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6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7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8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9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10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11.xml" ContentType="application/vnd.openxmlformats-officedocument.drawing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drawings/drawing12.xml" ContentType="application/vnd.openxmlformats-officedocument.drawing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FirstyieldAll\firstyield update\static\"/>
    </mc:Choice>
  </mc:AlternateContent>
  <bookViews>
    <workbookView xWindow="60" yWindow="0" windowWidth="2100" windowHeight="1125" tabRatio="742" firstSheet="2" activeTab="11"/>
  </bookViews>
  <sheets>
    <sheet name="1" sheetId="91" state="hidden" r:id="rId1"/>
    <sheet name="Summary Shop" sheetId="10" r:id="rId2"/>
    <sheet name="Dent~ Scratch (FCC)" sheetId="11" r:id="rId3"/>
    <sheet name="Dent~ Scratch (2.5 STTCA)" sheetId="12" r:id="rId4"/>
    <sheet name="Dent~ Scratch (2.5 STT)" sheetId="14" r:id="rId5"/>
    <sheet name="Dent-Scratch (FDB Fan Motor)" sheetId="107" r:id="rId6"/>
    <sheet name="Dent~ Scratch (3.5 SP)" sheetId="78" r:id="rId7"/>
    <sheet name="Dent~ Scratch (YRA1-Supplier)" sheetId="15" state="hidden" r:id="rId8"/>
    <sheet name="Dent~ Scratch (STT7)" sheetId="13" r:id="rId9"/>
    <sheet name="Bushing" sheetId="121" r:id="rId10"/>
    <sheet name="SL PMC" sheetId="122" r:id="rId11"/>
    <sheet name="OTR" sheetId="131" r:id="rId12"/>
    <sheet name="Shop" sheetId="50" r:id="rId13"/>
    <sheet name="Supplier" sheetId="49" state="hidden" r:id="rId14"/>
    <sheet name="AWKSTT" sheetId="55" state="hidden" r:id="rId15"/>
    <sheet name="EGR6" sheetId="56" state="hidden" r:id="rId16"/>
    <sheet name="CMR BP 5" sheetId="115" r:id="rId17"/>
    <sheet name="CMR3" sheetId="99" r:id="rId18"/>
    <sheet name="CMR4" sheetId="114" r:id="rId19"/>
    <sheet name="CMR5" sheetId="97" state="hidden" r:id="rId20"/>
    <sheet name="EVNBP" sheetId="109" r:id="rId21"/>
    <sheet name="LSP10" sheetId="116" r:id="rId22"/>
    <sheet name="OPY" sheetId="117" r:id="rId23"/>
    <sheet name="HRR" sheetId="102" r:id="rId24"/>
    <sheet name="RWD1" sheetId="67" r:id="rId25"/>
    <sheet name="RWD2" sheetId="68" r:id="rId26"/>
    <sheet name="V111D" sheetId="75" r:id="rId27"/>
    <sheet name="V112D" sheetId="79" r:id="rId28"/>
    <sheet name="V11 4D" sheetId="98" r:id="rId29"/>
    <sheet name="LNB12" sheetId="60" state="hidden" r:id="rId30"/>
    <sheet name="LNb3" sheetId="62" state="hidden" r:id="rId31"/>
    <sheet name="MGLD" sheetId="63" state="hidden" r:id="rId32"/>
    <sheet name="MKL" sheetId="81" state="hidden" r:id="rId33"/>
    <sheet name="MRSK" sheetId="74" state="hidden" r:id="rId34"/>
    <sheet name="M9TBP" sheetId="66" state="hidden" r:id="rId35"/>
    <sheet name="V15" sheetId="73" r:id="rId36"/>
    <sheet name="M11P5D" sheetId="106" r:id="rId37"/>
    <sheet name="SKB1" sheetId="87" r:id="rId38"/>
    <sheet name="SKB2" sheetId="88" r:id="rId39"/>
    <sheet name="SKB3" sheetId="90" r:id="rId40"/>
    <sheet name="SKB4" sheetId="89" r:id="rId41"/>
    <sheet name="TDS6" sheetId="83" state="hidden" r:id="rId42"/>
    <sheet name="VR" sheetId="93" r:id="rId43"/>
    <sheet name="X1780" sheetId="110" r:id="rId44"/>
    <sheet name="X1930" sheetId="112" r:id="rId45"/>
    <sheet name="X2676" sheetId="118" r:id="rId46"/>
    <sheet name="X2977" sheetId="125" r:id="rId47"/>
    <sheet name="X2867" sheetId="126" r:id="rId48"/>
    <sheet name="X2674" sheetId="128" r:id="rId49"/>
    <sheet name="X3092" sheetId="130" r:id="rId50"/>
    <sheet name="bu X1930" sheetId="119" r:id="rId51"/>
    <sheet name="Bu X2676" sheetId="120" r:id="rId52"/>
    <sheet name="Bu X2977" sheetId="127" r:id="rId53"/>
    <sheet name="Bu X3067" sheetId="129" r:id="rId54"/>
    <sheet name="AS 5C10" sheetId="123" r:id="rId55"/>
    <sheet name="AS 5C21" sheetId="124" r:id="rId56"/>
    <sheet name="AVG" sheetId="54" r:id="rId57"/>
    <sheet name="KLT12" sheetId="77" r:id="rId58"/>
    <sheet name="KTL3" sheetId="76" r:id="rId59"/>
    <sheet name="OTR11" sheetId="111" r:id="rId60"/>
    <sheet name="VELA" sheetId="104" state="hidden" r:id="rId61"/>
    <sheet name="ALG34" sheetId="52" state="hidden" r:id="rId62"/>
    <sheet name="EVN" sheetId="103" state="hidden" r:id="rId63"/>
    <sheet name="PBB5" sheetId="84" state="hidden" r:id="rId64"/>
    <sheet name="LOBEM" sheetId="101" state="hidden" r:id="rId65"/>
    <sheet name="RK5YA" sheetId="113" state="hidden" r:id="rId66"/>
    <sheet name="PRC" sheetId="105" state="hidden" r:id="rId67"/>
    <sheet name="X1215" sheetId="108" state="hidden" r:id="rId68"/>
    <sheet name="ALG12" sheetId="51" state="hidden" r:id="rId69"/>
    <sheet name="ARSK" sheetId="53" state="hidden" r:id="rId70"/>
    <sheet name="CBRF" sheetId="80" state="hidden" r:id="rId71"/>
    <sheet name="CGR" sheetId="85" state="hidden" r:id="rId72"/>
    <sheet name="CGR32" sheetId="95" state="hidden" r:id="rId73"/>
    <sheet name="FJ1" sheetId="57" state="hidden" r:id="rId74"/>
    <sheet name="JGR1R" sheetId="59" state="hidden" r:id="rId75"/>
    <sheet name="HBL7" sheetId="82" state="hidden" r:id="rId76"/>
    <sheet name="LMR6" sheetId="58" state="hidden" r:id="rId77"/>
    <sheet name="LEO-B" sheetId="96" state="hidden" r:id="rId78"/>
    <sheet name="LOA" sheetId="100" state="hidden" r:id="rId79"/>
    <sheet name="MBLBP" sheetId="94" state="hidden" r:id="rId80"/>
    <sheet name="MBL8" sheetId="92" state="hidden" r:id="rId81"/>
    <sheet name="MKR5" sheetId="64" state="hidden" r:id="rId82"/>
    <sheet name="MKR6" sheetId="65" state="hidden" r:id="rId83"/>
    <sheet name="PMR" sheetId="86" state="hidden" r:id="rId84"/>
    <sheet name="SHK" sheetId="69" state="hidden" r:id="rId85"/>
    <sheet name="TDB4" sheetId="70" state="hidden" r:id="rId86"/>
    <sheet name="VLK" sheetId="71" state="hidden" r:id="rId87"/>
    <sheet name="YRA1" sheetId="72" state="hidden" r:id="rId88"/>
  </sheets>
  <externalReferences>
    <externalReference r:id="rId89"/>
    <externalReference r:id="rId90"/>
  </externalReferences>
  <definedNames>
    <definedName name="_xlnm.Print_Area" localSheetId="0">'1'!$A$1:$CR$83</definedName>
    <definedName name="_xlnm.Print_Area" localSheetId="9">Bushing!$A$1:$GB$121</definedName>
    <definedName name="_xlnm.Print_Area" localSheetId="4">'Dent~ Scratch (2.5 STT)'!$A$2:$GB$81</definedName>
    <definedName name="_xlnm.Print_Area" localSheetId="3">'Dent~ Scratch (2.5 STTCA)'!$A$2:$GB$253</definedName>
    <definedName name="_xlnm.Print_Area" localSheetId="6">'Dent~ Scratch (3.5 SP)'!$A$2:$GB$284</definedName>
    <definedName name="_xlnm.Print_Area" localSheetId="2">'Dent~ Scratch (FCC)'!$A$2:$GC$201</definedName>
    <definedName name="_xlnm.Print_Area" localSheetId="8">'Dent~ Scratch (STT7)'!$A$1:$GB$84</definedName>
    <definedName name="_xlnm.Print_Area" localSheetId="7">'Dent~ Scratch (YRA1-Supplier)'!$A$29:$CO$80</definedName>
    <definedName name="_xlnm.Print_Area" localSheetId="5">'Dent-Scratch (FDB Fan Motor)'!$A$1:$GB$361</definedName>
    <definedName name="_xlnm.Print_Area" localSheetId="11">OTR!$A$1:$GB$42</definedName>
    <definedName name="_xlnm.Print_Area" localSheetId="10">'SL PMC'!$A$1:$GB$81</definedName>
    <definedName name="_xlnm.Print_Area" localSheetId="1">'Summary Shop'!$A$1:$GC$40</definedName>
    <definedName name="ไ122" localSheetId="0">#REF!</definedName>
    <definedName name="ไ122" localSheetId="55">#REF!</definedName>
    <definedName name="ไ122" localSheetId="51">#REF!</definedName>
    <definedName name="ไ122" localSheetId="52">#REF!</definedName>
    <definedName name="ไ122" localSheetId="53">#REF!</definedName>
    <definedName name="ไ122" localSheetId="9">#REF!</definedName>
    <definedName name="ไ122" localSheetId="71">#REF!</definedName>
    <definedName name="ไ122" localSheetId="72">#REF!</definedName>
    <definedName name="ไ122" localSheetId="16">#REF!</definedName>
    <definedName name="ไ122" localSheetId="18">#REF!</definedName>
    <definedName name="ไ122" localSheetId="19">#REF!</definedName>
    <definedName name="ไ122" localSheetId="4">#REF!</definedName>
    <definedName name="ไ122" localSheetId="3">#REF!</definedName>
    <definedName name="ไ122" localSheetId="6">#REF!</definedName>
    <definedName name="ไ122" localSheetId="8">#REF!</definedName>
    <definedName name="ไ122" localSheetId="7">#REF!</definedName>
    <definedName name="ไ122" localSheetId="5">#REF!</definedName>
    <definedName name="ไ122" localSheetId="62">#REF!</definedName>
    <definedName name="ไ122" localSheetId="20">#REF!</definedName>
    <definedName name="ไ122" localSheetId="23">#REF!</definedName>
    <definedName name="ไ122" localSheetId="77">#REF!</definedName>
    <definedName name="ไ122" localSheetId="36">#REF!</definedName>
    <definedName name="ไ122" localSheetId="79">#REF!</definedName>
    <definedName name="ไ122" localSheetId="32">#REF!</definedName>
    <definedName name="ไ122" localSheetId="22">#REF!</definedName>
    <definedName name="ไ122" localSheetId="11">#REF!</definedName>
    <definedName name="ไ122" localSheetId="63">#REF!</definedName>
    <definedName name="ไ122" localSheetId="83">#REF!</definedName>
    <definedName name="ไ122" localSheetId="66">#REF!</definedName>
    <definedName name="ไ122" localSheetId="65">#REF!</definedName>
    <definedName name="ไ122" localSheetId="10">#REF!</definedName>
    <definedName name="ไ122" localSheetId="1">#REF!</definedName>
    <definedName name="ไ122" localSheetId="41">#REF!</definedName>
    <definedName name="ไ122" localSheetId="60">#REF!</definedName>
    <definedName name="ไ122" localSheetId="42">#REF!</definedName>
    <definedName name="ไ122" localSheetId="67">#REF!</definedName>
    <definedName name="ไ122" localSheetId="48">#REF!</definedName>
    <definedName name="ไ122" localSheetId="45">#REF!</definedName>
    <definedName name="ไ122" localSheetId="47">#REF!</definedName>
    <definedName name="ไ122" localSheetId="46">#REF!</definedName>
    <definedName name="ไ122" localSheetId="49">#REF!</definedName>
    <definedName name="ไ122">#REF!</definedName>
  </definedNames>
  <calcPr calcId="162913"/>
</workbook>
</file>

<file path=xl/calcChain.xml><?xml version="1.0" encoding="utf-8"?>
<calcChain xmlns="http://schemas.openxmlformats.org/spreadsheetml/2006/main">
  <c r="EW32" i="131" l="1"/>
  <c r="EY83" i="12" l="1"/>
  <c r="ES322" i="78" l="1"/>
  <c r="ES320" i="78"/>
  <c r="ES321" i="78" s="1"/>
  <c r="ES316" i="78"/>
  <c r="ES40" i="78"/>
  <c r="ES38" i="78"/>
  <c r="ES34" i="78"/>
  <c r="ES35" i="78" s="1"/>
  <c r="ES293" i="12"/>
  <c r="ES291" i="12"/>
  <c r="ES288" i="12"/>
  <c r="ES287" i="12"/>
  <c r="ES292" i="12" l="1"/>
  <c r="ES289" i="12"/>
  <c r="ES294" i="12"/>
  <c r="ES317" i="78"/>
  <c r="ES318" i="78" s="1"/>
  <c r="ES323" i="78"/>
  <c r="ER293" i="12"/>
  <c r="EQ293" i="12"/>
  <c r="EP293" i="12"/>
  <c r="EO293" i="12"/>
  <c r="EN293" i="12"/>
  <c r="EM293" i="12"/>
  <c r="EL293" i="12"/>
  <c r="EK293" i="12"/>
  <c r="EJ293" i="12"/>
  <c r="EI293" i="12"/>
  <c r="EH293" i="12"/>
  <c r="EG293" i="12"/>
  <c r="EF293" i="12"/>
  <c r="EE293" i="12"/>
  <c r="ED293" i="12"/>
  <c r="EC293" i="12"/>
  <c r="EB293" i="12"/>
  <c r="EA293" i="12"/>
  <c r="DZ293" i="12"/>
  <c r="DY293" i="12"/>
  <c r="DX293" i="12"/>
  <c r="DW293" i="12"/>
  <c r="DV293" i="12"/>
  <c r="DU293" i="12"/>
  <c r="DT293" i="12"/>
  <c r="DS293" i="12"/>
  <c r="DR293" i="12"/>
  <c r="ER291" i="12"/>
  <c r="EQ291" i="12"/>
  <c r="EP291" i="12"/>
  <c r="EO291" i="12"/>
  <c r="EN291" i="12"/>
  <c r="EM291" i="12"/>
  <c r="EL291" i="12"/>
  <c r="EK291" i="12"/>
  <c r="EJ291" i="12"/>
  <c r="EI291" i="12"/>
  <c r="EH291" i="12"/>
  <c r="EG291" i="12"/>
  <c r="EF291" i="12"/>
  <c r="EE291" i="12"/>
  <c r="ED291" i="12"/>
  <c r="EC291" i="12"/>
  <c r="EB291" i="12"/>
  <c r="EA291" i="12"/>
  <c r="DZ291" i="12"/>
  <c r="DY291" i="12"/>
  <c r="DX291" i="12"/>
  <c r="DW291" i="12"/>
  <c r="DV291" i="12"/>
  <c r="DU291" i="12"/>
  <c r="DT291" i="12"/>
  <c r="DS291" i="12"/>
  <c r="DR291" i="12"/>
  <c r="ER288" i="12"/>
  <c r="EQ288" i="12"/>
  <c r="EP288" i="12"/>
  <c r="EO288" i="12"/>
  <c r="EN288" i="12"/>
  <c r="EM288" i="12"/>
  <c r="EL288" i="12"/>
  <c r="EK288" i="12"/>
  <c r="EJ288" i="12"/>
  <c r="EI288" i="12"/>
  <c r="EH288" i="12"/>
  <c r="EG288" i="12"/>
  <c r="EF288" i="12"/>
  <c r="EE288" i="12"/>
  <c r="ED288" i="12"/>
  <c r="EC288" i="12"/>
  <c r="EB288" i="12"/>
  <c r="EA288" i="12"/>
  <c r="DZ288" i="12"/>
  <c r="DY288" i="12"/>
  <c r="DX288" i="12"/>
  <c r="DW288" i="12"/>
  <c r="DV288" i="12"/>
  <c r="DU288" i="12"/>
  <c r="DT288" i="12"/>
  <c r="DS288" i="12"/>
  <c r="DR288" i="12"/>
  <c r="ER287" i="12"/>
  <c r="EQ287" i="12"/>
  <c r="EP287" i="12"/>
  <c r="EO287" i="12"/>
  <c r="EN287" i="12"/>
  <c r="EM287" i="12"/>
  <c r="EL287" i="12"/>
  <c r="EK287" i="12"/>
  <c r="EJ287" i="12"/>
  <c r="EI287" i="12"/>
  <c r="EH287" i="12"/>
  <c r="EG287" i="12"/>
  <c r="EF287" i="12"/>
  <c r="EE287" i="12"/>
  <c r="ED287" i="12"/>
  <c r="EC287" i="12"/>
  <c r="EB287" i="12"/>
  <c r="EA287" i="12"/>
  <c r="DZ287" i="12"/>
  <c r="DY287" i="12"/>
  <c r="DX287" i="12"/>
  <c r="DW287" i="12"/>
  <c r="DV287" i="12"/>
  <c r="DU287" i="12"/>
  <c r="DT287" i="12"/>
  <c r="DS287" i="12"/>
  <c r="DR287" i="12"/>
  <c r="ET239" i="11"/>
  <c r="ES239" i="11"/>
  <c r="ER239" i="11"/>
  <c r="EQ239" i="11"/>
  <c r="EP239" i="11"/>
  <c r="EO239" i="11"/>
  <c r="EN239" i="11"/>
  <c r="EM239" i="11"/>
  <c r="EL239" i="11"/>
  <c r="EK239" i="11"/>
  <c r="EJ239" i="11"/>
  <c r="EI239" i="11"/>
  <c r="EH239" i="11"/>
  <c r="EG239" i="11"/>
  <c r="EF239" i="11"/>
  <c r="EE239" i="11"/>
  <c r="ED239" i="11"/>
  <c r="EC239" i="11"/>
  <c r="EB239" i="11"/>
  <c r="EA239" i="11"/>
  <c r="DZ239" i="11"/>
  <c r="DY239" i="11"/>
  <c r="DX239" i="11"/>
  <c r="DW239" i="11"/>
  <c r="DV239" i="11"/>
  <c r="DU239" i="11"/>
  <c r="DT239" i="11"/>
  <c r="DS239" i="11"/>
  <c r="DR239" i="11"/>
  <c r="ET237" i="11"/>
  <c r="ES237" i="11"/>
  <c r="ER237" i="11"/>
  <c r="EQ237" i="11"/>
  <c r="EP237" i="11"/>
  <c r="EO237" i="11"/>
  <c r="EN237" i="11"/>
  <c r="EM237" i="11"/>
  <c r="EL237" i="11"/>
  <c r="EK237" i="11"/>
  <c r="EJ237" i="11"/>
  <c r="EI237" i="11"/>
  <c r="EH237" i="11"/>
  <c r="EG237" i="11"/>
  <c r="EF237" i="11"/>
  <c r="EE237" i="11"/>
  <c r="ED237" i="11"/>
  <c r="EC237" i="11"/>
  <c r="EB237" i="11"/>
  <c r="EA237" i="11"/>
  <c r="DZ237" i="11"/>
  <c r="DY237" i="11"/>
  <c r="DX237" i="11"/>
  <c r="DW237" i="11"/>
  <c r="DV237" i="11"/>
  <c r="DU237" i="11"/>
  <c r="DT237" i="11"/>
  <c r="DS237" i="11"/>
  <c r="DR237" i="11"/>
  <c r="ET234" i="11"/>
  <c r="ES234" i="11"/>
  <c r="ER234" i="11"/>
  <c r="EQ234" i="11"/>
  <c r="EP234" i="11"/>
  <c r="EO234" i="11"/>
  <c r="EN234" i="11"/>
  <c r="EM234" i="11"/>
  <c r="EL234" i="11"/>
  <c r="EK234" i="11"/>
  <c r="EJ234" i="11"/>
  <c r="EI234" i="11"/>
  <c r="EH234" i="11"/>
  <c r="EG234" i="11"/>
  <c r="EF234" i="11"/>
  <c r="EE234" i="11"/>
  <c r="ED234" i="11"/>
  <c r="EC234" i="11"/>
  <c r="EB234" i="11"/>
  <c r="EA234" i="11"/>
  <c r="DZ234" i="11"/>
  <c r="DY234" i="11"/>
  <c r="DX234" i="11"/>
  <c r="DW234" i="11"/>
  <c r="DV234" i="11"/>
  <c r="DU234" i="11"/>
  <c r="DT234" i="11"/>
  <c r="DS234" i="11"/>
  <c r="DR234" i="11"/>
  <c r="ET233" i="11"/>
  <c r="ES233" i="11"/>
  <c r="ER233" i="11"/>
  <c r="EQ233" i="11"/>
  <c r="EP233" i="11"/>
  <c r="EO233" i="11"/>
  <c r="EN233" i="11"/>
  <c r="EM233" i="11"/>
  <c r="EL233" i="11"/>
  <c r="EK233" i="11"/>
  <c r="EJ233" i="11"/>
  <c r="EJ240" i="11" s="1"/>
  <c r="EI233" i="11"/>
  <c r="EH233" i="11"/>
  <c r="EG233" i="11"/>
  <c r="EF233" i="11"/>
  <c r="EE233" i="11"/>
  <c r="ED233" i="11"/>
  <c r="ED240" i="11" s="1"/>
  <c r="EC233" i="11"/>
  <c r="EB233" i="11"/>
  <c r="EA233" i="11"/>
  <c r="EA240" i="11" s="1"/>
  <c r="DZ233" i="11"/>
  <c r="DY233" i="11"/>
  <c r="DX233" i="11"/>
  <c r="DW233" i="11"/>
  <c r="DV233" i="11"/>
  <c r="DU233" i="11"/>
  <c r="DT233" i="11"/>
  <c r="DS233" i="11"/>
  <c r="DR233" i="11"/>
  <c r="EP292" i="12" l="1"/>
  <c r="DX292" i="12"/>
  <c r="DR292" i="12"/>
  <c r="ES240" i="11"/>
  <c r="DU240" i="11"/>
  <c r="DU294" i="12"/>
  <c r="EA294" i="12"/>
  <c r="DV240" i="11"/>
  <c r="EB240" i="11"/>
  <c r="ET240" i="11"/>
  <c r="EI238" i="11"/>
  <c r="DR235" i="11"/>
  <c r="EP235" i="11"/>
  <c r="DR240" i="11"/>
  <c r="EH240" i="11"/>
  <c r="EP240" i="11"/>
  <c r="ED292" i="12"/>
  <c r="DS289" i="12"/>
  <c r="EQ289" i="12"/>
  <c r="EJ292" i="12"/>
  <c r="EM240" i="11"/>
  <c r="EG240" i="11"/>
  <c r="EG294" i="12"/>
  <c r="DX240" i="11"/>
  <c r="EN240" i="11"/>
  <c r="DS235" i="11"/>
  <c r="EI235" i="11"/>
  <c r="EQ235" i="11"/>
  <c r="DY289" i="12"/>
  <c r="EJ235" i="11"/>
  <c r="EC235" i="11"/>
  <c r="EK235" i="11"/>
  <c r="ED235" i="11"/>
  <c r="DW235" i="11"/>
  <c r="EE235" i="11"/>
  <c r="EC238" i="11"/>
  <c r="DX235" i="11"/>
  <c r="EO292" i="12"/>
  <c r="DY235" i="11"/>
  <c r="EO235" i="11"/>
  <c r="EB238" i="11"/>
  <c r="DW289" i="12"/>
  <c r="EI289" i="12"/>
  <c r="DW292" i="12"/>
  <c r="EI292" i="12"/>
  <c r="DV294" i="12"/>
  <c r="EB294" i="12"/>
  <c r="EH294" i="12"/>
  <c r="EE289" i="12"/>
  <c r="EK289" i="12"/>
  <c r="DV289" i="12"/>
  <c r="EB289" i="12"/>
  <c r="EH289" i="12"/>
  <c r="EN289" i="12"/>
  <c r="EC289" i="12"/>
  <c r="EO289" i="12"/>
  <c r="EC292" i="12"/>
  <c r="EM289" i="12"/>
  <c r="DV235" i="11"/>
  <c r="EB235" i="11"/>
  <c r="EH235" i="11"/>
  <c r="EN235" i="11"/>
  <c r="ET235" i="11"/>
  <c r="DW238" i="11"/>
  <c r="EO238" i="11"/>
  <c r="EH238" i="11"/>
  <c r="DT235" i="11"/>
  <c r="DZ235" i="11"/>
  <c r="EF235" i="11"/>
  <c r="EL235" i="11"/>
  <c r="ER235" i="11"/>
  <c r="DU238" i="11"/>
  <c r="EA238" i="11"/>
  <c r="EG238" i="11"/>
  <c r="EM238" i="11"/>
  <c r="ES238" i="11"/>
  <c r="ET238" i="11"/>
  <c r="EO240" i="11"/>
  <c r="DU235" i="11"/>
  <c r="EA235" i="11"/>
  <c r="EG235" i="11"/>
  <c r="EM235" i="11"/>
  <c r="ES235" i="11"/>
  <c r="DV238" i="11"/>
  <c r="EN238" i="11"/>
  <c r="DT289" i="12"/>
  <c r="DZ289" i="12"/>
  <c r="EF289" i="12"/>
  <c r="EL289" i="12"/>
  <c r="ER289" i="12"/>
  <c r="DS292" i="12"/>
  <c r="DY292" i="12"/>
  <c r="EE292" i="12"/>
  <c r="EK292" i="12"/>
  <c r="EQ292" i="12"/>
  <c r="EN294" i="12"/>
  <c r="DZ292" i="12"/>
  <c r="EL292" i="12"/>
  <c r="DR294" i="12"/>
  <c r="ED294" i="12"/>
  <c r="EP294" i="12"/>
  <c r="DR289" i="12"/>
  <c r="DX289" i="12"/>
  <c r="ED289" i="12"/>
  <c r="EJ289" i="12"/>
  <c r="EP289" i="12"/>
  <c r="DU292" i="12"/>
  <c r="EA292" i="12"/>
  <c r="EG292" i="12"/>
  <c r="EM292" i="12"/>
  <c r="DS294" i="12"/>
  <c r="DY294" i="12"/>
  <c r="EE294" i="12"/>
  <c r="EK294" i="12"/>
  <c r="EQ294" i="12"/>
  <c r="DT292" i="12"/>
  <c r="EF292" i="12"/>
  <c r="ER292" i="12"/>
  <c r="DX294" i="12"/>
  <c r="EJ294" i="12"/>
  <c r="DW294" i="12"/>
  <c r="EC294" i="12"/>
  <c r="EI294" i="12"/>
  <c r="EO294" i="12"/>
  <c r="DV292" i="12"/>
  <c r="EB292" i="12"/>
  <c r="EH292" i="12"/>
  <c r="EN292" i="12"/>
  <c r="DT294" i="12"/>
  <c r="DZ294" i="12"/>
  <c r="EF294" i="12"/>
  <c r="EL294" i="12"/>
  <c r="ER294" i="12"/>
  <c r="EC240" i="11"/>
  <c r="EQ238" i="11"/>
  <c r="EE240" i="11"/>
  <c r="EF238" i="11"/>
  <c r="ER238" i="11"/>
  <c r="EF240" i="11"/>
  <c r="ER240" i="11"/>
  <c r="DR238" i="11"/>
  <c r="DX238" i="11"/>
  <c r="ED238" i="11"/>
  <c r="EJ238" i="11"/>
  <c r="EP238" i="11"/>
  <c r="DY238" i="11"/>
  <c r="DY240" i="11"/>
  <c r="EK240" i="11"/>
  <c r="EQ240" i="11"/>
  <c r="EI240" i="11"/>
  <c r="EE238" i="11"/>
  <c r="DZ238" i="11"/>
  <c r="DZ240" i="11"/>
  <c r="DW240" i="11"/>
  <c r="DS238" i="11"/>
  <c r="EK238" i="11"/>
  <c r="DS240" i="11"/>
  <c r="DT238" i="11"/>
  <c r="EL238" i="11"/>
  <c r="DT240" i="11"/>
  <c r="EL240" i="11"/>
  <c r="EM294" i="12"/>
  <c r="DU289" i="12"/>
  <c r="EA289" i="12"/>
  <c r="EG289" i="12"/>
  <c r="DS322" i="78"/>
  <c r="DT322" i="78"/>
  <c r="DU322" i="78"/>
  <c r="DV322" i="78"/>
  <c r="DW322" i="78"/>
  <c r="DX322" i="78"/>
  <c r="DX323" i="78" s="1"/>
  <c r="DY322" i="78"/>
  <c r="DZ322" i="78"/>
  <c r="EA322" i="78"/>
  <c r="EA323" i="78" s="1"/>
  <c r="EB322" i="78"/>
  <c r="EC322" i="78"/>
  <c r="ED322" i="78"/>
  <c r="EE322" i="78"/>
  <c r="EF322" i="78"/>
  <c r="EF323" i="78" s="1"/>
  <c r="EG322" i="78"/>
  <c r="EH322" i="78"/>
  <c r="EI322" i="78"/>
  <c r="EJ322" i="78"/>
  <c r="EK322" i="78"/>
  <c r="EL322" i="78"/>
  <c r="EM322" i="78"/>
  <c r="EN322" i="78"/>
  <c r="EN323" i="78" s="1"/>
  <c r="EO322" i="78"/>
  <c r="EP322" i="78"/>
  <c r="EQ322" i="78"/>
  <c r="EQ323" i="78" s="1"/>
  <c r="ER322" i="78"/>
  <c r="DR322" i="78"/>
  <c r="DS320" i="78"/>
  <c r="DS317" i="78" s="1"/>
  <c r="DT320" i="78"/>
  <c r="DU320" i="78"/>
  <c r="DU317" i="78" s="1"/>
  <c r="DV320" i="78"/>
  <c r="DV317" i="78" s="1"/>
  <c r="DW320" i="78"/>
  <c r="DX320" i="78"/>
  <c r="DX321" i="78" s="1"/>
  <c r="DY320" i="78"/>
  <c r="DY321" i="78" s="1"/>
  <c r="DZ320" i="78"/>
  <c r="EA320" i="78"/>
  <c r="EB320" i="78"/>
  <c r="EC320" i="78"/>
  <c r="ED320" i="78"/>
  <c r="EE320" i="78"/>
  <c r="EF320" i="78"/>
  <c r="EG320" i="78"/>
  <c r="EH320" i="78"/>
  <c r="EI320" i="78"/>
  <c r="EI317" i="78" s="1"/>
  <c r="EJ320" i="78"/>
  <c r="EK320" i="78"/>
  <c r="EK317" i="78" s="1"/>
  <c r="EL320" i="78"/>
  <c r="EL317" i="78" s="1"/>
  <c r="EM320" i="78"/>
  <c r="EN320" i="78"/>
  <c r="EN321" i="78" s="1"/>
  <c r="EO320" i="78"/>
  <c r="EO321" i="78" s="1"/>
  <c r="EP320" i="78"/>
  <c r="EQ320" i="78"/>
  <c r="ER320" i="78"/>
  <c r="DR320" i="78"/>
  <c r="DR317" i="78" s="1"/>
  <c r="DS316" i="78"/>
  <c r="DT316" i="78"/>
  <c r="DU316" i="78"/>
  <c r="DV316" i="78"/>
  <c r="DW316" i="78"/>
  <c r="DX316" i="78"/>
  <c r="DY316" i="78"/>
  <c r="DZ316" i="78"/>
  <c r="EA316" i="78"/>
  <c r="EB316" i="78"/>
  <c r="EC316" i="78"/>
  <c r="ED316" i="78"/>
  <c r="EE316" i="78"/>
  <c r="EF316" i="78"/>
  <c r="EG316" i="78"/>
  <c r="EH316" i="78"/>
  <c r="EI316" i="78"/>
  <c r="EJ316" i="78"/>
  <c r="EK316" i="78"/>
  <c r="EL316" i="78"/>
  <c r="EM316" i="78"/>
  <c r="EN316" i="78"/>
  <c r="EO316" i="78"/>
  <c r="EP316" i="78"/>
  <c r="EQ316" i="78"/>
  <c r="ER316" i="78"/>
  <c r="DR316" i="78"/>
  <c r="AJ52" i="99"/>
  <c r="AI52" i="99"/>
  <c r="AH52" i="99"/>
  <c r="AG52" i="99"/>
  <c r="AF52" i="99"/>
  <c r="AE52" i="99"/>
  <c r="AD52" i="99"/>
  <c r="AC52" i="99"/>
  <c r="AB52" i="99"/>
  <c r="AA52" i="99"/>
  <c r="Z52" i="99"/>
  <c r="Y52" i="99"/>
  <c r="X52" i="99"/>
  <c r="W52" i="99"/>
  <c r="V52" i="99"/>
  <c r="U52" i="99"/>
  <c r="T52" i="99"/>
  <c r="S52" i="99"/>
  <c r="R52" i="99"/>
  <c r="Q52" i="99"/>
  <c r="P52" i="99"/>
  <c r="O52" i="99"/>
  <c r="N52" i="99"/>
  <c r="M52" i="99"/>
  <c r="L52" i="99"/>
  <c r="K52" i="99"/>
  <c r="J52" i="99"/>
  <c r="I52" i="99"/>
  <c r="H52" i="99"/>
  <c r="G52" i="99"/>
  <c r="F52" i="99"/>
  <c r="E52" i="99"/>
  <c r="D52" i="99"/>
  <c r="C52" i="99"/>
  <c r="B52" i="99"/>
  <c r="A52" i="99"/>
  <c r="AJ51" i="99"/>
  <c r="AI51" i="99"/>
  <c r="AH51" i="99"/>
  <c r="AG51" i="99"/>
  <c r="AF51" i="99"/>
  <c r="AE51" i="99"/>
  <c r="AD51" i="99"/>
  <c r="AC51" i="99"/>
  <c r="AB51" i="99"/>
  <c r="AA51" i="99"/>
  <c r="Z51" i="99"/>
  <c r="Y51" i="99"/>
  <c r="X51" i="99"/>
  <c r="W51" i="99"/>
  <c r="V51" i="99"/>
  <c r="U51" i="99"/>
  <c r="T51" i="99"/>
  <c r="S51" i="99"/>
  <c r="R51" i="99"/>
  <c r="Q51" i="99"/>
  <c r="P51" i="99"/>
  <c r="O51" i="99"/>
  <c r="N51" i="99"/>
  <c r="M51" i="99"/>
  <c r="L51" i="99"/>
  <c r="K51" i="99"/>
  <c r="J51" i="99"/>
  <c r="I51" i="99"/>
  <c r="H51" i="99"/>
  <c r="G51" i="99"/>
  <c r="F51" i="99"/>
  <c r="E51" i="99"/>
  <c r="D51" i="99"/>
  <c r="C51" i="99"/>
  <c r="B51" i="99"/>
  <c r="A51" i="99"/>
  <c r="AJ50" i="99"/>
  <c r="AI50" i="99"/>
  <c r="AH50" i="99"/>
  <c r="AG50" i="99"/>
  <c r="AF50" i="99"/>
  <c r="AE50" i="99"/>
  <c r="AD50" i="99"/>
  <c r="AC50" i="99"/>
  <c r="AB50" i="99"/>
  <c r="AA50" i="99"/>
  <c r="Z50" i="99"/>
  <c r="Y50" i="99"/>
  <c r="X50" i="99"/>
  <c r="W50" i="99"/>
  <c r="V50" i="99"/>
  <c r="U50" i="99"/>
  <c r="T50" i="99"/>
  <c r="S50" i="99"/>
  <c r="R50" i="99"/>
  <c r="Q50" i="99"/>
  <c r="P50" i="99"/>
  <c r="O50" i="99"/>
  <c r="N50" i="99"/>
  <c r="M50" i="99"/>
  <c r="L50" i="99"/>
  <c r="K50" i="99"/>
  <c r="J50" i="99"/>
  <c r="I50" i="99"/>
  <c r="H50" i="99"/>
  <c r="G50" i="99"/>
  <c r="F50" i="99"/>
  <c r="E50" i="99"/>
  <c r="D50" i="99"/>
  <c r="C50" i="99"/>
  <c r="B50" i="99"/>
  <c r="A50" i="99"/>
  <c r="AJ49" i="99"/>
  <c r="AI49" i="99"/>
  <c r="AH49" i="99"/>
  <c r="AG49" i="99"/>
  <c r="AF49" i="99"/>
  <c r="AE49" i="99"/>
  <c r="AD49" i="99"/>
  <c r="AC49" i="99"/>
  <c r="AB49" i="99"/>
  <c r="AA49" i="99"/>
  <c r="Z49" i="99"/>
  <c r="Y49" i="99"/>
  <c r="X49" i="99"/>
  <c r="W49" i="99"/>
  <c r="V49" i="99"/>
  <c r="U49" i="99"/>
  <c r="T49" i="99"/>
  <c r="S49" i="99"/>
  <c r="R49" i="99"/>
  <c r="Q49" i="99"/>
  <c r="P49" i="99"/>
  <c r="O49" i="99"/>
  <c r="N49" i="99"/>
  <c r="M49" i="99"/>
  <c r="L49" i="99"/>
  <c r="K49" i="99"/>
  <c r="J49" i="99"/>
  <c r="I49" i="99"/>
  <c r="H49" i="99"/>
  <c r="G49" i="99"/>
  <c r="F49" i="99"/>
  <c r="E49" i="99"/>
  <c r="D49" i="99"/>
  <c r="C49" i="99"/>
  <c r="B49" i="99"/>
  <c r="A49" i="99"/>
  <c r="AJ48" i="99"/>
  <c r="AI48" i="99"/>
  <c r="AH48" i="99"/>
  <c r="AG48" i="99"/>
  <c r="AF48" i="99"/>
  <c r="AE48" i="99"/>
  <c r="AD48" i="99"/>
  <c r="AC48" i="99"/>
  <c r="AB48" i="99"/>
  <c r="AA48" i="99"/>
  <c r="Z48" i="99"/>
  <c r="Y48" i="99"/>
  <c r="X48" i="99"/>
  <c r="W48" i="99"/>
  <c r="V48" i="99"/>
  <c r="U48" i="99"/>
  <c r="T48" i="99"/>
  <c r="S48" i="99"/>
  <c r="R48" i="99"/>
  <c r="Q48" i="99"/>
  <c r="P48" i="99"/>
  <c r="O48" i="99"/>
  <c r="N48" i="99"/>
  <c r="M48" i="99"/>
  <c r="L48" i="99"/>
  <c r="K48" i="99"/>
  <c r="J48" i="99"/>
  <c r="I48" i="99"/>
  <c r="H48" i="99"/>
  <c r="G48" i="99"/>
  <c r="F48" i="99"/>
  <c r="E48" i="99"/>
  <c r="D48" i="99"/>
  <c r="C48" i="99"/>
  <c r="B48" i="99"/>
  <c r="A48" i="99"/>
  <c r="AJ47" i="99"/>
  <c r="AI47" i="99"/>
  <c r="AH47" i="99"/>
  <c r="AG47" i="99"/>
  <c r="AF47" i="99"/>
  <c r="AE47" i="99"/>
  <c r="AD47" i="99"/>
  <c r="AC47" i="99"/>
  <c r="AB47" i="99"/>
  <c r="AA47" i="99"/>
  <c r="Z47" i="99"/>
  <c r="Y47" i="99"/>
  <c r="X47" i="99"/>
  <c r="W47" i="99"/>
  <c r="V47" i="99"/>
  <c r="U47" i="99"/>
  <c r="T47" i="99"/>
  <c r="S47" i="99"/>
  <c r="R47" i="99"/>
  <c r="Q47" i="99"/>
  <c r="P47" i="99"/>
  <c r="O47" i="99"/>
  <c r="N47" i="99"/>
  <c r="M47" i="99"/>
  <c r="L47" i="99"/>
  <c r="K47" i="99"/>
  <c r="J47" i="99"/>
  <c r="I47" i="99"/>
  <c r="H47" i="99"/>
  <c r="G47" i="99"/>
  <c r="F47" i="99"/>
  <c r="E47" i="99"/>
  <c r="D47" i="99"/>
  <c r="C47" i="99"/>
  <c r="B47" i="99"/>
  <c r="A47" i="99"/>
  <c r="AJ46" i="99"/>
  <c r="AI46" i="99"/>
  <c r="AH46" i="99"/>
  <c r="AG46" i="99"/>
  <c r="AF46" i="99"/>
  <c r="AE46" i="99"/>
  <c r="AD46" i="99"/>
  <c r="AC46" i="99"/>
  <c r="AB46" i="99"/>
  <c r="AA46" i="99"/>
  <c r="Z46" i="99"/>
  <c r="Y46" i="99"/>
  <c r="X46" i="99"/>
  <c r="W46" i="99"/>
  <c r="V46" i="99"/>
  <c r="U46" i="99"/>
  <c r="T46" i="99"/>
  <c r="S46" i="99"/>
  <c r="R46" i="99"/>
  <c r="Q46" i="99"/>
  <c r="P46" i="99"/>
  <c r="O46" i="99"/>
  <c r="N46" i="99"/>
  <c r="M46" i="99"/>
  <c r="L46" i="99"/>
  <c r="K46" i="99"/>
  <c r="J46" i="99"/>
  <c r="I46" i="99"/>
  <c r="H46" i="99"/>
  <c r="G46" i="99"/>
  <c r="F46" i="99"/>
  <c r="E46" i="99"/>
  <c r="D46" i="99"/>
  <c r="C46" i="99"/>
  <c r="B46" i="99"/>
  <c r="A46" i="99"/>
  <c r="AJ45" i="99"/>
  <c r="AI45" i="99"/>
  <c r="AH45" i="99"/>
  <c r="AG45" i="99"/>
  <c r="AF45" i="99"/>
  <c r="AE45" i="99"/>
  <c r="AD45" i="99"/>
  <c r="AC45" i="99"/>
  <c r="AB45" i="99"/>
  <c r="AA45" i="99"/>
  <c r="Z45" i="99"/>
  <c r="Y45" i="99"/>
  <c r="X45" i="99"/>
  <c r="W45" i="99"/>
  <c r="V45" i="99"/>
  <c r="U45" i="99"/>
  <c r="T45" i="99"/>
  <c r="S45" i="99"/>
  <c r="R45" i="99"/>
  <c r="Q45" i="99"/>
  <c r="P45" i="99"/>
  <c r="O45" i="99"/>
  <c r="N45" i="99"/>
  <c r="M45" i="99"/>
  <c r="L45" i="99"/>
  <c r="K45" i="99"/>
  <c r="J45" i="99"/>
  <c r="I45" i="99"/>
  <c r="H45" i="99"/>
  <c r="G45" i="99"/>
  <c r="F45" i="99"/>
  <c r="E45" i="99"/>
  <c r="D45" i="99"/>
  <c r="C45" i="99"/>
  <c r="B45" i="99"/>
  <c r="A45" i="99"/>
  <c r="AJ44" i="99"/>
  <c r="AI44" i="99"/>
  <c r="AH44" i="99"/>
  <c r="AG44" i="99"/>
  <c r="AF44" i="99"/>
  <c r="AE44" i="99"/>
  <c r="AD44" i="99"/>
  <c r="AC44" i="99"/>
  <c r="AB44" i="99"/>
  <c r="AA44" i="99"/>
  <c r="Z44" i="99"/>
  <c r="Y44" i="99"/>
  <c r="X44" i="99"/>
  <c r="W44" i="99"/>
  <c r="V44" i="99"/>
  <c r="U44" i="99"/>
  <c r="T44" i="99"/>
  <c r="S44" i="99"/>
  <c r="R44" i="99"/>
  <c r="Q44" i="99"/>
  <c r="P44" i="99"/>
  <c r="O44" i="99"/>
  <c r="N44" i="99"/>
  <c r="M44" i="99"/>
  <c r="L44" i="99"/>
  <c r="K44" i="99"/>
  <c r="J44" i="99"/>
  <c r="I44" i="99"/>
  <c r="H44" i="99"/>
  <c r="G44" i="99"/>
  <c r="F44" i="99"/>
  <c r="E44" i="99"/>
  <c r="D44" i="99"/>
  <c r="C44" i="99"/>
  <c r="B44" i="99"/>
  <c r="A44" i="99"/>
  <c r="AJ43" i="99"/>
  <c r="AI43" i="99"/>
  <c r="AH43" i="99"/>
  <c r="AG43" i="99"/>
  <c r="AF43" i="99"/>
  <c r="AE43" i="99"/>
  <c r="AD43" i="99"/>
  <c r="AC43" i="99"/>
  <c r="AB43" i="99"/>
  <c r="AA43" i="99"/>
  <c r="Z43" i="99"/>
  <c r="Y43" i="99"/>
  <c r="X43" i="99"/>
  <c r="W43" i="99"/>
  <c r="V43" i="99"/>
  <c r="U43" i="99"/>
  <c r="T43" i="99"/>
  <c r="S43" i="99"/>
  <c r="R43" i="99"/>
  <c r="Q43" i="99"/>
  <c r="P43" i="99"/>
  <c r="O43" i="99"/>
  <c r="N43" i="99"/>
  <c r="M43" i="99"/>
  <c r="L43" i="99"/>
  <c r="K43" i="99"/>
  <c r="J43" i="99"/>
  <c r="I43" i="99"/>
  <c r="H43" i="99"/>
  <c r="G43" i="99"/>
  <c r="F43" i="99"/>
  <c r="E43" i="99"/>
  <c r="D43" i="99"/>
  <c r="C43" i="99"/>
  <c r="B43" i="99"/>
  <c r="A43" i="99"/>
  <c r="AJ42" i="99"/>
  <c r="AI42" i="99"/>
  <c r="AH42" i="99"/>
  <c r="AG42" i="99"/>
  <c r="AF42" i="99"/>
  <c r="AE42" i="99"/>
  <c r="AD42" i="99"/>
  <c r="AC42" i="99"/>
  <c r="AB42" i="99"/>
  <c r="AA42" i="99"/>
  <c r="Z42" i="99"/>
  <c r="Y42" i="99"/>
  <c r="X42" i="99"/>
  <c r="W42" i="99"/>
  <c r="V42" i="99"/>
  <c r="U42" i="99"/>
  <c r="T42" i="99"/>
  <c r="S42" i="99"/>
  <c r="R42" i="99"/>
  <c r="Q42" i="99"/>
  <c r="P42" i="99"/>
  <c r="O42" i="99"/>
  <c r="N42" i="99"/>
  <c r="M42" i="99"/>
  <c r="L42" i="99"/>
  <c r="K42" i="99"/>
  <c r="J42" i="99"/>
  <c r="I42" i="99"/>
  <c r="H42" i="99"/>
  <c r="G42" i="99"/>
  <c r="F42" i="99"/>
  <c r="E42" i="99"/>
  <c r="D42" i="99"/>
  <c r="C42" i="99"/>
  <c r="B42" i="99"/>
  <c r="A42" i="99"/>
  <c r="AJ41" i="99"/>
  <c r="AI41" i="99"/>
  <c r="AH41" i="99"/>
  <c r="AG41" i="99"/>
  <c r="AF41" i="99"/>
  <c r="AE41" i="99"/>
  <c r="AD41" i="99"/>
  <c r="AC41" i="99"/>
  <c r="AB41" i="99"/>
  <c r="AA41" i="99"/>
  <c r="Z41" i="99"/>
  <c r="Y41" i="99"/>
  <c r="X41" i="99"/>
  <c r="W41" i="99"/>
  <c r="V41" i="99"/>
  <c r="U41" i="99"/>
  <c r="T41" i="99"/>
  <c r="S41" i="99"/>
  <c r="R41" i="99"/>
  <c r="Q41" i="99"/>
  <c r="P41" i="99"/>
  <c r="O41" i="99"/>
  <c r="N41" i="99"/>
  <c r="M41" i="99"/>
  <c r="L41" i="99"/>
  <c r="K41" i="99"/>
  <c r="J41" i="99"/>
  <c r="I41" i="99"/>
  <c r="H41" i="99"/>
  <c r="G41" i="99"/>
  <c r="F41" i="99"/>
  <c r="E41" i="99"/>
  <c r="D41" i="99"/>
  <c r="C41" i="99"/>
  <c r="B41" i="99"/>
  <c r="A41" i="99"/>
  <c r="AJ40" i="99"/>
  <c r="AI40" i="99"/>
  <c r="AH40" i="99"/>
  <c r="AG40" i="99"/>
  <c r="AF40" i="99"/>
  <c r="AE40" i="99"/>
  <c r="AD40" i="99"/>
  <c r="AC40" i="99"/>
  <c r="AB40" i="99"/>
  <c r="AA40" i="99"/>
  <c r="Z40" i="99"/>
  <c r="Y40" i="99"/>
  <c r="X40" i="99"/>
  <c r="W40" i="99"/>
  <c r="V40" i="99"/>
  <c r="U40" i="99"/>
  <c r="T40" i="99"/>
  <c r="S40" i="99"/>
  <c r="R40" i="99"/>
  <c r="Q40" i="99"/>
  <c r="P40" i="99"/>
  <c r="O40" i="99"/>
  <c r="N40" i="99"/>
  <c r="M40" i="99"/>
  <c r="L40" i="99"/>
  <c r="K40" i="99"/>
  <c r="J40" i="99"/>
  <c r="I40" i="99"/>
  <c r="H40" i="99"/>
  <c r="G40" i="99"/>
  <c r="F40" i="99"/>
  <c r="E40" i="99"/>
  <c r="D40" i="99"/>
  <c r="C40" i="99"/>
  <c r="B40" i="99"/>
  <c r="A40" i="99"/>
  <c r="AJ39" i="99"/>
  <c r="AI39" i="99"/>
  <c r="AH39" i="99"/>
  <c r="AG39" i="99"/>
  <c r="AF39" i="99"/>
  <c r="AE39" i="99"/>
  <c r="AD39" i="99"/>
  <c r="AC39" i="99"/>
  <c r="AB39" i="99"/>
  <c r="AA39" i="99"/>
  <c r="Z39" i="99"/>
  <c r="Y39" i="99"/>
  <c r="X39" i="99"/>
  <c r="W39" i="99"/>
  <c r="V39" i="99"/>
  <c r="U39" i="99"/>
  <c r="T39" i="99"/>
  <c r="S39" i="99"/>
  <c r="R39" i="99"/>
  <c r="Q39" i="99"/>
  <c r="P39" i="99"/>
  <c r="O39" i="99"/>
  <c r="N39" i="99"/>
  <c r="M39" i="99"/>
  <c r="L39" i="99"/>
  <c r="K39" i="99"/>
  <c r="J39" i="99"/>
  <c r="I39" i="99"/>
  <c r="H39" i="99"/>
  <c r="G39" i="99"/>
  <c r="F39" i="99"/>
  <c r="E39" i="99"/>
  <c r="D39" i="99"/>
  <c r="C39" i="99"/>
  <c r="B39" i="99"/>
  <c r="A39" i="99"/>
  <c r="AJ38" i="99"/>
  <c r="AI38" i="99"/>
  <c r="AH38" i="99"/>
  <c r="AG38" i="99"/>
  <c r="AF38" i="99"/>
  <c r="AE38" i="99"/>
  <c r="AD38" i="99"/>
  <c r="AC38" i="99"/>
  <c r="AB38" i="99"/>
  <c r="AA38" i="99"/>
  <c r="Z38" i="99"/>
  <c r="Y38" i="99"/>
  <c r="X38" i="99"/>
  <c r="W38" i="99"/>
  <c r="V38" i="99"/>
  <c r="U38" i="99"/>
  <c r="T38" i="99"/>
  <c r="S38" i="99"/>
  <c r="R38" i="99"/>
  <c r="Q38" i="99"/>
  <c r="P38" i="99"/>
  <c r="O38" i="99"/>
  <c r="N38" i="99"/>
  <c r="M38" i="99"/>
  <c r="L38" i="99"/>
  <c r="K38" i="99"/>
  <c r="J38" i="99"/>
  <c r="I38" i="99"/>
  <c r="H38" i="99"/>
  <c r="G38" i="99"/>
  <c r="F38" i="99"/>
  <c r="E38" i="99"/>
  <c r="D38" i="99"/>
  <c r="C38" i="99"/>
  <c r="B38" i="99"/>
  <c r="A38" i="99"/>
  <c r="AJ37" i="99"/>
  <c r="AI37" i="99"/>
  <c r="AH37" i="99"/>
  <c r="AG37" i="99"/>
  <c r="AF37" i="99"/>
  <c r="AE37" i="99"/>
  <c r="AD37" i="99"/>
  <c r="AC37" i="99"/>
  <c r="AB37" i="99"/>
  <c r="AA37" i="99"/>
  <c r="Z37" i="99"/>
  <c r="Y37" i="99"/>
  <c r="X37" i="99"/>
  <c r="W37" i="99"/>
  <c r="V37" i="99"/>
  <c r="U37" i="99"/>
  <c r="T37" i="99"/>
  <c r="S37" i="99"/>
  <c r="R37" i="99"/>
  <c r="Q37" i="99"/>
  <c r="P37" i="99"/>
  <c r="O37" i="99"/>
  <c r="N37" i="99"/>
  <c r="M37" i="99"/>
  <c r="L37" i="99"/>
  <c r="K37" i="99"/>
  <c r="J37" i="99"/>
  <c r="I37" i="99"/>
  <c r="H37" i="99"/>
  <c r="G37" i="99"/>
  <c r="F37" i="99"/>
  <c r="E37" i="99"/>
  <c r="D37" i="99"/>
  <c r="C37" i="99"/>
  <c r="B37" i="99"/>
  <c r="A37" i="99"/>
  <c r="AJ36" i="99"/>
  <c r="AI36" i="99"/>
  <c r="AH36" i="99"/>
  <c r="AG36" i="99"/>
  <c r="AF36" i="99"/>
  <c r="AE36" i="99"/>
  <c r="AD36" i="99"/>
  <c r="AC36" i="99"/>
  <c r="AB36" i="99"/>
  <c r="AA36" i="99"/>
  <c r="Z36" i="99"/>
  <c r="Y36" i="99"/>
  <c r="X36" i="99"/>
  <c r="W36" i="99"/>
  <c r="V36" i="99"/>
  <c r="U36" i="99"/>
  <c r="T36" i="99"/>
  <c r="S36" i="99"/>
  <c r="R36" i="99"/>
  <c r="Q36" i="99"/>
  <c r="P36" i="99"/>
  <c r="O36" i="99"/>
  <c r="N36" i="99"/>
  <c r="M36" i="99"/>
  <c r="L36" i="99"/>
  <c r="K36" i="99"/>
  <c r="J36" i="99"/>
  <c r="I36" i="99"/>
  <c r="H36" i="99"/>
  <c r="G36" i="99"/>
  <c r="F36" i="99"/>
  <c r="E36" i="99"/>
  <c r="D36" i="99"/>
  <c r="C36" i="99"/>
  <c r="B36" i="99"/>
  <c r="A36" i="99"/>
  <c r="AJ35" i="99"/>
  <c r="AI35" i="99"/>
  <c r="AH35" i="99"/>
  <c r="AG35" i="99"/>
  <c r="AF35" i="99"/>
  <c r="AE35" i="99"/>
  <c r="AD35" i="99"/>
  <c r="AC35" i="99"/>
  <c r="AB35" i="99"/>
  <c r="AA35" i="99"/>
  <c r="Z35" i="99"/>
  <c r="Y35" i="99"/>
  <c r="X35" i="99"/>
  <c r="W35" i="99"/>
  <c r="V35" i="99"/>
  <c r="U35" i="99"/>
  <c r="T35" i="99"/>
  <c r="S35" i="99"/>
  <c r="R35" i="99"/>
  <c r="Q35" i="99"/>
  <c r="P35" i="99"/>
  <c r="O35" i="99"/>
  <c r="N35" i="99"/>
  <c r="M35" i="99"/>
  <c r="L35" i="99"/>
  <c r="K35" i="99"/>
  <c r="J35" i="99"/>
  <c r="I35" i="99"/>
  <c r="H35" i="99"/>
  <c r="G35" i="99"/>
  <c r="F35" i="99"/>
  <c r="E35" i="99"/>
  <c r="D35" i="99"/>
  <c r="C35" i="99"/>
  <c r="B35" i="99"/>
  <c r="A35" i="99"/>
  <c r="AJ34" i="99"/>
  <c r="AI34" i="99"/>
  <c r="AH34" i="99"/>
  <c r="AG34" i="99"/>
  <c r="AF34" i="99"/>
  <c r="AE34" i="99"/>
  <c r="AD34" i="99"/>
  <c r="AC34" i="99"/>
  <c r="AB34" i="99"/>
  <c r="AA34" i="99"/>
  <c r="Z34" i="99"/>
  <c r="Y34" i="99"/>
  <c r="X34" i="99"/>
  <c r="W34" i="99"/>
  <c r="V34" i="99"/>
  <c r="U34" i="99"/>
  <c r="T34" i="99"/>
  <c r="S34" i="99"/>
  <c r="R34" i="99"/>
  <c r="Q34" i="99"/>
  <c r="P34" i="99"/>
  <c r="O34" i="99"/>
  <c r="N34" i="99"/>
  <c r="M34" i="99"/>
  <c r="L34" i="99"/>
  <c r="K34" i="99"/>
  <c r="J34" i="99"/>
  <c r="I34" i="99"/>
  <c r="H34" i="99"/>
  <c r="G34" i="99"/>
  <c r="F34" i="99"/>
  <c r="E34" i="99"/>
  <c r="D34" i="99"/>
  <c r="C34" i="99"/>
  <c r="B34" i="99"/>
  <c r="A34" i="99"/>
  <c r="AJ33" i="99"/>
  <c r="AI33" i="99"/>
  <c r="AH33" i="99"/>
  <c r="AG33" i="99"/>
  <c r="AF33" i="99"/>
  <c r="AE33" i="99"/>
  <c r="AD33" i="99"/>
  <c r="AC33" i="99"/>
  <c r="AB33" i="99"/>
  <c r="AA33" i="99"/>
  <c r="Z33" i="99"/>
  <c r="Y33" i="99"/>
  <c r="X33" i="99"/>
  <c r="W33" i="99"/>
  <c r="V33" i="99"/>
  <c r="U33" i="99"/>
  <c r="T33" i="99"/>
  <c r="S33" i="99"/>
  <c r="R33" i="99"/>
  <c r="Q33" i="99"/>
  <c r="P33" i="99"/>
  <c r="O33" i="99"/>
  <c r="N33" i="99"/>
  <c r="M33" i="99"/>
  <c r="L33" i="99"/>
  <c r="K33" i="99"/>
  <c r="J33" i="99"/>
  <c r="I33" i="99"/>
  <c r="H33" i="99"/>
  <c r="G33" i="99"/>
  <c r="F33" i="99"/>
  <c r="E33" i="99"/>
  <c r="D33" i="99"/>
  <c r="C33" i="99"/>
  <c r="B33" i="99"/>
  <c r="A33" i="99"/>
  <c r="AJ32" i="99"/>
  <c r="AI32" i="99"/>
  <c r="AH32" i="99"/>
  <c r="AG32" i="99"/>
  <c r="AF32" i="99"/>
  <c r="AE32" i="99"/>
  <c r="AD32" i="99"/>
  <c r="AC32" i="99"/>
  <c r="AB32" i="99"/>
  <c r="AA32" i="99"/>
  <c r="Z32" i="99"/>
  <c r="Y32" i="99"/>
  <c r="X32" i="99"/>
  <c r="W32" i="99"/>
  <c r="V32" i="99"/>
  <c r="U32" i="99"/>
  <c r="T32" i="99"/>
  <c r="S32" i="99"/>
  <c r="R32" i="99"/>
  <c r="Q32" i="99"/>
  <c r="P32" i="99"/>
  <c r="O32" i="99"/>
  <c r="N32" i="99"/>
  <c r="M32" i="99"/>
  <c r="L32" i="99"/>
  <c r="K32" i="99"/>
  <c r="J32" i="99"/>
  <c r="I32" i="99"/>
  <c r="H32" i="99"/>
  <c r="G32" i="99"/>
  <c r="F32" i="99"/>
  <c r="E32" i="99"/>
  <c r="D32" i="99"/>
  <c r="C32" i="99"/>
  <c r="B32" i="99"/>
  <c r="A32" i="99"/>
  <c r="AJ31" i="99"/>
  <c r="AI31" i="99"/>
  <c r="AH31" i="99"/>
  <c r="AG31" i="99"/>
  <c r="AF31" i="99"/>
  <c r="AE31" i="99"/>
  <c r="AD31" i="99"/>
  <c r="AC31" i="99"/>
  <c r="AB31" i="99"/>
  <c r="AA31" i="99"/>
  <c r="Z31" i="99"/>
  <c r="Y31" i="99"/>
  <c r="X31" i="99"/>
  <c r="W31" i="99"/>
  <c r="V31" i="99"/>
  <c r="U31" i="99"/>
  <c r="T31" i="99"/>
  <c r="S31" i="99"/>
  <c r="R31" i="99"/>
  <c r="Q31" i="99"/>
  <c r="P31" i="99"/>
  <c r="O31" i="99"/>
  <c r="N31" i="99"/>
  <c r="M31" i="99"/>
  <c r="L31" i="99"/>
  <c r="K31" i="99"/>
  <c r="J31" i="99"/>
  <c r="I31" i="99"/>
  <c r="H31" i="99"/>
  <c r="G31" i="99"/>
  <c r="F31" i="99"/>
  <c r="E31" i="99"/>
  <c r="D31" i="99"/>
  <c r="C31" i="99"/>
  <c r="B31" i="99"/>
  <c r="A31" i="99"/>
  <c r="AJ30" i="99"/>
  <c r="AI30" i="99"/>
  <c r="AH30" i="99"/>
  <c r="AG30" i="99"/>
  <c r="AF30" i="99"/>
  <c r="AE30" i="99"/>
  <c r="AD30" i="99"/>
  <c r="AC30" i="99"/>
  <c r="AB30" i="99"/>
  <c r="AA30" i="99"/>
  <c r="Z30" i="99"/>
  <c r="Y30" i="99"/>
  <c r="X30" i="99"/>
  <c r="W30" i="99"/>
  <c r="V30" i="99"/>
  <c r="U30" i="99"/>
  <c r="T30" i="99"/>
  <c r="S30" i="99"/>
  <c r="R30" i="99"/>
  <c r="Q30" i="99"/>
  <c r="P30" i="99"/>
  <c r="O30" i="99"/>
  <c r="N30" i="99"/>
  <c r="M30" i="99"/>
  <c r="L30" i="99"/>
  <c r="K30" i="99"/>
  <c r="J30" i="99"/>
  <c r="I30" i="99"/>
  <c r="H30" i="99"/>
  <c r="G30" i="99"/>
  <c r="F30" i="99"/>
  <c r="E30" i="99"/>
  <c r="D30" i="99"/>
  <c r="C30" i="99"/>
  <c r="B30" i="99"/>
  <c r="A30" i="99"/>
  <c r="AJ29" i="99"/>
  <c r="AI29" i="99"/>
  <c r="AH29" i="99"/>
  <c r="AG29" i="99"/>
  <c r="AF29" i="99"/>
  <c r="AE29" i="99"/>
  <c r="AD29" i="99"/>
  <c r="AC29" i="99"/>
  <c r="AB29" i="99"/>
  <c r="AA29" i="99"/>
  <c r="Z29" i="99"/>
  <c r="Y29" i="99"/>
  <c r="X2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A29" i="99"/>
  <c r="AJ28" i="99"/>
  <c r="AI28" i="99"/>
  <c r="AH28" i="99"/>
  <c r="AG28" i="99"/>
  <c r="AF28" i="99"/>
  <c r="AE28" i="99"/>
  <c r="AD28" i="99"/>
  <c r="AC28" i="99"/>
  <c r="AB28" i="99"/>
  <c r="AA28" i="99"/>
  <c r="Z28" i="99"/>
  <c r="Y28" i="99"/>
  <c r="X28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A28" i="99"/>
  <c r="AJ27" i="99"/>
  <c r="AI27" i="99"/>
  <c r="AH27" i="99"/>
  <c r="AG27" i="99"/>
  <c r="AF27" i="99"/>
  <c r="AE27" i="99"/>
  <c r="AD27" i="99"/>
  <c r="AC27" i="99"/>
  <c r="AB27" i="99"/>
  <c r="AA27" i="99"/>
  <c r="Z27" i="99"/>
  <c r="Y27" i="99"/>
  <c r="X27" i="99"/>
  <c r="W27" i="99"/>
  <c r="V27" i="99"/>
  <c r="U27" i="99"/>
  <c r="T27" i="99"/>
  <c r="S27" i="99"/>
  <c r="R27" i="99"/>
  <c r="Q27" i="99"/>
  <c r="P27" i="99"/>
  <c r="O27" i="99"/>
  <c r="N27" i="99"/>
  <c r="M27" i="99"/>
  <c r="L27" i="99"/>
  <c r="K27" i="99"/>
  <c r="J27" i="99"/>
  <c r="I27" i="99"/>
  <c r="H27" i="99"/>
  <c r="G27" i="99"/>
  <c r="F27" i="99"/>
  <c r="E27" i="99"/>
  <c r="D27" i="99"/>
  <c r="C27" i="99"/>
  <c r="B27" i="99"/>
  <c r="A27" i="99"/>
  <c r="AJ26" i="99"/>
  <c r="AI26" i="99"/>
  <c r="AH26" i="99"/>
  <c r="AG26" i="99"/>
  <c r="AF26" i="99"/>
  <c r="AE26" i="99"/>
  <c r="AD26" i="99"/>
  <c r="AC26" i="99"/>
  <c r="AB26" i="99"/>
  <c r="AA26" i="99"/>
  <c r="Z26" i="99"/>
  <c r="Y26" i="99"/>
  <c r="X26" i="99"/>
  <c r="W26" i="99"/>
  <c r="V26" i="99"/>
  <c r="U26" i="99"/>
  <c r="T26" i="99"/>
  <c r="S26" i="99"/>
  <c r="R26" i="99"/>
  <c r="Q26" i="99"/>
  <c r="P26" i="99"/>
  <c r="O26" i="99"/>
  <c r="N26" i="99"/>
  <c r="M26" i="99"/>
  <c r="L26" i="99"/>
  <c r="K26" i="99"/>
  <c r="J26" i="99"/>
  <c r="I26" i="99"/>
  <c r="H26" i="99"/>
  <c r="G26" i="99"/>
  <c r="F26" i="99"/>
  <c r="E26" i="99"/>
  <c r="D26" i="99"/>
  <c r="C26" i="99"/>
  <c r="B26" i="99"/>
  <c r="A26" i="99"/>
  <c r="AJ25" i="99"/>
  <c r="AI25" i="99"/>
  <c r="AH25" i="99"/>
  <c r="AG25" i="99"/>
  <c r="AF25" i="99"/>
  <c r="AE25" i="99"/>
  <c r="AD25" i="99"/>
  <c r="AC25" i="99"/>
  <c r="AB25" i="99"/>
  <c r="AA25" i="99"/>
  <c r="Z25" i="99"/>
  <c r="Y25" i="99"/>
  <c r="X25" i="99"/>
  <c r="W25" i="99"/>
  <c r="V25" i="99"/>
  <c r="U25" i="99"/>
  <c r="T25" i="99"/>
  <c r="S25" i="99"/>
  <c r="R25" i="99"/>
  <c r="Q25" i="99"/>
  <c r="P25" i="99"/>
  <c r="O25" i="99"/>
  <c r="N25" i="99"/>
  <c r="M25" i="99"/>
  <c r="L25" i="99"/>
  <c r="K25" i="99"/>
  <c r="J25" i="99"/>
  <c r="I25" i="99"/>
  <c r="H25" i="99"/>
  <c r="G25" i="99"/>
  <c r="F25" i="99"/>
  <c r="E25" i="99"/>
  <c r="D25" i="99"/>
  <c r="C25" i="99"/>
  <c r="B25" i="99"/>
  <c r="A25" i="99"/>
  <c r="AJ24" i="99"/>
  <c r="AI24" i="99"/>
  <c r="AH24" i="99"/>
  <c r="AG24" i="99"/>
  <c r="AF24" i="99"/>
  <c r="AE24" i="99"/>
  <c r="AD24" i="99"/>
  <c r="AC24" i="99"/>
  <c r="AB24" i="99"/>
  <c r="AA24" i="99"/>
  <c r="Z24" i="99"/>
  <c r="Y24" i="99"/>
  <c r="X24" i="99"/>
  <c r="W24" i="99"/>
  <c r="V24" i="99"/>
  <c r="U24" i="99"/>
  <c r="T24" i="99"/>
  <c r="S24" i="99"/>
  <c r="R24" i="99"/>
  <c r="Q24" i="99"/>
  <c r="P24" i="99"/>
  <c r="O24" i="99"/>
  <c r="N24" i="99"/>
  <c r="M24" i="99"/>
  <c r="L24" i="99"/>
  <c r="K24" i="99"/>
  <c r="J24" i="99"/>
  <c r="I24" i="99"/>
  <c r="H24" i="99"/>
  <c r="G24" i="99"/>
  <c r="F24" i="99"/>
  <c r="E24" i="99"/>
  <c r="D24" i="99"/>
  <c r="C24" i="99"/>
  <c r="B24" i="99"/>
  <c r="A24" i="99"/>
  <c r="AJ23" i="99"/>
  <c r="AI23" i="99"/>
  <c r="AH23" i="99"/>
  <c r="AG23" i="99"/>
  <c r="AF23" i="99"/>
  <c r="AE23" i="99"/>
  <c r="AD23" i="99"/>
  <c r="AC23" i="99"/>
  <c r="AB23" i="99"/>
  <c r="AA23" i="99"/>
  <c r="Z23" i="99"/>
  <c r="Y23" i="99"/>
  <c r="X23" i="99"/>
  <c r="W23" i="99"/>
  <c r="V23" i="99"/>
  <c r="U23" i="99"/>
  <c r="T23" i="99"/>
  <c r="S23" i="99"/>
  <c r="R23" i="99"/>
  <c r="Q23" i="99"/>
  <c r="P23" i="99"/>
  <c r="O23" i="99"/>
  <c r="N23" i="99"/>
  <c r="M23" i="99"/>
  <c r="L23" i="99"/>
  <c r="K23" i="99"/>
  <c r="J23" i="99"/>
  <c r="I23" i="99"/>
  <c r="H23" i="99"/>
  <c r="G23" i="99"/>
  <c r="F23" i="99"/>
  <c r="E23" i="99"/>
  <c r="D23" i="99"/>
  <c r="C23" i="99"/>
  <c r="B23" i="99"/>
  <c r="A23" i="99"/>
  <c r="AJ22" i="99"/>
  <c r="AI22" i="99"/>
  <c r="AH22" i="99"/>
  <c r="AG22" i="99"/>
  <c r="AF22" i="99"/>
  <c r="AE22" i="99"/>
  <c r="AD22" i="99"/>
  <c r="AC22" i="99"/>
  <c r="AB22" i="99"/>
  <c r="AA22" i="99"/>
  <c r="Z22" i="99"/>
  <c r="Y22" i="99"/>
  <c r="X22" i="99"/>
  <c r="W22" i="99"/>
  <c r="V22" i="99"/>
  <c r="U22" i="99"/>
  <c r="T22" i="99"/>
  <c r="S22" i="99"/>
  <c r="R22" i="99"/>
  <c r="Q22" i="99"/>
  <c r="P22" i="99"/>
  <c r="O22" i="99"/>
  <c r="N22" i="99"/>
  <c r="M22" i="99"/>
  <c r="L22" i="99"/>
  <c r="K22" i="99"/>
  <c r="J22" i="99"/>
  <c r="I22" i="99"/>
  <c r="H22" i="99"/>
  <c r="G22" i="99"/>
  <c r="F22" i="99"/>
  <c r="E22" i="99"/>
  <c r="D22" i="99"/>
  <c r="C22" i="99"/>
  <c r="B22" i="99"/>
  <c r="A22" i="99"/>
  <c r="AJ21" i="99"/>
  <c r="AI21" i="99"/>
  <c r="AH21" i="99"/>
  <c r="AG21" i="99"/>
  <c r="AF21" i="99"/>
  <c r="AE21" i="99"/>
  <c r="AD21" i="99"/>
  <c r="AC21" i="99"/>
  <c r="AB21" i="99"/>
  <c r="AA21" i="99"/>
  <c r="Z21" i="99"/>
  <c r="Y21" i="99"/>
  <c r="X21" i="99"/>
  <c r="W21" i="99"/>
  <c r="V21" i="99"/>
  <c r="U21" i="99"/>
  <c r="T21" i="99"/>
  <c r="S21" i="99"/>
  <c r="R21" i="99"/>
  <c r="Q21" i="99"/>
  <c r="P21" i="99"/>
  <c r="O21" i="99"/>
  <c r="N21" i="99"/>
  <c r="M21" i="99"/>
  <c r="L21" i="99"/>
  <c r="K21" i="99"/>
  <c r="J21" i="99"/>
  <c r="I21" i="99"/>
  <c r="H21" i="99"/>
  <c r="G21" i="99"/>
  <c r="F21" i="99"/>
  <c r="E21" i="99"/>
  <c r="D21" i="99"/>
  <c r="C21" i="99"/>
  <c r="B21" i="99"/>
  <c r="A21" i="99"/>
  <c r="AJ20" i="99"/>
  <c r="AI20" i="99"/>
  <c r="AH20" i="99"/>
  <c r="AG20" i="99"/>
  <c r="AF20" i="99"/>
  <c r="AE20" i="99"/>
  <c r="AD20" i="99"/>
  <c r="AC20" i="99"/>
  <c r="AB20" i="99"/>
  <c r="AA20" i="99"/>
  <c r="Z20" i="99"/>
  <c r="Y20" i="99"/>
  <c r="X20" i="99"/>
  <c r="W20" i="99"/>
  <c r="V20" i="99"/>
  <c r="U20" i="99"/>
  <c r="T20" i="99"/>
  <c r="S20" i="99"/>
  <c r="R20" i="99"/>
  <c r="Q20" i="99"/>
  <c r="P20" i="99"/>
  <c r="O20" i="99"/>
  <c r="N20" i="99"/>
  <c r="M20" i="99"/>
  <c r="L20" i="99"/>
  <c r="K20" i="99"/>
  <c r="J20" i="99"/>
  <c r="I20" i="99"/>
  <c r="H20" i="99"/>
  <c r="G20" i="99"/>
  <c r="F20" i="99"/>
  <c r="E20" i="99"/>
  <c r="D20" i="99"/>
  <c r="C20" i="99"/>
  <c r="B20" i="99"/>
  <c r="A20" i="99"/>
  <c r="AJ19" i="99"/>
  <c r="AI19" i="99"/>
  <c r="AH19" i="99"/>
  <c r="AG19" i="99"/>
  <c r="AF19" i="99"/>
  <c r="AE19" i="99"/>
  <c r="AD19" i="99"/>
  <c r="AC19" i="99"/>
  <c r="AB19" i="99"/>
  <c r="AA19" i="99"/>
  <c r="Z19" i="99"/>
  <c r="Y19" i="99"/>
  <c r="X19" i="99"/>
  <c r="W19" i="99"/>
  <c r="V19" i="99"/>
  <c r="U19" i="99"/>
  <c r="T19" i="99"/>
  <c r="S19" i="99"/>
  <c r="R19" i="99"/>
  <c r="Q19" i="99"/>
  <c r="P19" i="99"/>
  <c r="O19" i="99"/>
  <c r="N19" i="99"/>
  <c r="M19" i="99"/>
  <c r="L19" i="99"/>
  <c r="K19" i="99"/>
  <c r="J19" i="99"/>
  <c r="I19" i="99"/>
  <c r="H19" i="99"/>
  <c r="G19" i="99"/>
  <c r="F19" i="99"/>
  <c r="E19" i="99"/>
  <c r="D19" i="99"/>
  <c r="C19" i="99"/>
  <c r="B19" i="99"/>
  <c r="A19" i="99"/>
  <c r="AJ18" i="99"/>
  <c r="AI18" i="99"/>
  <c r="AH18" i="99"/>
  <c r="AG18" i="99"/>
  <c r="AF18" i="99"/>
  <c r="AE18" i="99"/>
  <c r="AD18" i="99"/>
  <c r="AC18" i="99"/>
  <c r="AB18" i="99"/>
  <c r="AA18" i="99"/>
  <c r="Z18" i="99"/>
  <c r="Y18" i="99"/>
  <c r="X18" i="99"/>
  <c r="W18" i="99"/>
  <c r="V18" i="99"/>
  <c r="U18" i="99"/>
  <c r="T18" i="99"/>
  <c r="S18" i="99"/>
  <c r="R18" i="99"/>
  <c r="Q18" i="99"/>
  <c r="P18" i="99"/>
  <c r="O18" i="99"/>
  <c r="N18" i="99"/>
  <c r="M18" i="99"/>
  <c r="L18" i="99"/>
  <c r="K18" i="99"/>
  <c r="J18" i="99"/>
  <c r="I18" i="99"/>
  <c r="H18" i="99"/>
  <c r="G18" i="99"/>
  <c r="F18" i="99"/>
  <c r="E18" i="99"/>
  <c r="D18" i="99"/>
  <c r="C18" i="99"/>
  <c r="B18" i="99"/>
  <c r="A18" i="99"/>
  <c r="AJ17" i="99"/>
  <c r="AI17" i="99"/>
  <c r="AH17" i="99"/>
  <c r="AG17" i="99"/>
  <c r="AF17" i="99"/>
  <c r="AE17" i="99"/>
  <c r="AD17" i="99"/>
  <c r="AC17" i="99"/>
  <c r="AB17" i="99"/>
  <c r="AA17" i="99"/>
  <c r="Z17" i="99"/>
  <c r="Y17" i="99"/>
  <c r="X17" i="99"/>
  <c r="W17" i="99"/>
  <c r="V17" i="99"/>
  <c r="U17" i="99"/>
  <c r="T17" i="99"/>
  <c r="S17" i="99"/>
  <c r="R17" i="99"/>
  <c r="Q17" i="99"/>
  <c r="P17" i="99"/>
  <c r="O17" i="99"/>
  <c r="N17" i="99"/>
  <c r="M17" i="99"/>
  <c r="L17" i="99"/>
  <c r="K17" i="99"/>
  <c r="J17" i="99"/>
  <c r="I17" i="99"/>
  <c r="H17" i="99"/>
  <c r="G17" i="99"/>
  <c r="F17" i="99"/>
  <c r="E17" i="99"/>
  <c r="D17" i="99"/>
  <c r="C17" i="99"/>
  <c r="B17" i="99"/>
  <c r="A17" i="99"/>
  <c r="AJ16" i="99"/>
  <c r="AI16" i="99"/>
  <c r="AH16" i="99"/>
  <c r="AG16" i="99"/>
  <c r="AF16" i="99"/>
  <c r="AE16" i="99"/>
  <c r="AD16" i="99"/>
  <c r="AC16" i="99"/>
  <c r="AB16" i="99"/>
  <c r="AA16" i="99"/>
  <c r="Z16" i="99"/>
  <c r="Y16" i="99"/>
  <c r="X16" i="99"/>
  <c r="W16" i="99"/>
  <c r="V16" i="99"/>
  <c r="U16" i="99"/>
  <c r="T16" i="99"/>
  <c r="S16" i="99"/>
  <c r="R16" i="99"/>
  <c r="Q16" i="99"/>
  <c r="P16" i="99"/>
  <c r="O16" i="99"/>
  <c r="N16" i="99"/>
  <c r="M16" i="99"/>
  <c r="L16" i="99"/>
  <c r="K16" i="99"/>
  <c r="J16" i="99"/>
  <c r="I16" i="99"/>
  <c r="H16" i="99"/>
  <c r="G16" i="99"/>
  <c r="F16" i="99"/>
  <c r="E16" i="99"/>
  <c r="D16" i="99"/>
  <c r="C16" i="99"/>
  <c r="B16" i="99"/>
  <c r="A16" i="99"/>
  <c r="AJ15" i="99"/>
  <c r="AI15" i="99"/>
  <c r="AH15" i="99"/>
  <c r="AG15" i="99"/>
  <c r="AF15" i="99"/>
  <c r="AE15" i="99"/>
  <c r="AD15" i="99"/>
  <c r="AC15" i="99"/>
  <c r="AB15" i="99"/>
  <c r="AA15" i="99"/>
  <c r="Z15" i="99"/>
  <c r="Y15" i="99"/>
  <c r="X15" i="99"/>
  <c r="W15" i="99"/>
  <c r="V15" i="99"/>
  <c r="U15" i="99"/>
  <c r="T15" i="99"/>
  <c r="S15" i="99"/>
  <c r="R15" i="99"/>
  <c r="Q15" i="99"/>
  <c r="P15" i="99"/>
  <c r="O15" i="99"/>
  <c r="N15" i="99"/>
  <c r="M15" i="99"/>
  <c r="L15" i="99"/>
  <c r="K15" i="99"/>
  <c r="J15" i="99"/>
  <c r="I15" i="99"/>
  <c r="H15" i="99"/>
  <c r="G15" i="99"/>
  <c r="F15" i="99"/>
  <c r="E15" i="99"/>
  <c r="D15" i="99"/>
  <c r="C15" i="99"/>
  <c r="B15" i="99"/>
  <c r="A15" i="99"/>
  <c r="AJ14" i="99"/>
  <c r="AI14" i="99"/>
  <c r="AH14" i="99"/>
  <c r="AG14" i="99"/>
  <c r="AF14" i="99"/>
  <c r="AE14" i="99"/>
  <c r="AD14" i="99"/>
  <c r="AC14" i="99"/>
  <c r="AB14" i="99"/>
  <c r="AA14" i="99"/>
  <c r="Z14" i="99"/>
  <c r="Y14" i="99"/>
  <c r="X14" i="99"/>
  <c r="W14" i="99"/>
  <c r="V14" i="99"/>
  <c r="U14" i="99"/>
  <c r="T14" i="99"/>
  <c r="S14" i="99"/>
  <c r="R14" i="99"/>
  <c r="Q14" i="99"/>
  <c r="P14" i="99"/>
  <c r="O14" i="99"/>
  <c r="N14" i="99"/>
  <c r="M14" i="99"/>
  <c r="L14" i="99"/>
  <c r="K14" i="99"/>
  <c r="J14" i="99"/>
  <c r="I14" i="99"/>
  <c r="H14" i="99"/>
  <c r="G14" i="99"/>
  <c r="F14" i="99"/>
  <c r="E14" i="99"/>
  <c r="D14" i="99"/>
  <c r="C14" i="99"/>
  <c r="B14" i="99"/>
  <c r="A14" i="99"/>
  <c r="AJ13" i="99"/>
  <c r="AI13" i="99"/>
  <c r="AH13" i="99"/>
  <c r="AG13" i="99"/>
  <c r="AF13" i="99"/>
  <c r="AE13" i="99"/>
  <c r="AD13" i="99"/>
  <c r="AC13" i="99"/>
  <c r="AB13" i="99"/>
  <c r="AA13" i="99"/>
  <c r="Z13" i="99"/>
  <c r="Y13" i="99"/>
  <c r="X13" i="99"/>
  <c r="W13" i="99"/>
  <c r="V13" i="99"/>
  <c r="U13" i="99"/>
  <c r="T13" i="99"/>
  <c r="S13" i="99"/>
  <c r="R13" i="99"/>
  <c r="Q13" i="99"/>
  <c r="P13" i="99"/>
  <c r="O13" i="99"/>
  <c r="N13" i="99"/>
  <c r="M13" i="99"/>
  <c r="L13" i="99"/>
  <c r="K13" i="99"/>
  <c r="J13" i="99"/>
  <c r="I13" i="99"/>
  <c r="H13" i="99"/>
  <c r="G13" i="99"/>
  <c r="F13" i="99"/>
  <c r="E13" i="99"/>
  <c r="D13" i="99"/>
  <c r="C13" i="99"/>
  <c r="B13" i="99"/>
  <c r="A13" i="99"/>
  <c r="AJ12" i="99"/>
  <c r="AI12" i="99"/>
  <c r="AH12" i="99"/>
  <c r="AG12" i="99"/>
  <c r="AF12" i="99"/>
  <c r="AE12" i="99"/>
  <c r="AD12" i="99"/>
  <c r="AC12" i="99"/>
  <c r="AB12" i="99"/>
  <c r="AA12" i="99"/>
  <c r="Z12" i="99"/>
  <c r="Y12" i="99"/>
  <c r="X12" i="99"/>
  <c r="W12" i="99"/>
  <c r="V12" i="99"/>
  <c r="U12" i="99"/>
  <c r="T12" i="99"/>
  <c r="S12" i="99"/>
  <c r="R12" i="99"/>
  <c r="Q12" i="99"/>
  <c r="P12" i="99"/>
  <c r="O12" i="99"/>
  <c r="N12" i="99"/>
  <c r="M12" i="99"/>
  <c r="L12" i="99"/>
  <c r="K12" i="99"/>
  <c r="J12" i="99"/>
  <c r="I12" i="99"/>
  <c r="H12" i="99"/>
  <c r="G12" i="99"/>
  <c r="F12" i="99"/>
  <c r="E12" i="99"/>
  <c r="D12" i="99"/>
  <c r="C12" i="99"/>
  <c r="B12" i="99"/>
  <c r="A12" i="99"/>
  <c r="AJ11" i="99"/>
  <c r="AI11" i="99"/>
  <c r="AH11" i="99"/>
  <c r="AG11" i="99"/>
  <c r="AF11" i="99"/>
  <c r="AE11" i="99"/>
  <c r="AD11" i="99"/>
  <c r="AC11" i="99"/>
  <c r="AB11" i="99"/>
  <c r="AA11" i="99"/>
  <c r="Z11" i="99"/>
  <c r="Y11" i="99"/>
  <c r="X11" i="99"/>
  <c r="W11" i="99"/>
  <c r="V11" i="99"/>
  <c r="U11" i="99"/>
  <c r="T11" i="99"/>
  <c r="S11" i="99"/>
  <c r="R11" i="99"/>
  <c r="Q11" i="99"/>
  <c r="P11" i="99"/>
  <c r="O11" i="99"/>
  <c r="N11" i="99"/>
  <c r="M11" i="99"/>
  <c r="L11" i="99"/>
  <c r="K11" i="99"/>
  <c r="J11" i="99"/>
  <c r="I11" i="99"/>
  <c r="H11" i="99"/>
  <c r="G11" i="99"/>
  <c r="F11" i="99"/>
  <c r="E11" i="99"/>
  <c r="D11" i="99"/>
  <c r="C11" i="99"/>
  <c r="B11" i="99"/>
  <c r="A11" i="99"/>
  <c r="AJ10" i="99"/>
  <c r="AI10" i="99"/>
  <c r="AH10" i="99"/>
  <c r="AG10" i="99"/>
  <c r="AF10" i="99"/>
  <c r="AE10" i="99"/>
  <c r="AD10" i="99"/>
  <c r="AC10" i="99"/>
  <c r="AB10" i="99"/>
  <c r="AA10" i="99"/>
  <c r="Z10" i="99"/>
  <c r="Y10" i="99"/>
  <c r="X10" i="99"/>
  <c r="W10" i="99"/>
  <c r="V10" i="99"/>
  <c r="U10" i="99"/>
  <c r="T10" i="99"/>
  <c r="S10" i="99"/>
  <c r="R10" i="99"/>
  <c r="Q10" i="99"/>
  <c r="P10" i="99"/>
  <c r="O10" i="99"/>
  <c r="N10" i="99"/>
  <c r="M10" i="99"/>
  <c r="L10" i="99"/>
  <c r="K10" i="99"/>
  <c r="J10" i="99"/>
  <c r="I10" i="99"/>
  <c r="H10" i="99"/>
  <c r="G10" i="99"/>
  <c r="F10" i="99"/>
  <c r="E10" i="99"/>
  <c r="D10" i="99"/>
  <c r="C10" i="99"/>
  <c r="B10" i="99"/>
  <c r="A10" i="99"/>
  <c r="AJ9" i="99"/>
  <c r="AI9" i="99"/>
  <c r="AH9" i="99"/>
  <c r="AG9" i="99"/>
  <c r="AF9" i="99"/>
  <c r="AE9" i="99"/>
  <c r="AD9" i="99"/>
  <c r="AC9" i="99"/>
  <c r="AB9" i="99"/>
  <c r="AA9" i="99"/>
  <c r="Z9" i="99"/>
  <c r="Y9" i="99"/>
  <c r="X9" i="99"/>
  <c r="W9" i="99"/>
  <c r="V9" i="99"/>
  <c r="U9" i="99"/>
  <c r="T9" i="99"/>
  <c r="S9" i="99"/>
  <c r="R9" i="99"/>
  <c r="Q9" i="99"/>
  <c r="P9" i="99"/>
  <c r="O9" i="99"/>
  <c r="N9" i="99"/>
  <c r="M9" i="99"/>
  <c r="L9" i="99"/>
  <c r="K9" i="99"/>
  <c r="J9" i="99"/>
  <c r="I9" i="99"/>
  <c r="H9" i="99"/>
  <c r="G9" i="99"/>
  <c r="F9" i="99"/>
  <c r="E9" i="99"/>
  <c r="D9" i="99"/>
  <c r="C9" i="99"/>
  <c r="B9" i="99"/>
  <c r="A9" i="99"/>
  <c r="AJ8" i="99"/>
  <c r="AI8" i="99"/>
  <c r="AH8" i="99"/>
  <c r="AG8" i="99"/>
  <c r="AF8" i="99"/>
  <c r="AE8" i="99"/>
  <c r="AD8" i="99"/>
  <c r="AC8" i="99"/>
  <c r="AB8" i="99"/>
  <c r="AA8" i="99"/>
  <c r="Z8" i="99"/>
  <c r="Y8" i="99"/>
  <c r="X8" i="99"/>
  <c r="W8" i="99"/>
  <c r="V8" i="99"/>
  <c r="U8" i="99"/>
  <c r="T8" i="99"/>
  <c r="S8" i="99"/>
  <c r="R8" i="99"/>
  <c r="Q8" i="99"/>
  <c r="P8" i="99"/>
  <c r="O8" i="99"/>
  <c r="N8" i="99"/>
  <c r="M8" i="99"/>
  <c r="L8" i="99"/>
  <c r="K8" i="99"/>
  <c r="J8" i="99"/>
  <c r="I8" i="99"/>
  <c r="H8" i="99"/>
  <c r="G8" i="99"/>
  <c r="F8" i="99"/>
  <c r="E8" i="99"/>
  <c r="D8" i="99"/>
  <c r="C8" i="99"/>
  <c r="B8" i="99"/>
  <c r="A8" i="99"/>
  <c r="AJ52" i="75"/>
  <c r="AI52" i="75"/>
  <c r="AH52" i="75"/>
  <c r="AG52" i="75"/>
  <c r="AF52" i="75"/>
  <c r="AE52" i="75"/>
  <c r="AD52" i="75"/>
  <c r="AC52" i="75"/>
  <c r="AB52" i="75"/>
  <c r="AA52" i="75"/>
  <c r="Z52" i="75"/>
  <c r="Y52" i="75"/>
  <c r="X52" i="75"/>
  <c r="W52" i="75"/>
  <c r="V52" i="75"/>
  <c r="U52" i="75"/>
  <c r="T52" i="75"/>
  <c r="S52" i="75"/>
  <c r="R52" i="75"/>
  <c r="Q52" i="75"/>
  <c r="P52" i="75"/>
  <c r="O52" i="75"/>
  <c r="N52" i="75"/>
  <c r="M52" i="75"/>
  <c r="L52" i="75"/>
  <c r="K52" i="75"/>
  <c r="J52" i="75"/>
  <c r="I52" i="75"/>
  <c r="H52" i="75"/>
  <c r="G52" i="75"/>
  <c r="F52" i="75"/>
  <c r="E52" i="75"/>
  <c r="D52" i="75"/>
  <c r="C52" i="75"/>
  <c r="B52" i="75"/>
  <c r="A52" i="75"/>
  <c r="AJ51" i="75"/>
  <c r="AI51" i="75"/>
  <c r="AH51" i="75"/>
  <c r="AG51" i="75"/>
  <c r="AF51" i="75"/>
  <c r="AE51" i="75"/>
  <c r="AD51" i="75"/>
  <c r="AC51" i="75"/>
  <c r="AB51" i="75"/>
  <c r="AA51" i="75"/>
  <c r="Z51" i="75"/>
  <c r="Y51" i="75"/>
  <c r="X51" i="75"/>
  <c r="W51" i="75"/>
  <c r="V51" i="75"/>
  <c r="U51" i="75"/>
  <c r="T51" i="75"/>
  <c r="S51" i="75"/>
  <c r="R51" i="75"/>
  <c r="Q51" i="75"/>
  <c r="P51" i="75"/>
  <c r="O51" i="75"/>
  <c r="N51" i="75"/>
  <c r="M51" i="75"/>
  <c r="L51" i="75"/>
  <c r="K51" i="75"/>
  <c r="J51" i="75"/>
  <c r="I51" i="75"/>
  <c r="H51" i="75"/>
  <c r="G51" i="75"/>
  <c r="F51" i="75"/>
  <c r="E51" i="75"/>
  <c r="D51" i="75"/>
  <c r="C51" i="75"/>
  <c r="B51" i="75"/>
  <c r="A51" i="75"/>
  <c r="AJ50" i="75"/>
  <c r="AI50" i="75"/>
  <c r="AH50" i="75"/>
  <c r="AG50" i="75"/>
  <c r="AF50" i="75"/>
  <c r="AE50" i="75"/>
  <c r="AD50" i="75"/>
  <c r="AC50" i="75"/>
  <c r="AB50" i="75"/>
  <c r="AA50" i="75"/>
  <c r="Z50" i="75"/>
  <c r="Y50" i="75"/>
  <c r="X50" i="75"/>
  <c r="W50" i="75"/>
  <c r="V50" i="75"/>
  <c r="U50" i="75"/>
  <c r="T50" i="75"/>
  <c r="S50" i="75"/>
  <c r="R50" i="75"/>
  <c r="Q50" i="75"/>
  <c r="P50" i="75"/>
  <c r="O50" i="75"/>
  <c r="N50" i="75"/>
  <c r="M50" i="75"/>
  <c r="L50" i="75"/>
  <c r="K50" i="75"/>
  <c r="J50" i="75"/>
  <c r="I50" i="75"/>
  <c r="H50" i="75"/>
  <c r="G50" i="75"/>
  <c r="F50" i="75"/>
  <c r="E50" i="75"/>
  <c r="D50" i="75"/>
  <c r="C50" i="75"/>
  <c r="B50" i="75"/>
  <c r="A50" i="75"/>
  <c r="AJ49" i="75"/>
  <c r="AI49" i="75"/>
  <c r="AH49" i="75"/>
  <c r="AG49" i="75"/>
  <c r="AF49" i="75"/>
  <c r="AE49" i="75"/>
  <c r="AD49" i="75"/>
  <c r="AC49" i="75"/>
  <c r="AB49" i="75"/>
  <c r="AA49" i="75"/>
  <c r="Z49" i="75"/>
  <c r="Y49" i="75"/>
  <c r="X49" i="75"/>
  <c r="W49" i="75"/>
  <c r="V49" i="75"/>
  <c r="U49" i="75"/>
  <c r="T49" i="75"/>
  <c r="S49" i="75"/>
  <c r="R49" i="75"/>
  <c r="Q49" i="75"/>
  <c r="P49" i="75"/>
  <c r="O49" i="75"/>
  <c r="N49" i="75"/>
  <c r="M49" i="75"/>
  <c r="L49" i="75"/>
  <c r="K49" i="75"/>
  <c r="J49" i="75"/>
  <c r="I49" i="75"/>
  <c r="H49" i="75"/>
  <c r="G49" i="75"/>
  <c r="F49" i="75"/>
  <c r="E49" i="75"/>
  <c r="D49" i="75"/>
  <c r="C49" i="75"/>
  <c r="B49" i="75"/>
  <c r="A49" i="75"/>
  <c r="AJ48" i="75"/>
  <c r="AI48" i="75"/>
  <c r="AH48" i="75"/>
  <c r="AG48" i="75"/>
  <c r="AF48" i="75"/>
  <c r="AE48" i="75"/>
  <c r="AD48" i="75"/>
  <c r="AC48" i="75"/>
  <c r="AB48" i="75"/>
  <c r="AA48" i="75"/>
  <c r="Z48" i="75"/>
  <c r="Y48" i="75"/>
  <c r="X48" i="75"/>
  <c r="W48" i="75"/>
  <c r="V48" i="75"/>
  <c r="U48" i="75"/>
  <c r="T48" i="75"/>
  <c r="S48" i="75"/>
  <c r="R48" i="75"/>
  <c r="Q48" i="75"/>
  <c r="P48" i="75"/>
  <c r="O48" i="75"/>
  <c r="N48" i="75"/>
  <c r="M48" i="75"/>
  <c r="L48" i="75"/>
  <c r="K48" i="75"/>
  <c r="J48" i="75"/>
  <c r="I48" i="75"/>
  <c r="H48" i="75"/>
  <c r="G48" i="75"/>
  <c r="F48" i="75"/>
  <c r="E48" i="75"/>
  <c r="D48" i="75"/>
  <c r="C48" i="75"/>
  <c r="B48" i="75"/>
  <c r="A48" i="75"/>
  <c r="AJ47" i="75"/>
  <c r="AI47" i="75"/>
  <c r="AH47" i="75"/>
  <c r="AG47" i="75"/>
  <c r="AF47" i="75"/>
  <c r="AE47" i="75"/>
  <c r="AD47" i="75"/>
  <c r="AC47" i="75"/>
  <c r="AB47" i="75"/>
  <c r="AA47" i="75"/>
  <c r="Z47" i="75"/>
  <c r="Y47" i="75"/>
  <c r="X47" i="75"/>
  <c r="W47" i="75"/>
  <c r="V47" i="75"/>
  <c r="U47" i="75"/>
  <c r="T47" i="75"/>
  <c r="S47" i="75"/>
  <c r="R47" i="75"/>
  <c r="Q47" i="75"/>
  <c r="P47" i="75"/>
  <c r="O47" i="75"/>
  <c r="N47" i="75"/>
  <c r="M47" i="75"/>
  <c r="L47" i="75"/>
  <c r="K47" i="75"/>
  <c r="J47" i="75"/>
  <c r="I47" i="75"/>
  <c r="H47" i="75"/>
  <c r="G47" i="75"/>
  <c r="F47" i="75"/>
  <c r="E47" i="75"/>
  <c r="D47" i="75"/>
  <c r="C47" i="75"/>
  <c r="B47" i="75"/>
  <c r="A47" i="75"/>
  <c r="AJ46" i="75"/>
  <c r="AI46" i="75"/>
  <c r="AH46" i="75"/>
  <c r="AG46" i="75"/>
  <c r="AF46" i="75"/>
  <c r="AE46" i="75"/>
  <c r="AD46" i="75"/>
  <c r="AC46" i="75"/>
  <c r="AB46" i="75"/>
  <c r="AA46" i="75"/>
  <c r="Z46" i="75"/>
  <c r="Y46" i="75"/>
  <c r="X46" i="75"/>
  <c r="W46" i="75"/>
  <c r="V46" i="75"/>
  <c r="U46" i="75"/>
  <c r="T46" i="75"/>
  <c r="S46" i="75"/>
  <c r="R46" i="75"/>
  <c r="Q46" i="75"/>
  <c r="P46" i="75"/>
  <c r="O46" i="75"/>
  <c r="N46" i="75"/>
  <c r="M46" i="75"/>
  <c r="L46" i="75"/>
  <c r="K46" i="75"/>
  <c r="J46" i="75"/>
  <c r="I46" i="75"/>
  <c r="H46" i="75"/>
  <c r="G46" i="75"/>
  <c r="F46" i="75"/>
  <c r="E46" i="75"/>
  <c r="D46" i="75"/>
  <c r="C46" i="75"/>
  <c r="B46" i="75"/>
  <c r="A46" i="75"/>
  <c r="AJ45" i="75"/>
  <c r="AI45" i="75"/>
  <c r="AH45" i="75"/>
  <c r="AG45" i="75"/>
  <c r="AF45" i="75"/>
  <c r="AE45" i="75"/>
  <c r="AD45" i="75"/>
  <c r="AC45" i="75"/>
  <c r="AB45" i="75"/>
  <c r="AA45" i="75"/>
  <c r="Z45" i="75"/>
  <c r="Y45" i="75"/>
  <c r="X45" i="75"/>
  <c r="W45" i="75"/>
  <c r="V45" i="75"/>
  <c r="U45" i="75"/>
  <c r="T45" i="75"/>
  <c r="S45" i="75"/>
  <c r="R45" i="75"/>
  <c r="Q45" i="75"/>
  <c r="P45" i="75"/>
  <c r="O45" i="75"/>
  <c r="N45" i="75"/>
  <c r="M45" i="75"/>
  <c r="L45" i="75"/>
  <c r="K45" i="75"/>
  <c r="J45" i="75"/>
  <c r="I45" i="75"/>
  <c r="H45" i="75"/>
  <c r="G45" i="75"/>
  <c r="F45" i="75"/>
  <c r="E45" i="75"/>
  <c r="D45" i="75"/>
  <c r="C45" i="75"/>
  <c r="B45" i="75"/>
  <c r="A45" i="75"/>
  <c r="AJ44" i="75"/>
  <c r="AI44" i="75"/>
  <c r="AH44" i="75"/>
  <c r="AG44" i="75"/>
  <c r="AF44" i="75"/>
  <c r="AE44" i="75"/>
  <c r="AD44" i="75"/>
  <c r="AC44" i="75"/>
  <c r="AB44" i="75"/>
  <c r="AA44" i="75"/>
  <c r="Z44" i="75"/>
  <c r="Y44" i="75"/>
  <c r="X44" i="75"/>
  <c r="W44" i="75"/>
  <c r="V44" i="75"/>
  <c r="U44" i="75"/>
  <c r="T44" i="75"/>
  <c r="S44" i="75"/>
  <c r="R44" i="75"/>
  <c r="Q44" i="75"/>
  <c r="P44" i="75"/>
  <c r="O44" i="75"/>
  <c r="N44" i="75"/>
  <c r="M44" i="75"/>
  <c r="L44" i="75"/>
  <c r="K44" i="75"/>
  <c r="J44" i="75"/>
  <c r="I44" i="75"/>
  <c r="H44" i="75"/>
  <c r="G44" i="75"/>
  <c r="F44" i="75"/>
  <c r="E44" i="75"/>
  <c r="D44" i="75"/>
  <c r="C44" i="75"/>
  <c r="B44" i="75"/>
  <c r="A44" i="75"/>
  <c r="AJ43" i="75"/>
  <c r="AI43" i="75"/>
  <c r="AH43" i="75"/>
  <c r="AG43" i="75"/>
  <c r="AF43" i="75"/>
  <c r="AE43" i="75"/>
  <c r="AD43" i="75"/>
  <c r="AC43" i="75"/>
  <c r="AB43" i="75"/>
  <c r="AA43" i="75"/>
  <c r="Z43" i="75"/>
  <c r="Y43" i="75"/>
  <c r="X43" i="75"/>
  <c r="W43" i="75"/>
  <c r="V43" i="75"/>
  <c r="U43" i="75"/>
  <c r="T43" i="75"/>
  <c r="S43" i="75"/>
  <c r="R43" i="75"/>
  <c r="Q43" i="75"/>
  <c r="P43" i="75"/>
  <c r="O43" i="75"/>
  <c r="N43" i="75"/>
  <c r="M43" i="75"/>
  <c r="L43" i="75"/>
  <c r="K43" i="75"/>
  <c r="J43" i="75"/>
  <c r="I43" i="75"/>
  <c r="H43" i="75"/>
  <c r="G43" i="75"/>
  <c r="F43" i="75"/>
  <c r="E43" i="75"/>
  <c r="D43" i="75"/>
  <c r="C43" i="75"/>
  <c r="B43" i="75"/>
  <c r="A43" i="75"/>
  <c r="AJ42" i="75"/>
  <c r="AI42" i="75"/>
  <c r="AH42" i="75"/>
  <c r="AG42" i="75"/>
  <c r="AF42" i="75"/>
  <c r="AE42" i="75"/>
  <c r="AD42" i="75"/>
  <c r="AC42" i="75"/>
  <c r="AB42" i="75"/>
  <c r="AA42" i="75"/>
  <c r="Z42" i="75"/>
  <c r="Y42" i="75"/>
  <c r="X42" i="75"/>
  <c r="W42" i="75"/>
  <c r="V42" i="75"/>
  <c r="U42" i="75"/>
  <c r="T42" i="75"/>
  <c r="S42" i="75"/>
  <c r="R42" i="75"/>
  <c r="Q42" i="75"/>
  <c r="P42" i="75"/>
  <c r="O42" i="75"/>
  <c r="N42" i="75"/>
  <c r="M42" i="75"/>
  <c r="L42" i="75"/>
  <c r="K42" i="75"/>
  <c r="J42" i="75"/>
  <c r="I42" i="75"/>
  <c r="H42" i="75"/>
  <c r="G42" i="75"/>
  <c r="F42" i="75"/>
  <c r="E42" i="75"/>
  <c r="D42" i="75"/>
  <c r="C42" i="75"/>
  <c r="B42" i="75"/>
  <c r="A42" i="75"/>
  <c r="AJ41" i="75"/>
  <c r="AI41" i="75"/>
  <c r="AH41" i="75"/>
  <c r="AG41" i="75"/>
  <c r="AF41" i="75"/>
  <c r="AE41" i="75"/>
  <c r="AD41" i="75"/>
  <c r="AC41" i="75"/>
  <c r="AB41" i="75"/>
  <c r="AA41" i="75"/>
  <c r="Z41" i="75"/>
  <c r="Y41" i="75"/>
  <c r="X41" i="75"/>
  <c r="W41" i="75"/>
  <c r="V41" i="75"/>
  <c r="U41" i="75"/>
  <c r="T41" i="75"/>
  <c r="S41" i="75"/>
  <c r="R41" i="75"/>
  <c r="Q41" i="75"/>
  <c r="P41" i="75"/>
  <c r="O41" i="75"/>
  <c r="N41" i="75"/>
  <c r="M41" i="75"/>
  <c r="L41" i="75"/>
  <c r="K41" i="75"/>
  <c r="J41" i="75"/>
  <c r="I41" i="75"/>
  <c r="H41" i="75"/>
  <c r="G41" i="75"/>
  <c r="F41" i="75"/>
  <c r="E41" i="75"/>
  <c r="D41" i="75"/>
  <c r="C41" i="75"/>
  <c r="B41" i="75"/>
  <c r="A41" i="75"/>
  <c r="AJ40" i="75"/>
  <c r="AI40" i="75"/>
  <c r="AH40" i="75"/>
  <c r="AG40" i="75"/>
  <c r="AF40" i="75"/>
  <c r="AE40" i="75"/>
  <c r="AD40" i="75"/>
  <c r="AC40" i="75"/>
  <c r="AB40" i="75"/>
  <c r="AA40" i="75"/>
  <c r="Z40" i="75"/>
  <c r="Y40" i="75"/>
  <c r="X40" i="75"/>
  <c r="W40" i="75"/>
  <c r="V40" i="75"/>
  <c r="U40" i="75"/>
  <c r="T40" i="75"/>
  <c r="S40" i="75"/>
  <c r="R40" i="75"/>
  <c r="Q40" i="75"/>
  <c r="P40" i="75"/>
  <c r="O40" i="75"/>
  <c r="N40" i="75"/>
  <c r="M40" i="75"/>
  <c r="L40" i="75"/>
  <c r="K40" i="75"/>
  <c r="J40" i="75"/>
  <c r="I40" i="75"/>
  <c r="H40" i="75"/>
  <c r="G40" i="75"/>
  <c r="F40" i="75"/>
  <c r="E40" i="75"/>
  <c r="D40" i="75"/>
  <c r="C40" i="75"/>
  <c r="B40" i="75"/>
  <c r="A40" i="75"/>
  <c r="AJ39" i="75"/>
  <c r="AI39" i="75"/>
  <c r="AH39" i="75"/>
  <c r="AG39" i="75"/>
  <c r="AF39" i="75"/>
  <c r="AE39" i="75"/>
  <c r="AD39" i="75"/>
  <c r="AC39" i="75"/>
  <c r="AB39" i="75"/>
  <c r="AA39" i="75"/>
  <c r="Z39" i="75"/>
  <c r="Y39" i="75"/>
  <c r="X39" i="75"/>
  <c r="W39" i="75"/>
  <c r="V39" i="75"/>
  <c r="U39" i="75"/>
  <c r="T39" i="75"/>
  <c r="S39" i="75"/>
  <c r="R39" i="75"/>
  <c r="Q39" i="75"/>
  <c r="P39" i="75"/>
  <c r="O39" i="75"/>
  <c r="N39" i="75"/>
  <c r="M39" i="75"/>
  <c r="L39" i="75"/>
  <c r="K39" i="75"/>
  <c r="J39" i="75"/>
  <c r="I39" i="75"/>
  <c r="H39" i="75"/>
  <c r="G39" i="75"/>
  <c r="F39" i="75"/>
  <c r="E39" i="75"/>
  <c r="D39" i="75"/>
  <c r="C39" i="75"/>
  <c r="B39" i="75"/>
  <c r="A39" i="75"/>
  <c r="AJ38" i="75"/>
  <c r="AI38" i="75"/>
  <c r="AH38" i="75"/>
  <c r="AG38" i="75"/>
  <c r="AF38" i="75"/>
  <c r="AE38" i="75"/>
  <c r="AD38" i="75"/>
  <c r="AC38" i="75"/>
  <c r="AB38" i="75"/>
  <c r="AA38" i="75"/>
  <c r="Z38" i="75"/>
  <c r="Y38" i="75"/>
  <c r="X38" i="75"/>
  <c r="W38" i="75"/>
  <c r="V38" i="75"/>
  <c r="U38" i="75"/>
  <c r="T38" i="75"/>
  <c r="S38" i="75"/>
  <c r="R38" i="75"/>
  <c r="Q38" i="75"/>
  <c r="P38" i="75"/>
  <c r="O38" i="75"/>
  <c r="N38" i="75"/>
  <c r="M38" i="75"/>
  <c r="L38" i="75"/>
  <c r="K38" i="75"/>
  <c r="J38" i="75"/>
  <c r="I38" i="75"/>
  <c r="H38" i="75"/>
  <c r="G38" i="75"/>
  <c r="F38" i="75"/>
  <c r="E38" i="75"/>
  <c r="D38" i="75"/>
  <c r="C38" i="75"/>
  <c r="B38" i="75"/>
  <c r="A38" i="75"/>
  <c r="AJ37" i="75"/>
  <c r="AI37" i="75"/>
  <c r="AH37" i="75"/>
  <c r="AG37" i="75"/>
  <c r="AF37" i="75"/>
  <c r="AE37" i="75"/>
  <c r="AD37" i="75"/>
  <c r="AC37" i="75"/>
  <c r="AB37" i="75"/>
  <c r="AA37" i="75"/>
  <c r="Z37" i="75"/>
  <c r="Y37" i="75"/>
  <c r="X37" i="75"/>
  <c r="W37" i="75"/>
  <c r="V37" i="75"/>
  <c r="U37" i="75"/>
  <c r="T37" i="75"/>
  <c r="S37" i="75"/>
  <c r="R37" i="75"/>
  <c r="Q37" i="75"/>
  <c r="P37" i="75"/>
  <c r="O37" i="75"/>
  <c r="N37" i="75"/>
  <c r="M37" i="75"/>
  <c r="L37" i="75"/>
  <c r="K37" i="75"/>
  <c r="J37" i="75"/>
  <c r="I37" i="75"/>
  <c r="H37" i="75"/>
  <c r="G37" i="75"/>
  <c r="F37" i="75"/>
  <c r="E37" i="75"/>
  <c r="D37" i="75"/>
  <c r="C37" i="75"/>
  <c r="B37" i="75"/>
  <c r="A37" i="75"/>
  <c r="AJ36" i="75"/>
  <c r="AI36" i="75"/>
  <c r="AH36" i="75"/>
  <c r="AG36" i="75"/>
  <c r="AF36" i="75"/>
  <c r="AE36" i="75"/>
  <c r="AD36" i="75"/>
  <c r="AC36" i="75"/>
  <c r="AB36" i="75"/>
  <c r="AA36" i="75"/>
  <c r="Z36" i="75"/>
  <c r="Y36" i="75"/>
  <c r="X36" i="75"/>
  <c r="W36" i="75"/>
  <c r="V36" i="75"/>
  <c r="U36" i="75"/>
  <c r="T36" i="75"/>
  <c r="S36" i="75"/>
  <c r="R36" i="75"/>
  <c r="Q36" i="75"/>
  <c r="P36" i="75"/>
  <c r="O36" i="75"/>
  <c r="N36" i="75"/>
  <c r="M36" i="75"/>
  <c r="L36" i="75"/>
  <c r="K36" i="75"/>
  <c r="J36" i="75"/>
  <c r="I36" i="75"/>
  <c r="H36" i="75"/>
  <c r="G36" i="75"/>
  <c r="F36" i="75"/>
  <c r="E36" i="75"/>
  <c r="D36" i="75"/>
  <c r="C36" i="75"/>
  <c r="B36" i="75"/>
  <c r="A36" i="75"/>
  <c r="AJ35" i="75"/>
  <c r="AI35" i="75"/>
  <c r="AH35" i="75"/>
  <c r="AG35" i="75"/>
  <c r="AF35" i="75"/>
  <c r="AE35" i="75"/>
  <c r="AD35" i="75"/>
  <c r="AC35" i="75"/>
  <c r="AB35" i="75"/>
  <c r="AA35" i="75"/>
  <c r="Z35" i="75"/>
  <c r="Y35" i="75"/>
  <c r="X35" i="75"/>
  <c r="W35" i="75"/>
  <c r="V35" i="75"/>
  <c r="U35" i="75"/>
  <c r="T35" i="75"/>
  <c r="S35" i="75"/>
  <c r="R35" i="75"/>
  <c r="Q35" i="75"/>
  <c r="P35" i="75"/>
  <c r="O35" i="75"/>
  <c r="N35" i="75"/>
  <c r="M35" i="75"/>
  <c r="L35" i="75"/>
  <c r="K35" i="75"/>
  <c r="J35" i="75"/>
  <c r="I35" i="75"/>
  <c r="H35" i="75"/>
  <c r="G35" i="75"/>
  <c r="F35" i="75"/>
  <c r="E35" i="75"/>
  <c r="D35" i="75"/>
  <c r="C35" i="75"/>
  <c r="B35" i="75"/>
  <c r="A35" i="75"/>
  <c r="AJ34" i="75"/>
  <c r="AI34" i="75"/>
  <c r="AH34" i="75"/>
  <c r="AG34" i="75"/>
  <c r="AF34" i="75"/>
  <c r="AE34" i="75"/>
  <c r="AD34" i="75"/>
  <c r="AC34" i="75"/>
  <c r="AB34" i="75"/>
  <c r="AA34" i="75"/>
  <c r="Z34" i="75"/>
  <c r="Y34" i="75"/>
  <c r="X34" i="75"/>
  <c r="W34" i="75"/>
  <c r="V34" i="75"/>
  <c r="U34" i="75"/>
  <c r="T34" i="75"/>
  <c r="S34" i="75"/>
  <c r="R34" i="75"/>
  <c r="Q34" i="75"/>
  <c r="P34" i="75"/>
  <c r="O34" i="75"/>
  <c r="N34" i="75"/>
  <c r="M34" i="75"/>
  <c r="L34" i="75"/>
  <c r="K34" i="75"/>
  <c r="J34" i="75"/>
  <c r="I34" i="75"/>
  <c r="H34" i="75"/>
  <c r="G34" i="75"/>
  <c r="F34" i="75"/>
  <c r="E34" i="75"/>
  <c r="D34" i="75"/>
  <c r="C34" i="75"/>
  <c r="B34" i="75"/>
  <c r="A34" i="75"/>
  <c r="AJ33" i="75"/>
  <c r="AI33" i="75"/>
  <c r="AH33" i="75"/>
  <c r="AG33" i="75"/>
  <c r="AF33" i="75"/>
  <c r="AE33" i="75"/>
  <c r="AD33" i="75"/>
  <c r="AC33" i="75"/>
  <c r="AB33" i="75"/>
  <c r="AA33" i="75"/>
  <c r="Z33" i="75"/>
  <c r="Y33" i="75"/>
  <c r="X33" i="75"/>
  <c r="W33" i="75"/>
  <c r="V33" i="75"/>
  <c r="U33" i="75"/>
  <c r="T33" i="75"/>
  <c r="S33" i="75"/>
  <c r="R33" i="75"/>
  <c r="Q33" i="75"/>
  <c r="P33" i="75"/>
  <c r="O33" i="75"/>
  <c r="N33" i="75"/>
  <c r="M33" i="75"/>
  <c r="L33" i="75"/>
  <c r="K33" i="75"/>
  <c r="J33" i="75"/>
  <c r="I33" i="75"/>
  <c r="H33" i="75"/>
  <c r="G33" i="75"/>
  <c r="F33" i="75"/>
  <c r="E33" i="75"/>
  <c r="D33" i="75"/>
  <c r="C33" i="75"/>
  <c r="B33" i="75"/>
  <c r="A33" i="75"/>
  <c r="AJ32" i="75"/>
  <c r="AI32" i="75"/>
  <c r="AH32" i="75"/>
  <c r="AG32" i="75"/>
  <c r="AF32" i="75"/>
  <c r="AE32" i="75"/>
  <c r="AD32" i="75"/>
  <c r="AC32" i="75"/>
  <c r="AB32" i="75"/>
  <c r="AA32" i="75"/>
  <c r="Z32" i="75"/>
  <c r="Y32" i="75"/>
  <c r="X32" i="75"/>
  <c r="W32" i="75"/>
  <c r="V32" i="75"/>
  <c r="U32" i="75"/>
  <c r="T32" i="75"/>
  <c r="S32" i="75"/>
  <c r="R32" i="75"/>
  <c r="Q32" i="75"/>
  <c r="P32" i="75"/>
  <c r="O32" i="75"/>
  <c r="N32" i="75"/>
  <c r="M32" i="75"/>
  <c r="L32" i="75"/>
  <c r="K32" i="75"/>
  <c r="J32" i="75"/>
  <c r="I32" i="75"/>
  <c r="H32" i="75"/>
  <c r="G32" i="75"/>
  <c r="F32" i="75"/>
  <c r="E32" i="75"/>
  <c r="D32" i="75"/>
  <c r="C32" i="75"/>
  <c r="B32" i="75"/>
  <c r="A32" i="75"/>
  <c r="AJ31" i="75"/>
  <c r="AI31" i="75"/>
  <c r="AH31" i="75"/>
  <c r="AG31" i="75"/>
  <c r="AF31" i="75"/>
  <c r="AE31" i="75"/>
  <c r="AD31" i="75"/>
  <c r="AC31" i="75"/>
  <c r="AB31" i="75"/>
  <c r="AA31" i="75"/>
  <c r="Z31" i="75"/>
  <c r="Y31" i="75"/>
  <c r="X31" i="75"/>
  <c r="W31" i="75"/>
  <c r="V31" i="75"/>
  <c r="U31" i="75"/>
  <c r="T31" i="75"/>
  <c r="S31" i="75"/>
  <c r="R31" i="75"/>
  <c r="Q31" i="75"/>
  <c r="P31" i="75"/>
  <c r="O31" i="75"/>
  <c r="N31" i="75"/>
  <c r="M31" i="75"/>
  <c r="L31" i="75"/>
  <c r="K31" i="75"/>
  <c r="J31" i="75"/>
  <c r="I31" i="75"/>
  <c r="H31" i="75"/>
  <c r="G31" i="75"/>
  <c r="F31" i="75"/>
  <c r="E31" i="75"/>
  <c r="D31" i="75"/>
  <c r="C31" i="75"/>
  <c r="B31" i="75"/>
  <c r="A31" i="75"/>
  <c r="AJ30" i="75"/>
  <c r="AI30" i="75"/>
  <c r="AH30" i="75"/>
  <c r="AG30" i="75"/>
  <c r="AF30" i="75"/>
  <c r="AE30" i="75"/>
  <c r="AD30" i="75"/>
  <c r="AC30" i="75"/>
  <c r="AB30" i="75"/>
  <c r="AA30" i="75"/>
  <c r="Z30" i="75"/>
  <c r="Y30" i="75"/>
  <c r="X30" i="75"/>
  <c r="W30" i="75"/>
  <c r="V30" i="75"/>
  <c r="U30" i="75"/>
  <c r="T30" i="75"/>
  <c r="S30" i="75"/>
  <c r="R30" i="75"/>
  <c r="Q30" i="75"/>
  <c r="P30" i="75"/>
  <c r="O30" i="75"/>
  <c r="N30" i="75"/>
  <c r="M30" i="75"/>
  <c r="L30" i="75"/>
  <c r="K30" i="75"/>
  <c r="J30" i="75"/>
  <c r="I30" i="75"/>
  <c r="H30" i="75"/>
  <c r="G30" i="75"/>
  <c r="F30" i="75"/>
  <c r="E30" i="75"/>
  <c r="D30" i="75"/>
  <c r="C30" i="75"/>
  <c r="B30" i="75"/>
  <c r="A30" i="75"/>
  <c r="AJ29" i="75"/>
  <c r="AI29" i="75"/>
  <c r="AH29" i="75"/>
  <c r="AG29" i="75"/>
  <c r="AF29" i="75"/>
  <c r="AE29" i="75"/>
  <c r="AD29" i="75"/>
  <c r="AC29" i="75"/>
  <c r="AB29" i="75"/>
  <c r="AA29" i="75"/>
  <c r="Z29" i="75"/>
  <c r="Y29" i="75"/>
  <c r="X29" i="75"/>
  <c r="W29" i="75"/>
  <c r="V29" i="75"/>
  <c r="U29" i="75"/>
  <c r="T29" i="75"/>
  <c r="S29" i="75"/>
  <c r="R29" i="75"/>
  <c r="Q29" i="75"/>
  <c r="P29" i="75"/>
  <c r="O29" i="75"/>
  <c r="N29" i="75"/>
  <c r="M29" i="75"/>
  <c r="L29" i="75"/>
  <c r="K29" i="75"/>
  <c r="J29" i="75"/>
  <c r="I29" i="75"/>
  <c r="H29" i="75"/>
  <c r="G29" i="75"/>
  <c r="F29" i="75"/>
  <c r="E29" i="75"/>
  <c r="D29" i="75"/>
  <c r="C29" i="75"/>
  <c r="B29" i="75"/>
  <c r="A29" i="75"/>
  <c r="AJ28" i="75"/>
  <c r="AI28" i="75"/>
  <c r="AH28" i="75"/>
  <c r="AG28" i="75"/>
  <c r="AF28" i="75"/>
  <c r="AE28" i="75"/>
  <c r="AD28" i="75"/>
  <c r="AC28" i="75"/>
  <c r="AB28" i="75"/>
  <c r="AA28" i="75"/>
  <c r="Z28" i="75"/>
  <c r="Y28" i="75"/>
  <c r="X28" i="75"/>
  <c r="W28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A28" i="75"/>
  <c r="AJ27" i="75"/>
  <c r="AI27" i="75"/>
  <c r="AH27" i="75"/>
  <c r="AG27" i="75"/>
  <c r="AF27" i="75"/>
  <c r="AE27" i="75"/>
  <c r="AD27" i="75"/>
  <c r="AC27" i="75"/>
  <c r="AB27" i="75"/>
  <c r="AA27" i="75"/>
  <c r="Z27" i="75"/>
  <c r="Y27" i="75"/>
  <c r="X27" i="75"/>
  <c r="W27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A27" i="75"/>
  <c r="AJ26" i="75"/>
  <c r="AI26" i="75"/>
  <c r="AH26" i="75"/>
  <c r="AG26" i="75"/>
  <c r="AF26" i="75"/>
  <c r="AE26" i="75"/>
  <c r="AD26" i="75"/>
  <c r="AC26" i="75"/>
  <c r="AB26" i="75"/>
  <c r="AA26" i="75"/>
  <c r="Z26" i="75"/>
  <c r="Y26" i="75"/>
  <c r="X26" i="75"/>
  <c r="W26" i="75"/>
  <c r="V26" i="75"/>
  <c r="U26" i="75"/>
  <c r="T26" i="75"/>
  <c r="S26" i="75"/>
  <c r="R26" i="75"/>
  <c r="Q26" i="75"/>
  <c r="P26" i="75"/>
  <c r="O26" i="75"/>
  <c r="N26" i="75"/>
  <c r="M26" i="75"/>
  <c r="L26" i="75"/>
  <c r="K26" i="75"/>
  <c r="J26" i="75"/>
  <c r="I26" i="75"/>
  <c r="H26" i="75"/>
  <c r="G26" i="75"/>
  <c r="F26" i="75"/>
  <c r="E26" i="75"/>
  <c r="D26" i="75"/>
  <c r="C26" i="75"/>
  <c r="B26" i="75"/>
  <c r="A26" i="75"/>
  <c r="AJ25" i="75"/>
  <c r="AI25" i="75"/>
  <c r="AH25" i="75"/>
  <c r="AG25" i="75"/>
  <c r="AF25" i="75"/>
  <c r="AE25" i="75"/>
  <c r="AD25" i="75"/>
  <c r="AC25" i="75"/>
  <c r="AB25" i="75"/>
  <c r="AA25" i="75"/>
  <c r="Z25" i="75"/>
  <c r="Y25" i="75"/>
  <c r="X25" i="75"/>
  <c r="W25" i="75"/>
  <c r="V25" i="75"/>
  <c r="U25" i="75"/>
  <c r="T25" i="75"/>
  <c r="S25" i="75"/>
  <c r="R25" i="75"/>
  <c r="Q25" i="75"/>
  <c r="P25" i="75"/>
  <c r="O25" i="75"/>
  <c r="N25" i="75"/>
  <c r="M25" i="75"/>
  <c r="L25" i="75"/>
  <c r="K25" i="75"/>
  <c r="J25" i="75"/>
  <c r="I25" i="75"/>
  <c r="H25" i="75"/>
  <c r="G25" i="75"/>
  <c r="F25" i="75"/>
  <c r="E25" i="75"/>
  <c r="D25" i="75"/>
  <c r="C25" i="75"/>
  <c r="B25" i="75"/>
  <c r="A25" i="75"/>
  <c r="AJ24" i="75"/>
  <c r="AI24" i="75"/>
  <c r="AH24" i="75"/>
  <c r="AG24" i="75"/>
  <c r="AF24" i="75"/>
  <c r="AE24" i="75"/>
  <c r="AD24" i="75"/>
  <c r="AC24" i="75"/>
  <c r="AB24" i="75"/>
  <c r="AA24" i="75"/>
  <c r="Z24" i="75"/>
  <c r="Y24" i="75"/>
  <c r="X24" i="75"/>
  <c r="W24" i="75"/>
  <c r="V24" i="75"/>
  <c r="U24" i="75"/>
  <c r="T24" i="75"/>
  <c r="S24" i="75"/>
  <c r="R24" i="75"/>
  <c r="Q24" i="75"/>
  <c r="P24" i="75"/>
  <c r="O24" i="75"/>
  <c r="N24" i="75"/>
  <c r="M24" i="75"/>
  <c r="L24" i="75"/>
  <c r="K24" i="75"/>
  <c r="J24" i="75"/>
  <c r="I24" i="75"/>
  <c r="H24" i="75"/>
  <c r="G24" i="75"/>
  <c r="F24" i="75"/>
  <c r="E24" i="75"/>
  <c r="D24" i="75"/>
  <c r="C24" i="75"/>
  <c r="B24" i="75"/>
  <c r="A24" i="75"/>
  <c r="AJ23" i="75"/>
  <c r="AI23" i="75"/>
  <c r="AH23" i="75"/>
  <c r="AG23" i="75"/>
  <c r="AF23" i="75"/>
  <c r="AE23" i="75"/>
  <c r="AD23" i="75"/>
  <c r="AC23" i="75"/>
  <c r="AB23" i="75"/>
  <c r="AA23" i="75"/>
  <c r="Z23" i="75"/>
  <c r="Y23" i="75"/>
  <c r="X23" i="75"/>
  <c r="W23" i="75"/>
  <c r="V23" i="75"/>
  <c r="U23" i="75"/>
  <c r="T23" i="75"/>
  <c r="S23" i="75"/>
  <c r="R23" i="75"/>
  <c r="Q23" i="75"/>
  <c r="P23" i="75"/>
  <c r="O23" i="75"/>
  <c r="N23" i="75"/>
  <c r="M23" i="75"/>
  <c r="L23" i="75"/>
  <c r="K23" i="75"/>
  <c r="J23" i="75"/>
  <c r="I23" i="75"/>
  <c r="H23" i="75"/>
  <c r="G23" i="75"/>
  <c r="F23" i="75"/>
  <c r="E23" i="75"/>
  <c r="D23" i="75"/>
  <c r="C23" i="75"/>
  <c r="B23" i="75"/>
  <c r="A23" i="75"/>
  <c r="AJ22" i="75"/>
  <c r="AI22" i="75"/>
  <c r="AH22" i="75"/>
  <c r="AG22" i="75"/>
  <c r="AF22" i="75"/>
  <c r="AE22" i="75"/>
  <c r="AD22" i="75"/>
  <c r="AC22" i="75"/>
  <c r="AB22" i="75"/>
  <c r="AA22" i="75"/>
  <c r="Z22" i="75"/>
  <c r="Y22" i="75"/>
  <c r="X22" i="75"/>
  <c r="W22" i="75"/>
  <c r="V22" i="75"/>
  <c r="U22" i="75"/>
  <c r="T22" i="75"/>
  <c r="S22" i="75"/>
  <c r="R22" i="75"/>
  <c r="Q22" i="75"/>
  <c r="P22" i="75"/>
  <c r="O22" i="75"/>
  <c r="N22" i="75"/>
  <c r="M22" i="75"/>
  <c r="L22" i="75"/>
  <c r="K22" i="75"/>
  <c r="J22" i="75"/>
  <c r="I22" i="75"/>
  <c r="H22" i="75"/>
  <c r="G22" i="75"/>
  <c r="F22" i="75"/>
  <c r="E22" i="75"/>
  <c r="D22" i="75"/>
  <c r="C22" i="75"/>
  <c r="B22" i="75"/>
  <c r="A22" i="75"/>
  <c r="AJ21" i="75"/>
  <c r="AI21" i="75"/>
  <c r="AH21" i="75"/>
  <c r="AG21" i="75"/>
  <c r="AF21" i="75"/>
  <c r="AE21" i="75"/>
  <c r="AD21" i="75"/>
  <c r="AC21" i="75"/>
  <c r="AB21" i="75"/>
  <c r="AA21" i="75"/>
  <c r="Z21" i="75"/>
  <c r="Y21" i="75"/>
  <c r="X21" i="75"/>
  <c r="W21" i="75"/>
  <c r="V21" i="75"/>
  <c r="U21" i="75"/>
  <c r="T21" i="75"/>
  <c r="S21" i="75"/>
  <c r="R21" i="75"/>
  <c r="Q21" i="75"/>
  <c r="P21" i="75"/>
  <c r="O21" i="75"/>
  <c r="N21" i="75"/>
  <c r="M21" i="75"/>
  <c r="L21" i="75"/>
  <c r="K21" i="75"/>
  <c r="J21" i="75"/>
  <c r="I21" i="75"/>
  <c r="H21" i="75"/>
  <c r="G21" i="75"/>
  <c r="F21" i="75"/>
  <c r="E21" i="75"/>
  <c r="D21" i="75"/>
  <c r="C21" i="75"/>
  <c r="B21" i="75"/>
  <c r="A21" i="75"/>
  <c r="AJ20" i="75"/>
  <c r="AI20" i="75"/>
  <c r="AH20" i="75"/>
  <c r="AG20" i="75"/>
  <c r="AF20" i="75"/>
  <c r="AE20" i="75"/>
  <c r="AD20" i="75"/>
  <c r="AC20" i="75"/>
  <c r="AB20" i="75"/>
  <c r="AA20" i="75"/>
  <c r="Z20" i="75"/>
  <c r="Y20" i="75"/>
  <c r="X20" i="75"/>
  <c r="W20" i="75"/>
  <c r="V20" i="75"/>
  <c r="U20" i="75"/>
  <c r="T20" i="75"/>
  <c r="S20" i="75"/>
  <c r="R20" i="75"/>
  <c r="Q20" i="75"/>
  <c r="P20" i="75"/>
  <c r="O20" i="75"/>
  <c r="N20" i="75"/>
  <c r="M20" i="75"/>
  <c r="L20" i="75"/>
  <c r="K20" i="75"/>
  <c r="J20" i="75"/>
  <c r="I20" i="75"/>
  <c r="H20" i="75"/>
  <c r="G20" i="75"/>
  <c r="F20" i="75"/>
  <c r="E20" i="75"/>
  <c r="D20" i="75"/>
  <c r="C20" i="75"/>
  <c r="B20" i="75"/>
  <c r="A20" i="75"/>
  <c r="AJ19" i="75"/>
  <c r="AI19" i="75"/>
  <c r="AH19" i="75"/>
  <c r="AG19" i="75"/>
  <c r="AF19" i="75"/>
  <c r="AE19" i="75"/>
  <c r="AD19" i="75"/>
  <c r="AC19" i="75"/>
  <c r="AB19" i="75"/>
  <c r="AA19" i="75"/>
  <c r="Z19" i="75"/>
  <c r="Y19" i="75"/>
  <c r="X19" i="75"/>
  <c r="W19" i="75"/>
  <c r="V19" i="75"/>
  <c r="U19" i="75"/>
  <c r="T19" i="75"/>
  <c r="S19" i="75"/>
  <c r="R19" i="75"/>
  <c r="Q19" i="75"/>
  <c r="P19" i="75"/>
  <c r="O19" i="75"/>
  <c r="N19" i="75"/>
  <c r="M19" i="75"/>
  <c r="L19" i="75"/>
  <c r="K19" i="75"/>
  <c r="J19" i="75"/>
  <c r="I19" i="75"/>
  <c r="H19" i="75"/>
  <c r="G19" i="75"/>
  <c r="F19" i="75"/>
  <c r="E19" i="75"/>
  <c r="D19" i="75"/>
  <c r="C19" i="75"/>
  <c r="B19" i="75"/>
  <c r="A19" i="75"/>
  <c r="AJ18" i="75"/>
  <c r="AI18" i="75"/>
  <c r="AH18" i="75"/>
  <c r="AG18" i="75"/>
  <c r="AF18" i="75"/>
  <c r="AE18" i="75"/>
  <c r="AD18" i="75"/>
  <c r="AC18" i="75"/>
  <c r="AB18" i="75"/>
  <c r="AA18" i="75"/>
  <c r="Z18" i="75"/>
  <c r="Y18" i="75"/>
  <c r="X18" i="75"/>
  <c r="W18" i="75"/>
  <c r="V18" i="75"/>
  <c r="U18" i="75"/>
  <c r="T18" i="75"/>
  <c r="S18" i="75"/>
  <c r="R18" i="75"/>
  <c r="Q18" i="75"/>
  <c r="P18" i="75"/>
  <c r="O18" i="75"/>
  <c r="N18" i="75"/>
  <c r="M18" i="75"/>
  <c r="L18" i="75"/>
  <c r="K18" i="75"/>
  <c r="J18" i="75"/>
  <c r="I18" i="75"/>
  <c r="H18" i="75"/>
  <c r="G18" i="75"/>
  <c r="F18" i="75"/>
  <c r="E18" i="75"/>
  <c r="D18" i="75"/>
  <c r="C18" i="75"/>
  <c r="B18" i="75"/>
  <c r="A18" i="75"/>
  <c r="AJ17" i="75"/>
  <c r="AI17" i="75"/>
  <c r="AH17" i="75"/>
  <c r="AG17" i="75"/>
  <c r="AF17" i="75"/>
  <c r="AE17" i="75"/>
  <c r="AD17" i="75"/>
  <c r="AC17" i="75"/>
  <c r="AB17" i="75"/>
  <c r="AA17" i="75"/>
  <c r="Z17" i="75"/>
  <c r="Y17" i="75"/>
  <c r="X17" i="75"/>
  <c r="W17" i="75"/>
  <c r="V17" i="75"/>
  <c r="U17" i="75"/>
  <c r="T17" i="75"/>
  <c r="S17" i="75"/>
  <c r="R17" i="75"/>
  <c r="Q17" i="75"/>
  <c r="P17" i="75"/>
  <c r="O17" i="75"/>
  <c r="N17" i="75"/>
  <c r="M17" i="75"/>
  <c r="L17" i="75"/>
  <c r="K17" i="75"/>
  <c r="J17" i="75"/>
  <c r="I17" i="75"/>
  <c r="H17" i="75"/>
  <c r="G17" i="75"/>
  <c r="F17" i="75"/>
  <c r="E17" i="75"/>
  <c r="D17" i="75"/>
  <c r="C17" i="75"/>
  <c r="B17" i="75"/>
  <c r="A17" i="75"/>
  <c r="AJ16" i="75"/>
  <c r="AI16" i="75"/>
  <c r="AH16" i="75"/>
  <c r="AG16" i="75"/>
  <c r="AF16" i="75"/>
  <c r="AE16" i="75"/>
  <c r="AD16" i="75"/>
  <c r="AC16" i="75"/>
  <c r="AB16" i="75"/>
  <c r="AA16" i="75"/>
  <c r="Z16" i="75"/>
  <c r="Y16" i="75"/>
  <c r="X16" i="75"/>
  <c r="W16" i="75"/>
  <c r="V16" i="75"/>
  <c r="U16" i="75"/>
  <c r="T16" i="75"/>
  <c r="S16" i="75"/>
  <c r="R16" i="75"/>
  <c r="Q16" i="75"/>
  <c r="P16" i="75"/>
  <c r="O16" i="75"/>
  <c r="N16" i="75"/>
  <c r="M16" i="75"/>
  <c r="L16" i="75"/>
  <c r="K16" i="75"/>
  <c r="J16" i="75"/>
  <c r="I16" i="75"/>
  <c r="H16" i="75"/>
  <c r="G16" i="75"/>
  <c r="F16" i="75"/>
  <c r="E16" i="75"/>
  <c r="D16" i="75"/>
  <c r="C16" i="75"/>
  <c r="B16" i="75"/>
  <c r="A16" i="75"/>
  <c r="AJ15" i="75"/>
  <c r="AI15" i="75"/>
  <c r="AH15" i="75"/>
  <c r="AG15" i="75"/>
  <c r="AF15" i="75"/>
  <c r="AE15" i="75"/>
  <c r="AD15" i="75"/>
  <c r="AC15" i="75"/>
  <c r="AB15" i="75"/>
  <c r="AA15" i="75"/>
  <c r="Z15" i="75"/>
  <c r="Y15" i="75"/>
  <c r="X15" i="75"/>
  <c r="W15" i="75"/>
  <c r="V15" i="75"/>
  <c r="U15" i="75"/>
  <c r="T15" i="75"/>
  <c r="S15" i="75"/>
  <c r="R15" i="75"/>
  <c r="Q15" i="75"/>
  <c r="P15" i="75"/>
  <c r="O15" i="75"/>
  <c r="N15" i="75"/>
  <c r="M15" i="75"/>
  <c r="L15" i="75"/>
  <c r="K15" i="75"/>
  <c r="J15" i="75"/>
  <c r="I15" i="75"/>
  <c r="H15" i="75"/>
  <c r="G15" i="75"/>
  <c r="F15" i="75"/>
  <c r="E15" i="75"/>
  <c r="D15" i="75"/>
  <c r="C15" i="75"/>
  <c r="B15" i="75"/>
  <c r="A15" i="75"/>
  <c r="AJ14" i="75"/>
  <c r="AI14" i="75"/>
  <c r="AH14" i="75"/>
  <c r="AG14" i="75"/>
  <c r="AF14" i="75"/>
  <c r="AE14" i="75"/>
  <c r="AD14" i="75"/>
  <c r="AC14" i="75"/>
  <c r="AB14" i="75"/>
  <c r="AA14" i="75"/>
  <c r="Z14" i="75"/>
  <c r="Y14" i="75"/>
  <c r="X14" i="75"/>
  <c r="W14" i="75"/>
  <c r="V14" i="75"/>
  <c r="U14" i="75"/>
  <c r="T14" i="75"/>
  <c r="S14" i="75"/>
  <c r="R14" i="75"/>
  <c r="Q14" i="75"/>
  <c r="P14" i="75"/>
  <c r="O14" i="75"/>
  <c r="N14" i="75"/>
  <c r="M14" i="75"/>
  <c r="L14" i="75"/>
  <c r="K14" i="75"/>
  <c r="J14" i="75"/>
  <c r="I14" i="75"/>
  <c r="H14" i="75"/>
  <c r="G14" i="75"/>
  <c r="F14" i="75"/>
  <c r="E14" i="75"/>
  <c r="D14" i="75"/>
  <c r="C14" i="75"/>
  <c r="B14" i="75"/>
  <c r="A14" i="75"/>
  <c r="AJ13" i="75"/>
  <c r="AI13" i="75"/>
  <c r="AH13" i="75"/>
  <c r="AG13" i="75"/>
  <c r="AF13" i="75"/>
  <c r="AE13" i="75"/>
  <c r="AD13" i="75"/>
  <c r="AC13" i="75"/>
  <c r="AB13" i="75"/>
  <c r="AA13" i="75"/>
  <c r="Z13" i="75"/>
  <c r="Y13" i="75"/>
  <c r="X13" i="75"/>
  <c r="W13" i="75"/>
  <c r="V13" i="75"/>
  <c r="U13" i="75"/>
  <c r="T13" i="75"/>
  <c r="S13" i="75"/>
  <c r="R13" i="75"/>
  <c r="Q13" i="75"/>
  <c r="P13" i="75"/>
  <c r="O13" i="75"/>
  <c r="N13" i="75"/>
  <c r="M13" i="75"/>
  <c r="L13" i="75"/>
  <c r="K13" i="75"/>
  <c r="J13" i="75"/>
  <c r="I13" i="75"/>
  <c r="H13" i="75"/>
  <c r="G13" i="75"/>
  <c r="F13" i="75"/>
  <c r="E13" i="75"/>
  <c r="D13" i="75"/>
  <c r="C13" i="75"/>
  <c r="B13" i="75"/>
  <c r="A13" i="75"/>
  <c r="AJ12" i="75"/>
  <c r="AI12" i="75"/>
  <c r="AH12" i="75"/>
  <c r="AG12" i="75"/>
  <c r="AF12" i="75"/>
  <c r="AE12" i="75"/>
  <c r="AD12" i="75"/>
  <c r="AC12" i="75"/>
  <c r="AB12" i="75"/>
  <c r="AA12" i="75"/>
  <c r="Z12" i="75"/>
  <c r="Y12" i="75"/>
  <c r="X12" i="75"/>
  <c r="W12" i="75"/>
  <c r="V12" i="75"/>
  <c r="U12" i="75"/>
  <c r="T12" i="75"/>
  <c r="S12" i="75"/>
  <c r="R12" i="75"/>
  <c r="Q12" i="75"/>
  <c r="P12" i="75"/>
  <c r="O12" i="75"/>
  <c r="N12" i="75"/>
  <c r="M12" i="75"/>
  <c r="L12" i="75"/>
  <c r="K12" i="75"/>
  <c r="J12" i="75"/>
  <c r="I12" i="75"/>
  <c r="H12" i="75"/>
  <c r="G12" i="75"/>
  <c r="F12" i="75"/>
  <c r="E12" i="75"/>
  <c r="D12" i="75"/>
  <c r="C12" i="75"/>
  <c r="B12" i="75"/>
  <c r="A12" i="75"/>
  <c r="AJ11" i="75"/>
  <c r="AI11" i="75"/>
  <c r="AH11" i="75"/>
  <c r="AG11" i="75"/>
  <c r="AF11" i="75"/>
  <c r="AE11" i="75"/>
  <c r="AD11" i="75"/>
  <c r="AC11" i="75"/>
  <c r="AB11" i="75"/>
  <c r="AA11" i="75"/>
  <c r="Z11" i="75"/>
  <c r="Y11" i="75"/>
  <c r="X11" i="75"/>
  <c r="W11" i="75"/>
  <c r="V11" i="75"/>
  <c r="U11" i="75"/>
  <c r="T11" i="75"/>
  <c r="S11" i="75"/>
  <c r="R11" i="75"/>
  <c r="Q11" i="75"/>
  <c r="P11" i="75"/>
  <c r="O11" i="75"/>
  <c r="N11" i="75"/>
  <c r="M11" i="75"/>
  <c r="L11" i="75"/>
  <c r="K11" i="75"/>
  <c r="J11" i="75"/>
  <c r="I11" i="75"/>
  <c r="H11" i="75"/>
  <c r="G11" i="75"/>
  <c r="F11" i="75"/>
  <c r="E11" i="75"/>
  <c r="D11" i="75"/>
  <c r="C11" i="75"/>
  <c r="B11" i="75"/>
  <c r="A11" i="75"/>
  <c r="AJ10" i="75"/>
  <c r="AI10" i="75"/>
  <c r="AH10" i="75"/>
  <c r="AG10" i="75"/>
  <c r="AF10" i="75"/>
  <c r="AE10" i="75"/>
  <c r="AD10" i="75"/>
  <c r="AC10" i="75"/>
  <c r="AB10" i="75"/>
  <c r="AA10" i="75"/>
  <c r="Z10" i="75"/>
  <c r="Y10" i="75"/>
  <c r="X10" i="75"/>
  <c r="W10" i="75"/>
  <c r="V10" i="75"/>
  <c r="U10" i="75"/>
  <c r="T10" i="75"/>
  <c r="S10" i="75"/>
  <c r="R10" i="75"/>
  <c r="Q10" i="75"/>
  <c r="P10" i="75"/>
  <c r="O10" i="75"/>
  <c r="N10" i="75"/>
  <c r="M10" i="75"/>
  <c r="L10" i="75"/>
  <c r="K10" i="75"/>
  <c r="J10" i="75"/>
  <c r="I10" i="75"/>
  <c r="H10" i="75"/>
  <c r="G10" i="75"/>
  <c r="F10" i="75"/>
  <c r="E10" i="75"/>
  <c r="D10" i="75"/>
  <c r="C10" i="75"/>
  <c r="B10" i="75"/>
  <c r="A10" i="75"/>
  <c r="AJ9" i="75"/>
  <c r="GB33" i="78" s="1"/>
  <c r="AI9" i="75"/>
  <c r="GA33" i="78" s="1"/>
  <c r="AH9" i="75"/>
  <c r="FZ33" i="78" s="1"/>
  <c r="AG9" i="75"/>
  <c r="FY33" i="78" s="1"/>
  <c r="AF9" i="75"/>
  <c r="FX33" i="78" s="1"/>
  <c r="AE9" i="75"/>
  <c r="FW33" i="78" s="1"/>
  <c r="AD9" i="75"/>
  <c r="FV33" i="78" s="1"/>
  <c r="AC9" i="75"/>
  <c r="FU33" i="78" s="1"/>
  <c r="AB9" i="75"/>
  <c r="FT33" i="78" s="1"/>
  <c r="AA9" i="75"/>
  <c r="FS33" i="78" s="1"/>
  <c r="Z9" i="75"/>
  <c r="FR33" i="78" s="1"/>
  <c r="Y9" i="75"/>
  <c r="FQ33" i="78" s="1"/>
  <c r="X9" i="75"/>
  <c r="FP33" i="78" s="1"/>
  <c r="W9" i="75"/>
  <c r="FO33" i="78" s="1"/>
  <c r="V9" i="75"/>
  <c r="FN33" i="78" s="1"/>
  <c r="U9" i="75"/>
  <c r="FM33" i="78" s="1"/>
  <c r="T9" i="75"/>
  <c r="FL33" i="78" s="1"/>
  <c r="S9" i="75"/>
  <c r="FK33" i="78" s="1"/>
  <c r="R9" i="75"/>
  <c r="FJ33" i="78" s="1"/>
  <c r="Q9" i="75"/>
  <c r="FI33" i="78" s="1"/>
  <c r="P9" i="75"/>
  <c r="FH33" i="78" s="1"/>
  <c r="O9" i="75"/>
  <c r="FG33" i="78" s="1"/>
  <c r="N9" i="75"/>
  <c r="FF33" i="78" s="1"/>
  <c r="M9" i="75"/>
  <c r="FE33" i="78" s="1"/>
  <c r="L9" i="75"/>
  <c r="FD33" i="78" s="1"/>
  <c r="K9" i="75"/>
  <c r="FC33" i="78" s="1"/>
  <c r="J9" i="75"/>
  <c r="FB33" i="78" s="1"/>
  <c r="I9" i="75"/>
  <c r="FA33" i="78" s="1"/>
  <c r="H9" i="75"/>
  <c r="EZ33" i="78" s="1"/>
  <c r="G9" i="75"/>
  <c r="EY33" i="78" s="1"/>
  <c r="F9" i="75"/>
  <c r="EX33" i="78" s="1"/>
  <c r="E9" i="75"/>
  <c r="D9" i="75"/>
  <c r="C9" i="75"/>
  <c r="B9" i="75"/>
  <c r="A9" i="75"/>
  <c r="AJ8" i="75"/>
  <c r="AI8" i="75"/>
  <c r="AH8" i="75"/>
  <c r="AG8" i="75"/>
  <c r="AF8" i="75"/>
  <c r="AE8" i="75"/>
  <c r="AD8" i="75"/>
  <c r="AC8" i="75"/>
  <c r="AB8" i="75"/>
  <c r="AA8" i="75"/>
  <c r="Z8" i="75"/>
  <c r="Y8" i="75"/>
  <c r="X8" i="75"/>
  <c r="W8" i="75"/>
  <c r="V8" i="75"/>
  <c r="U8" i="75"/>
  <c r="T8" i="75"/>
  <c r="S8" i="75"/>
  <c r="R8" i="75"/>
  <c r="Q8" i="75"/>
  <c r="P8" i="75"/>
  <c r="O8" i="75"/>
  <c r="N8" i="75"/>
  <c r="M8" i="75"/>
  <c r="L8" i="75"/>
  <c r="K8" i="75"/>
  <c r="J8" i="75"/>
  <c r="I8" i="75"/>
  <c r="H8" i="75"/>
  <c r="G8" i="75"/>
  <c r="F8" i="75"/>
  <c r="E8" i="75"/>
  <c r="D8" i="75"/>
  <c r="C8" i="75"/>
  <c r="B8" i="75"/>
  <c r="A8" i="75"/>
  <c r="ER40" i="78"/>
  <c r="EQ40" i="78"/>
  <c r="EP40" i="78"/>
  <c r="EO40" i="78"/>
  <c r="EN40" i="78"/>
  <c r="EM40" i="78"/>
  <c r="EL40" i="78"/>
  <c r="EK40" i="78"/>
  <c r="EJ40" i="78"/>
  <c r="EI40" i="78"/>
  <c r="EH40" i="78"/>
  <c r="EG40" i="78"/>
  <c r="EF40" i="78"/>
  <c r="EE40" i="78"/>
  <c r="ED40" i="78"/>
  <c r="EC40" i="78"/>
  <c r="EB40" i="78"/>
  <c r="EA40" i="78"/>
  <c r="DZ40" i="78"/>
  <c r="DY40" i="78"/>
  <c r="DX40" i="78"/>
  <c r="DW40" i="78"/>
  <c r="ER38" i="78"/>
  <c r="EQ38" i="78"/>
  <c r="EP38" i="78"/>
  <c r="EO38" i="78"/>
  <c r="EN38" i="78"/>
  <c r="EM38" i="78"/>
  <c r="EL38" i="78"/>
  <c r="EK38" i="78"/>
  <c r="EJ38" i="78"/>
  <c r="EI38" i="78"/>
  <c r="EH38" i="78"/>
  <c r="EG38" i="78"/>
  <c r="EF38" i="78"/>
  <c r="EE38" i="78"/>
  <c r="ED38" i="78"/>
  <c r="EC38" i="78"/>
  <c r="EB38" i="78"/>
  <c r="EA38" i="78"/>
  <c r="DZ38" i="78"/>
  <c r="DY38" i="78"/>
  <c r="DX38" i="78"/>
  <c r="DW38" i="78"/>
  <c r="ER34" i="78"/>
  <c r="ER35" i="78" s="1"/>
  <c r="EQ34" i="78"/>
  <c r="EQ35" i="78" s="1"/>
  <c r="EP34" i="78"/>
  <c r="EP35" i="78" s="1"/>
  <c r="EO34" i="78"/>
  <c r="EO35" i="78" s="1"/>
  <c r="EN34" i="78"/>
  <c r="EN35" i="78" s="1"/>
  <c r="EM34" i="78"/>
  <c r="EM35" i="78" s="1"/>
  <c r="EL34" i="78"/>
  <c r="EL35" i="78" s="1"/>
  <c r="EK34" i="78"/>
  <c r="EK35" i="78" s="1"/>
  <c r="EJ34" i="78"/>
  <c r="EJ35" i="78" s="1"/>
  <c r="EI34" i="78"/>
  <c r="EI35" i="78" s="1"/>
  <c r="EH34" i="78"/>
  <c r="EH35" i="78" s="1"/>
  <c r="EG34" i="78"/>
  <c r="EG35" i="78" s="1"/>
  <c r="EF34" i="78"/>
  <c r="EF35" i="78" s="1"/>
  <c r="EE34" i="78"/>
  <c r="EE35" i="78" s="1"/>
  <c r="ED34" i="78"/>
  <c r="ED35" i="78" s="1"/>
  <c r="EC34" i="78"/>
  <c r="EC35" i="78" s="1"/>
  <c r="EB34" i="78"/>
  <c r="EB35" i="78" s="1"/>
  <c r="EA34" i="78"/>
  <c r="EA35" i="78" s="1"/>
  <c r="DZ34" i="78"/>
  <c r="DZ35" i="78" s="1"/>
  <c r="DY34" i="78"/>
  <c r="DY35" i="78" s="1"/>
  <c r="DX34" i="78"/>
  <c r="DX35" i="78" s="1"/>
  <c r="DW34" i="78"/>
  <c r="DW35" i="78" s="1"/>
  <c r="DV40" i="78"/>
  <c r="DU40" i="78"/>
  <c r="DT40" i="78"/>
  <c r="DS40" i="78"/>
  <c r="DR40" i="78"/>
  <c r="DQ40" i="78"/>
  <c r="DP40" i="78"/>
  <c r="DO40" i="78"/>
  <c r="DN40" i="78"/>
  <c r="DM40" i="78"/>
  <c r="DL40" i="78"/>
  <c r="DK40" i="78"/>
  <c r="DJ40" i="78"/>
  <c r="DI40" i="78"/>
  <c r="DH40" i="78"/>
  <c r="DG40" i="78"/>
  <c r="DF40" i="78"/>
  <c r="DE40" i="78"/>
  <c r="DD40" i="78"/>
  <c r="DC40" i="78"/>
  <c r="DB40" i="78"/>
  <c r="DA40" i="78"/>
  <c r="CZ40" i="78"/>
  <c r="CY40" i="78"/>
  <c r="CX40" i="78"/>
  <c r="CW40" i="78"/>
  <c r="CV40" i="78"/>
  <c r="CU40" i="78"/>
  <c r="CT40" i="78"/>
  <c r="CC40" i="78"/>
  <c r="CB40" i="78"/>
  <c r="CA40" i="78"/>
  <c r="BZ40" i="78"/>
  <c r="BY40" i="78"/>
  <c r="BX40" i="78"/>
  <c r="BW40" i="78"/>
  <c r="BV40" i="78"/>
  <c r="BU40" i="78"/>
  <c r="BT40" i="78"/>
  <c r="BS40" i="78"/>
  <c r="BR40" i="78"/>
  <c r="BQ40" i="78"/>
  <c r="BP40" i="78"/>
  <c r="BO40" i="78"/>
  <c r="BN40" i="78"/>
  <c r="BM40" i="78"/>
  <c r="BL40" i="78"/>
  <c r="BK40" i="78"/>
  <c r="BJ40" i="78"/>
  <c r="BI40" i="78"/>
  <c r="BH40" i="78"/>
  <c r="BG40" i="78"/>
  <c r="BF40" i="78"/>
  <c r="BE40" i="78"/>
  <c r="BD40" i="78"/>
  <c r="BC40" i="78"/>
  <c r="BB40" i="78"/>
  <c r="BA40" i="78"/>
  <c r="AZ40" i="78"/>
  <c r="AY40" i="78"/>
  <c r="AX40" i="78"/>
  <c r="AW40" i="78"/>
  <c r="AV40" i="78"/>
  <c r="AU40" i="78"/>
  <c r="AT40" i="78"/>
  <c r="AS40" i="78"/>
  <c r="AR40" i="78"/>
  <c r="AQ40" i="78"/>
  <c r="AP40" i="78"/>
  <c r="AO40" i="78"/>
  <c r="AN40" i="78"/>
  <c r="AM40" i="78"/>
  <c r="AL40" i="78"/>
  <c r="AK40" i="78"/>
  <c r="AJ40" i="78"/>
  <c r="AI40" i="78"/>
  <c r="AH40" i="78"/>
  <c r="AG40" i="78"/>
  <c r="AF40" i="78"/>
  <c r="AE40" i="78"/>
  <c r="AD40" i="78"/>
  <c r="AC40" i="78"/>
  <c r="AB40" i="78"/>
  <c r="AA40" i="78"/>
  <c r="Z40" i="78"/>
  <c r="Y40" i="78"/>
  <c r="X40" i="78"/>
  <c r="W40" i="78"/>
  <c r="V40" i="78"/>
  <c r="U40" i="78"/>
  <c r="T40" i="78"/>
  <c r="S40" i="78"/>
  <c r="R40" i="78"/>
  <c r="Q40" i="78"/>
  <c r="P40" i="78"/>
  <c r="O40" i="78"/>
  <c r="N40" i="78"/>
  <c r="M40" i="78"/>
  <c r="L40" i="78"/>
  <c r="K40" i="78"/>
  <c r="J40" i="78"/>
  <c r="I40" i="78"/>
  <c r="H40" i="78"/>
  <c r="G40" i="78"/>
  <c r="F40" i="78"/>
  <c r="E40" i="78"/>
  <c r="D40" i="78"/>
  <c r="C40" i="78"/>
  <c r="B40" i="78"/>
  <c r="DV38" i="78"/>
  <c r="DU38" i="78"/>
  <c r="DT38" i="78"/>
  <c r="DS38" i="78"/>
  <c r="DR38" i="78"/>
  <c r="DQ38" i="78"/>
  <c r="DP38" i="78"/>
  <c r="DO38" i="78"/>
  <c r="DN38" i="78"/>
  <c r="DM38" i="78"/>
  <c r="DL38" i="78"/>
  <c r="DK38" i="78"/>
  <c r="DJ38" i="78"/>
  <c r="DI38" i="78"/>
  <c r="DH38" i="78"/>
  <c r="DG38" i="78"/>
  <c r="DF38" i="78"/>
  <c r="DE38" i="78"/>
  <c r="DD38" i="78"/>
  <c r="DC38" i="78"/>
  <c r="DB38" i="78"/>
  <c r="DA38" i="78"/>
  <c r="CZ38" i="78"/>
  <c r="CY38" i="78"/>
  <c r="CX38" i="78"/>
  <c r="CW38" i="78"/>
  <c r="CV38" i="78"/>
  <c r="CU38" i="78"/>
  <c r="CT38" i="78"/>
  <c r="CC38" i="78"/>
  <c r="CB38" i="78"/>
  <c r="CA38" i="78"/>
  <c r="BZ38" i="78"/>
  <c r="BY38" i="78"/>
  <c r="BX38" i="78"/>
  <c r="BW38" i="78"/>
  <c r="BV38" i="78"/>
  <c r="BU38" i="78"/>
  <c r="BT38" i="78"/>
  <c r="BS38" i="78"/>
  <c r="BR38" i="78"/>
  <c r="BQ38" i="78"/>
  <c r="BP38" i="78"/>
  <c r="BO38" i="78"/>
  <c r="BN38" i="78"/>
  <c r="BM38" i="78"/>
  <c r="BL38" i="78"/>
  <c r="BK38" i="78"/>
  <c r="BJ38" i="78"/>
  <c r="BI38" i="78"/>
  <c r="BH38" i="78"/>
  <c r="BG38" i="78"/>
  <c r="BF38" i="78"/>
  <c r="BE38" i="78"/>
  <c r="BD38" i="78"/>
  <c r="BC38" i="78"/>
  <c r="BB38" i="78"/>
  <c r="BA38" i="78"/>
  <c r="AZ38" i="78"/>
  <c r="AY38" i="78"/>
  <c r="AX38" i="78"/>
  <c r="AW38" i="78"/>
  <c r="AV38" i="78"/>
  <c r="AU38" i="78"/>
  <c r="AT38" i="78"/>
  <c r="AS38" i="78"/>
  <c r="AR38" i="78"/>
  <c r="AQ38" i="78"/>
  <c r="AP38" i="78"/>
  <c r="AO38" i="78"/>
  <c r="AN38" i="78"/>
  <c r="AM38" i="78"/>
  <c r="AL38" i="78"/>
  <c r="AK38" i="78"/>
  <c r="AJ38" i="78"/>
  <c r="AI38" i="78"/>
  <c r="AH38" i="78"/>
  <c r="AG38" i="78"/>
  <c r="AF38" i="78"/>
  <c r="AE38" i="78"/>
  <c r="AD38" i="78"/>
  <c r="AC38" i="78"/>
  <c r="AB38" i="78"/>
  <c r="AA38" i="78"/>
  <c r="Z38" i="78"/>
  <c r="Y38" i="78"/>
  <c r="X38" i="78"/>
  <c r="W38" i="78"/>
  <c r="V38" i="78"/>
  <c r="U38" i="78"/>
  <c r="T38" i="78"/>
  <c r="S38" i="78"/>
  <c r="R38" i="78"/>
  <c r="Q38" i="78"/>
  <c r="P38" i="78"/>
  <c r="O38" i="78"/>
  <c r="N38" i="78"/>
  <c r="M38" i="78"/>
  <c r="L38" i="78"/>
  <c r="K38" i="78"/>
  <c r="J38" i="78"/>
  <c r="I38" i="78"/>
  <c r="H38" i="78"/>
  <c r="G38" i="78"/>
  <c r="F38" i="78"/>
  <c r="E38" i="78"/>
  <c r="D38" i="78"/>
  <c r="C38" i="78"/>
  <c r="B38" i="78"/>
  <c r="DV34" i="78"/>
  <c r="DV35" i="78" s="1"/>
  <c r="DU34" i="78"/>
  <c r="DU35" i="78" s="1"/>
  <c r="DT34" i="78"/>
  <c r="DT35" i="78" s="1"/>
  <c r="DS34" i="78"/>
  <c r="DS35" i="78" s="1"/>
  <c r="DR34" i="78"/>
  <c r="DR35" i="78" s="1"/>
  <c r="DQ34" i="78"/>
  <c r="DQ35" i="78" s="1"/>
  <c r="DP34" i="78"/>
  <c r="DP35" i="78" s="1"/>
  <c r="DO34" i="78"/>
  <c r="DO35" i="78" s="1"/>
  <c r="DN34" i="78"/>
  <c r="DN35" i="78" s="1"/>
  <c r="DM34" i="78"/>
  <c r="DM35" i="78" s="1"/>
  <c r="DL34" i="78"/>
  <c r="DL35" i="78" s="1"/>
  <c r="DK34" i="78"/>
  <c r="DK35" i="78" s="1"/>
  <c r="DJ34" i="78"/>
  <c r="DJ35" i="78" s="1"/>
  <c r="DI34" i="78"/>
  <c r="DI35" i="78" s="1"/>
  <c r="DH34" i="78"/>
  <c r="DH35" i="78" s="1"/>
  <c r="DG34" i="78"/>
  <c r="DG35" i="78" s="1"/>
  <c r="DF34" i="78"/>
  <c r="DF35" i="78" s="1"/>
  <c r="DE34" i="78"/>
  <c r="DE35" i="78" s="1"/>
  <c r="DD34" i="78"/>
  <c r="DD35" i="78" s="1"/>
  <c r="DC34" i="78"/>
  <c r="DC35" i="78" s="1"/>
  <c r="DB34" i="78"/>
  <c r="DB35" i="78" s="1"/>
  <c r="DA34" i="78"/>
  <c r="DA35" i="78" s="1"/>
  <c r="CZ34" i="78"/>
  <c r="CZ35" i="78" s="1"/>
  <c r="CY34" i="78"/>
  <c r="CY35" i="78" s="1"/>
  <c r="CX34" i="78"/>
  <c r="CX35" i="78" s="1"/>
  <c r="CW34" i="78"/>
  <c r="CW35" i="78" s="1"/>
  <c r="CV34" i="78"/>
  <c r="CV35" i="78" s="1"/>
  <c r="CU34" i="78"/>
  <c r="CU35" i="78" s="1"/>
  <c r="CT34" i="78"/>
  <c r="CT35" i="78" s="1"/>
  <c r="CC34" i="78"/>
  <c r="CC35" i="78" s="1"/>
  <c r="CB34" i="78"/>
  <c r="CB35" i="78" s="1"/>
  <c r="CA34" i="78"/>
  <c r="CA35" i="78" s="1"/>
  <c r="BZ34" i="78"/>
  <c r="BZ35" i="78" s="1"/>
  <c r="BY34" i="78"/>
  <c r="BY35" i="78" s="1"/>
  <c r="BX34" i="78"/>
  <c r="BX35" i="78" s="1"/>
  <c r="BW34" i="78"/>
  <c r="BW35" i="78" s="1"/>
  <c r="BV34" i="78"/>
  <c r="BV35" i="78" s="1"/>
  <c r="BU34" i="78"/>
  <c r="BU35" i="78" s="1"/>
  <c r="BT34" i="78"/>
  <c r="BT35" i="78" s="1"/>
  <c r="BS34" i="78"/>
  <c r="BS35" i="78" s="1"/>
  <c r="BR34" i="78"/>
  <c r="BR35" i="78" s="1"/>
  <c r="BQ34" i="78"/>
  <c r="BQ35" i="78" s="1"/>
  <c r="BP34" i="78"/>
  <c r="BP35" i="78" s="1"/>
  <c r="BO34" i="78"/>
  <c r="BO35" i="78" s="1"/>
  <c r="BN34" i="78"/>
  <c r="BN35" i="78" s="1"/>
  <c r="BM34" i="78"/>
  <c r="BM35" i="78" s="1"/>
  <c r="BL34" i="78"/>
  <c r="BL35" i="78" s="1"/>
  <c r="BK34" i="78"/>
  <c r="BK35" i="78" s="1"/>
  <c r="BJ34" i="78"/>
  <c r="BJ35" i="78" s="1"/>
  <c r="BI34" i="78"/>
  <c r="BI35" i="78" s="1"/>
  <c r="BH34" i="78"/>
  <c r="BH35" i="78" s="1"/>
  <c r="BG34" i="78"/>
  <c r="BG35" i="78" s="1"/>
  <c r="BF34" i="78"/>
  <c r="BF35" i="78" s="1"/>
  <c r="BE34" i="78"/>
  <c r="BE35" i="78" s="1"/>
  <c r="BD34" i="78"/>
  <c r="BD35" i="78" s="1"/>
  <c r="BC34" i="78"/>
  <c r="BC35" i="78" s="1"/>
  <c r="BB34" i="78"/>
  <c r="BB35" i="78" s="1"/>
  <c r="BA34" i="78"/>
  <c r="BA35" i="78" s="1"/>
  <c r="AZ34" i="78"/>
  <c r="AZ35" i="78" s="1"/>
  <c r="AY34" i="78"/>
  <c r="AY35" i="78" s="1"/>
  <c r="AX34" i="78"/>
  <c r="AX35" i="78" s="1"/>
  <c r="AW34" i="78"/>
  <c r="AW35" i="78" s="1"/>
  <c r="AV34" i="78"/>
  <c r="AV35" i="78" s="1"/>
  <c r="AU34" i="78"/>
  <c r="AU35" i="78" s="1"/>
  <c r="AT34" i="78"/>
  <c r="AT35" i="78" s="1"/>
  <c r="AS34" i="78"/>
  <c r="AS35" i="78" s="1"/>
  <c r="AR34" i="78"/>
  <c r="AR35" i="78" s="1"/>
  <c r="AQ34" i="78"/>
  <c r="AQ35" i="78" s="1"/>
  <c r="AP34" i="78"/>
  <c r="AP35" i="78" s="1"/>
  <c r="AO34" i="78"/>
  <c r="AO35" i="78" s="1"/>
  <c r="AN34" i="78"/>
  <c r="AN35" i="78" s="1"/>
  <c r="AM34" i="78"/>
  <c r="AM35" i="78" s="1"/>
  <c r="AL34" i="78"/>
  <c r="AL35" i="78" s="1"/>
  <c r="AK34" i="78"/>
  <c r="AK35" i="78" s="1"/>
  <c r="AJ34" i="78"/>
  <c r="AJ35" i="78" s="1"/>
  <c r="AI34" i="78"/>
  <c r="AI35" i="78" s="1"/>
  <c r="AH34" i="78"/>
  <c r="AH35" i="78" s="1"/>
  <c r="AG34" i="78"/>
  <c r="AG35" i="78" s="1"/>
  <c r="AF34" i="78"/>
  <c r="AF35" i="78" s="1"/>
  <c r="AE34" i="78"/>
  <c r="AE35" i="78" s="1"/>
  <c r="AD34" i="78"/>
  <c r="AD35" i="78" s="1"/>
  <c r="AC34" i="78"/>
  <c r="AC35" i="78" s="1"/>
  <c r="AB34" i="78"/>
  <c r="AB35" i="78" s="1"/>
  <c r="AA34" i="78"/>
  <c r="AA35" i="78" s="1"/>
  <c r="Z34" i="78"/>
  <c r="Z35" i="78" s="1"/>
  <c r="Y34" i="78"/>
  <c r="Y35" i="78" s="1"/>
  <c r="X34" i="78"/>
  <c r="X35" i="78" s="1"/>
  <c r="W34" i="78"/>
  <c r="W35" i="78" s="1"/>
  <c r="V34" i="78"/>
  <c r="V35" i="78" s="1"/>
  <c r="U34" i="78"/>
  <c r="U35" i="78" s="1"/>
  <c r="T34" i="78"/>
  <c r="T35" i="78" s="1"/>
  <c r="S34" i="78"/>
  <c r="S35" i="78" s="1"/>
  <c r="R34" i="78"/>
  <c r="R35" i="78" s="1"/>
  <c r="Q34" i="78"/>
  <c r="Q35" i="78" s="1"/>
  <c r="P34" i="78"/>
  <c r="P35" i="78" s="1"/>
  <c r="O34" i="78"/>
  <c r="O35" i="78" s="1"/>
  <c r="N34" i="78"/>
  <c r="N35" i="78" s="1"/>
  <c r="M34" i="78"/>
  <c r="M35" i="78" s="1"/>
  <c r="L34" i="78"/>
  <c r="L35" i="78" s="1"/>
  <c r="K34" i="78"/>
  <c r="K35" i="78" s="1"/>
  <c r="J34" i="78"/>
  <c r="J35" i="78" s="1"/>
  <c r="I34" i="78"/>
  <c r="I35" i="78" s="1"/>
  <c r="H34" i="78"/>
  <c r="H35" i="78" s="1"/>
  <c r="G34" i="78"/>
  <c r="G35" i="78" s="1"/>
  <c r="F34" i="78"/>
  <c r="F35" i="78" s="1"/>
  <c r="E34" i="78"/>
  <c r="E35" i="78" s="1"/>
  <c r="D34" i="78"/>
  <c r="D35" i="78" s="1"/>
  <c r="C34" i="78"/>
  <c r="C35" i="78" s="1"/>
  <c r="B34" i="78"/>
  <c r="B35" i="78" s="1"/>
  <c r="U32" i="78"/>
  <c r="T32" i="78"/>
  <c r="S32" i="78"/>
  <c r="R32" i="78"/>
  <c r="Q32" i="78"/>
  <c r="P32" i="78"/>
  <c r="O32" i="78"/>
  <c r="N32" i="78"/>
  <c r="M32" i="78"/>
  <c r="L32" i="78"/>
  <c r="K32" i="78"/>
  <c r="J32" i="78"/>
  <c r="I32" i="78"/>
  <c r="H32" i="78"/>
  <c r="G32" i="78"/>
  <c r="F32" i="78"/>
  <c r="E32" i="78"/>
  <c r="D32" i="78"/>
  <c r="C32" i="78"/>
  <c r="B32" i="78"/>
  <c r="DS318" i="78" l="1"/>
  <c r="M78" i="75"/>
  <c r="FE39" i="78" s="1"/>
  <c r="EI318" i="78"/>
  <c r="EG321" i="78"/>
  <c r="EF321" i="78"/>
  <c r="DS323" i="78"/>
  <c r="ED317" i="78"/>
  <c r="EC317" i="78"/>
  <c r="EI323" i="78"/>
  <c r="EM321" i="78"/>
  <c r="EE321" i="78"/>
  <c r="DW321" i="78"/>
  <c r="EP323" i="78"/>
  <c r="EH323" i="78"/>
  <c r="DZ323" i="78"/>
  <c r="EQ317" i="78"/>
  <c r="EQ318" i="78" s="1"/>
  <c r="EL318" i="78"/>
  <c r="ED318" i="78"/>
  <c r="DV318" i="78"/>
  <c r="EO323" i="78"/>
  <c r="EG323" i="78"/>
  <c r="DY323" i="78"/>
  <c r="DR318" i="78"/>
  <c r="DU318" i="78"/>
  <c r="EA317" i="78"/>
  <c r="EA318" i="78" s="1"/>
  <c r="ER317" i="78"/>
  <c r="ER318" i="78" s="1"/>
  <c r="EJ317" i="78"/>
  <c r="EJ318" i="78" s="1"/>
  <c r="EB317" i="78"/>
  <c r="EB318" i="78" s="1"/>
  <c r="DT317" i="78"/>
  <c r="DT318" i="78" s="1"/>
  <c r="EM323" i="78"/>
  <c r="EE323" i="78"/>
  <c r="DW323" i="78"/>
  <c r="EK318" i="78"/>
  <c r="EC318" i="78"/>
  <c r="EQ321" i="78"/>
  <c r="EI321" i="78"/>
  <c r="EA321" i="78"/>
  <c r="DS321" i="78"/>
  <c r="EL323" i="78"/>
  <c r="ED323" i="78"/>
  <c r="DV323" i="78"/>
  <c r="EP321" i="78"/>
  <c r="EH321" i="78"/>
  <c r="DZ321" i="78"/>
  <c r="DR323" i="78"/>
  <c r="EK323" i="78"/>
  <c r="EC323" i="78"/>
  <c r="DU323" i="78"/>
  <c r="ER323" i="78"/>
  <c r="EJ323" i="78"/>
  <c r="EB323" i="78"/>
  <c r="DT323" i="78"/>
  <c r="EL321" i="78"/>
  <c r="ED321" i="78"/>
  <c r="DV321" i="78"/>
  <c r="EP317" i="78"/>
  <c r="EP318" i="78" s="1"/>
  <c r="EH317" i="78"/>
  <c r="EH318" i="78" s="1"/>
  <c r="DZ317" i="78"/>
  <c r="DZ318" i="78" s="1"/>
  <c r="EK321" i="78"/>
  <c r="EC321" i="78"/>
  <c r="DU321" i="78"/>
  <c r="EO317" i="78"/>
  <c r="EO318" i="78" s="1"/>
  <c r="EG317" i="78"/>
  <c r="EG318" i="78" s="1"/>
  <c r="DY317" i="78"/>
  <c r="DY318" i="78" s="1"/>
  <c r="ER321" i="78"/>
  <c r="EJ321" i="78"/>
  <c r="EB321" i="78"/>
  <c r="DT321" i="78"/>
  <c r="EN317" i="78"/>
  <c r="EN318" i="78" s="1"/>
  <c r="EF317" i="78"/>
  <c r="EF318" i="78" s="1"/>
  <c r="DX317" i="78"/>
  <c r="DX318" i="78" s="1"/>
  <c r="EM317" i="78"/>
  <c r="EM318" i="78" s="1"/>
  <c r="EE317" i="78"/>
  <c r="EE318" i="78" s="1"/>
  <c r="DW317" i="78"/>
  <c r="DW318" i="78" s="1"/>
  <c r="Y78" i="75"/>
  <c r="FQ39" i="78" s="1"/>
  <c r="S77" i="75"/>
  <c r="FK37" i="78" s="1"/>
  <c r="G78" i="75"/>
  <c r="EY39" i="78" s="1"/>
  <c r="S78" i="75"/>
  <c r="FK39" i="78" s="1"/>
  <c r="G77" i="75"/>
  <c r="EY37" i="78" s="1"/>
  <c r="AE78" i="75"/>
  <c r="FW39" i="78" s="1"/>
  <c r="AJ77" i="75"/>
  <c r="GB37" i="78" s="1"/>
  <c r="AI78" i="75"/>
  <c r="GA39" i="78" s="1"/>
  <c r="B78" i="75"/>
  <c r="Z78" i="75"/>
  <c r="FR39" i="78" s="1"/>
  <c r="T77" i="75"/>
  <c r="FL37" i="78" s="1"/>
  <c r="F77" i="75"/>
  <c r="EX37" i="78" s="1"/>
  <c r="R77" i="75"/>
  <c r="FJ37" i="78" s="1"/>
  <c r="AE77" i="75"/>
  <c r="FW37" i="78" s="1"/>
  <c r="F78" i="75"/>
  <c r="EX39" i="78" s="1"/>
  <c r="L78" i="75"/>
  <c r="FD39" i="78" s="1"/>
  <c r="R78" i="75"/>
  <c r="FJ39" i="78" s="1"/>
  <c r="X78" i="75"/>
  <c r="FP39" i="78" s="1"/>
  <c r="AD78" i="75"/>
  <c r="FV39" i="78" s="1"/>
  <c r="AJ78" i="75"/>
  <c r="GB39" i="78" s="1"/>
  <c r="H78" i="75"/>
  <c r="EZ39" i="78" s="1"/>
  <c r="AF78" i="75"/>
  <c r="FX39" i="78" s="1"/>
  <c r="N77" i="75"/>
  <c r="FF37" i="78" s="1"/>
  <c r="L77" i="75"/>
  <c r="FD37" i="78" s="1"/>
  <c r="Y77" i="75"/>
  <c r="FQ37" i="78" s="1"/>
  <c r="C78" i="75"/>
  <c r="I78" i="75"/>
  <c r="FA39" i="78" s="1"/>
  <c r="O78" i="75"/>
  <c r="FG39" i="78" s="1"/>
  <c r="U78" i="75"/>
  <c r="FM39" i="78" s="1"/>
  <c r="AA78" i="75"/>
  <c r="FS39" i="78" s="1"/>
  <c r="AG78" i="75"/>
  <c r="FY39" i="78" s="1"/>
  <c r="C77" i="75"/>
  <c r="I77" i="75"/>
  <c r="FA37" i="78" s="1"/>
  <c r="U77" i="75"/>
  <c r="FM37" i="78" s="1"/>
  <c r="AG77" i="75"/>
  <c r="FY37" i="78" s="1"/>
  <c r="K77" i="75"/>
  <c r="FC37" i="78" s="1"/>
  <c r="N78" i="75"/>
  <c r="FF39" i="78" s="1"/>
  <c r="H77" i="75"/>
  <c r="EZ37" i="78" s="1"/>
  <c r="AF77" i="75"/>
  <c r="FX37" i="78" s="1"/>
  <c r="M77" i="75"/>
  <c r="FE37" i="78" s="1"/>
  <c r="AA77" i="75"/>
  <c r="FS37" i="78" s="1"/>
  <c r="D78" i="75"/>
  <c r="J78" i="75"/>
  <c r="FB39" i="78" s="1"/>
  <c r="P78" i="75"/>
  <c r="FH39" i="78" s="1"/>
  <c r="V78" i="75"/>
  <c r="FN39" i="78" s="1"/>
  <c r="AB78" i="75"/>
  <c r="FT39" i="78" s="1"/>
  <c r="AH78" i="75"/>
  <c r="FZ39" i="78" s="1"/>
  <c r="D77" i="75"/>
  <c r="J77" i="75"/>
  <c r="FB37" i="78" s="1"/>
  <c r="P77" i="75"/>
  <c r="FH37" i="78" s="1"/>
  <c r="V77" i="75"/>
  <c r="FN37" i="78" s="1"/>
  <c r="AB77" i="75"/>
  <c r="FT37" i="78" s="1"/>
  <c r="AH77" i="75"/>
  <c r="FZ37" i="78" s="1"/>
  <c r="X77" i="75"/>
  <c r="FP37" i="78" s="1"/>
  <c r="T78" i="75"/>
  <c r="FL39" i="78" s="1"/>
  <c r="B77" i="75"/>
  <c r="Z77" i="75"/>
  <c r="FR37" i="78" s="1"/>
  <c r="E77" i="75"/>
  <c r="O77" i="75"/>
  <c r="FG37" i="78" s="1"/>
  <c r="AD77" i="75"/>
  <c r="FV37" i="78" s="1"/>
  <c r="E78" i="75"/>
  <c r="K78" i="75"/>
  <c r="FC39" i="78" s="1"/>
  <c r="Q78" i="75"/>
  <c r="FI39" i="78" s="1"/>
  <c r="W78" i="75"/>
  <c r="FO39" i="78" s="1"/>
  <c r="AC78" i="75"/>
  <c r="FU39" i="78" s="1"/>
  <c r="Q77" i="75"/>
  <c r="FI37" i="78" s="1"/>
  <c r="W77" i="75"/>
  <c r="FO37" i="78" s="1"/>
  <c r="AC77" i="75"/>
  <c r="FU37" i="78" s="1"/>
  <c r="AI77" i="75"/>
  <c r="GA37" i="78" s="1"/>
  <c r="DN121" i="78"/>
  <c r="DM121" i="78"/>
  <c r="DL121" i="78"/>
  <c r="DK121" i="78"/>
  <c r="DJ121" i="78"/>
  <c r="DI121" i="78"/>
  <c r="DH121" i="78"/>
  <c r="DG121" i="78"/>
  <c r="DF121" i="78"/>
  <c r="DE121" i="78"/>
  <c r="DD121" i="78"/>
  <c r="DC121" i="78"/>
  <c r="DB121" i="78"/>
  <c r="DA121" i="78"/>
  <c r="CZ121" i="78"/>
  <c r="CY121" i="78"/>
  <c r="CX121" i="78"/>
  <c r="CW121" i="78"/>
  <c r="CU121" i="78"/>
  <c r="CT121" i="78"/>
  <c r="CS121" i="78"/>
  <c r="CR121" i="78"/>
  <c r="CQ121" i="78"/>
  <c r="CP121" i="78"/>
  <c r="CO121" i="78"/>
  <c r="CN121" i="78"/>
  <c r="CM121" i="78"/>
  <c r="CL121" i="78"/>
  <c r="CK121" i="78"/>
  <c r="CJ121" i="78"/>
  <c r="CI121" i="78"/>
  <c r="CH121" i="78"/>
  <c r="CG121" i="78"/>
  <c r="CF121" i="78"/>
  <c r="CE121" i="78"/>
  <c r="CD121" i="78"/>
  <c r="CC121" i="78"/>
  <c r="CB121" i="78"/>
  <c r="CA121" i="78"/>
  <c r="BZ121" i="78"/>
  <c r="BY121" i="78"/>
  <c r="BX121" i="78"/>
  <c r="BW121" i="78"/>
  <c r="BV121" i="78"/>
  <c r="BU121" i="78"/>
  <c r="BT121" i="78"/>
  <c r="BS121" i="78"/>
  <c r="BR121" i="78"/>
  <c r="BQ121" i="78"/>
  <c r="BP121" i="78"/>
  <c r="BO121" i="78"/>
  <c r="BN121" i="78"/>
  <c r="BM121" i="78"/>
  <c r="BL121" i="78"/>
  <c r="BK121" i="78"/>
  <c r="BJ121" i="78"/>
  <c r="BI121" i="78"/>
  <c r="BH121" i="78"/>
  <c r="BG121" i="78"/>
  <c r="BF121" i="78"/>
  <c r="BE121" i="78"/>
  <c r="BD121" i="78"/>
  <c r="BC121" i="78"/>
  <c r="BB121" i="78"/>
  <c r="BA121" i="78"/>
  <c r="AZ121" i="78"/>
  <c r="AY121" i="78"/>
  <c r="AX121" i="78"/>
  <c r="AV121" i="78"/>
  <c r="AU121" i="78"/>
  <c r="AT121" i="78"/>
  <c r="AS121" i="78"/>
  <c r="AR121" i="78"/>
  <c r="AQ121" i="78"/>
  <c r="AP121" i="78"/>
  <c r="AO121" i="78"/>
  <c r="AN121" i="78"/>
  <c r="AM121" i="78"/>
  <c r="AL121" i="78"/>
  <c r="AK121" i="78"/>
  <c r="AJ121" i="78"/>
  <c r="AI121" i="78"/>
  <c r="AH121" i="78"/>
  <c r="AG121" i="78"/>
  <c r="AF121" i="78"/>
  <c r="AE121" i="78"/>
  <c r="AD121" i="78"/>
  <c r="AC121" i="78"/>
  <c r="AB121" i="78"/>
  <c r="AA121" i="78"/>
  <c r="Z121" i="78"/>
  <c r="Y121" i="78"/>
  <c r="X121" i="78"/>
  <c r="W121" i="78"/>
  <c r="V121" i="78"/>
  <c r="U121" i="78"/>
  <c r="T121" i="78"/>
  <c r="S121" i="78"/>
  <c r="R121" i="78"/>
  <c r="Q121" i="78"/>
  <c r="P121" i="78"/>
  <c r="O121" i="78"/>
  <c r="N121" i="78"/>
  <c r="M121" i="78"/>
  <c r="L121" i="78"/>
  <c r="K121" i="78"/>
  <c r="J121" i="78"/>
  <c r="I121" i="78"/>
  <c r="H121" i="78"/>
  <c r="G121" i="78"/>
  <c r="F121" i="78"/>
  <c r="E121" i="78"/>
  <c r="D121" i="78"/>
  <c r="C121" i="78"/>
  <c r="B121" i="78"/>
  <c r="DN119" i="78"/>
  <c r="DM119" i="78"/>
  <c r="DL119" i="78"/>
  <c r="DK119" i="78"/>
  <c r="DJ119" i="78"/>
  <c r="DI119" i="78"/>
  <c r="DH119" i="78"/>
  <c r="DG119" i="78"/>
  <c r="DF119" i="78"/>
  <c r="DE119" i="78"/>
  <c r="DD119" i="78"/>
  <c r="DC119" i="78"/>
  <c r="DB119" i="78"/>
  <c r="DA119" i="78"/>
  <c r="CZ119" i="78"/>
  <c r="CY119" i="78"/>
  <c r="CX119" i="78"/>
  <c r="CW119" i="78"/>
  <c r="CU119" i="78"/>
  <c r="CT119" i="78"/>
  <c r="CS119" i="78"/>
  <c r="CR119" i="78"/>
  <c r="CQ119" i="78"/>
  <c r="CP119" i="78"/>
  <c r="CO119" i="78"/>
  <c r="CN119" i="78"/>
  <c r="CM119" i="78"/>
  <c r="CL119" i="78"/>
  <c r="CK119" i="78"/>
  <c r="CJ119" i="78"/>
  <c r="CI119" i="78"/>
  <c r="CH119" i="78"/>
  <c r="CG119" i="78"/>
  <c r="CF119" i="78"/>
  <c r="CE119" i="78"/>
  <c r="CD119" i="78"/>
  <c r="CC119" i="78"/>
  <c r="CB119" i="78"/>
  <c r="CA119" i="78"/>
  <c r="BZ119" i="78"/>
  <c r="BY119" i="78"/>
  <c r="BX119" i="78"/>
  <c r="BW119" i="78"/>
  <c r="BV119" i="78"/>
  <c r="BU119" i="78"/>
  <c r="BT119" i="78"/>
  <c r="BS119" i="78"/>
  <c r="BR119" i="78"/>
  <c r="BQ119" i="78"/>
  <c r="BP119" i="78"/>
  <c r="BO119" i="78"/>
  <c r="BN119" i="78"/>
  <c r="BM119" i="78"/>
  <c r="BL119" i="78"/>
  <c r="BK119" i="78"/>
  <c r="BJ119" i="78"/>
  <c r="BI119" i="78"/>
  <c r="BH119" i="78"/>
  <c r="BG119" i="78"/>
  <c r="BF119" i="78"/>
  <c r="BE119" i="78"/>
  <c r="BD119" i="78"/>
  <c r="BC119" i="78"/>
  <c r="BB119" i="78"/>
  <c r="BA119" i="78"/>
  <c r="AZ119" i="78"/>
  <c r="AY119" i="78"/>
  <c r="AX119" i="78"/>
  <c r="AV119" i="78"/>
  <c r="AU119" i="78"/>
  <c r="AT119" i="78"/>
  <c r="AS119" i="78"/>
  <c r="AR119" i="78"/>
  <c r="AQ119" i="78"/>
  <c r="AP119" i="78"/>
  <c r="AO119" i="78"/>
  <c r="AN119" i="78"/>
  <c r="AM119" i="78"/>
  <c r="AL119" i="78"/>
  <c r="AK119" i="78"/>
  <c r="AJ119" i="78"/>
  <c r="AI119" i="78"/>
  <c r="AH119" i="78"/>
  <c r="AG119" i="78"/>
  <c r="AF119" i="78"/>
  <c r="AE119" i="78"/>
  <c r="AD119" i="78"/>
  <c r="AC119" i="78"/>
  <c r="AB119" i="78"/>
  <c r="AA119" i="78"/>
  <c r="Z119" i="78"/>
  <c r="Y119" i="78"/>
  <c r="X119" i="78"/>
  <c r="W119" i="78"/>
  <c r="V119" i="78"/>
  <c r="U119" i="78"/>
  <c r="T119" i="78"/>
  <c r="S119" i="78"/>
  <c r="R119" i="78"/>
  <c r="Q119" i="78"/>
  <c r="P119" i="78"/>
  <c r="O119" i="78"/>
  <c r="N119" i="78"/>
  <c r="M119" i="78"/>
  <c r="L119" i="78"/>
  <c r="K119" i="78"/>
  <c r="J119" i="78"/>
  <c r="I119" i="78"/>
  <c r="H119" i="78"/>
  <c r="G119" i="78"/>
  <c r="F119" i="78"/>
  <c r="E119" i="78"/>
  <c r="D119" i="78"/>
  <c r="C119" i="78"/>
  <c r="B119" i="78"/>
  <c r="DN116" i="78"/>
  <c r="DM116" i="78"/>
  <c r="DL116" i="78"/>
  <c r="DK115" i="78"/>
  <c r="DK116" i="78" s="1"/>
  <c r="DJ115" i="78"/>
  <c r="DJ116" i="78" s="1"/>
  <c r="DI115" i="78"/>
  <c r="DI116" i="78" s="1"/>
  <c r="DH115" i="78"/>
  <c r="DH116" i="78" s="1"/>
  <c r="DG115" i="78"/>
  <c r="DG116" i="78" s="1"/>
  <c r="DF115" i="78"/>
  <c r="DF116" i="78" s="1"/>
  <c r="DE115" i="78"/>
  <c r="DE116" i="78" s="1"/>
  <c r="DD115" i="78"/>
  <c r="DD116" i="78" s="1"/>
  <c r="DC115" i="78"/>
  <c r="DC116" i="78" s="1"/>
  <c r="DB115" i="78"/>
  <c r="DB116" i="78" s="1"/>
  <c r="DA115" i="78"/>
  <c r="DA116" i="78" s="1"/>
  <c r="CZ115" i="78"/>
  <c r="CZ116" i="78" s="1"/>
  <c r="CY115" i="78"/>
  <c r="CY116" i="78" s="1"/>
  <c r="CX115" i="78"/>
  <c r="CX116" i="78" s="1"/>
  <c r="CW115" i="78"/>
  <c r="CW116" i="78" s="1"/>
  <c r="CV115" i="78"/>
  <c r="CU115" i="78"/>
  <c r="CU116" i="78" s="1"/>
  <c r="CT115" i="78"/>
  <c r="CT116" i="78" s="1"/>
  <c r="CS115" i="78"/>
  <c r="CS116" i="78" s="1"/>
  <c r="CR115" i="78"/>
  <c r="CR116" i="78" s="1"/>
  <c r="CQ115" i="78"/>
  <c r="CQ116" i="78" s="1"/>
  <c r="CP115" i="78"/>
  <c r="CP116" i="78" s="1"/>
  <c r="CO115" i="78"/>
  <c r="CO116" i="78" s="1"/>
  <c r="CN115" i="78"/>
  <c r="CN116" i="78" s="1"/>
  <c r="CM115" i="78"/>
  <c r="CM116" i="78" s="1"/>
  <c r="CL115" i="78"/>
  <c r="CL116" i="78" s="1"/>
  <c r="CK115" i="78"/>
  <c r="CK116" i="78" s="1"/>
  <c r="CJ115" i="78"/>
  <c r="CJ116" i="78" s="1"/>
  <c r="CI115" i="78"/>
  <c r="CI116" i="78" s="1"/>
  <c r="CH115" i="78"/>
  <c r="CH116" i="78" s="1"/>
  <c r="CG115" i="78"/>
  <c r="CG116" i="78" s="1"/>
  <c r="CF115" i="78"/>
  <c r="CF116" i="78" s="1"/>
  <c r="CE115" i="78"/>
  <c r="CE116" i="78" s="1"/>
  <c r="CD115" i="78"/>
  <c r="CD116" i="78" s="1"/>
  <c r="CC115" i="78"/>
  <c r="CC116" i="78" s="1"/>
  <c r="CB115" i="78"/>
  <c r="CB116" i="78" s="1"/>
  <c r="CA115" i="78"/>
  <c r="CA116" i="78" s="1"/>
  <c r="BZ115" i="78"/>
  <c r="BZ116" i="78" s="1"/>
  <c r="BY115" i="78"/>
  <c r="BY116" i="78" s="1"/>
  <c r="BX115" i="78"/>
  <c r="BX116" i="78" s="1"/>
  <c r="BW115" i="78"/>
  <c r="BW116" i="78" s="1"/>
  <c r="BV115" i="78"/>
  <c r="BV116" i="78" s="1"/>
  <c r="BU115" i="78"/>
  <c r="BU116" i="78" s="1"/>
  <c r="BT115" i="78"/>
  <c r="BT116" i="78" s="1"/>
  <c r="BS115" i="78"/>
  <c r="BS116" i="78" s="1"/>
  <c r="BR115" i="78"/>
  <c r="BR116" i="78" s="1"/>
  <c r="BQ115" i="78"/>
  <c r="BQ116" i="78" s="1"/>
  <c r="BP115" i="78"/>
  <c r="BP116" i="78" s="1"/>
  <c r="BO115" i="78"/>
  <c r="BO116" i="78" s="1"/>
  <c r="BN115" i="78"/>
  <c r="BN116" i="78" s="1"/>
  <c r="BM115" i="78"/>
  <c r="BM116" i="78" s="1"/>
  <c r="BL115" i="78"/>
  <c r="BL116" i="78" s="1"/>
  <c r="BK115" i="78"/>
  <c r="BK116" i="78" s="1"/>
  <c r="BJ115" i="78"/>
  <c r="BJ116" i="78" s="1"/>
  <c r="BI115" i="78"/>
  <c r="BI116" i="78" s="1"/>
  <c r="BH115" i="78"/>
  <c r="BH116" i="78" s="1"/>
  <c r="BG115" i="78"/>
  <c r="BG116" i="78" s="1"/>
  <c r="BF115" i="78"/>
  <c r="BF116" i="78" s="1"/>
  <c r="BE115" i="78"/>
  <c r="BE116" i="78" s="1"/>
  <c r="BD115" i="78"/>
  <c r="BD116" i="78" s="1"/>
  <c r="BC115" i="78"/>
  <c r="BC116" i="78" s="1"/>
  <c r="BB115" i="78"/>
  <c r="BB116" i="78" s="1"/>
  <c r="BA115" i="78"/>
  <c r="BA116" i="78" s="1"/>
  <c r="AZ115" i="78"/>
  <c r="AZ116" i="78" s="1"/>
  <c r="AY115" i="78"/>
  <c r="AY116" i="78" s="1"/>
  <c r="AX115" i="78"/>
  <c r="AX116" i="78" s="1"/>
  <c r="AW115" i="78"/>
  <c r="AW116" i="78" s="1"/>
  <c r="AV115" i="78"/>
  <c r="AV116" i="78" s="1"/>
  <c r="AU115" i="78"/>
  <c r="AU116" i="78" s="1"/>
  <c r="AT115" i="78"/>
  <c r="AT116" i="78" s="1"/>
  <c r="AS115" i="78"/>
  <c r="AS116" i="78" s="1"/>
  <c r="AR115" i="78"/>
  <c r="AR116" i="78" s="1"/>
  <c r="AQ115" i="78"/>
  <c r="AQ116" i="78" s="1"/>
  <c r="AP115" i="78"/>
  <c r="AP116" i="78" s="1"/>
  <c r="AO115" i="78"/>
  <c r="AO116" i="78" s="1"/>
  <c r="AN115" i="78"/>
  <c r="AN116" i="78" s="1"/>
  <c r="AM115" i="78"/>
  <c r="AM116" i="78" s="1"/>
  <c r="AL115" i="78"/>
  <c r="AL116" i="78" s="1"/>
  <c r="AK115" i="78"/>
  <c r="AK116" i="78" s="1"/>
  <c r="AJ115" i="78"/>
  <c r="AJ116" i="78" s="1"/>
  <c r="AI115" i="78"/>
  <c r="AI116" i="78" s="1"/>
  <c r="AH115" i="78"/>
  <c r="AH116" i="78" s="1"/>
  <c r="AG115" i="78"/>
  <c r="AG116" i="78" s="1"/>
  <c r="AF115" i="78"/>
  <c r="AF116" i="78" s="1"/>
  <c r="AE115" i="78"/>
  <c r="AE116" i="78" s="1"/>
  <c r="AD115" i="78"/>
  <c r="AD116" i="78" s="1"/>
  <c r="AC115" i="78"/>
  <c r="AC116" i="78" s="1"/>
  <c r="AB115" i="78"/>
  <c r="AB116" i="78" s="1"/>
  <c r="AA115" i="78"/>
  <c r="AA116" i="78" s="1"/>
  <c r="Z115" i="78"/>
  <c r="Z116" i="78" s="1"/>
  <c r="Y115" i="78"/>
  <c r="Y116" i="78" s="1"/>
  <c r="X115" i="78"/>
  <c r="X116" i="78" s="1"/>
  <c r="W115" i="78"/>
  <c r="W116" i="78" s="1"/>
  <c r="V115" i="78"/>
  <c r="V116" i="78" s="1"/>
  <c r="U115" i="78"/>
  <c r="U116" i="78" s="1"/>
  <c r="T115" i="78"/>
  <c r="T116" i="78" s="1"/>
  <c r="S115" i="78"/>
  <c r="S116" i="78" s="1"/>
  <c r="R115" i="78"/>
  <c r="R116" i="78" s="1"/>
  <c r="Q115" i="78"/>
  <c r="Q116" i="78" s="1"/>
  <c r="P115" i="78"/>
  <c r="P116" i="78" s="1"/>
  <c r="O115" i="78"/>
  <c r="O116" i="78" s="1"/>
  <c r="N115" i="78"/>
  <c r="N116" i="78" s="1"/>
  <c r="M115" i="78"/>
  <c r="M116" i="78" s="1"/>
  <c r="L115" i="78"/>
  <c r="L116" i="78" s="1"/>
  <c r="K115" i="78"/>
  <c r="K116" i="78" s="1"/>
  <c r="J115" i="78"/>
  <c r="J116" i="78" s="1"/>
  <c r="I115" i="78"/>
  <c r="I116" i="78" s="1"/>
  <c r="H115" i="78"/>
  <c r="H116" i="78" s="1"/>
  <c r="G115" i="78"/>
  <c r="G116" i="78" s="1"/>
  <c r="F115" i="78"/>
  <c r="F116" i="78" s="1"/>
  <c r="E115" i="78"/>
  <c r="E116" i="78" s="1"/>
  <c r="D115" i="78"/>
  <c r="D116" i="78" s="1"/>
  <c r="C115" i="78"/>
  <c r="C116" i="78" s="1"/>
  <c r="B115" i="78"/>
  <c r="B116" i="78" s="1"/>
  <c r="DP113" i="78"/>
  <c r="DN113" i="78"/>
  <c r="DM113" i="78"/>
  <c r="DL113" i="78"/>
  <c r="DK113" i="78"/>
  <c r="DJ113" i="78"/>
  <c r="DI113" i="78"/>
  <c r="DH113" i="78"/>
  <c r="DG113" i="78"/>
  <c r="DF113" i="78"/>
  <c r="DE113" i="78"/>
  <c r="DD113" i="78"/>
  <c r="DC113" i="78"/>
  <c r="DB113" i="78"/>
  <c r="DA113" i="78"/>
  <c r="CZ113" i="78"/>
  <c r="CY113" i="78"/>
  <c r="CX113" i="78"/>
  <c r="CW113" i="78"/>
  <c r="CV113" i="78"/>
  <c r="CU113" i="78"/>
  <c r="CT113" i="78"/>
  <c r="CS113" i="78"/>
  <c r="U113" i="78"/>
  <c r="T113" i="78"/>
  <c r="S113" i="78"/>
  <c r="R113" i="78"/>
  <c r="Q113" i="78"/>
  <c r="P113" i="78"/>
  <c r="O113" i="78"/>
  <c r="N113" i="78"/>
  <c r="M113" i="78"/>
  <c r="L113" i="78"/>
  <c r="K113" i="78"/>
  <c r="J113" i="78"/>
  <c r="I113" i="78"/>
  <c r="H113" i="78"/>
  <c r="G113" i="78"/>
  <c r="F113" i="78"/>
  <c r="E113" i="78"/>
  <c r="D113" i="78"/>
  <c r="C113" i="78"/>
  <c r="B113" i="78"/>
  <c r="GC36" i="12" l="1"/>
  <c r="EW112" i="122" l="1"/>
  <c r="EW192" i="121"/>
  <c r="EW152" i="121" s="1"/>
  <c r="EW119" i="13"/>
  <c r="EW35" i="13" s="1"/>
  <c r="EW315" i="78"/>
  <c r="EW32" i="78" s="1"/>
  <c r="EW392" i="107"/>
  <c r="EW352" i="107" s="1"/>
  <c r="DO352" i="107"/>
  <c r="DN352" i="107"/>
  <c r="DM352" i="107"/>
  <c r="DL352" i="107"/>
  <c r="DK352" i="107"/>
  <c r="DJ352" i="107"/>
  <c r="DI352" i="107"/>
  <c r="DH352" i="107"/>
  <c r="DG352" i="107"/>
  <c r="DF352" i="107"/>
  <c r="DE352" i="107"/>
  <c r="DD352" i="107"/>
  <c r="DC352" i="107"/>
  <c r="DB352" i="107"/>
  <c r="DA352" i="107"/>
  <c r="CZ352" i="107"/>
  <c r="CY352" i="107"/>
  <c r="CX352" i="107"/>
  <c r="CW352" i="107"/>
  <c r="CV352" i="107"/>
  <c r="CU352" i="107"/>
  <c r="CT352" i="107"/>
  <c r="CS352" i="107"/>
  <c r="EW112" i="14"/>
  <c r="EW286" i="12"/>
  <c r="EW34" i="12" s="1"/>
  <c r="EX232" i="11"/>
  <c r="EX32" i="11" s="1"/>
  <c r="EX192" i="11" l="1"/>
  <c r="EX112" i="11"/>
  <c r="EW194" i="78"/>
  <c r="EW113" i="78"/>
  <c r="EX72" i="11"/>
  <c r="EW112" i="107"/>
  <c r="EW202" i="12"/>
  <c r="EW72" i="107"/>
  <c r="EX152" i="11"/>
  <c r="EW72" i="78"/>
  <c r="EW160" i="12"/>
  <c r="EW244" i="12"/>
  <c r="EW112" i="121"/>
  <c r="EW118" i="12"/>
  <c r="EW32" i="121"/>
  <c r="EW154" i="78"/>
  <c r="EW76" i="12"/>
  <c r="EW192" i="107"/>
  <c r="EW234" i="78"/>
  <c r="EW232" i="107"/>
  <c r="EW152" i="107"/>
  <c r="DE40" i="131"/>
  <c r="DD40" i="131"/>
  <c r="DC40" i="131"/>
  <c r="DB40" i="131"/>
  <c r="DA40" i="131"/>
  <c r="CZ40" i="131"/>
  <c r="CY40" i="131"/>
  <c r="CX40" i="131"/>
  <c r="CW40" i="131"/>
  <c r="CV40" i="131"/>
  <c r="CU40" i="131"/>
  <c r="CT40" i="131"/>
  <c r="CS40" i="131"/>
  <c r="CR40" i="131"/>
  <c r="CQ40" i="131"/>
  <c r="CO40" i="131"/>
  <c r="CN40" i="131"/>
  <c r="CM40" i="131"/>
  <c r="CL40" i="131"/>
  <c r="CK40" i="131"/>
  <c r="CJ40" i="131"/>
  <c r="CI40" i="131"/>
  <c r="CH40" i="131"/>
  <c r="CG40" i="131"/>
  <c r="CF40" i="131"/>
  <c r="CE40" i="131"/>
  <c r="CD40" i="131"/>
  <c r="CC40" i="131"/>
  <c r="CB40" i="131"/>
  <c r="CA40" i="131"/>
  <c r="BZ40" i="131"/>
  <c r="BY40" i="131"/>
  <c r="BX40" i="131"/>
  <c r="BW40" i="131"/>
  <c r="BV40" i="131"/>
  <c r="BU40" i="131"/>
  <c r="BT40" i="131"/>
  <c r="BS40" i="131"/>
  <c r="BR40" i="131"/>
  <c r="BQ40" i="131"/>
  <c r="BP40" i="131"/>
  <c r="BO40" i="131"/>
  <c r="BN40" i="131"/>
  <c r="BM40" i="131"/>
  <c r="BL40" i="131"/>
  <c r="BK40" i="131"/>
  <c r="BJ40" i="131"/>
  <c r="BI40" i="131"/>
  <c r="BH40" i="131"/>
  <c r="BG40" i="131"/>
  <c r="BF40" i="131"/>
  <c r="BE40" i="131"/>
  <c r="BD40" i="131"/>
  <c r="BC40" i="131"/>
  <c r="BB40" i="131"/>
  <c r="BA40" i="131"/>
  <c r="AZ40" i="131"/>
  <c r="AY40" i="131"/>
  <c r="AX40" i="131"/>
  <c r="AV40" i="131"/>
  <c r="AU40" i="131"/>
  <c r="AT40" i="131"/>
  <c r="AS40" i="131"/>
  <c r="AR40" i="131"/>
  <c r="AQ40" i="131"/>
  <c r="AP40" i="131"/>
  <c r="AO40" i="131"/>
  <c r="AN40" i="131"/>
  <c r="AM40" i="131"/>
  <c r="AL40" i="131"/>
  <c r="AK40" i="131"/>
  <c r="AJ40" i="131"/>
  <c r="AI40" i="131"/>
  <c r="AH40" i="131"/>
  <c r="AG40" i="131"/>
  <c r="AF40" i="131"/>
  <c r="AE40" i="131"/>
  <c r="AD40" i="131"/>
  <c r="AC40" i="131"/>
  <c r="AB40" i="131"/>
  <c r="AA40" i="131"/>
  <c r="Z40" i="131"/>
  <c r="Y40" i="131"/>
  <c r="X40" i="131"/>
  <c r="W40" i="131"/>
  <c r="V40" i="131"/>
  <c r="U40" i="131"/>
  <c r="T40" i="131"/>
  <c r="S40" i="131"/>
  <c r="R40" i="131"/>
  <c r="Q40" i="131"/>
  <c r="P40" i="131"/>
  <c r="O40" i="131"/>
  <c r="N40" i="131"/>
  <c r="M40" i="131"/>
  <c r="L40" i="131"/>
  <c r="K40" i="131"/>
  <c r="J40" i="131"/>
  <c r="I40" i="131"/>
  <c r="H40" i="131"/>
  <c r="G40" i="131"/>
  <c r="F40" i="131"/>
  <c r="E40" i="131"/>
  <c r="D40" i="131"/>
  <c r="C40" i="131"/>
  <c r="B40" i="131"/>
  <c r="DE38" i="131"/>
  <c r="DD38" i="131"/>
  <c r="DC38" i="131"/>
  <c r="DB38" i="131"/>
  <c r="DA38" i="131"/>
  <c r="CZ38" i="131"/>
  <c r="CY38" i="131"/>
  <c r="CX38" i="131"/>
  <c r="CW38" i="131"/>
  <c r="CV38" i="131"/>
  <c r="CU38" i="131"/>
  <c r="CT38" i="131"/>
  <c r="CS38" i="131"/>
  <c r="CR38" i="131"/>
  <c r="CQ38" i="131"/>
  <c r="CO38" i="131"/>
  <c r="CN38" i="131"/>
  <c r="CM38" i="131"/>
  <c r="CL38" i="131"/>
  <c r="CK38" i="131"/>
  <c r="CJ38" i="131"/>
  <c r="CI38" i="131"/>
  <c r="CH38" i="131"/>
  <c r="CG38" i="131"/>
  <c r="CF38" i="131"/>
  <c r="CE38" i="131"/>
  <c r="CD38" i="131"/>
  <c r="CC38" i="131"/>
  <c r="CB38" i="131"/>
  <c r="CA38" i="131"/>
  <c r="BZ38" i="131"/>
  <c r="BY38" i="131"/>
  <c r="BX38" i="131"/>
  <c r="BW38" i="131"/>
  <c r="BV38" i="131"/>
  <c r="BU38" i="131"/>
  <c r="BT38" i="131"/>
  <c r="BS38" i="131"/>
  <c r="BR38" i="131"/>
  <c r="BQ38" i="131"/>
  <c r="BP38" i="131"/>
  <c r="BO38" i="131"/>
  <c r="BN38" i="131"/>
  <c r="BM38" i="131"/>
  <c r="BL38" i="131"/>
  <c r="BK38" i="131"/>
  <c r="BJ38" i="131"/>
  <c r="BI38" i="131"/>
  <c r="BH38" i="131"/>
  <c r="BG38" i="131"/>
  <c r="BF38" i="131"/>
  <c r="BE38" i="131"/>
  <c r="BD38" i="131"/>
  <c r="BC38" i="131"/>
  <c r="BB38" i="131"/>
  <c r="BA38" i="131"/>
  <c r="AZ38" i="131"/>
  <c r="AY38" i="131"/>
  <c r="AX38" i="131"/>
  <c r="AV38" i="131"/>
  <c r="AU38" i="131"/>
  <c r="AT38" i="131"/>
  <c r="AS38" i="131"/>
  <c r="AR38" i="131"/>
  <c r="AQ38" i="131"/>
  <c r="AP38" i="131"/>
  <c r="AO38" i="131"/>
  <c r="AN38" i="131"/>
  <c r="AM38" i="131"/>
  <c r="AL38" i="131"/>
  <c r="AK38" i="131"/>
  <c r="AJ38" i="131"/>
  <c r="AI38" i="131"/>
  <c r="AH38" i="131"/>
  <c r="AG38" i="131"/>
  <c r="AF38" i="131"/>
  <c r="AE38" i="131"/>
  <c r="AD38" i="131"/>
  <c r="AC38" i="131"/>
  <c r="AB38" i="131"/>
  <c r="AA38" i="131"/>
  <c r="Z38" i="131"/>
  <c r="Y38" i="131"/>
  <c r="X38" i="131"/>
  <c r="W38" i="131"/>
  <c r="V38" i="131"/>
  <c r="U38" i="131"/>
  <c r="T38" i="131"/>
  <c r="S38" i="131"/>
  <c r="R38" i="131"/>
  <c r="Q38" i="131"/>
  <c r="P38" i="131"/>
  <c r="O38" i="131"/>
  <c r="N38" i="131"/>
  <c r="M38" i="131"/>
  <c r="L38" i="131"/>
  <c r="K38" i="131"/>
  <c r="J38" i="131"/>
  <c r="I38" i="131"/>
  <c r="H38" i="131"/>
  <c r="G38" i="131"/>
  <c r="F38" i="131"/>
  <c r="E38" i="131"/>
  <c r="D38" i="131"/>
  <c r="C38" i="131"/>
  <c r="B38" i="131"/>
  <c r="DE35" i="131"/>
  <c r="DD35" i="131"/>
  <c r="DC35" i="131"/>
  <c r="DB35" i="131"/>
  <c r="DA35" i="131"/>
  <c r="CZ35" i="131"/>
  <c r="CY35" i="131"/>
  <c r="CX35" i="131"/>
  <c r="CW35" i="131"/>
  <c r="CV35" i="131"/>
  <c r="CU35" i="131"/>
  <c r="CT35" i="131"/>
  <c r="CS34" i="131"/>
  <c r="CR34" i="131"/>
  <c r="CQ34" i="131"/>
  <c r="CP34" i="131"/>
  <c r="CO34" i="131"/>
  <c r="CN34" i="131"/>
  <c r="CM34" i="131"/>
  <c r="CL34" i="131"/>
  <c r="CK34" i="131"/>
  <c r="CK35" i="131" s="1"/>
  <c r="CJ34" i="131"/>
  <c r="CI34" i="131"/>
  <c r="CH34" i="131"/>
  <c r="CG34" i="131"/>
  <c r="CF34" i="131"/>
  <c r="CE34" i="131"/>
  <c r="CD34" i="131"/>
  <c r="CC34" i="131"/>
  <c r="CB34" i="131"/>
  <c r="CA34" i="131"/>
  <c r="BZ34" i="131"/>
  <c r="BY34" i="131"/>
  <c r="BX34" i="131"/>
  <c r="BW34" i="131"/>
  <c r="BV34" i="131"/>
  <c r="BU34" i="131"/>
  <c r="BU35" i="131" s="1"/>
  <c r="BT34" i="131"/>
  <c r="BT35" i="131" s="1"/>
  <c r="BS34" i="131"/>
  <c r="BS35" i="131" s="1"/>
  <c r="BR34" i="131"/>
  <c r="BR35" i="131" s="1"/>
  <c r="BQ34" i="131"/>
  <c r="BQ35" i="131" s="1"/>
  <c r="BP34" i="131"/>
  <c r="BP35" i="131" s="1"/>
  <c r="BO34" i="131"/>
  <c r="BO35" i="131" s="1"/>
  <c r="BN34" i="131"/>
  <c r="BN35" i="131" s="1"/>
  <c r="BM34" i="131"/>
  <c r="BM35" i="131" s="1"/>
  <c r="BL34" i="131"/>
  <c r="BL35" i="131" s="1"/>
  <c r="BK34" i="131"/>
  <c r="BK35" i="131" s="1"/>
  <c r="BJ34" i="131"/>
  <c r="BJ35" i="131" s="1"/>
  <c r="BI34" i="131"/>
  <c r="BI35" i="131" s="1"/>
  <c r="BH34" i="131"/>
  <c r="BH35" i="131" s="1"/>
  <c r="BG34" i="131"/>
  <c r="BG35" i="131" s="1"/>
  <c r="BF34" i="131"/>
  <c r="BF35" i="131" s="1"/>
  <c r="BE34" i="131"/>
  <c r="BE35" i="131" s="1"/>
  <c r="BD34" i="131"/>
  <c r="BD35" i="131" s="1"/>
  <c r="BC34" i="131"/>
  <c r="BC35" i="131" s="1"/>
  <c r="BB34" i="131"/>
  <c r="BB35" i="131" s="1"/>
  <c r="BA34" i="131"/>
  <c r="BA35" i="131" s="1"/>
  <c r="AZ34" i="131"/>
  <c r="AZ35" i="131" s="1"/>
  <c r="AY34" i="131"/>
  <c r="AY35" i="131" s="1"/>
  <c r="AX34" i="131"/>
  <c r="AX35" i="131" s="1"/>
  <c r="AW34" i="131"/>
  <c r="AW35" i="131" s="1"/>
  <c r="AV34" i="131"/>
  <c r="AV35" i="131" s="1"/>
  <c r="AU34" i="131"/>
  <c r="AU35" i="131" s="1"/>
  <c r="AT34" i="131"/>
  <c r="AT35" i="131" s="1"/>
  <c r="AS34" i="131"/>
  <c r="AS35" i="131" s="1"/>
  <c r="AR34" i="131"/>
  <c r="AR35" i="131" s="1"/>
  <c r="AQ34" i="131"/>
  <c r="AQ35" i="131" s="1"/>
  <c r="AP34" i="131"/>
  <c r="AP35" i="131" s="1"/>
  <c r="AO34" i="131"/>
  <c r="AO35" i="131" s="1"/>
  <c r="AN34" i="131"/>
  <c r="AN35" i="131" s="1"/>
  <c r="AM34" i="131"/>
  <c r="AM35" i="131" s="1"/>
  <c r="AL34" i="131"/>
  <c r="AL35" i="131" s="1"/>
  <c r="AK34" i="131"/>
  <c r="AK35" i="131" s="1"/>
  <c r="AJ34" i="131"/>
  <c r="AJ35" i="131" s="1"/>
  <c r="AI34" i="131"/>
  <c r="AI35" i="131" s="1"/>
  <c r="AH34" i="131"/>
  <c r="AH35" i="131" s="1"/>
  <c r="AG34" i="131"/>
  <c r="AG35" i="131" s="1"/>
  <c r="AF34" i="131"/>
  <c r="AF35" i="131" s="1"/>
  <c r="AE34" i="131"/>
  <c r="AE35" i="131" s="1"/>
  <c r="AD34" i="131"/>
  <c r="AD35" i="131" s="1"/>
  <c r="AC34" i="131"/>
  <c r="AC35" i="131" s="1"/>
  <c r="AB34" i="131"/>
  <c r="AB35" i="131" s="1"/>
  <c r="AA34" i="131"/>
  <c r="AA35" i="131" s="1"/>
  <c r="Z34" i="131"/>
  <c r="Z35" i="131" s="1"/>
  <c r="Y34" i="131"/>
  <c r="Y35" i="131" s="1"/>
  <c r="X34" i="131"/>
  <c r="X35" i="131" s="1"/>
  <c r="W34" i="131"/>
  <c r="W35" i="131" s="1"/>
  <c r="V34" i="131"/>
  <c r="V35" i="131" s="1"/>
  <c r="U34" i="131"/>
  <c r="U35" i="131" s="1"/>
  <c r="T34" i="131"/>
  <c r="T35" i="131" s="1"/>
  <c r="S34" i="131"/>
  <c r="S35" i="131" s="1"/>
  <c r="R34" i="131"/>
  <c r="R35" i="131" s="1"/>
  <c r="Q34" i="131"/>
  <c r="Q35" i="131" s="1"/>
  <c r="P34" i="131"/>
  <c r="P35" i="131" s="1"/>
  <c r="O34" i="131"/>
  <c r="O35" i="131" s="1"/>
  <c r="N34" i="131"/>
  <c r="N35" i="131" s="1"/>
  <c r="M34" i="131"/>
  <c r="M35" i="131" s="1"/>
  <c r="L34" i="131"/>
  <c r="L35" i="131" s="1"/>
  <c r="K34" i="131"/>
  <c r="K35" i="131" s="1"/>
  <c r="J34" i="131"/>
  <c r="J35" i="131" s="1"/>
  <c r="I34" i="131"/>
  <c r="I35" i="131" s="1"/>
  <c r="H34" i="131"/>
  <c r="H35" i="131" s="1"/>
  <c r="G34" i="131"/>
  <c r="G35" i="131" s="1"/>
  <c r="F34" i="131"/>
  <c r="F35" i="131" s="1"/>
  <c r="E34" i="131"/>
  <c r="E35" i="131" s="1"/>
  <c r="D34" i="131"/>
  <c r="D35" i="131" s="1"/>
  <c r="C34" i="131"/>
  <c r="C35" i="131" s="1"/>
  <c r="B34" i="131"/>
  <c r="B35" i="131" s="1"/>
  <c r="CS32" i="131"/>
  <c r="U32" i="131"/>
  <c r="T32" i="131"/>
  <c r="S32" i="131"/>
  <c r="R32" i="131"/>
  <c r="Q32" i="131"/>
  <c r="P32" i="131"/>
  <c r="O32" i="131"/>
  <c r="N32" i="131"/>
  <c r="M32" i="131"/>
  <c r="L32" i="131"/>
  <c r="K32" i="131"/>
  <c r="J32" i="131"/>
  <c r="I32" i="131"/>
  <c r="H32" i="131"/>
  <c r="G32" i="131"/>
  <c r="F32" i="131"/>
  <c r="E32" i="131"/>
  <c r="D32" i="131"/>
  <c r="C32" i="131"/>
  <c r="B32" i="131"/>
  <c r="CR35" i="131" l="1"/>
  <c r="CQ35" i="131"/>
  <c r="BZ35" i="131"/>
  <c r="CS35" i="131"/>
  <c r="CF35" i="131"/>
  <c r="CG35" i="131"/>
  <c r="CL35" i="131"/>
  <c r="BV35" i="131"/>
  <c r="CB35" i="131"/>
  <c r="CH35" i="131"/>
  <c r="BW35" i="131"/>
  <c r="CC35" i="131"/>
  <c r="CI35" i="131"/>
  <c r="CO35" i="131"/>
  <c r="CA35" i="131"/>
  <c r="CM35" i="131"/>
  <c r="BY35" i="131"/>
  <c r="CE35" i="131"/>
  <c r="CD35" i="131"/>
  <c r="BX35" i="131"/>
  <c r="CJ35" i="131"/>
  <c r="CN35" i="131"/>
  <c r="AJ52" i="111"/>
  <c r="AI52" i="111"/>
  <c r="AH52" i="111"/>
  <c r="AG52" i="111"/>
  <c r="AF52" i="111"/>
  <c r="AE52" i="111"/>
  <c r="AD52" i="111"/>
  <c r="AC52" i="111"/>
  <c r="AB52" i="111"/>
  <c r="AA52" i="111"/>
  <c r="Z52" i="111"/>
  <c r="Y52" i="111"/>
  <c r="X52" i="111"/>
  <c r="W52" i="111"/>
  <c r="V52" i="111"/>
  <c r="U52" i="111"/>
  <c r="T52" i="111"/>
  <c r="S52" i="111"/>
  <c r="R52" i="111"/>
  <c r="Q52" i="111"/>
  <c r="P52" i="111"/>
  <c r="O52" i="111"/>
  <c r="N52" i="111"/>
  <c r="M52" i="111"/>
  <c r="L52" i="111"/>
  <c r="K52" i="111"/>
  <c r="J52" i="111"/>
  <c r="I52" i="111"/>
  <c r="H52" i="111"/>
  <c r="G52" i="111"/>
  <c r="F52" i="111"/>
  <c r="E52" i="111"/>
  <c r="D52" i="111"/>
  <c r="C52" i="111"/>
  <c r="B52" i="111"/>
  <c r="A52" i="111"/>
  <c r="AJ51" i="111"/>
  <c r="AI51" i="111"/>
  <c r="AH51" i="111"/>
  <c r="AG51" i="111"/>
  <c r="AF51" i="111"/>
  <c r="AE51" i="111"/>
  <c r="AD51" i="111"/>
  <c r="AC51" i="111"/>
  <c r="AB51" i="111"/>
  <c r="AA51" i="111"/>
  <c r="Z51" i="111"/>
  <c r="Y51" i="111"/>
  <c r="X51" i="111"/>
  <c r="W51" i="111"/>
  <c r="V51" i="111"/>
  <c r="U51" i="111"/>
  <c r="T51" i="111"/>
  <c r="S51" i="111"/>
  <c r="R51" i="111"/>
  <c r="Q51" i="111"/>
  <c r="P51" i="111"/>
  <c r="O51" i="111"/>
  <c r="N51" i="111"/>
  <c r="M51" i="111"/>
  <c r="L51" i="111"/>
  <c r="K51" i="111"/>
  <c r="J51" i="111"/>
  <c r="I51" i="111"/>
  <c r="H51" i="111"/>
  <c r="G51" i="111"/>
  <c r="F51" i="111"/>
  <c r="E51" i="111"/>
  <c r="D51" i="111"/>
  <c r="C51" i="111"/>
  <c r="B51" i="111"/>
  <c r="A51" i="111"/>
  <c r="AJ50" i="111"/>
  <c r="AI50" i="111"/>
  <c r="AH50" i="111"/>
  <c r="AG50" i="111"/>
  <c r="AF50" i="111"/>
  <c r="AE50" i="111"/>
  <c r="AD50" i="111"/>
  <c r="AC50" i="111"/>
  <c r="AB50" i="111"/>
  <c r="AA50" i="111"/>
  <c r="Z50" i="111"/>
  <c r="Y50" i="111"/>
  <c r="X50" i="111"/>
  <c r="W50" i="111"/>
  <c r="V50" i="111"/>
  <c r="U50" i="111"/>
  <c r="T50" i="111"/>
  <c r="S50" i="111"/>
  <c r="R50" i="111"/>
  <c r="Q50" i="111"/>
  <c r="P50" i="111"/>
  <c r="O50" i="111"/>
  <c r="N50" i="111"/>
  <c r="M50" i="111"/>
  <c r="L50" i="111"/>
  <c r="K50" i="111"/>
  <c r="J50" i="111"/>
  <c r="I50" i="111"/>
  <c r="H50" i="111"/>
  <c r="G50" i="111"/>
  <c r="F50" i="111"/>
  <c r="E50" i="111"/>
  <c r="D50" i="111"/>
  <c r="C50" i="111"/>
  <c r="B50" i="111"/>
  <c r="A50" i="111"/>
  <c r="AJ49" i="111"/>
  <c r="AI49" i="111"/>
  <c r="AH49" i="111"/>
  <c r="AG49" i="111"/>
  <c r="AF49" i="111"/>
  <c r="AE49" i="111"/>
  <c r="AD49" i="111"/>
  <c r="AC49" i="111"/>
  <c r="AB49" i="111"/>
  <c r="AA49" i="111"/>
  <c r="Z49" i="111"/>
  <c r="Y49" i="111"/>
  <c r="X49" i="111"/>
  <c r="W49" i="111"/>
  <c r="V49" i="111"/>
  <c r="U49" i="111"/>
  <c r="T49" i="111"/>
  <c r="S49" i="111"/>
  <c r="R49" i="111"/>
  <c r="Q49" i="111"/>
  <c r="P49" i="111"/>
  <c r="O49" i="111"/>
  <c r="N49" i="111"/>
  <c r="M49" i="111"/>
  <c r="L49" i="111"/>
  <c r="K49" i="111"/>
  <c r="J49" i="111"/>
  <c r="I49" i="111"/>
  <c r="H49" i="111"/>
  <c r="G49" i="111"/>
  <c r="F49" i="111"/>
  <c r="E49" i="111"/>
  <c r="D49" i="111"/>
  <c r="C49" i="111"/>
  <c r="B49" i="111"/>
  <c r="A49" i="111"/>
  <c r="AJ48" i="111"/>
  <c r="AI48" i="111"/>
  <c r="AH48" i="111"/>
  <c r="AG48" i="111"/>
  <c r="AF48" i="111"/>
  <c r="AE48" i="111"/>
  <c r="AD48" i="111"/>
  <c r="AC48" i="111"/>
  <c r="AB48" i="111"/>
  <c r="AA48" i="111"/>
  <c r="Z48" i="111"/>
  <c r="Y48" i="111"/>
  <c r="X48" i="111"/>
  <c r="W48" i="111"/>
  <c r="V48" i="111"/>
  <c r="U48" i="111"/>
  <c r="T48" i="111"/>
  <c r="S48" i="111"/>
  <c r="R48" i="111"/>
  <c r="Q48" i="111"/>
  <c r="P48" i="111"/>
  <c r="O48" i="111"/>
  <c r="N48" i="111"/>
  <c r="M48" i="111"/>
  <c r="L48" i="111"/>
  <c r="K48" i="111"/>
  <c r="J48" i="111"/>
  <c r="I48" i="111"/>
  <c r="H48" i="111"/>
  <c r="G48" i="111"/>
  <c r="F48" i="111"/>
  <c r="E48" i="111"/>
  <c r="D48" i="111"/>
  <c r="C48" i="111"/>
  <c r="B48" i="111"/>
  <c r="A48" i="111"/>
  <c r="AJ47" i="111"/>
  <c r="AI47" i="111"/>
  <c r="AH47" i="111"/>
  <c r="AG47" i="111"/>
  <c r="AF47" i="111"/>
  <c r="AE47" i="111"/>
  <c r="AD47" i="111"/>
  <c r="AC47" i="111"/>
  <c r="AB47" i="111"/>
  <c r="AA47" i="111"/>
  <c r="Z47" i="111"/>
  <c r="Y47" i="111"/>
  <c r="X47" i="111"/>
  <c r="W47" i="111"/>
  <c r="V47" i="111"/>
  <c r="U47" i="111"/>
  <c r="T47" i="111"/>
  <c r="S47" i="111"/>
  <c r="R47" i="111"/>
  <c r="Q47" i="111"/>
  <c r="P47" i="111"/>
  <c r="O47" i="111"/>
  <c r="N47" i="111"/>
  <c r="M47" i="111"/>
  <c r="L47" i="111"/>
  <c r="K47" i="111"/>
  <c r="J47" i="111"/>
  <c r="I47" i="111"/>
  <c r="H47" i="111"/>
  <c r="G47" i="111"/>
  <c r="F47" i="111"/>
  <c r="E47" i="111"/>
  <c r="D47" i="111"/>
  <c r="C47" i="111"/>
  <c r="B47" i="111"/>
  <c r="A47" i="111"/>
  <c r="AJ46" i="111"/>
  <c r="AI46" i="111"/>
  <c r="AH46" i="111"/>
  <c r="AG46" i="111"/>
  <c r="AF46" i="111"/>
  <c r="AE46" i="111"/>
  <c r="AD46" i="111"/>
  <c r="AC46" i="111"/>
  <c r="AB46" i="111"/>
  <c r="AA46" i="111"/>
  <c r="Z46" i="111"/>
  <c r="Y46" i="111"/>
  <c r="X46" i="111"/>
  <c r="W46" i="111"/>
  <c r="V46" i="111"/>
  <c r="U46" i="111"/>
  <c r="T46" i="111"/>
  <c r="S46" i="111"/>
  <c r="R46" i="111"/>
  <c r="Q46" i="111"/>
  <c r="P46" i="111"/>
  <c r="O46" i="111"/>
  <c r="N46" i="111"/>
  <c r="M46" i="111"/>
  <c r="L46" i="111"/>
  <c r="K46" i="111"/>
  <c r="J46" i="111"/>
  <c r="I46" i="111"/>
  <c r="H46" i="111"/>
  <c r="G46" i="111"/>
  <c r="F46" i="111"/>
  <c r="E46" i="111"/>
  <c r="D46" i="111"/>
  <c r="C46" i="111"/>
  <c r="B46" i="111"/>
  <c r="A46" i="111"/>
  <c r="AJ45" i="111"/>
  <c r="AI45" i="111"/>
  <c r="AH45" i="111"/>
  <c r="AG45" i="111"/>
  <c r="AF45" i="111"/>
  <c r="AE45" i="111"/>
  <c r="AD45" i="111"/>
  <c r="AC45" i="111"/>
  <c r="AB45" i="111"/>
  <c r="AA45" i="111"/>
  <c r="Z45" i="111"/>
  <c r="Y45" i="111"/>
  <c r="X45" i="111"/>
  <c r="W45" i="111"/>
  <c r="V45" i="111"/>
  <c r="U45" i="111"/>
  <c r="T45" i="111"/>
  <c r="S45" i="111"/>
  <c r="R45" i="111"/>
  <c r="Q45" i="111"/>
  <c r="P45" i="111"/>
  <c r="O45" i="111"/>
  <c r="N45" i="111"/>
  <c r="M45" i="111"/>
  <c r="L45" i="111"/>
  <c r="K45" i="111"/>
  <c r="J45" i="111"/>
  <c r="I45" i="111"/>
  <c r="H45" i="111"/>
  <c r="G45" i="111"/>
  <c r="F45" i="111"/>
  <c r="E45" i="111"/>
  <c r="D45" i="111"/>
  <c r="C45" i="111"/>
  <c r="B45" i="111"/>
  <c r="A45" i="111"/>
  <c r="AJ44" i="111"/>
  <c r="AI44" i="111"/>
  <c r="AH44" i="111"/>
  <c r="AG44" i="111"/>
  <c r="AF44" i="111"/>
  <c r="AE44" i="111"/>
  <c r="AD44" i="111"/>
  <c r="AC44" i="111"/>
  <c r="AB44" i="111"/>
  <c r="AA44" i="111"/>
  <c r="Z44" i="111"/>
  <c r="Y44" i="111"/>
  <c r="X44" i="111"/>
  <c r="W44" i="111"/>
  <c r="V44" i="111"/>
  <c r="U44" i="111"/>
  <c r="T44" i="111"/>
  <c r="S44" i="111"/>
  <c r="R44" i="111"/>
  <c r="Q44" i="111"/>
  <c r="P44" i="111"/>
  <c r="O44" i="111"/>
  <c r="N44" i="111"/>
  <c r="M44" i="111"/>
  <c r="L44" i="111"/>
  <c r="K44" i="111"/>
  <c r="J44" i="111"/>
  <c r="I44" i="111"/>
  <c r="H44" i="111"/>
  <c r="G44" i="111"/>
  <c r="F44" i="111"/>
  <c r="E44" i="111"/>
  <c r="D44" i="111"/>
  <c r="C44" i="111"/>
  <c r="B44" i="111"/>
  <c r="A44" i="111"/>
  <c r="AJ43" i="111"/>
  <c r="AI43" i="111"/>
  <c r="AH43" i="111"/>
  <c r="AG43" i="111"/>
  <c r="AF43" i="111"/>
  <c r="AE43" i="111"/>
  <c r="AD43" i="111"/>
  <c r="AC43" i="111"/>
  <c r="AB43" i="111"/>
  <c r="AA43" i="111"/>
  <c r="Z43" i="111"/>
  <c r="Y43" i="111"/>
  <c r="X43" i="111"/>
  <c r="W43" i="111"/>
  <c r="V43" i="111"/>
  <c r="U43" i="111"/>
  <c r="T43" i="111"/>
  <c r="S43" i="111"/>
  <c r="R43" i="111"/>
  <c r="Q43" i="111"/>
  <c r="P43" i="111"/>
  <c r="O43" i="111"/>
  <c r="N43" i="111"/>
  <c r="M43" i="111"/>
  <c r="L43" i="111"/>
  <c r="K43" i="111"/>
  <c r="J43" i="111"/>
  <c r="I43" i="111"/>
  <c r="H43" i="111"/>
  <c r="G43" i="111"/>
  <c r="F43" i="111"/>
  <c r="E43" i="111"/>
  <c r="D43" i="111"/>
  <c r="C43" i="111"/>
  <c r="B43" i="111"/>
  <c r="A43" i="111"/>
  <c r="AJ42" i="111"/>
  <c r="AI42" i="111"/>
  <c r="AH42" i="111"/>
  <c r="AG42" i="111"/>
  <c r="AF42" i="111"/>
  <c r="AE42" i="111"/>
  <c r="AD42" i="111"/>
  <c r="AC42" i="111"/>
  <c r="AB42" i="111"/>
  <c r="AA42" i="111"/>
  <c r="Z42" i="111"/>
  <c r="Y42" i="111"/>
  <c r="X42" i="111"/>
  <c r="W42" i="111"/>
  <c r="V42" i="111"/>
  <c r="U42" i="111"/>
  <c r="T42" i="111"/>
  <c r="S42" i="111"/>
  <c r="R42" i="111"/>
  <c r="Q42" i="111"/>
  <c r="P42" i="111"/>
  <c r="O42" i="111"/>
  <c r="N42" i="111"/>
  <c r="M42" i="111"/>
  <c r="L42" i="111"/>
  <c r="K42" i="111"/>
  <c r="J42" i="111"/>
  <c r="I42" i="111"/>
  <c r="H42" i="111"/>
  <c r="G42" i="111"/>
  <c r="F42" i="111"/>
  <c r="E42" i="111"/>
  <c r="D42" i="111"/>
  <c r="C42" i="111"/>
  <c r="B42" i="111"/>
  <c r="A42" i="111"/>
  <c r="AJ41" i="111"/>
  <c r="AI41" i="111"/>
  <c r="AH41" i="111"/>
  <c r="AG41" i="111"/>
  <c r="AF41" i="111"/>
  <c r="AE41" i="111"/>
  <c r="AD41" i="111"/>
  <c r="AC41" i="111"/>
  <c r="AB41" i="111"/>
  <c r="AA41" i="111"/>
  <c r="Z41" i="111"/>
  <c r="Y41" i="111"/>
  <c r="X41" i="111"/>
  <c r="W41" i="111"/>
  <c r="V41" i="111"/>
  <c r="U41" i="111"/>
  <c r="T41" i="111"/>
  <c r="S41" i="111"/>
  <c r="R41" i="111"/>
  <c r="Q41" i="111"/>
  <c r="P41" i="111"/>
  <c r="O41" i="111"/>
  <c r="N41" i="111"/>
  <c r="M41" i="111"/>
  <c r="L41" i="111"/>
  <c r="K41" i="111"/>
  <c r="J41" i="111"/>
  <c r="I41" i="111"/>
  <c r="H41" i="111"/>
  <c r="G41" i="111"/>
  <c r="F41" i="111"/>
  <c r="E41" i="111"/>
  <c r="D41" i="111"/>
  <c r="C41" i="111"/>
  <c r="B41" i="111"/>
  <c r="A41" i="111"/>
  <c r="AJ40" i="111"/>
  <c r="AI40" i="111"/>
  <c r="AH40" i="111"/>
  <c r="AG40" i="111"/>
  <c r="AF40" i="111"/>
  <c r="AE40" i="111"/>
  <c r="AD40" i="111"/>
  <c r="AC40" i="111"/>
  <c r="AB40" i="111"/>
  <c r="AA40" i="111"/>
  <c r="Z40" i="111"/>
  <c r="Y40" i="111"/>
  <c r="X40" i="111"/>
  <c r="W40" i="111"/>
  <c r="V40" i="111"/>
  <c r="U40" i="111"/>
  <c r="T40" i="111"/>
  <c r="S40" i="111"/>
  <c r="R40" i="111"/>
  <c r="Q40" i="111"/>
  <c r="P40" i="111"/>
  <c r="O40" i="111"/>
  <c r="N40" i="111"/>
  <c r="M40" i="111"/>
  <c r="L40" i="111"/>
  <c r="K40" i="111"/>
  <c r="J40" i="111"/>
  <c r="I40" i="111"/>
  <c r="H40" i="111"/>
  <c r="G40" i="111"/>
  <c r="F40" i="111"/>
  <c r="E40" i="111"/>
  <c r="D40" i="111"/>
  <c r="C40" i="111"/>
  <c r="B40" i="111"/>
  <c r="A40" i="111"/>
  <c r="AJ39" i="111"/>
  <c r="AI39" i="111"/>
  <c r="AH39" i="111"/>
  <c r="AG39" i="111"/>
  <c r="AF39" i="111"/>
  <c r="AE39" i="111"/>
  <c r="AD39" i="111"/>
  <c r="AC39" i="111"/>
  <c r="AB39" i="111"/>
  <c r="AA39" i="111"/>
  <c r="Z39" i="111"/>
  <c r="Y39" i="111"/>
  <c r="X39" i="111"/>
  <c r="W39" i="111"/>
  <c r="V39" i="111"/>
  <c r="U39" i="111"/>
  <c r="T39" i="111"/>
  <c r="S39" i="111"/>
  <c r="R39" i="111"/>
  <c r="Q39" i="111"/>
  <c r="P39" i="111"/>
  <c r="O39" i="111"/>
  <c r="N39" i="111"/>
  <c r="M39" i="111"/>
  <c r="L39" i="111"/>
  <c r="K39" i="111"/>
  <c r="J39" i="111"/>
  <c r="I39" i="111"/>
  <c r="H39" i="111"/>
  <c r="G39" i="111"/>
  <c r="F39" i="111"/>
  <c r="E39" i="111"/>
  <c r="D39" i="111"/>
  <c r="C39" i="111"/>
  <c r="B39" i="111"/>
  <c r="A39" i="111"/>
  <c r="AJ38" i="111"/>
  <c r="AI38" i="111"/>
  <c r="AH38" i="111"/>
  <c r="AG38" i="111"/>
  <c r="AF38" i="111"/>
  <c r="AE38" i="111"/>
  <c r="AD38" i="111"/>
  <c r="AC38" i="111"/>
  <c r="AB38" i="111"/>
  <c r="AA38" i="111"/>
  <c r="Z38" i="111"/>
  <c r="Y38" i="111"/>
  <c r="X38" i="111"/>
  <c r="W38" i="111"/>
  <c r="V38" i="111"/>
  <c r="U38" i="111"/>
  <c r="T38" i="111"/>
  <c r="S38" i="111"/>
  <c r="R38" i="111"/>
  <c r="Q38" i="111"/>
  <c r="P38" i="111"/>
  <c r="O38" i="111"/>
  <c r="N38" i="111"/>
  <c r="M38" i="111"/>
  <c r="L38" i="111"/>
  <c r="K38" i="111"/>
  <c r="J38" i="111"/>
  <c r="I38" i="111"/>
  <c r="H38" i="111"/>
  <c r="G38" i="111"/>
  <c r="F38" i="111"/>
  <c r="E38" i="111"/>
  <c r="D38" i="111"/>
  <c r="C38" i="111"/>
  <c r="B38" i="111"/>
  <c r="A38" i="111"/>
  <c r="AJ37" i="111"/>
  <c r="AI37" i="111"/>
  <c r="AH37" i="111"/>
  <c r="AG37" i="111"/>
  <c r="AF37" i="111"/>
  <c r="AE37" i="111"/>
  <c r="AD37" i="111"/>
  <c r="AC37" i="111"/>
  <c r="AB37" i="111"/>
  <c r="AA37" i="111"/>
  <c r="Z37" i="111"/>
  <c r="Y37" i="111"/>
  <c r="X37" i="111"/>
  <c r="W37" i="111"/>
  <c r="V37" i="111"/>
  <c r="U37" i="111"/>
  <c r="T37" i="111"/>
  <c r="S37" i="111"/>
  <c r="R37" i="111"/>
  <c r="Q37" i="111"/>
  <c r="P37" i="111"/>
  <c r="O37" i="111"/>
  <c r="N37" i="111"/>
  <c r="M37" i="111"/>
  <c r="L37" i="111"/>
  <c r="K37" i="111"/>
  <c r="J37" i="111"/>
  <c r="I37" i="111"/>
  <c r="H37" i="111"/>
  <c r="G37" i="111"/>
  <c r="F37" i="111"/>
  <c r="E37" i="111"/>
  <c r="D37" i="111"/>
  <c r="C37" i="111"/>
  <c r="B37" i="111"/>
  <c r="A37" i="111"/>
  <c r="AJ36" i="111"/>
  <c r="AI36" i="111"/>
  <c r="AH36" i="111"/>
  <c r="AG36" i="111"/>
  <c r="AF36" i="111"/>
  <c r="AE36" i="111"/>
  <c r="AD36" i="111"/>
  <c r="AC36" i="111"/>
  <c r="AB36" i="111"/>
  <c r="AA36" i="111"/>
  <c r="Z36" i="111"/>
  <c r="Y36" i="111"/>
  <c r="X36" i="111"/>
  <c r="W36" i="111"/>
  <c r="V36" i="111"/>
  <c r="U36" i="111"/>
  <c r="T36" i="111"/>
  <c r="S36" i="111"/>
  <c r="R36" i="111"/>
  <c r="Q36" i="111"/>
  <c r="P36" i="111"/>
  <c r="O36" i="111"/>
  <c r="N36" i="111"/>
  <c r="M36" i="111"/>
  <c r="L36" i="111"/>
  <c r="K36" i="111"/>
  <c r="J36" i="111"/>
  <c r="I36" i="111"/>
  <c r="H36" i="111"/>
  <c r="G36" i="111"/>
  <c r="F36" i="111"/>
  <c r="E36" i="111"/>
  <c r="D36" i="111"/>
  <c r="C36" i="111"/>
  <c r="B36" i="111"/>
  <c r="A36" i="111"/>
  <c r="AJ35" i="111"/>
  <c r="AI35" i="111"/>
  <c r="AH35" i="111"/>
  <c r="AG35" i="111"/>
  <c r="AF35" i="111"/>
  <c r="AE35" i="111"/>
  <c r="AD35" i="111"/>
  <c r="AC35" i="111"/>
  <c r="AB35" i="111"/>
  <c r="AA35" i="111"/>
  <c r="Z35" i="111"/>
  <c r="Y35" i="111"/>
  <c r="X35" i="111"/>
  <c r="W35" i="111"/>
  <c r="V35" i="111"/>
  <c r="U35" i="111"/>
  <c r="T35" i="111"/>
  <c r="S35" i="111"/>
  <c r="R35" i="111"/>
  <c r="Q35" i="111"/>
  <c r="P35" i="111"/>
  <c r="O35" i="111"/>
  <c r="N35" i="111"/>
  <c r="M35" i="111"/>
  <c r="L35" i="111"/>
  <c r="K35" i="111"/>
  <c r="J35" i="111"/>
  <c r="I35" i="111"/>
  <c r="H35" i="111"/>
  <c r="G35" i="111"/>
  <c r="F35" i="111"/>
  <c r="E35" i="111"/>
  <c r="D35" i="111"/>
  <c r="C35" i="111"/>
  <c r="B35" i="111"/>
  <c r="A35" i="111"/>
  <c r="AJ34" i="111"/>
  <c r="AI34" i="111"/>
  <c r="AH34" i="111"/>
  <c r="AG34" i="111"/>
  <c r="AF34" i="111"/>
  <c r="AE34" i="111"/>
  <c r="AD34" i="111"/>
  <c r="AC34" i="111"/>
  <c r="AB34" i="111"/>
  <c r="AA34" i="111"/>
  <c r="Z34" i="111"/>
  <c r="Y34" i="111"/>
  <c r="X34" i="111"/>
  <c r="W34" i="111"/>
  <c r="V34" i="111"/>
  <c r="U34" i="111"/>
  <c r="T34" i="111"/>
  <c r="S34" i="111"/>
  <c r="R34" i="111"/>
  <c r="Q34" i="111"/>
  <c r="P34" i="111"/>
  <c r="O34" i="111"/>
  <c r="N34" i="111"/>
  <c r="M34" i="111"/>
  <c r="L34" i="111"/>
  <c r="K34" i="111"/>
  <c r="J34" i="111"/>
  <c r="I34" i="111"/>
  <c r="H34" i="111"/>
  <c r="G34" i="111"/>
  <c r="F34" i="111"/>
  <c r="E34" i="111"/>
  <c r="D34" i="111"/>
  <c r="C34" i="111"/>
  <c r="B34" i="111"/>
  <c r="A34" i="111"/>
  <c r="AJ33" i="111"/>
  <c r="AI33" i="111"/>
  <c r="AH33" i="111"/>
  <c r="AG33" i="111"/>
  <c r="AF33" i="111"/>
  <c r="AE33" i="111"/>
  <c r="AD33" i="111"/>
  <c r="AC33" i="111"/>
  <c r="AB33" i="111"/>
  <c r="AA33" i="111"/>
  <c r="Z33" i="111"/>
  <c r="Y33" i="111"/>
  <c r="X33" i="111"/>
  <c r="W33" i="111"/>
  <c r="V33" i="111"/>
  <c r="U33" i="111"/>
  <c r="T33" i="111"/>
  <c r="S33" i="111"/>
  <c r="R33" i="111"/>
  <c r="Q33" i="111"/>
  <c r="P33" i="111"/>
  <c r="O33" i="111"/>
  <c r="N33" i="111"/>
  <c r="M33" i="111"/>
  <c r="L33" i="111"/>
  <c r="K33" i="111"/>
  <c r="J33" i="111"/>
  <c r="I33" i="111"/>
  <c r="H33" i="111"/>
  <c r="G33" i="111"/>
  <c r="F33" i="111"/>
  <c r="E33" i="111"/>
  <c r="D33" i="111"/>
  <c r="C33" i="111"/>
  <c r="B33" i="111"/>
  <c r="A33" i="111"/>
  <c r="AJ32" i="111"/>
  <c r="AI32" i="111"/>
  <c r="AH32" i="111"/>
  <c r="AG32" i="111"/>
  <c r="AF32" i="111"/>
  <c r="AE32" i="111"/>
  <c r="AD32" i="111"/>
  <c r="AC32" i="111"/>
  <c r="AB32" i="111"/>
  <c r="AA32" i="111"/>
  <c r="Z32" i="111"/>
  <c r="Y32" i="111"/>
  <c r="X32" i="111"/>
  <c r="W32" i="111"/>
  <c r="V32" i="111"/>
  <c r="U32" i="111"/>
  <c r="T32" i="111"/>
  <c r="S32" i="111"/>
  <c r="R32" i="111"/>
  <c r="Q32" i="111"/>
  <c r="P32" i="111"/>
  <c r="O32" i="111"/>
  <c r="N32" i="111"/>
  <c r="M32" i="111"/>
  <c r="L32" i="111"/>
  <c r="K32" i="111"/>
  <c r="J32" i="111"/>
  <c r="I32" i="111"/>
  <c r="H32" i="111"/>
  <c r="G32" i="111"/>
  <c r="F32" i="111"/>
  <c r="E32" i="111"/>
  <c r="D32" i="111"/>
  <c r="C32" i="111"/>
  <c r="B32" i="111"/>
  <c r="A32" i="111"/>
  <c r="AJ31" i="111"/>
  <c r="AI31" i="111"/>
  <c r="AH31" i="111"/>
  <c r="AG31" i="111"/>
  <c r="AF31" i="111"/>
  <c r="AE31" i="111"/>
  <c r="AD31" i="111"/>
  <c r="AC31" i="111"/>
  <c r="AB31" i="111"/>
  <c r="AA31" i="111"/>
  <c r="Z31" i="111"/>
  <c r="Y31" i="111"/>
  <c r="X31" i="111"/>
  <c r="W31" i="111"/>
  <c r="V31" i="111"/>
  <c r="U31" i="111"/>
  <c r="T31" i="111"/>
  <c r="S31" i="111"/>
  <c r="R31" i="111"/>
  <c r="Q31" i="111"/>
  <c r="P31" i="111"/>
  <c r="O31" i="111"/>
  <c r="N31" i="111"/>
  <c r="M31" i="111"/>
  <c r="L31" i="111"/>
  <c r="K31" i="111"/>
  <c r="J31" i="111"/>
  <c r="I31" i="111"/>
  <c r="H31" i="111"/>
  <c r="G31" i="111"/>
  <c r="F31" i="111"/>
  <c r="E31" i="111"/>
  <c r="D31" i="111"/>
  <c r="C31" i="111"/>
  <c r="B31" i="111"/>
  <c r="A31" i="111"/>
  <c r="AJ30" i="111"/>
  <c r="AI30" i="111"/>
  <c r="AH30" i="111"/>
  <c r="AG30" i="111"/>
  <c r="AF30" i="111"/>
  <c r="AE30" i="111"/>
  <c r="AD30" i="111"/>
  <c r="AC30" i="111"/>
  <c r="AB30" i="111"/>
  <c r="AA30" i="111"/>
  <c r="Z30" i="111"/>
  <c r="Y30" i="111"/>
  <c r="X30" i="111"/>
  <c r="W30" i="111"/>
  <c r="V30" i="111"/>
  <c r="U30" i="111"/>
  <c r="T30" i="111"/>
  <c r="S30" i="111"/>
  <c r="R30" i="111"/>
  <c r="Q30" i="111"/>
  <c r="P30" i="111"/>
  <c r="O30" i="111"/>
  <c r="N30" i="111"/>
  <c r="M30" i="111"/>
  <c r="L30" i="111"/>
  <c r="K30" i="111"/>
  <c r="J30" i="111"/>
  <c r="I30" i="111"/>
  <c r="H30" i="111"/>
  <c r="G30" i="111"/>
  <c r="F30" i="111"/>
  <c r="E30" i="111"/>
  <c r="D30" i="111"/>
  <c r="C30" i="111"/>
  <c r="B30" i="111"/>
  <c r="A30" i="111"/>
  <c r="AJ29" i="111"/>
  <c r="AI29" i="111"/>
  <c r="AH29" i="111"/>
  <c r="AG29" i="111"/>
  <c r="AF29" i="111"/>
  <c r="AE29" i="111"/>
  <c r="AD29" i="111"/>
  <c r="AC29" i="111"/>
  <c r="AB29" i="111"/>
  <c r="AA29" i="111"/>
  <c r="Z29" i="111"/>
  <c r="Y29" i="111"/>
  <c r="X29" i="111"/>
  <c r="W29" i="111"/>
  <c r="V29" i="111"/>
  <c r="U29" i="111"/>
  <c r="T29" i="111"/>
  <c r="S29" i="111"/>
  <c r="R29" i="111"/>
  <c r="Q29" i="111"/>
  <c r="P29" i="111"/>
  <c r="O29" i="111"/>
  <c r="N29" i="111"/>
  <c r="M29" i="111"/>
  <c r="L29" i="111"/>
  <c r="K29" i="111"/>
  <c r="J29" i="111"/>
  <c r="I29" i="111"/>
  <c r="H29" i="111"/>
  <c r="G29" i="111"/>
  <c r="F29" i="111"/>
  <c r="E29" i="111"/>
  <c r="D29" i="111"/>
  <c r="C29" i="111"/>
  <c r="B29" i="111"/>
  <c r="A29" i="111"/>
  <c r="AJ28" i="111"/>
  <c r="AI28" i="111"/>
  <c r="AH28" i="111"/>
  <c r="AG28" i="111"/>
  <c r="AF28" i="111"/>
  <c r="AE28" i="111"/>
  <c r="AD28" i="111"/>
  <c r="AC28" i="111"/>
  <c r="AB28" i="111"/>
  <c r="AA28" i="111"/>
  <c r="Z28" i="111"/>
  <c r="Y28" i="111"/>
  <c r="X28" i="111"/>
  <c r="W28" i="111"/>
  <c r="V28" i="111"/>
  <c r="U28" i="111"/>
  <c r="T28" i="111"/>
  <c r="S28" i="111"/>
  <c r="R28" i="111"/>
  <c r="Q28" i="111"/>
  <c r="P28" i="111"/>
  <c r="O28" i="111"/>
  <c r="N28" i="111"/>
  <c r="M28" i="111"/>
  <c r="L28" i="111"/>
  <c r="K28" i="111"/>
  <c r="J28" i="111"/>
  <c r="I28" i="111"/>
  <c r="H28" i="111"/>
  <c r="G28" i="111"/>
  <c r="F28" i="111"/>
  <c r="E28" i="111"/>
  <c r="D28" i="111"/>
  <c r="C28" i="111"/>
  <c r="B28" i="111"/>
  <c r="A28" i="111"/>
  <c r="AJ27" i="111"/>
  <c r="AI27" i="111"/>
  <c r="AH27" i="111"/>
  <c r="AG27" i="111"/>
  <c r="AF27" i="111"/>
  <c r="AE27" i="111"/>
  <c r="AD27" i="111"/>
  <c r="AC27" i="111"/>
  <c r="AB27" i="111"/>
  <c r="AA27" i="111"/>
  <c r="Z27" i="111"/>
  <c r="Y27" i="111"/>
  <c r="X27" i="111"/>
  <c r="W27" i="111"/>
  <c r="V27" i="111"/>
  <c r="U27" i="111"/>
  <c r="T27" i="111"/>
  <c r="S27" i="111"/>
  <c r="R27" i="111"/>
  <c r="Q27" i="111"/>
  <c r="P27" i="111"/>
  <c r="O27" i="111"/>
  <c r="N27" i="111"/>
  <c r="M27" i="111"/>
  <c r="L27" i="111"/>
  <c r="K27" i="111"/>
  <c r="J27" i="111"/>
  <c r="I27" i="111"/>
  <c r="H27" i="111"/>
  <c r="G27" i="111"/>
  <c r="F27" i="111"/>
  <c r="E27" i="111"/>
  <c r="D27" i="111"/>
  <c r="C27" i="111"/>
  <c r="B27" i="111"/>
  <c r="A27" i="111"/>
  <c r="AJ26" i="111"/>
  <c r="AI26" i="111"/>
  <c r="AH26" i="111"/>
  <c r="AG26" i="111"/>
  <c r="AF26" i="111"/>
  <c r="AE26" i="111"/>
  <c r="AD26" i="111"/>
  <c r="AC26" i="111"/>
  <c r="AB26" i="111"/>
  <c r="AA26" i="111"/>
  <c r="Z26" i="111"/>
  <c r="Y26" i="111"/>
  <c r="X26" i="111"/>
  <c r="W26" i="111"/>
  <c r="V26" i="111"/>
  <c r="U26" i="111"/>
  <c r="T26" i="111"/>
  <c r="S26" i="111"/>
  <c r="R26" i="111"/>
  <c r="Q26" i="111"/>
  <c r="P26" i="111"/>
  <c r="O26" i="111"/>
  <c r="N26" i="111"/>
  <c r="M26" i="111"/>
  <c r="L26" i="111"/>
  <c r="K26" i="111"/>
  <c r="J26" i="111"/>
  <c r="I26" i="111"/>
  <c r="H26" i="111"/>
  <c r="G26" i="111"/>
  <c r="F26" i="111"/>
  <c r="E26" i="111"/>
  <c r="D26" i="111"/>
  <c r="C26" i="111"/>
  <c r="B26" i="111"/>
  <c r="A26" i="111"/>
  <c r="AJ25" i="111"/>
  <c r="AI25" i="111"/>
  <c r="AH25" i="111"/>
  <c r="AG25" i="111"/>
  <c r="AF25" i="111"/>
  <c r="AE25" i="111"/>
  <c r="AD25" i="111"/>
  <c r="AC25" i="111"/>
  <c r="AB25" i="111"/>
  <c r="AA25" i="111"/>
  <c r="Z25" i="111"/>
  <c r="Y25" i="111"/>
  <c r="X25" i="111"/>
  <c r="W25" i="111"/>
  <c r="V25" i="111"/>
  <c r="U25" i="111"/>
  <c r="T25" i="111"/>
  <c r="S25" i="111"/>
  <c r="R25" i="111"/>
  <c r="Q25" i="111"/>
  <c r="P25" i="111"/>
  <c r="O25" i="111"/>
  <c r="N25" i="111"/>
  <c r="M25" i="111"/>
  <c r="L25" i="111"/>
  <c r="K25" i="111"/>
  <c r="J25" i="111"/>
  <c r="I25" i="111"/>
  <c r="H25" i="111"/>
  <c r="G25" i="111"/>
  <c r="F25" i="111"/>
  <c r="E25" i="111"/>
  <c r="D25" i="111"/>
  <c r="C25" i="111"/>
  <c r="B25" i="111"/>
  <c r="A25" i="111"/>
  <c r="AJ24" i="111"/>
  <c r="AI24" i="111"/>
  <c r="AH24" i="111"/>
  <c r="AG24" i="111"/>
  <c r="AF24" i="111"/>
  <c r="AE24" i="111"/>
  <c r="AD24" i="111"/>
  <c r="AC24" i="111"/>
  <c r="AB24" i="111"/>
  <c r="AA24" i="111"/>
  <c r="Z24" i="111"/>
  <c r="Y24" i="111"/>
  <c r="X24" i="111"/>
  <c r="W24" i="111"/>
  <c r="V24" i="111"/>
  <c r="U24" i="111"/>
  <c r="T24" i="111"/>
  <c r="S24" i="111"/>
  <c r="R24" i="111"/>
  <c r="Q24" i="111"/>
  <c r="P24" i="111"/>
  <c r="O24" i="111"/>
  <c r="N24" i="111"/>
  <c r="M24" i="111"/>
  <c r="L24" i="111"/>
  <c r="K24" i="111"/>
  <c r="J24" i="111"/>
  <c r="I24" i="111"/>
  <c r="H24" i="111"/>
  <c r="G24" i="111"/>
  <c r="F24" i="111"/>
  <c r="E24" i="111"/>
  <c r="D24" i="111"/>
  <c r="C24" i="111"/>
  <c r="B24" i="111"/>
  <c r="A24" i="111"/>
  <c r="AJ23" i="111"/>
  <c r="AI23" i="111"/>
  <c r="AH23" i="111"/>
  <c r="AG23" i="111"/>
  <c r="AF23" i="111"/>
  <c r="AE23" i="111"/>
  <c r="AD23" i="111"/>
  <c r="AC23" i="111"/>
  <c r="AB23" i="111"/>
  <c r="AA23" i="111"/>
  <c r="Z23" i="111"/>
  <c r="Y23" i="111"/>
  <c r="X23" i="111"/>
  <c r="W23" i="111"/>
  <c r="V23" i="111"/>
  <c r="U23" i="111"/>
  <c r="T23" i="111"/>
  <c r="S23" i="111"/>
  <c r="R23" i="111"/>
  <c r="Q23" i="111"/>
  <c r="P23" i="111"/>
  <c r="O23" i="111"/>
  <c r="N23" i="111"/>
  <c r="M23" i="111"/>
  <c r="L23" i="111"/>
  <c r="K23" i="111"/>
  <c r="J23" i="111"/>
  <c r="I23" i="111"/>
  <c r="H23" i="111"/>
  <c r="G23" i="111"/>
  <c r="F23" i="111"/>
  <c r="E23" i="111"/>
  <c r="D23" i="111"/>
  <c r="C23" i="111"/>
  <c r="B23" i="111"/>
  <c r="A23" i="111"/>
  <c r="AJ22" i="111"/>
  <c r="AI22" i="111"/>
  <c r="AH22" i="111"/>
  <c r="AG22" i="111"/>
  <c r="AF22" i="111"/>
  <c r="AE22" i="111"/>
  <c r="AD22" i="111"/>
  <c r="AC22" i="111"/>
  <c r="AB22" i="111"/>
  <c r="AA22" i="111"/>
  <c r="Z22" i="111"/>
  <c r="Y22" i="111"/>
  <c r="X22" i="111"/>
  <c r="W22" i="111"/>
  <c r="V22" i="111"/>
  <c r="U22" i="111"/>
  <c r="T22" i="111"/>
  <c r="S22" i="111"/>
  <c r="R22" i="111"/>
  <c r="Q22" i="111"/>
  <c r="P22" i="111"/>
  <c r="O22" i="111"/>
  <c r="N22" i="111"/>
  <c r="M22" i="111"/>
  <c r="L22" i="111"/>
  <c r="K22" i="111"/>
  <c r="J22" i="111"/>
  <c r="I22" i="111"/>
  <c r="H22" i="111"/>
  <c r="G22" i="111"/>
  <c r="F22" i="111"/>
  <c r="E22" i="111"/>
  <c r="D22" i="111"/>
  <c r="C22" i="111"/>
  <c r="B22" i="111"/>
  <c r="A22" i="111"/>
  <c r="AJ21" i="111"/>
  <c r="AI21" i="111"/>
  <c r="AH21" i="111"/>
  <c r="AG21" i="111"/>
  <c r="AF21" i="111"/>
  <c r="AE21" i="111"/>
  <c r="AD21" i="111"/>
  <c r="AC21" i="111"/>
  <c r="AB21" i="111"/>
  <c r="AA21" i="111"/>
  <c r="Z21" i="111"/>
  <c r="Y21" i="111"/>
  <c r="X21" i="111"/>
  <c r="W21" i="111"/>
  <c r="V21" i="111"/>
  <c r="U21" i="111"/>
  <c r="T21" i="111"/>
  <c r="S21" i="111"/>
  <c r="R21" i="111"/>
  <c r="Q21" i="111"/>
  <c r="P21" i="111"/>
  <c r="O21" i="111"/>
  <c r="N21" i="111"/>
  <c r="M21" i="111"/>
  <c r="L21" i="111"/>
  <c r="K21" i="111"/>
  <c r="J21" i="111"/>
  <c r="I21" i="111"/>
  <c r="H21" i="111"/>
  <c r="G21" i="111"/>
  <c r="F21" i="111"/>
  <c r="E21" i="111"/>
  <c r="D21" i="111"/>
  <c r="C21" i="111"/>
  <c r="B21" i="111"/>
  <c r="A21" i="111"/>
  <c r="AJ20" i="111"/>
  <c r="AI20" i="111"/>
  <c r="AH20" i="111"/>
  <c r="AG20" i="111"/>
  <c r="AF20" i="111"/>
  <c r="AE20" i="111"/>
  <c r="AD20" i="111"/>
  <c r="AC20" i="111"/>
  <c r="AB20" i="111"/>
  <c r="AA20" i="111"/>
  <c r="Z20" i="111"/>
  <c r="Y20" i="111"/>
  <c r="X20" i="111"/>
  <c r="W20" i="111"/>
  <c r="V20" i="111"/>
  <c r="U20" i="111"/>
  <c r="T20" i="111"/>
  <c r="S20" i="111"/>
  <c r="R20" i="111"/>
  <c r="Q20" i="111"/>
  <c r="P20" i="111"/>
  <c r="O20" i="111"/>
  <c r="N20" i="111"/>
  <c r="M20" i="111"/>
  <c r="L20" i="111"/>
  <c r="K20" i="111"/>
  <c r="J20" i="111"/>
  <c r="I20" i="111"/>
  <c r="H20" i="111"/>
  <c r="G20" i="111"/>
  <c r="F20" i="111"/>
  <c r="E20" i="111"/>
  <c r="D20" i="111"/>
  <c r="C20" i="111"/>
  <c r="B20" i="111"/>
  <c r="A20" i="111"/>
  <c r="AJ19" i="111"/>
  <c r="AI19" i="111"/>
  <c r="AH19" i="111"/>
  <c r="AG19" i="111"/>
  <c r="AF19" i="111"/>
  <c r="AE19" i="111"/>
  <c r="AD19" i="111"/>
  <c r="AC19" i="111"/>
  <c r="AB19" i="111"/>
  <c r="AA19" i="111"/>
  <c r="Z19" i="111"/>
  <c r="Y19" i="111"/>
  <c r="X19" i="111"/>
  <c r="W19" i="111"/>
  <c r="V19" i="111"/>
  <c r="U19" i="111"/>
  <c r="T19" i="111"/>
  <c r="S19" i="111"/>
  <c r="R19" i="111"/>
  <c r="Q19" i="111"/>
  <c r="P19" i="111"/>
  <c r="O19" i="111"/>
  <c r="N19" i="111"/>
  <c r="M19" i="111"/>
  <c r="L19" i="111"/>
  <c r="K19" i="111"/>
  <c r="J19" i="111"/>
  <c r="I19" i="111"/>
  <c r="H19" i="111"/>
  <c r="G19" i="111"/>
  <c r="F19" i="111"/>
  <c r="E19" i="111"/>
  <c r="D19" i="111"/>
  <c r="C19" i="111"/>
  <c r="B19" i="111"/>
  <c r="A19" i="111"/>
  <c r="AJ18" i="111"/>
  <c r="AI18" i="111"/>
  <c r="AH18" i="111"/>
  <c r="AG18" i="111"/>
  <c r="AF18" i="111"/>
  <c r="AE18" i="111"/>
  <c r="AD18" i="111"/>
  <c r="AC18" i="111"/>
  <c r="AB18" i="111"/>
  <c r="AA18" i="111"/>
  <c r="Z18" i="111"/>
  <c r="Y18" i="111"/>
  <c r="X18" i="111"/>
  <c r="W18" i="111"/>
  <c r="V18" i="111"/>
  <c r="U18" i="111"/>
  <c r="T18" i="111"/>
  <c r="S18" i="111"/>
  <c r="R18" i="111"/>
  <c r="Q18" i="111"/>
  <c r="P18" i="111"/>
  <c r="O18" i="111"/>
  <c r="N18" i="111"/>
  <c r="M18" i="111"/>
  <c r="L18" i="111"/>
  <c r="K18" i="111"/>
  <c r="J18" i="111"/>
  <c r="I18" i="111"/>
  <c r="H18" i="111"/>
  <c r="G18" i="111"/>
  <c r="F18" i="111"/>
  <c r="E18" i="111"/>
  <c r="D18" i="111"/>
  <c r="C18" i="111"/>
  <c r="B18" i="111"/>
  <c r="A18" i="111"/>
  <c r="AJ17" i="111"/>
  <c r="AI17" i="111"/>
  <c r="AH17" i="111"/>
  <c r="AG17" i="111"/>
  <c r="AF17" i="111"/>
  <c r="AE17" i="111"/>
  <c r="AD17" i="111"/>
  <c r="AC17" i="111"/>
  <c r="AB17" i="111"/>
  <c r="AA17" i="111"/>
  <c r="Z17" i="111"/>
  <c r="Y17" i="111"/>
  <c r="X17" i="111"/>
  <c r="W17" i="111"/>
  <c r="V17" i="111"/>
  <c r="U17" i="111"/>
  <c r="T17" i="111"/>
  <c r="S17" i="111"/>
  <c r="R17" i="111"/>
  <c r="Q17" i="111"/>
  <c r="P17" i="111"/>
  <c r="O17" i="111"/>
  <c r="N17" i="111"/>
  <c r="M17" i="111"/>
  <c r="L17" i="111"/>
  <c r="K17" i="111"/>
  <c r="J17" i="111"/>
  <c r="I17" i="111"/>
  <c r="H17" i="111"/>
  <c r="G17" i="111"/>
  <c r="F17" i="111"/>
  <c r="E17" i="111"/>
  <c r="D17" i="111"/>
  <c r="C17" i="111"/>
  <c r="B17" i="111"/>
  <c r="A17" i="111"/>
  <c r="AJ16" i="111"/>
  <c r="AI16" i="111"/>
  <c r="AH16" i="111"/>
  <c r="AG16" i="111"/>
  <c r="AF16" i="111"/>
  <c r="AE16" i="111"/>
  <c r="AD16" i="111"/>
  <c r="AC16" i="111"/>
  <c r="AB16" i="111"/>
  <c r="AA16" i="111"/>
  <c r="Z16" i="111"/>
  <c r="Y16" i="111"/>
  <c r="X16" i="111"/>
  <c r="W16" i="111"/>
  <c r="V16" i="111"/>
  <c r="U16" i="111"/>
  <c r="T16" i="111"/>
  <c r="S16" i="111"/>
  <c r="R16" i="111"/>
  <c r="Q16" i="111"/>
  <c r="P16" i="111"/>
  <c r="O16" i="111"/>
  <c r="N16" i="111"/>
  <c r="M16" i="111"/>
  <c r="L16" i="111"/>
  <c r="K16" i="111"/>
  <c r="J16" i="111"/>
  <c r="I16" i="111"/>
  <c r="H16" i="111"/>
  <c r="G16" i="111"/>
  <c r="F16" i="111"/>
  <c r="E16" i="111"/>
  <c r="D16" i="111"/>
  <c r="C16" i="111"/>
  <c r="B16" i="111"/>
  <c r="A16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V15" i="111"/>
  <c r="U15" i="111"/>
  <c r="T15" i="111"/>
  <c r="S15" i="111"/>
  <c r="R15" i="111"/>
  <c r="Q15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C15" i="111"/>
  <c r="B15" i="111"/>
  <c r="A15" i="111"/>
  <c r="AJ14" i="111"/>
  <c r="AI14" i="111"/>
  <c r="AH14" i="111"/>
  <c r="AG14" i="111"/>
  <c r="AF14" i="111"/>
  <c r="AE14" i="111"/>
  <c r="AD14" i="111"/>
  <c r="AC14" i="111"/>
  <c r="AB14" i="111"/>
  <c r="AA14" i="111"/>
  <c r="Z14" i="111"/>
  <c r="Y14" i="111"/>
  <c r="X14" i="111"/>
  <c r="W14" i="111"/>
  <c r="V14" i="111"/>
  <c r="U14" i="111"/>
  <c r="T14" i="111"/>
  <c r="S14" i="111"/>
  <c r="R14" i="111"/>
  <c r="Q14" i="111"/>
  <c r="P14" i="111"/>
  <c r="O14" i="111"/>
  <c r="N14" i="111"/>
  <c r="M14" i="111"/>
  <c r="L14" i="111"/>
  <c r="K14" i="111"/>
  <c r="J14" i="111"/>
  <c r="I14" i="111"/>
  <c r="H14" i="111"/>
  <c r="G14" i="111"/>
  <c r="F14" i="111"/>
  <c r="E14" i="111"/>
  <c r="D14" i="111"/>
  <c r="C14" i="111"/>
  <c r="B14" i="111"/>
  <c r="A14" i="111"/>
  <c r="AJ13" i="111"/>
  <c r="AI13" i="111"/>
  <c r="AH13" i="111"/>
  <c r="AG13" i="111"/>
  <c r="AF13" i="111"/>
  <c r="AE13" i="111"/>
  <c r="AD13" i="111"/>
  <c r="AC13" i="111"/>
  <c r="AB13" i="111"/>
  <c r="AA13" i="111"/>
  <c r="Z13" i="111"/>
  <c r="Y13" i="111"/>
  <c r="X13" i="111"/>
  <c r="W13" i="111"/>
  <c r="V13" i="111"/>
  <c r="U13" i="111"/>
  <c r="T13" i="111"/>
  <c r="S13" i="111"/>
  <c r="R13" i="111"/>
  <c r="Q13" i="111"/>
  <c r="P13" i="111"/>
  <c r="O13" i="111"/>
  <c r="N13" i="111"/>
  <c r="M13" i="111"/>
  <c r="L13" i="111"/>
  <c r="K13" i="111"/>
  <c r="J13" i="111"/>
  <c r="I13" i="111"/>
  <c r="H13" i="111"/>
  <c r="G13" i="111"/>
  <c r="F13" i="111"/>
  <c r="E13" i="111"/>
  <c r="D13" i="111"/>
  <c r="C13" i="111"/>
  <c r="B13" i="111"/>
  <c r="A13" i="111"/>
  <c r="AJ12" i="111"/>
  <c r="AI12" i="111"/>
  <c r="AH12" i="111"/>
  <c r="AG12" i="111"/>
  <c r="AF12" i="111"/>
  <c r="AE12" i="111"/>
  <c r="AD12" i="111"/>
  <c r="AC12" i="111"/>
  <c r="AB12" i="111"/>
  <c r="AA12" i="111"/>
  <c r="Z12" i="111"/>
  <c r="Y12" i="111"/>
  <c r="X12" i="111"/>
  <c r="W12" i="111"/>
  <c r="V12" i="111"/>
  <c r="U12" i="111"/>
  <c r="T12" i="111"/>
  <c r="S12" i="111"/>
  <c r="R12" i="111"/>
  <c r="Q12" i="111"/>
  <c r="P12" i="111"/>
  <c r="O12" i="111"/>
  <c r="N12" i="111"/>
  <c r="M12" i="111"/>
  <c r="L12" i="111"/>
  <c r="K12" i="111"/>
  <c r="J12" i="111"/>
  <c r="I12" i="111"/>
  <c r="H12" i="111"/>
  <c r="G12" i="111"/>
  <c r="F12" i="111"/>
  <c r="E12" i="111"/>
  <c r="D12" i="111"/>
  <c r="C12" i="111"/>
  <c r="B12" i="111"/>
  <c r="A12" i="111"/>
  <c r="AJ11" i="111"/>
  <c r="AI11" i="111"/>
  <c r="AH11" i="111"/>
  <c r="AG11" i="111"/>
  <c r="AF11" i="111"/>
  <c r="AE11" i="111"/>
  <c r="AD11" i="111"/>
  <c r="AC11" i="111"/>
  <c r="AB11" i="111"/>
  <c r="AA11" i="111"/>
  <c r="Z11" i="111"/>
  <c r="Y11" i="111"/>
  <c r="X11" i="111"/>
  <c r="W11" i="111"/>
  <c r="V11" i="111"/>
  <c r="U11" i="111"/>
  <c r="T11" i="111"/>
  <c r="S11" i="111"/>
  <c r="R11" i="111"/>
  <c r="Q11" i="111"/>
  <c r="P11" i="111"/>
  <c r="O11" i="111"/>
  <c r="N11" i="111"/>
  <c r="M11" i="111"/>
  <c r="L11" i="111"/>
  <c r="K11" i="111"/>
  <c r="J11" i="111"/>
  <c r="I11" i="111"/>
  <c r="H11" i="111"/>
  <c r="G11" i="111"/>
  <c r="F11" i="111"/>
  <c r="E11" i="111"/>
  <c r="D11" i="111"/>
  <c r="C11" i="111"/>
  <c r="B11" i="111"/>
  <c r="A11" i="111"/>
  <c r="AJ10" i="111"/>
  <c r="AI10" i="111"/>
  <c r="AH10" i="111"/>
  <c r="AG10" i="111"/>
  <c r="AF10" i="111"/>
  <c r="AE10" i="111"/>
  <c r="AD10" i="111"/>
  <c r="AC10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C10" i="111"/>
  <c r="B10" i="111"/>
  <c r="A10" i="111"/>
  <c r="AJ9" i="111"/>
  <c r="GB33" i="131" s="1"/>
  <c r="AI9" i="111"/>
  <c r="GA33" i="131" s="1"/>
  <c r="AH9" i="111"/>
  <c r="FZ33" i="131" s="1"/>
  <c r="AG9" i="111"/>
  <c r="FY33" i="131" s="1"/>
  <c r="AF9" i="111"/>
  <c r="FX33" i="131" s="1"/>
  <c r="AE9" i="111"/>
  <c r="FW33" i="131" s="1"/>
  <c r="AD9" i="111"/>
  <c r="FV33" i="131" s="1"/>
  <c r="AC9" i="111"/>
  <c r="FU33" i="131" s="1"/>
  <c r="AB9" i="111"/>
  <c r="FT33" i="131" s="1"/>
  <c r="AA9" i="111"/>
  <c r="FS33" i="131" s="1"/>
  <c r="Z9" i="111"/>
  <c r="FR33" i="131" s="1"/>
  <c r="Y9" i="111"/>
  <c r="FQ33" i="131" s="1"/>
  <c r="X9" i="111"/>
  <c r="FP33" i="131" s="1"/>
  <c r="W9" i="111"/>
  <c r="FO33" i="131" s="1"/>
  <c r="V9" i="111"/>
  <c r="FN33" i="131" s="1"/>
  <c r="U9" i="111"/>
  <c r="FM33" i="131" s="1"/>
  <c r="T9" i="111"/>
  <c r="FL33" i="131" s="1"/>
  <c r="S9" i="111"/>
  <c r="FK33" i="131" s="1"/>
  <c r="R9" i="111"/>
  <c r="FJ33" i="131" s="1"/>
  <c r="Q9" i="111"/>
  <c r="FI33" i="131" s="1"/>
  <c r="P9" i="111"/>
  <c r="FH33" i="131" s="1"/>
  <c r="O9" i="111"/>
  <c r="FG33" i="131" s="1"/>
  <c r="N9" i="111"/>
  <c r="FF33" i="131" s="1"/>
  <c r="M9" i="111"/>
  <c r="FE33" i="131" s="1"/>
  <c r="L9" i="111"/>
  <c r="FD33" i="131" s="1"/>
  <c r="K9" i="111"/>
  <c r="FC33" i="131" s="1"/>
  <c r="J9" i="111"/>
  <c r="FB33" i="131" s="1"/>
  <c r="I9" i="111"/>
  <c r="FA33" i="131" s="1"/>
  <c r="H9" i="111"/>
  <c r="EZ33" i="131" s="1"/>
  <c r="G9" i="111"/>
  <c r="EY33" i="131" s="1"/>
  <c r="F9" i="111"/>
  <c r="EX33" i="131" s="1"/>
  <c r="E9" i="111"/>
  <c r="D9" i="111"/>
  <c r="C9" i="111"/>
  <c r="B9" i="111"/>
  <c r="A9" i="111"/>
  <c r="AJ8" i="111"/>
  <c r="AI8" i="111"/>
  <c r="AH8" i="111"/>
  <c r="AG8" i="111"/>
  <c r="AF8" i="111"/>
  <c r="AE8" i="111"/>
  <c r="AD8" i="111"/>
  <c r="AC8" i="111"/>
  <c r="AB8" i="111"/>
  <c r="AA8" i="111"/>
  <c r="Z8" i="111"/>
  <c r="Y8" i="111"/>
  <c r="X8" i="111"/>
  <c r="W8" i="111"/>
  <c r="V8" i="111"/>
  <c r="U8" i="111"/>
  <c r="T8" i="111"/>
  <c r="S8" i="111"/>
  <c r="R8" i="111"/>
  <c r="Q8" i="111"/>
  <c r="P8" i="111"/>
  <c r="O8" i="111"/>
  <c r="N8" i="111"/>
  <c r="M8" i="111"/>
  <c r="L8" i="111"/>
  <c r="K8" i="111"/>
  <c r="J8" i="111"/>
  <c r="I8" i="111"/>
  <c r="H8" i="111"/>
  <c r="G8" i="111"/>
  <c r="F8" i="111"/>
  <c r="E8" i="111"/>
  <c r="D8" i="111"/>
  <c r="C8" i="111"/>
  <c r="B8" i="111"/>
  <c r="A8" i="111"/>
  <c r="EW33" i="131" l="1"/>
  <c r="AJ52" i="129"/>
  <c r="AI52" i="129"/>
  <c r="AH52" i="129"/>
  <c r="AG52" i="129"/>
  <c r="AF52" i="129"/>
  <c r="AE52" i="129"/>
  <c r="AD52" i="129"/>
  <c r="AC52" i="129"/>
  <c r="AB52" i="129"/>
  <c r="AA52" i="129"/>
  <c r="Z52" i="129"/>
  <c r="Y52" i="129"/>
  <c r="X52" i="129"/>
  <c r="W52" i="129"/>
  <c r="V52" i="129"/>
  <c r="U52" i="129"/>
  <c r="T52" i="129"/>
  <c r="S52" i="129"/>
  <c r="R52" i="129"/>
  <c r="Q52" i="129"/>
  <c r="P52" i="129"/>
  <c r="O52" i="129"/>
  <c r="N52" i="129"/>
  <c r="M52" i="129"/>
  <c r="L52" i="129"/>
  <c r="K52" i="129"/>
  <c r="J52" i="129"/>
  <c r="I52" i="129"/>
  <c r="H52" i="129"/>
  <c r="G52" i="129"/>
  <c r="F52" i="129"/>
  <c r="E52" i="129"/>
  <c r="D52" i="129"/>
  <c r="C52" i="129"/>
  <c r="B52" i="129"/>
  <c r="A52" i="129"/>
  <c r="AJ51" i="129"/>
  <c r="AI51" i="129"/>
  <c r="AH51" i="129"/>
  <c r="AG51" i="129"/>
  <c r="AF51" i="129"/>
  <c r="AE51" i="129"/>
  <c r="AD51" i="129"/>
  <c r="AC51" i="129"/>
  <c r="AB51" i="129"/>
  <c r="AA51" i="129"/>
  <c r="Z51" i="129"/>
  <c r="Y51" i="129"/>
  <c r="X51" i="129"/>
  <c r="W51" i="129"/>
  <c r="V51" i="129"/>
  <c r="U51" i="129"/>
  <c r="T51" i="129"/>
  <c r="S51" i="129"/>
  <c r="R51" i="129"/>
  <c r="Q51" i="129"/>
  <c r="P51" i="129"/>
  <c r="O51" i="129"/>
  <c r="N51" i="129"/>
  <c r="M51" i="129"/>
  <c r="L51" i="129"/>
  <c r="K51" i="129"/>
  <c r="J51" i="129"/>
  <c r="I51" i="129"/>
  <c r="H51" i="129"/>
  <c r="G51" i="129"/>
  <c r="F51" i="129"/>
  <c r="E51" i="129"/>
  <c r="D51" i="129"/>
  <c r="C51" i="129"/>
  <c r="B51" i="129"/>
  <c r="A51" i="129"/>
  <c r="AJ50" i="129"/>
  <c r="AI50" i="129"/>
  <c r="AH50" i="129"/>
  <c r="AG50" i="129"/>
  <c r="AF50" i="129"/>
  <c r="AE50" i="129"/>
  <c r="AD50" i="129"/>
  <c r="AC50" i="129"/>
  <c r="AB50" i="129"/>
  <c r="AA50" i="129"/>
  <c r="Z50" i="129"/>
  <c r="Y50" i="129"/>
  <c r="X50" i="129"/>
  <c r="W50" i="129"/>
  <c r="V50" i="129"/>
  <c r="U50" i="129"/>
  <c r="T50" i="129"/>
  <c r="S50" i="129"/>
  <c r="R50" i="129"/>
  <c r="Q50" i="129"/>
  <c r="P50" i="129"/>
  <c r="O50" i="129"/>
  <c r="N50" i="129"/>
  <c r="M50" i="129"/>
  <c r="L50" i="129"/>
  <c r="K50" i="129"/>
  <c r="J50" i="129"/>
  <c r="I50" i="129"/>
  <c r="H50" i="129"/>
  <c r="G50" i="129"/>
  <c r="F50" i="129"/>
  <c r="E50" i="129"/>
  <c r="D50" i="129"/>
  <c r="C50" i="129"/>
  <c r="B50" i="129"/>
  <c r="A50" i="129"/>
  <c r="AJ49" i="129"/>
  <c r="AI49" i="129"/>
  <c r="AH49" i="129"/>
  <c r="AG49" i="129"/>
  <c r="AF49" i="129"/>
  <c r="AE49" i="129"/>
  <c r="AD49" i="129"/>
  <c r="AC49" i="129"/>
  <c r="AB49" i="129"/>
  <c r="AA49" i="129"/>
  <c r="Z49" i="129"/>
  <c r="Y49" i="129"/>
  <c r="X49" i="129"/>
  <c r="W49" i="129"/>
  <c r="V49" i="129"/>
  <c r="U49" i="129"/>
  <c r="T49" i="129"/>
  <c r="S49" i="129"/>
  <c r="R49" i="129"/>
  <c r="Q49" i="129"/>
  <c r="P49" i="129"/>
  <c r="O49" i="129"/>
  <c r="N49" i="129"/>
  <c r="M49" i="129"/>
  <c r="L49" i="129"/>
  <c r="K49" i="129"/>
  <c r="J49" i="129"/>
  <c r="I49" i="129"/>
  <c r="H49" i="129"/>
  <c r="G49" i="129"/>
  <c r="F49" i="129"/>
  <c r="E49" i="129"/>
  <c r="D49" i="129"/>
  <c r="C49" i="129"/>
  <c r="B49" i="129"/>
  <c r="A49" i="129"/>
  <c r="AJ48" i="129"/>
  <c r="AI48" i="129"/>
  <c r="AH48" i="129"/>
  <c r="AG48" i="129"/>
  <c r="AF48" i="129"/>
  <c r="AE48" i="129"/>
  <c r="AD48" i="129"/>
  <c r="AC48" i="129"/>
  <c r="AB48" i="129"/>
  <c r="AA48" i="129"/>
  <c r="Z48" i="129"/>
  <c r="Y48" i="129"/>
  <c r="X48" i="129"/>
  <c r="W48" i="129"/>
  <c r="V48" i="129"/>
  <c r="U48" i="129"/>
  <c r="T48" i="129"/>
  <c r="S48" i="129"/>
  <c r="R48" i="129"/>
  <c r="Q48" i="129"/>
  <c r="P48" i="129"/>
  <c r="O48" i="129"/>
  <c r="N48" i="129"/>
  <c r="M48" i="129"/>
  <c r="L48" i="129"/>
  <c r="K48" i="129"/>
  <c r="J48" i="129"/>
  <c r="I48" i="129"/>
  <c r="H48" i="129"/>
  <c r="G48" i="129"/>
  <c r="F48" i="129"/>
  <c r="E48" i="129"/>
  <c r="D48" i="129"/>
  <c r="C48" i="129"/>
  <c r="B48" i="129"/>
  <c r="A48" i="129"/>
  <c r="AJ47" i="129"/>
  <c r="AI47" i="129"/>
  <c r="AH47" i="129"/>
  <c r="AG47" i="129"/>
  <c r="AF47" i="129"/>
  <c r="AE47" i="129"/>
  <c r="AD47" i="129"/>
  <c r="AC47" i="129"/>
  <c r="AB47" i="129"/>
  <c r="AA47" i="129"/>
  <c r="Z47" i="129"/>
  <c r="Y47" i="129"/>
  <c r="X47" i="129"/>
  <c r="W47" i="129"/>
  <c r="V47" i="129"/>
  <c r="U47" i="129"/>
  <c r="T47" i="129"/>
  <c r="S47" i="129"/>
  <c r="R47" i="129"/>
  <c r="Q47" i="129"/>
  <c r="P47" i="129"/>
  <c r="O47" i="129"/>
  <c r="N47" i="129"/>
  <c r="M47" i="129"/>
  <c r="L47" i="129"/>
  <c r="K47" i="129"/>
  <c r="J47" i="129"/>
  <c r="I47" i="129"/>
  <c r="H47" i="129"/>
  <c r="G47" i="129"/>
  <c r="F47" i="129"/>
  <c r="E47" i="129"/>
  <c r="D47" i="129"/>
  <c r="C47" i="129"/>
  <c r="B47" i="129"/>
  <c r="A47" i="129"/>
  <c r="AJ46" i="129"/>
  <c r="AI46" i="129"/>
  <c r="AH46" i="129"/>
  <c r="AG46" i="129"/>
  <c r="AF46" i="129"/>
  <c r="AE46" i="129"/>
  <c r="AD46" i="129"/>
  <c r="AC46" i="129"/>
  <c r="AB46" i="129"/>
  <c r="AA46" i="129"/>
  <c r="Z46" i="129"/>
  <c r="Y46" i="129"/>
  <c r="X46" i="129"/>
  <c r="W46" i="129"/>
  <c r="V46" i="129"/>
  <c r="U46" i="129"/>
  <c r="T46" i="129"/>
  <c r="S46" i="129"/>
  <c r="R46" i="129"/>
  <c r="Q46" i="129"/>
  <c r="P46" i="129"/>
  <c r="O46" i="129"/>
  <c r="N46" i="129"/>
  <c r="M46" i="129"/>
  <c r="L46" i="129"/>
  <c r="K46" i="129"/>
  <c r="J46" i="129"/>
  <c r="I46" i="129"/>
  <c r="H46" i="129"/>
  <c r="G46" i="129"/>
  <c r="F46" i="129"/>
  <c r="E46" i="129"/>
  <c r="D46" i="129"/>
  <c r="C46" i="129"/>
  <c r="B46" i="129"/>
  <c r="A46" i="129"/>
  <c r="AJ45" i="129"/>
  <c r="AI45" i="129"/>
  <c r="AH45" i="129"/>
  <c r="AG45" i="129"/>
  <c r="AF45" i="129"/>
  <c r="AE45" i="129"/>
  <c r="AD45" i="129"/>
  <c r="AC45" i="129"/>
  <c r="AB45" i="129"/>
  <c r="AA45" i="129"/>
  <c r="Z45" i="129"/>
  <c r="Y45" i="129"/>
  <c r="X45" i="129"/>
  <c r="W45" i="129"/>
  <c r="V45" i="129"/>
  <c r="U45" i="129"/>
  <c r="T45" i="129"/>
  <c r="S45" i="129"/>
  <c r="R45" i="129"/>
  <c r="Q45" i="129"/>
  <c r="P45" i="129"/>
  <c r="O45" i="129"/>
  <c r="N45" i="129"/>
  <c r="M45" i="129"/>
  <c r="L45" i="129"/>
  <c r="K45" i="129"/>
  <c r="J45" i="129"/>
  <c r="I45" i="129"/>
  <c r="H45" i="129"/>
  <c r="G45" i="129"/>
  <c r="F45" i="129"/>
  <c r="E45" i="129"/>
  <c r="D45" i="129"/>
  <c r="C45" i="129"/>
  <c r="B45" i="129"/>
  <c r="A45" i="129"/>
  <c r="AJ44" i="129"/>
  <c r="AI44" i="129"/>
  <c r="AH44" i="129"/>
  <c r="AG44" i="129"/>
  <c r="AF44" i="129"/>
  <c r="AE44" i="129"/>
  <c r="AD44" i="129"/>
  <c r="AC44" i="129"/>
  <c r="AB44" i="129"/>
  <c r="AA44" i="129"/>
  <c r="Z44" i="129"/>
  <c r="Y44" i="129"/>
  <c r="X44" i="129"/>
  <c r="W44" i="129"/>
  <c r="V44" i="129"/>
  <c r="U44" i="129"/>
  <c r="T44" i="129"/>
  <c r="S44" i="129"/>
  <c r="R44" i="129"/>
  <c r="Q44" i="129"/>
  <c r="P44" i="129"/>
  <c r="O44" i="129"/>
  <c r="N44" i="129"/>
  <c r="M44" i="129"/>
  <c r="L44" i="129"/>
  <c r="K44" i="129"/>
  <c r="J44" i="129"/>
  <c r="I44" i="129"/>
  <c r="H44" i="129"/>
  <c r="G44" i="129"/>
  <c r="F44" i="129"/>
  <c r="E44" i="129"/>
  <c r="D44" i="129"/>
  <c r="C44" i="129"/>
  <c r="B44" i="129"/>
  <c r="A44" i="129"/>
  <c r="AJ43" i="129"/>
  <c r="AI43" i="129"/>
  <c r="AH43" i="129"/>
  <c r="AG43" i="129"/>
  <c r="AF43" i="129"/>
  <c r="AE43" i="129"/>
  <c r="AD43" i="129"/>
  <c r="AC43" i="129"/>
  <c r="AB43" i="129"/>
  <c r="AA43" i="129"/>
  <c r="Z43" i="129"/>
  <c r="Y43" i="129"/>
  <c r="X43" i="129"/>
  <c r="W43" i="129"/>
  <c r="V43" i="129"/>
  <c r="U43" i="129"/>
  <c r="T43" i="129"/>
  <c r="S43" i="129"/>
  <c r="R43" i="129"/>
  <c r="Q43" i="129"/>
  <c r="P43" i="129"/>
  <c r="O43" i="129"/>
  <c r="N43" i="129"/>
  <c r="M43" i="129"/>
  <c r="L43" i="129"/>
  <c r="K43" i="129"/>
  <c r="J43" i="129"/>
  <c r="I43" i="129"/>
  <c r="H43" i="129"/>
  <c r="G43" i="129"/>
  <c r="F43" i="129"/>
  <c r="E43" i="129"/>
  <c r="D43" i="129"/>
  <c r="C43" i="129"/>
  <c r="B43" i="129"/>
  <c r="A43" i="129"/>
  <c r="AJ42" i="129"/>
  <c r="AI42" i="129"/>
  <c r="AH42" i="129"/>
  <c r="AG42" i="129"/>
  <c r="AF42" i="129"/>
  <c r="AE42" i="129"/>
  <c r="AD42" i="129"/>
  <c r="AC42" i="129"/>
  <c r="AB42" i="129"/>
  <c r="AA42" i="129"/>
  <c r="Z42" i="129"/>
  <c r="Y42" i="129"/>
  <c r="X42" i="129"/>
  <c r="W42" i="129"/>
  <c r="V42" i="129"/>
  <c r="U42" i="129"/>
  <c r="T42" i="129"/>
  <c r="S42" i="129"/>
  <c r="R42" i="129"/>
  <c r="Q42" i="129"/>
  <c r="P42" i="129"/>
  <c r="O42" i="129"/>
  <c r="N42" i="129"/>
  <c r="M42" i="129"/>
  <c r="L42" i="129"/>
  <c r="K42" i="129"/>
  <c r="J42" i="129"/>
  <c r="I42" i="129"/>
  <c r="H42" i="129"/>
  <c r="G42" i="129"/>
  <c r="F42" i="129"/>
  <c r="E42" i="129"/>
  <c r="D42" i="129"/>
  <c r="C42" i="129"/>
  <c r="B42" i="129"/>
  <c r="A42" i="129"/>
  <c r="AJ41" i="129"/>
  <c r="AI41" i="129"/>
  <c r="AH41" i="129"/>
  <c r="AG41" i="129"/>
  <c r="AF41" i="129"/>
  <c r="AE41" i="129"/>
  <c r="AD41" i="129"/>
  <c r="AC41" i="129"/>
  <c r="AB41" i="129"/>
  <c r="AA41" i="129"/>
  <c r="Z41" i="129"/>
  <c r="Y41" i="129"/>
  <c r="X41" i="129"/>
  <c r="W41" i="129"/>
  <c r="V41" i="129"/>
  <c r="U41" i="129"/>
  <c r="T41" i="129"/>
  <c r="S41" i="129"/>
  <c r="R41" i="129"/>
  <c r="Q41" i="129"/>
  <c r="P41" i="129"/>
  <c r="O41" i="129"/>
  <c r="N41" i="129"/>
  <c r="M41" i="129"/>
  <c r="L41" i="129"/>
  <c r="K41" i="129"/>
  <c r="J41" i="129"/>
  <c r="I41" i="129"/>
  <c r="H41" i="129"/>
  <c r="G41" i="129"/>
  <c r="F41" i="129"/>
  <c r="E41" i="129"/>
  <c r="D41" i="129"/>
  <c r="C41" i="129"/>
  <c r="B41" i="129"/>
  <c r="A41" i="129"/>
  <c r="AJ40" i="129"/>
  <c r="AI40" i="129"/>
  <c r="AH40" i="129"/>
  <c r="AG40" i="129"/>
  <c r="AF40" i="129"/>
  <c r="AE40" i="129"/>
  <c r="AD40" i="129"/>
  <c r="AC40" i="129"/>
  <c r="AB40" i="129"/>
  <c r="AA40" i="129"/>
  <c r="Z40" i="129"/>
  <c r="Y40" i="129"/>
  <c r="X40" i="129"/>
  <c r="W40" i="129"/>
  <c r="V40" i="129"/>
  <c r="U40" i="129"/>
  <c r="T40" i="129"/>
  <c r="S40" i="129"/>
  <c r="R40" i="129"/>
  <c r="Q40" i="129"/>
  <c r="P40" i="129"/>
  <c r="O40" i="129"/>
  <c r="N40" i="129"/>
  <c r="M40" i="129"/>
  <c r="L40" i="129"/>
  <c r="K40" i="129"/>
  <c r="J40" i="129"/>
  <c r="I40" i="129"/>
  <c r="H40" i="129"/>
  <c r="G40" i="129"/>
  <c r="F40" i="129"/>
  <c r="E40" i="129"/>
  <c r="D40" i="129"/>
  <c r="C40" i="129"/>
  <c r="B40" i="129"/>
  <c r="A40" i="129"/>
  <c r="AJ39" i="129"/>
  <c r="AI39" i="129"/>
  <c r="AH39" i="129"/>
  <c r="AG39" i="129"/>
  <c r="AF39" i="129"/>
  <c r="AE39" i="129"/>
  <c r="AD39" i="129"/>
  <c r="AC39" i="129"/>
  <c r="AB39" i="129"/>
  <c r="AA39" i="129"/>
  <c r="Z39" i="129"/>
  <c r="Y39" i="129"/>
  <c r="X39" i="129"/>
  <c r="W39" i="129"/>
  <c r="V39" i="129"/>
  <c r="U39" i="129"/>
  <c r="T39" i="129"/>
  <c r="S39" i="129"/>
  <c r="R39" i="129"/>
  <c r="Q39" i="129"/>
  <c r="P39" i="129"/>
  <c r="O39" i="129"/>
  <c r="N39" i="129"/>
  <c r="M39" i="129"/>
  <c r="L39" i="129"/>
  <c r="K39" i="129"/>
  <c r="J39" i="129"/>
  <c r="I39" i="129"/>
  <c r="H39" i="129"/>
  <c r="G39" i="129"/>
  <c r="F39" i="129"/>
  <c r="E39" i="129"/>
  <c r="D39" i="129"/>
  <c r="C39" i="129"/>
  <c r="B39" i="129"/>
  <c r="A39" i="129"/>
  <c r="AJ38" i="129"/>
  <c r="AI38" i="129"/>
  <c r="AH38" i="129"/>
  <c r="AG38" i="129"/>
  <c r="AF38" i="129"/>
  <c r="AE38" i="129"/>
  <c r="AD38" i="129"/>
  <c r="AC38" i="129"/>
  <c r="AB38" i="129"/>
  <c r="AA38" i="129"/>
  <c r="Z38" i="129"/>
  <c r="Y38" i="129"/>
  <c r="X38" i="129"/>
  <c r="W38" i="129"/>
  <c r="V38" i="129"/>
  <c r="U38" i="129"/>
  <c r="T38" i="129"/>
  <c r="S38" i="129"/>
  <c r="R38" i="129"/>
  <c r="Q38" i="129"/>
  <c r="P38" i="129"/>
  <c r="O38" i="129"/>
  <c r="N38" i="129"/>
  <c r="M38" i="129"/>
  <c r="L38" i="129"/>
  <c r="K38" i="129"/>
  <c r="J38" i="129"/>
  <c r="I38" i="129"/>
  <c r="H38" i="129"/>
  <c r="G38" i="129"/>
  <c r="F38" i="129"/>
  <c r="E38" i="129"/>
  <c r="D38" i="129"/>
  <c r="C38" i="129"/>
  <c r="B38" i="129"/>
  <c r="A38" i="129"/>
  <c r="AJ37" i="129"/>
  <c r="AI37" i="129"/>
  <c r="AH37" i="129"/>
  <c r="AG37" i="129"/>
  <c r="AF37" i="129"/>
  <c r="AE37" i="129"/>
  <c r="AD37" i="129"/>
  <c r="AC37" i="129"/>
  <c r="AB37" i="129"/>
  <c r="AA37" i="129"/>
  <c r="Z37" i="129"/>
  <c r="Y37" i="129"/>
  <c r="X37" i="129"/>
  <c r="W37" i="129"/>
  <c r="V37" i="129"/>
  <c r="U37" i="129"/>
  <c r="T37" i="129"/>
  <c r="S37" i="129"/>
  <c r="R37" i="129"/>
  <c r="Q37" i="129"/>
  <c r="P37" i="129"/>
  <c r="O37" i="129"/>
  <c r="N37" i="129"/>
  <c r="M37" i="129"/>
  <c r="L37" i="129"/>
  <c r="K37" i="129"/>
  <c r="J37" i="129"/>
  <c r="I37" i="129"/>
  <c r="H37" i="129"/>
  <c r="G37" i="129"/>
  <c r="F37" i="129"/>
  <c r="E37" i="129"/>
  <c r="D37" i="129"/>
  <c r="C37" i="129"/>
  <c r="B37" i="129"/>
  <c r="A37" i="129"/>
  <c r="AJ36" i="129"/>
  <c r="AI36" i="129"/>
  <c r="AH36" i="129"/>
  <c r="AG36" i="129"/>
  <c r="AF36" i="129"/>
  <c r="AE36" i="129"/>
  <c r="AD36" i="129"/>
  <c r="AC36" i="129"/>
  <c r="AB36" i="129"/>
  <c r="AA36" i="129"/>
  <c r="Z36" i="129"/>
  <c r="Y36" i="129"/>
  <c r="X36" i="129"/>
  <c r="W36" i="129"/>
  <c r="V36" i="129"/>
  <c r="U36" i="129"/>
  <c r="T36" i="129"/>
  <c r="S36" i="129"/>
  <c r="R36" i="129"/>
  <c r="Q36" i="129"/>
  <c r="P36" i="129"/>
  <c r="O36" i="129"/>
  <c r="N36" i="129"/>
  <c r="M36" i="129"/>
  <c r="L36" i="129"/>
  <c r="K36" i="129"/>
  <c r="J36" i="129"/>
  <c r="I36" i="129"/>
  <c r="H36" i="129"/>
  <c r="G36" i="129"/>
  <c r="F36" i="129"/>
  <c r="E36" i="129"/>
  <c r="D36" i="129"/>
  <c r="C36" i="129"/>
  <c r="B36" i="129"/>
  <c r="A36" i="129"/>
  <c r="AJ35" i="129"/>
  <c r="AI35" i="129"/>
  <c r="AH35" i="129"/>
  <c r="AG35" i="129"/>
  <c r="AF35" i="129"/>
  <c r="AE35" i="129"/>
  <c r="AD35" i="129"/>
  <c r="AC35" i="129"/>
  <c r="AB35" i="129"/>
  <c r="AA35" i="129"/>
  <c r="Z35" i="129"/>
  <c r="Y35" i="129"/>
  <c r="X35" i="129"/>
  <c r="W35" i="129"/>
  <c r="V35" i="129"/>
  <c r="U35" i="129"/>
  <c r="T35" i="129"/>
  <c r="S35" i="129"/>
  <c r="R35" i="129"/>
  <c r="Q35" i="129"/>
  <c r="P35" i="129"/>
  <c r="O35" i="129"/>
  <c r="N35" i="129"/>
  <c r="M35" i="129"/>
  <c r="L35" i="129"/>
  <c r="K35" i="129"/>
  <c r="J35" i="129"/>
  <c r="I35" i="129"/>
  <c r="H35" i="129"/>
  <c r="G35" i="129"/>
  <c r="F35" i="129"/>
  <c r="E35" i="129"/>
  <c r="D35" i="129"/>
  <c r="C35" i="129"/>
  <c r="B35" i="129"/>
  <c r="A35" i="129"/>
  <c r="AJ34" i="129"/>
  <c r="AI34" i="129"/>
  <c r="AH34" i="129"/>
  <c r="AG34" i="129"/>
  <c r="AF34" i="129"/>
  <c r="AE34" i="129"/>
  <c r="AD34" i="129"/>
  <c r="AC34" i="129"/>
  <c r="AB34" i="129"/>
  <c r="AA34" i="129"/>
  <c r="Z34" i="129"/>
  <c r="Y34" i="129"/>
  <c r="X34" i="129"/>
  <c r="W34" i="129"/>
  <c r="V34" i="129"/>
  <c r="U34" i="129"/>
  <c r="T34" i="129"/>
  <c r="S34" i="129"/>
  <c r="R34" i="129"/>
  <c r="Q34" i="129"/>
  <c r="P34" i="129"/>
  <c r="O34" i="129"/>
  <c r="N34" i="129"/>
  <c r="M34" i="129"/>
  <c r="L34" i="129"/>
  <c r="K34" i="129"/>
  <c r="J34" i="129"/>
  <c r="I34" i="129"/>
  <c r="H34" i="129"/>
  <c r="G34" i="129"/>
  <c r="F34" i="129"/>
  <c r="E34" i="129"/>
  <c r="D34" i="129"/>
  <c r="C34" i="129"/>
  <c r="B34" i="129"/>
  <c r="A34" i="129"/>
  <c r="AJ33" i="129"/>
  <c r="AI33" i="129"/>
  <c r="AH33" i="129"/>
  <c r="AG33" i="129"/>
  <c r="AF33" i="129"/>
  <c r="AE33" i="129"/>
  <c r="AD33" i="129"/>
  <c r="AC33" i="129"/>
  <c r="AB33" i="129"/>
  <c r="AA33" i="129"/>
  <c r="Z33" i="129"/>
  <c r="Y33" i="129"/>
  <c r="X33" i="129"/>
  <c r="W33" i="129"/>
  <c r="V33" i="129"/>
  <c r="U33" i="129"/>
  <c r="T33" i="129"/>
  <c r="S33" i="129"/>
  <c r="R33" i="129"/>
  <c r="Q33" i="129"/>
  <c r="P33" i="129"/>
  <c r="O33" i="129"/>
  <c r="N33" i="129"/>
  <c r="M33" i="129"/>
  <c r="L33" i="129"/>
  <c r="K33" i="129"/>
  <c r="J33" i="129"/>
  <c r="I33" i="129"/>
  <c r="H33" i="129"/>
  <c r="G33" i="129"/>
  <c r="F33" i="129"/>
  <c r="E33" i="129"/>
  <c r="D33" i="129"/>
  <c r="C33" i="129"/>
  <c r="B33" i="129"/>
  <c r="A33" i="129"/>
  <c r="AJ32" i="129"/>
  <c r="AI32" i="129"/>
  <c r="AH32" i="129"/>
  <c r="AG32" i="129"/>
  <c r="AF32" i="129"/>
  <c r="AE32" i="129"/>
  <c r="AD32" i="129"/>
  <c r="AC32" i="129"/>
  <c r="AB32" i="129"/>
  <c r="AA32" i="129"/>
  <c r="Z32" i="129"/>
  <c r="Y32" i="129"/>
  <c r="X32" i="129"/>
  <c r="W32" i="129"/>
  <c r="V32" i="129"/>
  <c r="U32" i="129"/>
  <c r="T32" i="129"/>
  <c r="S32" i="129"/>
  <c r="R32" i="129"/>
  <c r="Q32" i="129"/>
  <c r="P32" i="129"/>
  <c r="O32" i="129"/>
  <c r="N32" i="129"/>
  <c r="M32" i="129"/>
  <c r="L32" i="129"/>
  <c r="K32" i="129"/>
  <c r="J32" i="129"/>
  <c r="I32" i="129"/>
  <c r="H32" i="129"/>
  <c r="G32" i="129"/>
  <c r="F32" i="129"/>
  <c r="E32" i="129"/>
  <c r="D32" i="129"/>
  <c r="C32" i="129"/>
  <c r="B32" i="129"/>
  <c r="A32" i="129"/>
  <c r="AJ31" i="129"/>
  <c r="AI31" i="129"/>
  <c r="AH31" i="129"/>
  <c r="AG31" i="129"/>
  <c r="AF31" i="129"/>
  <c r="AE31" i="129"/>
  <c r="AD31" i="129"/>
  <c r="AC31" i="129"/>
  <c r="AB31" i="129"/>
  <c r="AA31" i="129"/>
  <c r="Z31" i="129"/>
  <c r="Y31" i="129"/>
  <c r="X31" i="129"/>
  <c r="W31" i="129"/>
  <c r="V31" i="129"/>
  <c r="U31" i="129"/>
  <c r="T31" i="129"/>
  <c r="S31" i="129"/>
  <c r="R31" i="129"/>
  <c r="Q31" i="129"/>
  <c r="P31" i="129"/>
  <c r="O31" i="129"/>
  <c r="N31" i="129"/>
  <c r="M31" i="129"/>
  <c r="L31" i="129"/>
  <c r="K31" i="129"/>
  <c r="J31" i="129"/>
  <c r="I31" i="129"/>
  <c r="H31" i="129"/>
  <c r="G31" i="129"/>
  <c r="F31" i="129"/>
  <c r="E31" i="129"/>
  <c r="D31" i="129"/>
  <c r="C31" i="129"/>
  <c r="B31" i="129"/>
  <c r="A31" i="129"/>
  <c r="AJ30" i="129"/>
  <c r="AI30" i="129"/>
  <c r="AH30" i="129"/>
  <c r="AG30" i="129"/>
  <c r="AF30" i="129"/>
  <c r="AE30" i="129"/>
  <c r="AD30" i="129"/>
  <c r="AC30" i="129"/>
  <c r="AB30" i="129"/>
  <c r="AA30" i="129"/>
  <c r="Z30" i="129"/>
  <c r="Y30" i="129"/>
  <c r="X30" i="129"/>
  <c r="W30" i="129"/>
  <c r="V30" i="129"/>
  <c r="U30" i="129"/>
  <c r="T30" i="129"/>
  <c r="S30" i="129"/>
  <c r="R30" i="129"/>
  <c r="Q30" i="129"/>
  <c r="P30" i="129"/>
  <c r="O30" i="129"/>
  <c r="N30" i="129"/>
  <c r="M30" i="129"/>
  <c r="L30" i="129"/>
  <c r="K30" i="129"/>
  <c r="J30" i="129"/>
  <c r="I30" i="129"/>
  <c r="H30" i="129"/>
  <c r="G30" i="129"/>
  <c r="F30" i="129"/>
  <c r="E30" i="129"/>
  <c r="D30" i="129"/>
  <c r="C30" i="129"/>
  <c r="B30" i="129"/>
  <c r="A30" i="129"/>
  <c r="AJ29" i="129"/>
  <c r="AI29" i="129"/>
  <c r="AH29" i="129"/>
  <c r="AG29" i="129"/>
  <c r="AF29" i="129"/>
  <c r="AE29" i="129"/>
  <c r="AD29" i="129"/>
  <c r="AC29" i="129"/>
  <c r="AB29" i="129"/>
  <c r="AA29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A29" i="129"/>
  <c r="AJ28" i="129"/>
  <c r="AI28" i="129"/>
  <c r="AH28" i="129"/>
  <c r="AG28" i="129"/>
  <c r="AF28" i="129"/>
  <c r="AE28" i="129"/>
  <c r="AD28" i="129"/>
  <c r="AC28" i="129"/>
  <c r="AB28" i="129"/>
  <c r="AA28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28" i="129"/>
  <c r="AJ27" i="129"/>
  <c r="AI27" i="129"/>
  <c r="AH27" i="129"/>
  <c r="AG27" i="129"/>
  <c r="AF27" i="129"/>
  <c r="AE27" i="129"/>
  <c r="AD27" i="129"/>
  <c r="AC27" i="129"/>
  <c r="AB27" i="129"/>
  <c r="AA27" i="129"/>
  <c r="Z27" i="129"/>
  <c r="Y27" i="129"/>
  <c r="X27" i="129"/>
  <c r="W27" i="129"/>
  <c r="V27" i="129"/>
  <c r="U27" i="129"/>
  <c r="T27" i="129"/>
  <c r="S27" i="129"/>
  <c r="R27" i="129"/>
  <c r="Q27" i="129"/>
  <c r="P27" i="129"/>
  <c r="O27" i="129"/>
  <c r="N27" i="129"/>
  <c r="M27" i="129"/>
  <c r="L27" i="129"/>
  <c r="K27" i="129"/>
  <c r="J27" i="129"/>
  <c r="I27" i="129"/>
  <c r="H27" i="129"/>
  <c r="G27" i="129"/>
  <c r="F27" i="129"/>
  <c r="E27" i="129"/>
  <c r="D27" i="129"/>
  <c r="C27" i="129"/>
  <c r="B27" i="129"/>
  <c r="A27" i="129"/>
  <c r="AJ26" i="129"/>
  <c r="AI26" i="129"/>
  <c r="AH26" i="129"/>
  <c r="AG26" i="129"/>
  <c r="AF26" i="129"/>
  <c r="AE26" i="129"/>
  <c r="AD26" i="129"/>
  <c r="AC26" i="129"/>
  <c r="AB26" i="129"/>
  <c r="AA26" i="129"/>
  <c r="Z26" i="129"/>
  <c r="Y26" i="129"/>
  <c r="X26" i="129"/>
  <c r="W26" i="129"/>
  <c r="V26" i="129"/>
  <c r="U26" i="129"/>
  <c r="T26" i="129"/>
  <c r="S26" i="129"/>
  <c r="R26" i="129"/>
  <c r="Q26" i="129"/>
  <c r="P26" i="129"/>
  <c r="O26" i="129"/>
  <c r="N26" i="129"/>
  <c r="M26" i="129"/>
  <c r="L26" i="129"/>
  <c r="K26" i="129"/>
  <c r="J26" i="129"/>
  <c r="I26" i="129"/>
  <c r="H26" i="129"/>
  <c r="G26" i="129"/>
  <c r="F26" i="129"/>
  <c r="E26" i="129"/>
  <c r="D26" i="129"/>
  <c r="C26" i="129"/>
  <c r="B26" i="129"/>
  <c r="A26" i="129"/>
  <c r="AJ25" i="129"/>
  <c r="AI25" i="129"/>
  <c r="AH25" i="129"/>
  <c r="AG25" i="129"/>
  <c r="AF25" i="129"/>
  <c r="AE25" i="129"/>
  <c r="AD25" i="129"/>
  <c r="AC25" i="129"/>
  <c r="AB25" i="129"/>
  <c r="AA25" i="129"/>
  <c r="Z25" i="129"/>
  <c r="Y25" i="129"/>
  <c r="X25" i="129"/>
  <c r="W25" i="129"/>
  <c r="V25" i="129"/>
  <c r="U25" i="129"/>
  <c r="T25" i="129"/>
  <c r="S25" i="129"/>
  <c r="R25" i="129"/>
  <c r="Q25" i="129"/>
  <c r="P25" i="129"/>
  <c r="O25" i="129"/>
  <c r="N25" i="129"/>
  <c r="M25" i="129"/>
  <c r="L25" i="129"/>
  <c r="K25" i="129"/>
  <c r="J25" i="129"/>
  <c r="I25" i="129"/>
  <c r="H25" i="129"/>
  <c r="G25" i="129"/>
  <c r="F25" i="129"/>
  <c r="E25" i="129"/>
  <c r="D25" i="129"/>
  <c r="C25" i="129"/>
  <c r="B25" i="129"/>
  <c r="A25" i="129"/>
  <c r="AJ24" i="129"/>
  <c r="AI24" i="129"/>
  <c r="AH24" i="129"/>
  <c r="AG24" i="129"/>
  <c r="AF24" i="129"/>
  <c r="AE24" i="129"/>
  <c r="AD24" i="129"/>
  <c r="AC24" i="129"/>
  <c r="AB24" i="129"/>
  <c r="AA24" i="129"/>
  <c r="Z24" i="129"/>
  <c r="Y24" i="129"/>
  <c r="X24" i="129"/>
  <c r="W24" i="129"/>
  <c r="V24" i="129"/>
  <c r="U24" i="129"/>
  <c r="T24" i="129"/>
  <c r="S24" i="129"/>
  <c r="R24" i="129"/>
  <c r="Q24" i="129"/>
  <c r="P24" i="129"/>
  <c r="O24" i="129"/>
  <c r="N24" i="129"/>
  <c r="M24" i="129"/>
  <c r="L24" i="129"/>
  <c r="K24" i="129"/>
  <c r="J24" i="129"/>
  <c r="I24" i="129"/>
  <c r="H24" i="129"/>
  <c r="G24" i="129"/>
  <c r="F24" i="129"/>
  <c r="E24" i="129"/>
  <c r="D24" i="129"/>
  <c r="C24" i="129"/>
  <c r="B24" i="129"/>
  <c r="A24" i="129"/>
  <c r="AJ23" i="129"/>
  <c r="AI23" i="129"/>
  <c r="AH23" i="129"/>
  <c r="AG23" i="129"/>
  <c r="AF23" i="129"/>
  <c r="AE23" i="129"/>
  <c r="AD23" i="129"/>
  <c r="AC23" i="129"/>
  <c r="AB23" i="129"/>
  <c r="AA23" i="129"/>
  <c r="Z23" i="129"/>
  <c r="Y23" i="129"/>
  <c r="X23" i="129"/>
  <c r="W23" i="129"/>
  <c r="V23" i="129"/>
  <c r="U23" i="129"/>
  <c r="T23" i="129"/>
  <c r="S23" i="129"/>
  <c r="R23" i="129"/>
  <c r="Q23" i="129"/>
  <c r="P23" i="129"/>
  <c r="O23" i="129"/>
  <c r="N23" i="129"/>
  <c r="M23" i="129"/>
  <c r="L23" i="129"/>
  <c r="K23" i="129"/>
  <c r="J23" i="129"/>
  <c r="I23" i="129"/>
  <c r="H23" i="129"/>
  <c r="G23" i="129"/>
  <c r="F23" i="129"/>
  <c r="E23" i="129"/>
  <c r="D23" i="129"/>
  <c r="C23" i="129"/>
  <c r="B23" i="129"/>
  <c r="A23" i="129"/>
  <c r="AJ22" i="129"/>
  <c r="AI22" i="129"/>
  <c r="AH22" i="129"/>
  <c r="AG22" i="129"/>
  <c r="AF22" i="129"/>
  <c r="AE22" i="129"/>
  <c r="AD22" i="129"/>
  <c r="AC22" i="129"/>
  <c r="AB22" i="129"/>
  <c r="AA22" i="129"/>
  <c r="Z22" i="129"/>
  <c r="Y22" i="129"/>
  <c r="X22" i="129"/>
  <c r="W22" i="129"/>
  <c r="V22" i="129"/>
  <c r="U22" i="129"/>
  <c r="T22" i="129"/>
  <c r="S22" i="129"/>
  <c r="R22" i="129"/>
  <c r="Q22" i="129"/>
  <c r="P22" i="129"/>
  <c r="O22" i="129"/>
  <c r="N22" i="129"/>
  <c r="M22" i="129"/>
  <c r="L22" i="129"/>
  <c r="K22" i="129"/>
  <c r="J22" i="129"/>
  <c r="I22" i="129"/>
  <c r="H22" i="129"/>
  <c r="G22" i="129"/>
  <c r="F22" i="129"/>
  <c r="E22" i="129"/>
  <c r="D22" i="129"/>
  <c r="C22" i="129"/>
  <c r="B22" i="129"/>
  <c r="A22" i="129"/>
  <c r="AJ21" i="129"/>
  <c r="AI21" i="129"/>
  <c r="AH21" i="129"/>
  <c r="AG21" i="129"/>
  <c r="AF21" i="129"/>
  <c r="AE21" i="129"/>
  <c r="AD21" i="129"/>
  <c r="AC21" i="129"/>
  <c r="AB21" i="129"/>
  <c r="AA21" i="129"/>
  <c r="Z21" i="129"/>
  <c r="Y21" i="129"/>
  <c r="X21" i="129"/>
  <c r="W21" i="129"/>
  <c r="V21" i="129"/>
  <c r="U21" i="129"/>
  <c r="T21" i="129"/>
  <c r="S21" i="129"/>
  <c r="R21" i="129"/>
  <c r="Q21" i="129"/>
  <c r="P21" i="129"/>
  <c r="O21" i="129"/>
  <c r="N21" i="129"/>
  <c r="M21" i="129"/>
  <c r="L21" i="129"/>
  <c r="K21" i="129"/>
  <c r="J21" i="129"/>
  <c r="I21" i="129"/>
  <c r="H21" i="129"/>
  <c r="G21" i="129"/>
  <c r="F21" i="129"/>
  <c r="E21" i="129"/>
  <c r="D21" i="129"/>
  <c r="C21" i="129"/>
  <c r="B21" i="129"/>
  <c r="A21" i="129"/>
  <c r="AJ20" i="129"/>
  <c r="AI20" i="129"/>
  <c r="AH20" i="129"/>
  <c r="AG20" i="129"/>
  <c r="AF20" i="129"/>
  <c r="AE20" i="129"/>
  <c r="AD20" i="129"/>
  <c r="AC20" i="129"/>
  <c r="AB20" i="129"/>
  <c r="AA20" i="129"/>
  <c r="Z20" i="129"/>
  <c r="Y20" i="129"/>
  <c r="X20" i="129"/>
  <c r="W20" i="129"/>
  <c r="V20" i="129"/>
  <c r="U20" i="129"/>
  <c r="T20" i="129"/>
  <c r="S20" i="129"/>
  <c r="R20" i="129"/>
  <c r="Q20" i="129"/>
  <c r="P20" i="129"/>
  <c r="O20" i="129"/>
  <c r="N20" i="129"/>
  <c r="M20" i="129"/>
  <c r="L20" i="129"/>
  <c r="K20" i="129"/>
  <c r="J20" i="129"/>
  <c r="I20" i="129"/>
  <c r="H20" i="129"/>
  <c r="G20" i="129"/>
  <c r="F20" i="129"/>
  <c r="E20" i="129"/>
  <c r="D20" i="129"/>
  <c r="C20" i="129"/>
  <c r="B20" i="129"/>
  <c r="A20" i="129"/>
  <c r="AJ19" i="129"/>
  <c r="AI19" i="129"/>
  <c r="AH19" i="129"/>
  <c r="AG19" i="129"/>
  <c r="AF19" i="129"/>
  <c r="AE19" i="129"/>
  <c r="AD19" i="129"/>
  <c r="AC19" i="129"/>
  <c r="AB19" i="129"/>
  <c r="AA19" i="129"/>
  <c r="Z19" i="129"/>
  <c r="Y19" i="129"/>
  <c r="X19" i="129"/>
  <c r="W19" i="129"/>
  <c r="V19" i="129"/>
  <c r="U19" i="129"/>
  <c r="T19" i="129"/>
  <c r="S19" i="129"/>
  <c r="R19" i="129"/>
  <c r="Q19" i="129"/>
  <c r="P19" i="129"/>
  <c r="O19" i="129"/>
  <c r="N19" i="129"/>
  <c r="M19" i="129"/>
  <c r="L19" i="129"/>
  <c r="K19" i="129"/>
  <c r="J19" i="129"/>
  <c r="I19" i="129"/>
  <c r="H19" i="129"/>
  <c r="G19" i="129"/>
  <c r="F19" i="129"/>
  <c r="E19" i="129"/>
  <c r="D19" i="129"/>
  <c r="C19" i="129"/>
  <c r="B19" i="129"/>
  <c r="A19" i="129"/>
  <c r="AJ18" i="129"/>
  <c r="AI18" i="129"/>
  <c r="AH18" i="129"/>
  <c r="AG18" i="129"/>
  <c r="AF18" i="129"/>
  <c r="AE18" i="129"/>
  <c r="AD18" i="129"/>
  <c r="AC18" i="129"/>
  <c r="AB18" i="129"/>
  <c r="AA18" i="129"/>
  <c r="Z18" i="129"/>
  <c r="Y18" i="129"/>
  <c r="X18" i="129"/>
  <c r="W18" i="129"/>
  <c r="V18" i="129"/>
  <c r="U18" i="129"/>
  <c r="T18" i="129"/>
  <c r="S18" i="129"/>
  <c r="R18" i="129"/>
  <c r="Q18" i="129"/>
  <c r="P18" i="129"/>
  <c r="O18" i="129"/>
  <c r="N18" i="129"/>
  <c r="M18" i="129"/>
  <c r="L18" i="129"/>
  <c r="K18" i="129"/>
  <c r="J18" i="129"/>
  <c r="I18" i="129"/>
  <c r="H18" i="129"/>
  <c r="G18" i="129"/>
  <c r="F18" i="129"/>
  <c r="E18" i="129"/>
  <c r="D18" i="129"/>
  <c r="C18" i="129"/>
  <c r="B18" i="129"/>
  <c r="A18" i="129"/>
  <c r="AJ17" i="129"/>
  <c r="AI17" i="129"/>
  <c r="AH17" i="129"/>
  <c r="AG17" i="129"/>
  <c r="AF17" i="129"/>
  <c r="AE17" i="129"/>
  <c r="AD17" i="129"/>
  <c r="AC17" i="129"/>
  <c r="AB17" i="129"/>
  <c r="AA17" i="129"/>
  <c r="Z17" i="129"/>
  <c r="Y17" i="129"/>
  <c r="X17" i="129"/>
  <c r="W17" i="129"/>
  <c r="V17" i="129"/>
  <c r="U17" i="129"/>
  <c r="T17" i="129"/>
  <c r="S17" i="129"/>
  <c r="R17" i="129"/>
  <c r="Q17" i="129"/>
  <c r="P17" i="129"/>
  <c r="O17" i="129"/>
  <c r="N17" i="129"/>
  <c r="M17" i="129"/>
  <c r="L17" i="129"/>
  <c r="K17" i="129"/>
  <c r="J17" i="129"/>
  <c r="I17" i="129"/>
  <c r="H17" i="129"/>
  <c r="G17" i="129"/>
  <c r="F17" i="129"/>
  <c r="E17" i="129"/>
  <c r="D17" i="129"/>
  <c r="C17" i="129"/>
  <c r="B17" i="129"/>
  <c r="A17" i="129"/>
  <c r="AJ16" i="129"/>
  <c r="AI16" i="129"/>
  <c r="AH16" i="129"/>
  <c r="AG16" i="129"/>
  <c r="AF16" i="129"/>
  <c r="AE16" i="129"/>
  <c r="AD16" i="129"/>
  <c r="AC16" i="129"/>
  <c r="AB16" i="129"/>
  <c r="AA16" i="129"/>
  <c r="Z16" i="129"/>
  <c r="Y16" i="129"/>
  <c r="X16" i="129"/>
  <c r="W16" i="129"/>
  <c r="V16" i="129"/>
  <c r="U16" i="129"/>
  <c r="T16" i="129"/>
  <c r="S16" i="129"/>
  <c r="R16" i="129"/>
  <c r="Q16" i="129"/>
  <c r="P16" i="129"/>
  <c r="O16" i="129"/>
  <c r="N16" i="129"/>
  <c r="M16" i="129"/>
  <c r="L16" i="129"/>
  <c r="K16" i="129"/>
  <c r="J16" i="129"/>
  <c r="I16" i="129"/>
  <c r="H16" i="129"/>
  <c r="G16" i="129"/>
  <c r="F16" i="129"/>
  <c r="E16" i="129"/>
  <c r="D16" i="129"/>
  <c r="C16" i="129"/>
  <c r="B16" i="129"/>
  <c r="A16" i="129"/>
  <c r="AJ15" i="129"/>
  <c r="AI15" i="129"/>
  <c r="AH15" i="129"/>
  <c r="AG15" i="129"/>
  <c r="AF15" i="129"/>
  <c r="AE15" i="129"/>
  <c r="AD15" i="129"/>
  <c r="AC15" i="129"/>
  <c r="AB15" i="129"/>
  <c r="AA15" i="129"/>
  <c r="Z15" i="129"/>
  <c r="Y15" i="129"/>
  <c r="X15" i="129"/>
  <c r="W15" i="129"/>
  <c r="V15" i="129"/>
  <c r="U15" i="129"/>
  <c r="T15" i="129"/>
  <c r="S15" i="129"/>
  <c r="R15" i="129"/>
  <c r="Q15" i="129"/>
  <c r="P15" i="129"/>
  <c r="O15" i="129"/>
  <c r="N15" i="129"/>
  <c r="M15" i="129"/>
  <c r="L15" i="129"/>
  <c r="K15" i="129"/>
  <c r="J15" i="129"/>
  <c r="I15" i="129"/>
  <c r="H15" i="129"/>
  <c r="G15" i="129"/>
  <c r="F15" i="129"/>
  <c r="E15" i="129"/>
  <c r="D15" i="129"/>
  <c r="C15" i="129"/>
  <c r="B15" i="129"/>
  <c r="A15" i="129"/>
  <c r="AJ14" i="129"/>
  <c r="AI14" i="129"/>
  <c r="AH14" i="129"/>
  <c r="AG14" i="129"/>
  <c r="AF14" i="129"/>
  <c r="AE14" i="129"/>
  <c r="AD14" i="129"/>
  <c r="AC14" i="129"/>
  <c r="AB14" i="129"/>
  <c r="AA14" i="129"/>
  <c r="Z14" i="129"/>
  <c r="Y14" i="129"/>
  <c r="X14" i="129"/>
  <c r="W14" i="129"/>
  <c r="V14" i="129"/>
  <c r="U14" i="129"/>
  <c r="T14" i="129"/>
  <c r="S14" i="129"/>
  <c r="R14" i="129"/>
  <c r="Q14" i="129"/>
  <c r="P14" i="129"/>
  <c r="O14" i="129"/>
  <c r="N14" i="129"/>
  <c r="M14" i="129"/>
  <c r="L14" i="129"/>
  <c r="K14" i="129"/>
  <c r="J14" i="129"/>
  <c r="I14" i="129"/>
  <c r="H14" i="129"/>
  <c r="G14" i="129"/>
  <c r="F14" i="129"/>
  <c r="E14" i="129"/>
  <c r="D14" i="129"/>
  <c r="C14" i="129"/>
  <c r="B14" i="129"/>
  <c r="A14" i="129"/>
  <c r="AJ13" i="129"/>
  <c r="AI13" i="129"/>
  <c r="AH13" i="129"/>
  <c r="AG13" i="129"/>
  <c r="AF13" i="129"/>
  <c r="AE13" i="129"/>
  <c r="AD13" i="129"/>
  <c r="AC13" i="129"/>
  <c r="AB13" i="129"/>
  <c r="AA13" i="129"/>
  <c r="Z13" i="129"/>
  <c r="Y13" i="129"/>
  <c r="X13" i="129"/>
  <c r="W13" i="129"/>
  <c r="V13" i="129"/>
  <c r="U13" i="129"/>
  <c r="T13" i="129"/>
  <c r="S13" i="129"/>
  <c r="R13" i="129"/>
  <c r="Q13" i="129"/>
  <c r="P13" i="129"/>
  <c r="O13" i="129"/>
  <c r="N13" i="129"/>
  <c r="M13" i="129"/>
  <c r="L13" i="129"/>
  <c r="K13" i="129"/>
  <c r="J13" i="129"/>
  <c r="I13" i="129"/>
  <c r="H13" i="129"/>
  <c r="G13" i="129"/>
  <c r="F13" i="129"/>
  <c r="E13" i="129"/>
  <c r="D13" i="129"/>
  <c r="C13" i="129"/>
  <c r="B13" i="129"/>
  <c r="A13" i="129"/>
  <c r="AJ12" i="129"/>
  <c r="AI12" i="129"/>
  <c r="AH12" i="129"/>
  <c r="AG12" i="129"/>
  <c r="AF12" i="129"/>
  <c r="AE12" i="129"/>
  <c r="AD12" i="129"/>
  <c r="AC12" i="129"/>
  <c r="AB12" i="129"/>
  <c r="AA12" i="129"/>
  <c r="Z12" i="129"/>
  <c r="Y12" i="129"/>
  <c r="X12" i="129"/>
  <c r="W12" i="129"/>
  <c r="V12" i="129"/>
  <c r="U12" i="129"/>
  <c r="T12" i="129"/>
  <c r="S12" i="129"/>
  <c r="R12" i="129"/>
  <c r="Q12" i="129"/>
  <c r="P12" i="129"/>
  <c r="O12" i="129"/>
  <c r="N12" i="129"/>
  <c r="M12" i="129"/>
  <c r="L12" i="129"/>
  <c r="K12" i="129"/>
  <c r="J12" i="129"/>
  <c r="I12" i="129"/>
  <c r="H12" i="129"/>
  <c r="G12" i="129"/>
  <c r="F12" i="129"/>
  <c r="E12" i="129"/>
  <c r="D12" i="129"/>
  <c r="C12" i="129"/>
  <c r="B12" i="129"/>
  <c r="A12" i="129"/>
  <c r="AJ11" i="129"/>
  <c r="AI11" i="129"/>
  <c r="AH11" i="129"/>
  <c r="AG11" i="129"/>
  <c r="AF11" i="129"/>
  <c r="AE11" i="129"/>
  <c r="AD11" i="129"/>
  <c r="AC11" i="129"/>
  <c r="AB11" i="129"/>
  <c r="AA11" i="129"/>
  <c r="Z11" i="129"/>
  <c r="Y11" i="129"/>
  <c r="X11" i="129"/>
  <c r="W11" i="129"/>
  <c r="V11" i="129"/>
  <c r="U11" i="129"/>
  <c r="T11" i="129"/>
  <c r="S11" i="129"/>
  <c r="R11" i="129"/>
  <c r="Q11" i="129"/>
  <c r="P11" i="129"/>
  <c r="O11" i="129"/>
  <c r="N11" i="129"/>
  <c r="M11" i="129"/>
  <c r="L11" i="129"/>
  <c r="K11" i="129"/>
  <c r="J11" i="129"/>
  <c r="I11" i="129"/>
  <c r="H11" i="129"/>
  <c r="G11" i="129"/>
  <c r="F11" i="129"/>
  <c r="E11" i="129"/>
  <c r="D11" i="129"/>
  <c r="C11" i="129"/>
  <c r="B11" i="129"/>
  <c r="A11" i="129"/>
  <c r="AJ10" i="129"/>
  <c r="AI10" i="129"/>
  <c r="AH10" i="129"/>
  <c r="AG10" i="129"/>
  <c r="AF10" i="129"/>
  <c r="AE10" i="129"/>
  <c r="AD10" i="129"/>
  <c r="AC10" i="129"/>
  <c r="AB10" i="129"/>
  <c r="AA10" i="129"/>
  <c r="Z10" i="129"/>
  <c r="Y10" i="129"/>
  <c r="X10" i="129"/>
  <c r="W10" i="129"/>
  <c r="V10" i="129"/>
  <c r="U10" i="129"/>
  <c r="T10" i="129"/>
  <c r="S10" i="129"/>
  <c r="R10" i="129"/>
  <c r="Q10" i="129"/>
  <c r="P10" i="129"/>
  <c r="O10" i="129"/>
  <c r="N10" i="129"/>
  <c r="M10" i="129"/>
  <c r="L10" i="129"/>
  <c r="K10" i="129"/>
  <c r="J10" i="129"/>
  <c r="I10" i="129"/>
  <c r="H10" i="129"/>
  <c r="G10" i="129"/>
  <c r="F10" i="129"/>
  <c r="E10" i="129"/>
  <c r="D10" i="129"/>
  <c r="C10" i="129"/>
  <c r="B10" i="129"/>
  <c r="A10" i="129"/>
  <c r="AJ9" i="129"/>
  <c r="AI9" i="129"/>
  <c r="AH9" i="129"/>
  <c r="AG9" i="129"/>
  <c r="AF9" i="129"/>
  <c r="AE9" i="129"/>
  <c r="AD9" i="129"/>
  <c r="AC9" i="129"/>
  <c r="AB9" i="129"/>
  <c r="AA9" i="129"/>
  <c r="Z9" i="129"/>
  <c r="Y9" i="129"/>
  <c r="X9" i="129"/>
  <c r="W9" i="129"/>
  <c r="V9" i="129"/>
  <c r="U9" i="129"/>
  <c r="T9" i="129"/>
  <c r="S9" i="129"/>
  <c r="R9" i="129"/>
  <c r="Q9" i="129"/>
  <c r="P9" i="129"/>
  <c r="O9" i="129"/>
  <c r="N9" i="129"/>
  <c r="M9" i="129"/>
  <c r="L9" i="129"/>
  <c r="K9" i="129"/>
  <c r="J9" i="129"/>
  <c r="I9" i="129"/>
  <c r="H9" i="129"/>
  <c r="G9" i="129"/>
  <c r="F9" i="129"/>
  <c r="E9" i="129"/>
  <c r="D9" i="129"/>
  <c r="C9" i="129"/>
  <c r="B9" i="129"/>
  <c r="A9" i="129"/>
  <c r="AJ52" i="127"/>
  <c r="AI52" i="127"/>
  <c r="AH52" i="127"/>
  <c r="AG52" i="127"/>
  <c r="AF52" i="127"/>
  <c r="AE52" i="127"/>
  <c r="AD52" i="127"/>
  <c r="AC52" i="127"/>
  <c r="AB52" i="127"/>
  <c r="AA52" i="127"/>
  <c r="Z52" i="127"/>
  <c r="Y52" i="127"/>
  <c r="X52" i="127"/>
  <c r="W52" i="127"/>
  <c r="V52" i="127"/>
  <c r="U52" i="127"/>
  <c r="T52" i="127"/>
  <c r="S52" i="127"/>
  <c r="R52" i="127"/>
  <c r="Q52" i="127"/>
  <c r="P52" i="127"/>
  <c r="O52" i="127"/>
  <c r="N52" i="127"/>
  <c r="M52" i="127"/>
  <c r="L52" i="127"/>
  <c r="K52" i="127"/>
  <c r="J52" i="127"/>
  <c r="I52" i="127"/>
  <c r="H52" i="127"/>
  <c r="G52" i="127"/>
  <c r="F52" i="127"/>
  <c r="E52" i="127"/>
  <c r="D52" i="127"/>
  <c r="C52" i="127"/>
  <c r="B52" i="127"/>
  <c r="A52" i="127"/>
  <c r="AJ51" i="127"/>
  <c r="AI51" i="127"/>
  <c r="AH51" i="127"/>
  <c r="AG51" i="127"/>
  <c r="AF51" i="127"/>
  <c r="AE51" i="127"/>
  <c r="AD51" i="127"/>
  <c r="AC51" i="127"/>
  <c r="AB51" i="127"/>
  <c r="AA51" i="127"/>
  <c r="Z51" i="127"/>
  <c r="Y51" i="127"/>
  <c r="X51" i="127"/>
  <c r="W51" i="127"/>
  <c r="V51" i="127"/>
  <c r="U51" i="127"/>
  <c r="T51" i="127"/>
  <c r="S51" i="127"/>
  <c r="R51" i="127"/>
  <c r="Q51" i="127"/>
  <c r="P51" i="127"/>
  <c r="O51" i="127"/>
  <c r="N51" i="127"/>
  <c r="M51" i="127"/>
  <c r="L51" i="127"/>
  <c r="K51" i="127"/>
  <c r="J51" i="127"/>
  <c r="I51" i="127"/>
  <c r="H51" i="127"/>
  <c r="G51" i="127"/>
  <c r="F51" i="127"/>
  <c r="E51" i="127"/>
  <c r="D51" i="127"/>
  <c r="C51" i="127"/>
  <c r="B51" i="127"/>
  <c r="A51" i="127"/>
  <c r="AJ50" i="127"/>
  <c r="AI50" i="127"/>
  <c r="AH50" i="127"/>
  <c r="AG50" i="127"/>
  <c r="AF50" i="127"/>
  <c r="AE50" i="127"/>
  <c r="AD50" i="127"/>
  <c r="AC50" i="127"/>
  <c r="AB50" i="127"/>
  <c r="AA50" i="127"/>
  <c r="Z50" i="127"/>
  <c r="Y50" i="127"/>
  <c r="X50" i="127"/>
  <c r="W50" i="127"/>
  <c r="V50" i="127"/>
  <c r="U50" i="127"/>
  <c r="T50" i="127"/>
  <c r="S50" i="127"/>
  <c r="R50" i="127"/>
  <c r="Q50" i="127"/>
  <c r="P50" i="127"/>
  <c r="O50" i="127"/>
  <c r="N50" i="127"/>
  <c r="M50" i="127"/>
  <c r="L50" i="127"/>
  <c r="K50" i="127"/>
  <c r="J50" i="127"/>
  <c r="I50" i="127"/>
  <c r="H50" i="127"/>
  <c r="G50" i="127"/>
  <c r="F50" i="127"/>
  <c r="E50" i="127"/>
  <c r="D50" i="127"/>
  <c r="C50" i="127"/>
  <c r="B50" i="127"/>
  <c r="A50" i="127"/>
  <c r="AJ49" i="127"/>
  <c r="AI49" i="127"/>
  <c r="AH49" i="127"/>
  <c r="AG49" i="127"/>
  <c r="AF49" i="127"/>
  <c r="AE49" i="127"/>
  <c r="AD49" i="127"/>
  <c r="AC49" i="127"/>
  <c r="AB49" i="127"/>
  <c r="AA49" i="127"/>
  <c r="Z49" i="127"/>
  <c r="Y49" i="127"/>
  <c r="X49" i="127"/>
  <c r="W49" i="127"/>
  <c r="V49" i="127"/>
  <c r="U49" i="127"/>
  <c r="T49" i="127"/>
  <c r="S49" i="127"/>
  <c r="R49" i="127"/>
  <c r="Q49" i="127"/>
  <c r="P49" i="127"/>
  <c r="O49" i="127"/>
  <c r="N49" i="127"/>
  <c r="M49" i="127"/>
  <c r="L49" i="127"/>
  <c r="K49" i="127"/>
  <c r="J49" i="127"/>
  <c r="I49" i="127"/>
  <c r="H49" i="127"/>
  <c r="G49" i="127"/>
  <c r="F49" i="127"/>
  <c r="E49" i="127"/>
  <c r="D49" i="127"/>
  <c r="C49" i="127"/>
  <c r="B49" i="127"/>
  <c r="A49" i="127"/>
  <c r="AJ48" i="127"/>
  <c r="AI48" i="127"/>
  <c r="AH48" i="127"/>
  <c r="AG48" i="127"/>
  <c r="AF48" i="127"/>
  <c r="AE48" i="127"/>
  <c r="AD48" i="127"/>
  <c r="AC48" i="127"/>
  <c r="AB48" i="127"/>
  <c r="AA48" i="127"/>
  <c r="Z48" i="127"/>
  <c r="Y48" i="127"/>
  <c r="X48" i="127"/>
  <c r="W48" i="127"/>
  <c r="V48" i="127"/>
  <c r="U48" i="127"/>
  <c r="T48" i="127"/>
  <c r="S48" i="127"/>
  <c r="R48" i="127"/>
  <c r="Q48" i="127"/>
  <c r="P48" i="127"/>
  <c r="O48" i="127"/>
  <c r="N48" i="127"/>
  <c r="M48" i="127"/>
  <c r="L48" i="127"/>
  <c r="K48" i="127"/>
  <c r="J48" i="127"/>
  <c r="I48" i="127"/>
  <c r="H48" i="127"/>
  <c r="G48" i="127"/>
  <c r="F48" i="127"/>
  <c r="E48" i="127"/>
  <c r="D48" i="127"/>
  <c r="C48" i="127"/>
  <c r="B48" i="127"/>
  <c r="A48" i="127"/>
  <c r="AJ47" i="127"/>
  <c r="AI47" i="127"/>
  <c r="AH47" i="127"/>
  <c r="AG47" i="127"/>
  <c r="AF47" i="127"/>
  <c r="AE47" i="127"/>
  <c r="AD47" i="127"/>
  <c r="AC47" i="127"/>
  <c r="AB47" i="127"/>
  <c r="AA47" i="127"/>
  <c r="Z47" i="127"/>
  <c r="Y47" i="127"/>
  <c r="X47" i="127"/>
  <c r="W47" i="127"/>
  <c r="V47" i="127"/>
  <c r="U47" i="127"/>
  <c r="T47" i="127"/>
  <c r="S47" i="127"/>
  <c r="R47" i="127"/>
  <c r="Q47" i="127"/>
  <c r="P47" i="127"/>
  <c r="O47" i="127"/>
  <c r="N47" i="127"/>
  <c r="M47" i="127"/>
  <c r="L47" i="127"/>
  <c r="K47" i="127"/>
  <c r="J47" i="127"/>
  <c r="I47" i="127"/>
  <c r="H47" i="127"/>
  <c r="G47" i="127"/>
  <c r="F47" i="127"/>
  <c r="E47" i="127"/>
  <c r="D47" i="127"/>
  <c r="C47" i="127"/>
  <c r="B47" i="127"/>
  <c r="A47" i="127"/>
  <c r="AJ46" i="127"/>
  <c r="AI46" i="127"/>
  <c r="AH46" i="127"/>
  <c r="AG46" i="127"/>
  <c r="AF46" i="127"/>
  <c r="AE46" i="127"/>
  <c r="AD46" i="127"/>
  <c r="AC46" i="127"/>
  <c r="AB46" i="127"/>
  <c r="AA46" i="127"/>
  <c r="Z46" i="127"/>
  <c r="Y46" i="127"/>
  <c r="X46" i="127"/>
  <c r="W46" i="127"/>
  <c r="V46" i="127"/>
  <c r="U46" i="127"/>
  <c r="T46" i="127"/>
  <c r="S46" i="127"/>
  <c r="R46" i="127"/>
  <c r="Q46" i="127"/>
  <c r="P46" i="127"/>
  <c r="O46" i="127"/>
  <c r="N46" i="127"/>
  <c r="M46" i="127"/>
  <c r="L46" i="127"/>
  <c r="K46" i="127"/>
  <c r="J46" i="127"/>
  <c r="I46" i="127"/>
  <c r="H46" i="127"/>
  <c r="G46" i="127"/>
  <c r="F46" i="127"/>
  <c r="E46" i="127"/>
  <c r="D46" i="127"/>
  <c r="C46" i="127"/>
  <c r="B46" i="127"/>
  <c r="A46" i="127"/>
  <c r="AJ45" i="127"/>
  <c r="AI45" i="127"/>
  <c r="AH45" i="127"/>
  <c r="AG45" i="127"/>
  <c r="AF45" i="127"/>
  <c r="AE45" i="127"/>
  <c r="AD45" i="127"/>
  <c r="AC45" i="127"/>
  <c r="AB45" i="127"/>
  <c r="AA45" i="127"/>
  <c r="Z45" i="127"/>
  <c r="Y45" i="127"/>
  <c r="X45" i="127"/>
  <c r="W45" i="127"/>
  <c r="V45" i="127"/>
  <c r="U45" i="127"/>
  <c r="T45" i="127"/>
  <c r="S45" i="127"/>
  <c r="R45" i="127"/>
  <c r="Q45" i="127"/>
  <c r="P45" i="127"/>
  <c r="O45" i="127"/>
  <c r="N45" i="127"/>
  <c r="M45" i="127"/>
  <c r="L45" i="127"/>
  <c r="K45" i="127"/>
  <c r="J45" i="127"/>
  <c r="I45" i="127"/>
  <c r="H45" i="127"/>
  <c r="G45" i="127"/>
  <c r="F45" i="127"/>
  <c r="E45" i="127"/>
  <c r="D45" i="127"/>
  <c r="C45" i="127"/>
  <c r="B45" i="127"/>
  <c r="A45" i="127"/>
  <c r="AJ44" i="127"/>
  <c r="AI44" i="127"/>
  <c r="AH44" i="127"/>
  <c r="AG44" i="127"/>
  <c r="AF44" i="127"/>
  <c r="AE44" i="127"/>
  <c r="AD44" i="127"/>
  <c r="AC44" i="127"/>
  <c r="AB44" i="127"/>
  <c r="AA44" i="127"/>
  <c r="Z44" i="127"/>
  <c r="Y44" i="127"/>
  <c r="X44" i="127"/>
  <c r="W44" i="127"/>
  <c r="V44" i="127"/>
  <c r="U44" i="127"/>
  <c r="T44" i="127"/>
  <c r="S44" i="127"/>
  <c r="R44" i="127"/>
  <c r="Q44" i="127"/>
  <c r="P44" i="127"/>
  <c r="O44" i="127"/>
  <c r="N44" i="127"/>
  <c r="M44" i="127"/>
  <c r="L44" i="127"/>
  <c r="K44" i="127"/>
  <c r="J44" i="127"/>
  <c r="I44" i="127"/>
  <c r="H44" i="127"/>
  <c r="G44" i="127"/>
  <c r="F44" i="127"/>
  <c r="E44" i="127"/>
  <c r="D44" i="127"/>
  <c r="C44" i="127"/>
  <c r="B44" i="127"/>
  <c r="A44" i="127"/>
  <c r="AJ43" i="127"/>
  <c r="AI43" i="127"/>
  <c r="AH43" i="127"/>
  <c r="AG43" i="127"/>
  <c r="AF43" i="127"/>
  <c r="AE43" i="127"/>
  <c r="AD43" i="127"/>
  <c r="AC43" i="127"/>
  <c r="AB43" i="127"/>
  <c r="AA43" i="127"/>
  <c r="Z43" i="127"/>
  <c r="Y43" i="127"/>
  <c r="X43" i="127"/>
  <c r="W43" i="127"/>
  <c r="V43" i="127"/>
  <c r="U43" i="127"/>
  <c r="T43" i="127"/>
  <c r="S43" i="127"/>
  <c r="R43" i="127"/>
  <c r="Q43" i="127"/>
  <c r="P43" i="127"/>
  <c r="O43" i="127"/>
  <c r="N43" i="127"/>
  <c r="M43" i="127"/>
  <c r="L43" i="127"/>
  <c r="K43" i="127"/>
  <c r="J43" i="127"/>
  <c r="I43" i="127"/>
  <c r="H43" i="127"/>
  <c r="G43" i="127"/>
  <c r="F43" i="127"/>
  <c r="E43" i="127"/>
  <c r="D43" i="127"/>
  <c r="C43" i="127"/>
  <c r="B43" i="127"/>
  <c r="A43" i="127"/>
  <c r="AJ42" i="127"/>
  <c r="AI42" i="127"/>
  <c r="AH42" i="127"/>
  <c r="AG42" i="127"/>
  <c r="AF42" i="127"/>
  <c r="AE42" i="127"/>
  <c r="AD42" i="127"/>
  <c r="AC42" i="127"/>
  <c r="AB42" i="127"/>
  <c r="AA42" i="127"/>
  <c r="Z42" i="127"/>
  <c r="Y42" i="127"/>
  <c r="X42" i="127"/>
  <c r="W42" i="127"/>
  <c r="V42" i="127"/>
  <c r="U42" i="127"/>
  <c r="T42" i="127"/>
  <c r="S42" i="127"/>
  <c r="R42" i="127"/>
  <c r="Q42" i="127"/>
  <c r="P42" i="127"/>
  <c r="O42" i="127"/>
  <c r="N42" i="127"/>
  <c r="M42" i="127"/>
  <c r="L42" i="127"/>
  <c r="K42" i="127"/>
  <c r="J42" i="127"/>
  <c r="I42" i="127"/>
  <c r="H42" i="127"/>
  <c r="G42" i="127"/>
  <c r="F42" i="127"/>
  <c r="E42" i="127"/>
  <c r="D42" i="127"/>
  <c r="C42" i="127"/>
  <c r="B42" i="127"/>
  <c r="A42" i="127"/>
  <c r="AJ41" i="127"/>
  <c r="AI41" i="127"/>
  <c r="AH41" i="127"/>
  <c r="AG41" i="127"/>
  <c r="AF41" i="127"/>
  <c r="AE41" i="127"/>
  <c r="AD41" i="127"/>
  <c r="AC41" i="127"/>
  <c r="AB41" i="127"/>
  <c r="AA41" i="127"/>
  <c r="Z41" i="127"/>
  <c r="Y41" i="127"/>
  <c r="X41" i="127"/>
  <c r="W41" i="127"/>
  <c r="V41" i="127"/>
  <c r="U41" i="127"/>
  <c r="T41" i="127"/>
  <c r="S41" i="127"/>
  <c r="R41" i="127"/>
  <c r="Q41" i="127"/>
  <c r="P41" i="127"/>
  <c r="O41" i="127"/>
  <c r="N41" i="127"/>
  <c r="M41" i="127"/>
  <c r="L41" i="127"/>
  <c r="K41" i="127"/>
  <c r="J41" i="127"/>
  <c r="I41" i="127"/>
  <c r="H41" i="127"/>
  <c r="G41" i="127"/>
  <c r="F41" i="127"/>
  <c r="E41" i="127"/>
  <c r="D41" i="127"/>
  <c r="C41" i="127"/>
  <c r="B41" i="127"/>
  <c r="A41" i="127"/>
  <c r="AJ40" i="127"/>
  <c r="AI40" i="127"/>
  <c r="AH40" i="127"/>
  <c r="AG40" i="127"/>
  <c r="AF40" i="127"/>
  <c r="AE40" i="127"/>
  <c r="AD40" i="127"/>
  <c r="AC40" i="127"/>
  <c r="AB40" i="127"/>
  <c r="AA40" i="127"/>
  <c r="Z40" i="127"/>
  <c r="Y40" i="127"/>
  <c r="X40" i="127"/>
  <c r="W40" i="127"/>
  <c r="V40" i="127"/>
  <c r="U40" i="127"/>
  <c r="T40" i="127"/>
  <c r="S40" i="127"/>
  <c r="R40" i="127"/>
  <c r="Q40" i="127"/>
  <c r="P40" i="127"/>
  <c r="O40" i="127"/>
  <c r="N40" i="127"/>
  <c r="M40" i="127"/>
  <c r="L40" i="127"/>
  <c r="K40" i="127"/>
  <c r="J40" i="127"/>
  <c r="I40" i="127"/>
  <c r="H40" i="127"/>
  <c r="G40" i="127"/>
  <c r="F40" i="127"/>
  <c r="E40" i="127"/>
  <c r="D40" i="127"/>
  <c r="C40" i="127"/>
  <c r="B40" i="127"/>
  <c r="A40" i="127"/>
  <c r="AJ39" i="127"/>
  <c r="AI39" i="127"/>
  <c r="AH39" i="127"/>
  <c r="AG39" i="127"/>
  <c r="AF39" i="127"/>
  <c r="AE39" i="127"/>
  <c r="AD39" i="127"/>
  <c r="AC39" i="127"/>
  <c r="AB39" i="127"/>
  <c r="AA39" i="127"/>
  <c r="Z39" i="127"/>
  <c r="Y39" i="127"/>
  <c r="X39" i="127"/>
  <c r="W39" i="127"/>
  <c r="V39" i="127"/>
  <c r="U39" i="127"/>
  <c r="T39" i="127"/>
  <c r="S39" i="127"/>
  <c r="R39" i="127"/>
  <c r="Q39" i="127"/>
  <c r="P39" i="127"/>
  <c r="O39" i="127"/>
  <c r="N39" i="127"/>
  <c r="M39" i="127"/>
  <c r="L39" i="127"/>
  <c r="K39" i="127"/>
  <c r="J39" i="127"/>
  <c r="I39" i="127"/>
  <c r="H39" i="127"/>
  <c r="G39" i="127"/>
  <c r="F39" i="127"/>
  <c r="E39" i="127"/>
  <c r="D39" i="127"/>
  <c r="C39" i="127"/>
  <c r="B39" i="127"/>
  <c r="A39" i="127"/>
  <c r="AJ38" i="127"/>
  <c r="AI38" i="127"/>
  <c r="AH38" i="127"/>
  <c r="AG38" i="127"/>
  <c r="AF38" i="127"/>
  <c r="AE38" i="127"/>
  <c r="AD38" i="127"/>
  <c r="AC38" i="127"/>
  <c r="AB38" i="127"/>
  <c r="AA38" i="127"/>
  <c r="Z38" i="127"/>
  <c r="Y38" i="127"/>
  <c r="X38" i="127"/>
  <c r="W38" i="127"/>
  <c r="V38" i="127"/>
  <c r="U38" i="127"/>
  <c r="T38" i="127"/>
  <c r="S38" i="127"/>
  <c r="R38" i="127"/>
  <c r="Q38" i="127"/>
  <c r="P38" i="127"/>
  <c r="O38" i="127"/>
  <c r="N38" i="127"/>
  <c r="M38" i="127"/>
  <c r="L38" i="127"/>
  <c r="K38" i="127"/>
  <c r="J38" i="127"/>
  <c r="I38" i="127"/>
  <c r="H38" i="127"/>
  <c r="G38" i="127"/>
  <c r="F38" i="127"/>
  <c r="E38" i="127"/>
  <c r="D38" i="127"/>
  <c r="C38" i="127"/>
  <c r="B38" i="127"/>
  <c r="A38" i="127"/>
  <c r="AJ37" i="127"/>
  <c r="AI37" i="127"/>
  <c r="AH37" i="127"/>
  <c r="AG37" i="127"/>
  <c r="AF37" i="127"/>
  <c r="AE37" i="127"/>
  <c r="AD37" i="127"/>
  <c r="AC37" i="127"/>
  <c r="AB37" i="127"/>
  <c r="AA37" i="127"/>
  <c r="Z37" i="127"/>
  <c r="Y37" i="127"/>
  <c r="X37" i="127"/>
  <c r="W37" i="127"/>
  <c r="V37" i="127"/>
  <c r="U37" i="127"/>
  <c r="T37" i="127"/>
  <c r="S37" i="127"/>
  <c r="R37" i="127"/>
  <c r="Q37" i="127"/>
  <c r="P37" i="127"/>
  <c r="O37" i="127"/>
  <c r="N37" i="127"/>
  <c r="M37" i="127"/>
  <c r="L37" i="127"/>
  <c r="K37" i="127"/>
  <c r="J37" i="127"/>
  <c r="I37" i="127"/>
  <c r="H37" i="127"/>
  <c r="G37" i="127"/>
  <c r="F37" i="127"/>
  <c r="E37" i="127"/>
  <c r="D37" i="127"/>
  <c r="C37" i="127"/>
  <c r="B37" i="127"/>
  <c r="A37" i="127"/>
  <c r="AJ36" i="127"/>
  <c r="AI36" i="127"/>
  <c r="AH36" i="127"/>
  <c r="AG36" i="127"/>
  <c r="AF36" i="127"/>
  <c r="AE36" i="127"/>
  <c r="AD36" i="127"/>
  <c r="AC36" i="127"/>
  <c r="AB36" i="127"/>
  <c r="AA36" i="127"/>
  <c r="Z36" i="127"/>
  <c r="Y36" i="127"/>
  <c r="X36" i="127"/>
  <c r="W36" i="127"/>
  <c r="V36" i="127"/>
  <c r="U36" i="127"/>
  <c r="T36" i="127"/>
  <c r="S36" i="127"/>
  <c r="R36" i="127"/>
  <c r="Q36" i="127"/>
  <c r="P36" i="127"/>
  <c r="O36" i="127"/>
  <c r="N36" i="127"/>
  <c r="M36" i="127"/>
  <c r="L36" i="127"/>
  <c r="K36" i="127"/>
  <c r="J36" i="127"/>
  <c r="I36" i="127"/>
  <c r="H36" i="127"/>
  <c r="G36" i="127"/>
  <c r="F36" i="127"/>
  <c r="E36" i="127"/>
  <c r="D36" i="127"/>
  <c r="C36" i="127"/>
  <c r="B36" i="127"/>
  <c r="A36" i="127"/>
  <c r="AJ35" i="127"/>
  <c r="AI35" i="127"/>
  <c r="AH35" i="127"/>
  <c r="AG35" i="127"/>
  <c r="AF35" i="127"/>
  <c r="AE35" i="127"/>
  <c r="AD35" i="127"/>
  <c r="AC35" i="127"/>
  <c r="AB35" i="127"/>
  <c r="AA35" i="127"/>
  <c r="Z35" i="127"/>
  <c r="Y35" i="127"/>
  <c r="X35" i="127"/>
  <c r="W35" i="127"/>
  <c r="V35" i="127"/>
  <c r="U35" i="127"/>
  <c r="T35" i="127"/>
  <c r="S35" i="127"/>
  <c r="R35" i="127"/>
  <c r="Q35" i="127"/>
  <c r="P35" i="127"/>
  <c r="O35" i="127"/>
  <c r="N35" i="127"/>
  <c r="M35" i="127"/>
  <c r="L35" i="127"/>
  <c r="K35" i="127"/>
  <c r="J35" i="127"/>
  <c r="I35" i="127"/>
  <c r="H35" i="127"/>
  <c r="G35" i="127"/>
  <c r="F35" i="127"/>
  <c r="E35" i="127"/>
  <c r="D35" i="127"/>
  <c r="C35" i="127"/>
  <c r="B35" i="127"/>
  <c r="A35" i="127"/>
  <c r="AJ34" i="127"/>
  <c r="AI34" i="127"/>
  <c r="AH34" i="127"/>
  <c r="AG34" i="127"/>
  <c r="AF34" i="127"/>
  <c r="AE34" i="127"/>
  <c r="AD34" i="127"/>
  <c r="AC34" i="127"/>
  <c r="AB34" i="127"/>
  <c r="AA34" i="127"/>
  <c r="Z34" i="127"/>
  <c r="Y34" i="127"/>
  <c r="X34" i="127"/>
  <c r="W34" i="127"/>
  <c r="V34" i="127"/>
  <c r="U34" i="127"/>
  <c r="T34" i="127"/>
  <c r="S34" i="127"/>
  <c r="R34" i="127"/>
  <c r="Q34" i="127"/>
  <c r="P34" i="127"/>
  <c r="O34" i="127"/>
  <c r="N34" i="127"/>
  <c r="M34" i="127"/>
  <c r="L34" i="127"/>
  <c r="K34" i="127"/>
  <c r="J34" i="127"/>
  <c r="I34" i="127"/>
  <c r="H34" i="127"/>
  <c r="G34" i="127"/>
  <c r="F34" i="127"/>
  <c r="E34" i="127"/>
  <c r="D34" i="127"/>
  <c r="C34" i="127"/>
  <c r="B34" i="127"/>
  <c r="A34" i="127"/>
  <c r="AJ33" i="127"/>
  <c r="AI33" i="127"/>
  <c r="AH33" i="127"/>
  <c r="AG33" i="127"/>
  <c r="AF33" i="127"/>
  <c r="AE33" i="127"/>
  <c r="AD33" i="127"/>
  <c r="AC33" i="127"/>
  <c r="AB33" i="127"/>
  <c r="AA33" i="127"/>
  <c r="Z33" i="127"/>
  <c r="Y33" i="127"/>
  <c r="X33" i="127"/>
  <c r="W33" i="127"/>
  <c r="V33" i="127"/>
  <c r="U33" i="127"/>
  <c r="T33" i="127"/>
  <c r="S33" i="127"/>
  <c r="R33" i="127"/>
  <c r="Q33" i="127"/>
  <c r="P33" i="127"/>
  <c r="O33" i="127"/>
  <c r="N33" i="127"/>
  <c r="M33" i="127"/>
  <c r="L33" i="127"/>
  <c r="K33" i="127"/>
  <c r="J33" i="127"/>
  <c r="I33" i="127"/>
  <c r="H33" i="127"/>
  <c r="G33" i="127"/>
  <c r="F33" i="127"/>
  <c r="E33" i="127"/>
  <c r="D33" i="127"/>
  <c r="C33" i="127"/>
  <c r="B33" i="127"/>
  <c r="A33" i="127"/>
  <c r="AJ32" i="127"/>
  <c r="AI32" i="127"/>
  <c r="AH32" i="127"/>
  <c r="AG32" i="127"/>
  <c r="AF32" i="127"/>
  <c r="AE32" i="127"/>
  <c r="AD32" i="127"/>
  <c r="AC32" i="127"/>
  <c r="AB32" i="127"/>
  <c r="AA32" i="127"/>
  <c r="Z32" i="127"/>
  <c r="Y32" i="127"/>
  <c r="X32" i="127"/>
  <c r="W32" i="127"/>
  <c r="V32" i="127"/>
  <c r="U32" i="127"/>
  <c r="T32" i="127"/>
  <c r="S32" i="127"/>
  <c r="R32" i="127"/>
  <c r="Q32" i="127"/>
  <c r="P32" i="127"/>
  <c r="O32" i="127"/>
  <c r="N32" i="127"/>
  <c r="M32" i="127"/>
  <c r="L32" i="127"/>
  <c r="K32" i="127"/>
  <c r="J32" i="127"/>
  <c r="I32" i="127"/>
  <c r="H32" i="127"/>
  <c r="G32" i="127"/>
  <c r="F32" i="127"/>
  <c r="E32" i="127"/>
  <c r="D32" i="127"/>
  <c r="C32" i="127"/>
  <c r="B32" i="127"/>
  <c r="A32" i="127"/>
  <c r="AJ31" i="127"/>
  <c r="AI31" i="127"/>
  <c r="AH31" i="127"/>
  <c r="AG31" i="127"/>
  <c r="AF31" i="127"/>
  <c r="AE31" i="127"/>
  <c r="AD31" i="127"/>
  <c r="AC31" i="127"/>
  <c r="AB31" i="127"/>
  <c r="AA31" i="127"/>
  <c r="Z31" i="127"/>
  <c r="Y31" i="127"/>
  <c r="X31" i="127"/>
  <c r="W31" i="127"/>
  <c r="V31" i="127"/>
  <c r="U31" i="127"/>
  <c r="T31" i="127"/>
  <c r="S31" i="127"/>
  <c r="R31" i="127"/>
  <c r="Q31" i="127"/>
  <c r="P31" i="127"/>
  <c r="O31" i="127"/>
  <c r="N31" i="127"/>
  <c r="M31" i="127"/>
  <c r="L31" i="127"/>
  <c r="K31" i="127"/>
  <c r="J31" i="127"/>
  <c r="I31" i="127"/>
  <c r="H31" i="127"/>
  <c r="G31" i="127"/>
  <c r="F31" i="127"/>
  <c r="E31" i="127"/>
  <c r="D31" i="127"/>
  <c r="C31" i="127"/>
  <c r="B31" i="127"/>
  <c r="A31" i="127"/>
  <c r="AJ30" i="127"/>
  <c r="AI30" i="127"/>
  <c r="AH30" i="127"/>
  <c r="AG30" i="127"/>
  <c r="AF30" i="127"/>
  <c r="AE30" i="127"/>
  <c r="AD30" i="127"/>
  <c r="AC30" i="127"/>
  <c r="AB30" i="127"/>
  <c r="AA30" i="127"/>
  <c r="Z30" i="127"/>
  <c r="Y30" i="127"/>
  <c r="X30" i="127"/>
  <c r="W30" i="127"/>
  <c r="V30" i="127"/>
  <c r="U30" i="127"/>
  <c r="T30" i="127"/>
  <c r="S30" i="127"/>
  <c r="R30" i="127"/>
  <c r="Q30" i="127"/>
  <c r="P30" i="127"/>
  <c r="O30" i="127"/>
  <c r="N30" i="127"/>
  <c r="M30" i="127"/>
  <c r="L30" i="127"/>
  <c r="K30" i="127"/>
  <c r="J30" i="127"/>
  <c r="I30" i="127"/>
  <c r="H30" i="127"/>
  <c r="G30" i="127"/>
  <c r="F30" i="127"/>
  <c r="E30" i="127"/>
  <c r="D30" i="127"/>
  <c r="C30" i="127"/>
  <c r="B30" i="127"/>
  <c r="A30" i="127"/>
  <c r="AJ29" i="127"/>
  <c r="AI29" i="127"/>
  <c r="AH29" i="127"/>
  <c r="AG29" i="127"/>
  <c r="AF29" i="127"/>
  <c r="AE29" i="127"/>
  <c r="AD29" i="127"/>
  <c r="AC29" i="127"/>
  <c r="AB29" i="127"/>
  <c r="AA29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29" i="127"/>
  <c r="AJ28" i="127"/>
  <c r="AI28" i="127"/>
  <c r="AH28" i="127"/>
  <c r="AG28" i="127"/>
  <c r="AF28" i="127"/>
  <c r="AE28" i="127"/>
  <c r="AD28" i="127"/>
  <c r="AC28" i="127"/>
  <c r="AB28" i="127"/>
  <c r="AA28" i="127"/>
  <c r="Z28" i="127"/>
  <c r="Y28" i="127"/>
  <c r="X28" i="127"/>
  <c r="W28" i="127"/>
  <c r="V28" i="127"/>
  <c r="U28" i="127"/>
  <c r="T28" i="127"/>
  <c r="S28" i="127"/>
  <c r="R28" i="127"/>
  <c r="Q28" i="127"/>
  <c r="P28" i="127"/>
  <c r="O28" i="127"/>
  <c r="N28" i="127"/>
  <c r="M28" i="127"/>
  <c r="L28" i="127"/>
  <c r="K28" i="127"/>
  <c r="J28" i="127"/>
  <c r="I28" i="127"/>
  <c r="H28" i="127"/>
  <c r="G28" i="127"/>
  <c r="F28" i="127"/>
  <c r="E28" i="127"/>
  <c r="D28" i="127"/>
  <c r="C28" i="127"/>
  <c r="B28" i="127"/>
  <c r="A28" i="127"/>
  <c r="AJ27" i="127"/>
  <c r="AI27" i="127"/>
  <c r="AH27" i="127"/>
  <c r="AG27" i="127"/>
  <c r="AF27" i="127"/>
  <c r="AE27" i="127"/>
  <c r="AD27" i="127"/>
  <c r="AC27" i="127"/>
  <c r="AB27" i="127"/>
  <c r="AA27" i="127"/>
  <c r="Z27" i="127"/>
  <c r="Y27" i="127"/>
  <c r="X27" i="127"/>
  <c r="W27" i="127"/>
  <c r="V27" i="127"/>
  <c r="U27" i="127"/>
  <c r="T27" i="127"/>
  <c r="S27" i="127"/>
  <c r="R27" i="127"/>
  <c r="Q27" i="127"/>
  <c r="P27" i="127"/>
  <c r="O27" i="127"/>
  <c r="N27" i="127"/>
  <c r="M27" i="127"/>
  <c r="L27" i="127"/>
  <c r="K27" i="127"/>
  <c r="J27" i="127"/>
  <c r="I27" i="127"/>
  <c r="H27" i="127"/>
  <c r="G27" i="127"/>
  <c r="F27" i="127"/>
  <c r="E27" i="127"/>
  <c r="D27" i="127"/>
  <c r="C27" i="127"/>
  <c r="B27" i="127"/>
  <c r="A27" i="127"/>
  <c r="AJ26" i="127"/>
  <c r="AI26" i="127"/>
  <c r="AH26" i="127"/>
  <c r="AG26" i="127"/>
  <c r="AF26" i="127"/>
  <c r="AE26" i="127"/>
  <c r="AD26" i="127"/>
  <c r="AC26" i="127"/>
  <c r="AB26" i="127"/>
  <c r="AA26" i="127"/>
  <c r="Z26" i="127"/>
  <c r="Y26" i="127"/>
  <c r="X26" i="127"/>
  <c r="W26" i="127"/>
  <c r="V26" i="127"/>
  <c r="U26" i="127"/>
  <c r="T26" i="127"/>
  <c r="S26" i="127"/>
  <c r="R26" i="127"/>
  <c r="Q26" i="127"/>
  <c r="P26" i="127"/>
  <c r="O26" i="127"/>
  <c r="N26" i="127"/>
  <c r="M26" i="127"/>
  <c r="L26" i="127"/>
  <c r="K26" i="127"/>
  <c r="J26" i="127"/>
  <c r="I26" i="127"/>
  <c r="H26" i="127"/>
  <c r="G26" i="127"/>
  <c r="F26" i="127"/>
  <c r="E26" i="127"/>
  <c r="D26" i="127"/>
  <c r="C26" i="127"/>
  <c r="B26" i="127"/>
  <c r="A26" i="127"/>
  <c r="AJ25" i="127"/>
  <c r="AI25" i="127"/>
  <c r="AH25" i="127"/>
  <c r="AG25" i="127"/>
  <c r="AF25" i="127"/>
  <c r="AE25" i="127"/>
  <c r="AD25" i="127"/>
  <c r="AC25" i="127"/>
  <c r="AB25" i="127"/>
  <c r="AA25" i="127"/>
  <c r="Z25" i="127"/>
  <c r="Y25" i="127"/>
  <c r="X25" i="127"/>
  <c r="W25" i="127"/>
  <c r="V25" i="127"/>
  <c r="U25" i="127"/>
  <c r="T25" i="127"/>
  <c r="S25" i="127"/>
  <c r="R25" i="127"/>
  <c r="Q25" i="127"/>
  <c r="P25" i="127"/>
  <c r="O25" i="127"/>
  <c r="N25" i="127"/>
  <c r="M25" i="127"/>
  <c r="L25" i="127"/>
  <c r="K25" i="127"/>
  <c r="J25" i="127"/>
  <c r="I25" i="127"/>
  <c r="H25" i="127"/>
  <c r="G25" i="127"/>
  <c r="F25" i="127"/>
  <c r="E25" i="127"/>
  <c r="D25" i="127"/>
  <c r="C25" i="127"/>
  <c r="B25" i="127"/>
  <c r="A25" i="127"/>
  <c r="AJ24" i="127"/>
  <c r="AI24" i="127"/>
  <c r="AH24" i="127"/>
  <c r="AG24" i="127"/>
  <c r="AF24" i="127"/>
  <c r="AE24" i="127"/>
  <c r="AD24" i="127"/>
  <c r="AC24" i="127"/>
  <c r="AB24" i="127"/>
  <c r="AA24" i="127"/>
  <c r="Z24" i="127"/>
  <c r="Y24" i="127"/>
  <c r="X24" i="127"/>
  <c r="W24" i="127"/>
  <c r="V24" i="127"/>
  <c r="U24" i="127"/>
  <c r="T24" i="127"/>
  <c r="S24" i="127"/>
  <c r="R24" i="127"/>
  <c r="Q24" i="127"/>
  <c r="P24" i="127"/>
  <c r="O24" i="127"/>
  <c r="N24" i="127"/>
  <c r="M24" i="127"/>
  <c r="L24" i="127"/>
  <c r="K24" i="127"/>
  <c r="J24" i="127"/>
  <c r="I24" i="127"/>
  <c r="H24" i="127"/>
  <c r="G24" i="127"/>
  <c r="F24" i="127"/>
  <c r="E24" i="127"/>
  <c r="D24" i="127"/>
  <c r="C24" i="127"/>
  <c r="B24" i="127"/>
  <c r="A24" i="127"/>
  <c r="AJ23" i="127"/>
  <c r="AI23" i="127"/>
  <c r="AH23" i="127"/>
  <c r="AG23" i="127"/>
  <c r="AF23" i="127"/>
  <c r="AE23" i="127"/>
  <c r="AD23" i="127"/>
  <c r="AC23" i="127"/>
  <c r="AB23" i="127"/>
  <c r="AA23" i="127"/>
  <c r="Z23" i="127"/>
  <c r="Y23" i="127"/>
  <c r="X23" i="127"/>
  <c r="W23" i="127"/>
  <c r="V23" i="127"/>
  <c r="U23" i="127"/>
  <c r="T23" i="127"/>
  <c r="S23" i="127"/>
  <c r="R23" i="127"/>
  <c r="Q23" i="127"/>
  <c r="P23" i="127"/>
  <c r="O23" i="127"/>
  <c r="N23" i="127"/>
  <c r="M23" i="127"/>
  <c r="L23" i="127"/>
  <c r="K23" i="127"/>
  <c r="J23" i="127"/>
  <c r="I23" i="127"/>
  <c r="H23" i="127"/>
  <c r="G23" i="127"/>
  <c r="F23" i="127"/>
  <c r="E23" i="127"/>
  <c r="D23" i="127"/>
  <c r="C23" i="127"/>
  <c r="B23" i="127"/>
  <c r="A23" i="127"/>
  <c r="AJ22" i="127"/>
  <c r="AI22" i="127"/>
  <c r="AH22" i="127"/>
  <c r="AG22" i="127"/>
  <c r="AF22" i="127"/>
  <c r="AE22" i="127"/>
  <c r="AD22" i="127"/>
  <c r="AC22" i="127"/>
  <c r="AB22" i="127"/>
  <c r="AA22" i="127"/>
  <c r="Z22" i="127"/>
  <c r="Y22" i="127"/>
  <c r="X22" i="127"/>
  <c r="W22" i="127"/>
  <c r="V22" i="127"/>
  <c r="U22" i="127"/>
  <c r="T22" i="127"/>
  <c r="S22" i="127"/>
  <c r="R22" i="127"/>
  <c r="Q22" i="127"/>
  <c r="P22" i="127"/>
  <c r="O22" i="127"/>
  <c r="N22" i="127"/>
  <c r="M22" i="127"/>
  <c r="L22" i="127"/>
  <c r="K22" i="127"/>
  <c r="J22" i="127"/>
  <c r="I22" i="127"/>
  <c r="H22" i="127"/>
  <c r="G22" i="127"/>
  <c r="F22" i="127"/>
  <c r="E22" i="127"/>
  <c r="D22" i="127"/>
  <c r="C22" i="127"/>
  <c r="B22" i="127"/>
  <c r="A22" i="127"/>
  <c r="AJ21" i="127"/>
  <c r="AI21" i="127"/>
  <c r="AH21" i="127"/>
  <c r="AG21" i="127"/>
  <c r="AF21" i="127"/>
  <c r="AE21" i="127"/>
  <c r="AD21" i="127"/>
  <c r="AC21" i="127"/>
  <c r="AB21" i="127"/>
  <c r="AA21" i="127"/>
  <c r="Z21" i="127"/>
  <c r="Y21" i="127"/>
  <c r="X21" i="127"/>
  <c r="W21" i="127"/>
  <c r="V21" i="127"/>
  <c r="U21" i="127"/>
  <c r="T21" i="127"/>
  <c r="S21" i="127"/>
  <c r="R21" i="127"/>
  <c r="Q21" i="127"/>
  <c r="P21" i="127"/>
  <c r="O21" i="127"/>
  <c r="N21" i="127"/>
  <c r="M21" i="127"/>
  <c r="L21" i="127"/>
  <c r="K21" i="127"/>
  <c r="J21" i="127"/>
  <c r="I21" i="127"/>
  <c r="H21" i="127"/>
  <c r="G21" i="127"/>
  <c r="F21" i="127"/>
  <c r="E21" i="127"/>
  <c r="D21" i="127"/>
  <c r="C21" i="127"/>
  <c r="B21" i="127"/>
  <c r="A21" i="127"/>
  <c r="AJ20" i="127"/>
  <c r="AI20" i="127"/>
  <c r="AH20" i="127"/>
  <c r="AG20" i="127"/>
  <c r="AF20" i="127"/>
  <c r="AE20" i="127"/>
  <c r="AD20" i="127"/>
  <c r="AC20" i="127"/>
  <c r="AB20" i="127"/>
  <c r="AA20" i="127"/>
  <c r="Z20" i="127"/>
  <c r="Y20" i="127"/>
  <c r="X20" i="127"/>
  <c r="W20" i="127"/>
  <c r="V20" i="127"/>
  <c r="U20" i="127"/>
  <c r="T20" i="127"/>
  <c r="S20" i="127"/>
  <c r="R20" i="127"/>
  <c r="Q20" i="127"/>
  <c r="P20" i="127"/>
  <c r="O20" i="127"/>
  <c r="N20" i="127"/>
  <c r="M20" i="127"/>
  <c r="L20" i="127"/>
  <c r="K20" i="127"/>
  <c r="J20" i="127"/>
  <c r="I20" i="127"/>
  <c r="H20" i="127"/>
  <c r="G20" i="127"/>
  <c r="F20" i="127"/>
  <c r="E20" i="127"/>
  <c r="D20" i="127"/>
  <c r="C20" i="127"/>
  <c r="B20" i="127"/>
  <c r="A20" i="127"/>
  <c r="AJ19" i="127"/>
  <c r="AI19" i="127"/>
  <c r="AH19" i="127"/>
  <c r="AG19" i="127"/>
  <c r="AF19" i="127"/>
  <c r="AE19" i="127"/>
  <c r="AD19" i="127"/>
  <c r="AC19" i="127"/>
  <c r="AB19" i="127"/>
  <c r="AA19" i="127"/>
  <c r="Z19" i="127"/>
  <c r="Y19" i="127"/>
  <c r="X19" i="127"/>
  <c r="W19" i="127"/>
  <c r="V19" i="127"/>
  <c r="U19" i="127"/>
  <c r="T19" i="127"/>
  <c r="S19" i="127"/>
  <c r="R19" i="127"/>
  <c r="Q19" i="127"/>
  <c r="P19" i="127"/>
  <c r="O19" i="127"/>
  <c r="N19" i="127"/>
  <c r="M19" i="127"/>
  <c r="L19" i="127"/>
  <c r="K19" i="127"/>
  <c r="J19" i="127"/>
  <c r="I19" i="127"/>
  <c r="H19" i="127"/>
  <c r="G19" i="127"/>
  <c r="F19" i="127"/>
  <c r="E19" i="127"/>
  <c r="D19" i="127"/>
  <c r="C19" i="127"/>
  <c r="B19" i="127"/>
  <c r="A19" i="127"/>
  <c r="AJ18" i="127"/>
  <c r="AI18" i="127"/>
  <c r="AH18" i="127"/>
  <c r="AG18" i="127"/>
  <c r="AF18" i="127"/>
  <c r="AE18" i="127"/>
  <c r="AD18" i="127"/>
  <c r="AC18" i="127"/>
  <c r="AB18" i="127"/>
  <c r="AA18" i="127"/>
  <c r="Z18" i="127"/>
  <c r="Y18" i="127"/>
  <c r="X18" i="127"/>
  <c r="W18" i="127"/>
  <c r="V18" i="127"/>
  <c r="U18" i="127"/>
  <c r="T18" i="127"/>
  <c r="S18" i="127"/>
  <c r="R18" i="127"/>
  <c r="Q18" i="127"/>
  <c r="P18" i="127"/>
  <c r="O18" i="127"/>
  <c r="N18" i="127"/>
  <c r="M18" i="127"/>
  <c r="L18" i="127"/>
  <c r="K18" i="127"/>
  <c r="J18" i="127"/>
  <c r="I18" i="127"/>
  <c r="H18" i="127"/>
  <c r="G18" i="127"/>
  <c r="F18" i="127"/>
  <c r="E18" i="127"/>
  <c r="D18" i="127"/>
  <c r="C18" i="127"/>
  <c r="B18" i="127"/>
  <c r="A18" i="127"/>
  <c r="AJ17" i="127"/>
  <c r="AI17" i="127"/>
  <c r="AH17" i="127"/>
  <c r="AG17" i="127"/>
  <c r="AF17" i="127"/>
  <c r="AE17" i="127"/>
  <c r="AD17" i="127"/>
  <c r="AC17" i="127"/>
  <c r="AB17" i="127"/>
  <c r="AA17" i="127"/>
  <c r="Z17" i="127"/>
  <c r="Y17" i="127"/>
  <c r="X17" i="127"/>
  <c r="W17" i="127"/>
  <c r="V17" i="127"/>
  <c r="U17" i="127"/>
  <c r="T17" i="127"/>
  <c r="S17" i="127"/>
  <c r="R17" i="127"/>
  <c r="Q17" i="127"/>
  <c r="P17" i="127"/>
  <c r="O17" i="127"/>
  <c r="N17" i="127"/>
  <c r="M17" i="127"/>
  <c r="L17" i="127"/>
  <c r="K17" i="127"/>
  <c r="J17" i="127"/>
  <c r="I17" i="127"/>
  <c r="H17" i="127"/>
  <c r="G17" i="127"/>
  <c r="F17" i="127"/>
  <c r="E17" i="127"/>
  <c r="D17" i="127"/>
  <c r="C17" i="127"/>
  <c r="B17" i="127"/>
  <c r="A17" i="127"/>
  <c r="AJ16" i="127"/>
  <c r="AI16" i="127"/>
  <c r="AH16" i="127"/>
  <c r="AG16" i="127"/>
  <c r="AF16" i="127"/>
  <c r="AE16" i="127"/>
  <c r="AD16" i="127"/>
  <c r="AC16" i="127"/>
  <c r="AB16" i="127"/>
  <c r="AA16" i="127"/>
  <c r="Z16" i="127"/>
  <c r="Y16" i="127"/>
  <c r="X16" i="127"/>
  <c r="W16" i="127"/>
  <c r="V16" i="127"/>
  <c r="U16" i="127"/>
  <c r="T16" i="127"/>
  <c r="S16" i="127"/>
  <c r="R16" i="127"/>
  <c r="Q16" i="127"/>
  <c r="P16" i="127"/>
  <c r="O16" i="127"/>
  <c r="N16" i="127"/>
  <c r="M16" i="127"/>
  <c r="L16" i="127"/>
  <c r="K16" i="127"/>
  <c r="J16" i="127"/>
  <c r="I16" i="127"/>
  <c r="H16" i="127"/>
  <c r="G16" i="127"/>
  <c r="F16" i="127"/>
  <c r="E16" i="127"/>
  <c r="D16" i="127"/>
  <c r="C16" i="127"/>
  <c r="B16" i="127"/>
  <c r="A16" i="127"/>
  <c r="AJ15" i="127"/>
  <c r="AI15" i="127"/>
  <c r="AH15" i="127"/>
  <c r="AG15" i="127"/>
  <c r="AF15" i="127"/>
  <c r="AE15" i="127"/>
  <c r="AD15" i="127"/>
  <c r="AC15" i="127"/>
  <c r="AB15" i="127"/>
  <c r="AA15" i="127"/>
  <c r="Z15" i="127"/>
  <c r="Y15" i="127"/>
  <c r="X15" i="127"/>
  <c r="W15" i="127"/>
  <c r="V15" i="127"/>
  <c r="U15" i="127"/>
  <c r="T15" i="127"/>
  <c r="S15" i="127"/>
  <c r="R15" i="127"/>
  <c r="Q15" i="127"/>
  <c r="P15" i="127"/>
  <c r="O15" i="127"/>
  <c r="N15" i="127"/>
  <c r="M15" i="127"/>
  <c r="L15" i="127"/>
  <c r="K15" i="127"/>
  <c r="J15" i="127"/>
  <c r="I15" i="127"/>
  <c r="H15" i="127"/>
  <c r="G15" i="127"/>
  <c r="F15" i="127"/>
  <c r="E15" i="127"/>
  <c r="D15" i="127"/>
  <c r="C15" i="127"/>
  <c r="B15" i="127"/>
  <c r="A15" i="127"/>
  <c r="AJ14" i="127"/>
  <c r="AI14" i="127"/>
  <c r="AH14" i="127"/>
  <c r="AG14" i="127"/>
  <c r="AF14" i="127"/>
  <c r="AE14" i="127"/>
  <c r="AD14" i="127"/>
  <c r="AC14" i="127"/>
  <c r="AB14" i="127"/>
  <c r="AA14" i="127"/>
  <c r="Z14" i="127"/>
  <c r="Y14" i="127"/>
  <c r="X14" i="127"/>
  <c r="W14" i="127"/>
  <c r="V14" i="127"/>
  <c r="U14" i="127"/>
  <c r="T14" i="127"/>
  <c r="S14" i="127"/>
  <c r="R14" i="127"/>
  <c r="Q14" i="127"/>
  <c r="P14" i="127"/>
  <c r="O14" i="127"/>
  <c r="N14" i="127"/>
  <c r="M14" i="127"/>
  <c r="L14" i="127"/>
  <c r="K14" i="127"/>
  <c r="J14" i="127"/>
  <c r="I14" i="127"/>
  <c r="H14" i="127"/>
  <c r="G14" i="127"/>
  <c r="F14" i="127"/>
  <c r="E14" i="127"/>
  <c r="D14" i="127"/>
  <c r="C14" i="127"/>
  <c r="B14" i="127"/>
  <c r="A14" i="127"/>
  <c r="AJ13" i="127"/>
  <c r="AI13" i="127"/>
  <c r="AH13" i="127"/>
  <c r="AG13" i="127"/>
  <c r="AF13" i="127"/>
  <c r="AE13" i="127"/>
  <c r="AD13" i="127"/>
  <c r="AC13" i="127"/>
  <c r="AB13" i="127"/>
  <c r="AA13" i="127"/>
  <c r="Z13" i="127"/>
  <c r="Y13" i="127"/>
  <c r="X13" i="127"/>
  <c r="W13" i="127"/>
  <c r="V13" i="127"/>
  <c r="U13" i="127"/>
  <c r="T13" i="127"/>
  <c r="S13" i="127"/>
  <c r="R13" i="127"/>
  <c r="Q13" i="127"/>
  <c r="P13" i="127"/>
  <c r="O13" i="127"/>
  <c r="N13" i="127"/>
  <c r="M13" i="127"/>
  <c r="L13" i="127"/>
  <c r="K13" i="127"/>
  <c r="J13" i="127"/>
  <c r="I13" i="127"/>
  <c r="H13" i="127"/>
  <c r="G13" i="127"/>
  <c r="F13" i="127"/>
  <c r="E13" i="127"/>
  <c r="D13" i="127"/>
  <c r="C13" i="127"/>
  <c r="B13" i="127"/>
  <c r="A13" i="127"/>
  <c r="AJ12" i="127"/>
  <c r="AI12" i="127"/>
  <c r="AH12" i="127"/>
  <c r="AG12" i="127"/>
  <c r="AF12" i="127"/>
  <c r="AE12" i="127"/>
  <c r="AD12" i="127"/>
  <c r="AC12" i="127"/>
  <c r="AB12" i="127"/>
  <c r="AA12" i="127"/>
  <c r="Z12" i="127"/>
  <c r="Y12" i="127"/>
  <c r="X12" i="127"/>
  <c r="W12" i="127"/>
  <c r="V12" i="127"/>
  <c r="U12" i="127"/>
  <c r="T12" i="127"/>
  <c r="S12" i="127"/>
  <c r="R12" i="127"/>
  <c r="Q12" i="127"/>
  <c r="P12" i="127"/>
  <c r="O12" i="127"/>
  <c r="N12" i="127"/>
  <c r="M12" i="127"/>
  <c r="L12" i="127"/>
  <c r="K12" i="127"/>
  <c r="J12" i="127"/>
  <c r="I12" i="127"/>
  <c r="H12" i="127"/>
  <c r="G12" i="127"/>
  <c r="F12" i="127"/>
  <c r="E12" i="127"/>
  <c r="D12" i="127"/>
  <c r="C12" i="127"/>
  <c r="B12" i="127"/>
  <c r="A12" i="127"/>
  <c r="AJ11" i="127"/>
  <c r="AI11" i="127"/>
  <c r="AH11" i="127"/>
  <c r="AG11" i="127"/>
  <c r="AF11" i="127"/>
  <c r="AE11" i="127"/>
  <c r="AD11" i="127"/>
  <c r="AC11" i="127"/>
  <c r="AB11" i="127"/>
  <c r="AA11" i="127"/>
  <c r="Z11" i="127"/>
  <c r="Y11" i="127"/>
  <c r="X11" i="127"/>
  <c r="W11" i="127"/>
  <c r="V11" i="127"/>
  <c r="U11" i="127"/>
  <c r="T11" i="127"/>
  <c r="S11" i="127"/>
  <c r="R11" i="127"/>
  <c r="Q11" i="127"/>
  <c r="P11" i="127"/>
  <c r="O11" i="127"/>
  <c r="N11" i="127"/>
  <c r="M11" i="127"/>
  <c r="L11" i="127"/>
  <c r="K11" i="127"/>
  <c r="J11" i="127"/>
  <c r="I11" i="127"/>
  <c r="H11" i="127"/>
  <c r="G11" i="127"/>
  <c r="F11" i="127"/>
  <c r="E11" i="127"/>
  <c r="D11" i="127"/>
  <c r="C11" i="127"/>
  <c r="B11" i="127"/>
  <c r="A11" i="127"/>
  <c r="AJ10" i="127"/>
  <c r="AI10" i="127"/>
  <c r="AH10" i="127"/>
  <c r="AG10" i="127"/>
  <c r="AF10" i="127"/>
  <c r="AE10" i="127"/>
  <c r="AD10" i="127"/>
  <c r="AC10" i="127"/>
  <c r="AB10" i="127"/>
  <c r="AA10" i="127"/>
  <c r="Z10" i="127"/>
  <c r="Y10" i="127"/>
  <c r="X10" i="127"/>
  <c r="W10" i="127"/>
  <c r="V10" i="127"/>
  <c r="U10" i="127"/>
  <c r="T10" i="127"/>
  <c r="S10" i="127"/>
  <c r="R10" i="127"/>
  <c r="Q10" i="127"/>
  <c r="P10" i="127"/>
  <c r="O10" i="127"/>
  <c r="N10" i="127"/>
  <c r="M10" i="127"/>
  <c r="L10" i="127"/>
  <c r="K10" i="127"/>
  <c r="J10" i="127"/>
  <c r="I10" i="127"/>
  <c r="H10" i="127"/>
  <c r="G10" i="127"/>
  <c r="F10" i="127"/>
  <c r="E10" i="127"/>
  <c r="D10" i="127"/>
  <c r="C10" i="127"/>
  <c r="B10" i="127"/>
  <c r="A10" i="127"/>
  <c r="AJ9" i="127"/>
  <c r="AI9" i="127"/>
  <c r="AH9" i="127"/>
  <c r="AG9" i="127"/>
  <c r="AF9" i="127"/>
  <c r="AE9" i="127"/>
  <c r="AD9" i="127"/>
  <c r="AC9" i="127"/>
  <c r="AB9" i="127"/>
  <c r="AA9" i="127"/>
  <c r="Z9" i="127"/>
  <c r="Y9" i="127"/>
  <c r="X9" i="127"/>
  <c r="W9" i="127"/>
  <c r="V9" i="127"/>
  <c r="U9" i="127"/>
  <c r="T9" i="127"/>
  <c r="S9" i="127"/>
  <c r="R9" i="127"/>
  <c r="Q9" i="127"/>
  <c r="P9" i="127"/>
  <c r="O9" i="127"/>
  <c r="N9" i="127"/>
  <c r="M9" i="127"/>
  <c r="L9" i="127"/>
  <c r="K9" i="127"/>
  <c r="J9" i="127"/>
  <c r="I9" i="127"/>
  <c r="H9" i="127"/>
  <c r="G9" i="127"/>
  <c r="F9" i="127"/>
  <c r="E9" i="127"/>
  <c r="D9" i="127"/>
  <c r="C9" i="127"/>
  <c r="B9" i="127"/>
  <c r="A9" i="127"/>
  <c r="AJ52" i="120"/>
  <c r="AI52" i="120"/>
  <c r="AH52" i="120"/>
  <c r="AG52" i="120"/>
  <c r="AF52" i="120"/>
  <c r="AE52" i="120"/>
  <c r="AD52" i="120"/>
  <c r="AC52" i="120"/>
  <c r="AB52" i="120"/>
  <c r="AA52" i="120"/>
  <c r="Z52" i="120"/>
  <c r="Y52" i="120"/>
  <c r="X52" i="120"/>
  <c r="W52" i="120"/>
  <c r="V52" i="120"/>
  <c r="U52" i="120"/>
  <c r="T52" i="120"/>
  <c r="S52" i="120"/>
  <c r="R52" i="120"/>
  <c r="Q52" i="120"/>
  <c r="P52" i="120"/>
  <c r="O52" i="120"/>
  <c r="N52" i="120"/>
  <c r="M52" i="120"/>
  <c r="L52" i="120"/>
  <c r="K52" i="120"/>
  <c r="J52" i="120"/>
  <c r="I52" i="120"/>
  <c r="H52" i="120"/>
  <c r="G52" i="120"/>
  <c r="F52" i="120"/>
  <c r="E52" i="120"/>
  <c r="D52" i="120"/>
  <c r="C52" i="120"/>
  <c r="B52" i="120"/>
  <c r="A52" i="120"/>
  <c r="AJ51" i="120"/>
  <c r="AI51" i="120"/>
  <c r="AH51" i="120"/>
  <c r="AG51" i="120"/>
  <c r="AF51" i="120"/>
  <c r="AE51" i="120"/>
  <c r="AD51" i="120"/>
  <c r="AC51" i="120"/>
  <c r="AB51" i="120"/>
  <c r="AA51" i="120"/>
  <c r="Z51" i="120"/>
  <c r="Y51" i="120"/>
  <c r="X51" i="120"/>
  <c r="W51" i="120"/>
  <c r="V51" i="120"/>
  <c r="U51" i="120"/>
  <c r="T51" i="120"/>
  <c r="S51" i="120"/>
  <c r="R51" i="120"/>
  <c r="Q51" i="120"/>
  <c r="P51" i="120"/>
  <c r="O51" i="120"/>
  <c r="N51" i="120"/>
  <c r="M51" i="120"/>
  <c r="L51" i="120"/>
  <c r="K51" i="120"/>
  <c r="J51" i="120"/>
  <c r="I51" i="120"/>
  <c r="H51" i="120"/>
  <c r="G51" i="120"/>
  <c r="F51" i="120"/>
  <c r="E51" i="120"/>
  <c r="D51" i="120"/>
  <c r="C51" i="120"/>
  <c r="B51" i="120"/>
  <c r="A51" i="120"/>
  <c r="AJ50" i="120"/>
  <c r="AI50" i="120"/>
  <c r="AH50" i="120"/>
  <c r="AG50" i="120"/>
  <c r="AF50" i="120"/>
  <c r="AE50" i="120"/>
  <c r="AD50" i="120"/>
  <c r="AC50" i="120"/>
  <c r="AB50" i="120"/>
  <c r="AA50" i="120"/>
  <c r="Z50" i="120"/>
  <c r="Y50" i="120"/>
  <c r="X50" i="120"/>
  <c r="W50" i="120"/>
  <c r="V50" i="120"/>
  <c r="U50" i="120"/>
  <c r="T50" i="120"/>
  <c r="S50" i="120"/>
  <c r="R50" i="120"/>
  <c r="Q50" i="120"/>
  <c r="P50" i="120"/>
  <c r="O50" i="120"/>
  <c r="N50" i="120"/>
  <c r="M50" i="120"/>
  <c r="L50" i="120"/>
  <c r="K50" i="120"/>
  <c r="J50" i="120"/>
  <c r="I50" i="120"/>
  <c r="H50" i="120"/>
  <c r="G50" i="120"/>
  <c r="F50" i="120"/>
  <c r="E50" i="120"/>
  <c r="D50" i="120"/>
  <c r="C50" i="120"/>
  <c r="B50" i="120"/>
  <c r="A50" i="120"/>
  <c r="AJ49" i="120"/>
  <c r="AI49" i="120"/>
  <c r="AH49" i="120"/>
  <c r="AG49" i="120"/>
  <c r="AF49" i="120"/>
  <c r="AE49" i="120"/>
  <c r="AD49" i="120"/>
  <c r="AC49" i="120"/>
  <c r="AB49" i="120"/>
  <c r="AA49" i="120"/>
  <c r="Z49" i="120"/>
  <c r="Y49" i="120"/>
  <c r="X49" i="120"/>
  <c r="W49" i="120"/>
  <c r="V49" i="120"/>
  <c r="U49" i="120"/>
  <c r="T49" i="120"/>
  <c r="S49" i="120"/>
  <c r="R49" i="120"/>
  <c r="Q49" i="120"/>
  <c r="P49" i="120"/>
  <c r="O49" i="120"/>
  <c r="N49" i="120"/>
  <c r="M49" i="120"/>
  <c r="L49" i="120"/>
  <c r="K49" i="120"/>
  <c r="J49" i="120"/>
  <c r="I49" i="120"/>
  <c r="H49" i="120"/>
  <c r="G49" i="120"/>
  <c r="F49" i="120"/>
  <c r="E49" i="120"/>
  <c r="D49" i="120"/>
  <c r="C49" i="120"/>
  <c r="B49" i="120"/>
  <c r="A49" i="120"/>
  <c r="AJ48" i="120"/>
  <c r="AI48" i="120"/>
  <c r="AH48" i="120"/>
  <c r="AG48" i="120"/>
  <c r="AF48" i="120"/>
  <c r="AE48" i="120"/>
  <c r="AD48" i="120"/>
  <c r="AC48" i="120"/>
  <c r="AB48" i="120"/>
  <c r="AA48" i="120"/>
  <c r="Z48" i="120"/>
  <c r="Y48" i="120"/>
  <c r="X48" i="120"/>
  <c r="W48" i="120"/>
  <c r="V48" i="120"/>
  <c r="U48" i="120"/>
  <c r="T48" i="120"/>
  <c r="S48" i="120"/>
  <c r="R48" i="120"/>
  <c r="Q48" i="120"/>
  <c r="P48" i="120"/>
  <c r="O48" i="120"/>
  <c r="N48" i="120"/>
  <c r="M48" i="120"/>
  <c r="L48" i="120"/>
  <c r="K48" i="120"/>
  <c r="J48" i="120"/>
  <c r="I48" i="120"/>
  <c r="H48" i="120"/>
  <c r="G48" i="120"/>
  <c r="F48" i="120"/>
  <c r="E48" i="120"/>
  <c r="D48" i="120"/>
  <c r="C48" i="120"/>
  <c r="B48" i="120"/>
  <c r="A48" i="120"/>
  <c r="AJ47" i="120"/>
  <c r="AI47" i="120"/>
  <c r="AH47" i="120"/>
  <c r="AG47" i="120"/>
  <c r="AF47" i="120"/>
  <c r="AE47" i="120"/>
  <c r="AD47" i="120"/>
  <c r="AC47" i="120"/>
  <c r="AB47" i="120"/>
  <c r="AA47" i="120"/>
  <c r="Z47" i="120"/>
  <c r="Y47" i="120"/>
  <c r="X47" i="120"/>
  <c r="W47" i="120"/>
  <c r="V47" i="120"/>
  <c r="U47" i="120"/>
  <c r="T47" i="120"/>
  <c r="S47" i="120"/>
  <c r="R47" i="120"/>
  <c r="Q47" i="120"/>
  <c r="P47" i="120"/>
  <c r="O47" i="120"/>
  <c r="N47" i="120"/>
  <c r="M47" i="120"/>
  <c r="L47" i="120"/>
  <c r="K47" i="120"/>
  <c r="J47" i="120"/>
  <c r="I47" i="120"/>
  <c r="H47" i="120"/>
  <c r="G47" i="120"/>
  <c r="F47" i="120"/>
  <c r="E47" i="120"/>
  <c r="D47" i="120"/>
  <c r="C47" i="120"/>
  <c r="B47" i="120"/>
  <c r="A47" i="120"/>
  <c r="AJ46" i="120"/>
  <c r="AI46" i="120"/>
  <c r="AH46" i="120"/>
  <c r="AG46" i="120"/>
  <c r="AF46" i="120"/>
  <c r="AE46" i="120"/>
  <c r="AD46" i="120"/>
  <c r="AC46" i="120"/>
  <c r="AB46" i="120"/>
  <c r="AA46" i="120"/>
  <c r="Z46" i="120"/>
  <c r="Y46" i="120"/>
  <c r="X46" i="120"/>
  <c r="W46" i="120"/>
  <c r="V46" i="120"/>
  <c r="U46" i="120"/>
  <c r="T46" i="120"/>
  <c r="S46" i="120"/>
  <c r="R46" i="120"/>
  <c r="Q46" i="120"/>
  <c r="P46" i="120"/>
  <c r="O46" i="120"/>
  <c r="N46" i="120"/>
  <c r="M46" i="120"/>
  <c r="L46" i="120"/>
  <c r="K46" i="120"/>
  <c r="J46" i="120"/>
  <c r="I46" i="120"/>
  <c r="H46" i="120"/>
  <c r="G46" i="120"/>
  <c r="F46" i="120"/>
  <c r="E46" i="120"/>
  <c r="D46" i="120"/>
  <c r="C46" i="120"/>
  <c r="B46" i="120"/>
  <c r="A46" i="120"/>
  <c r="AJ45" i="120"/>
  <c r="AI45" i="120"/>
  <c r="AH45" i="120"/>
  <c r="AG45" i="120"/>
  <c r="AF45" i="120"/>
  <c r="AE45" i="120"/>
  <c r="AD45" i="120"/>
  <c r="AC45" i="120"/>
  <c r="AB45" i="120"/>
  <c r="AA45" i="120"/>
  <c r="Z45" i="120"/>
  <c r="Y45" i="120"/>
  <c r="X45" i="120"/>
  <c r="W45" i="120"/>
  <c r="V45" i="120"/>
  <c r="U45" i="120"/>
  <c r="T45" i="120"/>
  <c r="S45" i="120"/>
  <c r="R45" i="120"/>
  <c r="Q45" i="120"/>
  <c r="P45" i="120"/>
  <c r="O45" i="120"/>
  <c r="N45" i="120"/>
  <c r="M45" i="120"/>
  <c r="L45" i="120"/>
  <c r="K45" i="120"/>
  <c r="J45" i="120"/>
  <c r="I45" i="120"/>
  <c r="H45" i="120"/>
  <c r="G45" i="120"/>
  <c r="F45" i="120"/>
  <c r="E45" i="120"/>
  <c r="D45" i="120"/>
  <c r="C45" i="120"/>
  <c r="B45" i="120"/>
  <c r="A45" i="120"/>
  <c r="AJ44" i="120"/>
  <c r="AI44" i="120"/>
  <c r="AH44" i="120"/>
  <c r="AG44" i="120"/>
  <c r="AF44" i="120"/>
  <c r="AE44" i="120"/>
  <c r="AD44" i="120"/>
  <c r="AC44" i="120"/>
  <c r="AB44" i="120"/>
  <c r="AA44" i="120"/>
  <c r="Z44" i="120"/>
  <c r="Y44" i="120"/>
  <c r="X44" i="120"/>
  <c r="W44" i="120"/>
  <c r="V44" i="120"/>
  <c r="U44" i="120"/>
  <c r="T44" i="120"/>
  <c r="S44" i="120"/>
  <c r="R44" i="120"/>
  <c r="Q44" i="120"/>
  <c r="P44" i="120"/>
  <c r="O44" i="120"/>
  <c r="N44" i="120"/>
  <c r="M44" i="120"/>
  <c r="L44" i="120"/>
  <c r="K44" i="120"/>
  <c r="J44" i="120"/>
  <c r="I44" i="120"/>
  <c r="H44" i="120"/>
  <c r="G44" i="120"/>
  <c r="F44" i="120"/>
  <c r="E44" i="120"/>
  <c r="D44" i="120"/>
  <c r="C44" i="120"/>
  <c r="B44" i="120"/>
  <c r="A44" i="120"/>
  <c r="AJ43" i="120"/>
  <c r="AI43" i="120"/>
  <c r="AH43" i="120"/>
  <c r="AG43" i="120"/>
  <c r="AF43" i="120"/>
  <c r="AE43" i="120"/>
  <c r="AD43" i="120"/>
  <c r="AC43" i="120"/>
  <c r="AB43" i="120"/>
  <c r="AA43" i="120"/>
  <c r="Z43" i="120"/>
  <c r="Y43" i="120"/>
  <c r="X43" i="120"/>
  <c r="W43" i="120"/>
  <c r="V43" i="120"/>
  <c r="U43" i="120"/>
  <c r="T43" i="120"/>
  <c r="S43" i="120"/>
  <c r="R43" i="120"/>
  <c r="Q43" i="120"/>
  <c r="P43" i="120"/>
  <c r="O43" i="120"/>
  <c r="N43" i="120"/>
  <c r="M43" i="120"/>
  <c r="L43" i="120"/>
  <c r="K43" i="120"/>
  <c r="J43" i="120"/>
  <c r="I43" i="120"/>
  <c r="H43" i="120"/>
  <c r="G43" i="120"/>
  <c r="F43" i="120"/>
  <c r="E43" i="120"/>
  <c r="D43" i="120"/>
  <c r="C43" i="120"/>
  <c r="B43" i="120"/>
  <c r="A43" i="120"/>
  <c r="AJ42" i="120"/>
  <c r="AI42" i="120"/>
  <c r="AH42" i="120"/>
  <c r="AG42" i="120"/>
  <c r="AF42" i="120"/>
  <c r="AE42" i="120"/>
  <c r="AD42" i="120"/>
  <c r="AC42" i="120"/>
  <c r="AB42" i="120"/>
  <c r="AA42" i="120"/>
  <c r="Z42" i="120"/>
  <c r="Y42" i="120"/>
  <c r="X42" i="120"/>
  <c r="W42" i="120"/>
  <c r="V42" i="120"/>
  <c r="U42" i="120"/>
  <c r="T42" i="120"/>
  <c r="S42" i="120"/>
  <c r="R42" i="120"/>
  <c r="Q42" i="120"/>
  <c r="P42" i="120"/>
  <c r="O42" i="120"/>
  <c r="N42" i="120"/>
  <c r="M42" i="120"/>
  <c r="L42" i="120"/>
  <c r="K42" i="120"/>
  <c r="J42" i="120"/>
  <c r="I42" i="120"/>
  <c r="H42" i="120"/>
  <c r="G42" i="120"/>
  <c r="F42" i="120"/>
  <c r="E42" i="120"/>
  <c r="D42" i="120"/>
  <c r="C42" i="120"/>
  <c r="B42" i="120"/>
  <c r="A42" i="120"/>
  <c r="AJ41" i="120"/>
  <c r="AI41" i="120"/>
  <c r="AH41" i="120"/>
  <c r="AG41" i="120"/>
  <c r="AF41" i="120"/>
  <c r="AE41" i="120"/>
  <c r="AD41" i="120"/>
  <c r="AC41" i="120"/>
  <c r="AB41" i="120"/>
  <c r="AA41" i="120"/>
  <c r="Z41" i="120"/>
  <c r="Y41" i="120"/>
  <c r="X41" i="120"/>
  <c r="W41" i="120"/>
  <c r="V41" i="120"/>
  <c r="U41" i="120"/>
  <c r="T41" i="120"/>
  <c r="S41" i="120"/>
  <c r="R41" i="120"/>
  <c r="Q41" i="120"/>
  <c r="P41" i="120"/>
  <c r="O41" i="120"/>
  <c r="N41" i="120"/>
  <c r="M41" i="120"/>
  <c r="L41" i="120"/>
  <c r="K41" i="120"/>
  <c r="J41" i="120"/>
  <c r="I41" i="120"/>
  <c r="H41" i="120"/>
  <c r="G41" i="120"/>
  <c r="F41" i="120"/>
  <c r="E41" i="120"/>
  <c r="D41" i="120"/>
  <c r="C41" i="120"/>
  <c r="B41" i="120"/>
  <c r="A41" i="120"/>
  <c r="AJ40" i="120"/>
  <c r="AI40" i="120"/>
  <c r="AH40" i="120"/>
  <c r="AG40" i="120"/>
  <c r="AF40" i="120"/>
  <c r="AE40" i="120"/>
  <c r="AD40" i="120"/>
  <c r="AC40" i="120"/>
  <c r="AB40" i="120"/>
  <c r="AA40" i="120"/>
  <c r="Z40" i="120"/>
  <c r="Y40" i="120"/>
  <c r="X40" i="120"/>
  <c r="W40" i="120"/>
  <c r="V40" i="120"/>
  <c r="U40" i="120"/>
  <c r="T40" i="120"/>
  <c r="S40" i="120"/>
  <c r="R40" i="120"/>
  <c r="Q40" i="120"/>
  <c r="P40" i="120"/>
  <c r="O40" i="120"/>
  <c r="N40" i="120"/>
  <c r="M40" i="120"/>
  <c r="L40" i="120"/>
  <c r="K40" i="120"/>
  <c r="J40" i="120"/>
  <c r="I40" i="120"/>
  <c r="H40" i="120"/>
  <c r="G40" i="120"/>
  <c r="F40" i="120"/>
  <c r="E40" i="120"/>
  <c r="D40" i="120"/>
  <c r="C40" i="120"/>
  <c r="B40" i="120"/>
  <c r="A40" i="120"/>
  <c r="AJ39" i="120"/>
  <c r="AI39" i="120"/>
  <c r="AH39" i="120"/>
  <c r="AG39" i="120"/>
  <c r="AF39" i="120"/>
  <c r="AE39" i="120"/>
  <c r="AD39" i="120"/>
  <c r="AC39" i="120"/>
  <c r="AB39" i="120"/>
  <c r="AA39" i="120"/>
  <c r="Z39" i="120"/>
  <c r="Y39" i="120"/>
  <c r="X39" i="120"/>
  <c r="W39" i="120"/>
  <c r="V39" i="120"/>
  <c r="U39" i="120"/>
  <c r="T39" i="120"/>
  <c r="S39" i="120"/>
  <c r="R39" i="120"/>
  <c r="Q39" i="120"/>
  <c r="P39" i="120"/>
  <c r="O39" i="120"/>
  <c r="N39" i="120"/>
  <c r="M39" i="120"/>
  <c r="L39" i="120"/>
  <c r="K39" i="120"/>
  <c r="J39" i="120"/>
  <c r="I39" i="120"/>
  <c r="H39" i="120"/>
  <c r="G39" i="120"/>
  <c r="F39" i="120"/>
  <c r="E39" i="120"/>
  <c r="D39" i="120"/>
  <c r="C39" i="120"/>
  <c r="B39" i="120"/>
  <c r="A39" i="120"/>
  <c r="AJ38" i="120"/>
  <c r="AI38" i="120"/>
  <c r="AH38" i="120"/>
  <c r="AG38" i="120"/>
  <c r="AF38" i="120"/>
  <c r="AE38" i="120"/>
  <c r="AD38" i="120"/>
  <c r="AC38" i="120"/>
  <c r="AB38" i="120"/>
  <c r="AA38" i="120"/>
  <c r="Z38" i="120"/>
  <c r="Y38" i="120"/>
  <c r="X38" i="120"/>
  <c r="W38" i="120"/>
  <c r="V38" i="120"/>
  <c r="U38" i="120"/>
  <c r="T38" i="120"/>
  <c r="S38" i="120"/>
  <c r="R38" i="120"/>
  <c r="Q38" i="120"/>
  <c r="P38" i="120"/>
  <c r="O38" i="120"/>
  <c r="N38" i="120"/>
  <c r="M38" i="120"/>
  <c r="L38" i="120"/>
  <c r="K38" i="120"/>
  <c r="J38" i="120"/>
  <c r="I38" i="120"/>
  <c r="H38" i="120"/>
  <c r="G38" i="120"/>
  <c r="F38" i="120"/>
  <c r="E38" i="120"/>
  <c r="D38" i="120"/>
  <c r="C38" i="120"/>
  <c r="B38" i="120"/>
  <c r="A38" i="120"/>
  <c r="AJ37" i="120"/>
  <c r="AI37" i="120"/>
  <c r="AH37" i="120"/>
  <c r="AG37" i="120"/>
  <c r="AF37" i="120"/>
  <c r="AE37" i="120"/>
  <c r="AD37" i="120"/>
  <c r="AC37" i="120"/>
  <c r="AB37" i="120"/>
  <c r="AA37" i="120"/>
  <c r="Z37" i="120"/>
  <c r="Y37" i="120"/>
  <c r="X37" i="120"/>
  <c r="W37" i="120"/>
  <c r="V37" i="120"/>
  <c r="U37" i="120"/>
  <c r="T37" i="120"/>
  <c r="S37" i="120"/>
  <c r="R37" i="120"/>
  <c r="Q37" i="120"/>
  <c r="P37" i="120"/>
  <c r="O37" i="120"/>
  <c r="N37" i="120"/>
  <c r="M37" i="120"/>
  <c r="L37" i="120"/>
  <c r="K37" i="120"/>
  <c r="J37" i="120"/>
  <c r="I37" i="120"/>
  <c r="H37" i="120"/>
  <c r="G37" i="120"/>
  <c r="F37" i="120"/>
  <c r="E37" i="120"/>
  <c r="D37" i="120"/>
  <c r="C37" i="120"/>
  <c r="B37" i="120"/>
  <c r="A37" i="120"/>
  <c r="AJ36" i="120"/>
  <c r="AI36" i="120"/>
  <c r="AH36" i="120"/>
  <c r="AG36" i="120"/>
  <c r="AF36" i="120"/>
  <c r="AE36" i="120"/>
  <c r="AD36" i="120"/>
  <c r="AC36" i="120"/>
  <c r="AB36" i="120"/>
  <c r="AA36" i="120"/>
  <c r="Z36" i="120"/>
  <c r="Y36" i="120"/>
  <c r="X36" i="120"/>
  <c r="W36" i="120"/>
  <c r="V36" i="120"/>
  <c r="U36" i="120"/>
  <c r="T36" i="120"/>
  <c r="S36" i="120"/>
  <c r="R36" i="120"/>
  <c r="Q36" i="120"/>
  <c r="P36" i="120"/>
  <c r="O36" i="120"/>
  <c r="N36" i="120"/>
  <c r="M36" i="120"/>
  <c r="L36" i="120"/>
  <c r="K36" i="120"/>
  <c r="J36" i="120"/>
  <c r="I36" i="120"/>
  <c r="H36" i="120"/>
  <c r="G36" i="120"/>
  <c r="F36" i="120"/>
  <c r="E36" i="120"/>
  <c r="D36" i="120"/>
  <c r="C36" i="120"/>
  <c r="B36" i="120"/>
  <c r="A36" i="120"/>
  <c r="AJ35" i="120"/>
  <c r="AI35" i="120"/>
  <c r="AH35" i="120"/>
  <c r="AG35" i="120"/>
  <c r="AF35" i="120"/>
  <c r="AE35" i="120"/>
  <c r="AD35" i="120"/>
  <c r="AC35" i="120"/>
  <c r="AB35" i="120"/>
  <c r="AA35" i="120"/>
  <c r="Z35" i="120"/>
  <c r="Y35" i="120"/>
  <c r="X35" i="120"/>
  <c r="W35" i="120"/>
  <c r="V35" i="120"/>
  <c r="U35" i="120"/>
  <c r="T35" i="120"/>
  <c r="S35" i="120"/>
  <c r="R35" i="120"/>
  <c r="Q35" i="120"/>
  <c r="P35" i="120"/>
  <c r="O35" i="120"/>
  <c r="N35" i="120"/>
  <c r="M35" i="120"/>
  <c r="L35" i="120"/>
  <c r="K35" i="120"/>
  <c r="J35" i="120"/>
  <c r="I35" i="120"/>
  <c r="H35" i="120"/>
  <c r="G35" i="120"/>
  <c r="F35" i="120"/>
  <c r="E35" i="120"/>
  <c r="D35" i="120"/>
  <c r="C35" i="120"/>
  <c r="B35" i="120"/>
  <c r="A35" i="120"/>
  <c r="AJ34" i="120"/>
  <c r="AI34" i="120"/>
  <c r="AH34" i="120"/>
  <c r="AG34" i="120"/>
  <c r="AF34" i="120"/>
  <c r="AE34" i="120"/>
  <c r="AD34" i="120"/>
  <c r="AC34" i="120"/>
  <c r="AB34" i="120"/>
  <c r="AA34" i="120"/>
  <c r="Z34" i="120"/>
  <c r="Y34" i="120"/>
  <c r="X34" i="120"/>
  <c r="W34" i="120"/>
  <c r="V34" i="120"/>
  <c r="U34" i="120"/>
  <c r="T34" i="120"/>
  <c r="S34" i="120"/>
  <c r="R34" i="120"/>
  <c r="Q34" i="120"/>
  <c r="P34" i="120"/>
  <c r="O34" i="120"/>
  <c r="N34" i="120"/>
  <c r="M34" i="120"/>
  <c r="L34" i="120"/>
  <c r="K34" i="120"/>
  <c r="J34" i="120"/>
  <c r="I34" i="120"/>
  <c r="H34" i="120"/>
  <c r="G34" i="120"/>
  <c r="F34" i="120"/>
  <c r="E34" i="120"/>
  <c r="D34" i="120"/>
  <c r="C34" i="120"/>
  <c r="B34" i="120"/>
  <c r="A34" i="120"/>
  <c r="AJ33" i="120"/>
  <c r="AI33" i="120"/>
  <c r="AH33" i="120"/>
  <c r="AG33" i="120"/>
  <c r="AF33" i="120"/>
  <c r="AE33" i="120"/>
  <c r="AD33" i="120"/>
  <c r="AC33" i="120"/>
  <c r="AB33" i="120"/>
  <c r="AA33" i="120"/>
  <c r="Z33" i="120"/>
  <c r="Y33" i="120"/>
  <c r="X33" i="120"/>
  <c r="W33" i="120"/>
  <c r="V33" i="120"/>
  <c r="U33" i="120"/>
  <c r="T33" i="120"/>
  <c r="S33" i="120"/>
  <c r="R33" i="120"/>
  <c r="Q33" i="120"/>
  <c r="P33" i="120"/>
  <c r="O33" i="120"/>
  <c r="N33" i="120"/>
  <c r="M33" i="120"/>
  <c r="L33" i="120"/>
  <c r="K33" i="120"/>
  <c r="J33" i="120"/>
  <c r="I33" i="120"/>
  <c r="H33" i="120"/>
  <c r="G33" i="120"/>
  <c r="F33" i="120"/>
  <c r="E33" i="120"/>
  <c r="D33" i="120"/>
  <c r="C33" i="120"/>
  <c r="B33" i="120"/>
  <c r="A33" i="120"/>
  <c r="AJ32" i="120"/>
  <c r="AI32" i="120"/>
  <c r="AH32" i="120"/>
  <c r="AG32" i="120"/>
  <c r="AF32" i="120"/>
  <c r="AE32" i="120"/>
  <c r="AD32" i="120"/>
  <c r="AC32" i="120"/>
  <c r="AB32" i="120"/>
  <c r="AA32" i="120"/>
  <c r="Z32" i="120"/>
  <c r="Y32" i="120"/>
  <c r="X32" i="120"/>
  <c r="W32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B32" i="120"/>
  <c r="A32" i="120"/>
  <c r="AJ31" i="120"/>
  <c r="AI31" i="120"/>
  <c r="AH31" i="120"/>
  <c r="AG31" i="120"/>
  <c r="AF31" i="120"/>
  <c r="AE31" i="120"/>
  <c r="AD31" i="120"/>
  <c r="AC31" i="120"/>
  <c r="AB31" i="120"/>
  <c r="AA31" i="120"/>
  <c r="Z31" i="120"/>
  <c r="Y31" i="120"/>
  <c r="X31" i="120"/>
  <c r="W31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B31" i="120"/>
  <c r="A31" i="120"/>
  <c r="AJ30" i="120"/>
  <c r="AI30" i="120"/>
  <c r="AH30" i="120"/>
  <c r="AG30" i="120"/>
  <c r="AF30" i="120"/>
  <c r="AE30" i="120"/>
  <c r="AD30" i="120"/>
  <c r="AC30" i="120"/>
  <c r="AB30" i="120"/>
  <c r="AA30" i="120"/>
  <c r="Z30" i="120"/>
  <c r="Y30" i="120"/>
  <c r="X30" i="120"/>
  <c r="W30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B30" i="120"/>
  <c r="A30" i="120"/>
  <c r="AJ29" i="120"/>
  <c r="AI29" i="120"/>
  <c r="AH29" i="120"/>
  <c r="AG29" i="120"/>
  <c r="AF29" i="120"/>
  <c r="AE29" i="120"/>
  <c r="AD29" i="120"/>
  <c r="AC29" i="120"/>
  <c r="AB29" i="120"/>
  <c r="AA29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A29" i="120"/>
  <c r="AJ28" i="120"/>
  <c r="AI28" i="120"/>
  <c r="AH28" i="120"/>
  <c r="AG28" i="120"/>
  <c r="AF28" i="120"/>
  <c r="AE28" i="120"/>
  <c r="AD28" i="120"/>
  <c r="AC28" i="120"/>
  <c r="AB28" i="120"/>
  <c r="AA28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28" i="120"/>
  <c r="AJ27" i="120"/>
  <c r="AI27" i="120"/>
  <c r="AH27" i="120"/>
  <c r="AG27" i="120"/>
  <c r="AF27" i="120"/>
  <c r="AE27" i="120"/>
  <c r="AD27" i="120"/>
  <c r="AC27" i="120"/>
  <c r="AB27" i="120"/>
  <c r="AA27" i="120"/>
  <c r="Z27" i="120"/>
  <c r="Y27" i="120"/>
  <c r="X27" i="120"/>
  <c r="W27" i="120"/>
  <c r="V27" i="120"/>
  <c r="U27" i="120"/>
  <c r="T27" i="120"/>
  <c r="S27" i="120"/>
  <c r="R27" i="120"/>
  <c r="Q27" i="120"/>
  <c r="P27" i="120"/>
  <c r="O27" i="120"/>
  <c r="N27" i="120"/>
  <c r="M27" i="120"/>
  <c r="L27" i="120"/>
  <c r="K27" i="120"/>
  <c r="J27" i="120"/>
  <c r="I27" i="120"/>
  <c r="H27" i="120"/>
  <c r="G27" i="120"/>
  <c r="F27" i="120"/>
  <c r="E27" i="120"/>
  <c r="D27" i="120"/>
  <c r="C27" i="120"/>
  <c r="B27" i="120"/>
  <c r="A27" i="120"/>
  <c r="AJ26" i="120"/>
  <c r="AI26" i="120"/>
  <c r="AH26" i="120"/>
  <c r="AG26" i="120"/>
  <c r="AF26" i="120"/>
  <c r="AE26" i="120"/>
  <c r="AD26" i="120"/>
  <c r="AC26" i="120"/>
  <c r="AB26" i="120"/>
  <c r="AA26" i="120"/>
  <c r="Z26" i="120"/>
  <c r="Y26" i="120"/>
  <c r="X26" i="120"/>
  <c r="W26" i="120"/>
  <c r="V26" i="120"/>
  <c r="U26" i="120"/>
  <c r="T26" i="120"/>
  <c r="S26" i="120"/>
  <c r="R26" i="120"/>
  <c r="Q26" i="120"/>
  <c r="P26" i="120"/>
  <c r="O26" i="120"/>
  <c r="N26" i="120"/>
  <c r="M26" i="120"/>
  <c r="L26" i="120"/>
  <c r="K26" i="120"/>
  <c r="J26" i="120"/>
  <c r="I26" i="120"/>
  <c r="H26" i="120"/>
  <c r="G26" i="120"/>
  <c r="F26" i="120"/>
  <c r="E26" i="120"/>
  <c r="D26" i="120"/>
  <c r="C26" i="120"/>
  <c r="B26" i="120"/>
  <c r="A26" i="120"/>
  <c r="AJ25" i="120"/>
  <c r="AI25" i="120"/>
  <c r="AH25" i="120"/>
  <c r="AG25" i="120"/>
  <c r="AF25" i="120"/>
  <c r="AE25" i="120"/>
  <c r="AD25" i="120"/>
  <c r="AC25" i="120"/>
  <c r="AB25" i="120"/>
  <c r="AA25" i="120"/>
  <c r="Z25" i="120"/>
  <c r="Y25" i="120"/>
  <c r="X25" i="120"/>
  <c r="W25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B25" i="120"/>
  <c r="A25" i="120"/>
  <c r="AJ24" i="120"/>
  <c r="AI24" i="120"/>
  <c r="AH24" i="120"/>
  <c r="AG24" i="120"/>
  <c r="AF24" i="120"/>
  <c r="AE24" i="120"/>
  <c r="AD24" i="120"/>
  <c r="AC24" i="120"/>
  <c r="AB24" i="120"/>
  <c r="AA24" i="120"/>
  <c r="Z24" i="120"/>
  <c r="Y24" i="120"/>
  <c r="X24" i="120"/>
  <c r="W24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B24" i="120"/>
  <c r="A24" i="120"/>
  <c r="AJ23" i="120"/>
  <c r="AI23" i="120"/>
  <c r="AH23" i="120"/>
  <c r="AG23" i="120"/>
  <c r="AF23" i="120"/>
  <c r="AE23" i="120"/>
  <c r="AD23" i="120"/>
  <c r="AC23" i="120"/>
  <c r="AB23" i="120"/>
  <c r="AA23" i="120"/>
  <c r="Z23" i="120"/>
  <c r="Y23" i="120"/>
  <c r="X23" i="120"/>
  <c r="W23" i="120"/>
  <c r="V23" i="120"/>
  <c r="U23" i="120"/>
  <c r="T23" i="120"/>
  <c r="S23" i="120"/>
  <c r="R23" i="120"/>
  <c r="Q23" i="120"/>
  <c r="P23" i="120"/>
  <c r="O23" i="120"/>
  <c r="N23" i="120"/>
  <c r="M23" i="120"/>
  <c r="L23" i="120"/>
  <c r="K23" i="120"/>
  <c r="J23" i="120"/>
  <c r="I23" i="120"/>
  <c r="H23" i="120"/>
  <c r="G23" i="120"/>
  <c r="F23" i="120"/>
  <c r="E23" i="120"/>
  <c r="D23" i="120"/>
  <c r="C23" i="120"/>
  <c r="B23" i="120"/>
  <c r="A23" i="120"/>
  <c r="AJ22" i="120"/>
  <c r="AI22" i="120"/>
  <c r="AH22" i="120"/>
  <c r="AG22" i="120"/>
  <c r="AF22" i="120"/>
  <c r="AE22" i="120"/>
  <c r="AD22" i="120"/>
  <c r="AC22" i="120"/>
  <c r="AB22" i="120"/>
  <c r="AA22" i="120"/>
  <c r="Z22" i="120"/>
  <c r="Y22" i="120"/>
  <c r="X22" i="120"/>
  <c r="W22" i="120"/>
  <c r="V22" i="120"/>
  <c r="U22" i="120"/>
  <c r="T22" i="120"/>
  <c r="S22" i="120"/>
  <c r="R22" i="120"/>
  <c r="Q22" i="120"/>
  <c r="P22" i="120"/>
  <c r="O22" i="120"/>
  <c r="N22" i="120"/>
  <c r="M22" i="120"/>
  <c r="L22" i="120"/>
  <c r="K22" i="120"/>
  <c r="J22" i="120"/>
  <c r="I22" i="120"/>
  <c r="H22" i="120"/>
  <c r="G22" i="120"/>
  <c r="F22" i="120"/>
  <c r="E22" i="120"/>
  <c r="D22" i="120"/>
  <c r="C22" i="120"/>
  <c r="B22" i="120"/>
  <c r="A22" i="120"/>
  <c r="AJ21" i="120"/>
  <c r="AI21" i="120"/>
  <c r="AH21" i="120"/>
  <c r="AG21" i="120"/>
  <c r="AF21" i="120"/>
  <c r="AE21" i="120"/>
  <c r="AD21" i="120"/>
  <c r="AC21" i="120"/>
  <c r="AB21" i="120"/>
  <c r="AA21" i="120"/>
  <c r="Z21" i="120"/>
  <c r="Y21" i="120"/>
  <c r="X21" i="120"/>
  <c r="W21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B21" i="120"/>
  <c r="A21" i="120"/>
  <c r="AJ20" i="120"/>
  <c r="AI20" i="120"/>
  <c r="AH20" i="120"/>
  <c r="AG20" i="120"/>
  <c r="AF20" i="120"/>
  <c r="AE20" i="120"/>
  <c r="AD20" i="120"/>
  <c r="AC20" i="120"/>
  <c r="AB20" i="120"/>
  <c r="AA20" i="120"/>
  <c r="Z20" i="120"/>
  <c r="Y20" i="120"/>
  <c r="X20" i="120"/>
  <c r="W20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B20" i="120"/>
  <c r="A20" i="120"/>
  <c r="AJ19" i="120"/>
  <c r="AI19" i="120"/>
  <c r="AH19" i="120"/>
  <c r="AG19" i="120"/>
  <c r="AF19" i="120"/>
  <c r="AE19" i="120"/>
  <c r="AD19" i="120"/>
  <c r="AC19" i="120"/>
  <c r="AB19" i="120"/>
  <c r="AA19" i="120"/>
  <c r="Z19" i="120"/>
  <c r="Y19" i="120"/>
  <c r="X19" i="120"/>
  <c r="W19" i="120"/>
  <c r="V19" i="120"/>
  <c r="U19" i="120"/>
  <c r="T19" i="120"/>
  <c r="S19" i="120"/>
  <c r="R19" i="120"/>
  <c r="Q19" i="120"/>
  <c r="P19" i="120"/>
  <c r="O19" i="120"/>
  <c r="N19" i="120"/>
  <c r="M19" i="120"/>
  <c r="L19" i="120"/>
  <c r="K19" i="120"/>
  <c r="J19" i="120"/>
  <c r="I19" i="120"/>
  <c r="H19" i="120"/>
  <c r="G19" i="120"/>
  <c r="F19" i="120"/>
  <c r="E19" i="120"/>
  <c r="D19" i="120"/>
  <c r="C19" i="120"/>
  <c r="B19" i="120"/>
  <c r="A19" i="120"/>
  <c r="AJ18" i="120"/>
  <c r="AI18" i="120"/>
  <c r="AH18" i="120"/>
  <c r="AG18" i="120"/>
  <c r="AF18" i="120"/>
  <c r="AE18" i="120"/>
  <c r="AD18" i="120"/>
  <c r="AC18" i="120"/>
  <c r="AB18" i="120"/>
  <c r="AA18" i="120"/>
  <c r="Z18" i="120"/>
  <c r="Y18" i="120"/>
  <c r="X18" i="120"/>
  <c r="W18" i="120"/>
  <c r="V18" i="120"/>
  <c r="U18" i="120"/>
  <c r="T18" i="120"/>
  <c r="S18" i="120"/>
  <c r="R18" i="120"/>
  <c r="Q18" i="120"/>
  <c r="P18" i="120"/>
  <c r="O18" i="120"/>
  <c r="N18" i="120"/>
  <c r="M18" i="120"/>
  <c r="L18" i="120"/>
  <c r="K18" i="120"/>
  <c r="J18" i="120"/>
  <c r="I18" i="120"/>
  <c r="H18" i="120"/>
  <c r="G18" i="120"/>
  <c r="F18" i="120"/>
  <c r="E18" i="120"/>
  <c r="D18" i="120"/>
  <c r="C18" i="120"/>
  <c r="B18" i="120"/>
  <c r="A18" i="120"/>
  <c r="AJ17" i="120"/>
  <c r="AI17" i="120"/>
  <c r="AH17" i="120"/>
  <c r="AG17" i="120"/>
  <c r="AF17" i="120"/>
  <c r="AE17" i="120"/>
  <c r="AD17" i="120"/>
  <c r="AC17" i="120"/>
  <c r="AB17" i="120"/>
  <c r="AA17" i="120"/>
  <c r="Z17" i="120"/>
  <c r="Y17" i="120"/>
  <c r="X17" i="120"/>
  <c r="W17" i="120"/>
  <c r="V17" i="120"/>
  <c r="U17" i="120"/>
  <c r="T17" i="120"/>
  <c r="S17" i="120"/>
  <c r="R17" i="120"/>
  <c r="Q17" i="120"/>
  <c r="P17" i="120"/>
  <c r="O17" i="120"/>
  <c r="N17" i="120"/>
  <c r="M17" i="120"/>
  <c r="L17" i="120"/>
  <c r="K17" i="120"/>
  <c r="J17" i="120"/>
  <c r="I17" i="120"/>
  <c r="H17" i="120"/>
  <c r="G17" i="120"/>
  <c r="F17" i="120"/>
  <c r="E17" i="120"/>
  <c r="D17" i="120"/>
  <c r="C17" i="120"/>
  <c r="B17" i="120"/>
  <c r="A17" i="120"/>
  <c r="AJ16" i="120"/>
  <c r="AI16" i="120"/>
  <c r="AH16" i="120"/>
  <c r="AG16" i="120"/>
  <c r="AF16" i="120"/>
  <c r="AE16" i="120"/>
  <c r="AD16" i="120"/>
  <c r="AC16" i="120"/>
  <c r="AB16" i="120"/>
  <c r="AA16" i="120"/>
  <c r="Z16" i="120"/>
  <c r="Y16" i="120"/>
  <c r="X16" i="120"/>
  <c r="W16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B16" i="120"/>
  <c r="A16" i="120"/>
  <c r="AJ15" i="120"/>
  <c r="AI15" i="120"/>
  <c r="AH15" i="120"/>
  <c r="AG15" i="120"/>
  <c r="AF15" i="120"/>
  <c r="AE15" i="120"/>
  <c r="AD15" i="120"/>
  <c r="AC15" i="120"/>
  <c r="AB15" i="120"/>
  <c r="AA15" i="120"/>
  <c r="Z15" i="120"/>
  <c r="Y15" i="120"/>
  <c r="X15" i="120"/>
  <c r="W15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B15" i="120"/>
  <c r="A15" i="120"/>
  <c r="AJ14" i="120"/>
  <c r="AI14" i="120"/>
  <c r="AH14" i="120"/>
  <c r="AG14" i="120"/>
  <c r="AF14" i="120"/>
  <c r="AE14" i="120"/>
  <c r="AD14" i="120"/>
  <c r="AC14" i="120"/>
  <c r="AB14" i="120"/>
  <c r="AA14" i="120"/>
  <c r="Z14" i="120"/>
  <c r="Y14" i="120"/>
  <c r="X14" i="120"/>
  <c r="W14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B14" i="120"/>
  <c r="A14" i="120"/>
  <c r="AJ13" i="120"/>
  <c r="AI13" i="120"/>
  <c r="AH13" i="120"/>
  <c r="AG13" i="120"/>
  <c r="AF13" i="120"/>
  <c r="AE13" i="120"/>
  <c r="AD13" i="120"/>
  <c r="AC13" i="120"/>
  <c r="AB13" i="120"/>
  <c r="AA13" i="120"/>
  <c r="Z13" i="120"/>
  <c r="Y13" i="120"/>
  <c r="X13" i="120"/>
  <c r="W13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J13" i="120"/>
  <c r="I13" i="120"/>
  <c r="H13" i="120"/>
  <c r="G13" i="120"/>
  <c r="F13" i="120"/>
  <c r="E13" i="120"/>
  <c r="D13" i="120"/>
  <c r="C13" i="120"/>
  <c r="B13" i="120"/>
  <c r="A13" i="120"/>
  <c r="AJ12" i="120"/>
  <c r="AI12" i="120"/>
  <c r="AH12" i="120"/>
  <c r="AG12" i="120"/>
  <c r="AF12" i="120"/>
  <c r="AE12" i="120"/>
  <c r="AD12" i="120"/>
  <c r="AC12" i="120"/>
  <c r="AB12" i="120"/>
  <c r="AA12" i="120"/>
  <c r="Z12" i="120"/>
  <c r="Y12" i="120"/>
  <c r="X12" i="120"/>
  <c r="W12" i="120"/>
  <c r="V12" i="120"/>
  <c r="U12" i="120"/>
  <c r="T12" i="120"/>
  <c r="S12" i="120"/>
  <c r="R12" i="120"/>
  <c r="Q12" i="120"/>
  <c r="P12" i="120"/>
  <c r="O12" i="120"/>
  <c r="N12" i="120"/>
  <c r="M12" i="120"/>
  <c r="L12" i="120"/>
  <c r="K12" i="120"/>
  <c r="J12" i="120"/>
  <c r="I12" i="120"/>
  <c r="H12" i="120"/>
  <c r="G12" i="120"/>
  <c r="F12" i="120"/>
  <c r="E12" i="120"/>
  <c r="D12" i="120"/>
  <c r="C12" i="120"/>
  <c r="B12" i="120"/>
  <c r="A12" i="120"/>
  <c r="AJ11" i="120"/>
  <c r="AI11" i="120"/>
  <c r="AH11" i="120"/>
  <c r="AG11" i="120"/>
  <c r="AF11" i="120"/>
  <c r="AE11" i="120"/>
  <c r="AD11" i="120"/>
  <c r="AC11" i="120"/>
  <c r="AB11" i="120"/>
  <c r="AA11" i="120"/>
  <c r="Z11" i="120"/>
  <c r="Y11" i="120"/>
  <c r="X11" i="120"/>
  <c r="W11" i="120"/>
  <c r="V11" i="120"/>
  <c r="U11" i="120"/>
  <c r="T11" i="120"/>
  <c r="S11" i="120"/>
  <c r="R11" i="120"/>
  <c r="Q11" i="120"/>
  <c r="P11" i="120"/>
  <c r="O11" i="120"/>
  <c r="N11" i="120"/>
  <c r="M11" i="120"/>
  <c r="L11" i="120"/>
  <c r="K11" i="120"/>
  <c r="J11" i="120"/>
  <c r="I11" i="120"/>
  <c r="H11" i="120"/>
  <c r="G11" i="120"/>
  <c r="F11" i="120"/>
  <c r="E11" i="120"/>
  <c r="D11" i="120"/>
  <c r="C11" i="120"/>
  <c r="B11" i="120"/>
  <c r="A11" i="120"/>
  <c r="AJ10" i="120"/>
  <c r="AI10" i="120"/>
  <c r="AH10" i="120"/>
  <c r="AG10" i="120"/>
  <c r="AF10" i="120"/>
  <c r="AE10" i="120"/>
  <c r="AD10" i="120"/>
  <c r="AC10" i="120"/>
  <c r="AB10" i="120"/>
  <c r="AA10" i="120"/>
  <c r="Z10" i="120"/>
  <c r="Y10" i="120"/>
  <c r="X10" i="120"/>
  <c r="W10" i="120"/>
  <c r="V10" i="120"/>
  <c r="U10" i="120"/>
  <c r="T10" i="120"/>
  <c r="S10" i="120"/>
  <c r="R10" i="120"/>
  <c r="Q10" i="120"/>
  <c r="P10" i="120"/>
  <c r="O10" i="120"/>
  <c r="N10" i="120"/>
  <c r="M10" i="120"/>
  <c r="L10" i="120"/>
  <c r="K10" i="120"/>
  <c r="J10" i="120"/>
  <c r="I10" i="120"/>
  <c r="H10" i="120"/>
  <c r="G10" i="120"/>
  <c r="F10" i="120"/>
  <c r="E10" i="120"/>
  <c r="D10" i="120"/>
  <c r="C10" i="120"/>
  <c r="B10" i="120"/>
  <c r="A10" i="120"/>
  <c r="AJ9" i="120"/>
  <c r="AI9" i="120"/>
  <c r="AH9" i="120"/>
  <c r="AG9" i="120"/>
  <c r="AF9" i="120"/>
  <c r="AE9" i="120"/>
  <c r="AD9" i="120"/>
  <c r="AC9" i="120"/>
  <c r="AB9" i="120"/>
  <c r="AA9" i="120"/>
  <c r="Z9" i="120"/>
  <c r="Y9" i="120"/>
  <c r="X9" i="120"/>
  <c r="W9" i="120"/>
  <c r="V9" i="120"/>
  <c r="U9" i="120"/>
  <c r="T9" i="120"/>
  <c r="S9" i="120"/>
  <c r="R9" i="120"/>
  <c r="Q9" i="120"/>
  <c r="P9" i="120"/>
  <c r="O9" i="120"/>
  <c r="N9" i="120"/>
  <c r="M9" i="120"/>
  <c r="L9" i="120"/>
  <c r="K9" i="120"/>
  <c r="J9" i="120"/>
  <c r="I9" i="120"/>
  <c r="H9" i="120"/>
  <c r="G9" i="120"/>
  <c r="F9" i="120"/>
  <c r="E9" i="120"/>
  <c r="D9" i="120"/>
  <c r="C9" i="120"/>
  <c r="B9" i="120"/>
  <c r="A9" i="120"/>
  <c r="AJ52" i="119"/>
  <c r="AI52" i="119"/>
  <c r="AH52" i="119"/>
  <c r="AG52" i="119"/>
  <c r="AF52" i="119"/>
  <c r="AE52" i="119"/>
  <c r="AD52" i="119"/>
  <c r="AC52" i="119"/>
  <c r="AB52" i="119"/>
  <c r="AA52" i="119"/>
  <c r="Z52" i="119"/>
  <c r="Y52" i="119"/>
  <c r="X52" i="119"/>
  <c r="W52" i="119"/>
  <c r="V52" i="119"/>
  <c r="U52" i="119"/>
  <c r="T52" i="119"/>
  <c r="S52" i="119"/>
  <c r="R52" i="119"/>
  <c r="Q52" i="119"/>
  <c r="P52" i="119"/>
  <c r="O52" i="119"/>
  <c r="N52" i="119"/>
  <c r="M52" i="119"/>
  <c r="L52" i="119"/>
  <c r="K52" i="119"/>
  <c r="J52" i="119"/>
  <c r="I52" i="119"/>
  <c r="H52" i="119"/>
  <c r="G52" i="119"/>
  <c r="F52" i="119"/>
  <c r="E52" i="119"/>
  <c r="D52" i="119"/>
  <c r="C52" i="119"/>
  <c r="B52" i="119"/>
  <c r="A52" i="119"/>
  <c r="AJ51" i="119"/>
  <c r="AI51" i="119"/>
  <c r="AH51" i="119"/>
  <c r="AG51" i="119"/>
  <c r="AF51" i="119"/>
  <c r="AE51" i="119"/>
  <c r="AD51" i="119"/>
  <c r="AC51" i="119"/>
  <c r="AB51" i="119"/>
  <c r="AA51" i="119"/>
  <c r="Z51" i="119"/>
  <c r="Y51" i="119"/>
  <c r="X51" i="119"/>
  <c r="W51" i="119"/>
  <c r="V51" i="119"/>
  <c r="U51" i="119"/>
  <c r="T51" i="119"/>
  <c r="S51" i="119"/>
  <c r="R51" i="119"/>
  <c r="Q51" i="119"/>
  <c r="P51" i="119"/>
  <c r="O51" i="119"/>
  <c r="N51" i="119"/>
  <c r="M51" i="119"/>
  <c r="L51" i="119"/>
  <c r="K51" i="119"/>
  <c r="J51" i="119"/>
  <c r="I51" i="119"/>
  <c r="H51" i="119"/>
  <c r="G51" i="119"/>
  <c r="F51" i="119"/>
  <c r="E51" i="119"/>
  <c r="D51" i="119"/>
  <c r="C51" i="119"/>
  <c r="B51" i="119"/>
  <c r="A51" i="119"/>
  <c r="AJ50" i="119"/>
  <c r="AI50" i="119"/>
  <c r="AH50" i="119"/>
  <c r="AG50" i="119"/>
  <c r="AF50" i="119"/>
  <c r="AE50" i="119"/>
  <c r="AD50" i="119"/>
  <c r="AC50" i="119"/>
  <c r="AB50" i="119"/>
  <c r="AA50" i="119"/>
  <c r="Z50" i="119"/>
  <c r="Y50" i="119"/>
  <c r="X50" i="119"/>
  <c r="W50" i="119"/>
  <c r="V50" i="119"/>
  <c r="U50" i="119"/>
  <c r="T50" i="119"/>
  <c r="S50" i="119"/>
  <c r="R50" i="119"/>
  <c r="Q50" i="119"/>
  <c r="P50" i="119"/>
  <c r="O50" i="119"/>
  <c r="N50" i="119"/>
  <c r="M50" i="119"/>
  <c r="L50" i="119"/>
  <c r="K50" i="119"/>
  <c r="J50" i="119"/>
  <c r="I50" i="119"/>
  <c r="H50" i="119"/>
  <c r="G50" i="119"/>
  <c r="F50" i="119"/>
  <c r="E50" i="119"/>
  <c r="D50" i="119"/>
  <c r="C50" i="119"/>
  <c r="B50" i="119"/>
  <c r="A50" i="119"/>
  <c r="AJ49" i="119"/>
  <c r="AI49" i="119"/>
  <c r="AH49" i="119"/>
  <c r="AG49" i="119"/>
  <c r="AF49" i="119"/>
  <c r="AE49" i="119"/>
  <c r="AD49" i="119"/>
  <c r="AC49" i="119"/>
  <c r="AB49" i="119"/>
  <c r="AA49" i="119"/>
  <c r="Z49" i="119"/>
  <c r="Y49" i="119"/>
  <c r="X49" i="119"/>
  <c r="W49" i="119"/>
  <c r="V49" i="119"/>
  <c r="U49" i="119"/>
  <c r="T49" i="119"/>
  <c r="S49" i="119"/>
  <c r="R49" i="119"/>
  <c r="Q49" i="119"/>
  <c r="P49" i="119"/>
  <c r="O49" i="119"/>
  <c r="N49" i="119"/>
  <c r="M49" i="119"/>
  <c r="L49" i="119"/>
  <c r="K49" i="119"/>
  <c r="J49" i="119"/>
  <c r="I49" i="119"/>
  <c r="H49" i="119"/>
  <c r="G49" i="119"/>
  <c r="F49" i="119"/>
  <c r="E49" i="119"/>
  <c r="D49" i="119"/>
  <c r="C49" i="119"/>
  <c r="B49" i="119"/>
  <c r="A49" i="119"/>
  <c r="AJ48" i="119"/>
  <c r="AI48" i="119"/>
  <c r="AH48" i="119"/>
  <c r="AG48" i="119"/>
  <c r="AF48" i="119"/>
  <c r="AE48" i="119"/>
  <c r="AD48" i="119"/>
  <c r="AC48" i="119"/>
  <c r="AB48" i="119"/>
  <c r="AA48" i="119"/>
  <c r="Z48" i="119"/>
  <c r="Y48" i="119"/>
  <c r="X48" i="119"/>
  <c r="W48" i="119"/>
  <c r="V48" i="119"/>
  <c r="U48" i="119"/>
  <c r="T48" i="119"/>
  <c r="S48" i="119"/>
  <c r="R48" i="119"/>
  <c r="Q48" i="119"/>
  <c r="P48" i="119"/>
  <c r="O48" i="119"/>
  <c r="N48" i="119"/>
  <c r="M48" i="119"/>
  <c r="L48" i="119"/>
  <c r="K48" i="119"/>
  <c r="J48" i="119"/>
  <c r="I48" i="119"/>
  <c r="H48" i="119"/>
  <c r="G48" i="119"/>
  <c r="F48" i="119"/>
  <c r="E48" i="119"/>
  <c r="D48" i="119"/>
  <c r="C48" i="119"/>
  <c r="B48" i="119"/>
  <c r="A48" i="119"/>
  <c r="AJ47" i="119"/>
  <c r="AI47" i="119"/>
  <c r="AH47" i="119"/>
  <c r="AG47" i="119"/>
  <c r="AF47" i="119"/>
  <c r="AE47" i="119"/>
  <c r="AD47" i="119"/>
  <c r="AC47" i="119"/>
  <c r="AB47" i="119"/>
  <c r="AA47" i="119"/>
  <c r="Z47" i="119"/>
  <c r="Y47" i="119"/>
  <c r="X47" i="119"/>
  <c r="W47" i="119"/>
  <c r="V47" i="119"/>
  <c r="U47" i="119"/>
  <c r="T47" i="119"/>
  <c r="S47" i="119"/>
  <c r="R47" i="119"/>
  <c r="Q47" i="119"/>
  <c r="P47" i="119"/>
  <c r="O47" i="119"/>
  <c r="N47" i="119"/>
  <c r="M47" i="119"/>
  <c r="L47" i="119"/>
  <c r="K47" i="119"/>
  <c r="J47" i="119"/>
  <c r="I47" i="119"/>
  <c r="H47" i="119"/>
  <c r="G47" i="119"/>
  <c r="F47" i="119"/>
  <c r="E47" i="119"/>
  <c r="D47" i="119"/>
  <c r="C47" i="119"/>
  <c r="B47" i="119"/>
  <c r="A47" i="119"/>
  <c r="AJ46" i="119"/>
  <c r="AI46" i="119"/>
  <c r="AH46" i="119"/>
  <c r="AG46" i="119"/>
  <c r="AF46" i="119"/>
  <c r="AE46" i="119"/>
  <c r="AD46" i="119"/>
  <c r="AC46" i="119"/>
  <c r="AB46" i="119"/>
  <c r="AA46" i="119"/>
  <c r="Z46" i="119"/>
  <c r="Y46" i="119"/>
  <c r="X46" i="119"/>
  <c r="W46" i="119"/>
  <c r="V46" i="119"/>
  <c r="U46" i="119"/>
  <c r="T46" i="119"/>
  <c r="S46" i="119"/>
  <c r="R46" i="119"/>
  <c r="Q46" i="119"/>
  <c r="P46" i="119"/>
  <c r="O46" i="119"/>
  <c r="N46" i="119"/>
  <c r="M46" i="119"/>
  <c r="L46" i="119"/>
  <c r="K46" i="119"/>
  <c r="J46" i="119"/>
  <c r="I46" i="119"/>
  <c r="H46" i="119"/>
  <c r="G46" i="119"/>
  <c r="F46" i="119"/>
  <c r="E46" i="119"/>
  <c r="D46" i="119"/>
  <c r="C46" i="119"/>
  <c r="B46" i="119"/>
  <c r="A46" i="119"/>
  <c r="AJ45" i="119"/>
  <c r="AI45" i="119"/>
  <c r="AH45" i="119"/>
  <c r="AG45" i="119"/>
  <c r="AF45" i="119"/>
  <c r="AE45" i="119"/>
  <c r="AD45" i="119"/>
  <c r="AC45" i="119"/>
  <c r="AB45" i="119"/>
  <c r="AA45" i="119"/>
  <c r="Z45" i="119"/>
  <c r="Y45" i="119"/>
  <c r="X45" i="119"/>
  <c r="W45" i="119"/>
  <c r="V45" i="119"/>
  <c r="U45" i="119"/>
  <c r="T45" i="119"/>
  <c r="S45" i="119"/>
  <c r="R45" i="119"/>
  <c r="Q45" i="119"/>
  <c r="P45" i="119"/>
  <c r="O45" i="119"/>
  <c r="N45" i="119"/>
  <c r="M45" i="119"/>
  <c r="L45" i="119"/>
  <c r="K45" i="119"/>
  <c r="J45" i="119"/>
  <c r="I45" i="119"/>
  <c r="H45" i="119"/>
  <c r="G45" i="119"/>
  <c r="F45" i="119"/>
  <c r="E45" i="119"/>
  <c r="D45" i="119"/>
  <c r="C45" i="119"/>
  <c r="B45" i="119"/>
  <c r="A45" i="119"/>
  <c r="AJ44" i="119"/>
  <c r="AI44" i="119"/>
  <c r="AH44" i="119"/>
  <c r="AG44" i="119"/>
  <c r="AF44" i="119"/>
  <c r="AE44" i="119"/>
  <c r="AD44" i="119"/>
  <c r="AC44" i="119"/>
  <c r="AB44" i="119"/>
  <c r="AA44" i="119"/>
  <c r="Z44" i="119"/>
  <c r="Y44" i="119"/>
  <c r="X44" i="119"/>
  <c r="W44" i="119"/>
  <c r="V44" i="119"/>
  <c r="U44" i="119"/>
  <c r="T44" i="119"/>
  <c r="S44" i="119"/>
  <c r="R44" i="119"/>
  <c r="Q44" i="119"/>
  <c r="P44" i="119"/>
  <c r="O44" i="119"/>
  <c r="N44" i="119"/>
  <c r="M44" i="119"/>
  <c r="L44" i="119"/>
  <c r="K44" i="119"/>
  <c r="J44" i="119"/>
  <c r="I44" i="119"/>
  <c r="H44" i="119"/>
  <c r="G44" i="119"/>
  <c r="F44" i="119"/>
  <c r="E44" i="119"/>
  <c r="D44" i="119"/>
  <c r="C44" i="119"/>
  <c r="B44" i="119"/>
  <c r="A44" i="119"/>
  <c r="AJ43" i="119"/>
  <c r="AI43" i="119"/>
  <c r="AH43" i="119"/>
  <c r="AG43" i="119"/>
  <c r="AF43" i="119"/>
  <c r="AE43" i="119"/>
  <c r="AD43" i="119"/>
  <c r="AC43" i="119"/>
  <c r="AB43" i="119"/>
  <c r="AA43" i="119"/>
  <c r="Z43" i="119"/>
  <c r="Y43" i="119"/>
  <c r="X43" i="119"/>
  <c r="W43" i="119"/>
  <c r="V43" i="119"/>
  <c r="U43" i="119"/>
  <c r="T43" i="119"/>
  <c r="S43" i="119"/>
  <c r="R43" i="119"/>
  <c r="Q43" i="119"/>
  <c r="P43" i="119"/>
  <c r="O43" i="119"/>
  <c r="N43" i="119"/>
  <c r="M43" i="119"/>
  <c r="L43" i="119"/>
  <c r="K43" i="119"/>
  <c r="J43" i="119"/>
  <c r="I43" i="119"/>
  <c r="H43" i="119"/>
  <c r="G43" i="119"/>
  <c r="F43" i="119"/>
  <c r="E43" i="119"/>
  <c r="D43" i="119"/>
  <c r="C43" i="119"/>
  <c r="B43" i="119"/>
  <c r="A43" i="119"/>
  <c r="AJ42" i="119"/>
  <c r="AI42" i="119"/>
  <c r="AH42" i="119"/>
  <c r="AG42" i="119"/>
  <c r="AF42" i="119"/>
  <c r="AE42" i="119"/>
  <c r="AD42" i="119"/>
  <c r="AC42" i="119"/>
  <c r="AB42" i="119"/>
  <c r="AA42" i="119"/>
  <c r="Z42" i="119"/>
  <c r="Y42" i="119"/>
  <c r="X42" i="119"/>
  <c r="W42" i="119"/>
  <c r="V42" i="119"/>
  <c r="U42" i="119"/>
  <c r="T42" i="119"/>
  <c r="S42" i="119"/>
  <c r="R42" i="119"/>
  <c r="Q42" i="119"/>
  <c r="P42" i="119"/>
  <c r="O42" i="119"/>
  <c r="N42" i="119"/>
  <c r="M42" i="119"/>
  <c r="L42" i="119"/>
  <c r="K42" i="119"/>
  <c r="J42" i="119"/>
  <c r="I42" i="119"/>
  <c r="H42" i="119"/>
  <c r="G42" i="119"/>
  <c r="F42" i="119"/>
  <c r="E42" i="119"/>
  <c r="D42" i="119"/>
  <c r="C42" i="119"/>
  <c r="B42" i="119"/>
  <c r="A42" i="119"/>
  <c r="AJ41" i="119"/>
  <c r="AI41" i="119"/>
  <c r="AH41" i="119"/>
  <c r="AG41" i="119"/>
  <c r="AF41" i="119"/>
  <c r="AE41" i="119"/>
  <c r="AD41" i="119"/>
  <c r="AC41" i="119"/>
  <c r="AB41" i="119"/>
  <c r="AA41" i="119"/>
  <c r="Z41" i="119"/>
  <c r="Y41" i="119"/>
  <c r="X41" i="119"/>
  <c r="W41" i="119"/>
  <c r="V41" i="119"/>
  <c r="U41" i="119"/>
  <c r="T41" i="119"/>
  <c r="S41" i="119"/>
  <c r="R41" i="119"/>
  <c r="Q41" i="119"/>
  <c r="P41" i="119"/>
  <c r="O41" i="119"/>
  <c r="N41" i="119"/>
  <c r="M41" i="119"/>
  <c r="L41" i="119"/>
  <c r="K41" i="119"/>
  <c r="J41" i="119"/>
  <c r="I41" i="119"/>
  <c r="H41" i="119"/>
  <c r="G41" i="119"/>
  <c r="F41" i="119"/>
  <c r="E41" i="119"/>
  <c r="D41" i="119"/>
  <c r="C41" i="119"/>
  <c r="B41" i="119"/>
  <c r="A41" i="119"/>
  <c r="AJ40" i="119"/>
  <c r="AI40" i="119"/>
  <c r="AH40" i="119"/>
  <c r="AG40" i="119"/>
  <c r="AF40" i="119"/>
  <c r="AE40" i="119"/>
  <c r="AD40" i="119"/>
  <c r="AC40" i="119"/>
  <c r="AB40" i="119"/>
  <c r="AA40" i="119"/>
  <c r="Z40" i="119"/>
  <c r="Y40" i="119"/>
  <c r="X40" i="119"/>
  <c r="W40" i="119"/>
  <c r="V40" i="119"/>
  <c r="U40" i="119"/>
  <c r="T40" i="119"/>
  <c r="S40" i="119"/>
  <c r="R40" i="119"/>
  <c r="Q40" i="119"/>
  <c r="P40" i="119"/>
  <c r="O40" i="119"/>
  <c r="N40" i="119"/>
  <c r="M40" i="119"/>
  <c r="L40" i="119"/>
  <c r="K40" i="119"/>
  <c r="J40" i="119"/>
  <c r="I40" i="119"/>
  <c r="H40" i="119"/>
  <c r="G40" i="119"/>
  <c r="F40" i="119"/>
  <c r="E40" i="119"/>
  <c r="D40" i="119"/>
  <c r="C40" i="119"/>
  <c r="B40" i="119"/>
  <c r="A40" i="119"/>
  <c r="AJ39" i="119"/>
  <c r="AI39" i="119"/>
  <c r="AH39" i="119"/>
  <c r="AG39" i="119"/>
  <c r="AF39" i="119"/>
  <c r="AE39" i="119"/>
  <c r="AD39" i="119"/>
  <c r="AC39" i="119"/>
  <c r="AB39" i="119"/>
  <c r="AA39" i="119"/>
  <c r="Z39" i="119"/>
  <c r="Y39" i="119"/>
  <c r="X39" i="119"/>
  <c r="W39" i="119"/>
  <c r="V39" i="119"/>
  <c r="U39" i="119"/>
  <c r="T39" i="119"/>
  <c r="S39" i="119"/>
  <c r="R39" i="119"/>
  <c r="Q39" i="119"/>
  <c r="P39" i="119"/>
  <c r="O39" i="119"/>
  <c r="N39" i="119"/>
  <c r="M39" i="119"/>
  <c r="L39" i="119"/>
  <c r="K39" i="119"/>
  <c r="J39" i="119"/>
  <c r="I39" i="119"/>
  <c r="H39" i="119"/>
  <c r="G39" i="119"/>
  <c r="F39" i="119"/>
  <c r="E39" i="119"/>
  <c r="D39" i="119"/>
  <c r="C39" i="119"/>
  <c r="B39" i="119"/>
  <c r="A39" i="119"/>
  <c r="AJ38" i="119"/>
  <c r="AI38" i="119"/>
  <c r="AH38" i="119"/>
  <c r="AG38" i="119"/>
  <c r="AF38" i="119"/>
  <c r="AE38" i="119"/>
  <c r="AD38" i="119"/>
  <c r="AC38" i="119"/>
  <c r="AB38" i="119"/>
  <c r="AA38" i="119"/>
  <c r="Z38" i="119"/>
  <c r="Y38" i="119"/>
  <c r="X38" i="119"/>
  <c r="W38" i="119"/>
  <c r="V38" i="119"/>
  <c r="U38" i="119"/>
  <c r="T38" i="119"/>
  <c r="S38" i="119"/>
  <c r="R38" i="119"/>
  <c r="Q38" i="119"/>
  <c r="P38" i="119"/>
  <c r="O38" i="119"/>
  <c r="N38" i="119"/>
  <c r="M38" i="119"/>
  <c r="L38" i="119"/>
  <c r="K38" i="119"/>
  <c r="J38" i="119"/>
  <c r="I38" i="119"/>
  <c r="H38" i="119"/>
  <c r="G38" i="119"/>
  <c r="F38" i="119"/>
  <c r="E38" i="119"/>
  <c r="D38" i="119"/>
  <c r="C38" i="119"/>
  <c r="B38" i="119"/>
  <c r="A38" i="119"/>
  <c r="AJ37" i="119"/>
  <c r="AI37" i="119"/>
  <c r="AH37" i="119"/>
  <c r="AG37" i="119"/>
  <c r="AF37" i="119"/>
  <c r="AE37" i="119"/>
  <c r="AD37" i="119"/>
  <c r="AC37" i="119"/>
  <c r="AB37" i="119"/>
  <c r="AA37" i="119"/>
  <c r="Z37" i="119"/>
  <c r="Y37" i="119"/>
  <c r="X37" i="119"/>
  <c r="W37" i="119"/>
  <c r="V37" i="119"/>
  <c r="U37" i="119"/>
  <c r="T37" i="119"/>
  <c r="S37" i="119"/>
  <c r="R37" i="119"/>
  <c r="Q37" i="119"/>
  <c r="P37" i="119"/>
  <c r="O37" i="119"/>
  <c r="N37" i="119"/>
  <c r="M37" i="119"/>
  <c r="L37" i="119"/>
  <c r="K37" i="119"/>
  <c r="J37" i="119"/>
  <c r="I37" i="119"/>
  <c r="H37" i="119"/>
  <c r="G37" i="119"/>
  <c r="F37" i="119"/>
  <c r="E37" i="119"/>
  <c r="D37" i="119"/>
  <c r="C37" i="119"/>
  <c r="B37" i="119"/>
  <c r="A37" i="119"/>
  <c r="AJ36" i="119"/>
  <c r="AI36" i="119"/>
  <c r="AH36" i="119"/>
  <c r="AG36" i="119"/>
  <c r="AF36" i="119"/>
  <c r="AE36" i="119"/>
  <c r="AD36" i="119"/>
  <c r="AC36" i="119"/>
  <c r="AB36" i="119"/>
  <c r="AA36" i="119"/>
  <c r="Z36" i="119"/>
  <c r="Y36" i="119"/>
  <c r="X36" i="119"/>
  <c r="W36" i="119"/>
  <c r="V36" i="119"/>
  <c r="U36" i="119"/>
  <c r="T36" i="119"/>
  <c r="S36" i="119"/>
  <c r="R36" i="119"/>
  <c r="Q36" i="119"/>
  <c r="P36" i="119"/>
  <c r="O36" i="119"/>
  <c r="N36" i="119"/>
  <c r="M36" i="119"/>
  <c r="L36" i="119"/>
  <c r="K36" i="119"/>
  <c r="J36" i="119"/>
  <c r="I36" i="119"/>
  <c r="H36" i="119"/>
  <c r="G36" i="119"/>
  <c r="F36" i="119"/>
  <c r="E36" i="119"/>
  <c r="D36" i="119"/>
  <c r="C36" i="119"/>
  <c r="B36" i="119"/>
  <c r="A36" i="119"/>
  <c r="AJ35" i="119"/>
  <c r="AI35" i="119"/>
  <c r="AH35" i="119"/>
  <c r="AG35" i="119"/>
  <c r="AF35" i="119"/>
  <c r="AE35" i="119"/>
  <c r="AD35" i="119"/>
  <c r="AC35" i="119"/>
  <c r="AB35" i="119"/>
  <c r="AA35" i="119"/>
  <c r="Z35" i="119"/>
  <c r="Y35" i="119"/>
  <c r="X35" i="119"/>
  <c r="W35" i="119"/>
  <c r="V35" i="119"/>
  <c r="U35" i="119"/>
  <c r="T35" i="119"/>
  <c r="S35" i="119"/>
  <c r="R35" i="119"/>
  <c r="Q35" i="119"/>
  <c r="P35" i="119"/>
  <c r="O35" i="119"/>
  <c r="N35" i="119"/>
  <c r="M35" i="119"/>
  <c r="L35" i="119"/>
  <c r="K35" i="119"/>
  <c r="J35" i="119"/>
  <c r="I35" i="119"/>
  <c r="H35" i="119"/>
  <c r="G35" i="119"/>
  <c r="F35" i="119"/>
  <c r="E35" i="119"/>
  <c r="D35" i="119"/>
  <c r="C35" i="119"/>
  <c r="B35" i="119"/>
  <c r="A35" i="119"/>
  <c r="AJ34" i="119"/>
  <c r="AI34" i="119"/>
  <c r="AH34" i="119"/>
  <c r="AG34" i="119"/>
  <c r="AF34" i="119"/>
  <c r="AE34" i="119"/>
  <c r="AD34" i="119"/>
  <c r="AC34" i="119"/>
  <c r="AB34" i="119"/>
  <c r="AA34" i="119"/>
  <c r="Z34" i="119"/>
  <c r="Y34" i="119"/>
  <c r="X34" i="119"/>
  <c r="W34" i="119"/>
  <c r="V34" i="119"/>
  <c r="U34" i="119"/>
  <c r="T34" i="119"/>
  <c r="S34" i="119"/>
  <c r="R34" i="119"/>
  <c r="Q34" i="119"/>
  <c r="P34" i="119"/>
  <c r="O34" i="119"/>
  <c r="N34" i="119"/>
  <c r="M34" i="119"/>
  <c r="L34" i="119"/>
  <c r="K34" i="119"/>
  <c r="J34" i="119"/>
  <c r="I34" i="119"/>
  <c r="H34" i="119"/>
  <c r="G34" i="119"/>
  <c r="F34" i="119"/>
  <c r="E34" i="119"/>
  <c r="D34" i="119"/>
  <c r="C34" i="119"/>
  <c r="B34" i="119"/>
  <c r="A34" i="119"/>
  <c r="AJ33" i="119"/>
  <c r="AI33" i="119"/>
  <c r="AH33" i="119"/>
  <c r="AG33" i="119"/>
  <c r="AF33" i="119"/>
  <c r="AE33" i="119"/>
  <c r="AD33" i="119"/>
  <c r="AC33" i="119"/>
  <c r="AB33" i="119"/>
  <c r="AA33" i="119"/>
  <c r="Z33" i="119"/>
  <c r="Y33" i="119"/>
  <c r="X33" i="119"/>
  <c r="W33" i="119"/>
  <c r="V33" i="119"/>
  <c r="U33" i="119"/>
  <c r="T33" i="119"/>
  <c r="S33" i="119"/>
  <c r="R33" i="119"/>
  <c r="Q33" i="119"/>
  <c r="P33" i="119"/>
  <c r="O33" i="119"/>
  <c r="N33" i="119"/>
  <c r="M33" i="119"/>
  <c r="L33" i="119"/>
  <c r="K33" i="119"/>
  <c r="J33" i="119"/>
  <c r="I33" i="119"/>
  <c r="H33" i="119"/>
  <c r="G33" i="119"/>
  <c r="F33" i="119"/>
  <c r="E33" i="119"/>
  <c r="D33" i="119"/>
  <c r="C33" i="119"/>
  <c r="B33" i="119"/>
  <c r="A33" i="119"/>
  <c r="AJ32" i="119"/>
  <c r="AI32" i="119"/>
  <c r="AH32" i="119"/>
  <c r="AG32" i="119"/>
  <c r="AF32" i="119"/>
  <c r="AE32" i="119"/>
  <c r="AD32" i="119"/>
  <c r="AC32" i="119"/>
  <c r="AB32" i="119"/>
  <c r="AA32" i="119"/>
  <c r="Z32" i="119"/>
  <c r="Y32" i="119"/>
  <c r="X32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B32" i="119"/>
  <c r="A32" i="119"/>
  <c r="AJ31" i="119"/>
  <c r="AI31" i="119"/>
  <c r="AH31" i="119"/>
  <c r="AG31" i="119"/>
  <c r="AF31" i="119"/>
  <c r="AE31" i="119"/>
  <c r="AD31" i="119"/>
  <c r="AC31" i="119"/>
  <c r="AB31" i="119"/>
  <c r="AA31" i="119"/>
  <c r="Z31" i="119"/>
  <c r="Y31" i="119"/>
  <c r="X31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B31" i="119"/>
  <c r="A31" i="119"/>
  <c r="AJ30" i="119"/>
  <c r="AI30" i="119"/>
  <c r="AH30" i="119"/>
  <c r="AG30" i="119"/>
  <c r="AF30" i="119"/>
  <c r="AE30" i="119"/>
  <c r="AD30" i="119"/>
  <c r="AC30" i="119"/>
  <c r="AB30" i="119"/>
  <c r="AA30" i="119"/>
  <c r="Z30" i="119"/>
  <c r="Y30" i="119"/>
  <c r="X30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B30" i="119"/>
  <c r="A30" i="119"/>
  <c r="AJ29" i="119"/>
  <c r="AI29" i="119"/>
  <c r="AH29" i="119"/>
  <c r="AG29" i="119"/>
  <c r="AF29" i="119"/>
  <c r="AE29" i="119"/>
  <c r="AD29" i="119"/>
  <c r="AC29" i="119"/>
  <c r="AB29" i="119"/>
  <c r="AA29" i="119"/>
  <c r="Z29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A29" i="119"/>
  <c r="AJ28" i="119"/>
  <c r="AI28" i="119"/>
  <c r="AH28" i="119"/>
  <c r="AG28" i="119"/>
  <c r="AF28" i="119"/>
  <c r="AE28" i="119"/>
  <c r="AD28" i="119"/>
  <c r="AC28" i="119"/>
  <c r="AB28" i="119"/>
  <c r="AA28" i="119"/>
  <c r="Z28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A28" i="119"/>
  <c r="AJ27" i="119"/>
  <c r="AI27" i="119"/>
  <c r="AH27" i="119"/>
  <c r="AG27" i="119"/>
  <c r="AF27" i="119"/>
  <c r="AE27" i="119"/>
  <c r="AD27" i="119"/>
  <c r="AC27" i="119"/>
  <c r="AB27" i="119"/>
  <c r="AA27" i="119"/>
  <c r="Z27" i="119"/>
  <c r="Y27" i="119"/>
  <c r="X27" i="119"/>
  <c r="W27" i="119"/>
  <c r="V27" i="119"/>
  <c r="U27" i="119"/>
  <c r="T27" i="119"/>
  <c r="S27" i="119"/>
  <c r="R27" i="119"/>
  <c r="Q27" i="119"/>
  <c r="P27" i="119"/>
  <c r="O27" i="119"/>
  <c r="N27" i="119"/>
  <c r="M27" i="119"/>
  <c r="L27" i="119"/>
  <c r="K27" i="119"/>
  <c r="J27" i="119"/>
  <c r="I27" i="119"/>
  <c r="H27" i="119"/>
  <c r="G27" i="119"/>
  <c r="F27" i="119"/>
  <c r="E27" i="119"/>
  <c r="D27" i="119"/>
  <c r="C27" i="119"/>
  <c r="B27" i="119"/>
  <c r="A27" i="119"/>
  <c r="AJ26" i="119"/>
  <c r="AI26" i="119"/>
  <c r="AH26" i="119"/>
  <c r="AG26" i="119"/>
  <c r="AF26" i="119"/>
  <c r="AE26" i="119"/>
  <c r="AD26" i="119"/>
  <c r="AC26" i="119"/>
  <c r="AB26" i="119"/>
  <c r="AA26" i="119"/>
  <c r="Z26" i="119"/>
  <c r="Y26" i="119"/>
  <c r="X26" i="119"/>
  <c r="W26" i="119"/>
  <c r="V26" i="119"/>
  <c r="U26" i="119"/>
  <c r="T26" i="119"/>
  <c r="S26" i="119"/>
  <c r="R26" i="119"/>
  <c r="Q26" i="119"/>
  <c r="P26" i="119"/>
  <c r="O26" i="119"/>
  <c r="N26" i="119"/>
  <c r="M26" i="119"/>
  <c r="L26" i="119"/>
  <c r="K26" i="119"/>
  <c r="J26" i="119"/>
  <c r="I26" i="119"/>
  <c r="H26" i="119"/>
  <c r="G26" i="119"/>
  <c r="F26" i="119"/>
  <c r="E26" i="119"/>
  <c r="D26" i="119"/>
  <c r="C26" i="119"/>
  <c r="B26" i="119"/>
  <c r="A26" i="119"/>
  <c r="AJ25" i="119"/>
  <c r="AI25" i="119"/>
  <c r="AH25" i="119"/>
  <c r="AG25" i="119"/>
  <c r="AF25" i="119"/>
  <c r="AE25" i="119"/>
  <c r="AD25" i="119"/>
  <c r="AC25" i="119"/>
  <c r="AB25" i="119"/>
  <c r="AA25" i="119"/>
  <c r="Z25" i="119"/>
  <c r="Y25" i="119"/>
  <c r="X25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B25" i="119"/>
  <c r="A25" i="119"/>
  <c r="AJ24" i="119"/>
  <c r="AI24" i="119"/>
  <c r="AH24" i="119"/>
  <c r="AG24" i="119"/>
  <c r="AF24" i="119"/>
  <c r="AE24" i="119"/>
  <c r="AD24" i="119"/>
  <c r="AC24" i="119"/>
  <c r="AB24" i="119"/>
  <c r="AA24" i="119"/>
  <c r="Z24" i="119"/>
  <c r="Y24" i="119"/>
  <c r="X24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B24" i="119"/>
  <c r="A24" i="119"/>
  <c r="AJ23" i="119"/>
  <c r="AI23" i="119"/>
  <c r="AH23" i="119"/>
  <c r="AG23" i="119"/>
  <c r="AF23" i="119"/>
  <c r="AE23" i="119"/>
  <c r="AD23" i="119"/>
  <c r="AC23" i="119"/>
  <c r="AB23" i="119"/>
  <c r="AA23" i="119"/>
  <c r="Z23" i="119"/>
  <c r="Y23" i="119"/>
  <c r="X23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B23" i="119"/>
  <c r="A23" i="119"/>
  <c r="AJ22" i="119"/>
  <c r="AI22" i="119"/>
  <c r="AH22" i="119"/>
  <c r="AG22" i="119"/>
  <c r="AF22" i="119"/>
  <c r="AE22" i="119"/>
  <c r="AD22" i="119"/>
  <c r="AC22" i="119"/>
  <c r="AB22" i="119"/>
  <c r="AA22" i="119"/>
  <c r="Z22" i="119"/>
  <c r="Y22" i="119"/>
  <c r="X22" i="119"/>
  <c r="W22" i="119"/>
  <c r="V22" i="119"/>
  <c r="U22" i="119"/>
  <c r="T22" i="119"/>
  <c r="S22" i="119"/>
  <c r="R22" i="119"/>
  <c r="Q22" i="119"/>
  <c r="P22" i="119"/>
  <c r="O22" i="119"/>
  <c r="N22" i="119"/>
  <c r="M22" i="119"/>
  <c r="L22" i="119"/>
  <c r="K22" i="119"/>
  <c r="J22" i="119"/>
  <c r="I22" i="119"/>
  <c r="H22" i="119"/>
  <c r="G22" i="119"/>
  <c r="F22" i="119"/>
  <c r="E22" i="119"/>
  <c r="D22" i="119"/>
  <c r="C22" i="119"/>
  <c r="B22" i="119"/>
  <c r="A22" i="119"/>
  <c r="AJ21" i="119"/>
  <c r="AI21" i="119"/>
  <c r="AH21" i="119"/>
  <c r="AG21" i="119"/>
  <c r="AF21" i="119"/>
  <c r="AE21" i="119"/>
  <c r="AD21" i="119"/>
  <c r="AC21" i="119"/>
  <c r="AB21" i="119"/>
  <c r="AA21" i="119"/>
  <c r="Z21" i="119"/>
  <c r="Y21" i="119"/>
  <c r="X21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B21" i="119"/>
  <c r="A21" i="119"/>
  <c r="AJ20" i="119"/>
  <c r="AI20" i="119"/>
  <c r="AH20" i="119"/>
  <c r="AG20" i="119"/>
  <c r="AF20" i="119"/>
  <c r="AE20" i="119"/>
  <c r="AD20" i="119"/>
  <c r="AC20" i="119"/>
  <c r="AB20" i="119"/>
  <c r="AA20" i="119"/>
  <c r="Z20" i="119"/>
  <c r="Y20" i="119"/>
  <c r="X20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B20" i="119"/>
  <c r="A20" i="119"/>
  <c r="AJ19" i="119"/>
  <c r="AI19" i="119"/>
  <c r="AH19" i="119"/>
  <c r="AG19" i="119"/>
  <c r="AF19" i="119"/>
  <c r="AE19" i="119"/>
  <c r="AD19" i="119"/>
  <c r="AC19" i="119"/>
  <c r="AB19" i="119"/>
  <c r="AA19" i="119"/>
  <c r="Z19" i="119"/>
  <c r="Y19" i="119"/>
  <c r="X19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B19" i="119"/>
  <c r="A19" i="119"/>
  <c r="AJ18" i="119"/>
  <c r="AI18" i="119"/>
  <c r="AH18" i="119"/>
  <c r="AG18" i="119"/>
  <c r="AF18" i="119"/>
  <c r="AE18" i="119"/>
  <c r="AD18" i="119"/>
  <c r="AC18" i="119"/>
  <c r="AB18" i="119"/>
  <c r="AA18" i="119"/>
  <c r="Z18" i="119"/>
  <c r="Y18" i="119"/>
  <c r="X18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B18" i="119"/>
  <c r="A18" i="119"/>
  <c r="AJ17" i="119"/>
  <c r="AI17" i="119"/>
  <c r="AH17" i="119"/>
  <c r="AG17" i="119"/>
  <c r="AF17" i="119"/>
  <c r="AE17" i="119"/>
  <c r="AD17" i="119"/>
  <c r="AC17" i="119"/>
  <c r="AB17" i="119"/>
  <c r="AA17" i="119"/>
  <c r="Z17" i="119"/>
  <c r="Y17" i="119"/>
  <c r="X17" i="119"/>
  <c r="W17" i="119"/>
  <c r="V17" i="119"/>
  <c r="U17" i="119"/>
  <c r="T17" i="119"/>
  <c r="S17" i="119"/>
  <c r="R17" i="119"/>
  <c r="Q17" i="119"/>
  <c r="P17" i="119"/>
  <c r="O17" i="119"/>
  <c r="N17" i="119"/>
  <c r="M17" i="119"/>
  <c r="L17" i="119"/>
  <c r="K17" i="119"/>
  <c r="J17" i="119"/>
  <c r="I17" i="119"/>
  <c r="H17" i="119"/>
  <c r="G17" i="119"/>
  <c r="F17" i="119"/>
  <c r="E17" i="119"/>
  <c r="D17" i="119"/>
  <c r="C17" i="119"/>
  <c r="B17" i="119"/>
  <c r="A17" i="119"/>
  <c r="AJ16" i="119"/>
  <c r="AI16" i="119"/>
  <c r="AH16" i="119"/>
  <c r="AG16" i="119"/>
  <c r="AF16" i="119"/>
  <c r="AE16" i="119"/>
  <c r="AD16" i="119"/>
  <c r="AC16" i="119"/>
  <c r="AB16" i="119"/>
  <c r="AA16" i="119"/>
  <c r="Z16" i="119"/>
  <c r="Y16" i="119"/>
  <c r="X16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B16" i="119"/>
  <c r="A16" i="119"/>
  <c r="AJ15" i="119"/>
  <c r="AI15" i="119"/>
  <c r="AH15" i="119"/>
  <c r="AG15" i="119"/>
  <c r="AF15" i="119"/>
  <c r="AE15" i="119"/>
  <c r="AD15" i="119"/>
  <c r="AC15" i="119"/>
  <c r="AB15" i="119"/>
  <c r="AA15" i="119"/>
  <c r="Z15" i="119"/>
  <c r="Y15" i="119"/>
  <c r="X15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B15" i="119"/>
  <c r="A15" i="119"/>
  <c r="AJ14" i="119"/>
  <c r="AI14" i="119"/>
  <c r="AH14" i="119"/>
  <c r="AG14" i="119"/>
  <c r="AF14" i="119"/>
  <c r="AE14" i="119"/>
  <c r="AD14" i="119"/>
  <c r="AC14" i="119"/>
  <c r="AB14" i="119"/>
  <c r="AA14" i="119"/>
  <c r="Z14" i="119"/>
  <c r="Y14" i="119"/>
  <c r="X14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B14" i="119"/>
  <c r="A14" i="119"/>
  <c r="AJ13" i="119"/>
  <c r="AI13" i="119"/>
  <c r="AH13" i="119"/>
  <c r="AG13" i="119"/>
  <c r="AF13" i="119"/>
  <c r="AE13" i="119"/>
  <c r="AD13" i="119"/>
  <c r="AC13" i="119"/>
  <c r="AB13" i="119"/>
  <c r="AA13" i="119"/>
  <c r="Z13" i="119"/>
  <c r="Y13" i="119"/>
  <c r="X13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B13" i="119"/>
  <c r="A13" i="119"/>
  <c r="AJ12" i="119"/>
  <c r="AI12" i="119"/>
  <c r="AH12" i="119"/>
  <c r="AG12" i="119"/>
  <c r="AF12" i="119"/>
  <c r="AE12" i="119"/>
  <c r="AD12" i="119"/>
  <c r="AC12" i="119"/>
  <c r="AB12" i="119"/>
  <c r="AA12" i="119"/>
  <c r="Z12" i="119"/>
  <c r="Y12" i="119"/>
  <c r="X12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B12" i="119"/>
  <c r="A12" i="119"/>
  <c r="AJ11" i="119"/>
  <c r="AI11" i="119"/>
  <c r="AH11" i="119"/>
  <c r="AG11" i="119"/>
  <c r="AF11" i="119"/>
  <c r="AE11" i="119"/>
  <c r="AD11" i="119"/>
  <c r="AC11" i="119"/>
  <c r="AB11" i="119"/>
  <c r="AA11" i="119"/>
  <c r="Z11" i="119"/>
  <c r="Y11" i="119"/>
  <c r="X11" i="119"/>
  <c r="W11" i="119"/>
  <c r="V11" i="119"/>
  <c r="U11" i="119"/>
  <c r="T11" i="119"/>
  <c r="S11" i="119"/>
  <c r="R11" i="119"/>
  <c r="Q11" i="119"/>
  <c r="P11" i="119"/>
  <c r="O11" i="119"/>
  <c r="N11" i="119"/>
  <c r="M11" i="119"/>
  <c r="L11" i="119"/>
  <c r="K11" i="119"/>
  <c r="J11" i="119"/>
  <c r="I11" i="119"/>
  <c r="H11" i="119"/>
  <c r="G11" i="119"/>
  <c r="F11" i="119"/>
  <c r="E11" i="119"/>
  <c r="D11" i="119"/>
  <c r="C11" i="119"/>
  <c r="B11" i="119"/>
  <c r="A11" i="119"/>
  <c r="AJ10" i="119"/>
  <c r="AI10" i="119"/>
  <c r="AH10" i="119"/>
  <c r="AG10" i="119"/>
  <c r="AF10" i="119"/>
  <c r="AE10" i="119"/>
  <c r="AD10" i="119"/>
  <c r="AC10" i="119"/>
  <c r="AB10" i="119"/>
  <c r="AA10" i="119"/>
  <c r="Z10" i="119"/>
  <c r="Y10" i="119"/>
  <c r="X10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B10" i="119"/>
  <c r="A10" i="119"/>
  <c r="AJ9" i="119"/>
  <c r="AI9" i="119"/>
  <c r="AH9" i="119"/>
  <c r="AG9" i="119"/>
  <c r="AF9" i="119"/>
  <c r="AE9" i="119"/>
  <c r="AD9" i="119"/>
  <c r="AC9" i="119"/>
  <c r="AB9" i="119"/>
  <c r="AA9" i="119"/>
  <c r="Z9" i="119"/>
  <c r="Y9" i="119"/>
  <c r="X9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B9" i="119"/>
  <c r="A9" i="119"/>
  <c r="DZ202" i="78" l="1"/>
  <c r="DY202" i="78"/>
  <c r="DX202" i="78"/>
  <c r="DZ200" i="78"/>
  <c r="DY200" i="78"/>
  <c r="DX200" i="78"/>
  <c r="DZ196" i="78"/>
  <c r="DZ197" i="78" s="1"/>
  <c r="DY196" i="78"/>
  <c r="DY197" i="78" s="1"/>
  <c r="DX196" i="78"/>
  <c r="DX197" i="78" s="1"/>
  <c r="DW202" i="78"/>
  <c r="DV202" i="78"/>
  <c r="DU202" i="78"/>
  <c r="DT202" i="78"/>
  <c r="DS202" i="78"/>
  <c r="DR202" i="78"/>
  <c r="DQ202" i="78"/>
  <c r="DP202" i="78"/>
  <c r="DO202" i="78"/>
  <c r="DN202" i="78"/>
  <c r="DM202" i="78"/>
  <c r="DL202" i="78"/>
  <c r="DK202" i="78"/>
  <c r="DJ202" i="78"/>
  <c r="DI202" i="78"/>
  <c r="DH202" i="78"/>
  <c r="DG202" i="78"/>
  <c r="DF202" i="78"/>
  <c r="DE202" i="78"/>
  <c r="DD202" i="78"/>
  <c r="DC202" i="78"/>
  <c r="DB202" i="78"/>
  <c r="DA202" i="78"/>
  <c r="CZ202" i="78"/>
  <c r="CY202" i="78"/>
  <c r="CX202" i="78"/>
  <c r="CW202" i="78"/>
  <c r="CV202" i="78"/>
  <c r="CU202" i="78"/>
  <c r="CT202" i="78"/>
  <c r="CC202" i="78"/>
  <c r="CB202" i="78"/>
  <c r="CA202" i="78"/>
  <c r="BZ202" i="78"/>
  <c r="BY202" i="78"/>
  <c r="BX202" i="78"/>
  <c r="BW202" i="78"/>
  <c r="BV202" i="78"/>
  <c r="BU202" i="78"/>
  <c r="BT202" i="78"/>
  <c r="BS202" i="78"/>
  <c r="BO202" i="78"/>
  <c r="BN202" i="78"/>
  <c r="BM202" i="78"/>
  <c r="BL202" i="78"/>
  <c r="BK202" i="78"/>
  <c r="BJ202" i="78"/>
  <c r="BI202" i="78"/>
  <c r="BH202" i="78"/>
  <c r="BG202" i="78"/>
  <c r="BF202" i="78"/>
  <c r="BE202" i="78"/>
  <c r="BD202" i="78"/>
  <c r="AV202" i="78"/>
  <c r="AU202" i="78"/>
  <c r="AT202" i="78"/>
  <c r="AS202" i="78"/>
  <c r="AR202" i="78"/>
  <c r="AQ202" i="78"/>
  <c r="AP202" i="78"/>
  <c r="AO202" i="78"/>
  <c r="AN202" i="78"/>
  <c r="AM202" i="78"/>
  <c r="AL202" i="78"/>
  <c r="AK202" i="78"/>
  <c r="AJ202" i="78"/>
  <c r="AI202" i="78"/>
  <c r="AH202" i="78"/>
  <c r="AG202" i="78"/>
  <c r="AF202" i="78"/>
  <c r="AE202" i="78"/>
  <c r="AD202" i="78"/>
  <c r="AC202" i="78"/>
  <c r="AB202" i="78"/>
  <c r="AA202" i="78"/>
  <c r="Z202" i="78"/>
  <c r="Y202" i="78"/>
  <c r="X202" i="78"/>
  <c r="W202" i="78"/>
  <c r="V202" i="78"/>
  <c r="U202" i="78"/>
  <c r="T202" i="78"/>
  <c r="S202" i="78"/>
  <c r="R202" i="78"/>
  <c r="Q202" i="78"/>
  <c r="P202" i="78"/>
  <c r="O202" i="78"/>
  <c r="N202" i="78"/>
  <c r="M202" i="78"/>
  <c r="L202" i="78"/>
  <c r="K202" i="78"/>
  <c r="J202" i="78"/>
  <c r="I202" i="78"/>
  <c r="H202" i="78"/>
  <c r="G202" i="78"/>
  <c r="F202" i="78"/>
  <c r="E202" i="78"/>
  <c r="D202" i="78"/>
  <c r="C202" i="78"/>
  <c r="B202" i="78"/>
  <c r="BR201" i="78"/>
  <c r="BQ201" i="78"/>
  <c r="BP201" i="78"/>
  <c r="DW200" i="78"/>
  <c r="DV200" i="78"/>
  <c r="DU200" i="78"/>
  <c r="DT200" i="78"/>
  <c r="DS200" i="78"/>
  <c r="DR200" i="78"/>
  <c r="DQ200" i="78"/>
  <c r="DP200" i="78"/>
  <c r="DO200" i="78"/>
  <c r="DN200" i="78"/>
  <c r="DM200" i="78"/>
  <c r="DL200" i="78"/>
  <c r="DK200" i="78"/>
  <c r="DJ200" i="78"/>
  <c r="DI200" i="78"/>
  <c r="DH200" i="78"/>
  <c r="DG200" i="78"/>
  <c r="DF200" i="78"/>
  <c r="DE200" i="78"/>
  <c r="DD200" i="78"/>
  <c r="DC200" i="78"/>
  <c r="DB200" i="78"/>
  <c r="DA200" i="78"/>
  <c r="CZ200" i="78"/>
  <c r="CY200" i="78"/>
  <c r="CX200" i="78"/>
  <c r="CW200" i="78"/>
  <c r="CV200" i="78"/>
  <c r="CU200" i="78"/>
  <c r="CT200" i="78"/>
  <c r="CC200" i="78"/>
  <c r="CB200" i="78"/>
  <c r="CA200" i="78"/>
  <c r="BZ200" i="78"/>
  <c r="BY200" i="78"/>
  <c r="BX200" i="78"/>
  <c r="BW200" i="78"/>
  <c r="BV200" i="78"/>
  <c r="BU200" i="78"/>
  <c r="BT200" i="78"/>
  <c r="BS200" i="78"/>
  <c r="BO200" i="78"/>
  <c r="BN200" i="78"/>
  <c r="BM200" i="78"/>
  <c r="BL200" i="78"/>
  <c r="BK200" i="78"/>
  <c r="BJ200" i="78"/>
  <c r="BI200" i="78"/>
  <c r="BH200" i="78"/>
  <c r="BG200" i="78"/>
  <c r="BF200" i="78"/>
  <c r="BE200" i="78"/>
  <c r="BD200" i="78"/>
  <c r="AV200" i="78"/>
  <c r="AU200" i="78"/>
  <c r="AT200" i="78"/>
  <c r="AS200" i="78"/>
  <c r="AR200" i="78"/>
  <c r="AQ200" i="78"/>
  <c r="AP200" i="78"/>
  <c r="AO200" i="78"/>
  <c r="AN200" i="78"/>
  <c r="AM200" i="78"/>
  <c r="AL200" i="78"/>
  <c r="AK200" i="78"/>
  <c r="AJ200" i="78"/>
  <c r="AI200" i="78"/>
  <c r="AH200" i="78"/>
  <c r="AG200" i="78"/>
  <c r="AF200" i="78"/>
  <c r="AE200" i="78"/>
  <c r="AD200" i="78"/>
  <c r="AC200" i="78"/>
  <c r="AB200" i="78"/>
  <c r="AA200" i="78"/>
  <c r="Z200" i="78"/>
  <c r="Y200" i="78"/>
  <c r="X200" i="78"/>
  <c r="W200" i="78"/>
  <c r="V200" i="78"/>
  <c r="U200" i="78"/>
  <c r="T200" i="78"/>
  <c r="S200" i="78"/>
  <c r="R200" i="78"/>
  <c r="Q200" i="78"/>
  <c r="P200" i="78"/>
  <c r="O200" i="78"/>
  <c r="N200" i="78"/>
  <c r="M200" i="78"/>
  <c r="L200" i="78"/>
  <c r="K200" i="78"/>
  <c r="J200" i="78"/>
  <c r="I200" i="78"/>
  <c r="H200" i="78"/>
  <c r="G200" i="78"/>
  <c r="F200" i="78"/>
  <c r="E200" i="78"/>
  <c r="D200" i="78"/>
  <c r="C200" i="78"/>
  <c r="B200" i="78"/>
  <c r="BR199" i="78"/>
  <c r="BR196" i="78" s="1"/>
  <c r="BQ199" i="78"/>
  <c r="BQ196" i="78" s="1"/>
  <c r="BP199" i="78"/>
  <c r="BP196" i="78" s="1"/>
  <c r="DW196" i="78"/>
  <c r="DW197" i="78" s="1"/>
  <c r="DV196" i="78"/>
  <c r="DV197" i="78" s="1"/>
  <c r="DU196" i="78"/>
  <c r="DU197" i="78" s="1"/>
  <c r="DT196" i="78"/>
  <c r="DT197" i="78" s="1"/>
  <c r="DS196" i="78"/>
  <c r="DS197" i="78" s="1"/>
  <c r="DR196" i="78"/>
  <c r="DR197" i="78" s="1"/>
  <c r="DQ196" i="78"/>
  <c r="DQ197" i="78" s="1"/>
  <c r="DP196" i="78"/>
  <c r="DP197" i="78" s="1"/>
  <c r="DO196" i="78"/>
  <c r="DO197" i="78" s="1"/>
  <c r="DN196" i="78"/>
  <c r="DN197" i="78" s="1"/>
  <c r="DM196" i="78"/>
  <c r="DM197" i="78" s="1"/>
  <c r="DL196" i="78"/>
  <c r="DL197" i="78" s="1"/>
  <c r="DK196" i="78"/>
  <c r="DK197" i="78" s="1"/>
  <c r="DJ196" i="78"/>
  <c r="DJ197" i="78" s="1"/>
  <c r="DI196" i="78"/>
  <c r="DI197" i="78" s="1"/>
  <c r="DH196" i="78"/>
  <c r="DH197" i="78" s="1"/>
  <c r="DG196" i="78"/>
  <c r="DG197" i="78" s="1"/>
  <c r="DF196" i="78"/>
  <c r="DF197" i="78" s="1"/>
  <c r="DE196" i="78"/>
  <c r="DE197" i="78" s="1"/>
  <c r="DD196" i="78"/>
  <c r="DD197" i="78" s="1"/>
  <c r="DC196" i="78"/>
  <c r="DC197" i="78" s="1"/>
  <c r="DB196" i="78"/>
  <c r="DB197" i="78" s="1"/>
  <c r="DA196" i="78"/>
  <c r="DA197" i="78" s="1"/>
  <c r="CZ196" i="78"/>
  <c r="CZ197" i="78" s="1"/>
  <c r="CY196" i="78"/>
  <c r="CY197" i="78" s="1"/>
  <c r="CX196" i="78"/>
  <c r="CX197" i="78" s="1"/>
  <c r="CW196" i="78"/>
  <c r="CW197" i="78" s="1"/>
  <c r="CV196" i="78"/>
  <c r="CV197" i="78" s="1"/>
  <c r="CU196" i="78"/>
  <c r="CU197" i="78" s="1"/>
  <c r="CT196" i="78"/>
  <c r="CT197" i="78" s="1"/>
  <c r="CC196" i="78"/>
  <c r="CC197" i="78" s="1"/>
  <c r="CB196" i="78"/>
  <c r="CB197" i="78" s="1"/>
  <c r="CA196" i="78"/>
  <c r="CA197" i="78" s="1"/>
  <c r="BZ196" i="78"/>
  <c r="BZ197" i="78" s="1"/>
  <c r="BY196" i="78"/>
  <c r="BY197" i="78" s="1"/>
  <c r="BX196" i="78"/>
  <c r="BX197" i="78" s="1"/>
  <c r="BW196" i="78"/>
  <c r="BW197" i="78" s="1"/>
  <c r="BV196" i="78"/>
  <c r="BV197" i="78" s="1"/>
  <c r="BU196" i="78"/>
  <c r="BU197" i="78" s="1"/>
  <c r="BT196" i="78"/>
  <c r="BT197" i="78" s="1"/>
  <c r="BS196" i="78"/>
  <c r="BS197" i="78" s="1"/>
  <c r="BO196" i="78"/>
  <c r="BO197" i="78" s="1"/>
  <c r="BN196" i="78"/>
  <c r="BN197" i="78" s="1"/>
  <c r="BM196" i="78"/>
  <c r="BM197" i="78" s="1"/>
  <c r="BL196" i="78"/>
  <c r="BL197" i="78" s="1"/>
  <c r="BK196" i="78"/>
  <c r="BK197" i="78" s="1"/>
  <c r="BJ196" i="78"/>
  <c r="BJ197" i="78" s="1"/>
  <c r="BI196" i="78"/>
  <c r="BI197" i="78" s="1"/>
  <c r="BH196" i="78"/>
  <c r="BH197" i="78" s="1"/>
  <c r="BG196" i="78"/>
  <c r="BG197" i="78" s="1"/>
  <c r="BF196" i="78"/>
  <c r="BF197" i="78" s="1"/>
  <c r="BE196" i="78"/>
  <c r="BE197" i="78" s="1"/>
  <c r="BD196" i="78"/>
  <c r="BD197" i="78" s="1"/>
  <c r="BC196" i="78"/>
  <c r="BC197" i="78" s="1"/>
  <c r="BB196" i="78"/>
  <c r="BB197" i="78" s="1"/>
  <c r="BA196" i="78"/>
  <c r="BA197" i="78" s="1"/>
  <c r="AZ196" i="78"/>
  <c r="AZ197" i="78" s="1"/>
  <c r="AY196" i="78"/>
  <c r="AY197" i="78" s="1"/>
  <c r="AX196" i="78"/>
  <c r="AX197" i="78" s="1"/>
  <c r="AW196" i="78"/>
  <c r="AW197" i="78" s="1"/>
  <c r="AV196" i="78"/>
  <c r="AV197" i="78" s="1"/>
  <c r="AU196" i="78"/>
  <c r="AU197" i="78" s="1"/>
  <c r="AT196" i="78"/>
  <c r="AT197" i="78" s="1"/>
  <c r="AS196" i="78"/>
  <c r="AS197" i="78" s="1"/>
  <c r="AR196" i="78"/>
  <c r="AR197" i="78" s="1"/>
  <c r="AQ196" i="78"/>
  <c r="AQ197" i="78" s="1"/>
  <c r="AP196" i="78"/>
  <c r="AP197" i="78" s="1"/>
  <c r="AO196" i="78"/>
  <c r="AO197" i="78" s="1"/>
  <c r="AN196" i="78"/>
  <c r="AN197" i="78" s="1"/>
  <c r="AM196" i="78"/>
  <c r="AM197" i="78" s="1"/>
  <c r="AL196" i="78"/>
  <c r="AL197" i="78" s="1"/>
  <c r="AK196" i="78"/>
  <c r="AK197" i="78" s="1"/>
  <c r="AJ196" i="78"/>
  <c r="AJ197" i="78" s="1"/>
  <c r="AI196" i="78"/>
  <c r="AI197" i="78" s="1"/>
  <c r="AH196" i="78"/>
  <c r="AH197" i="78" s="1"/>
  <c r="AG196" i="78"/>
  <c r="AG197" i="78" s="1"/>
  <c r="AF196" i="78"/>
  <c r="AF197" i="78" s="1"/>
  <c r="AE196" i="78"/>
  <c r="AE197" i="78" s="1"/>
  <c r="AD196" i="78"/>
  <c r="AD197" i="78" s="1"/>
  <c r="AC196" i="78"/>
  <c r="AC197" i="78" s="1"/>
  <c r="AB196" i="78"/>
  <c r="AB197" i="78" s="1"/>
  <c r="AA196" i="78"/>
  <c r="AA197" i="78" s="1"/>
  <c r="Z196" i="78"/>
  <c r="Z197" i="78" s="1"/>
  <c r="Y196" i="78"/>
  <c r="Y197" i="78" s="1"/>
  <c r="X196" i="78"/>
  <c r="X197" i="78" s="1"/>
  <c r="W196" i="78"/>
  <c r="W197" i="78" s="1"/>
  <c r="V196" i="78"/>
  <c r="V197" i="78" s="1"/>
  <c r="U196" i="78"/>
  <c r="U197" i="78" s="1"/>
  <c r="T196" i="78"/>
  <c r="T197" i="78" s="1"/>
  <c r="S196" i="78"/>
  <c r="S197" i="78" s="1"/>
  <c r="R196" i="78"/>
  <c r="R197" i="78" s="1"/>
  <c r="Q196" i="78"/>
  <c r="Q197" i="78" s="1"/>
  <c r="P196" i="78"/>
  <c r="P197" i="78" s="1"/>
  <c r="O196" i="78"/>
  <c r="O197" i="78" s="1"/>
  <c r="N196" i="78"/>
  <c r="N197" i="78" s="1"/>
  <c r="M196" i="78"/>
  <c r="M197" i="78" s="1"/>
  <c r="L196" i="78"/>
  <c r="L197" i="78" s="1"/>
  <c r="K196" i="78"/>
  <c r="K197" i="78" s="1"/>
  <c r="J196" i="78"/>
  <c r="J197" i="78" s="1"/>
  <c r="I196" i="78"/>
  <c r="I197" i="78" s="1"/>
  <c r="H196" i="78"/>
  <c r="H197" i="78" s="1"/>
  <c r="G196" i="78"/>
  <c r="G197" i="78" s="1"/>
  <c r="F196" i="78"/>
  <c r="F197" i="78" s="1"/>
  <c r="E196" i="78"/>
  <c r="E197" i="78" s="1"/>
  <c r="D196" i="78"/>
  <c r="D197" i="78" s="1"/>
  <c r="C196" i="78"/>
  <c r="C197" i="78" s="1"/>
  <c r="B196" i="78"/>
  <c r="B197" i="78" s="1"/>
  <c r="BR195" i="78"/>
  <c r="BQ195" i="78"/>
  <c r="BP195" i="78"/>
  <c r="U194" i="78"/>
  <c r="T194" i="78"/>
  <c r="S194" i="78"/>
  <c r="R194" i="78"/>
  <c r="Q194" i="78"/>
  <c r="P194" i="78"/>
  <c r="O194" i="78"/>
  <c r="N194" i="78"/>
  <c r="M194" i="78"/>
  <c r="L194" i="78"/>
  <c r="K194" i="78"/>
  <c r="J194" i="78"/>
  <c r="I194" i="78"/>
  <c r="H194" i="78"/>
  <c r="G194" i="78"/>
  <c r="F194" i="78"/>
  <c r="E194" i="78"/>
  <c r="D194" i="78"/>
  <c r="C194" i="78"/>
  <c r="B194" i="78"/>
  <c r="AJ52" i="73"/>
  <c r="AI52" i="73"/>
  <c r="AH52" i="73"/>
  <c r="AG52" i="73"/>
  <c r="AF52" i="73"/>
  <c r="AE52" i="73"/>
  <c r="AD52" i="73"/>
  <c r="AC52" i="73"/>
  <c r="AB52" i="73"/>
  <c r="AA52" i="73"/>
  <c r="Z52" i="73"/>
  <c r="Y52" i="73"/>
  <c r="X52" i="73"/>
  <c r="W52" i="73"/>
  <c r="V52" i="73"/>
  <c r="U52" i="73"/>
  <c r="T52" i="73"/>
  <c r="S52" i="73"/>
  <c r="R52" i="73"/>
  <c r="Q52" i="73"/>
  <c r="P52" i="73"/>
  <c r="O52" i="73"/>
  <c r="N52" i="73"/>
  <c r="M52" i="73"/>
  <c r="L52" i="73"/>
  <c r="K52" i="73"/>
  <c r="J52" i="73"/>
  <c r="I52" i="73"/>
  <c r="H52" i="73"/>
  <c r="G52" i="73"/>
  <c r="F52" i="73"/>
  <c r="E52" i="73"/>
  <c r="D52" i="73"/>
  <c r="C52" i="73"/>
  <c r="B52" i="73"/>
  <c r="A52" i="73"/>
  <c r="AJ51" i="73"/>
  <c r="AI51" i="73"/>
  <c r="AH51" i="73"/>
  <c r="AG51" i="73"/>
  <c r="AF51" i="73"/>
  <c r="AE51" i="73"/>
  <c r="AD51" i="73"/>
  <c r="AC51" i="73"/>
  <c r="AB51" i="73"/>
  <c r="AA51" i="73"/>
  <c r="Z51" i="73"/>
  <c r="Y51" i="73"/>
  <c r="X51" i="73"/>
  <c r="W51" i="73"/>
  <c r="V51" i="73"/>
  <c r="U51" i="73"/>
  <c r="T51" i="73"/>
  <c r="S51" i="73"/>
  <c r="R51" i="73"/>
  <c r="Q51" i="73"/>
  <c r="P51" i="73"/>
  <c r="O51" i="73"/>
  <c r="N51" i="73"/>
  <c r="M51" i="73"/>
  <c r="L51" i="73"/>
  <c r="K51" i="73"/>
  <c r="J51" i="73"/>
  <c r="I51" i="73"/>
  <c r="H51" i="73"/>
  <c r="G51" i="73"/>
  <c r="F51" i="73"/>
  <c r="E51" i="73"/>
  <c r="D51" i="73"/>
  <c r="C51" i="73"/>
  <c r="B51" i="73"/>
  <c r="A51" i="73"/>
  <c r="AJ50" i="73"/>
  <c r="AI50" i="73"/>
  <c r="AH50" i="73"/>
  <c r="AG50" i="73"/>
  <c r="AF50" i="73"/>
  <c r="AE50" i="73"/>
  <c r="AD50" i="73"/>
  <c r="AC50" i="73"/>
  <c r="AB50" i="73"/>
  <c r="AA50" i="73"/>
  <c r="Z50" i="73"/>
  <c r="Y50" i="73"/>
  <c r="X50" i="73"/>
  <c r="W50" i="73"/>
  <c r="V50" i="73"/>
  <c r="U50" i="73"/>
  <c r="T50" i="73"/>
  <c r="S50" i="73"/>
  <c r="R50" i="73"/>
  <c r="Q50" i="73"/>
  <c r="P50" i="73"/>
  <c r="O50" i="73"/>
  <c r="N50" i="73"/>
  <c r="M50" i="73"/>
  <c r="L50" i="73"/>
  <c r="K50" i="73"/>
  <c r="J50" i="73"/>
  <c r="I50" i="73"/>
  <c r="H50" i="73"/>
  <c r="G50" i="73"/>
  <c r="F50" i="73"/>
  <c r="E50" i="73"/>
  <c r="D50" i="73"/>
  <c r="C50" i="73"/>
  <c r="B50" i="73"/>
  <c r="A50" i="73"/>
  <c r="AJ49" i="73"/>
  <c r="AI49" i="73"/>
  <c r="AH49" i="73"/>
  <c r="AG49" i="73"/>
  <c r="AF49" i="73"/>
  <c r="AE49" i="73"/>
  <c r="AD49" i="73"/>
  <c r="AC49" i="73"/>
  <c r="AB49" i="73"/>
  <c r="AA49" i="73"/>
  <c r="Z49" i="73"/>
  <c r="Y49" i="73"/>
  <c r="X49" i="73"/>
  <c r="W49" i="73"/>
  <c r="V49" i="73"/>
  <c r="U49" i="73"/>
  <c r="T49" i="73"/>
  <c r="S49" i="73"/>
  <c r="R49" i="73"/>
  <c r="Q49" i="73"/>
  <c r="P49" i="73"/>
  <c r="O49" i="73"/>
  <c r="N49" i="73"/>
  <c r="M49" i="73"/>
  <c r="L49" i="73"/>
  <c r="K49" i="73"/>
  <c r="J49" i="73"/>
  <c r="I49" i="73"/>
  <c r="H49" i="73"/>
  <c r="G49" i="73"/>
  <c r="F49" i="73"/>
  <c r="E49" i="73"/>
  <c r="D49" i="73"/>
  <c r="C49" i="73"/>
  <c r="B49" i="73"/>
  <c r="A49" i="73"/>
  <c r="AJ48" i="73"/>
  <c r="AI48" i="73"/>
  <c r="AH48" i="73"/>
  <c r="AG48" i="73"/>
  <c r="AF48" i="73"/>
  <c r="AE48" i="73"/>
  <c r="AD48" i="73"/>
  <c r="AC48" i="73"/>
  <c r="AB48" i="73"/>
  <c r="AA48" i="73"/>
  <c r="Z48" i="73"/>
  <c r="Y48" i="73"/>
  <c r="X48" i="73"/>
  <c r="W48" i="73"/>
  <c r="V48" i="73"/>
  <c r="U48" i="73"/>
  <c r="T48" i="73"/>
  <c r="S48" i="73"/>
  <c r="R48" i="73"/>
  <c r="Q48" i="73"/>
  <c r="P48" i="73"/>
  <c r="O48" i="73"/>
  <c r="N48" i="73"/>
  <c r="M48" i="73"/>
  <c r="L48" i="73"/>
  <c r="K48" i="73"/>
  <c r="J48" i="73"/>
  <c r="I48" i="73"/>
  <c r="H48" i="73"/>
  <c r="G48" i="73"/>
  <c r="F48" i="73"/>
  <c r="E48" i="73"/>
  <c r="D48" i="73"/>
  <c r="C48" i="73"/>
  <c r="B48" i="73"/>
  <c r="A48" i="73"/>
  <c r="AJ47" i="73"/>
  <c r="AI47" i="73"/>
  <c r="AH47" i="73"/>
  <c r="AG47" i="73"/>
  <c r="AF47" i="73"/>
  <c r="AE47" i="73"/>
  <c r="AD47" i="73"/>
  <c r="AC47" i="73"/>
  <c r="AB47" i="73"/>
  <c r="AA47" i="73"/>
  <c r="Z47" i="73"/>
  <c r="Y47" i="73"/>
  <c r="X47" i="73"/>
  <c r="W47" i="73"/>
  <c r="V47" i="73"/>
  <c r="U47" i="73"/>
  <c r="T47" i="73"/>
  <c r="S47" i="73"/>
  <c r="R47" i="73"/>
  <c r="Q47" i="73"/>
  <c r="P47" i="73"/>
  <c r="O47" i="73"/>
  <c r="N47" i="73"/>
  <c r="M47" i="73"/>
  <c r="L47" i="73"/>
  <c r="K47" i="73"/>
  <c r="J47" i="73"/>
  <c r="I47" i="73"/>
  <c r="H47" i="73"/>
  <c r="G47" i="73"/>
  <c r="F47" i="73"/>
  <c r="E47" i="73"/>
  <c r="D47" i="73"/>
  <c r="C47" i="73"/>
  <c r="B47" i="73"/>
  <c r="A47" i="73"/>
  <c r="AJ46" i="73"/>
  <c r="AI46" i="73"/>
  <c r="AH46" i="73"/>
  <c r="AG46" i="73"/>
  <c r="AF46" i="73"/>
  <c r="AE46" i="73"/>
  <c r="AD46" i="73"/>
  <c r="AC46" i="73"/>
  <c r="AB46" i="73"/>
  <c r="AA46" i="73"/>
  <c r="Z46" i="73"/>
  <c r="Y46" i="73"/>
  <c r="X46" i="73"/>
  <c r="W46" i="73"/>
  <c r="V46" i="73"/>
  <c r="U46" i="73"/>
  <c r="T46" i="73"/>
  <c r="S46" i="73"/>
  <c r="R46" i="73"/>
  <c r="Q46" i="73"/>
  <c r="P46" i="73"/>
  <c r="O46" i="73"/>
  <c r="N46" i="73"/>
  <c r="M46" i="73"/>
  <c r="L46" i="73"/>
  <c r="K46" i="73"/>
  <c r="J46" i="73"/>
  <c r="I46" i="73"/>
  <c r="H46" i="73"/>
  <c r="G46" i="73"/>
  <c r="F46" i="73"/>
  <c r="E46" i="73"/>
  <c r="D46" i="73"/>
  <c r="C46" i="73"/>
  <c r="B46" i="73"/>
  <c r="A46" i="73"/>
  <c r="AJ45" i="73"/>
  <c r="AI45" i="73"/>
  <c r="AH45" i="73"/>
  <c r="AG45" i="73"/>
  <c r="AF45" i="73"/>
  <c r="AE45" i="73"/>
  <c r="AD45" i="73"/>
  <c r="AC45" i="73"/>
  <c r="AB45" i="73"/>
  <c r="AA45" i="73"/>
  <c r="Z45" i="73"/>
  <c r="Y45" i="73"/>
  <c r="X45" i="73"/>
  <c r="W45" i="73"/>
  <c r="V45" i="73"/>
  <c r="U45" i="73"/>
  <c r="T45" i="73"/>
  <c r="S45" i="73"/>
  <c r="R45" i="73"/>
  <c r="Q45" i="73"/>
  <c r="P45" i="73"/>
  <c r="O45" i="73"/>
  <c r="N45" i="73"/>
  <c r="M45" i="73"/>
  <c r="L45" i="73"/>
  <c r="K45" i="73"/>
  <c r="J45" i="73"/>
  <c r="I45" i="73"/>
  <c r="H45" i="73"/>
  <c r="G45" i="73"/>
  <c r="F45" i="73"/>
  <c r="E45" i="73"/>
  <c r="D45" i="73"/>
  <c r="C45" i="73"/>
  <c r="B45" i="73"/>
  <c r="A45" i="73"/>
  <c r="AJ44" i="73"/>
  <c r="AI44" i="73"/>
  <c r="AH44" i="73"/>
  <c r="AG44" i="73"/>
  <c r="AF44" i="73"/>
  <c r="AE44" i="73"/>
  <c r="AD44" i="73"/>
  <c r="AC44" i="73"/>
  <c r="AB44" i="73"/>
  <c r="AA44" i="73"/>
  <c r="Z44" i="73"/>
  <c r="Y44" i="73"/>
  <c r="X44" i="73"/>
  <c r="W44" i="73"/>
  <c r="V44" i="73"/>
  <c r="U44" i="73"/>
  <c r="T44" i="73"/>
  <c r="S44" i="73"/>
  <c r="R44" i="73"/>
  <c r="Q44" i="73"/>
  <c r="P44" i="73"/>
  <c r="O44" i="73"/>
  <c r="N44" i="73"/>
  <c r="M44" i="73"/>
  <c r="L44" i="73"/>
  <c r="K44" i="73"/>
  <c r="J44" i="73"/>
  <c r="I44" i="73"/>
  <c r="H44" i="73"/>
  <c r="G44" i="73"/>
  <c r="F44" i="73"/>
  <c r="E44" i="73"/>
  <c r="D44" i="73"/>
  <c r="C44" i="73"/>
  <c r="B44" i="73"/>
  <c r="A44" i="73"/>
  <c r="AJ43" i="73"/>
  <c r="AI43" i="73"/>
  <c r="AH43" i="73"/>
  <c r="AG43" i="73"/>
  <c r="AF43" i="73"/>
  <c r="AE43" i="73"/>
  <c r="AD43" i="73"/>
  <c r="AC43" i="73"/>
  <c r="AB43" i="73"/>
  <c r="AA43" i="73"/>
  <c r="Z43" i="73"/>
  <c r="Y43" i="73"/>
  <c r="X43" i="73"/>
  <c r="W43" i="73"/>
  <c r="V43" i="73"/>
  <c r="U43" i="73"/>
  <c r="T43" i="73"/>
  <c r="S43" i="73"/>
  <c r="R43" i="73"/>
  <c r="Q43" i="73"/>
  <c r="P43" i="73"/>
  <c r="O43" i="73"/>
  <c r="N43" i="73"/>
  <c r="M43" i="73"/>
  <c r="L43" i="73"/>
  <c r="K43" i="73"/>
  <c r="J43" i="73"/>
  <c r="I43" i="73"/>
  <c r="H43" i="73"/>
  <c r="G43" i="73"/>
  <c r="F43" i="73"/>
  <c r="E43" i="73"/>
  <c r="D43" i="73"/>
  <c r="C43" i="73"/>
  <c r="B43" i="73"/>
  <c r="A43" i="73"/>
  <c r="AJ42" i="73"/>
  <c r="AI42" i="73"/>
  <c r="AH42" i="73"/>
  <c r="AG42" i="73"/>
  <c r="AF42" i="73"/>
  <c r="AE42" i="73"/>
  <c r="AD42" i="73"/>
  <c r="AC42" i="73"/>
  <c r="AB42" i="73"/>
  <c r="AA42" i="73"/>
  <c r="Z42" i="73"/>
  <c r="Y42" i="73"/>
  <c r="X42" i="73"/>
  <c r="W42" i="73"/>
  <c r="V42" i="73"/>
  <c r="U42" i="73"/>
  <c r="T42" i="73"/>
  <c r="S42" i="73"/>
  <c r="R42" i="73"/>
  <c r="Q42" i="73"/>
  <c r="P42" i="73"/>
  <c r="O42" i="73"/>
  <c r="N42" i="73"/>
  <c r="M42" i="73"/>
  <c r="L42" i="73"/>
  <c r="K42" i="73"/>
  <c r="J42" i="73"/>
  <c r="I42" i="73"/>
  <c r="H42" i="73"/>
  <c r="G42" i="73"/>
  <c r="F42" i="73"/>
  <c r="E42" i="73"/>
  <c r="D42" i="73"/>
  <c r="C42" i="73"/>
  <c r="B42" i="73"/>
  <c r="A42" i="73"/>
  <c r="AJ41" i="73"/>
  <c r="AI41" i="73"/>
  <c r="AH41" i="73"/>
  <c r="AG41" i="73"/>
  <c r="AF41" i="73"/>
  <c r="AE41" i="73"/>
  <c r="AD41" i="73"/>
  <c r="AC41" i="73"/>
  <c r="AB41" i="73"/>
  <c r="AA41" i="73"/>
  <c r="Z41" i="73"/>
  <c r="Y41" i="73"/>
  <c r="X41" i="73"/>
  <c r="W41" i="73"/>
  <c r="V41" i="73"/>
  <c r="U41" i="73"/>
  <c r="T41" i="73"/>
  <c r="S41" i="73"/>
  <c r="R41" i="73"/>
  <c r="Q41" i="73"/>
  <c r="P41" i="73"/>
  <c r="O41" i="73"/>
  <c r="N41" i="73"/>
  <c r="M41" i="73"/>
  <c r="L41" i="73"/>
  <c r="K41" i="73"/>
  <c r="J41" i="73"/>
  <c r="I41" i="73"/>
  <c r="H41" i="73"/>
  <c r="G41" i="73"/>
  <c r="F41" i="73"/>
  <c r="E41" i="73"/>
  <c r="D41" i="73"/>
  <c r="C41" i="73"/>
  <c r="B41" i="73"/>
  <c r="A41" i="73"/>
  <c r="AJ40" i="73"/>
  <c r="AI40" i="73"/>
  <c r="AH40" i="73"/>
  <c r="AG40" i="73"/>
  <c r="AF40" i="73"/>
  <c r="AE40" i="73"/>
  <c r="AD40" i="73"/>
  <c r="AC40" i="73"/>
  <c r="AB40" i="73"/>
  <c r="AA40" i="73"/>
  <c r="Z40" i="73"/>
  <c r="Y40" i="73"/>
  <c r="X40" i="73"/>
  <c r="W40" i="73"/>
  <c r="V40" i="73"/>
  <c r="U40" i="73"/>
  <c r="T40" i="73"/>
  <c r="S40" i="73"/>
  <c r="R40" i="73"/>
  <c r="Q40" i="73"/>
  <c r="P40" i="73"/>
  <c r="O40" i="73"/>
  <c r="N40" i="73"/>
  <c r="M40" i="73"/>
  <c r="L40" i="73"/>
  <c r="K40" i="73"/>
  <c r="J40" i="73"/>
  <c r="I40" i="73"/>
  <c r="H40" i="73"/>
  <c r="G40" i="73"/>
  <c r="F40" i="73"/>
  <c r="E40" i="73"/>
  <c r="D40" i="73"/>
  <c r="C40" i="73"/>
  <c r="B40" i="73"/>
  <c r="A40" i="73"/>
  <c r="AJ39" i="73"/>
  <c r="AI39" i="73"/>
  <c r="AH39" i="73"/>
  <c r="AG39" i="73"/>
  <c r="AF39" i="73"/>
  <c r="AE39" i="73"/>
  <c r="AD39" i="73"/>
  <c r="AC39" i="73"/>
  <c r="AB39" i="73"/>
  <c r="AA39" i="73"/>
  <c r="Z39" i="73"/>
  <c r="Y39" i="73"/>
  <c r="X39" i="73"/>
  <c r="W39" i="73"/>
  <c r="V39" i="73"/>
  <c r="U39" i="73"/>
  <c r="T39" i="73"/>
  <c r="S39" i="73"/>
  <c r="R39" i="73"/>
  <c r="Q39" i="73"/>
  <c r="P39" i="73"/>
  <c r="O39" i="73"/>
  <c r="N39" i="73"/>
  <c r="M39" i="73"/>
  <c r="L39" i="73"/>
  <c r="K39" i="73"/>
  <c r="J39" i="73"/>
  <c r="I39" i="73"/>
  <c r="H39" i="73"/>
  <c r="G39" i="73"/>
  <c r="F39" i="73"/>
  <c r="E39" i="73"/>
  <c r="D39" i="73"/>
  <c r="C39" i="73"/>
  <c r="B39" i="73"/>
  <c r="A39" i="73"/>
  <c r="AJ38" i="73"/>
  <c r="AI38" i="73"/>
  <c r="AH38" i="73"/>
  <c r="AG38" i="73"/>
  <c r="AF38" i="73"/>
  <c r="AE38" i="73"/>
  <c r="AD38" i="73"/>
  <c r="AC38" i="73"/>
  <c r="AB38" i="73"/>
  <c r="AA38" i="73"/>
  <c r="Z38" i="73"/>
  <c r="Y38" i="73"/>
  <c r="X38" i="73"/>
  <c r="W38" i="73"/>
  <c r="V38" i="73"/>
  <c r="U38" i="73"/>
  <c r="T38" i="73"/>
  <c r="S38" i="73"/>
  <c r="R38" i="73"/>
  <c r="Q38" i="73"/>
  <c r="P38" i="73"/>
  <c r="O38" i="73"/>
  <c r="N38" i="73"/>
  <c r="M38" i="73"/>
  <c r="L38" i="73"/>
  <c r="K38" i="73"/>
  <c r="J38" i="73"/>
  <c r="I38" i="73"/>
  <c r="H38" i="73"/>
  <c r="G38" i="73"/>
  <c r="F38" i="73"/>
  <c r="E38" i="73"/>
  <c r="D38" i="73"/>
  <c r="C38" i="73"/>
  <c r="B38" i="73"/>
  <c r="A38" i="73"/>
  <c r="AJ37" i="73"/>
  <c r="AI37" i="73"/>
  <c r="AH37" i="73"/>
  <c r="AG37" i="73"/>
  <c r="AF37" i="73"/>
  <c r="AE37" i="73"/>
  <c r="AD37" i="73"/>
  <c r="AC37" i="73"/>
  <c r="AB37" i="73"/>
  <c r="AA37" i="73"/>
  <c r="Z37" i="73"/>
  <c r="Y37" i="73"/>
  <c r="X37" i="73"/>
  <c r="W37" i="73"/>
  <c r="V37" i="73"/>
  <c r="U37" i="73"/>
  <c r="T37" i="73"/>
  <c r="S37" i="73"/>
  <c r="R37" i="73"/>
  <c r="Q37" i="73"/>
  <c r="P37" i="73"/>
  <c r="O37" i="73"/>
  <c r="N37" i="73"/>
  <c r="M37" i="73"/>
  <c r="L37" i="73"/>
  <c r="K37" i="73"/>
  <c r="J37" i="73"/>
  <c r="I37" i="73"/>
  <c r="H37" i="73"/>
  <c r="G37" i="73"/>
  <c r="F37" i="73"/>
  <c r="E37" i="73"/>
  <c r="D37" i="73"/>
  <c r="C37" i="73"/>
  <c r="B37" i="73"/>
  <c r="A37" i="73"/>
  <c r="AJ36" i="73"/>
  <c r="AI36" i="73"/>
  <c r="AH36" i="73"/>
  <c r="AG36" i="73"/>
  <c r="AF36" i="73"/>
  <c r="AE36" i="73"/>
  <c r="AD36" i="73"/>
  <c r="AC36" i="73"/>
  <c r="AB36" i="73"/>
  <c r="AA36" i="73"/>
  <c r="Z36" i="73"/>
  <c r="Y36" i="73"/>
  <c r="X36" i="73"/>
  <c r="W36" i="73"/>
  <c r="V36" i="73"/>
  <c r="U36" i="73"/>
  <c r="T36" i="73"/>
  <c r="S36" i="73"/>
  <c r="R36" i="73"/>
  <c r="Q36" i="73"/>
  <c r="P36" i="73"/>
  <c r="O36" i="73"/>
  <c r="N36" i="73"/>
  <c r="M36" i="73"/>
  <c r="L36" i="73"/>
  <c r="K36" i="73"/>
  <c r="J36" i="73"/>
  <c r="I36" i="73"/>
  <c r="H36" i="73"/>
  <c r="G36" i="73"/>
  <c r="F36" i="73"/>
  <c r="E36" i="73"/>
  <c r="D36" i="73"/>
  <c r="C36" i="73"/>
  <c r="B36" i="73"/>
  <c r="A36" i="73"/>
  <c r="AJ35" i="73"/>
  <c r="AI35" i="73"/>
  <c r="AH35" i="73"/>
  <c r="AG35" i="73"/>
  <c r="AF35" i="73"/>
  <c r="AE35" i="73"/>
  <c r="AD35" i="73"/>
  <c r="AC35" i="73"/>
  <c r="AB35" i="73"/>
  <c r="AA35" i="73"/>
  <c r="Z35" i="73"/>
  <c r="Y35" i="73"/>
  <c r="X35" i="73"/>
  <c r="W35" i="73"/>
  <c r="V35" i="73"/>
  <c r="U35" i="73"/>
  <c r="T35" i="73"/>
  <c r="S35" i="73"/>
  <c r="R35" i="73"/>
  <c r="Q35" i="73"/>
  <c r="P35" i="73"/>
  <c r="O35" i="73"/>
  <c r="N35" i="73"/>
  <c r="M35" i="73"/>
  <c r="L35" i="73"/>
  <c r="K35" i="73"/>
  <c r="J35" i="73"/>
  <c r="I35" i="73"/>
  <c r="H35" i="73"/>
  <c r="G35" i="73"/>
  <c r="F35" i="73"/>
  <c r="E35" i="73"/>
  <c r="D35" i="73"/>
  <c r="C35" i="73"/>
  <c r="B35" i="73"/>
  <c r="A35" i="73"/>
  <c r="AJ34" i="73"/>
  <c r="AI34" i="73"/>
  <c r="AH34" i="73"/>
  <c r="AG34" i="73"/>
  <c r="AF34" i="73"/>
  <c r="AE34" i="73"/>
  <c r="AD34" i="73"/>
  <c r="AC34" i="73"/>
  <c r="AB34" i="73"/>
  <c r="AA34" i="73"/>
  <c r="Z34" i="73"/>
  <c r="Y34" i="73"/>
  <c r="X34" i="73"/>
  <c r="W34" i="73"/>
  <c r="V34" i="73"/>
  <c r="U34" i="73"/>
  <c r="T34" i="73"/>
  <c r="S34" i="73"/>
  <c r="R34" i="73"/>
  <c r="Q34" i="73"/>
  <c r="P34" i="73"/>
  <c r="O34" i="73"/>
  <c r="N34" i="73"/>
  <c r="M34" i="73"/>
  <c r="L34" i="73"/>
  <c r="K34" i="73"/>
  <c r="J34" i="73"/>
  <c r="I34" i="73"/>
  <c r="H34" i="73"/>
  <c r="G34" i="73"/>
  <c r="F34" i="73"/>
  <c r="E34" i="73"/>
  <c r="D34" i="73"/>
  <c r="C34" i="73"/>
  <c r="B34" i="73"/>
  <c r="A34" i="73"/>
  <c r="AJ33" i="73"/>
  <c r="AI33" i="73"/>
  <c r="AH33" i="73"/>
  <c r="AG33" i="73"/>
  <c r="AF33" i="73"/>
  <c r="AE33" i="73"/>
  <c r="AD33" i="73"/>
  <c r="AC33" i="73"/>
  <c r="AB33" i="73"/>
  <c r="AA33" i="73"/>
  <c r="Z33" i="73"/>
  <c r="Y33" i="73"/>
  <c r="X33" i="73"/>
  <c r="W33" i="73"/>
  <c r="V33" i="73"/>
  <c r="U33" i="73"/>
  <c r="T33" i="73"/>
  <c r="S33" i="73"/>
  <c r="R33" i="73"/>
  <c r="Q33" i="73"/>
  <c r="P33" i="73"/>
  <c r="O33" i="73"/>
  <c r="N33" i="73"/>
  <c r="M33" i="73"/>
  <c r="L33" i="73"/>
  <c r="K33" i="73"/>
  <c r="J33" i="73"/>
  <c r="I33" i="73"/>
  <c r="H33" i="73"/>
  <c r="G33" i="73"/>
  <c r="F33" i="73"/>
  <c r="E33" i="73"/>
  <c r="D33" i="73"/>
  <c r="C33" i="73"/>
  <c r="B33" i="73"/>
  <c r="A33" i="73"/>
  <c r="AJ32" i="73"/>
  <c r="AI32" i="73"/>
  <c r="AH32" i="73"/>
  <c r="AG32" i="73"/>
  <c r="AF32" i="73"/>
  <c r="AE32" i="73"/>
  <c r="AD32" i="73"/>
  <c r="AC32" i="73"/>
  <c r="AB32" i="73"/>
  <c r="AA32" i="73"/>
  <c r="Z32" i="73"/>
  <c r="Y32" i="73"/>
  <c r="X32" i="73"/>
  <c r="W32" i="73"/>
  <c r="V32" i="73"/>
  <c r="U32" i="73"/>
  <c r="T32" i="73"/>
  <c r="S32" i="73"/>
  <c r="R32" i="73"/>
  <c r="Q32" i="73"/>
  <c r="P32" i="73"/>
  <c r="O32" i="73"/>
  <c r="N32" i="73"/>
  <c r="M32" i="73"/>
  <c r="L32" i="73"/>
  <c r="K32" i="73"/>
  <c r="J32" i="73"/>
  <c r="I32" i="73"/>
  <c r="H32" i="73"/>
  <c r="G32" i="73"/>
  <c r="F32" i="73"/>
  <c r="E32" i="73"/>
  <c r="D32" i="73"/>
  <c r="C32" i="73"/>
  <c r="B32" i="73"/>
  <c r="A32" i="73"/>
  <c r="AJ31" i="73"/>
  <c r="AI31" i="73"/>
  <c r="AH31" i="73"/>
  <c r="AG31" i="73"/>
  <c r="AF31" i="73"/>
  <c r="AE31" i="73"/>
  <c r="AD31" i="73"/>
  <c r="AC31" i="73"/>
  <c r="AB31" i="73"/>
  <c r="AA31" i="73"/>
  <c r="Z31" i="73"/>
  <c r="Y31" i="73"/>
  <c r="X31" i="73"/>
  <c r="W31" i="73"/>
  <c r="V31" i="73"/>
  <c r="U31" i="73"/>
  <c r="T31" i="73"/>
  <c r="S31" i="73"/>
  <c r="R31" i="73"/>
  <c r="Q31" i="73"/>
  <c r="P31" i="73"/>
  <c r="O31" i="73"/>
  <c r="N31" i="73"/>
  <c r="M31" i="73"/>
  <c r="L31" i="73"/>
  <c r="K31" i="73"/>
  <c r="J31" i="73"/>
  <c r="I31" i="73"/>
  <c r="H31" i="73"/>
  <c r="G31" i="73"/>
  <c r="F31" i="73"/>
  <c r="E31" i="73"/>
  <c r="D31" i="73"/>
  <c r="C31" i="73"/>
  <c r="B31" i="73"/>
  <c r="A31" i="73"/>
  <c r="AJ30" i="73"/>
  <c r="AI30" i="73"/>
  <c r="AH30" i="73"/>
  <c r="AG30" i="73"/>
  <c r="AF30" i="73"/>
  <c r="AE30" i="73"/>
  <c r="AD30" i="73"/>
  <c r="AC30" i="73"/>
  <c r="AB30" i="73"/>
  <c r="AA30" i="73"/>
  <c r="Z30" i="73"/>
  <c r="Y30" i="73"/>
  <c r="X30" i="73"/>
  <c r="W30" i="73"/>
  <c r="V30" i="73"/>
  <c r="U30" i="73"/>
  <c r="T30" i="73"/>
  <c r="S30" i="73"/>
  <c r="R30" i="73"/>
  <c r="Q30" i="73"/>
  <c r="P30" i="73"/>
  <c r="O30" i="73"/>
  <c r="N30" i="73"/>
  <c r="M30" i="73"/>
  <c r="L30" i="73"/>
  <c r="K30" i="73"/>
  <c r="J30" i="73"/>
  <c r="I30" i="73"/>
  <c r="H30" i="73"/>
  <c r="G30" i="73"/>
  <c r="F30" i="73"/>
  <c r="E30" i="73"/>
  <c r="D30" i="73"/>
  <c r="C30" i="73"/>
  <c r="B30" i="73"/>
  <c r="A30" i="73"/>
  <c r="AJ29" i="73"/>
  <c r="AI29" i="73"/>
  <c r="AH29" i="73"/>
  <c r="AG29" i="73"/>
  <c r="AF29" i="73"/>
  <c r="AE29" i="73"/>
  <c r="AD29" i="73"/>
  <c r="AC29" i="73"/>
  <c r="AB29" i="73"/>
  <c r="AA29" i="73"/>
  <c r="Z29" i="73"/>
  <c r="Y29" i="73"/>
  <c r="X29" i="73"/>
  <c r="W29" i="73"/>
  <c r="V29" i="73"/>
  <c r="U29" i="73"/>
  <c r="T29" i="73"/>
  <c r="S29" i="73"/>
  <c r="R29" i="73"/>
  <c r="Q29" i="73"/>
  <c r="P29" i="73"/>
  <c r="O29" i="73"/>
  <c r="N29" i="73"/>
  <c r="M29" i="73"/>
  <c r="L29" i="73"/>
  <c r="K29" i="73"/>
  <c r="J29" i="73"/>
  <c r="I29" i="73"/>
  <c r="H29" i="73"/>
  <c r="G29" i="73"/>
  <c r="F29" i="73"/>
  <c r="E29" i="73"/>
  <c r="D29" i="73"/>
  <c r="C29" i="73"/>
  <c r="B29" i="73"/>
  <c r="A29" i="73"/>
  <c r="AJ28" i="73"/>
  <c r="AI28" i="73"/>
  <c r="AH28" i="73"/>
  <c r="AG28" i="73"/>
  <c r="AF28" i="73"/>
  <c r="AE28" i="73"/>
  <c r="AD28" i="73"/>
  <c r="AC28" i="73"/>
  <c r="AB28" i="73"/>
  <c r="AA28" i="73"/>
  <c r="Z28" i="73"/>
  <c r="Y28" i="73"/>
  <c r="X28" i="73"/>
  <c r="W28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A28" i="73"/>
  <c r="AJ27" i="73"/>
  <c r="AI27" i="73"/>
  <c r="AH27" i="73"/>
  <c r="AG27" i="73"/>
  <c r="AF27" i="73"/>
  <c r="AE27" i="73"/>
  <c r="AD27" i="73"/>
  <c r="AC27" i="73"/>
  <c r="AB27" i="73"/>
  <c r="AA27" i="73"/>
  <c r="Z27" i="73"/>
  <c r="Y27" i="73"/>
  <c r="X27" i="73"/>
  <c r="W27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A27" i="73"/>
  <c r="AJ26" i="73"/>
  <c r="AI26" i="73"/>
  <c r="AH26" i="73"/>
  <c r="AG26" i="73"/>
  <c r="AF26" i="73"/>
  <c r="AE26" i="73"/>
  <c r="AD26" i="73"/>
  <c r="AC26" i="73"/>
  <c r="AB26" i="73"/>
  <c r="AA26" i="73"/>
  <c r="Z26" i="73"/>
  <c r="Y26" i="73"/>
  <c r="X26" i="73"/>
  <c r="W26" i="73"/>
  <c r="V26" i="73"/>
  <c r="U26" i="73"/>
  <c r="T26" i="73"/>
  <c r="S26" i="73"/>
  <c r="R26" i="73"/>
  <c r="Q26" i="73"/>
  <c r="P26" i="73"/>
  <c r="O26" i="73"/>
  <c r="N26" i="73"/>
  <c r="M26" i="73"/>
  <c r="L26" i="73"/>
  <c r="K26" i="73"/>
  <c r="J26" i="73"/>
  <c r="I26" i="73"/>
  <c r="H26" i="73"/>
  <c r="G26" i="73"/>
  <c r="F26" i="73"/>
  <c r="E26" i="73"/>
  <c r="D26" i="73"/>
  <c r="C26" i="73"/>
  <c r="B26" i="73"/>
  <c r="A26" i="73"/>
  <c r="AJ25" i="73"/>
  <c r="AI25" i="73"/>
  <c r="AH25" i="73"/>
  <c r="AG25" i="73"/>
  <c r="AF25" i="73"/>
  <c r="AE25" i="73"/>
  <c r="AD25" i="73"/>
  <c r="AC25" i="73"/>
  <c r="AB25" i="73"/>
  <c r="AA25" i="73"/>
  <c r="Z25" i="73"/>
  <c r="Y25" i="73"/>
  <c r="X25" i="73"/>
  <c r="W25" i="73"/>
  <c r="V25" i="73"/>
  <c r="U25" i="73"/>
  <c r="T25" i="73"/>
  <c r="S25" i="73"/>
  <c r="R25" i="73"/>
  <c r="Q25" i="73"/>
  <c r="P25" i="73"/>
  <c r="O25" i="73"/>
  <c r="N25" i="73"/>
  <c r="M25" i="73"/>
  <c r="L25" i="73"/>
  <c r="K25" i="73"/>
  <c r="J25" i="73"/>
  <c r="I25" i="73"/>
  <c r="H25" i="73"/>
  <c r="G25" i="73"/>
  <c r="F25" i="73"/>
  <c r="E25" i="73"/>
  <c r="D25" i="73"/>
  <c r="C25" i="73"/>
  <c r="B25" i="73"/>
  <c r="A25" i="73"/>
  <c r="AJ24" i="73"/>
  <c r="AI24" i="73"/>
  <c r="AH24" i="73"/>
  <c r="AG24" i="73"/>
  <c r="AF24" i="73"/>
  <c r="AE24" i="73"/>
  <c r="AD24" i="73"/>
  <c r="AC24" i="73"/>
  <c r="AB24" i="73"/>
  <c r="AA24" i="73"/>
  <c r="Z24" i="73"/>
  <c r="Y24" i="73"/>
  <c r="X24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D24" i="73"/>
  <c r="C24" i="73"/>
  <c r="B24" i="73"/>
  <c r="A24" i="73"/>
  <c r="AJ23" i="73"/>
  <c r="AI23" i="73"/>
  <c r="AH23" i="73"/>
  <c r="AG23" i="73"/>
  <c r="AF23" i="73"/>
  <c r="AE23" i="73"/>
  <c r="AD23" i="73"/>
  <c r="AC23" i="73"/>
  <c r="AB23" i="73"/>
  <c r="AA23" i="73"/>
  <c r="Z23" i="73"/>
  <c r="Y23" i="73"/>
  <c r="X23" i="73"/>
  <c r="W23" i="73"/>
  <c r="V23" i="73"/>
  <c r="U23" i="73"/>
  <c r="T23" i="73"/>
  <c r="S23" i="73"/>
  <c r="R23" i="73"/>
  <c r="Q23" i="73"/>
  <c r="P23" i="73"/>
  <c r="O23" i="73"/>
  <c r="N23" i="73"/>
  <c r="M23" i="73"/>
  <c r="L23" i="73"/>
  <c r="K23" i="73"/>
  <c r="J23" i="73"/>
  <c r="I23" i="73"/>
  <c r="H23" i="73"/>
  <c r="G23" i="73"/>
  <c r="F23" i="73"/>
  <c r="E23" i="73"/>
  <c r="D23" i="73"/>
  <c r="C23" i="73"/>
  <c r="B23" i="73"/>
  <c r="A23" i="73"/>
  <c r="AJ22" i="73"/>
  <c r="AI22" i="73"/>
  <c r="AH22" i="73"/>
  <c r="AG22" i="73"/>
  <c r="AF22" i="73"/>
  <c r="AE22" i="73"/>
  <c r="AD22" i="73"/>
  <c r="AC22" i="73"/>
  <c r="AB22" i="73"/>
  <c r="AA22" i="73"/>
  <c r="Z22" i="73"/>
  <c r="Y22" i="73"/>
  <c r="X22" i="73"/>
  <c r="W22" i="73"/>
  <c r="V22" i="73"/>
  <c r="U22" i="73"/>
  <c r="T22" i="73"/>
  <c r="S22" i="73"/>
  <c r="R22" i="73"/>
  <c r="Q22" i="73"/>
  <c r="P22" i="73"/>
  <c r="O22" i="73"/>
  <c r="N22" i="73"/>
  <c r="M22" i="73"/>
  <c r="L22" i="73"/>
  <c r="K22" i="73"/>
  <c r="J22" i="73"/>
  <c r="I22" i="73"/>
  <c r="H22" i="73"/>
  <c r="G22" i="73"/>
  <c r="F22" i="73"/>
  <c r="E22" i="73"/>
  <c r="D22" i="73"/>
  <c r="C22" i="73"/>
  <c r="B22" i="73"/>
  <c r="A22" i="73"/>
  <c r="AJ21" i="73"/>
  <c r="AI21" i="73"/>
  <c r="AH21" i="73"/>
  <c r="AG21" i="73"/>
  <c r="AF21" i="73"/>
  <c r="AE21" i="73"/>
  <c r="AD21" i="73"/>
  <c r="AC21" i="73"/>
  <c r="AB21" i="73"/>
  <c r="AA21" i="73"/>
  <c r="Z21" i="73"/>
  <c r="Y21" i="73"/>
  <c r="X21" i="73"/>
  <c r="W21" i="73"/>
  <c r="V21" i="73"/>
  <c r="U21" i="73"/>
  <c r="T21" i="73"/>
  <c r="S21" i="73"/>
  <c r="R21" i="73"/>
  <c r="Q21" i="73"/>
  <c r="P21" i="73"/>
  <c r="O21" i="73"/>
  <c r="N21" i="73"/>
  <c r="M21" i="73"/>
  <c r="L21" i="73"/>
  <c r="K21" i="73"/>
  <c r="J21" i="73"/>
  <c r="I21" i="73"/>
  <c r="H21" i="73"/>
  <c r="G21" i="73"/>
  <c r="F21" i="73"/>
  <c r="E21" i="73"/>
  <c r="D21" i="73"/>
  <c r="C21" i="73"/>
  <c r="B21" i="73"/>
  <c r="A21" i="73"/>
  <c r="AJ20" i="73"/>
  <c r="AI20" i="73"/>
  <c r="AH20" i="73"/>
  <c r="AG20" i="73"/>
  <c r="AF20" i="73"/>
  <c r="AE20" i="73"/>
  <c r="AD20" i="73"/>
  <c r="AC20" i="73"/>
  <c r="AB20" i="73"/>
  <c r="AA20" i="73"/>
  <c r="Z20" i="73"/>
  <c r="Y20" i="73"/>
  <c r="X20" i="73"/>
  <c r="W20" i="73"/>
  <c r="V20" i="73"/>
  <c r="U20" i="73"/>
  <c r="T20" i="73"/>
  <c r="S20" i="73"/>
  <c r="R20" i="73"/>
  <c r="Q20" i="73"/>
  <c r="P20" i="73"/>
  <c r="O20" i="73"/>
  <c r="N20" i="73"/>
  <c r="M20" i="73"/>
  <c r="L20" i="73"/>
  <c r="K20" i="73"/>
  <c r="J20" i="73"/>
  <c r="I20" i="73"/>
  <c r="H20" i="73"/>
  <c r="G20" i="73"/>
  <c r="F20" i="73"/>
  <c r="E20" i="73"/>
  <c r="D20" i="73"/>
  <c r="C20" i="73"/>
  <c r="B20" i="73"/>
  <c r="A20" i="73"/>
  <c r="AJ19" i="73"/>
  <c r="AI19" i="73"/>
  <c r="AH19" i="73"/>
  <c r="AG19" i="73"/>
  <c r="AF19" i="73"/>
  <c r="AE19" i="73"/>
  <c r="AD19" i="73"/>
  <c r="AC19" i="73"/>
  <c r="AB19" i="73"/>
  <c r="AA19" i="73"/>
  <c r="Z19" i="73"/>
  <c r="Y19" i="73"/>
  <c r="X19" i="73"/>
  <c r="W19" i="73"/>
  <c r="V19" i="73"/>
  <c r="U19" i="73"/>
  <c r="T19" i="73"/>
  <c r="S19" i="73"/>
  <c r="R19" i="73"/>
  <c r="Q19" i="73"/>
  <c r="P19" i="73"/>
  <c r="O19" i="73"/>
  <c r="N19" i="73"/>
  <c r="M19" i="73"/>
  <c r="L19" i="73"/>
  <c r="K19" i="73"/>
  <c r="J19" i="73"/>
  <c r="I19" i="73"/>
  <c r="H19" i="73"/>
  <c r="G19" i="73"/>
  <c r="F19" i="73"/>
  <c r="E19" i="73"/>
  <c r="D19" i="73"/>
  <c r="C19" i="73"/>
  <c r="B19" i="73"/>
  <c r="A19" i="73"/>
  <c r="AJ18" i="73"/>
  <c r="AI18" i="73"/>
  <c r="AH18" i="73"/>
  <c r="AG18" i="73"/>
  <c r="AF18" i="73"/>
  <c r="AE18" i="73"/>
  <c r="AD18" i="73"/>
  <c r="AC18" i="73"/>
  <c r="AB18" i="73"/>
  <c r="AA18" i="73"/>
  <c r="Z18" i="73"/>
  <c r="Y18" i="73"/>
  <c r="X18" i="73"/>
  <c r="W18" i="73"/>
  <c r="V18" i="73"/>
  <c r="U18" i="73"/>
  <c r="T18" i="73"/>
  <c r="S18" i="73"/>
  <c r="R18" i="73"/>
  <c r="Q18" i="73"/>
  <c r="P18" i="73"/>
  <c r="O18" i="73"/>
  <c r="N18" i="73"/>
  <c r="M18" i="73"/>
  <c r="L18" i="73"/>
  <c r="K18" i="73"/>
  <c r="J18" i="73"/>
  <c r="I18" i="73"/>
  <c r="H18" i="73"/>
  <c r="G18" i="73"/>
  <c r="F18" i="73"/>
  <c r="E18" i="73"/>
  <c r="D18" i="73"/>
  <c r="C18" i="73"/>
  <c r="B18" i="73"/>
  <c r="A18" i="73"/>
  <c r="AJ17" i="73"/>
  <c r="AI17" i="73"/>
  <c r="AH17" i="73"/>
  <c r="AG17" i="73"/>
  <c r="AF17" i="73"/>
  <c r="AE17" i="73"/>
  <c r="AD17" i="73"/>
  <c r="AC17" i="73"/>
  <c r="AB17" i="73"/>
  <c r="AA17" i="73"/>
  <c r="Z17" i="73"/>
  <c r="Y17" i="73"/>
  <c r="X17" i="73"/>
  <c r="W17" i="73"/>
  <c r="V17" i="73"/>
  <c r="U17" i="73"/>
  <c r="T17" i="73"/>
  <c r="S17" i="73"/>
  <c r="R17" i="73"/>
  <c r="Q17" i="73"/>
  <c r="P17" i="73"/>
  <c r="O17" i="73"/>
  <c r="N17" i="73"/>
  <c r="M17" i="73"/>
  <c r="L17" i="73"/>
  <c r="K17" i="73"/>
  <c r="J17" i="73"/>
  <c r="I17" i="73"/>
  <c r="H17" i="73"/>
  <c r="G17" i="73"/>
  <c r="F17" i="73"/>
  <c r="E17" i="73"/>
  <c r="D17" i="73"/>
  <c r="C17" i="73"/>
  <c r="B17" i="73"/>
  <c r="A17" i="73"/>
  <c r="AJ16" i="73"/>
  <c r="AI16" i="73"/>
  <c r="AH16" i="73"/>
  <c r="AG16" i="73"/>
  <c r="AF16" i="73"/>
  <c r="AE16" i="73"/>
  <c r="AD16" i="73"/>
  <c r="AC16" i="73"/>
  <c r="AB16" i="73"/>
  <c r="AA16" i="73"/>
  <c r="Z16" i="73"/>
  <c r="Y16" i="73"/>
  <c r="X16" i="73"/>
  <c r="W16" i="73"/>
  <c r="V16" i="73"/>
  <c r="U16" i="73"/>
  <c r="T16" i="73"/>
  <c r="S16" i="73"/>
  <c r="R16" i="73"/>
  <c r="Q16" i="73"/>
  <c r="P16" i="73"/>
  <c r="O16" i="73"/>
  <c r="N16" i="73"/>
  <c r="M16" i="73"/>
  <c r="L16" i="73"/>
  <c r="K16" i="73"/>
  <c r="J16" i="73"/>
  <c r="I16" i="73"/>
  <c r="H16" i="73"/>
  <c r="G16" i="73"/>
  <c r="F16" i="73"/>
  <c r="E16" i="73"/>
  <c r="D16" i="73"/>
  <c r="C16" i="73"/>
  <c r="B16" i="73"/>
  <c r="A16" i="73"/>
  <c r="AJ15" i="73"/>
  <c r="AI15" i="73"/>
  <c r="AH15" i="73"/>
  <c r="AG15" i="73"/>
  <c r="AF15" i="73"/>
  <c r="AE15" i="73"/>
  <c r="AD15" i="73"/>
  <c r="AC15" i="73"/>
  <c r="AB15" i="73"/>
  <c r="AA15" i="73"/>
  <c r="Z15" i="73"/>
  <c r="Y15" i="73"/>
  <c r="X15" i="73"/>
  <c r="W15" i="73"/>
  <c r="V15" i="73"/>
  <c r="U15" i="73"/>
  <c r="T15" i="73"/>
  <c r="S15" i="73"/>
  <c r="R15" i="73"/>
  <c r="Q15" i="73"/>
  <c r="P15" i="73"/>
  <c r="O15" i="73"/>
  <c r="N15" i="73"/>
  <c r="M15" i="73"/>
  <c r="L15" i="73"/>
  <c r="K15" i="73"/>
  <c r="J15" i="73"/>
  <c r="I15" i="73"/>
  <c r="H15" i="73"/>
  <c r="G15" i="73"/>
  <c r="F15" i="73"/>
  <c r="E15" i="73"/>
  <c r="D15" i="73"/>
  <c r="C15" i="73"/>
  <c r="B15" i="73"/>
  <c r="A15" i="73"/>
  <c r="AJ14" i="73"/>
  <c r="AI14" i="73"/>
  <c r="AH14" i="73"/>
  <c r="AG14" i="73"/>
  <c r="AF14" i="73"/>
  <c r="AE14" i="73"/>
  <c r="AD14" i="73"/>
  <c r="AC14" i="73"/>
  <c r="AB14" i="73"/>
  <c r="AA14" i="73"/>
  <c r="Z14" i="73"/>
  <c r="Y14" i="73"/>
  <c r="X14" i="73"/>
  <c r="W14" i="73"/>
  <c r="V14" i="73"/>
  <c r="U14" i="73"/>
  <c r="T14" i="73"/>
  <c r="S14" i="73"/>
  <c r="R14" i="73"/>
  <c r="Q14" i="73"/>
  <c r="P14" i="73"/>
  <c r="O14" i="73"/>
  <c r="N14" i="73"/>
  <c r="M14" i="73"/>
  <c r="L14" i="73"/>
  <c r="K14" i="73"/>
  <c r="J14" i="73"/>
  <c r="I14" i="73"/>
  <c r="H14" i="73"/>
  <c r="G14" i="73"/>
  <c r="F14" i="73"/>
  <c r="E14" i="73"/>
  <c r="D14" i="73"/>
  <c r="C14" i="73"/>
  <c r="B14" i="73"/>
  <c r="A14" i="73"/>
  <c r="AJ13" i="73"/>
  <c r="AI13" i="73"/>
  <c r="AH13" i="73"/>
  <c r="AG13" i="73"/>
  <c r="AF13" i="73"/>
  <c r="AE13" i="73"/>
  <c r="AD13" i="73"/>
  <c r="AC13" i="73"/>
  <c r="AB13" i="73"/>
  <c r="AA13" i="73"/>
  <c r="Z13" i="73"/>
  <c r="Y13" i="73"/>
  <c r="X13" i="73"/>
  <c r="W13" i="73"/>
  <c r="V13" i="73"/>
  <c r="U13" i="73"/>
  <c r="T13" i="73"/>
  <c r="S13" i="73"/>
  <c r="R13" i="73"/>
  <c r="Q13" i="73"/>
  <c r="P13" i="73"/>
  <c r="O13" i="73"/>
  <c r="N13" i="73"/>
  <c r="M13" i="73"/>
  <c r="L13" i="73"/>
  <c r="K13" i="73"/>
  <c r="J13" i="73"/>
  <c r="I13" i="73"/>
  <c r="H13" i="73"/>
  <c r="G13" i="73"/>
  <c r="F13" i="73"/>
  <c r="E13" i="73"/>
  <c r="D13" i="73"/>
  <c r="C13" i="73"/>
  <c r="B13" i="73"/>
  <c r="A13" i="73"/>
  <c r="AJ12" i="73"/>
  <c r="AI12" i="73"/>
  <c r="AH12" i="73"/>
  <c r="AG12" i="73"/>
  <c r="AF12" i="73"/>
  <c r="AE12" i="73"/>
  <c r="AD12" i="73"/>
  <c r="AC12" i="73"/>
  <c r="AB12" i="73"/>
  <c r="AA12" i="73"/>
  <c r="Z12" i="73"/>
  <c r="Y12" i="73"/>
  <c r="X12" i="73"/>
  <c r="W12" i="73"/>
  <c r="V12" i="73"/>
  <c r="U12" i="73"/>
  <c r="T12" i="73"/>
  <c r="S12" i="73"/>
  <c r="R12" i="73"/>
  <c r="Q12" i="73"/>
  <c r="P12" i="73"/>
  <c r="O12" i="73"/>
  <c r="N12" i="73"/>
  <c r="M12" i="73"/>
  <c r="L12" i="73"/>
  <c r="K12" i="73"/>
  <c r="J12" i="73"/>
  <c r="I12" i="73"/>
  <c r="H12" i="73"/>
  <c r="G12" i="73"/>
  <c r="F12" i="73"/>
  <c r="E12" i="73"/>
  <c r="D12" i="73"/>
  <c r="C12" i="73"/>
  <c r="B12" i="73"/>
  <c r="A12" i="73"/>
  <c r="AJ11" i="73"/>
  <c r="AI11" i="73"/>
  <c r="AH11" i="73"/>
  <c r="AG11" i="73"/>
  <c r="AF11" i="73"/>
  <c r="AE11" i="73"/>
  <c r="AD11" i="73"/>
  <c r="AC11" i="73"/>
  <c r="AB11" i="73"/>
  <c r="AA11" i="73"/>
  <c r="Z11" i="73"/>
  <c r="Y11" i="73"/>
  <c r="X11" i="73"/>
  <c r="W11" i="73"/>
  <c r="V11" i="73"/>
  <c r="U11" i="73"/>
  <c r="T11" i="73"/>
  <c r="S11" i="73"/>
  <c r="R11" i="73"/>
  <c r="Q11" i="73"/>
  <c r="P11" i="73"/>
  <c r="O11" i="73"/>
  <c r="N11" i="73"/>
  <c r="M11" i="73"/>
  <c r="L11" i="73"/>
  <c r="K11" i="73"/>
  <c r="J11" i="73"/>
  <c r="I11" i="73"/>
  <c r="H11" i="73"/>
  <c r="G11" i="73"/>
  <c r="F11" i="73"/>
  <c r="E11" i="73"/>
  <c r="D11" i="73"/>
  <c r="C11" i="73"/>
  <c r="B11" i="73"/>
  <c r="A11" i="73"/>
  <c r="AJ10" i="73"/>
  <c r="AI10" i="73"/>
  <c r="AH10" i="73"/>
  <c r="AG10" i="73"/>
  <c r="AF10" i="73"/>
  <c r="AE10" i="73"/>
  <c r="AD10" i="73"/>
  <c r="AC10" i="73"/>
  <c r="AB10" i="73"/>
  <c r="AA10" i="73"/>
  <c r="Z10" i="73"/>
  <c r="Y10" i="73"/>
  <c r="X10" i="73"/>
  <c r="W10" i="73"/>
  <c r="V10" i="73"/>
  <c r="U10" i="73"/>
  <c r="T10" i="73"/>
  <c r="S10" i="73"/>
  <c r="R10" i="73"/>
  <c r="Q10" i="73"/>
  <c r="P10" i="73"/>
  <c r="O10" i="73"/>
  <c r="N10" i="73"/>
  <c r="M10" i="73"/>
  <c r="L10" i="73"/>
  <c r="K10" i="73"/>
  <c r="J10" i="73"/>
  <c r="I10" i="73"/>
  <c r="H10" i="73"/>
  <c r="G10" i="73"/>
  <c r="F10" i="73"/>
  <c r="E10" i="73"/>
  <c r="D10" i="73"/>
  <c r="C10" i="73"/>
  <c r="B10" i="73"/>
  <c r="A10" i="73"/>
  <c r="AJ9" i="73"/>
  <c r="GB195" i="78" s="1"/>
  <c r="AI9" i="73"/>
  <c r="GA195" i="78" s="1"/>
  <c r="AH9" i="73"/>
  <c r="FZ195" i="78" s="1"/>
  <c r="AG9" i="73"/>
  <c r="FY195" i="78" s="1"/>
  <c r="AF9" i="73"/>
  <c r="FX195" i="78" s="1"/>
  <c r="AE9" i="73"/>
  <c r="FW195" i="78" s="1"/>
  <c r="AD9" i="73"/>
  <c r="FV195" i="78" s="1"/>
  <c r="AC9" i="73"/>
  <c r="FU195" i="78" s="1"/>
  <c r="AB9" i="73"/>
  <c r="FT195" i="78" s="1"/>
  <c r="AA9" i="73"/>
  <c r="FS195" i="78" s="1"/>
  <c r="Z9" i="73"/>
  <c r="FR195" i="78" s="1"/>
  <c r="Y9" i="73"/>
  <c r="FQ195" i="78" s="1"/>
  <c r="X9" i="73"/>
  <c r="FP195" i="78" s="1"/>
  <c r="W9" i="73"/>
  <c r="FO195" i="78" s="1"/>
  <c r="V9" i="73"/>
  <c r="FN195" i="78" s="1"/>
  <c r="U9" i="73"/>
  <c r="FM195" i="78" s="1"/>
  <c r="T9" i="73"/>
  <c r="FL195" i="78" s="1"/>
  <c r="S9" i="73"/>
  <c r="FK195" i="78" s="1"/>
  <c r="R9" i="73"/>
  <c r="FJ195" i="78" s="1"/>
  <c r="Q9" i="73"/>
  <c r="FI195" i="78" s="1"/>
  <c r="P9" i="73"/>
  <c r="FH195" i="78" s="1"/>
  <c r="O9" i="73"/>
  <c r="FG195" i="78" s="1"/>
  <c r="N9" i="73"/>
  <c r="FF195" i="78" s="1"/>
  <c r="M9" i="73"/>
  <c r="FE195" i="78" s="1"/>
  <c r="L9" i="73"/>
  <c r="FD195" i="78" s="1"/>
  <c r="K9" i="73"/>
  <c r="FC195" i="78" s="1"/>
  <c r="J9" i="73"/>
  <c r="FB195" i="78" s="1"/>
  <c r="I9" i="73"/>
  <c r="FA195" i="78" s="1"/>
  <c r="H9" i="73"/>
  <c r="EZ195" i="78" s="1"/>
  <c r="G9" i="73"/>
  <c r="EY195" i="78" s="1"/>
  <c r="F9" i="73"/>
  <c r="EX195" i="78" s="1"/>
  <c r="E9" i="73"/>
  <c r="D9" i="73"/>
  <c r="C9" i="73"/>
  <c r="B9" i="73"/>
  <c r="A9" i="73"/>
  <c r="BQ200" i="78" l="1"/>
  <c r="BR202" i="78"/>
  <c r="AF78" i="73"/>
  <c r="FX201" i="78" s="1"/>
  <c r="FX202" i="78" s="1"/>
  <c r="BP200" i="78"/>
  <c r="BR197" i="78"/>
  <c r="BQ197" i="78"/>
  <c r="BR200" i="78"/>
  <c r="BP202" i="78"/>
  <c r="BP197" i="78"/>
  <c r="S78" i="73"/>
  <c r="FK201" i="78" s="1"/>
  <c r="FK202" i="78" s="1"/>
  <c r="R77" i="73"/>
  <c r="FJ199" i="78" s="1"/>
  <c r="FJ200" i="78" s="1"/>
  <c r="AJ77" i="73"/>
  <c r="GB199" i="78" s="1"/>
  <c r="GB200" i="78" s="1"/>
  <c r="EW195" i="78"/>
  <c r="BQ202" i="78"/>
  <c r="T78" i="73"/>
  <c r="FL201" i="78" s="1"/>
  <c r="FL202" i="78" s="1"/>
  <c r="B78" i="73"/>
  <c r="F77" i="73"/>
  <c r="EX199" i="78" s="1"/>
  <c r="X77" i="73"/>
  <c r="FP199" i="78" s="1"/>
  <c r="G78" i="73"/>
  <c r="EY201" i="78" s="1"/>
  <c r="EY202" i="78" s="1"/>
  <c r="Y78" i="73"/>
  <c r="FQ201" i="78" s="1"/>
  <c r="FQ202" i="78" s="1"/>
  <c r="S77" i="73"/>
  <c r="FK199" i="78" s="1"/>
  <c r="G77" i="73"/>
  <c r="EY199" i="78" s="1"/>
  <c r="Y77" i="73"/>
  <c r="FQ199" i="78" s="1"/>
  <c r="H78" i="73"/>
  <c r="EZ201" i="78" s="1"/>
  <c r="EZ202" i="78" s="1"/>
  <c r="Z78" i="73"/>
  <c r="FR201" i="78" s="1"/>
  <c r="FR202" i="78" s="1"/>
  <c r="AJ78" i="73"/>
  <c r="GB201" i="78" s="1"/>
  <c r="L77" i="73"/>
  <c r="FD199" i="78" s="1"/>
  <c r="AD77" i="73"/>
  <c r="FV199" i="78" s="1"/>
  <c r="M78" i="73"/>
  <c r="FE201" i="78" s="1"/>
  <c r="FE202" i="78" s="1"/>
  <c r="AE78" i="73"/>
  <c r="FW201" i="78" s="1"/>
  <c r="FW202" i="78" s="1"/>
  <c r="M77" i="73"/>
  <c r="FE199" i="78" s="1"/>
  <c r="FE200" i="78" s="1"/>
  <c r="AE77" i="73"/>
  <c r="FW199" i="78" s="1"/>
  <c r="N78" i="73"/>
  <c r="FF201" i="78" s="1"/>
  <c r="FF202" i="78" s="1"/>
  <c r="B77" i="73"/>
  <c r="H77" i="73"/>
  <c r="EZ199" i="78" s="1"/>
  <c r="N77" i="73"/>
  <c r="FF199" i="78" s="1"/>
  <c r="FF200" i="78" s="1"/>
  <c r="T77" i="73"/>
  <c r="FL199" i="78" s="1"/>
  <c r="Z77" i="73"/>
  <c r="FR199" i="78" s="1"/>
  <c r="FR200" i="78" s="1"/>
  <c r="AF77" i="73"/>
  <c r="FX199" i="78" s="1"/>
  <c r="FX196" i="78" s="1"/>
  <c r="FX197" i="78" s="1"/>
  <c r="C78" i="73"/>
  <c r="I78" i="73"/>
  <c r="FA201" i="78" s="1"/>
  <c r="O78" i="73"/>
  <c r="FG201" i="78" s="1"/>
  <c r="FG202" i="78" s="1"/>
  <c r="U78" i="73"/>
  <c r="FM201" i="78" s="1"/>
  <c r="FM202" i="78" s="1"/>
  <c r="AA78" i="73"/>
  <c r="FS201" i="78" s="1"/>
  <c r="FS202" i="78" s="1"/>
  <c r="AG78" i="73"/>
  <c r="FY201" i="78" s="1"/>
  <c r="C77" i="73"/>
  <c r="I77" i="73"/>
  <c r="FA199" i="78" s="1"/>
  <c r="FA200" i="78" s="1"/>
  <c r="O77" i="73"/>
  <c r="FG199" i="78" s="1"/>
  <c r="U77" i="73"/>
  <c r="FM199" i="78" s="1"/>
  <c r="AA77" i="73"/>
  <c r="FS199" i="78" s="1"/>
  <c r="AG77" i="73"/>
  <c r="FY199" i="78" s="1"/>
  <c r="FY200" i="78" s="1"/>
  <c r="D78" i="73"/>
  <c r="J78" i="73"/>
  <c r="FB201" i="78" s="1"/>
  <c r="FB202" i="78" s="1"/>
  <c r="P78" i="73"/>
  <c r="FH201" i="78" s="1"/>
  <c r="FH202" i="78" s="1"/>
  <c r="V78" i="73"/>
  <c r="FN201" i="78" s="1"/>
  <c r="FN202" i="78" s="1"/>
  <c r="AB78" i="73"/>
  <c r="FT201" i="78" s="1"/>
  <c r="FT202" i="78" s="1"/>
  <c r="AH78" i="73"/>
  <c r="FZ201" i="78" s="1"/>
  <c r="FZ202" i="78" s="1"/>
  <c r="D77" i="73"/>
  <c r="J77" i="73"/>
  <c r="FB199" i="78" s="1"/>
  <c r="P77" i="73"/>
  <c r="FH199" i="78" s="1"/>
  <c r="FH200" i="78" s="1"/>
  <c r="V77" i="73"/>
  <c r="FN199" i="78" s="1"/>
  <c r="AB77" i="73"/>
  <c r="FT199" i="78" s="1"/>
  <c r="AH77" i="73"/>
  <c r="FZ199" i="78" s="1"/>
  <c r="FZ200" i="78" s="1"/>
  <c r="E78" i="73"/>
  <c r="K78" i="73"/>
  <c r="FC201" i="78" s="1"/>
  <c r="FC202" i="78" s="1"/>
  <c r="Q78" i="73"/>
  <c r="FI201" i="78" s="1"/>
  <c r="FI202" i="78" s="1"/>
  <c r="W78" i="73"/>
  <c r="FO201" i="78" s="1"/>
  <c r="FO202" i="78" s="1"/>
  <c r="AC78" i="73"/>
  <c r="FU201" i="78" s="1"/>
  <c r="FU202" i="78" s="1"/>
  <c r="AI78" i="73"/>
  <c r="GA201" i="78" s="1"/>
  <c r="GA202" i="78" s="1"/>
  <c r="E77" i="73"/>
  <c r="K77" i="73"/>
  <c r="FC199" i="78" s="1"/>
  <c r="FC200" i="78" s="1"/>
  <c r="Q77" i="73"/>
  <c r="FI199" i="78" s="1"/>
  <c r="FI200" i="78" s="1"/>
  <c r="W77" i="73"/>
  <c r="FO199" i="78" s="1"/>
  <c r="FO200" i="78" s="1"/>
  <c r="AC77" i="73"/>
  <c r="FU199" i="78" s="1"/>
  <c r="FU200" i="78" s="1"/>
  <c r="AI77" i="73"/>
  <c r="GA199" i="78" s="1"/>
  <c r="F78" i="73"/>
  <c r="EX201" i="78" s="1"/>
  <c r="EX202" i="78" s="1"/>
  <c r="L78" i="73"/>
  <c r="FD201" i="78" s="1"/>
  <c r="FD202" i="78" s="1"/>
  <c r="R78" i="73"/>
  <c r="FJ201" i="78" s="1"/>
  <c r="FJ202" i="78" s="1"/>
  <c r="X78" i="73"/>
  <c r="FP201" i="78" s="1"/>
  <c r="FP202" i="78" s="1"/>
  <c r="AD78" i="73"/>
  <c r="FV201" i="78" s="1"/>
  <c r="FV202" i="78" s="1"/>
  <c r="Q9" i="50"/>
  <c r="Q10" i="50"/>
  <c r="Q11" i="50"/>
  <c r="Q12" i="50"/>
  <c r="Q13" i="50"/>
  <c r="Q14" i="50"/>
  <c r="Q15" i="50"/>
  <c r="Q16" i="50"/>
  <c r="Q17" i="50"/>
  <c r="Q18" i="50"/>
  <c r="Q19" i="50"/>
  <c r="Q20" i="50"/>
  <c r="Q21" i="50"/>
  <c r="Q22" i="50"/>
  <c r="Q23" i="50"/>
  <c r="Q24" i="50"/>
  <c r="Q25" i="50"/>
  <c r="Q26" i="50"/>
  <c r="Q27" i="50"/>
  <c r="Q28" i="50"/>
  <c r="Q29" i="50"/>
  <c r="Q30" i="50"/>
  <c r="Q31" i="50"/>
  <c r="Q32" i="50"/>
  <c r="Q33" i="50"/>
  <c r="Q34" i="50"/>
  <c r="Q35" i="50"/>
  <c r="Q36" i="50"/>
  <c r="Q37" i="50"/>
  <c r="Q38" i="50"/>
  <c r="Q39" i="50"/>
  <c r="Q40" i="50"/>
  <c r="Q41" i="50"/>
  <c r="Q42" i="50"/>
  <c r="Q43" i="50"/>
  <c r="Q44" i="50"/>
  <c r="Q45" i="50"/>
  <c r="Q46" i="50"/>
  <c r="Q47" i="50"/>
  <c r="Q48" i="50"/>
  <c r="Q49" i="50"/>
  <c r="Q50" i="50"/>
  <c r="Q51" i="50"/>
  <c r="Q52" i="50"/>
  <c r="Q9" i="115"/>
  <c r="Q10" i="115"/>
  <c r="Q11" i="115"/>
  <c r="Q12" i="115"/>
  <c r="Q13" i="115"/>
  <c r="Q14" i="115"/>
  <c r="Q15" i="115"/>
  <c r="Q16" i="115"/>
  <c r="Q17" i="115"/>
  <c r="Q18" i="115"/>
  <c r="Q19" i="115"/>
  <c r="Q20" i="115"/>
  <c r="Q21" i="115"/>
  <c r="Q22" i="115"/>
  <c r="Q23" i="115"/>
  <c r="Q24" i="115"/>
  <c r="Q25" i="115"/>
  <c r="Q26" i="115"/>
  <c r="Q27" i="115"/>
  <c r="Q28" i="115"/>
  <c r="Q29" i="115"/>
  <c r="Q30" i="115"/>
  <c r="Q31" i="115"/>
  <c r="Q32" i="115"/>
  <c r="Q33" i="115"/>
  <c r="Q34" i="115"/>
  <c r="Q35" i="115"/>
  <c r="Q36" i="115"/>
  <c r="Q37" i="115"/>
  <c r="Q38" i="115"/>
  <c r="Q39" i="115"/>
  <c r="Q40" i="115"/>
  <c r="Q41" i="115"/>
  <c r="Q42" i="115"/>
  <c r="Q43" i="115"/>
  <c r="Q44" i="115"/>
  <c r="Q45" i="115"/>
  <c r="Q46" i="115"/>
  <c r="Q47" i="115"/>
  <c r="Q48" i="115"/>
  <c r="Q49" i="115"/>
  <c r="Q50" i="115"/>
  <c r="Q51" i="115"/>
  <c r="Q52" i="115"/>
  <c r="Q9" i="114"/>
  <c r="Q10" i="114"/>
  <c r="Q11" i="114"/>
  <c r="Q12" i="114"/>
  <c r="Q13" i="114"/>
  <c r="Q14" i="114"/>
  <c r="Q15" i="114"/>
  <c r="Q16" i="114"/>
  <c r="Q17" i="114"/>
  <c r="Q18" i="114"/>
  <c r="Q19" i="114"/>
  <c r="Q20" i="114"/>
  <c r="Q21" i="114"/>
  <c r="Q22" i="114"/>
  <c r="Q23" i="114"/>
  <c r="Q24" i="114"/>
  <c r="Q25" i="114"/>
  <c r="Q26" i="114"/>
  <c r="Q27" i="114"/>
  <c r="Q28" i="114"/>
  <c r="Q29" i="114"/>
  <c r="Q30" i="114"/>
  <c r="Q31" i="114"/>
  <c r="Q32" i="114"/>
  <c r="Q33" i="114"/>
  <c r="Q34" i="114"/>
  <c r="Q35" i="114"/>
  <c r="Q36" i="114"/>
  <c r="Q37" i="114"/>
  <c r="Q38" i="114"/>
  <c r="Q39" i="114"/>
  <c r="Q40" i="114"/>
  <c r="Q41" i="114"/>
  <c r="Q42" i="114"/>
  <c r="Q43" i="114"/>
  <c r="Q44" i="114"/>
  <c r="Q45" i="114"/>
  <c r="Q46" i="114"/>
  <c r="Q47" i="114"/>
  <c r="Q48" i="114"/>
  <c r="Q49" i="114"/>
  <c r="Q50" i="114"/>
  <c r="Q51" i="114"/>
  <c r="Q52" i="114"/>
  <c r="Q9" i="109"/>
  <c r="Q10" i="109"/>
  <c r="Q11" i="109"/>
  <c r="Q12" i="109"/>
  <c r="Q13" i="109"/>
  <c r="Q14" i="109"/>
  <c r="Q15" i="109"/>
  <c r="Q16" i="109"/>
  <c r="Q17" i="109"/>
  <c r="Q18" i="109"/>
  <c r="Q19" i="109"/>
  <c r="Q20" i="109"/>
  <c r="Q21" i="109"/>
  <c r="Q22" i="109"/>
  <c r="Q23" i="109"/>
  <c r="Q24" i="109"/>
  <c r="Q25" i="109"/>
  <c r="Q26" i="109"/>
  <c r="Q27" i="109"/>
  <c r="Q28" i="109"/>
  <c r="Q29" i="109"/>
  <c r="Q30" i="109"/>
  <c r="Q31" i="109"/>
  <c r="Q32" i="109"/>
  <c r="Q33" i="109"/>
  <c r="Q34" i="109"/>
  <c r="Q35" i="109"/>
  <c r="Q36" i="109"/>
  <c r="Q37" i="109"/>
  <c r="Q38" i="109"/>
  <c r="Q39" i="109"/>
  <c r="Q40" i="109"/>
  <c r="Q41" i="109"/>
  <c r="Q42" i="109"/>
  <c r="Q43" i="109"/>
  <c r="Q44" i="109"/>
  <c r="Q45" i="109"/>
  <c r="Q46" i="109"/>
  <c r="Q47" i="109"/>
  <c r="Q48" i="109"/>
  <c r="Q49" i="109"/>
  <c r="Q50" i="109"/>
  <c r="Q51" i="109"/>
  <c r="Q52" i="109"/>
  <c r="Q9" i="116"/>
  <c r="Q10" i="116"/>
  <c r="Q11" i="116"/>
  <c r="Q12" i="116"/>
  <c r="Q13" i="116"/>
  <c r="Q14" i="116"/>
  <c r="Q15" i="116"/>
  <c r="Q16" i="116"/>
  <c r="Q17" i="116"/>
  <c r="Q18" i="116"/>
  <c r="Q19" i="116"/>
  <c r="Q20" i="116"/>
  <c r="Q21" i="116"/>
  <c r="Q22" i="116"/>
  <c r="Q23" i="116"/>
  <c r="Q24" i="116"/>
  <c r="Q25" i="116"/>
  <c r="Q26" i="116"/>
  <c r="Q27" i="116"/>
  <c r="Q28" i="116"/>
  <c r="Q29" i="116"/>
  <c r="Q30" i="116"/>
  <c r="Q31" i="116"/>
  <c r="Q32" i="116"/>
  <c r="Q33" i="116"/>
  <c r="Q34" i="116"/>
  <c r="Q35" i="116"/>
  <c r="Q36" i="116"/>
  <c r="Q37" i="116"/>
  <c r="Q38" i="116"/>
  <c r="Q39" i="116"/>
  <c r="Q40" i="116"/>
  <c r="Q41" i="116"/>
  <c r="Q42" i="116"/>
  <c r="Q43" i="116"/>
  <c r="Q44" i="116"/>
  <c r="Q45" i="116"/>
  <c r="Q46" i="116"/>
  <c r="Q47" i="116"/>
  <c r="Q48" i="116"/>
  <c r="Q49" i="116"/>
  <c r="Q50" i="116"/>
  <c r="Q51" i="116"/>
  <c r="Q52" i="116"/>
  <c r="Q9" i="117"/>
  <c r="Q10" i="117"/>
  <c r="Q11" i="117"/>
  <c r="Q12" i="117"/>
  <c r="Q13" i="117"/>
  <c r="Q14" i="117"/>
  <c r="Q15" i="117"/>
  <c r="Q16" i="117"/>
  <c r="Q17" i="117"/>
  <c r="Q18" i="117"/>
  <c r="Q19" i="117"/>
  <c r="Q20" i="117"/>
  <c r="Q21" i="117"/>
  <c r="Q22" i="117"/>
  <c r="Q23" i="117"/>
  <c r="Q24" i="117"/>
  <c r="Q25" i="117"/>
  <c r="Q26" i="117"/>
  <c r="Q27" i="117"/>
  <c r="Q28" i="117"/>
  <c r="Q29" i="117"/>
  <c r="Q30" i="117"/>
  <c r="Q31" i="117"/>
  <c r="Q32" i="117"/>
  <c r="Q33" i="117"/>
  <c r="Q34" i="117"/>
  <c r="Q35" i="117"/>
  <c r="Q36" i="117"/>
  <c r="Q37" i="117"/>
  <c r="Q38" i="117"/>
  <c r="Q39" i="117"/>
  <c r="Q40" i="117"/>
  <c r="Q41" i="117"/>
  <c r="Q42" i="117"/>
  <c r="Q43" i="117"/>
  <c r="Q44" i="117"/>
  <c r="Q45" i="117"/>
  <c r="Q46" i="117"/>
  <c r="Q47" i="117"/>
  <c r="Q48" i="117"/>
  <c r="Q49" i="117"/>
  <c r="Q50" i="117"/>
  <c r="Q51" i="117"/>
  <c r="Q52" i="117"/>
  <c r="Q9" i="102"/>
  <c r="Q10" i="102"/>
  <c r="Q11" i="102"/>
  <c r="Q12" i="102"/>
  <c r="Q13" i="102"/>
  <c r="Q14" i="102"/>
  <c r="Q15" i="102"/>
  <c r="Q16" i="102"/>
  <c r="Q17" i="102"/>
  <c r="Q18" i="102"/>
  <c r="Q19" i="102"/>
  <c r="Q20" i="102"/>
  <c r="Q21" i="102"/>
  <c r="Q22" i="102"/>
  <c r="Q23" i="102"/>
  <c r="Q24" i="102"/>
  <c r="Q25" i="102"/>
  <c r="Q26" i="102"/>
  <c r="Q27" i="102"/>
  <c r="Q28" i="102"/>
  <c r="Q29" i="102"/>
  <c r="Q30" i="102"/>
  <c r="Q31" i="102"/>
  <c r="Q32" i="102"/>
  <c r="Q33" i="102"/>
  <c r="Q34" i="102"/>
  <c r="Q35" i="102"/>
  <c r="Q36" i="102"/>
  <c r="Q37" i="102"/>
  <c r="Q38" i="102"/>
  <c r="Q39" i="102"/>
  <c r="Q40" i="102"/>
  <c r="Q41" i="102"/>
  <c r="Q42" i="102"/>
  <c r="Q43" i="102"/>
  <c r="Q44" i="102"/>
  <c r="Q45" i="102"/>
  <c r="Q46" i="102"/>
  <c r="Q47" i="102"/>
  <c r="Q48" i="102"/>
  <c r="Q49" i="102"/>
  <c r="Q50" i="102"/>
  <c r="Q51" i="102"/>
  <c r="Q52" i="102"/>
  <c r="Q9" i="67"/>
  <c r="Q10" i="67"/>
  <c r="Q11" i="67"/>
  <c r="Q12" i="67"/>
  <c r="Q13" i="67"/>
  <c r="Q14" i="67"/>
  <c r="Q15" i="67"/>
  <c r="Q16" i="67"/>
  <c r="Q17" i="67"/>
  <c r="Q18" i="67"/>
  <c r="Q19" i="67"/>
  <c r="Q20" i="67"/>
  <c r="Q21" i="67"/>
  <c r="Q22" i="67"/>
  <c r="Q23" i="67"/>
  <c r="Q24" i="67"/>
  <c r="Q25" i="67"/>
  <c r="Q26" i="67"/>
  <c r="Q27" i="67"/>
  <c r="Q28" i="67"/>
  <c r="Q29" i="67"/>
  <c r="Q30" i="67"/>
  <c r="Q31" i="67"/>
  <c r="Q32" i="67"/>
  <c r="Q33" i="67"/>
  <c r="Q34" i="67"/>
  <c r="Q35" i="67"/>
  <c r="Q36" i="67"/>
  <c r="Q37" i="67"/>
  <c r="Q38" i="67"/>
  <c r="Q39" i="67"/>
  <c r="Q40" i="67"/>
  <c r="Q41" i="67"/>
  <c r="Q42" i="67"/>
  <c r="Q43" i="67"/>
  <c r="Q44" i="67"/>
  <c r="Q45" i="67"/>
  <c r="Q46" i="67"/>
  <c r="Q47" i="67"/>
  <c r="Q48" i="67"/>
  <c r="Q49" i="67"/>
  <c r="Q50" i="67"/>
  <c r="Q51" i="67"/>
  <c r="Q52" i="67"/>
  <c r="Q9" i="68"/>
  <c r="Q10" i="68"/>
  <c r="Q11" i="68"/>
  <c r="Q12" i="68"/>
  <c r="Q13" i="68"/>
  <c r="Q14" i="68"/>
  <c r="Q15" i="68"/>
  <c r="Q16" i="68"/>
  <c r="Q17" i="68"/>
  <c r="Q18" i="68"/>
  <c r="Q19" i="68"/>
  <c r="Q20" i="68"/>
  <c r="Q21" i="68"/>
  <c r="Q22" i="68"/>
  <c r="Q23" i="68"/>
  <c r="Q24" i="68"/>
  <c r="Q25" i="68"/>
  <c r="Q26" i="68"/>
  <c r="Q27" i="68"/>
  <c r="Q28" i="68"/>
  <c r="Q29" i="68"/>
  <c r="Q30" i="68"/>
  <c r="Q31" i="68"/>
  <c r="Q32" i="68"/>
  <c r="Q33" i="68"/>
  <c r="Q34" i="68"/>
  <c r="Q35" i="68"/>
  <c r="Q36" i="68"/>
  <c r="Q37" i="68"/>
  <c r="Q38" i="68"/>
  <c r="Q39" i="68"/>
  <c r="Q40" i="68"/>
  <c r="Q41" i="68"/>
  <c r="Q42" i="68"/>
  <c r="Q43" i="68"/>
  <c r="Q44" i="68"/>
  <c r="Q45" i="68"/>
  <c r="Q46" i="68"/>
  <c r="Q47" i="68"/>
  <c r="Q48" i="68"/>
  <c r="Q49" i="68"/>
  <c r="Q50" i="68"/>
  <c r="Q51" i="68"/>
  <c r="Q52" i="68"/>
  <c r="Q9" i="79"/>
  <c r="Q10" i="79"/>
  <c r="Q11" i="79"/>
  <c r="Q12" i="79"/>
  <c r="Q13" i="79"/>
  <c r="Q14" i="79"/>
  <c r="Q15" i="79"/>
  <c r="Q16" i="79"/>
  <c r="Q17" i="79"/>
  <c r="Q18" i="79"/>
  <c r="Q19" i="79"/>
  <c r="Q20" i="79"/>
  <c r="Q21" i="79"/>
  <c r="Q22" i="79"/>
  <c r="Q23" i="79"/>
  <c r="Q24" i="79"/>
  <c r="Q25" i="79"/>
  <c r="Q26" i="79"/>
  <c r="Q27" i="79"/>
  <c r="Q28" i="79"/>
  <c r="Q29" i="79"/>
  <c r="Q30" i="79"/>
  <c r="Q31" i="79"/>
  <c r="Q32" i="79"/>
  <c r="Q33" i="79"/>
  <c r="Q34" i="79"/>
  <c r="Q35" i="79"/>
  <c r="Q36" i="79"/>
  <c r="Q37" i="79"/>
  <c r="Q38" i="79"/>
  <c r="Q39" i="79"/>
  <c r="Q40" i="79"/>
  <c r="Q41" i="79"/>
  <c r="Q42" i="79"/>
  <c r="Q43" i="79"/>
  <c r="Q44" i="79"/>
  <c r="Q45" i="79"/>
  <c r="Q46" i="79"/>
  <c r="Q47" i="79"/>
  <c r="Q48" i="79"/>
  <c r="Q49" i="79"/>
  <c r="Q50" i="79"/>
  <c r="Q51" i="79"/>
  <c r="Q52" i="79"/>
  <c r="Q9" i="98"/>
  <c r="Q10" i="98"/>
  <c r="Q11" i="98"/>
  <c r="Q12" i="98"/>
  <c r="Q13" i="98"/>
  <c r="Q14" i="98"/>
  <c r="Q15" i="98"/>
  <c r="Q16" i="98"/>
  <c r="Q17" i="98"/>
  <c r="Q18" i="98"/>
  <c r="Q19" i="98"/>
  <c r="Q20" i="98"/>
  <c r="Q21" i="98"/>
  <c r="Q22" i="98"/>
  <c r="Q23" i="98"/>
  <c r="Q24" i="98"/>
  <c r="Q25" i="98"/>
  <c r="Q26" i="98"/>
  <c r="Q27" i="98"/>
  <c r="Q28" i="98"/>
  <c r="Q29" i="98"/>
  <c r="Q30" i="98"/>
  <c r="Q31" i="98"/>
  <c r="Q32" i="98"/>
  <c r="Q33" i="98"/>
  <c r="Q34" i="98"/>
  <c r="Q35" i="98"/>
  <c r="Q36" i="98"/>
  <c r="Q37" i="98"/>
  <c r="Q38" i="98"/>
  <c r="Q39" i="98"/>
  <c r="Q40" i="98"/>
  <c r="Q41" i="98"/>
  <c r="Q42" i="98"/>
  <c r="Q43" i="98"/>
  <c r="Q44" i="98"/>
  <c r="Q45" i="98"/>
  <c r="Q46" i="98"/>
  <c r="Q47" i="98"/>
  <c r="Q48" i="98"/>
  <c r="Q49" i="98"/>
  <c r="Q50" i="98"/>
  <c r="Q51" i="98"/>
  <c r="Q52" i="98"/>
  <c r="Q9" i="106"/>
  <c r="Q10" i="106"/>
  <c r="Q11" i="106"/>
  <c r="Q12" i="106"/>
  <c r="Q13" i="106"/>
  <c r="Q14" i="106"/>
  <c r="Q15" i="106"/>
  <c r="Q16" i="106"/>
  <c r="Q17" i="106"/>
  <c r="Q18" i="106"/>
  <c r="Q19" i="106"/>
  <c r="Q20" i="106"/>
  <c r="Q21" i="106"/>
  <c r="Q22" i="106"/>
  <c r="Q23" i="106"/>
  <c r="Q24" i="106"/>
  <c r="Q25" i="106"/>
  <c r="Q26" i="106"/>
  <c r="Q27" i="106"/>
  <c r="Q28" i="106"/>
  <c r="Q29" i="106"/>
  <c r="Q30" i="106"/>
  <c r="Q31" i="106"/>
  <c r="Q32" i="106"/>
  <c r="Q33" i="106"/>
  <c r="Q34" i="106"/>
  <c r="Q35" i="106"/>
  <c r="Q36" i="106"/>
  <c r="Q37" i="106"/>
  <c r="Q38" i="106"/>
  <c r="Q39" i="106"/>
  <c r="Q40" i="106"/>
  <c r="Q41" i="106"/>
  <c r="Q42" i="106"/>
  <c r="Q43" i="106"/>
  <c r="Q44" i="106"/>
  <c r="Q45" i="106"/>
  <c r="Q46" i="106"/>
  <c r="Q47" i="106"/>
  <c r="Q48" i="106"/>
  <c r="Q49" i="106"/>
  <c r="Q50" i="106"/>
  <c r="Q51" i="106"/>
  <c r="Q52" i="106"/>
  <c r="Q9" i="87"/>
  <c r="Q10" i="87"/>
  <c r="Q11" i="87"/>
  <c r="Q12" i="87"/>
  <c r="Q13" i="87"/>
  <c r="Q14" i="87"/>
  <c r="Q15" i="87"/>
  <c r="Q16" i="87"/>
  <c r="Q17" i="87"/>
  <c r="Q18" i="87"/>
  <c r="Q19" i="87"/>
  <c r="Q20" i="87"/>
  <c r="Q21" i="87"/>
  <c r="Q22" i="87"/>
  <c r="Q23" i="87"/>
  <c r="Q24" i="87"/>
  <c r="Q25" i="87"/>
  <c r="Q26" i="87"/>
  <c r="Q27" i="87"/>
  <c r="Q28" i="87"/>
  <c r="Q29" i="87"/>
  <c r="Q30" i="87"/>
  <c r="Q31" i="87"/>
  <c r="Q32" i="87"/>
  <c r="Q33" i="87"/>
  <c r="Q34" i="87"/>
  <c r="Q35" i="87"/>
  <c r="Q36" i="87"/>
  <c r="Q37" i="87"/>
  <c r="Q38" i="87"/>
  <c r="Q39" i="87"/>
  <c r="Q40" i="87"/>
  <c r="Q41" i="87"/>
  <c r="Q42" i="87"/>
  <c r="Q43" i="87"/>
  <c r="Q44" i="87"/>
  <c r="Q45" i="87"/>
  <c r="Q46" i="87"/>
  <c r="Q47" i="87"/>
  <c r="Q48" i="87"/>
  <c r="Q49" i="87"/>
  <c r="Q50" i="87"/>
  <c r="Q51" i="87"/>
  <c r="Q52" i="87"/>
  <c r="Q9" i="88"/>
  <c r="Q10" i="88"/>
  <c r="Q11" i="88"/>
  <c r="Q12" i="88"/>
  <c r="Q13" i="88"/>
  <c r="Q14" i="88"/>
  <c r="Q15" i="88"/>
  <c r="Q16" i="88"/>
  <c r="Q17" i="88"/>
  <c r="Q18" i="88"/>
  <c r="Q19" i="88"/>
  <c r="Q20" i="88"/>
  <c r="Q21" i="88"/>
  <c r="Q22" i="88"/>
  <c r="Q23" i="88"/>
  <c r="Q24" i="88"/>
  <c r="Q25" i="88"/>
  <c r="Q26" i="88"/>
  <c r="Q27" i="88"/>
  <c r="Q28" i="88"/>
  <c r="Q29" i="88"/>
  <c r="Q30" i="88"/>
  <c r="Q31" i="88"/>
  <c r="Q32" i="88"/>
  <c r="Q33" i="88"/>
  <c r="Q34" i="88"/>
  <c r="Q35" i="88"/>
  <c r="Q36" i="88"/>
  <c r="Q37" i="88"/>
  <c r="Q38" i="88"/>
  <c r="Q39" i="88"/>
  <c r="Q40" i="88"/>
  <c r="Q41" i="88"/>
  <c r="Q42" i="88"/>
  <c r="Q43" i="88"/>
  <c r="Q44" i="88"/>
  <c r="Q45" i="88"/>
  <c r="Q46" i="88"/>
  <c r="Q47" i="88"/>
  <c r="Q48" i="88"/>
  <c r="Q49" i="88"/>
  <c r="Q50" i="88"/>
  <c r="Q51" i="88"/>
  <c r="Q52" i="88"/>
  <c r="Q9" i="90"/>
  <c r="Q10" i="90"/>
  <c r="Q11" i="90"/>
  <c r="Q12" i="90"/>
  <c r="Q13" i="90"/>
  <c r="Q14" i="90"/>
  <c r="Q15" i="90"/>
  <c r="Q16" i="90"/>
  <c r="Q17" i="90"/>
  <c r="Q18" i="90"/>
  <c r="Q19" i="90"/>
  <c r="Q20" i="90"/>
  <c r="Q21" i="90"/>
  <c r="Q22" i="90"/>
  <c r="Q23" i="90"/>
  <c r="Q24" i="90"/>
  <c r="Q25" i="90"/>
  <c r="Q26" i="90"/>
  <c r="Q27" i="90"/>
  <c r="Q28" i="90"/>
  <c r="Q29" i="90"/>
  <c r="Q30" i="90"/>
  <c r="Q31" i="90"/>
  <c r="Q32" i="90"/>
  <c r="Q33" i="90"/>
  <c r="Q34" i="90"/>
  <c r="Q35" i="90"/>
  <c r="Q36" i="90"/>
  <c r="Q37" i="90"/>
  <c r="Q38" i="90"/>
  <c r="Q39" i="90"/>
  <c r="Q40" i="90"/>
  <c r="Q41" i="90"/>
  <c r="Q42" i="90"/>
  <c r="Q43" i="90"/>
  <c r="Q44" i="90"/>
  <c r="Q45" i="90"/>
  <c r="Q46" i="90"/>
  <c r="Q47" i="90"/>
  <c r="Q48" i="90"/>
  <c r="Q49" i="90"/>
  <c r="Q50" i="90"/>
  <c r="Q51" i="90"/>
  <c r="Q52" i="90"/>
  <c r="Q9" i="89"/>
  <c r="Q10" i="89"/>
  <c r="Q11" i="89"/>
  <c r="Q12" i="89"/>
  <c r="Q13" i="89"/>
  <c r="Q14" i="89"/>
  <c r="Q15" i="89"/>
  <c r="Q16" i="89"/>
  <c r="Q17" i="89"/>
  <c r="Q18" i="89"/>
  <c r="Q19" i="89"/>
  <c r="Q20" i="89"/>
  <c r="Q21" i="89"/>
  <c r="Q22" i="89"/>
  <c r="Q23" i="89"/>
  <c r="Q24" i="89"/>
  <c r="Q25" i="89"/>
  <c r="Q26" i="89"/>
  <c r="Q27" i="89"/>
  <c r="Q28" i="89"/>
  <c r="Q29" i="89"/>
  <c r="Q30" i="89"/>
  <c r="Q31" i="89"/>
  <c r="Q32" i="89"/>
  <c r="Q33" i="89"/>
  <c r="Q34" i="89"/>
  <c r="Q35" i="89"/>
  <c r="Q36" i="89"/>
  <c r="Q37" i="89"/>
  <c r="Q38" i="89"/>
  <c r="Q39" i="89"/>
  <c r="Q40" i="89"/>
  <c r="Q41" i="89"/>
  <c r="Q42" i="89"/>
  <c r="Q43" i="89"/>
  <c r="Q44" i="89"/>
  <c r="Q45" i="89"/>
  <c r="Q46" i="89"/>
  <c r="Q47" i="89"/>
  <c r="Q48" i="89"/>
  <c r="Q49" i="89"/>
  <c r="Q50" i="89"/>
  <c r="Q51" i="89"/>
  <c r="Q52" i="89"/>
  <c r="Q9" i="93"/>
  <c r="FI114" i="78" s="1"/>
  <c r="Q10" i="93"/>
  <c r="Q11" i="93"/>
  <c r="Q12" i="93"/>
  <c r="Q13" i="93"/>
  <c r="Q14" i="93"/>
  <c r="Q15" i="93"/>
  <c r="Q16" i="93"/>
  <c r="Q17" i="93"/>
  <c r="Q18" i="93"/>
  <c r="Q19" i="93"/>
  <c r="Q20" i="93"/>
  <c r="Q21" i="93"/>
  <c r="Q22" i="93"/>
  <c r="Q23" i="93"/>
  <c r="Q24" i="93"/>
  <c r="Q25" i="93"/>
  <c r="Q26" i="93"/>
  <c r="Q27" i="93"/>
  <c r="Q28" i="93"/>
  <c r="Q29" i="93"/>
  <c r="Q30" i="93"/>
  <c r="Q31" i="93"/>
  <c r="Q32" i="93"/>
  <c r="Q33" i="93"/>
  <c r="Q34" i="93"/>
  <c r="Q35" i="93"/>
  <c r="Q36" i="93"/>
  <c r="Q37" i="93"/>
  <c r="Q38" i="93"/>
  <c r="Q39" i="93"/>
  <c r="Q40" i="93"/>
  <c r="Q41" i="93"/>
  <c r="Q42" i="93"/>
  <c r="Q43" i="93"/>
  <c r="Q44" i="93"/>
  <c r="Q45" i="93"/>
  <c r="Q46" i="93"/>
  <c r="Q47" i="93"/>
  <c r="Q48" i="93"/>
  <c r="Q49" i="93"/>
  <c r="Q50" i="93"/>
  <c r="Q51" i="93"/>
  <c r="Q52" i="93"/>
  <c r="Q9" i="110"/>
  <c r="Q10" i="110"/>
  <c r="Q11" i="110"/>
  <c r="Q12" i="110"/>
  <c r="Q13" i="110"/>
  <c r="Q14" i="110"/>
  <c r="Q15" i="110"/>
  <c r="Q16" i="110"/>
  <c r="Q17" i="110"/>
  <c r="Q18" i="110"/>
  <c r="Q19" i="110"/>
  <c r="Q20" i="110"/>
  <c r="Q21" i="110"/>
  <c r="Q22" i="110"/>
  <c r="Q23" i="110"/>
  <c r="Q24" i="110"/>
  <c r="Q25" i="110"/>
  <c r="Q26" i="110"/>
  <c r="Q27" i="110"/>
  <c r="Q28" i="110"/>
  <c r="Q29" i="110"/>
  <c r="Q30" i="110"/>
  <c r="Q31" i="110"/>
  <c r="Q32" i="110"/>
  <c r="Q33" i="110"/>
  <c r="Q34" i="110"/>
  <c r="Q35" i="110"/>
  <c r="Q36" i="110"/>
  <c r="Q37" i="110"/>
  <c r="Q38" i="110"/>
  <c r="Q39" i="110"/>
  <c r="Q40" i="110"/>
  <c r="Q41" i="110"/>
  <c r="Q42" i="110"/>
  <c r="Q43" i="110"/>
  <c r="Q44" i="110"/>
  <c r="Q45" i="110"/>
  <c r="Q46" i="110"/>
  <c r="Q47" i="110"/>
  <c r="Q48" i="110"/>
  <c r="Q49" i="110"/>
  <c r="Q50" i="110"/>
  <c r="Q51" i="110"/>
  <c r="Q52" i="110"/>
  <c r="Q9" i="112"/>
  <c r="Q10" i="112"/>
  <c r="Q11" i="112"/>
  <c r="Q12" i="112"/>
  <c r="Q13" i="112"/>
  <c r="Q14" i="112"/>
  <c r="Q15" i="112"/>
  <c r="Q16" i="112"/>
  <c r="Q17" i="112"/>
  <c r="Q18" i="112"/>
  <c r="Q19" i="112"/>
  <c r="Q20" i="112"/>
  <c r="Q21" i="112"/>
  <c r="Q22" i="112"/>
  <c r="Q23" i="112"/>
  <c r="Q24" i="112"/>
  <c r="Q25" i="112"/>
  <c r="Q26" i="112"/>
  <c r="Q27" i="112"/>
  <c r="Q28" i="112"/>
  <c r="Q29" i="112"/>
  <c r="Q30" i="112"/>
  <c r="Q31" i="112"/>
  <c r="Q32" i="112"/>
  <c r="Q33" i="112"/>
  <c r="Q34" i="112"/>
  <c r="Q35" i="112"/>
  <c r="Q36" i="112"/>
  <c r="Q37" i="112"/>
  <c r="Q38" i="112"/>
  <c r="Q39" i="112"/>
  <c r="Q40" i="112"/>
  <c r="Q41" i="112"/>
  <c r="Q42" i="112"/>
  <c r="Q43" i="112"/>
  <c r="Q44" i="112"/>
  <c r="Q45" i="112"/>
  <c r="Q46" i="112"/>
  <c r="Q47" i="112"/>
  <c r="Q48" i="112"/>
  <c r="Q49" i="112"/>
  <c r="Q50" i="112"/>
  <c r="Q51" i="112"/>
  <c r="Q52" i="112"/>
  <c r="Q9" i="118"/>
  <c r="Q10" i="118"/>
  <c r="Q11" i="118"/>
  <c r="Q12" i="118"/>
  <c r="Q13" i="118"/>
  <c r="Q14" i="118"/>
  <c r="Q15" i="118"/>
  <c r="Q16" i="118"/>
  <c r="Q17" i="118"/>
  <c r="Q18" i="118"/>
  <c r="Q19" i="118"/>
  <c r="Q20" i="118"/>
  <c r="Q21" i="118"/>
  <c r="Q22" i="118"/>
  <c r="Q23" i="118"/>
  <c r="Q24" i="118"/>
  <c r="Q25" i="118"/>
  <c r="Q26" i="118"/>
  <c r="Q27" i="118"/>
  <c r="Q28" i="118"/>
  <c r="Q29" i="118"/>
  <c r="Q30" i="118"/>
  <c r="Q31" i="118"/>
  <c r="Q32" i="118"/>
  <c r="Q33" i="118"/>
  <c r="Q34" i="118"/>
  <c r="Q35" i="118"/>
  <c r="Q36" i="118"/>
  <c r="Q37" i="118"/>
  <c r="Q38" i="118"/>
  <c r="Q39" i="118"/>
  <c r="Q40" i="118"/>
  <c r="Q41" i="118"/>
  <c r="Q42" i="118"/>
  <c r="Q43" i="118"/>
  <c r="Q44" i="118"/>
  <c r="Q45" i="118"/>
  <c r="Q46" i="118"/>
  <c r="Q47" i="118"/>
  <c r="Q48" i="118"/>
  <c r="Q49" i="118"/>
  <c r="Q50" i="118"/>
  <c r="Q51" i="118"/>
  <c r="Q52" i="118"/>
  <c r="Q9" i="125"/>
  <c r="Q10" i="125"/>
  <c r="Q11" i="125"/>
  <c r="Q12" i="125"/>
  <c r="Q13" i="125"/>
  <c r="Q14" i="125"/>
  <c r="Q15" i="125"/>
  <c r="Q16" i="125"/>
  <c r="Q17" i="125"/>
  <c r="Q18" i="125"/>
  <c r="Q19" i="125"/>
  <c r="Q20" i="125"/>
  <c r="Q21" i="125"/>
  <c r="Q22" i="125"/>
  <c r="Q23" i="125"/>
  <c r="Q24" i="125"/>
  <c r="Q25" i="125"/>
  <c r="Q26" i="125"/>
  <c r="Q27" i="125"/>
  <c r="Q28" i="125"/>
  <c r="Q29" i="125"/>
  <c r="Q30" i="125"/>
  <c r="Q31" i="125"/>
  <c r="Q32" i="125"/>
  <c r="Q33" i="125"/>
  <c r="Q34" i="125"/>
  <c r="Q35" i="125"/>
  <c r="Q36" i="125"/>
  <c r="Q37" i="125"/>
  <c r="Q38" i="125"/>
  <c r="Q39" i="125"/>
  <c r="Q40" i="125"/>
  <c r="Q41" i="125"/>
  <c r="Q42" i="125"/>
  <c r="Q43" i="125"/>
  <c r="Q44" i="125"/>
  <c r="Q45" i="125"/>
  <c r="Q46" i="125"/>
  <c r="Q47" i="125"/>
  <c r="Q48" i="125"/>
  <c r="Q49" i="125"/>
  <c r="Q50" i="125"/>
  <c r="Q51" i="125"/>
  <c r="Q52" i="125"/>
  <c r="Q9" i="126"/>
  <c r="Q10" i="126"/>
  <c r="Q11" i="126"/>
  <c r="Q12" i="126"/>
  <c r="Q13" i="126"/>
  <c r="Q14" i="126"/>
  <c r="Q15" i="126"/>
  <c r="Q16" i="126"/>
  <c r="Q17" i="126"/>
  <c r="Q18" i="126"/>
  <c r="Q19" i="126"/>
  <c r="Q20" i="126"/>
  <c r="Q21" i="126"/>
  <c r="Q22" i="126"/>
  <c r="Q23" i="126"/>
  <c r="Q24" i="126"/>
  <c r="Q25" i="126"/>
  <c r="Q26" i="126"/>
  <c r="Q27" i="126"/>
  <c r="Q28" i="126"/>
  <c r="Q29" i="126"/>
  <c r="Q30" i="126"/>
  <c r="Q31" i="126"/>
  <c r="Q32" i="126"/>
  <c r="Q33" i="126"/>
  <c r="Q34" i="126"/>
  <c r="Q35" i="126"/>
  <c r="Q36" i="126"/>
  <c r="Q37" i="126"/>
  <c r="Q38" i="126"/>
  <c r="Q39" i="126"/>
  <c r="Q40" i="126"/>
  <c r="Q41" i="126"/>
  <c r="Q42" i="126"/>
  <c r="Q43" i="126"/>
  <c r="Q44" i="126"/>
  <c r="Q45" i="126"/>
  <c r="Q46" i="126"/>
  <c r="Q47" i="126"/>
  <c r="Q48" i="126"/>
  <c r="Q49" i="126"/>
  <c r="Q50" i="126"/>
  <c r="Q51" i="126"/>
  <c r="Q52" i="126"/>
  <c r="Q9" i="128"/>
  <c r="Q10" i="128"/>
  <c r="Q11" i="128"/>
  <c r="Q12" i="128"/>
  <c r="Q13" i="128"/>
  <c r="Q14" i="128"/>
  <c r="Q15" i="128"/>
  <c r="Q16" i="128"/>
  <c r="Q17" i="128"/>
  <c r="Q18" i="128"/>
  <c r="Q19" i="128"/>
  <c r="Q20" i="128"/>
  <c r="Q21" i="128"/>
  <c r="Q22" i="128"/>
  <c r="Q23" i="128"/>
  <c r="Q24" i="128"/>
  <c r="Q25" i="128"/>
  <c r="Q26" i="128"/>
  <c r="Q27" i="128"/>
  <c r="Q28" i="128"/>
  <c r="Q29" i="128"/>
  <c r="Q30" i="128"/>
  <c r="Q31" i="128"/>
  <c r="Q32" i="128"/>
  <c r="Q33" i="128"/>
  <c r="Q34" i="128"/>
  <c r="Q35" i="128"/>
  <c r="Q36" i="128"/>
  <c r="Q37" i="128"/>
  <c r="Q38" i="128"/>
  <c r="Q39" i="128"/>
  <c r="Q40" i="128"/>
  <c r="Q41" i="128"/>
  <c r="Q42" i="128"/>
  <c r="Q43" i="128"/>
  <c r="Q44" i="128"/>
  <c r="Q45" i="128"/>
  <c r="Q46" i="128"/>
  <c r="Q47" i="128"/>
  <c r="Q48" i="128"/>
  <c r="Q49" i="128"/>
  <c r="Q50" i="128"/>
  <c r="Q51" i="128"/>
  <c r="Q52" i="128"/>
  <c r="Q9" i="130"/>
  <c r="Q10" i="130"/>
  <c r="Q11" i="130"/>
  <c r="Q12" i="130"/>
  <c r="Q13" i="130"/>
  <c r="Q14" i="130"/>
  <c r="Q15" i="130"/>
  <c r="Q16" i="130"/>
  <c r="Q17" i="130"/>
  <c r="Q18" i="130"/>
  <c r="Q19" i="130"/>
  <c r="Q20" i="130"/>
  <c r="Q21" i="130"/>
  <c r="Q22" i="130"/>
  <c r="Q23" i="130"/>
  <c r="Q24" i="130"/>
  <c r="Q25" i="130"/>
  <c r="Q26" i="130"/>
  <c r="Q27" i="130"/>
  <c r="Q28" i="130"/>
  <c r="Q29" i="130"/>
  <c r="Q30" i="130"/>
  <c r="Q31" i="130"/>
  <c r="Q32" i="130"/>
  <c r="Q33" i="130"/>
  <c r="Q34" i="130"/>
  <c r="Q35" i="130"/>
  <c r="Q36" i="130"/>
  <c r="Q37" i="130"/>
  <c r="Q38" i="130"/>
  <c r="Q39" i="130"/>
  <c r="Q40" i="130"/>
  <c r="Q41" i="130"/>
  <c r="Q42" i="130"/>
  <c r="Q43" i="130"/>
  <c r="Q44" i="130"/>
  <c r="Q45" i="130"/>
  <c r="Q46" i="130"/>
  <c r="Q47" i="130"/>
  <c r="Q48" i="130"/>
  <c r="Q49" i="130"/>
  <c r="Q50" i="130"/>
  <c r="Q51" i="130"/>
  <c r="Q52" i="130"/>
  <c r="Q9" i="123"/>
  <c r="Q10" i="123"/>
  <c r="Q11" i="123"/>
  <c r="Q12" i="123"/>
  <c r="Q13" i="123"/>
  <c r="Q14" i="123"/>
  <c r="Q15" i="123"/>
  <c r="Q16" i="123"/>
  <c r="Q17" i="123"/>
  <c r="Q18" i="123"/>
  <c r="Q19" i="123"/>
  <c r="Q20" i="123"/>
  <c r="Q21" i="123"/>
  <c r="Q22" i="123"/>
  <c r="Q23" i="123"/>
  <c r="Q24" i="123"/>
  <c r="Q25" i="123"/>
  <c r="Q26" i="123"/>
  <c r="Q27" i="123"/>
  <c r="Q28" i="123"/>
  <c r="Q29" i="123"/>
  <c r="Q30" i="123"/>
  <c r="Q31" i="123"/>
  <c r="Q32" i="123"/>
  <c r="Q33" i="123"/>
  <c r="Q34" i="123"/>
  <c r="Q35" i="123"/>
  <c r="Q36" i="123"/>
  <c r="Q37" i="123"/>
  <c r="Q38" i="123"/>
  <c r="Q39" i="123"/>
  <c r="Q40" i="123"/>
  <c r="Q41" i="123"/>
  <c r="Q42" i="123"/>
  <c r="Q43" i="123"/>
  <c r="Q44" i="123"/>
  <c r="Q45" i="123"/>
  <c r="Q46" i="123"/>
  <c r="Q47" i="123"/>
  <c r="Q48" i="123"/>
  <c r="Q49" i="123"/>
  <c r="Q50" i="123"/>
  <c r="Q51" i="123"/>
  <c r="Q52" i="123"/>
  <c r="Q9" i="124"/>
  <c r="Q10" i="124"/>
  <c r="Q11" i="124"/>
  <c r="Q12" i="124"/>
  <c r="Q13" i="124"/>
  <c r="Q14" i="124"/>
  <c r="Q15" i="124"/>
  <c r="Q16" i="124"/>
  <c r="Q17" i="124"/>
  <c r="Q18" i="124"/>
  <c r="Q19" i="124"/>
  <c r="Q20" i="124"/>
  <c r="Q21" i="124"/>
  <c r="Q22" i="124"/>
  <c r="Q23" i="124"/>
  <c r="Q24" i="124"/>
  <c r="Q25" i="124"/>
  <c r="Q26" i="124"/>
  <c r="Q27" i="124"/>
  <c r="Q28" i="124"/>
  <c r="Q29" i="124"/>
  <c r="Q30" i="124"/>
  <c r="Q31" i="124"/>
  <c r="Q32" i="124"/>
  <c r="Q33" i="124"/>
  <c r="Q34" i="124"/>
  <c r="Q35" i="124"/>
  <c r="Q36" i="124"/>
  <c r="Q37" i="124"/>
  <c r="Q38" i="124"/>
  <c r="Q39" i="124"/>
  <c r="Q40" i="124"/>
  <c r="Q41" i="124"/>
  <c r="Q42" i="124"/>
  <c r="Q43" i="124"/>
  <c r="Q44" i="124"/>
  <c r="Q45" i="124"/>
  <c r="Q46" i="124"/>
  <c r="Q47" i="124"/>
  <c r="Q48" i="124"/>
  <c r="Q49" i="124"/>
  <c r="Q50" i="124"/>
  <c r="Q51" i="124"/>
  <c r="Q52" i="124"/>
  <c r="FB196" i="78" l="1"/>
  <c r="FB197" i="78" s="1"/>
  <c r="FT196" i="78"/>
  <c r="FT197" i="78" s="1"/>
  <c r="GA196" i="78"/>
  <c r="GA197" i="78" s="1"/>
  <c r="CS195" i="78"/>
  <c r="FN196" i="78"/>
  <c r="FN197" i="78" s="1"/>
  <c r="FI196" i="78"/>
  <c r="FI197" i="78" s="1"/>
  <c r="FF196" i="78"/>
  <c r="FF197" i="78" s="1"/>
  <c r="FX200" i="78"/>
  <c r="FL196" i="78"/>
  <c r="FL197" i="78" s="1"/>
  <c r="FL200" i="78"/>
  <c r="FJ196" i="78"/>
  <c r="FJ197" i="78" s="1"/>
  <c r="FT200" i="78"/>
  <c r="EX196" i="78"/>
  <c r="EX197" i="78" s="1"/>
  <c r="FH196" i="78"/>
  <c r="FH197" i="78" s="1"/>
  <c r="FN200" i="78"/>
  <c r="EW199" i="78"/>
  <c r="FE196" i="78"/>
  <c r="FE197" i="78" s="1"/>
  <c r="EY196" i="78"/>
  <c r="EY197" i="78" s="1"/>
  <c r="EY200" i="78"/>
  <c r="FY196" i="78"/>
  <c r="FY197" i="78" s="1"/>
  <c r="FY202" i="78"/>
  <c r="FD196" i="78"/>
  <c r="FD197" i="78" s="1"/>
  <c r="FD200" i="78"/>
  <c r="FK200" i="78"/>
  <c r="FK196" i="78"/>
  <c r="FK197" i="78" s="1"/>
  <c r="EW201" i="78"/>
  <c r="CS201" i="78" s="1"/>
  <c r="FO196" i="78"/>
  <c r="FO197" i="78" s="1"/>
  <c r="FA196" i="78"/>
  <c r="FA197" i="78" s="1"/>
  <c r="FA202" i="78"/>
  <c r="FQ200" i="78"/>
  <c r="FQ196" i="78"/>
  <c r="FQ197" i="78" s="1"/>
  <c r="FC196" i="78"/>
  <c r="FC197" i="78" s="1"/>
  <c r="FS196" i="78"/>
  <c r="FS197" i="78" s="1"/>
  <c r="FS200" i="78"/>
  <c r="FW200" i="78"/>
  <c r="FW196" i="78"/>
  <c r="FW197" i="78" s="1"/>
  <c r="GB196" i="78"/>
  <c r="GB197" i="78" s="1"/>
  <c r="GB202" i="78"/>
  <c r="FZ196" i="78"/>
  <c r="FZ197" i="78" s="1"/>
  <c r="EZ200" i="78"/>
  <c r="GA200" i="78"/>
  <c r="FB200" i="78"/>
  <c r="FU196" i="78"/>
  <c r="FU197" i="78" s="1"/>
  <c r="FR196" i="78"/>
  <c r="FR197" i="78" s="1"/>
  <c r="FV196" i="78"/>
  <c r="FV197" i="78" s="1"/>
  <c r="FV200" i="78"/>
  <c r="FM200" i="78"/>
  <c r="FM196" i="78"/>
  <c r="FM197" i="78" s="1"/>
  <c r="EX200" i="78"/>
  <c r="FG196" i="78"/>
  <c r="FG197" i="78" s="1"/>
  <c r="FG200" i="78"/>
  <c r="FP196" i="78"/>
  <c r="FP197" i="78" s="1"/>
  <c r="EZ196" i="78"/>
  <c r="EZ197" i="78" s="1"/>
  <c r="FP200" i="78"/>
  <c r="B9" i="115"/>
  <c r="C9" i="115"/>
  <c r="D9" i="115"/>
  <c r="E9" i="115"/>
  <c r="F9" i="115"/>
  <c r="G9" i="115"/>
  <c r="H9" i="115"/>
  <c r="I9" i="115"/>
  <c r="J9" i="115"/>
  <c r="K9" i="115"/>
  <c r="L9" i="115"/>
  <c r="M9" i="115"/>
  <c r="N9" i="115"/>
  <c r="O9" i="115"/>
  <c r="P9" i="115"/>
  <c r="R9" i="115"/>
  <c r="S9" i="115"/>
  <c r="T9" i="115"/>
  <c r="U9" i="115"/>
  <c r="V9" i="115"/>
  <c r="W9" i="115"/>
  <c r="X9" i="115"/>
  <c r="Y9" i="115"/>
  <c r="Z9" i="115"/>
  <c r="AA9" i="115"/>
  <c r="AB9" i="115"/>
  <c r="AC9" i="115"/>
  <c r="AD9" i="115"/>
  <c r="AE9" i="115"/>
  <c r="AF9" i="115"/>
  <c r="AG9" i="115"/>
  <c r="AH9" i="115"/>
  <c r="AI9" i="115"/>
  <c r="AJ9" i="115"/>
  <c r="B10" i="115"/>
  <c r="C10" i="115"/>
  <c r="D10" i="115"/>
  <c r="E10" i="115"/>
  <c r="F10" i="115"/>
  <c r="G10" i="115"/>
  <c r="H10" i="115"/>
  <c r="I10" i="115"/>
  <c r="J10" i="115"/>
  <c r="K10" i="115"/>
  <c r="L10" i="115"/>
  <c r="M10" i="115"/>
  <c r="N10" i="115"/>
  <c r="O10" i="115"/>
  <c r="P10" i="115"/>
  <c r="R10" i="115"/>
  <c r="S10" i="115"/>
  <c r="T10" i="115"/>
  <c r="U10" i="115"/>
  <c r="V10" i="115"/>
  <c r="W10" i="115"/>
  <c r="X10" i="115"/>
  <c r="Y10" i="115"/>
  <c r="Z10" i="115"/>
  <c r="AA10" i="115"/>
  <c r="AB10" i="115"/>
  <c r="AC10" i="115"/>
  <c r="AD10" i="115"/>
  <c r="AE10" i="115"/>
  <c r="AF10" i="115"/>
  <c r="AG10" i="115"/>
  <c r="AH10" i="115"/>
  <c r="AI10" i="115"/>
  <c r="AJ10" i="115"/>
  <c r="B11" i="115"/>
  <c r="C11" i="115"/>
  <c r="D11" i="115"/>
  <c r="E11" i="115"/>
  <c r="F11" i="115"/>
  <c r="G11" i="115"/>
  <c r="H11" i="115"/>
  <c r="I11" i="115"/>
  <c r="J11" i="115"/>
  <c r="K11" i="115"/>
  <c r="L11" i="115"/>
  <c r="M11" i="115"/>
  <c r="N11" i="115"/>
  <c r="O11" i="115"/>
  <c r="P11" i="115"/>
  <c r="R11" i="115"/>
  <c r="S11" i="115"/>
  <c r="T11" i="115"/>
  <c r="U11" i="115"/>
  <c r="V11" i="115"/>
  <c r="W11" i="115"/>
  <c r="X11" i="115"/>
  <c r="Y11" i="115"/>
  <c r="Z11" i="115"/>
  <c r="AA11" i="115"/>
  <c r="AB11" i="115"/>
  <c r="AC11" i="115"/>
  <c r="AD11" i="115"/>
  <c r="AE11" i="115"/>
  <c r="AF11" i="115"/>
  <c r="AG11" i="115"/>
  <c r="AH11" i="115"/>
  <c r="AI11" i="115"/>
  <c r="AJ11" i="115"/>
  <c r="B12" i="115"/>
  <c r="C12" i="115"/>
  <c r="D12" i="115"/>
  <c r="E12" i="115"/>
  <c r="F12" i="115"/>
  <c r="G12" i="115"/>
  <c r="H12" i="115"/>
  <c r="I12" i="115"/>
  <c r="J12" i="115"/>
  <c r="K12" i="115"/>
  <c r="L12" i="115"/>
  <c r="M12" i="115"/>
  <c r="N12" i="115"/>
  <c r="O12" i="115"/>
  <c r="P12" i="115"/>
  <c r="R12" i="115"/>
  <c r="S12" i="115"/>
  <c r="T12" i="115"/>
  <c r="U12" i="115"/>
  <c r="V12" i="115"/>
  <c r="W12" i="115"/>
  <c r="X12" i="115"/>
  <c r="Y12" i="115"/>
  <c r="Z12" i="115"/>
  <c r="AA12" i="115"/>
  <c r="AB12" i="115"/>
  <c r="AC12" i="115"/>
  <c r="AD12" i="115"/>
  <c r="AE12" i="115"/>
  <c r="AF12" i="115"/>
  <c r="AG12" i="115"/>
  <c r="AH12" i="115"/>
  <c r="AI12" i="115"/>
  <c r="AJ12" i="115"/>
  <c r="B13" i="115"/>
  <c r="C13" i="115"/>
  <c r="D13" i="115"/>
  <c r="E13" i="115"/>
  <c r="F13" i="115"/>
  <c r="G13" i="115"/>
  <c r="H13" i="115"/>
  <c r="I13" i="115"/>
  <c r="J13" i="115"/>
  <c r="K13" i="115"/>
  <c r="L13" i="115"/>
  <c r="M13" i="115"/>
  <c r="N13" i="115"/>
  <c r="O13" i="115"/>
  <c r="P13" i="115"/>
  <c r="R13" i="115"/>
  <c r="S13" i="115"/>
  <c r="T13" i="115"/>
  <c r="U13" i="115"/>
  <c r="V13" i="115"/>
  <c r="W13" i="115"/>
  <c r="X13" i="115"/>
  <c r="Y13" i="115"/>
  <c r="Z13" i="115"/>
  <c r="AA13" i="115"/>
  <c r="AB13" i="115"/>
  <c r="AC13" i="115"/>
  <c r="AD13" i="115"/>
  <c r="AE13" i="115"/>
  <c r="AF13" i="115"/>
  <c r="AG13" i="115"/>
  <c r="AH13" i="115"/>
  <c r="AI13" i="115"/>
  <c r="AJ13" i="115"/>
  <c r="B14" i="115"/>
  <c r="C14" i="115"/>
  <c r="D14" i="115"/>
  <c r="E14" i="115"/>
  <c r="F14" i="115"/>
  <c r="G14" i="115"/>
  <c r="H14" i="115"/>
  <c r="I14" i="115"/>
  <c r="J14" i="115"/>
  <c r="K14" i="115"/>
  <c r="L14" i="115"/>
  <c r="M14" i="115"/>
  <c r="N14" i="115"/>
  <c r="O14" i="115"/>
  <c r="P14" i="115"/>
  <c r="R14" i="115"/>
  <c r="S14" i="115"/>
  <c r="T14" i="115"/>
  <c r="U14" i="115"/>
  <c r="V14" i="115"/>
  <c r="W14" i="115"/>
  <c r="X14" i="115"/>
  <c r="Y14" i="115"/>
  <c r="Z14" i="115"/>
  <c r="AA14" i="115"/>
  <c r="AB14" i="115"/>
  <c r="AC14" i="115"/>
  <c r="AD14" i="115"/>
  <c r="AE14" i="115"/>
  <c r="AF14" i="115"/>
  <c r="AG14" i="115"/>
  <c r="AH14" i="115"/>
  <c r="AI14" i="115"/>
  <c r="AJ14" i="115"/>
  <c r="B15" i="115"/>
  <c r="C15" i="115"/>
  <c r="D15" i="115"/>
  <c r="E15" i="115"/>
  <c r="F15" i="115"/>
  <c r="G15" i="115"/>
  <c r="H15" i="115"/>
  <c r="I15" i="115"/>
  <c r="J15" i="115"/>
  <c r="K15" i="115"/>
  <c r="L15" i="115"/>
  <c r="M15" i="115"/>
  <c r="N15" i="115"/>
  <c r="O15" i="115"/>
  <c r="P15" i="115"/>
  <c r="R15" i="115"/>
  <c r="S15" i="115"/>
  <c r="T15" i="115"/>
  <c r="U15" i="115"/>
  <c r="V15" i="115"/>
  <c r="W15" i="115"/>
  <c r="X15" i="115"/>
  <c r="Y15" i="115"/>
  <c r="Z15" i="115"/>
  <c r="AA15" i="115"/>
  <c r="AB15" i="115"/>
  <c r="AC15" i="115"/>
  <c r="AD15" i="115"/>
  <c r="AE15" i="115"/>
  <c r="AF15" i="115"/>
  <c r="AG15" i="115"/>
  <c r="AH15" i="115"/>
  <c r="AI15" i="115"/>
  <c r="AJ15" i="115"/>
  <c r="B16" i="115"/>
  <c r="C16" i="115"/>
  <c r="D16" i="115"/>
  <c r="E16" i="115"/>
  <c r="F16" i="115"/>
  <c r="G16" i="115"/>
  <c r="H16" i="115"/>
  <c r="I16" i="115"/>
  <c r="J16" i="115"/>
  <c r="K16" i="115"/>
  <c r="L16" i="115"/>
  <c r="M16" i="115"/>
  <c r="N16" i="115"/>
  <c r="O16" i="115"/>
  <c r="P16" i="115"/>
  <c r="R16" i="115"/>
  <c r="S16" i="115"/>
  <c r="T16" i="115"/>
  <c r="U16" i="115"/>
  <c r="V16" i="115"/>
  <c r="W16" i="115"/>
  <c r="X16" i="115"/>
  <c r="Y16" i="115"/>
  <c r="Z16" i="115"/>
  <c r="AA16" i="115"/>
  <c r="AB16" i="115"/>
  <c r="AC16" i="115"/>
  <c r="AD16" i="115"/>
  <c r="AE16" i="115"/>
  <c r="AF16" i="115"/>
  <c r="AG16" i="115"/>
  <c r="AH16" i="115"/>
  <c r="AI16" i="115"/>
  <c r="AJ16" i="115"/>
  <c r="B17" i="115"/>
  <c r="C17" i="115"/>
  <c r="D17" i="115"/>
  <c r="E17" i="115"/>
  <c r="F17" i="115"/>
  <c r="G17" i="115"/>
  <c r="H17" i="115"/>
  <c r="I17" i="115"/>
  <c r="J17" i="115"/>
  <c r="K17" i="115"/>
  <c r="L17" i="115"/>
  <c r="M17" i="115"/>
  <c r="N17" i="115"/>
  <c r="O17" i="115"/>
  <c r="P17" i="115"/>
  <c r="R17" i="115"/>
  <c r="S17" i="115"/>
  <c r="T17" i="115"/>
  <c r="U17" i="115"/>
  <c r="V17" i="115"/>
  <c r="W17" i="115"/>
  <c r="X17" i="115"/>
  <c r="Y17" i="115"/>
  <c r="Z17" i="115"/>
  <c r="AA17" i="115"/>
  <c r="AB17" i="115"/>
  <c r="AC17" i="115"/>
  <c r="AD17" i="115"/>
  <c r="AE17" i="115"/>
  <c r="AF17" i="115"/>
  <c r="AG17" i="115"/>
  <c r="AH17" i="115"/>
  <c r="AI17" i="115"/>
  <c r="AJ17" i="115"/>
  <c r="B18" i="115"/>
  <c r="C18" i="115"/>
  <c r="D18" i="115"/>
  <c r="E18" i="115"/>
  <c r="F18" i="115"/>
  <c r="G18" i="115"/>
  <c r="H18" i="115"/>
  <c r="I18" i="115"/>
  <c r="J18" i="115"/>
  <c r="K18" i="115"/>
  <c r="L18" i="115"/>
  <c r="M18" i="115"/>
  <c r="N18" i="115"/>
  <c r="O18" i="115"/>
  <c r="P18" i="115"/>
  <c r="R18" i="115"/>
  <c r="S18" i="115"/>
  <c r="T18" i="115"/>
  <c r="U18" i="115"/>
  <c r="V18" i="115"/>
  <c r="W18" i="115"/>
  <c r="X18" i="115"/>
  <c r="Y18" i="115"/>
  <c r="Z18" i="115"/>
  <c r="AA18" i="115"/>
  <c r="AB18" i="115"/>
  <c r="AC18" i="115"/>
  <c r="AD18" i="115"/>
  <c r="AE18" i="115"/>
  <c r="AF18" i="115"/>
  <c r="AG18" i="115"/>
  <c r="AH18" i="115"/>
  <c r="AI18" i="115"/>
  <c r="AJ18" i="115"/>
  <c r="B19" i="115"/>
  <c r="C19" i="115"/>
  <c r="D19" i="115"/>
  <c r="E19" i="115"/>
  <c r="F19" i="115"/>
  <c r="G19" i="115"/>
  <c r="H19" i="115"/>
  <c r="I19" i="115"/>
  <c r="J19" i="115"/>
  <c r="K19" i="115"/>
  <c r="L19" i="115"/>
  <c r="M19" i="115"/>
  <c r="N19" i="115"/>
  <c r="O19" i="115"/>
  <c r="P19" i="115"/>
  <c r="R19" i="115"/>
  <c r="S19" i="115"/>
  <c r="T19" i="115"/>
  <c r="U19" i="115"/>
  <c r="V19" i="115"/>
  <c r="W19" i="115"/>
  <c r="X19" i="115"/>
  <c r="Y19" i="115"/>
  <c r="Z19" i="115"/>
  <c r="AA19" i="115"/>
  <c r="AB19" i="115"/>
  <c r="AC19" i="115"/>
  <c r="AD19" i="115"/>
  <c r="AE19" i="115"/>
  <c r="AF19" i="115"/>
  <c r="AG19" i="115"/>
  <c r="AH19" i="115"/>
  <c r="AI19" i="115"/>
  <c r="AJ19" i="115"/>
  <c r="B20" i="115"/>
  <c r="C20" i="115"/>
  <c r="D20" i="115"/>
  <c r="E20" i="115"/>
  <c r="F20" i="115"/>
  <c r="G20" i="115"/>
  <c r="H20" i="115"/>
  <c r="I20" i="115"/>
  <c r="J20" i="115"/>
  <c r="K20" i="115"/>
  <c r="L20" i="115"/>
  <c r="M20" i="115"/>
  <c r="N20" i="115"/>
  <c r="O20" i="115"/>
  <c r="P20" i="115"/>
  <c r="R20" i="115"/>
  <c r="S20" i="115"/>
  <c r="T20" i="115"/>
  <c r="U20" i="115"/>
  <c r="V20" i="115"/>
  <c r="W20" i="115"/>
  <c r="X20" i="115"/>
  <c r="Y20" i="115"/>
  <c r="Z20" i="115"/>
  <c r="AA20" i="115"/>
  <c r="AB20" i="115"/>
  <c r="AC20" i="115"/>
  <c r="AD20" i="115"/>
  <c r="AE20" i="115"/>
  <c r="AF20" i="115"/>
  <c r="AG20" i="115"/>
  <c r="AH20" i="115"/>
  <c r="AI20" i="115"/>
  <c r="AJ20" i="115"/>
  <c r="B21" i="115"/>
  <c r="C21" i="115"/>
  <c r="D21" i="115"/>
  <c r="E21" i="115"/>
  <c r="F21" i="115"/>
  <c r="G21" i="115"/>
  <c r="H21" i="115"/>
  <c r="I21" i="115"/>
  <c r="J21" i="115"/>
  <c r="K21" i="115"/>
  <c r="L21" i="115"/>
  <c r="M21" i="115"/>
  <c r="N21" i="115"/>
  <c r="O21" i="115"/>
  <c r="P21" i="115"/>
  <c r="R21" i="115"/>
  <c r="S21" i="115"/>
  <c r="T21" i="115"/>
  <c r="U21" i="115"/>
  <c r="V21" i="115"/>
  <c r="W21" i="115"/>
  <c r="X21" i="115"/>
  <c r="Y21" i="115"/>
  <c r="Z21" i="115"/>
  <c r="AA21" i="115"/>
  <c r="AB21" i="115"/>
  <c r="AC21" i="115"/>
  <c r="AD21" i="115"/>
  <c r="AE21" i="115"/>
  <c r="AF21" i="115"/>
  <c r="AG21" i="115"/>
  <c r="AH21" i="115"/>
  <c r="AI21" i="115"/>
  <c r="AJ21" i="115"/>
  <c r="B22" i="115"/>
  <c r="C22" i="115"/>
  <c r="D22" i="115"/>
  <c r="E22" i="115"/>
  <c r="F22" i="115"/>
  <c r="G22" i="115"/>
  <c r="H22" i="115"/>
  <c r="I22" i="115"/>
  <c r="J22" i="115"/>
  <c r="K22" i="115"/>
  <c r="L22" i="115"/>
  <c r="M22" i="115"/>
  <c r="N22" i="115"/>
  <c r="O22" i="115"/>
  <c r="P22" i="115"/>
  <c r="R22" i="115"/>
  <c r="S22" i="115"/>
  <c r="T22" i="115"/>
  <c r="U22" i="115"/>
  <c r="V22" i="115"/>
  <c r="W22" i="115"/>
  <c r="X22" i="115"/>
  <c r="Y22" i="115"/>
  <c r="Z22" i="115"/>
  <c r="AA22" i="115"/>
  <c r="AB22" i="115"/>
  <c r="AC22" i="115"/>
  <c r="AD22" i="115"/>
  <c r="AE22" i="115"/>
  <c r="AF22" i="115"/>
  <c r="AG22" i="115"/>
  <c r="AH22" i="115"/>
  <c r="AI22" i="115"/>
  <c r="AJ22" i="115"/>
  <c r="B23" i="115"/>
  <c r="C23" i="115"/>
  <c r="D23" i="115"/>
  <c r="E23" i="115"/>
  <c r="F23" i="115"/>
  <c r="G23" i="115"/>
  <c r="H23" i="115"/>
  <c r="I23" i="115"/>
  <c r="J23" i="115"/>
  <c r="K23" i="115"/>
  <c r="L23" i="115"/>
  <c r="M23" i="115"/>
  <c r="N23" i="115"/>
  <c r="O23" i="115"/>
  <c r="P23" i="115"/>
  <c r="R23" i="115"/>
  <c r="S23" i="115"/>
  <c r="T23" i="115"/>
  <c r="U23" i="115"/>
  <c r="V23" i="115"/>
  <c r="W23" i="115"/>
  <c r="X23" i="115"/>
  <c r="Y23" i="115"/>
  <c r="Z23" i="115"/>
  <c r="AA23" i="115"/>
  <c r="AB23" i="115"/>
  <c r="AC23" i="115"/>
  <c r="AD23" i="115"/>
  <c r="AE23" i="115"/>
  <c r="AF23" i="115"/>
  <c r="AG23" i="115"/>
  <c r="AH23" i="115"/>
  <c r="AI23" i="115"/>
  <c r="AJ23" i="115"/>
  <c r="B24" i="115"/>
  <c r="C24" i="115"/>
  <c r="D24" i="115"/>
  <c r="E24" i="115"/>
  <c r="F24" i="115"/>
  <c r="G24" i="115"/>
  <c r="H24" i="115"/>
  <c r="I24" i="115"/>
  <c r="J24" i="115"/>
  <c r="K24" i="115"/>
  <c r="L24" i="115"/>
  <c r="M24" i="115"/>
  <c r="N24" i="115"/>
  <c r="O24" i="115"/>
  <c r="P24" i="115"/>
  <c r="R24" i="115"/>
  <c r="S24" i="115"/>
  <c r="T24" i="115"/>
  <c r="U24" i="115"/>
  <c r="V24" i="115"/>
  <c r="W24" i="115"/>
  <c r="X24" i="115"/>
  <c r="Y24" i="115"/>
  <c r="Z24" i="115"/>
  <c r="AA24" i="115"/>
  <c r="AB24" i="115"/>
  <c r="AC24" i="115"/>
  <c r="AD24" i="115"/>
  <c r="AE24" i="115"/>
  <c r="AF24" i="115"/>
  <c r="AG24" i="115"/>
  <c r="AH24" i="115"/>
  <c r="AI24" i="115"/>
  <c r="AJ24" i="115"/>
  <c r="B25" i="115"/>
  <c r="C25" i="115"/>
  <c r="D25" i="115"/>
  <c r="E25" i="115"/>
  <c r="F25" i="115"/>
  <c r="G25" i="115"/>
  <c r="H25" i="115"/>
  <c r="I25" i="115"/>
  <c r="J25" i="115"/>
  <c r="K25" i="115"/>
  <c r="L25" i="115"/>
  <c r="M25" i="115"/>
  <c r="N25" i="115"/>
  <c r="O25" i="115"/>
  <c r="P25" i="115"/>
  <c r="R25" i="115"/>
  <c r="S25" i="115"/>
  <c r="T25" i="115"/>
  <c r="U25" i="115"/>
  <c r="V25" i="115"/>
  <c r="W25" i="115"/>
  <c r="X25" i="115"/>
  <c r="Y25" i="115"/>
  <c r="Z25" i="115"/>
  <c r="AA25" i="115"/>
  <c r="AB25" i="115"/>
  <c r="AC25" i="115"/>
  <c r="AD25" i="115"/>
  <c r="AE25" i="115"/>
  <c r="AF25" i="115"/>
  <c r="AG25" i="115"/>
  <c r="AH25" i="115"/>
  <c r="AI25" i="115"/>
  <c r="AJ25" i="115"/>
  <c r="B26" i="115"/>
  <c r="C26" i="115"/>
  <c r="D26" i="115"/>
  <c r="E26" i="115"/>
  <c r="F26" i="115"/>
  <c r="G26" i="115"/>
  <c r="H26" i="115"/>
  <c r="I26" i="115"/>
  <c r="J26" i="115"/>
  <c r="K26" i="115"/>
  <c r="L26" i="115"/>
  <c r="M26" i="115"/>
  <c r="N26" i="115"/>
  <c r="O26" i="115"/>
  <c r="P26" i="115"/>
  <c r="R26" i="115"/>
  <c r="S26" i="115"/>
  <c r="T26" i="115"/>
  <c r="U26" i="115"/>
  <c r="V26" i="115"/>
  <c r="W26" i="115"/>
  <c r="X26" i="115"/>
  <c r="Y26" i="115"/>
  <c r="Z26" i="115"/>
  <c r="AA26" i="115"/>
  <c r="AB26" i="115"/>
  <c r="AC26" i="115"/>
  <c r="AD26" i="115"/>
  <c r="AE26" i="115"/>
  <c r="AF26" i="115"/>
  <c r="AG26" i="115"/>
  <c r="AH26" i="115"/>
  <c r="AI26" i="115"/>
  <c r="AJ26" i="115"/>
  <c r="B27" i="115"/>
  <c r="C27" i="115"/>
  <c r="D27" i="115"/>
  <c r="E27" i="115"/>
  <c r="F27" i="115"/>
  <c r="G27" i="115"/>
  <c r="H27" i="115"/>
  <c r="I27" i="115"/>
  <c r="J27" i="115"/>
  <c r="K27" i="115"/>
  <c r="L27" i="115"/>
  <c r="M27" i="115"/>
  <c r="N27" i="115"/>
  <c r="O27" i="115"/>
  <c r="P27" i="115"/>
  <c r="R27" i="115"/>
  <c r="S27" i="115"/>
  <c r="T27" i="115"/>
  <c r="U27" i="115"/>
  <c r="V27" i="115"/>
  <c r="W27" i="115"/>
  <c r="X27" i="115"/>
  <c r="Y27" i="115"/>
  <c r="Z27" i="115"/>
  <c r="AA27" i="115"/>
  <c r="AB27" i="115"/>
  <c r="AC27" i="115"/>
  <c r="AD27" i="115"/>
  <c r="AE27" i="115"/>
  <c r="AF27" i="115"/>
  <c r="AG27" i="115"/>
  <c r="AH27" i="115"/>
  <c r="AI27" i="115"/>
  <c r="AJ27" i="115"/>
  <c r="B2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R28" i="115"/>
  <c r="S28" i="115"/>
  <c r="T28" i="115"/>
  <c r="U28" i="115"/>
  <c r="V28" i="115"/>
  <c r="W28" i="115"/>
  <c r="X28" i="115"/>
  <c r="Y28" i="115"/>
  <c r="Z28" i="115"/>
  <c r="AA28" i="115"/>
  <c r="AB28" i="115"/>
  <c r="AC28" i="115"/>
  <c r="AD28" i="115"/>
  <c r="AE28" i="115"/>
  <c r="AF28" i="115"/>
  <c r="AG28" i="115"/>
  <c r="AH28" i="115"/>
  <c r="AI28" i="115"/>
  <c r="AJ28" i="115"/>
  <c r="B29" i="115"/>
  <c r="C29" i="115"/>
  <c r="D29" i="115"/>
  <c r="E29" i="115"/>
  <c r="F29" i="115"/>
  <c r="G29" i="115"/>
  <c r="H29" i="115"/>
  <c r="I29" i="115"/>
  <c r="J29" i="115"/>
  <c r="K29" i="115"/>
  <c r="L29" i="115"/>
  <c r="M29" i="115"/>
  <c r="N29" i="115"/>
  <c r="O29" i="115"/>
  <c r="P29" i="115"/>
  <c r="R29" i="115"/>
  <c r="S29" i="115"/>
  <c r="T29" i="115"/>
  <c r="U29" i="115"/>
  <c r="V29" i="115"/>
  <c r="W29" i="115"/>
  <c r="X29" i="115"/>
  <c r="Y29" i="115"/>
  <c r="Z29" i="115"/>
  <c r="AA29" i="115"/>
  <c r="AB29" i="115"/>
  <c r="AC29" i="115"/>
  <c r="AD29" i="115"/>
  <c r="AE29" i="115"/>
  <c r="AF29" i="115"/>
  <c r="AG29" i="115"/>
  <c r="AH29" i="115"/>
  <c r="AI29" i="115"/>
  <c r="AJ29" i="115"/>
  <c r="B30" i="115"/>
  <c r="C30" i="115"/>
  <c r="D30" i="115"/>
  <c r="E30" i="115"/>
  <c r="F30" i="115"/>
  <c r="G30" i="115"/>
  <c r="H30" i="115"/>
  <c r="I30" i="115"/>
  <c r="J30" i="115"/>
  <c r="K30" i="115"/>
  <c r="L30" i="115"/>
  <c r="M30" i="115"/>
  <c r="N30" i="115"/>
  <c r="O30" i="115"/>
  <c r="P30" i="115"/>
  <c r="R30" i="115"/>
  <c r="S30" i="115"/>
  <c r="T30" i="115"/>
  <c r="U30" i="115"/>
  <c r="V30" i="115"/>
  <c r="W30" i="115"/>
  <c r="X30" i="115"/>
  <c r="Y30" i="115"/>
  <c r="Z30" i="115"/>
  <c r="AA30" i="115"/>
  <c r="AB30" i="115"/>
  <c r="AC30" i="115"/>
  <c r="AD30" i="115"/>
  <c r="AE30" i="115"/>
  <c r="AF30" i="115"/>
  <c r="AG30" i="115"/>
  <c r="AH30" i="115"/>
  <c r="AI30" i="115"/>
  <c r="AJ30" i="115"/>
  <c r="B31" i="115"/>
  <c r="C31" i="115"/>
  <c r="D31" i="115"/>
  <c r="E31" i="115"/>
  <c r="F31" i="115"/>
  <c r="G31" i="115"/>
  <c r="H31" i="115"/>
  <c r="I31" i="115"/>
  <c r="J31" i="115"/>
  <c r="K31" i="115"/>
  <c r="L31" i="115"/>
  <c r="M31" i="115"/>
  <c r="N31" i="115"/>
  <c r="O31" i="115"/>
  <c r="P31" i="115"/>
  <c r="R31" i="115"/>
  <c r="S31" i="115"/>
  <c r="T31" i="115"/>
  <c r="U31" i="115"/>
  <c r="V31" i="115"/>
  <c r="W31" i="115"/>
  <c r="X31" i="115"/>
  <c r="Y31" i="115"/>
  <c r="Z31" i="115"/>
  <c r="AA31" i="115"/>
  <c r="AB31" i="115"/>
  <c r="AC31" i="115"/>
  <c r="AD31" i="115"/>
  <c r="AE31" i="115"/>
  <c r="AF31" i="115"/>
  <c r="AG31" i="115"/>
  <c r="AH31" i="115"/>
  <c r="AI31" i="115"/>
  <c r="AJ31" i="115"/>
  <c r="B32" i="115"/>
  <c r="C32" i="115"/>
  <c r="D32" i="115"/>
  <c r="E32" i="115"/>
  <c r="F32" i="115"/>
  <c r="G32" i="115"/>
  <c r="H32" i="115"/>
  <c r="I32" i="115"/>
  <c r="J32" i="115"/>
  <c r="K32" i="115"/>
  <c r="L32" i="115"/>
  <c r="M32" i="115"/>
  <c r="N32" i="115"/>
  <c r="O32" i="115"/>
  <c r="P32" i="115"/>
  <c r="R32" i="115"/>
  <c r="S32" i="115"/>
  <c r="T32" i="115"/>
  <c r="U32" i="115"/>
  <c r="V32" i="115"/>
  <c r="W32" i="115"/>
  <c r="X32" i="115"/>
  <c r="Y32" i="115"/>
  <c r="Z32" i="115"/>
  <c r="AA32" i="115"/>
  <c r="AB32" i="115"/>
  <c r="AC32" i="115"/>
  <c r="AD32" i="115"/>
  <c r="AE32" i="115"/>
  <c r="AF32" i="115"/>
  <c r="AG32" i="115"/>
  <c r="AH32" i="115"/>
  <c r="AI32" i="115"/>
  <c r="AJ32" i="115"/>
  <c r="B33" i="115"/>
  <c r="C33" i="115"/>
  <c r="D33" i="115"/>
  <c r="E33" i="115"/>
  <c r="F33" i="115"/>
  <c r="G33" i="115"/>
  <c r="H33" i="115"/>
  <c r="I33" i="115"/>
  <c r="J33" i="115"/>
  <c r="K33" i="115"/>
  <c r="L33" i="115"/>
  <c r="M33" i="115"/>
  <c r="N33" i="115"/>
  <c r="O33" i="115"/>
  <c r="P33" i="115"/>
  <c r="R33" i="115"/>
  <c r="S33" i="115"/>
  <c r="T33" i="115"/>
  <c r="U33" i="115"/>
  <c r="V33" i="115"/>
  <c r="W33" i="115"/>
  <c r="X33" i="115"/>
  <c r="Y33" i="115"/>
  <c r="Z33" i="115"/>
  <c r="AA33" i="115"/>
  <c r="AB33" i="115"/>
  <c r="AC33" i="115"/>
  <c r="AD33" i="115"/>
  <c r="AE33" i="115"/>
  <c r="AF33" i="115"/>
  <c r="AG33" i="115"/>
  <c r="AH33" i="115"/>
  <c r="AI33" i="115"/>
  <c r="AJ33" i="115"/>
  <c r="B34" i="115"/>
  <c r="C34" i="115"/>
  <c r="D34" i="115"/>
  <c r="E34" i="115"/>
  <c r="F34" i="115"/>
  <c r="G34" i="115"/>
  <c r="H34" i="115"/>
  <c r="I34" i="115"/>
  <c r="J34" i="115"/>
  <c r="K34" i="115"/>
  <c r="L34" i="115"/>
  <c r="M34" i="115"/>
  <c r="N34" i="115"/>
  <c r="O34" i="115"/>
  <c r="P34" i="115"/>
  <c r="R34" i="115"/>
  <c r="S34" i="115"/>
  <c r="T34" i="115"/>
  <c r="U34" i="115"/>
  <c r="V34" i="115"/>
  <c r="W34" i="115"/>
  <c r="X34" i="115"/>
  <c r="Y34" i="115"/>
  <c r="Z34" i="115"/>
  <c r="AA34" i="115"/>
  <c r="AB34" i="115"/>
  <c r="AC34" i="115"/>
  <c r="AD34" i="115"/>
  <c r="AE34" i="115"/>
  <c r="AF34" i="115"/>
  <c r="AG34" i="115"/>
  <c r="AH34" i="115"/>
  <c r="AI34" i="115"/>
  <c r="AJ34" i="115"/>
  <c r="B35" i="115"/>
  <c r="C35" i="115"/>
  <c r="D35" i="115"/>
  <c r="E35" i="115"/>
  <c r="F35" i="115"/>
  <c r="G35" i="115"/>
  <c r="H35" i="115"/>
  <c r="I35" i="115"/>
  <c r="J35" i="115"/>
  <c r="K35" i="115"/>
  <c r="L35" i="115"/>
  <c r="M35" i="115"/>
  <c r="N35" i="115"/>
  <c r="O35" i="115"/>
  <c r="P35" i="115"/>
  <c r="R35" i="115"/>
  <c r="S35" i="115"/>
  <c r="T35" i="115"/>
  <c r="U35" i="115"/>
  <c r="V35" i="115"/>
  <c r="W35" i="115"/>
  <c r="X35" i="115"/>
  <c r="Y35" i="115"/>
  <c r="Z35" i="115"/>
  <c r="AA35" i="115"/>
  <c r="AB35" i="115"/>
  <c r="AC35" i="115"/>
  <c r="AD35" i="115"/>
  <c r="AE35" i="115"/>
  <c r="AF35" i="115"/>
  <c r="AG35" i="115"/>
  <c r="AH35" i="115"/>
  <c r="AI35" i="115"/>
  <c r="AJ35" i="115"/>
  <c r="B36" i="115"/>
  <c r="C36" i="115"/>
  <c r="D36" i="115"/>
  <c r="E36" i="115"/>
  <c r="F36" i="115"/>
  <c r="G36" i="115"/>
  <c r="H36" i="115"/>
  <c r="I36" i="115"/>
  <c r="J36" i="115"/>
  <c r="K36" i="115"/>
  <c r="L36" i="115"/>
  <c r="M36" i="115"/>
  <c r="N36" i="115"/>
  <c r="O36" i="115"/>
  <c r="P36" i="115"/>
  <c r="R36" i="115"/>
  <c r="S36" i="115"/>
  <c r="T36" i="115"/>
  <c r="U36" i="115"/>
  <c r="V36" i="115"/>
  <c r="W36" i="115"/>
  <c r="X36" i="115"/>
  <c r="Y36" i="115"/>
  <c r="Z36" i="115"/>
  <c r="AA36" i="115"/>
  <c r="AB36" i="115"/>
  <c r="AC36" i="115"/>
  <c r="AD36" i="115"/>
  <c r="AE36" i="115"/>
  <c r="AF36" i="115"/>
  <c r="AG36" i="115"/>
  <c r="AH36" i="115"/>
  <c r="AI36" i="115"/>
  <c r="AJ36" i="115"/>
  <c r="B37" i="115"/>
  <c r="C37" i="115"/>
  <c r="D37" i="115"/>
  <c r="E37" i="115"/>
  <c r="F37" i="115"/>
  <c r="G37" i="115"/>
  <c r="H37" i="115"/>
  <c r="I37" i="115"/>
  <c r="J37" i="115"/>
  <c r="K37" i="115"/>
  <c r="L37" i="115"/>
  <c r="M37" i="115"/>
  <c r="N37" i="115"/>
  <c r="O37" i="115"/>
  <c r="P37" i="115"/>
  <c r="R37" i="115"/>
  <c r="S37" i="115"/>
  <c r="T37" i="115"/>
  <c r="U37" i="115"/>
  <c r="V37" i="115"/>
  <c r="W37" i="115"/>
  <c r="X37" i="115"/>
  <c r="Y37" i="115"/>
  <c r="Z37" i="115"/>
  <c r="AA37" i="115"/>
  <c r="AB37" i="115"/>
  <c r="AC37" i="115"/>
  <c r="AD37" i="115"/>
  <c r="AE37" i="115"/>
  <c r="AF37" i="115"/>
  <c r="AG37" i="115"/>
  <c r="AH37" i="115"/>
  <c r="AI37" i="115"/>
  <c r="AJ37" i="115"/>
  <c r="B38" i="115"/>
  <c r="C38" i="115"/>
  <c r="D38" i="115"/>
  <c r="E38" i="115"/>
  <c r="F38" i="115"/>
  <c r="G38" i="115"/>
  <c r="H38" i="115"/>
  <c r="I38" i="115"/>
  <c r="J38" i="115"/>
  <c r="K38" i="115"/>
  <c r="L38" i="115"/>
  <c r="M38" i="115"/>
  <c r="N38" i="115"/>
  <c r="O38" i="115"/>
  <c r="P38" i="115"/>
  <c r="R38" i="115"/>
  <c r="S38" i="115"/>
  <c r="T38" i="115"/>
  <c r="U38" i="115"/>
  <c r="V38" i="115"/>
  <c r="W38" i="115"/>
  <c r="X38" i="115"/>
  <c r="Y38" i="115"/>
  <c r="Z38" i="115"/>
  <c r="AA38" i="115"/>
  <c r="AB38" i="115"/>
  <c r="AC38" i="115"/>
  <c r="AD38" i="115"/>
  <c r="AE38" i="115"/>
  <c r="AF38" i="115"/>
  <c r="AG38" i="115"/>
  <c r="AH38" i="115"/>
  <c r="AI38" i="115"/>
  <c r="AJ38" i="115"/>
  <c r="B39" i="115"/>
  <c r="C39" i="115"/>
  <c r="D39" i="115"/>
  <c r="E39" i="115"/>
  <c r="F39" i="115"/>
  <c r="G39" i="115"/>
  <c r="H39" i="115"/>
  <c r="I39" i="115"/>
  <c r="J39" i="115"/>
  <c r="K39" i="115"/>
  <c r="L39" i="115"/>
  <c r="M39" i="115"/>
  <c r="N39" i="115"/>
  <c r="O39" i="115"/>
  <c r="P39" i="115"/>
  <c r="R39" i="115"/>
  <c r="S39" i="115"/>
  <c r="T39" i="115"/>
  <c r="U39" i="115"/>
  <c r="V39" i="115"/>
  <c r="W39" i="115"/>
  <c r="X39" i="115"/>
  <c r="Y39" i="115"/>
  <c r="Z39" i="115"/>
  <c r="AA39" i="115"/>
  <c r="AB39" i="115"/>
  <c r="AC39" i="115"/>
  <c r="AD39" i="115"/>
  <c r="AE39" i="115"/>
  <c r="AF39" i="115"/>
  <c r="AG39" i="115"/>
  <c r="AH39" i="115"/>
  <c r="AI39" i="115"/>
  <c r="AJ39" i="115"/>
  <c r="B40" i="115"/>
  <c r="C40" i="115"/>
  <c r="D40" i="115"/>
  <c r="E40" i="115"/>
  <c r="F40" i="115"/>
  <c r="G40" i="115"/>
  <c r="H40" i="115"/>
  <c r="I40" i="115"/>
  <c r="J40" i="115"/>
  <c r="K40" i="115"/>
  <c r="L40" i="115"/>
  <c r="M40" i="115"/>
  <c r="N40" i="115"/>
  <c r="O40" i="115"/>
  <c r="P40" i="115"/>
  <c r="R40" i="115"/>
  <c r="S40" i="115"/>
  <c r="T40" i="115"/>
  <c r="U40" i="115"/>
  <c r="V40" i="115"/>
  <c r="W40" i="115"/>
  <c r="X40" i="115"/>
  <c r="Y40" i="115"/>
  <c r="Z40" i="115"/>
  <c r="AA40" i="115"/>
  <c r="AB40" i="115"/>
  <c r="AC40" i="115"/>
  <c r="AD40" i="115"/>
  <c r="AE40" i="115"/>
  <c r="AF40" i="115"/>
  <c r="AG40" i="115"/>
  <c r="AH40" i="115"/>
  <c r="AI40" i="115"/>
  <c r="AJ40" i="115"/>
  <c r="B41" i="115"/>
  <c r="C41" i="115"/>
  <c r="D41" i="115"/>
  <c r="E41" i="115"/>
  <c r="F41" i="115"/>
  <c r="G41" i="115"/>
  <c r="H41" i="115"/>
  <c r="I41" i="115"/>
  <c r="J41" i="115"/>
  <c r="K41" i="115"/>
  <c r="L41" i="115"/>
  <c r="M41" i="115"/>
  <c r="N41" i="115"/>
  <c r="O41" i="115"/>
  <c r="P41" i="115"/>
  <c r="R41" i="115"/>
  <c r="S41" i="115"/>
  <c r="T41" i="115"/>
  <c r="U41" i="115"/>
  <c r="V41" i="115"/>
  <c r="W41" i="115"/>
  <c r="X41" i="115"/>
  <c r="Y41" i="115"/>
  <c r="Z41" i="115"/>
  <c r="AA41" i="115"/>
  <c r="AB41" i="115"/>
  <c r="AC41" i="115"/>
  <c r="AD41" i="115"/>
  <c r="AE41" i="115"/>
  <c r="AF41" i="115"/>
  <c r="AG41" i="115"/>
  <c r="AH41" i="115"/>
  <c r="AI41" i="115"/>
  <c r="AJ41" i="115"/>
  <c r="B42" i="115"/>
  <c r="C42" i="115"/>
  <c r="D42" i="115"/>
  <c r="E42" i="115"/>
  <c r="F42" i="115"/>
  <c r="G42" i="115"/>
  <c r="H42" i="115"/>
  <c r="I42" i="115"/>
  <c r="J42" i="115"/>
  <c r="K42" i="115"/>
  <c r="L42" i="115"/>
  <c r="M42" i="115"/>
  <c r="N42" i="115"/>
  <c r="O42" i="115"/>
  <c r="P42" i="115"/>
  <c r="R42" i="115"/>
  <c r="S42" i="115"/>
  <c r="T42" i="115"/>
  <c r="U42" i="115"/>
  <c r="V42" i="115"/>
  <c r="W42" i="115"/>
  <c r="X42" i="115"/>
  <c r="Y42" i="115"/>
  <c r="Z42" i="115"/>
  <c r="AA42" i="115"/>
  <c r="AB42" i="115"/>
  <c r="AC42" i="115"/>
  <c r="AD42" i="115"/>
  <c r="AE42" i="115"/>
  <c r="AF42" i="115"/>
  <c r="AG42" i="115"/>
  <c r="AH42" i="115"/>
  <c r="AI42" i="115"/>
  <c r="AJ42" i="115"/>
  <c r="B43" i="115"/>
  <c r="C43" i="115"/>
  <c r="D43" i="115"/>
  <c r="E43" i="115"/>
  <c r="F43" i="115"/>
  <c r="G43" i="115"/>
  <c r="H43" i="115"/>
  <c r="I43" i="115"/>
  <c r="J43" i="115"/>
  <c r="K43" i="115"/>
  <c r="L43" i="115"/>
  <c r="M43" i="115"/>
  <c r="N43" i="115"/>
  <c r="O43" i="115"/>
  <c r="P43" i="115"/>
  <c r="R43" i="115"/>
  <c r="S43" i="115"/>
  <c r="T43" i="115"/>
  <c r="U43" i="115"/>
  <c r="V43" i="115"/>
  <c r="W43" i="115"/>
  <c r="X43" i="115"/>
  <c r="Y43" i="115"/>
  <c r="Z43" i="115"/>
  <c r="AA43" i="115"/>
  <c r="AB43" i="115"/>
  <c r="AC43" i="115"/>
  <c r="AD43" i="115"/>
  <c r="AE43" i="115"/>
  <c r="AF43" i="115"/>
  <c r="AG43" i="115"/>
  <c r="AH43" i="115"/>
  <c r="AI43" i="115"/>
  <c r="AJ43" i="115"/>
  <c r="B44" i="115"/>
  <c r="C44" i="115"/>
  <c r="D44" i="115"/>
  <c r="E44" i="115"/>
  <c r="F44" i="115"/>
  <c r="G44" i="115"/>
  <c r="H44" i="115"/>
  <c r="I44" i="115"/>
  <c r="J44" i="115"/>
  <c r="K44" i="115"/>
  <c r="L44" i="115"/>
  <c r="M44" i="115"/>
  <c r="N44" i="115"/>
  <c r="O44" i="115"/>
  <c r="P44" i="115"/>
  <c r="R44" i="115"/>
  <c r="S44" i="115"/>
  <c r="T44" i="115"/>
  <c r="U44" i="115"/>
  <c r="V44" i="115"/>
  <c r="W44" i="115"/>
  <c r="X44" i="115"/>
  <c r="Y44" i="115"/>
  <c r="Z44" i="115"/>
  <c r="AA44" i="115"/>
  <c r="AB44" i="115"/>
  <c r="AC44" i="115"/>
  <c r="AD44" i="115"/>
  <c r="AE44" i="115"/>
  <c r="AF44" i="115"/>
  <c r="AG44" i="115"/>
  <c r="AH44" i="115"/>
  <c r="AI44" i="115"/>
  <c r="AJ44" i="115"/>
  <c r="B45" i="115"/>
  <c r="C45" i="115"/>
  <c r="D45" i="115"/>
  <c r="E45" i="115"/>
  <c r="F45" i="115"/>
  <c r="G45" i="115"/>
  <c r="H45" i="115"/>
  <c r="I45" i="115"/>
  <c r="J45" i="115"/>
  <c r="K45" i="115"/>
  <c r="L45" i="115"/>
  <c r="M45" i="115"/>
  <c r="N45" i="115"/>
  <c r="O45" i="115"/>
  <c r="P45" i="115"/>
  <c r="R45" i="115"/>
  <c r="S45" i="115"/>
  <c r="T45" i="115"/>
  <c r="U45" i="115"/>
  <c r="V45" i="115"/>
  <c r="W45" i="115"/>
  <c r="X45" i="115"/>
  <c r="Y45" i="115"/>
  <c r="Z45" i="115"/>
  <c r="AA45" i="115"/>
  <c r="AB45" i="115"/>
  <c r="AC45" i="115"/>
  <c r="AD45" i="115"/>
  <c r="AE45" i="115"/>
  <c r="AF45" i="115"/>
  <c r="AG45" i="115"/>
  <c r="AH45" i="115"/>
  <c r="AI45" i="115"/>
  <c r="AJ45" i="115"/>
  <c r="B46" i="115"/>
  <c r="C46" i="115"/>
  <c r="D46" i="115"/>
  <c r="E46" i="115"/>
  <c r="F46" i="115"/>
  <c r="G46" i="115"/>
  <c r="H46" i="115"/>
  <c r="I46" i="115"/>
  <c r="J46" i="115"/>
  <c r="K46" i="115"/>
  <c r="L46" i="115"/>
  <c r="M46" i="115"/>
  <c r="N46" i="115"/>
  <c r="O46" i="115"/>
  <c r="P46" i="115"/>
  <c r="R46" i="115"/>
  <c r="S46" i="115"/>
  <c r="T46" i="115"/>
  <c r="U46" i="115"/>
  <c r="V46" i="115"/>
  <c r="W46" i="115"/>
  <c r="X46" i="115"/>
  <c r="Y46" i="115"/>
  <c r="Z46" i="115"/>
  <c r="AA46" i="115"/>
  <c r="AB46" i="115"/>
  <c r="AC46" i="115"/>
  <c r="AD46" i="115"/>
  <c r="AE46" i="115"/>
  <c r="AF46" i="115"/>
  <c r="AG46" i="115"/>
  <c r="AH46" i="115"/>
  <c r="AI46" i="115"/>
  <c r="AJ46" i="115"/>
  <c r="B47" i="115"/>
  <c r="C47" i="115"/>
  <c r="D47" i="115"/>
  <c r="E47" i="115"/>
  <c r="F47" i="115"/>
  <c r="G47" i="115"/>
  <c r="H47" i="115"/>
  <c r="I47" i="115"/>
  <c r="J47" i="115"/>
  <c r="K47" i="115"/>
  <c r="L47" i="115"/>
  <c r="M47" i="115"/>
  <c r="N47" i="115"/>
  <c r="O47" i="115"/>
  <c r="P47" i="115"/>
  <c r="R47" i="115"/>
  <c r="S47" i="115"/>
  <c r="T47" i="115"/>
  <c r="U47" i="115"/>
  <c r="V47" i="115"/>
  <c r="W47" i="115"/>
  <c r="X47" i="115"/>
  <c r="Y47" i="115"/>
  <c r="Z47" i="115"/>
  <c r="AA47" i="115"/>
  <c r="AB47" i="115"/>
  <c r="AC47" i="115"/>
  <c r="AD47" i="115"/>
  <c r="AE47" i="115"/>
  <c r="AF47" i="115"/>
  <c r="AG47" i="115"/>
  <c r="AH47" i="115"/>
  <c r="AI47" i="115"/>
  <c r="AJ47" i="115"/>
  <c r="B48" i="115"/>
  <c r="C48" i="115"/>
  <c r="D48" i="115"/>
  <c r="E48" i="115"/>
  <c r="F48" i="115"/>
  <c r="G48" i="115"/>
  <c r="H48" i="115"/>
  <c r="I48" i="115"/>
  <c r="J48" i="115"/>
  <c r="K48" i="115"/>
  <c r="L48" i="115"/>
  <c r="M48" i="115"/>
  <c r="N48" i="115"/>
  <c r="O48" i="115"/>
  <c r="P48" i="115"/>
  <c r="R48" i="115"/>
  <c r="S48" i="115"/>
  <c r="T48" i="115"/>
  <c r="U48" i="115"/>
  <c r="V48" i="115"/>
  <c r="W48" i="115"/>
  <c r="X48" i="115"/>
  <c r="Y48" i="115"/>
  <c r="Z48" i="115"/>
  <c r="AA48" i="115"/>
  <c r="AB48" i="115"/>
  <c r="AC48" i="115"/>
  <c r="AD48" i="115"/>
  <c r="AE48" i="115"/>
  <c r="AF48" i="115"/>
  <c r="AG48" i="115"/>
  <c r="AH48" i="115"/>
  <c r="AI48" i="115"/>
  <c r="AJ48" i="115"/>
  <c r="B49" i="115"/>
  <c r="C49" i="115"/>
  <c r="D49" i="115"/>
  <c r="E49" i="115"/>
  <c r="F49" i="115"/>
  <c r="G49" i="115"/>
  <c r="H49" i="115"/>
  <c r="I49" i="115"/>
  <c r="J49" i="115"/>
  <c r="K49" i="115"/>
  <c r="L49" i="115"/>
  <c r="M49" i="115"/>
  <c r="N49" i="115"/>
  <c r="O49" i="115"/>
  <c r="P49" i="115"/>
  <c r="R49" i="115"/>
  <c r="S49" i="115"/>
  <c r="T49" i="115"/>
  <c r="U49" i="115"/>
  <c r="V49" i="115"/>
  <c r="W49" i="115"/>
  <c r="X49" i="115"/>
  <c r="Y49" i="115"/>
  <c r="Z49" i="115"/>
  <c r="AA49" i="115"/>
  <c r="AB49" i="115"/>
  <c r="AC49" i="115"/>
  <c r="AD49" i="115"/>
  <c r="AE49" i="115"/>
  <c r="AF49" i="115"/>
  <c r="AG49" i="115"/>
  <c r="AH49" i="115"/>
  <c r="AI49" i="115"/>
  <c r="AJ49" i="115"/>
  <c r="B50" i="115"/>
  <c r="C50" i="115"/>
  <c r="D50" i="115"/>
  <c r="E50" i="115"/>
  <c r="F50" i="115"/>
  <c r="G50" i="115"/>
  <c r="H50" i="115"/>
  <c r="I50" i="115"/>
  <c r="J50" i="115"/>
  <c r="K50" i="115"/>
  <c r="L50" i="115"/>
  <c r="M50" i="115"/>
  <c r="N50" i="115"/>
  <c r="O50" i="115"/>
  <c r="P50" i="115"/>
  <c r="R50" i="115"/>
  <c r="S50" i="115"/>
  <c r="T50" i="115"/>
  <c r="U50" i="115"/>
  <c r="V50" i="115"/>
  <c r="W50" i="115"/>
  <c r="X50" i="115"/>
  <c r="Y50" i="115"/>
  <c r="Z50" i="115"/>
  <c r="AA50" i="115"/>
  <c r="AB50" i="115"/>
  <c r="AC50" i="115"/>
  <c r="AD50" i="115"/>
  <c r="AE50" i="115"/>
  <c r="AF50" i="115"/>
  <c r="AG50" i="115"/>
  <c r="AH50" i="115"/>
  <c r="AI50" i="115"/>
  <c r="AJ50" i="115"/>
  <c r="B51" i="115"/>
  <c r="C51" i="115"/>
  <c r="D51" i="115"/>
  <c r="E51" i="115"/>
  <c r="F51" i="115"/>
  <c r="G51" i="115"/>
  <c r="H51" i="115"/>
  <c r="I51" i="115"/>
  <c r="J51" i="115"/>
  <c r="K51" i="115"/>
  <c r="L51" i="115"/>
  <c r="M51" i="115"/>
  <c r="N51" i="115"/>
  <c r="O51" i="115"/>
  <c r="P51" i="115"/>
  <c r="R51" i="115"/>
  <c r="S51" i="115"/>
  <c r="T51" i="115"/>
  <c r="U51" i="115"/>
  <c r="V51" i="115"/>
  <c r="W51" i="115"/>
  <c r="X51" i="115"/>
  <c r="Y51" i="115"/>
  <c r="Z51" i="115"/>
  <c r="AA51" i="115"/>
  <c r="AB51" i="115"/>
  <c r="AC51" i="115"/>
  <c r="AD51" i="115"/>
  <c r="AE51" i="115"/>
  <c r="AF51" i="115"/>
  <c r="AG51" i="115"/>
  <c r="AH51" i="115"/>
  <c r="AI51" i="115"/>
  <c r="AJ51" i="115"/>
  <c r="B52" i="115"/>
  <c r="C52" i="115"/>
  <c r="D52" i="115"/>
  <c r="E52" i="115"/>
  <c r="F52" i="115"/>
  <c r="G52" i="115"/>
  <c r="H52" i="115"/>
  <c r="I52" i="115"/>
  <c r="J52" i="115"/>
  <c r="K52" i="115"/>
  <c r="L52" i="115"/>
  <c r="M52" i="115"/>
  <c r="N52" i="115"/>
  <c r="O52" i="115"/>
  <c r="P52" i="115"/>
  <c r="R52" i="115"/>
  <c r="S52" i="115"/>
  <c r="T52" i="115"/>
  <c r="U52" i="115"/>
  <c r="V52" i="115"/>
  <c r="W52" i="115"/>
  <c r="X52" i="115"/>
  <c r="Y52" i="115"/>
  <c r="Z52" i="115"/>
  <c r="AA52" i="115"/>
  <c r="AB52" i="115"/>
  <c r="AC52" i="115"/>
  <c r="AD52" i="115"/>
  <c r="AE52" i="115"/>
  <c r="AF52" i="115"/>
  <c r="AG52" i="115"/>
  <c r="AH52" i="115"/>
  <c r="AI52" i="115"/>
  <c r="AJ52" i="115"/>
  <c r="B9" i="114"/>
  <c r="C9" i="114"/>
  <c r="D9" i="114"/>
  <c r="E9" i="114"/>
  <c r="F9" i="114"/>
  <c r="G9" i="114"/>
  <c r="H9" i="114"/>
  <c r="I9" i="114"/>
  <c r="J9" i="114"/>
  <c r="K9" i="114"/>
  <c r="L9" i="114"/>
  <c r="M9" i="114"/>
  <c r="N9" i="114"/>
  <c r="O9" i="114"/>
  <c r="P9" i="114"/>
  <c r="R9" i="114"/>
  <c r="S9" i="114"/>
  <c r="T9" i="114"/>
  <c r="U9" i="114"/>
  <c r="V9" i="114"/>
  <c r="W9" i="114"/>
  <c r="X9" i="114"/>
  <c r="Y9" i="114"/>
  <c r="Z9" i="114"/>
  <c r="AA9" i="114"/>
  <c r="AB9" i="114"/>
  <c r="AC9" i="114"/>
  <c r="AD9" i="114"/>
  <c r="AE9" i="114"/>
  <c r="AF9" i="114"/>
  <c r="AG9" i="114"/>
  <c r="AH9" i="114"/>
  <c r="AI9" i="114"/>
  <c r="AJ9" i="114"/>
  <c r="B10" i="114"/>
  <c r="C10" i="114"/>
  <c r="D10" i="114"/>
  <c r="E10" i="114"/>
  <c r="F10" i="114"/>
  <c r="G10" i="114"/>
  <c r="H10" i="114"/>
  <c r="I10" i="114"/>
  <c r="J10" i="114"/>
  <c r="K10" i="114"/>
  <c r="L10" i="114"/>
  <c r="M10" i="114"/>
  <c r="N10" i="114"/>
  <c r="O10" i="114"/>
  <c r="P10" i="114"/>
  <c r="R10" i="114"/>
  <c r="S10" i="114"/>
  <c r="T10" i="114"/>
  <c r="U10" i="114"/>
  <c r="V10" i="114"/>
  <c r="W10" i="114"/>
  <c r="X10" i="114"/>
  <c r="Y10" i="114"/>
  <c r="Z10" i="114"/>
  <c r="AA10" i="114"/>
  <c r="AB10" i="114"/>
  <c r="AC10" i="114"/>
  <c r="AD10" i="114"/>
  <c r="AE10" i="114"/>
  <c r="AF10" i="114"/>
  <c r="AG10" i="114"/>
  <c r="AH10" i="114"/>
  <c r="AI10" i="114"/>
  <c r="AJ10" i="114"/>
  <c r="B11" i="114"/>
  <c r="C11" i="114"/>
  <c r="D11" i="114"/>
  <c r="E11" i="114"/>
  <c r="F11" i="114"/>
  <c r="G11" i="114"/>
  <c r="H11" i="114"/>
  <c r="I11" i="114"/>
  <c r="J11" i="114"/>
  <c r="K11" i="114"/>
  <c r="L11" i="114"/>
  <c r="M11" i="114"/>
  <c r="N11" i="114"/>
  <c r="O11" i="114"/>
  <c r="P11" i="114"/>
  <c r="R11" i="114"/>
  <c r="S11" i="114"/>
  <c r="T11" i="114"/>
  <c r="U11" i="114"/>
  <c r="V11" i="114"/>
  <c r="W11" i="114"/>
  <c r="X11" i="114"/>
  <c r="Y11" i="114"/>
  <c r="Z11" i="114"/>
  <c r="AA11" i="114"/>
  <c r="AB11" i="114"/>
  <c r="AC11" i="114"/>
  <c r="AD11" i="114"/>
  <c r="AE11" i="114"/>
  <c r="AF11" i="114"/>
  <c r="AG11" i="114"/>
  <c r="AH11" i="114"/>
  <c r="AI11" i="114"/>
  <c r="AJ11" i="114"/>
  <c r="B12" i="114"/>
  <c r="C12" i="114"/>
  <c r="D12" i="114"/>
  <c r="E12" i="114"/>
  <c r="F12" i="114"/>
  <c r="G12" i="114"/>
  <c r="H12" i="114"/>
  <c r="I12" i="114"/>
  <c r="J12" i="114"/>
  <c r="K12" i="114"/>
  <c r="L12" i="114"/>
  <c r="M12" i="114"/>
  <c r="N12" i="114"/>
  <c r="O12" i="114"/>
  <c r="P12" i="114"/>
  <c r="R12" i="114"/>
  <c r="S12" i="114"/>
  <c r="T12" i="114"/>
  <c r="U12" i="114"/>
  <c r="V12" i="114"/>
  <c r="W12" i="114"/>
  <c r="X12" i="114"/>
  <c r="Y12" i="114"/>
  <c r="Z12" i="114"/>
  <c r="AA12" i="114"/>
  <c r="AB12" i="114"/>
  <c r="AC12" i="114"/>
  <c r="AD12" i="114"/>
  <c r="AE12" i="114"/>
  <c r="AF12" i="114"/>
  <c r="AG12" i="114"/>
  <c r="AH12" i="114"/>
  <c r="AI12" i="114"/>
  <c r="AJ12" i="114"/>
  <c r="B13" i="114"/>
  <c r="C13" i="114"/>
  <c r="D13" i="114"/>
  <c r="E13" i="114"/>
  <c r="F13" i="114"/>
  <c r="G13" i="114"/>
  <c r="H13" i="114"/>
  <c r="I13" i="114"/>
  <c r="J13" i="114"/>
  <c r="K13" i="114"/>
  <c r="L13" i="114"/>
  <c r="M13" i="114"/>
  <c r="N13" i="114"/>
  <c r="O13" i="114"/>
  <c r="P13" i="114"/>
  <c r="R13" i="114"/>
  <c r="S13" i="114"/>
  <c r="T13" i="114"/>
  <c r="U13" i="114"/>
  <c r="V13" i="114"/>
  <c r="W13" i="114"/>
  <c r="X13" i="114"/>
  <c r="Y13" i="114"/>
  <c r="Z13" i="114"/>
  <c r="AA13" i="114"/>
  <c r="AB13" i="114"/>
  <c r="AC13" i="114"/>
  <c r="AD13" i="114"/>
  <c r="AE13" i="114"/>
  <c r="AF13" i="114"/>
  <c r="AG13" i="114"/>
  <c r="AH13" i="114"/>
  <c r="AI13" i="114"/>
  <c r="AJ13" i="114"/>
  <c r="B14" i="114"/>
  <c r="C14" i="114"/>
  <c r="D14" i="114"/>
  <c r="E14" i="114"/>
  <c r="F14" i="114"/>
  <c r="G14" i="114"/>
  <c r="H14" i="114"/>
  <c r="I14" i="114"/>
  <c r="J14" i="114"/>
  <c r="K14" i="114"/>
  <c r="L14" i="114"/>
  <c r="M14" i="114"/>
  <c r="N14" i="114"/>
  <c r="O14" i="114"/>
  <c r="P14" i="114"/>
  <c r="R14" i="114"/>
  <c r="S14" i="114"/>
  <c r="T14" i="114"/>
  <c r="U14" i="114"/>
  <c r="V14" i="114"/>
  <c r="W14" i="114"/>
  <c r="X14" i="114"/>
  <c r="Y14" i="114"/>
  <c r="Z14" i="114"/>
  <c r="AA14" i="114"/>
  <c r="AB14" i="114"/>
  <c r="AC14" i="114"/>
  <c r="AD14" i="114"/>
  <c r="AE14" i="114"/>
  <c r="AF14" i="114"/>
  <c r="AG14" i="114"/>
  <c r="AH14" i="114"/>
  <c r="AI14" i="114"/>
  <c r="AJ14" i="114"/>
  <c r="B15" i="114"/>
  <c r="C15" i="114"/>
  <c r="D15" i="114"/>
  <c r="E15" i="114"/>
  <c r="F15" i="114"/>
  <c r="G15" i="114"/>
  <c r="H15" i="114"/>
  <c r="I15" i="114"/>
  <c r="J15" i="114"/>
  <c r="K15" i="114"/>
  <c r="L15" i="114"/>
  <c r="M15" i="114"/>
  <c r="N15" i="114"/>
  <c r="O15" i="114"/>
  <c r="P15" i="114"/>
  <c r="R15" i="114"/>
  <c r="S15" i="114"/>
  <c r="T15" i="114"/>
  <c r="U15" i="114"/>
  <c r="V15" i="114"/>
  <c r="W15" i="114"/>
  <c r="X15" i="114"/>
  <c r="Y15" i="114"/>
  <c r="Z15" i="114"/>
  <c r="AA15" i="114"/>
  <c r="AB15" i="114"/>
  <c r="AC15" i="114"/>
  <c r="AD15" i="114"/>
  <c r="AE15" i="114"/>
  <c r="AF15" i="114"/>
  <c r="AG15" i="114"/>
  <c r="AH15" i="114"/>
  <c r="AI15" i="114"/>
  <c r="AJ15" i="114"/>
  <c r="B16" i="114"/>
  <c r="C16" i="114"/>
  <c r="D16" i="114"/>
  <c r="E16" i="114"/>
  <c r="F16" i="114"/>
  <c r="G16" i="114"/>
  <c r="H16" i="114"/>
  <c r="I16" i="114"/>
  <c r="J16" i="114"/>
  <c r="K16" i="114"/>
  <c r="L16" i="114"/>
  <c r="M16" i="114"/>
  <c r="N16" i="114"/>
  <c r="O16" i="114"/>
  <c r="P16" i="114"/>
  <c r="R16" i="114"/>
  <c r="S16" i="114"/>
  <c r="T16" i="114"/>
  <c r="U16" i="114"/>
  <c r="V16" i="114"/>
  <c r="W16" i="114"/>
  <c r="X16" i="114"/>
  <c r="Y16" i="114"/>
  <c r="Z16" i="114"/>
  <c r="AA16" i="114"/>
  <c r="AB16" i="114"/>
  <c r="AC16" i="114"/>
  <c r="AD16" i="114"/>
  <c r="AE16" i="114"/>
  <c r="AF16" i="114"/>
  <c r="AG16" i="114"/>
  <c r="AH16" i="114"/>
  <c r="AI16" i="114"/>
  <c r="AJ16" i="114"/>
  <c r="B17" i="114"/>
  <c r="C17" i="114"/>
  <c r="D17" i="114"/>
  <c r="E17" i="114"/>
  <c r="F17" i="114"/>
  <c r="G17" i="114"/>
  <c r="H17" i="114"/>
  <c r="I17" i="114"/>
  <c r="J17" i="114"/>
  <c r="K17" i="114"/>
  <c r="L17" i="114"/>
  <c r="M17" i="114"/>
  <c r="N17" i="114"/>
  <c r="O17" i="114"/>
  <c r="P17" i="114"/>
  <c r="R17" i="114"/>
  <c r="S17" i="114"/>
  <c r="T17" i="114"/>
  <c r="U17" i="114"/>
  <c r="V17" i="114"/>
  <c r="W17" i="114"/>
  <c r="X17" i="114"/>
  <c r="Y17" i="114"/>
  <c r="Z17" i="114"/>
  <c r="AA17" i="114"/>
  <c r="AB17" i="114"/>
  <c r="AC17" i="114"/>
  <c r="AD17" i="114"/>
  <c r="AE17" i="114"/>
  <c r="AF17" i="114"/>
  <c r="AG17" i="114"/>
  <c r="AH17" i="114"/>
  <c r="AI17" i="114"/>
  <c r="AJ17" i="114"/>
  <c r="B18" i="114"/>
  <c r="C18" i="114"/>
  <c r="D18" i="114"/>
  <c r="E18" i="114"/>
  <c r="F18" i="114"/>
  <c r="G18" i="114"/>
  <c r="H18" i="114"/>
  <c r="I18" i="114"/>
  <c r="J18" i="114"/>
  <c r="K18" i="114"/>
  <c r="L18" i="114"/>
  <c r="M18" i="114"/>
  <c r="N18" i="114"/>
  <c r="O18" i="114"/>
  <c r="P18" i="114"/>
  <c r="R18" i="114"/>
  <c r="S18" i="114"/>
  <c r="T18" i="114"/>
  <c r="U18" i="114"/>
  <c r="V18" i="114"/>
  <c r="W18" i="114"/>
  <c r="X18" i="114"/>
  <c r="Y18" i="114"/>
  <c r="Z18" i="114"/>
  <c r="AA18" i="114"/>
  <c r="AB18" i="114"/>
  <c r="AC18" i="114"/>
  <c r="AD18" i="114"/>
  <c r="AE18" i="114"/>
  <c r="AF18" i="114"/>
  <c r="AG18" i="114"/>
  <c r="AH18" i="114"/>
  <c r="AI18" i="114"/>
  <c r="AJ18" i="114"/>
  <c r="B19" i="114"/>
  <c r="C19" i="114"/>
  <c r="D19" i="114"/>
  <c r="E19" i="114"/>
  <c r="F19" i="114"/>
  <c r="G19" i="114"/>
  <c r="H19" i="114"/>
  <c r="I19" i="114"/>
  <c r="J19" i="114"/>
  <c r="K19" i="114"/>
  <c r="L19" i="114"/>
  <c r="M19" i="114"/>
  <c r="N19" i="114"/>
  <c r="O19" i="114"/>
  <c r="P19" i="114"/>
  <c r="R19" i="114"/>
  <c r="S19" i="114"/>
  <c r="T19" i="114"/>
  <c r="U19" i="114"/>
  <c r="V19" i="114"/>
  <c r="W19" i="114"/>
  <c r="X19" i="114"/>
  <c r="Y19" i="114"/>
  <c r="Z19" i="114"/>
  <c r="AA19" i="114"/>
  <c r="AB19" i="114"/>
  <c r="AC19" i="114"/>
  <c r="AD19" i="114"/>
  <c r="AE19" i="114"/>
  <c r="AF19" i="114"/>
  <c r="AG19" i="114"/>
  <c r="AH19" i="114"/>
  <c r="AI19" i="114"/>
  <c r="AJ19" i="114"/>
  <c r="B20" i="114"/>
  <c r="C20" i="114"/>
  <c r="D20" i="114"/>
  <c r="E20" i="114"/>
  <c r="F20" i="114"/>
  <c r="G20" i="114"/>
  <c r="H20" i="114"/>
  <c r="I20" i="114"/>
  <c r="J20" i="114"/>
  <c r="K20" i="114"/>
  <c r="L20" i="114"/>
  <c r="M20" i="114"/>
  <c r="N20" i="114"/>
  <c r="O20" i="114"/>
  <c r="P20" i="114"/>
  <c r="R20" i="114"/>
  <c r="S20" i="114"/>
  <c r="T20" i="114"/>
  <c r="U20" i="114"/>
  <c r="V20" i="114"/>
  <c r="W20" i="114"/>
  <c r="X20" i="114"/>
  <c r="Y20" i="114"/>
  <c r="Z20" i="114"/>
  <c r="AA20" i="114"/>
  <c r="AB20" i="114"/>
  <c r="AC20" i="114"/>
  <c r="AD20" i="114"/>
  <c r="AE20" i="114"/>
  <c r="AF20" i="114"/>
  <c r="AG20" i="114"/>
  <c r="AH20" i="114"/>
  <c r="AI20" i="114"/>
  <c r="AJ20" i="114"/>
  <c r="B21" i="114"/>
  <c r="C21" i="114"/>
  <c r="D21" i="114"/>
  <c r="E21" i="114"/>
  <c r="F21" i="114"/>
  <c r="G21" i="114"/>
  <c r="H21" i="114"/>
  <c r="I21" i="114"/>
  <c r="J21" i="114"/>
  <c r="K21" i="114"/>
  <c r="L21" i="114"/>
  <c r="M21" i="114"/>
  <c r="N21" i="114"/>
  <c r="O21" i="114"/>
  <c r="P21" i="114"/>
  <c r="R21" i="114"/>
  <c r="S21" i="114"/>
  <c r="T21" i="114"/>
  <c r="U21" i="114"/>
  <c r="V21" i="114"/>
  <c r="W21" i="114"/>
  <c r="X21" i="114"/>
  <c r="Y21" i="114"/>
  <c r="Z21" i="114"/>
  <c r="AA21" i="114"/>
  <c r="AB21" i="114"/>
  <c r="AC21" i="114"/>
  <c r="AD21" i="114"/>
  <c r="AE21" i="114"/>
  <c r="AF21" i="114"/>
  <c r="AG21" i="114"/>
  <c r="AH21" i="114"/>
  <c r="AI21" i="114"/>
  <c r="AJ21" i="114"/>
  <c r="B22" i="114"/>
  <c r="C22" i="114"/>
  <c r="D22" i="114"/>
  <c r="E22" i="114"/>
  <c r="F22" i="114"/>
  <c r="G22" i="114"/>
  <c r="H22" i="114"/>
  <c r="I22" i="114"/>
  <c r="J22" i="114"/>
  <c r="K22" i="114"/>
  <c r="L22" i="114"/>
  <c r="M22" i="114"/>
  <c r="N22" i="114"/>
  <c r="O22" i="114"/>
  <c r="P22" i="114"/>
  <c r="R22" i="114"/>
  <c r="S22" i="114"/>
  <c r="T22" i="114"/>
  <c r="U22" i="114"/>
  <c r="V22" i="114"/>
  <c r="W22" i="114"/>
  <c r="X22" i="114"/>
  <c r="Y22" i="114"/>
  <c r="Z22" i="114"/>
  <c r="AA22" i="114"/>
  <c r="AB22" i="114"/>
  <c r="AC22" i="114"/>
  <c r="AD22" i="114"/>
  <c r="AE22" i="114"/>
  <c r="AF22" i="114"/>
  <c r="AG22" i="114"/>
  <c r="AH22" i="114"/>
  <c r="AI22" i="114"/>
  <c r="AJ22" i="114"/>
  <c r="B23" i="114"/>
  <c r="C23" i="114"/>
  <c r="D23" i="114"/>
  <c r="E23" i="114"/>
  <c r="F23" i="114"/>
  <c r="G23" i="114"/>
  <c r="H23" i="114"/>
  <c r="I23" i="114"/>
  <c r="J23" i="114"/>
  <c r="K23" i="114"/>
  <c r="L23" i="114"/>
  <c r="M23" i="114"/>
  <c r="N23" i="114"/>
  <c r="O23" i="114"/>
  <c r="P23" i="114"/>
  <c r="R23" i="114"/>
  <c r="S23" i="114"/>
  <c r="T23" i="114"/>
  <c r="U23" i="114"/>
  <c r="V23" i="114"/>
  <c r="W23" i="114"/>
  <c r="X23" i="114"/>
  <c r="Y23" i="114"/>
  <c r="Z23" i="114"/>
  <c r="AA23" i="114"/>
  <c r="AB23" i="114"/>
  <c r="AC23" i="114"/>
  <c r="AD23" i="114"/>
  <c r="AE23" i="114"/>
  <c r="AF23" i="114"/>
  <c r="AG23" i="114"/>
  <c r="AH23" i="114"/>
  <c r="AI23" i="114"/>
  <c r="AJ23" i="114"/>
  <c r="B24" i="114"/>
  <c r="C24" i="114"/>
  <c r="D24" i="114"/>
  <c r="E24" i="114"/>
  <c r="F24" i="114"/>
  <c r="G24" i="114"/>
  <c r="H24" i="114"/>
  <c r="I24" i="114"/>
  <c r="J24" i="114"/>
  <c r="K24" i="114"/>
  <c r="L24" i="114"/>
  <c r="M24" i="114"/>
  <c r="N24" i="114"/>
  <c r="O24" i="114"/>
  <c r="P24" i="114"/>
  <c r="R24" i="114"/>
  <c r="S24" i="114"/>
  <c r="T24" i="114"/>
  <c r="U24" i="114"/>
  <c r="V24" i="114"/>
  <c r="W24" i="114"/>
  <c r="X24" i="114"/>
  <c r="Y24" i="114"/>
  <c r="Z24" i="114"/>
  <c r="AA24" i="114"/>
  <c r="AB24" i="114"/>
  <c r="AC24" i="114"/>
  <c r="AD24" i="114"/>
  <c r="AE24" i="114"/>
  <c r="AF24" i="114"/>
  <c r="AG24" i="114"/>
  <c r="AH24" i="114"/>
  <c r="AI24" i="114"/>
  <c r="AJ24" i="114"/>
  <c r="B25" i="114"/>
  <c r="C25" i="114"/>
  <c r="D25" i="114"/>
  <c r="E25" i="114"/>
  <c r="F25" i="114"/>
  <c r="G25" i="114"/>
  <c r="H25" i="114"/>
  <c r="I25" i="114"/>
  <c r="J25" i="114"/>
  <c r="K25" i="114"/>
  <c r="L25" i="114"/>
  <c r="M25" i="114"/>
  <c r="N25" i="114"/>
  <c r="O25" i="114"/>
  <c r="P25" i="114"/>
  <c r="R25" i="114"/>
  <c r="S25" i="114"/>
  <c r="T25" i="114"/>
  <c r="U25" i="114"/>
  <c r="V25" i="114"/>
  <c r="W25" i="114"/>
  <c r="X25" i="114"/>
  <c r="Y25" i="114"/>
  <c r="Z25" i="114"/>
  <c r="AA25" i="114"/>
  <c r="AB25" i="114"/>
  <c r="AC25" i="114"/>
  <c r="AD25" i="114"/>
  <c r="AE25" i="114"/>
  <c r="AF25" i="114"/>
  <c r="AG25" i="114"/>
  <c r="AH25" i="114"/>
  <c r="AI25" i="114"/>
  <c r="AJ25" i="114"/>
  <c r="B26" i="114"/>
  <c r="C26" i="114"/>
  <c r="D26" i="114"/>
  <c r="E26" i="114"/>
  <c r="F26" i="114"/>
  <c r="G26" i="114"/>
  <c r="H26" i="114"/>
  <c r="I26" i="114"/>
  <c r="J26" i="114"/>
  <c r="K26" i="114"/>
  <c r="L26" i="114"/>
  <c r="M26" i="114"/>
  <c r="N26" i="114"/>
  <c r="O26" i="114"/>
  <c r="P26" i="114"/>
  <c r="R26" i="114"/>
  <c r="S26" i="114"/>
  <c r="T26" i="114"/>
  <c r="U26" i="114"/>
  <c r="V26" i="114"/>
  <c r="W26" i="114"/>
  <c r="X26" i="114"/>
  <c r="Y26" i="114"/>
  <c r="Z26" i="114"/>
  <c r="AA26" i="114"/>
  <c r="AB26" i="114"/>
  <c r="AC26" i="114"/>
  <c r="AD26" i="114"/>
  <c r="AE26" i="114"/>
  <c r="AF26" i="114"/>
  <c r="AG26" i="114"/>
  <c r="AH26" i="114"/>
  <c r="AI26" i="114"/>
  <c r="AJ26" i="114"/>
  <c r="B27" i="114"/>
  <c r="C27" i="114"/>
  <c r="D27" i="114"/>
  <c r="E27" i="114"/>
  <c r="F27" i="114"/>
  <c r="G27" i="114"/>
  <c r="H27" i="114"/>
  <c r="I27" i="114"/>
  <c r="J27" i="114"/>
  <c r="K27" i="114"/>
  <c r="L27" i="114"/>
  <c r="M27" i="114"/>
  <c r="N27" i="114"/>
  <c r="O27" i="114"/>
  <c r="P27" i="114"/>
  <c r="R27" i="114"/>
  <c r="S27" i="114"/>
  <c r="T27" i="114"/>
  <c r="U27" i="114"/>
  <c r="V27" i="114"/>
  <c r="W27" i="114"/>
  <c r="X27" i="114"/>
  <c r="Y27" i="114"/>
  <c r="Z27" i="114"/>
  <c r="AA27" i="114"/>
  <c r="AB27" i="114"/>
  <c r="AC27" i="114"/>
  <c r="AD27" i="114"/>
  <c r="AE27" i="114"/>
  <c r="AF27" i="114"/>
  <c r="AG27" i="114"/>
  <c r="AH27" i="114"/>
  <c r="AI27" i="114"/>
  <c r="AJ27" i="114"/>
  <c r="B28" i="114"/>
  <c r="C28" i="114"/>
  <c r="D28" i="114"/>
  <c r="E28" i="114"/>
  <c r="F28" i="114"/>
  <c r="G28" i="114"/>
  <c r="H28" i="114"/>
  <c r="I28" i="114"/>
  <c r="J28" i="114"/>
  <c r="K28" i="114"/>
  <c r="L28" i="114"/>
  <c r="M28" i="114"/>
  <c r="N28" i="114"/>
  <c r="O28" i="114"/>
  <c r="P28" i="114"/>
  <c r="R28" i="114"/>
  <c r="S28" i="114"/>
  <c r="T28" i="114"/>
  <c r="U28" i="114"/>
  <c r="V28" i="114"/>
  <c r="W28" i="114"/>
  <c r="X28" i="114"/>
  <c r="Y28" i="114"/>
  <c r="Z28" i="114"/>
  <c r="AA28" i="114"/>
  <c r="AB28" i="114"/>
  <c r="AC28" i="114"/>
  <c r="AD28" i="114"/>
  <c r="AE28" i="114"/>
  <c r="AF28" i="114"/>
  <c r="AG28" i="114"/>
  <c r="AH28" i="114"/>
  <c r="AI28" i="114"/>
  <c r="AJ28" i="114"/>
  <c r="B29" i="114"/>
  <c r="C29" i="114"/>
  <c r="D29" i="114"/>
  <c r="E29" i="114"/>
  <c r="F29" i="114"/>
  <c r="G29" i="114"/>
  <c r="H29" i="114"/>
  <c r="I29" i="114"/>
  <c r="J29" i="114"/>
  <c r="K29" i="114"/>
  <c r="L29" i="114"/>
  <c r="M29" i="114"/>
  <c r="N29" i="114"/>
  <c r="O29" i="114"/>
  <c r="P29" i="114"/>
  <c r="R29" i="114"/>
  <c r="S29" i="114"/>
  <c r="T29" i="114"/>
  <c r="U29" i="114"/>
  <c r="V29" i="114"/>
  <c r="W29" i="114"/>
  <c r="X29" i="114"/>
  <c r="Y29" i="114"/>
  <c r="Z29" i="114"/>
  <c r="AA29" i="114"/>
  <c r="AB29" i="114"/>
  <c r="AC29" i="114"/>
  <c r="AD29" i="114"/>
  <c r="AE29" i="114"/>
  <c r="AF29" i="114"/>
  <c r="AG29" i="114"/>
  <c r="AH29" i="114"/>
  <c r="AI29" i="114"/>
  <c r="AJ29" i="114"/>
  <c r="B30" i="114"/>
  <c r="C30" i="114"/>
  <c r="D30" i="114"/>
  <c r="E30" i="114"/>
  <c r="F30" i="114"/>
  <c r="G30" i="114"/>
  <c r="H30" i="114"/>
  <c r="I30" i="114"/>
  <c r="J30" i="114"/>
  <c r="K30" i="114"/>
  <c r="L30" i="114"/>
  <c r="M30" i="114"/>
  <c r="N30" i="114"/>
  <c r="O30" i="114"/>
  <c r="P30" i="114"/>
  <c r="R30" i="114"/>
  <c r="S30" i="114"/>
  <c r="T30" i="114"/>
  <c r="U30" i="114"/>
  <c r="V30" i="114"/>
  <c r="W30" i="114"/>
  <c r="X30" i="114"/>
  <c r="Y30" i="114"/>
  <c r="Z30" i="114"/>
  <c r="AA30" i="114"/>
  <c r="AB30" i="114"/>
  <c r="AC30" i="114"/>
  <c r="AD30" i="114"/>
  <c r="AE30" i="114"/>
  <c r="AF30" i="114"/>
  <c r="AG30" i="114"/>
  <c r="AH30" i="114"/>
  <c r="AI30" i="114"/>
  <c r="AJ30" i="114"/>
  <c r="B31" i="114"/>
  <c r="C31" i="114"/>
  <c r="D31" i="114"/>
  <c r="E31" i="114"/>
  <c r="F31" i="114"/>
  <c r="G31" i="114"/>
  <c r="H31" i="114"/>
  <c r="I31" i="114"/>
  <c r="J31" i="114"/>
  <c r="K31" i="114"/>
  <c r="L31" i="114"/>
  <c r="M31" i="114"/>
  <c r="N31" i="114"/>
  <c r="O31" i="114"/>
  <c r="P31" i="114"/>
  <c r="R31" i="114"/>
  <c r="S31" i="114"/>
  <c r="T31" i="114"/>
  <c r="U31" i="114"/>
  <c r="V31" i="114"/>
  <c r="W31" i="114"/>
  <c r="X31" i="114"/>
  <c r="Y31" i="114"/>
  <c r="Z31" i="114"/>
  <c r="AA31" i="114"/>
  <c r="AB31" i="114"/>
  <c r="AC31" i="114"/>
  <c r="AD31" i="114"/>
  <c r="AE31" i="114"/>
  <c r="AF31" i="114"/>
  <c r="AG31" i="114"/>
  <c r="AH31" i="114"/>
  <c r="AI31" i="114"/>
  <c r="AJ31" i="114"/>
  <c r="B32" i="114"/>
  <c r="C32" i="114"/>
  <c r="D32" i="114"/>
  <c r="E32" i="114"/>
  <c r="F32" i="114"/>
  <c r="G32" i="114"/>
  <c r="H32" i="114"/>
  <c r="I32" i="114"/>
  <c r="J32" i="114"/>
  <c r="K32" i="114"/>
  <c r="L32" i="114"/>
  <c r="M32" i="114"/>
  <c r="N32" i="114"/>
  <c r="O32" i="114"/>
  <c r="P32" i="114"/>
  <c r="R32" i="114"/>
  <c r="S32" i="114"/>
  <c r="T32" i="114"/>
  <c r="U32" i="114"/>
  <c r="V32" i="114"/>
  <c r="W32" i="114"/>
  <c r="X32" i="114"/>
  <c r="Y32" i="114"/>
  <c r="Z32" i="114"/>
  <c r="AA32" i="114"/>
  <c r="AB32" i="114"/>
  <c r="AC32" i="114"/>
  <c r="AD32" i="114"/>
  <c r="AE32" i="114"/>
  <c r="AF32" i="114"/>
  <c r="AG32" i="114"/>
  <c r="AH32" i="114"/>
  <c r="AI32" i="114"/>
  <c r="AJ32" i="114"/>
  <c r="B33" i="114"/>
  <c r="C33" i="114"/>
  <c r="D33" i="114"/>
  <c r="E33" i="114"/>
  <c r="F33" i="114"/>
  <c r="G33" i="114"/>
  <c r="H33" i="114"/>
  <c r="I33" i="114"/>
  <c r="J33" i="114"/>
  <c r="K33" i="114"/>
  <c r="L33" i="114"/>
  <c r="M33" i="114"/>
  <c r="N33" i="114"/>
  <c r="O33" i="114"/>
  <c r="P33" i="114"/>
  <c r="R33" i="114"/>
  <c r="S33" i="114"/>
  <c r="T33" i="114"/>
  <c r="U33" i="114"/>
  <c r="V33" i="114"/>
  <c r="W33" i="114"/>
  <c r="X33" i="114"/>
  <c r="Y33" i="114"/>
  <c r="Z33" i="114"/>
  <c r="AA33" i="114"/>
  <c r="AB33" i="114"/>
  <c r="AC33" i="114"/>
  <c r="AD33" i="114"/>
  <c r="AE33" i="114"/>
  <c r="AF33" i="114"/>
  <c r="AG33" i="114"/>
  <c r="AH33" i="114"/>
  <c r="AI33" i="114"/>
  <c r="AJ33" i="114"/>
  <c r="B34" i="114"/>
  <c r="C34" i="114"/>
  <c r="D34" i="114"/>
  <c r="E34" i="114"/>
  <c r="F34" i="114"/>
  <c r="G34" i="114"/>
  <c r="H34" i="114"/>
  <c r="I34" i="114"/>
  <c r="J34" i="114"/>
  <c r="K34" i="114"/>
  <c r="L34" i="114"/>
  <c r="M34" i="114"/>
  <c r="N34" i="114"/>
  <c r="O34" i="114"/>
  <c r="P34" i="114"/>
  <c r="R34" i="114"/>
  <c r="S34" i="114"/>
  <c r="T34" i="114"/>
  <c r="U34" i="114"/>
  <c r="V34" i="114"/>
  <c r="W34" i="114"/>
  <c r="X34" i="114"/>
  <c r="Y34" i="114"/>
  <c r="Z34" i="114"/>
  <c r="AA34" i="114"/>
  <c r="AB34" i="114"/>
  <c r="AC34" i="114"/>
  <c r="AD34" i="114"/>
  <c r="AE34" i="114"/>
  <c r="AF34" i="114"/>
  <c r="AG34" i="114"/>
  <c r="AH34" i="114"/>
  <c r="AI34" i="114"/>
  <c r="AJ34" i="114"/>
  <c r="B35" i="114"/>
  <c r="C35" i="114"/>
  <c r="D35" i="114"/>
  <c r="E35" i="114"/>
  <c r="F35" i="114"/>
  <c r="G35" i="114"/>
  <c r="H35" i="114"/>
  <c r="I35" i="114"/>
  <c r="J35" i="114"/>
  <c r="K35" i="114"/>
  <c r="L35" i="114"/>
  <c r="M35" i="114"/>
  <c r="N35" i="114"/>
  <c r="O35" i="114"/>
  <c r="P35" i="114"/>
  <c r="R35" i="114"/>
  <c r="S35" i="114"/>
  <c r="T35" i="114"/>
  <c r="U35" i="114"/>
  <c r="V35" i="114"/>
  <c r="W35" i="114"/>
  <c r="X35" i="114"/>
  <c r="Y35" i="114"/>
  <c r="Z35" i="114"/>
  <c r="AA35" i="114"/>
  <c r="AB35" i="114"/>
  <c r="AC35" i="114"/>
  <c r="AD35" i="114"/>
  <c r="AE35" i="114"/>
  <c r="AF35" i="114"/>
  <c r="AG35" i="114"/>
  <c r="AH35" i="114"/>
  <c r="AI35" i="114"/>
  <c r="AJ35" i="114"/>
  <c r="B36" i="114"/>
  <c r="C36" i="114"/>
  <c r="D36" i="114"/>
  <c r="E36" i="114"/>
  <c r="F36" i="114"/>
  <c r="G36" i="114"/>
  <c r="H36" i="114"/>
  <c r="I36" i="114"/>
  <c r="J36" i="114"/>
  <c r="K36" i="114"/>
  <c r="L36" i="114"/>
  <c r="M36" i="114"/>
  <c r="N36" i="114"/>
  <c r="O36" i="114"/>
  <c r="P36" i="114"/>
  <c r="R36" i="114"/>
  <c r="S36" i="114"/>
  <c r="T36" i="114"/>
  <c r="U36" i="114"/>
  <c r="V36" i="114"/>
  <c r="W36" i="114"/>
  <c r="X36" i="114"/>
  <c r="Y36" i="114"/>
  <c r="Z36" i="114"/>
  <c r="AA36" i="114"/>
  <c r="AB36" i="114"/>
  <c r="AC36" i="114"/>
  <c r="AD36" i="114"/>
  <c r="AE36" i="114"/>
  <c r="AF36" i="114"/>
  <c r="AG36" i="114"/>
  <c r="AH36" i="114"/>
  <c r="AI36" i="114"/>
  <c r="AJ36" i="114"/>
  <c r="B37" i="114"/>
  <c r="C37" i="114"/>
  <c r="D37" i="114"/>
  <c r="E37" i="114"/>
  <c r="F37" i="114"/>
  <c r="G37" i="114"/>
  <c r="H37" i="114"/>
  <c r="I37" i="114"/>
  <c r="J37" i="114"/>
  <c r="K37" i="114"/>
  <c r="L37" i="114"/>
  <c r="M37" i="114"/>
  <c r="N37" i="114"/>
  <c r="O37" i="114"/>
  <c r="P37" i="114"/>
  <c r="R37" i="114"/>
  <c r="S37" i="114"/>
  <c r="T37" i="114"/>
  <c r="U37" i="114"/>
  <c r="V37" i="114"/>
  <c r="W37" i="114"/>
  <c r="X37" i="114"/>
  <c r="Y37" i="114"/>
  <c r="Z37" i="114"/>
  <c r="AA37" i="114"/>
  <c r="AB37" i="114"/>
  <c r="AC37" i="114"/>
  <c r="AD37" i="114"/>
  <c r="AE37" i="114"/>
  <c r="AF37" i="114"/>
  <c r="AG37" i="114"/>
  <c r="AH37" i="114"/>
  <c r="AI37" i="114"/>
  <c r="AJ37" i="114"/>
  <c r="B38" i="114"/>
  <c r="C38" i="114"/>
  <c r="D38" i="114"/>
  <c r="E38" i="114"/>
  <c r="F38" i="114"/>
  <c r="G38" i="114"/>
  <c r="H38" i="114"/>
  <c r="I38" i="114"/>
  <c r="J38" i="114"/>
  <c r="K38" i="114"/>
  <c r="L38" i="114"/>
  <c r="M38" i="114"/>
  <c r="N38" i="114"/>
  <c r="O38" i="114"/>
  <c r="P38" i="114"/>
  <c r="R38" i="114"/>
  <c r="S38" i="114"/>
  <c r="T38" i="114"/>
  <c r="U38" i="114"/>
  <c r="V38" i="114"/>
  <c r="W38" i="114"/>
  <c r="X38" i="114"/>
  <c r="Y38" i="114"/>
  <c r="Z38" i="114"/>
  <c r="AA38" i="114"/>
  <c r="AB38" i="114"/>
  <c r="AC38" i="114"/>
  <c r="AD38" i="114"/>
  <c r="AE38" i="114"/>
  <c r="AF38" i="114"/>
  <c r="AG38" i="114"/>
  <c r="AH38" i="114"/>
  <c r="AI38" i="114"/>
  <c r="AJ38" i="114"/>
  <c r="B39" i="114"/>
  <c r="C39" i="114"/>
  <c r="D39" i="114"/>
  <c r="E39" i="114"/>
  <c r="F39" i="114"/>
  <c r="G39" i="114"/>
  <c r="H39" i="114"/>
  <c r="I39" i="114"/>
  <c r="J39" i="114"/>
  <c r="K39" i="114"/>
  <c r="L39" i="114"/>
  <c r="M39" i="114"/>
  <c r="N39" i="114"/>
  <c r="O39" i="114"/>
  <c r="P39" i="114"/>
  <c r="R39" i="114"/>
  <c r="S39" i="114"/>
  <c r="T39" i="114"/>
  <c r="U39" i="114"/>
  <c r="V39" i="114"/>
  <c r="W39" i="114"/>
  <c r="X39" i="114"/>
  <c r="Y39" i="114"/>
  <c r="Z39" i="114"/>
  <c r="AA39" i="114"/>
  <c r="AB39" i="114"/>
  <c r="AC39" i="114"/>
  <c r="AD39" i="114"/>
  <c r="AE39" i="114"/>
  <c r="AF39" i="114"/>
  <c r="AG39" i="114"/>
  <c r="AH39" i="114"/>
  <c r="AI39" i="114"/>
  <c r="AJ39" i="114"/>
  <c r="B40" i="114"/>
  <c r="C40" i="114"/>
  <c r="D40" i="114"/>
  <c r="E40" i="114"/>
  <c r="F40" i="114"/>
  <c r="G40" i="114"/>
  <c r="H40" i="114"/>
  <c r="I40" i="114"/>
  <c r="J40" i="114"/>
  <c r="K40" i="114"/>
  <c r="L40" i="114"/>
  <c r="M40" i="114"/>
  <c r="N40" i="114"/>
  <c r="O40" i="114"/>
  <c r="P40" i="114"/>
  <c r="R40" i="114"/>
  <c r="S40" i="114"/>
  <c r="T40" i="114"/>
  <c r="U40" i="114"/>
  <c r="V40" i="114"/>
  <c r="W40" i="114"/>
  <c r="X40" i="114"/>
  <c r="Y40" i="114"/>
  <c r="Z40" i="114"/>
  <c r="AA40" i="114"/>
  <c r="AB40" i="114"/>
  <c r="AC40" i="114"/>
  <c r="AD40" i="114"/>
  <c r="AE40" i="114"/>
  <c r="AF40" i="114"/>
  <c r="AG40" i="114"/>
  <c r="AH40" i="114"/>
  <c r="AI40" i="114"/>
  <c r="AJ40" i="114"/>
  <c r="B41" i="114"/>
  <c r="C41" i="114"/>
  <c r="D41" i="114"/>
  <c r="E41" i="114"/>
  <c r="F41" i="114"/>
  <c r="G41" i="114"/>
  <c r="H41" i="114"/>
  <c r="I41" i="114"/>
  <c r="J41" i="114"/>
  <c r="K41" i="114"/>
  <c r="L41" i="114"/>
  <c r="M41" i="114"/>
  <c r="N41" i="114"/>
  <c r="O41" i="114"/>
  <c r="P41" i="114"/>
  <c r="R41" i="114"/>
  <c r="S41" i="114"/>
  <c r="T41" i="114"/>
  <c r="U41" i="114"/>
  <c r="V41" i="114"/>
  <c r="W41" i="114"/>
  <c r="X41" i="114"/>
  <c r="Y41" i="114"/>
  <c r="Z41" i="114"/>
  <c r="AA41" i="114"/>
  <c r="AB41" i="114"/>
  <c r="AC41" i="114"/>
  <c r="AD41" i="114"/>
  <c r="AE41" i="114"/>
  <c r="AF41" i="114"/>
  <c r="AG41" i="114"/>
  <c r="AH41" i="114"/>
  <c r="AI41" i="114"/>
  <c r="AJ41" i="114"/>
  <c r="B42" i="114"/>
  <c r="C42" i="114"/>
  <c r="D42" i="114"/>
  <c r="E42" i="114"/>
  <c r="F42" i="114"/>
  <c r="G42" i="114"/>
  <c r="H42" i="114"/>
  <c r="I42" i="114"/>
  <c r="J42" i="114"/>
  <c r="K42" i="114"/>
  <c r="L42" i="114"/>
  <c r="M42" i="114"/>
  <c r="N42" i="114"/>
  <c r="O42" i="114"/>
  <c r="P42" i="114"/>
  <c r="R42" i="114"/>
  <c r="S42" i="114"/>
  <c r="T42" i="114"/>
  <c r="U42" i="114"/>
  <c r="V42" i="114"/>
  <c r="W42" i="114"/>
  <c r="X42" i="114"/>
  <c r="Y42" i="114"/>
  <c r="Z42" i="114"/>
  <c r="AA42" i="114"/>
  <c r="AB42" i="114"/>
  <c r="AC42" i="114"/>
  <c r="AD42" i="114"/>
  <c r="AE42" i="114"/>
  <c r="AF42" i="114"/>
  <c r="AG42" i="114"/>
  <c r="AH42" i="114"/>
  <c r="AI42" i="114"/>
  <c r="AJ42" i="114"/>
  <c r="B43" i="114"/>
  <c r="C43" i="114"/>
  <c r="D43" i="114"/>
  <c r="E43" i="114"/>
  <c r="F43" i="114"/>
  <c r="G43" i="114"/>
  <c r="H43" i="114"/>
  <c r="I43" i="114"/>
  <c r="J43" i="114"/>
  <c r="K43" i="114"/>
  <c r="L43" i="114"/>
  <c r="M43" i="114"/>
  <c r="N43" i="114"/>
  <c r="O43" i="114"/>
  <c r="P43" i="114"/>
  <c r="R43" i="114"/>
  <c r="S43" i="114"/>
  <c r="T43" i="114"/>
  <c r="U43" i="114"/>
  <c r="V43" i="114"/>
  <c r="W43" i="114"/>
  <c r="X43" i="114"/>
  <c r="Y43" i="114"/>
  <c r="Z43" i="114"/>
  <c r="AA43" i="114"/>
  <c r="AB43" i="114"/>
  <c r="AC43" i="114"/>
  <c r="AD43" i="114"/>
  <c r="AE43" i="114"/>
  <c r="AF43" i="114"/>
  <c r="AG43" i="114"/>
  <c r="AH43" i="114"/>
  <c r="AI43" i="114"/>
  <c r="AJ43" i="114"/>
  <c r="B44" i="114"/>
  <c r="C44" i="114"/>
  <c r="D44" i="114"/>
  <c r="E44" i="114"/>
  <c r="F44" i="114"/>
  <c r="G44" i="114"/>
  <c r="H44" i="114"/>
  <c r="I44" i="114"/>
  <c r="J44" i="114"/>
  <c r="K44" i="114"/>
  <c r="L44" i="114"/>
  <c r="M44" i="114"/>
  <c r="N44" i="114"/>
  <c r="O44" i="114"/>
  <c r="P44" i="114"/>
  <c r="R44" i="114"/>
  <c r="S44" i="114"/>
  <c r="T44" i="114"/>
  <c r="U44" i="114"/>
  <c r="V44" i="114"/>
  <c r="W44" i="114"/>
  <c r="X44" i="114"/>
  <c r="Y44" i="114"/>
  <c r="Z44" i="114"/>
  <c r="AA44" i="114"/>
  <c r="AB44" i="114"/>
  <c r="AC44" i="114"/>
  <c r="AD44" i="114"/>
  <c r="AE44" i="114"/>
  <c r="AF44" i="114"/>
  <c r="AG44" i="114"/>
  <c r="AH44" i="114"/>
  <c r="AI44" i="114"/>
  <c r="AJ44" i="114"/>
  <c r="B45" i="114"/>
  <c r="C45" i="114"/>
  <c r="D45" i="114"/>
  <c r="E45" i="114"/>
  <c r="F45" i="114"/>
  <c r="G45" i="114"/>
  <c r="H45" i="114"/>
  <c r="I45" i="114"/>
  <c r="J45" i="114"/>
  <c r="K45" i="114"/>
  <c r="L45" i="114"/>
  <c r="M45" i="114"/>
  <c r="N45" i="114"/>
  <c r="O45" i="114"/>
  <c r="P45" i="114"/>
  <c r="R45" i="114"/>
  <c r="S45" i="114"/>
  <c r="T45" i="114"/>
  <c r="U45" i="114"/>
  <c r="V45" i="114"/>
  <c r="W45" i="114"/>
  <c r="X45" i="114"/>
  <c r="Y45" i="114"/>
  <c r="Z45" i="114"/>
  <c r="AA45" i="114"/>
  <c r="AB45" i="114"/>
  <c r="AC45" i="114"/>
  <c r="AD45" i="114"/>
  <c r="AE45" i="114"/>
  <c r="AF45" i="114"/>
  <c r="AG45" i="114"/>
  <c r="AH45" i="114"/>
  <c r="AI45" i="114"/>
  <c r="AJ45" i="114"/>
  <c r="B46" i="114"/>
  <c r="C46" i="114"/>
  <c r="D46" i="114"/>
  <c r="E46" i="114"/>
  <c r="F46" i="114"/>
  <c r="G46" i="114"/>
  <c r="H46" i="114"/>
  <c r="I46" i="114"/>
  <c r="J46" i="114"/>
  <c r="K46" i="114"/>
  <c r="L46" i="114"/>
  <c r="M46" i="114"/>
  <c r="N46" i="114"/>
  <c r="O46" i="114"/>
  <c r="P46" i="114"/>
  <c r="R46" i="114"/>
  <c r="S46" i="114"/>
  <c r="T46" i="114"/>
  <c r="U46" i="114"/>
  <c r="V46" i="114"/>
  <c r="W46" i="114"/>
  <c r="X46" i="114"/>
  <c r="Y46" i="114"/>
  <c r="Z46" i="114"/>
  <c r="AA46" i="114"/>
  <c r="AB46" i="114"/>
  <c r="AC46" i="114"/>
  <c r="AD46" i="114"/>
  <c r="AE46" i="114"/>
  <c r="AF46" i="114"/>
  <c r="AG46" i="114"/>
  <c r="AH46" i="114"/>
  <c r="AI46" i="114"/>
  <c r="AJ46" i="114"/>
  <c r="B47" i="114"/>
  <c r="C47" i="114"/>
  <c r="D47" i="114"/>
  <c r="E47" i="114"/>
  <c r="F47" i="114"/>
  <c r="G47" i="114"/>
  <c r="H47" i="114"/>
  <c r="I47" i="114"/>
  <c r="J47" i="114"/>
  <c r="K47" i="114"/>
  <c r="L47" i="114"/>
  <c r="M47" i="114"/>
  <c r="N47" i="114"/>
  <c r="O47" i="114"/>
  <c r="P47" i="114"/>
  <c r="R47" i="114"/>
  <c r="S47" i="114"/>
  <c r="T47" i="114"/>
  <c r="U47" i="114"/>
  <c r="V47" i="114"/>
  <c r="W47" i="114"/>
  <c r="X47" i="114"/>
  <c r="Y47" i="114"/>
  <c r="Z47" i="114"/>
  <c r="AA47" i="114"/>
  <c r="AB47" i="114"/>
  <c r="AC47" i="114"/>
  <c r="AD47" i="114"/>
  <c r="AE47" i="114"/>
  <c r="AF47" i="114"/>
  <c r="AG47" i="114"/>
  <c r="AH47" i="114"/>
  <c r="AI47" i="114"/>
  <c r="AJ47" i="114"/>
  <c r="B48" i="114"/>
  <c r="C48" i="114"/>
  <c r="D48" i="114"/>
  <c r="E48" i="114"/>
  <c r="F48" i="114"/>
  <c r="G48" i="114"/>
  <c r="H48" i="114"/>
  <c r="I48" i="114"/>
  <c r="J48" i="114"/>
  <c r="K48" i="114"/>
  <c r="L48" i="114"/>
  <c r="M48" i="114"/>
  <c r="N48" i="114"/>
  <c r="O48" i="114"/>
  <c r="P48" i="114"/>
  <c r="R48" i="114"/>
  <c r="S48" i="114"/>
  <c r="T48" i="114"/>
  <c r="U48" i="114"/>
  <c r="V48" i="114"/>
  <c r="W48" i="114"/>
  <c r="X48" i="114"/>
  <c r="Y48" i="114"/>
  <c r="Z48" i="114"/>
  <c r="AA48" i="114"/>
  <c r="AB48" i="114"/>
  <c r="AC48" i="114"/>
  <c r="AD48" i="114"/>
  <c r="AE48" i="114"/>
  <c r="AF48" i="114"/>
  <c r="AG48" i="114"/>
  <c r="AH48" i="114"/>
  <c r="AI48" i="114"/>
  <c r="AJ48" i="114"/>
  <c r="B49" i="114"/>
  <c r="C49" i="114"/>
  <c r="D49" i="114"/>
  <c r="E49" i="114"/>
  <c r="F49" i="114"/>
  <c r="G49" i="114"/>
  <c r="H49" i="114"/>
  <c r="I49" i="114"/>
  <c r="J49" i="114"/>
  <c r="K49" i="114"/>
  <c r="L49" i="114"/>
  <c r="M49" i="114"/>
  <c r="N49" i="114"/>
  <c r="O49" i="114"/>
  <c r="P49" i="114"/>
  <c r="R49" i="114"/>
  <c r="S49" i="114"/>
  <c r="T49" i="114"/>
  <c r="U49" i="114"/>
  <c r="V49" i="114"/>
  <c r="W49" i="114"/>
  <c r="X49" i="114"/>
  <c r="Y49" i="114"/>
  <c r="Z49" i="114"/>
  <c r="AA49" i="114"/>
  <c r="AB49" i="114"/>
  <c r="AC49" i="114"/>
  <c r="AD49" i="114"/>
  <c r="AE49" i="114"/>
  <c r="AF49" i="114"/>
  <c r="AG49" i="114"/>
  <c r="AH49" i="114"/>
  <c r="AI49" i="114"/>
  <c r="AJ49" i="114"/>
  <c r="B50" i="114"/>
  <c r="C50" i="114"/>
  <c r="D50" i="114"/>
  <c r="E50" i="114"/>
  <c r="F50" i="114"/>
  <c r="G50" i="114"/>
  <c r="H50" i="114"/>
  <c r="I50" i="114"/>
  <c r="J50" i="114"/>
  <c r="K50" i="114"/>
  <c r="L50" i="114"/>
  <c r="M50" i="114"/>
  <c r="N50" i="114"/>
  <c r="O50" i="114"/>
  <c r="P50" i="114"/>
  <c r="R50" i="114"/>
  <c r="S50" i="114"/>
  <c r="T50" i="114"/>
  <c r="U50" i="114"/>
  <c r="V50" i="114"/>
  <c r="W50" i="114"/>
  <c r="X50" i="114"/>
  <c r="Y50" i="114"/>
  <c r="Z50" i="114"/>
  <c r="AA50" i="114"/>
  <c r="AB50" i="114"/>
  <c r="AC50" i="114"/>
  <c r="AD50" i="114"/>
  <c r="AE50" i="114"/>
  <c r="AF50" i="114"/>
  <c r="AG50" i="114"/>
  <c r="AH50" i="114"/>
  <c r="AI50" i="114"/>
  <c r="AJ50" i="114"/>
  <c r="B51" i="114"/>
  <c r="C51" i="114"/>
  <c r="D51" i="114"/>
  <c r="E51" i="114"/>
  <c r="F51" i="114"/>
  <c r="G51" i="114"/>
  <c r="H51" i="114"/>
  <c r="I51" i="114"/>
  <c r="J51" i="114"/>
  <c r="K51" i="114"/>
  <c r="L51" i="114"/>
  <c r="M51" i="114"/>
  <c r="N51" i="114"/>
  <c r="O51" i="114"/>
  <c r="P51" i="114"/>
  <c r="R51" i="114"/>
  <c r="S51" i="114"/>
  <c r="T51" i="114"/>
  <c r="U51" i="114"/>
  <c r="V51" i="114"/>
  <c r="W51" i="114"/>
  <c r="X51" i="114"/>
  <c r="Y51" i="114"/>
  <c r="Z51" i="114"/>
  <c r="AA51" i="114"/>
  <c r="AB51" i="114"/>
  <c r="AC51" i="114"/>
  <c r="AD51" i="114"/>
  <c r="AE51" i="114"/>
  <c r="AF51" i="114"/>
  <c r="AG51" i="114"/>
  <c r="AH51" i="114"/>
  <c r="AI51" i="114"/>
  <c r="AJ51" i="114"/>
  <c r="B52" i="114"/>
  <c r="C52" i="114"/>
  <c r="D52" i="114"/>
  <c r="E52" i="114"/>
  <c r="F52" i="114"/>
  <c r="G52" i="114"/>
  <c r="H52" i="114"/>
  <c r="I52" i="114"/>
  <c r="J52" i="114"/>
  <c r="K52" i="114"/>
  <c r="L52" i="114"/>
  <c r="M52" i="114"/>
  <c r="N52" i="114"/>
  <c r="O52" i="114"/>
  <c r="P52" i="114"/>
  <c r="R52" i="114"/>
  <c r="S52" i="114"/>
  <c r="T52" i="114"/>
  <c r="U52" i="114"/>
  <c r="V52" i="114"/>
  <c r="W52" i="114"/>
  <c r="X52" i="114"/>
  <c r="Y52" i="114"/>
  <c r="Z52" i="114"/>
  <c r="AA52" i="114"/>
  <c r="AB52" i="114"/>
  <c r="AC52" i="114"/>
  <c r="AD52" i="114"/>
  <c r="AE52" i="114"/>
  <c r="AF52" i="114"/>
  <c r="AG52" i="114"/>
  <c r="AH52" i="114"/>
  <c r="AI52" i="114"/>
  <c r="AJ52" i="114"/>
  <c r="B9" i="109"/>
  <c r="C9" i="109"/>
  <c r="D9" i="109"/>
  <c r="E9" i="109"/>
  <c r="F9" i="109"/>
  <c r="G9" i="109"/>
  <c r="H9" i="109"/>
  <c r="I9" i="109"/>
  <c r="J9" i="109"/>
  <c r="K9" i="109"/>
  <c r="L9" i="109"/>
  <c r="M9" i="109"/>
  <c r="N9" i="109"/>
  <c r="O9" i="109"/>
  <c r="P9" i="109"/>
  <c r="R9" i="109"/>
  <c r="S9" i="109"/>
  <c r="T9" i="109"/>
  <c r="U9" i="109"/>
  <c r="V9" i="109"/>
  <c r="W9" i="109"/>
  <c r="X9" i="109"/>
  <c r="Y9" i="109"/>
  <c r="Z9" i="109"/>
  <c r="AA9" i="109"/>
  <c r="AB9" i="109"/>
  <c r="AC9" i="109"/>
  <c r="AD9" i="109"/>
  <c r="AE9" i="109"/>
  <c r="AF9" i="109"/>
  <c r="AG9" i="109"/>
  <c r="AH9" i="109"/>
  <c r="AI9" i="109"/>
  <c r="AJ9" i="109"/>
  <c r="B10" i="109"/>
  <c r="C10" i="109"/>
  <c r="D10" i="109"/>
  <c r="E10" i="109"/>
  <c r="F10" i="109"/>
  <c r="G10" i="109"/>
  <c r="H10" i="109"/>
  <c r="I10" i="109"/>
  <c r="J10" i="109"/>
  <c r="K10" i="109"/>
  <c r="L10" i="109"/>
  <c r="M10" i="109"/>
  <c r="N10" i="109"/>
  <c r="O10" i="109"/>
  <c r="P10" i="109"/>
  <c r="R10" i="109"/>
  <c r="S10" i="109"/>
  <c r="T10" i="109"/>
  <c r="U10" i="109"/>
  <c r="V10" i="109"/>
  <c r="W10" i="109"/>
  <c r="X10" i="109"/>
  <c r="Y10" i="109"/>
  <c r="Z10" i="109"/>
  <c r="AA10" i="109"/>
  <c r="AB10" i="109"/>
  <c r="AC10" i="109"/>
  <c r="AD10" i="109"/>
  <c r="AE10" i="109"/>
  <c r="AF10" i="109"/>
  <c r="AG10" i="109"/>
  <c r="AH10" i="109"/>
  <c r="AI10" i="109"/>
  <c r="AJ10" i="109"/>
  <c r="B11" i="109"/>
  <c r="C11" i="109"/>
  <c r="D11" i="109"/>
  <c r="E11" i="109"/>
  <c r="F11" i="109"/>
  <c r="G11" i="109"/>
  <c r="H11" i="109"/>
  <c r="I11" i="109"/>
  <c r="J11" i="109"/>
  <c r="K11" i="109"/>
  <c r="L11" i="109"/>
  <c r="M11" i="109"/>
  <c r="N11" i="109"/>
  <c r="O11" i="109"/>
  <c r="P11" i="109"/>
  <c r="R11" i="109"/>
  <c r="S11" i="109"/>
  <c r="T11" i="109"/>
  <c r="U11" i="109"/>
  <c r="V11" i="109"/>
  <c r="W11" i="109"/>
  <c r="X11" i="109"/>
  <c r="Y11" i="109"/>
  <c r="Z11" i="109"/>
  <c r="AA11" i="109"/>
  <c r="AB11" i="109"/>
  <c r="AC11" i="109"/>
  <c r="AD11" i="109"/>
  <c r="AE11" i="109"/>
  <c r="AF11" i="109"/>
  <c r="AG11" i="109"/>
  <c r="AH11" i="109"/>
  <c r="AI11" i="109"/>
  <c r="AJ11" i="109"/>
  <c r="B12" i="109"/>
  <c r="C12" i="109"/>
  <c r="D12" i="109"/>
  <c r="E12" i="109"/>
  <c r="F12" i="109"/>
  <c r="G12" i="109"/>
  <c r="H12" i="109"/>
  <c r="I12" i="109"/>
  <c r="J12" i="109"/>
  <c r="K12" i="109"/>
  <c r="L12" i="109"/>
  <c r="M12" i="109"/>
  <c r="N12" i="109"/>
  <c r="O12" i="109"/>
  <c r="P12" i="109"/>
  <c r="R12" i="109"/>
  <c r="S12" i="109"/>
  <c r="T12" i="109"/>
  <c r="U12" i="109"/>
  <c r="V12" i="109"/>
  <c r="W12" i="109"/>
  <c r="X12" i="109"/>
  <c r="Y12" i="109"/>
  <c r="Z12" i="109"/>
  <c r="AA12" i="109"/>
  <c r="AB12" i="109"/>
  <c r="AC12" i="109"/>
  <c r="AD12" i="109"/>
  <c r="AE12" i="109"/>
  <c r="AF12" i="109"/>
  <c r="AG12" i="109"/>
  <c r="AH12" i="109"/>
  <c r="AI12" i="109"/>
  <c r="AJ12" i="109"/>
  <c r="B13" i="109"/>
  <c r="C13" i="109"/>
  <c r="D13" i="109"/>
  <c r="E13" i="109"/>
  <c r="F13" i="109"/>
  <c r="G13" i="109"/>
  <c r="H13" i="109"/>
  <c r="I13" i="109"/>
  <c r="J13" i="109"/>
  <c r="K13" i="109"/>
  <c r="L13" i="109"/>
  <c r="M13" i="109"/>
  <c r="N13" i="109"/>
  <c r="O13" i="109"/>
  <c r="P13" i="109"/>
  <c r="R13" i="109"/>
  <c r="S13" i="109"/>
  <c r="T13" i="109"/>
  <c r="U13" i="109"/>
  <c r="V13" i="109"/>
  <c r="W13" i="109"/>
  <c r="X13" i="109"/>
  <c r="Y13" i="109"/>
  <c r="Z13" i="109"/>
  <c r="AA13" i="109"/>
  <c r="AB13" i="109"/>
  <c r="AC13" i="109"/>
  <c r="AD13" i="109"/>
  <c r="AE13" i="109"/>
  <c r="AF13" i="109"/>
  <c r="AG13" i="109"/>
  <c r="AH13" i="109"/>
  <c r="AI13" i="109"/>
  <c r="AJ13" i="109"/>
  <c r="B14" i="109"/>
  <c r="C14" i="109"/>
  <c r="D14" i="109"/>
  <c r="E14" i="109"/>
  <c r="F14" i="109"/>
  <c r="G14" i="109"/>
  <c r="H14" i="109"/>
  <c r="I14" i="109"/>
  <c r="J14" i="109"/>
  <c r="K14" i="109"/>
  <c r="L14" i="109"/>
  <c r="M14" i="109"/>
  <c r="N14" i="109"/>
  <c r="O14" i="109"/>
  <c r="P14" i="109"/>
  <c r="R14" i="109"/>
  <c r="S14" i="109"/>
  <c r="T14" i="109"/>
  <c r="U14" i="109"/>
  <c r="V14" i="109"/>
  <c r="W14" i="109"/>
  <c r="X14" i="109"/>
  <c r="Y14" i="109"/>
  <c r="Z14" i="109"/>
  <c r="AA14" i="109"/>
  <c r="AB14" i="109"/>
  <c r="AC14" i="109"/>
  <c r="AD14" i="109"/>
  <c r="AE14" i="109"/>
  <c r="AF14" i="109"/>
  <c r="AG14" i="109"/>
  <c r="AH14" i="109"/>
  <c r="AI14" i="109"/>
  <c r="AJ14" i="109"/>
  <c r="B15" i="109"/>
  <c r="C15" i="109"/>
  <c r="D15" i="109"/>
  <c r="E15" i="109"/>
  <c r="F15" i="109"/>
  <c r="G15" i="109"/>
  <c r="H15" i="109"/>
  <c r="I15" i="109"/>
  <c r="J15" i="109"/>
  <c r="K15" i="109"/>
  <c r="L15" i="109"/>
  <c r="M15" i="109"/>
  <c r="N15" i="109"/>
  <c r="O15" i="109"/>
  <c r="P15" i="109"/>
  <c r="R15" i="109"/>
  <c r="S15" i="109"/>
  <c r="T15" i="109"/>
  <c r="U15" i="109"/>
  <c r="V15" i="109"/>
  <c r="W15" i="109"/>
  <c r="X15" i="109"/>
  <c r="Y15" i="109"/>
  <c r="Z15" i="109"/>
  <c r="AA15" i="109"/>
  <c r="AB15" i="109"/>
  <c r="AC15" i="109"/>
  <c r="AD15" i="109"/>
  <c r="AE15" i="109"/>
  <c r="AF15" i="109"/>
  <c r="AG15" i="109"/>
  <c r="AH15" i="109"/>
  <c r="AI15" i="109"/>
  <c r="AJ15" i="109"/>
  <c r="B16" i="109"/>
  <c r="C16" i="109"/>
  <c r="D16" i="109"/>
  <c r="E16" i="109"/>
  <c r="F16" i="109"/>
  <c r="G16" i="109"/>
  <c r="H16" i="109"/>
  <c r="I16" i="109"/>
  <c r="J16" i="109"/>
  <c r="K16" i="109"/>
  <c r="L16" i="109"/>
  <c r="M16" i="109"/>
  <c r="N16" i="109"/>
  <c r="O16" i="109"/>
  <c r="P16" i="109"/>
  <c r="R16" i="109"/>
  <c r="S16" i="109"/>
  <c r="T16" i="109"/>
  <c r="U16" i="109"/>
  <c r="V16" i="109"/>
  <c r="W16" i="109"/>
  <c r="X16" i="109"/>
  <c r="Y16" i="109"/>
  <c r="Z16" i="109"/>
  <c r="AA16" i="109"/>
  <c r="AB16" i="109"/>
  <c r="AC16" i="109"/>
  <c r="AD16" i="109"/>
  <c r="AE16" i="109"/>
  <c r="AF16" i="109"/>
  <c r="AG16" i="109"/>
  <c r="AH16" i="109"/>
  <c r="AI16" i="109"/>
  <c r="AJ16" i="109"/>
  <c r="B17" i="109"/>
  <c r="C17" i="109"/>
  <c r="D17" i="109"/>
  <c r="E17" i="109"/>
  <c r="F17" i="109"/>
  <c r="G17" i="109"/>
  <c r="H17" i="109"/>
  <c r="I17" i="109"/>
  <c r="J17" i="109"/>
  <c r="K17" i="109"/>
  <c r="L17" i="109"/>
  <c r="M17" i="109"/>
  <c r="N17" i="109"/>
  <c r="O17" i="109"/>
  <c r="P17" i="109"/>
  <c r="R17" i="109"/>
  <c r="S17" i="109"/>
  <c r="T17" i="109"/>
  <c r="U17" i="109"/>
  <c r="V17" i="109"/>
  <c r="W17" i="109"/>
  <c r="X17" i="109"/>
  <c r="Y17" i="109"/>
  <c r="Z17" i="109"/>
  <c r="AA17" i="109"/>
  <c r="AB17" i="109"/>
  <c r="AC17" i="109"/>
  <c r="AD17" i="109"/>
  <c r="AE17" i="109"/>
  <c r="AF17" i="109"/>
  <c r="AG17" i="109"/>
  <c r="AH17" i="109"/>
  <c r="AI17" i="109"/>
  <c r="AJ17" i="109"/>
  <c r="B18" i="109"/>
  <c r="C18" i="109"/>
  <c r="D18" i="109"/>
  <c r="E18" i="109"/>
  <c r="F18" i="109"/>
  <c r="G18" i="109"/>
  <c r="H18" i="109"/>
  <c r="I18" i="109"/>
  <c r="J18" i="109"/>
  <c r="K18" i="109"/>
  <c r="L18" i="109"/>
  <c r="M18" i="109"/>
  <c r="N18" i="109"/>
  <c r="O18" i="109"/>
  <c r="P18" i="109"/>
  <c r="R18" i="109"/>
  <c r="S18" i="109"/>
  <c r="T18" i="109"/>
  <c r="U18" i="109"/>
  <c r="V18" i="109"/>
  <c r="W18" i="109"/>
  <c r="X18" i="109"/>
  <c r="Y18" i="109"/>
  <c r="Z18" i="109"/>
  <c r="AA18" i="109"/>
  <c r="AB18" i="109"/>
  <c r="AC18" i="109"/>
  <c r="AD18" i="109"/>
  <c r="AE18" i="109"/>
  <c r="AF18" i="109"/>
  <c r="AG18" i="109"/>
  <c r="AH18" i="109"/>
  <c r="AI18" i="109"/>
  <c r="AJ18" i="109"/>
  <c r="B19" i="109"/>
  <c r="C19" i="109"/>
  <c r="D19" i="109"/>
  <c r="E19" i="109"/>
  <c r="F19" i="109"/>
  <c r="G19" i="109"/>
  <c r="H19" i="109"/>
  <c r="I19" i="109"/>
  <c r="J19" i="109"/>
  <c r="K19" i="109"/>
  <c r="L19" i="109"/>
  <c r="M19" i="109"/>
  <c r="N19" i="109"/>
  <c r="O19" i="109"/>
  <c r="P19" i="109"/>
  <c r="R19" i="109"/>
  <c r="S19" i="109"/>
  <c r="T19" i="109"/>
  <c r="U19" i="109"/>
  <c r="V19" i="109"/>
  <c r="W19" i="109"/>
  <c r="X19" i="109"/>
  <c r="Y19" i="109"/>
  <c r="Z19" i="109"/>
  <c r="AA19" i="109"/>
  <c r="AB19" i="109"/>
  <c r="AC19" i="109"/>
  <c r="AD19" i="109"/>
  <c r="AE19" i="109"/>
  <c r="AF19" i="109"/>
  <c r="AG19" i="109"/>
  <c r="AH19" i="109"/>
  <c r="AI19" i="109"/>
  <c r="AJ19" i="109"/>
  <c r="B20" i="109"/>
  <c r="C20" i="109"/>
  <c r="D20" i="109"/>
  <c r="E20" i="109"/>
  <c r="F20" i="109"/>
  <c r="G20" i="109"/>
  <c r="H20" i="109"/>
  <c r="I20" i="109"/>
  <c r="J20" i="109"/>
  <c r="K20" i="109"/>
  <c r="L20" i="109"/>
  <c r="M20" i="109"/>
  <c r="N20" i="109"/>
  <c r="O20" i="109"/>
  <c r="P20" i="109"/>
  <c r="R20" i="109"/>
  <c r="S20" i="109"/>
  <c r="T20" i="109"/>
  <c r="U20" i="109"/>
  <c r="V20" i="109"/>
  <c r="W20" i="109"/>
  <c r="X20" i="109"/>
  <c r="Y20" i="109"/>
  <c r="Z20" i="109"/>
  <c r="AA20" i="109"/>
  <c r="AB20" i="109"/>
  <c r="AC20" i="109"/>
  <c r="AD20" i="109"/>
  <c r="AE20" i="109"/>
  <c r="AF20" i="109"/>
  <c r="AG20" i="109"/>
  <c r="AH20" i="109"/>
  <c r="AI20" i="109"/>
  <c r="AJ20" i="109"/>
  <c r="B21" i="109"/>
  <c r="C21" i="109"/>
  <c r="D21" i="109"/>
  <c r="E21" i="109"/>
  <c r="F21" i="109"/>
  <c r="G21" i="109"/>
  <c r="H21" i="109"/>
  <c r="I21" i="109"/>
  <c r="J21" i="109"/>
  <c r="K21" i="109"/>
  <c r="L21" i="109"/>
  <c r="M21" i="109"/>
  <c r="N21" i="109"/>
  <c r="O21" i="109"/>
  <c r="P21" i="109"/>
  <c r="R21" i="109"/>
  <c r="S21" i="109"/>
  <c r="T21" i="109"/>
  <c r="U21" i="109"/>
  <c r="V21" i="109"/>
  <c r="W21" i="109"/>
  <c r="X21" i="109"/>
  <c r="Y21" i="109"/>
  <c r="Z21" i="109"/>
  <c r="AA21" i="109"/>
  <c r="AB21" i="109"/>
  <c r="AC21" i="109"/>
  <c r="AD21" i="109"/>
  <c r="AE21" i="109"/>
  <c r="AF21" i="109"/>
  <c r="AG21" i="109"/>
  <c r="AH21" i="109"/>
  <c r="AI21" i="109"/>
  <c r="AJ21" i="109"/>
  <c r="B22" i="109"/>
  <c r="C22" i="109"/>
  <c r="D22" i="109"/>
  <c r="E22" i="109"/>
  <c r="F22" i="109"/>
  <c r="G22" i="109"/>
  <c r="H22" i="109"/>
  <c r="I22" i="109"/>
  <c r="J22" i="109"/>
  <c r="K22" i="109"/>
  <c r="L22" i="109"/>
  <c r="M22" i="109"/>
  <c r="N22" i="109"/>
  <c r="O22" i="109"/>
  <c r="P22" i="109"/>
  <c r="R22" i="109"/>
  <c r="S22" i="109"/>
  <c r="T22" i="109"/>
  <c r="U22" i="109"/>
  <c r="V22" i="109"/>
  <c r="W22" i="109"/>
  <c r="X22" i="109"/>
  <c r="Y22" i="109"/>
  <c r="Z22" i="109"/>
  <c r="AA22" i="109"/>
  <c r="AB22" i="109"/>
  <c r="AC22" i="109"/>
  <c r="AD22" i="109"/>
  <c r="AE22" i="109"/>
  <c r="AF22" i="109"/>
  <c r="AG22" i="109"/>
  <c r="AH22" i="109"/>
  <c r="AI22" i="109"/>
  <c r="AJ22" i="109"/>
  <c r="B23" i="109"/>
  <c r="C23" i="109"/>
  <c r="D23" i="109"/>
  <c r="E23" i="109"/>
  <c r="F23" i="109"/>
  <c r="G23" i="109"/>
  <c r="H23" i="109"/>
  <c r="I23" i="109"/>
  <c r="J23" i="109"/>
  <c r="K23" i="109"/>
  <c r="L23" i="109"/>
  <c r="M23" i="109"/>
  <c r="N23" i="109"/>
  <c r="O23" i="109"/>
  <c r="P23" i="109"/>
  <c r="R23" i="109"/>
  <c r="S23" i="109"/>
  <c r="T23" i="109"/>
  <c r="U23" i="109"/>
  <c r="V23" i="109"/>
  <c r="W23" i="109"/>
  <c r="X23" i="109"/>
  <c r="Y23" i="109"/>
  <c r="Z23" i="109"/>
  <c r="AA23" i="109"/>
  <c r="AB23" i="109"/>
  <c r="AC23" i="109"/>
  <c r="AD23" i="109"/>
  <c r="AE23" i="109"/>
  <c r="AF23" i="109"/>
  <c r="AG23" i="109"/>
  <c r="AH23" i="109"/>
  <c r="AI23" i="109"/>
  <c r="AJ23" i="109"/>
  <c r="B24" i="109"/>
  <c r="C24" i="109"/>
  <c r="D24" i="109"/>
  <c r="E24" i="109"/>
  <c r="F24" i="109"/>
  <c r="G24" i="109"/>
  <c r="H24" i="109"/>
  <c r="I24" i="109"/>
  <c r="J24" i="109"/>
  <c r="K24" i="109"/>
  <c r="L24" i="109"/>
  <c r="M24" i="109"/>
  <c r="N24" i="109"/>
  <c r="O24" i="109"/>
  <c r="P24" i="109"/>
  <c r="R24" i="109"/>
  <c r="S24" i="109"/>
  <c r="T24" i="109"/>
  <c r="U24" i="109"/>
  <c r="V24" i="109"/>
  <c r="W24" i="109"/>
  <c r="X24" i="109"/>
  <c r="Y24" i="109"/>
  <c r="Z24" i="109"/>
  <c r="AA24" i="109"/>
  <c r="AB24" i="109"/>
  <c r="AC24" i="109"/>
  <c r="AD24" i="109"/>
  <c r="AE24" i="109"/>
  <c r="AF24" i="109"/>
  <c r="AG24" i="109"/>
  <c r="AH24" i="109"/>
  <c r="AI24" i="109"/>
  <c r="AJ24" i="109"/>
  <c r="B25" i="109"/>
  <c r="C25" i="109"/>
  <c r="D25" i="109"/>
  <c r="E25" i="109"/>
  <c r="F25" i="109"/>
  <c r="G25" i="109"/>
  <c r="H25" i="109"/>
  <c r="I25" i="109"/>
  <c r="J25" i="109"/>
  <c r="K25" i="109"/>
  <c r="L25" i="109"/>
  <c r="M25" i="109"/>
  <c r="N25" i="109"/>
  <c r="O25" i="109"/>
  <c r="P25" i="109"/>
  <c r="R25" i="109"/>
  <c r="S25" i="109"/>
  <c r="T25" i="109"/>
  <c r="U25" i="109"/>
  <c r="V25" i="109"/>
  <c r="W25" i="109"/>
  <c r="X25" i="109"/>
  <c r="Y25" i="109"/>
  <c r="Z25" i="109"/>
  <c r="AA25" i="109"/>
  <c r="AB25" i="109"/>
  <c r="AC25" i="109"/>
  <c r="AD25" i="109"/>
  <c r="AE25" i="109"/>
  <c r="AF25" i="109"/>
  <c r="AG25" i="109"/>
  <c r="AH25" i="109"/>
  <c r="AI25" i="109"/>
  <c r="AJ25" i="109"/>
  <c r="B26" i="109"/>
  <c r="C26" i="109"/>
  <c r="D26" i="109"/>
  <c r="E26" i="109"/>
  <c r="F26" i="109"/>
  <c r="G26" i="109"/>
  <c r="H26" i="109"/>
  <c r="I26" i="109"/>
  <c r="J26" i="109"/>
  <c r="K26" i="109"/>
  <c r="L26" i="109"/>
  <c r="M26" i="109"/>
  <c r="N26" i="109"/>
  <c r="O26" i="109"/>
  <c r="P26" i="109"/>
  <c r="R26" i="109"/>
  <c r="S26" i="109"/>
  <c r="T26" i="109"/>
  <c r="U26" i="109"/>
  <c r="V26" i="109"/>
  <c r="W26" i="109"/>
  <c r="X26" i="109"/>
  <c r="Y26" i="109"/>
  <c r="Z26" i="109"/>
  <c r="AA26" i="109"/>
  <c r="AB26" i="109"/>
  <c r="AC26" i="109"/>
  <c r="AD26" i="109"/>
  <c r="AE26" i="109"/>
  <c r="AF26" i="109"/>
  <c r="AG26" i="109"/>
  <c r="AH26" i="109"/>
  <c r="AI26" i="109"/>
  <c r="AJ26" i="109"/>
  <c r="B27" i="109"/>
  <c r="C27" i="109"/>
  <c r="D27" i="109"/>
  <c r="E27" i="109"/>
  <c r="F27" i="109"/>
  <c r="G27" i="109"/>
  <c r="H27" i="109"/>
  <c r="I27" i="109"/>
  <c r="J27" i="109"/>
  <c r="K27" i="109"/>
  <c r="L27" i="109"/>
  <c r="M27" i="109"/>
  <c r="N27" i="109"/>
  <c r="O27" i="109"/>
  <c r="P27" i="109"/>
  <c r="R27" i="109"/>
  <c r="S27" i="109"/>
  <c r="T27" i="109"/>
  <c r="U27" i="109"/>
  <c r="V27" i="109"/>
  <c r="W27" i="109"/>
  <c r="X27" i="109"/>
  <c r="Y27" i="109"/>
  <c r="Z27" i="109"/>
  <c r="AA27" i="109"/>
  <c r="AB27" i="109"/>
  <c r="AC27" i="109"/>
  <c r="AD27" i="109"/>
  <c r="AE27" i="109"/>
  <c r="AF27" i="109"/>
  <c r="AG27" i="109"/>
  <c r="AH27" i="109"/>
  <c r="AI27" i="109"/>
  <c r="AJ27" i="109"/>
  <c r="B28" i="109"/>
  <c r="C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P28" i="109"/>
  <c r="R28" i="109"/>
  <c r="S28" i="109"/>
  <c r="T28" i="109"/>
  <c r="U28" i="109"/>
  <c r="V28" i="109"/>
  <c r="W28" i="109"/>
  <c r="X28" i="109"/>
  <c r="Y28" i="109"/>
  <c r="Z28" i="109"/>
  <c r="AA28" i="109"/>
  <c r="AB28" i="109"/>
  <c r="AC28" i="109"/>
  <c r="AD28" i="109"/>
  <c r="AE28" i="109"/>
  <c r="AF28" i="109"/>
  <c r="AG28" i="109"/>
  <c r="AH28" i="109"/>
  <c r="AI28" i="109"/>
  <c r="AJ28" i="109"/>
  <c r="B29" i="109"/>
  <c r="C29" i="109"/>
  <c r="D29" i="109"/>
  <c r="E29" i="109"/>
  <c r="F29" i="109"/>
  <c r="G29" i="109"/>
  <c r="H29" i="109"/>
  <c r="I29" i="109"/>
  <c r="J29" i="109"/>
  <c r="K29" i="109"/>
  <c r="L29" i="109"/>
  <c r="M29" i="109"/>
  <c r="N29" i="109"/>
  <c r="O29" i="109"/>
  <c r="P29" i="109"/>
  <c r="R29" i="109"/>
  <c r="S29" i="109"/>
  <c r="T29" i="109"/>
  <c r="U29" i="109"/>
  <c r="V29" i="109"/>
  <c r="W29" i="109"/>
  <c r="X29" i="109"/>
  <c r="Y29" i="109"/>
  <c r="Z29" i="109"/>
  <c r="AA29" i="109"/>
  <c r="AB29" i="109"/>
  <c r="AC29" i="109"/>
  <c r="AD29" i="109"/>
  <c r="AE29" i="109"/>
  <c r="AF29" i="109"/>
  <c r="AG29" i="109"/>
  <c r="AH29" i="109"/>
  <c r="AI29" i="109"/>
  <c r="AJ29" i="109"/>
  <c r="B30" i="109"/>
  <c r="C30" i="109"/>
  <c r="D30" i="109"/>
  <c r="E30" i="109"/>
  <c r="F30" i="109"/>
  <c r="G30" i="109"/>
  <c r="H30" i="109"/>
  <c r="I30" i="109"/>
  <c r="J30" i="109"/>
  <c r="K30" i="109"/>
  <c r="L30" i="109"/>
  <c r="M30" i="109"/>
  <c r="N30" i="109"/>
  <c r="O30" i="109"/>
  <c r="P30" i="109"/>
  <c r="R30" i="109"/>
  <c r="S30" i="109"/>
  <c r="T30" i="109"/>
  <c r="U30" i="109"/>
  <c r="V30" i="109"/>
  <c r="W30" i="109"/>
  <c r="X30" i="109"/>
  <c r="Y30" i="109"/>
  <c r="Z30" i="109"/>
  <c r="AA30" i="109"/>
  <c r="AB30" i="109"/>
  <c r="AC30" i="109"/>
  <c r="AD30" i="109"/>
  <c r="AE30" i="109"/>
  <c r="AF30" i="109"/>
  <c r="AG30" i="109"/>
  <c r="AH30" i="109"/>
  <c r="AI30" i="109"/>
  <c r="AJ30" i="109"/>
  <c r="B31" i="109"/>
  <c r="C31" i="109"/>
  <c r="D31" i="109"/>
  <c r="E31" i="109"/>
  <c r="F31" i="109"/>
  <c r="G31" i="109"/>
  <c r="H31" i="109"/>
  <c r="I31" i="109"/>
  <c r="J31" i="109"/>
  <c r="K31" i="109"/>
  <c r="L31" i="109"/>
  <c r="M31" i="109"/>
  <c r="N31" i="109"/>
  <c r="O31" i="109"/>
  <c r="P31" i="109"/>
  <c r="R31" i="109"/>
  <c r="S31" i="109"/>
  <c r="T31" i="109"/>
  <c r="U31" i="109"/>
  <c r="V31" i="109"/>
  <c r="W31" i="109"/>
  <c r="X31" i="109"/>
  <c r="Y31" i="109"/>
  <c r="Z31" i="109"/>
  <c r="AA31" i="109"/>
  <c r="AB31" i="109"/>
  <c r="AC31" i="109"/>
  <c r="AD31" i="109"/>
  <c r="AE31" i="109"/>
  <c r="AF31" i="109"/>
  <c r="AG31" i="109"/>
  <c r="AH31" i="109"/>
  <c r="AI31" i="109"/>
  <c r="AJ31" i="109"/>
  <c r="B32" i="109"/>
  <c r="C32" i="109"/>
  <c r="D32" i="109"/>
  <c r="E32" i="109"/>
  <c r="F32" i="109"/>
  <c r="G32" i="109"/>
  <c r="H32" i="109"/>
  <c r="I32" i="109"/>
  <c r="J32" i="109"/>
  <c r="K32" i="109"/>
  <c r="L32" i="109"/>
  <c r="M32" i="109"/>
  <c r="N32" i="109"/>
  <c r="O32" i="109"/>
  <c r="P32" i="109"/>
  <c r="R32" i="109"/>
  <c r="S32" i="109"/>
  <c r="T32" i="109"/>
  <c r="U32" i="109"/>
  <c r="V32" i="109"/>
  <c r="W32" i="109"/>
  <c r="X32" i="109"/>
  <c r="Y32" i="109"/>
  <c r="Z32" i="109"/>
  <c r="AA32" i="109"/>
  <c r="AB32" i="109"/>
  <c r="AC32" i="109"/>
  <c r="AD32" i="109"/>
  <c r="AE32" i="109"/>
  <c r="AF32" i="109"/>
  <c r="AG32" i="109"/>
  <c r="AH32" i="109"/>
  <c r="AI32" i="109"/>
  <c r="AJ32" i="109"/>
  <c r="B33" i="109"/>
  <c r="C33" i="109"/>
  <c r="D33" i="109"/>
  <c r="E33" i="109"/>
  <c r="F33" i="109"/>
  <c r="G33" i="109"/>
  <c r="H33" i="109"/>
  <c r="I33" i="109"/>
  <c r="J33" i="109"/>
  <c r="K33" i="109"/>
  <c r="L33" i="109"/>
  <c r="M33" i="109"/>
  <c r="N33" i="109"/>
  <c r="O33" i="109"/>
  <c r="P33" i="109"/>
  <c r="R33" i="109"/>
  <c r="S33" i="109"/>
  <c r="T33" i="109"/>
  <c r="U33" i="109"/>
  <c r="V33" i="109"/>
  <c r="W33" i="109"/>
  <c r="X33" i="109"/>
  <c r="Y33" i="109"/>
  <c r="Z33" i="109"/>
  <c r="AA33" i="109"/>
  <c r="AB33" i="109"/>
  <c r="AC33" i="109"/>
  <c r="AD33" i="109"/>
  <c r="AE33" i="109"/>
  <c r="AF33" i="109"/>
  <c r="AG33" i="109"/>
  <c r="AH33" i="109"/>
  <c r="AI33" i="109"/>
  <c r="AJ33" i="109"/>
  <c r="B34" i="109"/>
  <c r="C34" i="109"/>
  <c r="D34" i="109"/>
  <c r="E34" i="109"/>
  <c r="F34" i="109"/>
  <c r="G34" i="109"/>
  <c r="H34" i="109"/>
  <c r="I34" i="109"/>
  <c r="J34" i="109"/>
  <c r="K34" i="109"/>
  <c r="L34" i="109"/>
  <c r="M34" i="109"/>
  <c r="N34" i="109"/>
  <c r="O34" i="109"/>
  <c r="P34" i="109"/>
  <c r="R34" i="109"/>
  <c r="S34" i="109"/>
  <c r="T34" i="109"/>
  <c r="U34" i="109"/>
  <c r="V34" i="109"/>
  <c r="W34" i="109"/>
  <c r="X34" i="109"/>
  <c r="Y34" i="109"/>
  <c r="Z34" i="109"/>
  <c r="AA34" i="109"/>
  <c r="AB34" i="109"/>
  <c r="AC34" i="109"/>
  <c r="AD34" i="109"/>
  <c r="AE34" i="109"/>
  <c r="AF34" i="109"/>
  <c r="AG34" i="109"/>
  <c r="AH34" i="109"/>
  <c r="AI34" i="109"/>
  <c r="AJ34" i="109"/>
  <c r="B35" i="109"/>
  <c r="C35" i="109"/>
  <c r="D35" i="109"/>
  <c r="E35" i="109"/>
  <c r="F35" i="109"/>
  <c r="G35" i="109"/>
  <c r="H35" i="109"/>
  <c r="I35" i="109"/>
  <c r="J35" i="109"/>
  <c r="K35" i="109"/>
  <c r="L35" i="109"/>
  <c r="M35" i="109"/>
  <c r="N35" i="109"/>
  <c r="O35" i="109"/>
  <c r="P35" i="109"/>
  <c r="R35" i="109"/>
  <c r="S35" i="109"/>
  <c r="T35" i="109"/>
  <c r="U35" i="109"/>
  <c r="V35" i="109"/>
  <c r="W35" i="109"/>
  <c r="X35" i="109"/>
  <c r="Y35" i="109"/>
  <c r="Z35" i="109"/>
  <c r="AA35" i="109"/>
  <c r="AB35" i="109"/>
  <c r="AC35" i="109"/>
  <c r="AD35" i="109"/>
  <c r="AE35" i="109"/>
  <c r="AF35" i="109"/>
  <c r="AG35" i="109"/>
  <c r="AH35" i="109"/>
  <c r="AI35" i="109"/>
  <c r="AJ35" i="109"/>
  <c r="B36" i="109"/>
  <c r="C36" i="109"/>
  <c r="D36" i="109"/>
  <c r="E36" i="109"/>
  <c r="F36" i="109"/>
  <c r="G36" i="109"/>
  <c r="H36" i="109"/>
  <c r="I36" i="109"/>
  <c r="J36" i="109"/>
  <c r="K36" i="109"/>
  <c r="L36" i="109"/>
  <c r="M36" i="109"/>
  <c r="N36" i="109"/>
  <c r="O36" i="109"/>
  <c r="P36" i="109"/>
  <c r="R36" i="109"/>
  <c r="S36" i="109"/>
  <c r="T36" i="109"/>
  <c r="U36" i="109"/>
  <c r="V36" i="109"/>
  <c r="W36" i="109"/>
  <c r="X36" i="109"/>
  <c r="Y36" i="109"/>
  <c r="Z36" i="109"/>
  <c r="AA36" i="109"/>
  <c r="AB36" i="109"/>
  <c r="AC36" i="109"/>
  <c r="AD36" i="109"/>
  <c r="AE36" i="109"/>
  <c r="AF36" i="109"/>
  <c r="AG36" i="109"/>
  <c r="AH36" i="109"/>
  <c r="AI36" i="109"/>
  <c r="AJ36" i="109"/>
  <c r="B37" i="109"/>
  <c r="C37" i="109"/>
  <c r="D37" i="109"/>
  <c r="E37" i="109"/>
  <c r="F37" i="109"/>
  <c r="G37" i="109"/>
  <c r="H37" i="109"/>
  <c r="I37" i="109"/>
  <c r="J37" i="109"/>
  <c r="K37" i="109"/>
  <c r="L37" i="109"/>
  <c r="M37" i="109"/>
  <c r="N37" i="109"/>
  <c r="O37" i="109"/>
  <c r="P37" i="109"/>
  <c r="R37" i="109"/>
  <c r="S37" i="109"/>
  <c r="T37" i="109"/>
  <c r="U37" i="109"/>
  <c r="V37" i="109"/>
  <c r="W37" i="109"/>
  <c r="X37" i="109"/>
  <c r="Y37" i="109"/>
  <c r="Z37" i="109"/>
  <c r="AA37" i="109"/>
  <c r="AB37" i="109"/>
  <c r="AC37" i="109"/>
  <c r="AD37" i="109"/>
  <c r="AE37" i="109"/>
  <c r="AF37" i="109"/>
  <c r="AG37" i="109"/>
  <c r="AH37" i="109"/>
  <c r="AI37" i="109"/>
  <c r="AJ37" i="109"/>
  <c r="B38" i="109"/>
  <c r="C38" i="109"/>
  <c r="D38" i="109"/>
  <c r="E38" i="109"/>
  <c r="F38" i="109"/>
  <c r="G38" i="109"/>
  <c r="H38" i="109"/>
  <c r="I38" i="109"/>
  <c r="J38" i="109"/>
  <c r="K38" i="109"/>
  <c r="L38" i="109"/>
  <c r="M38" i="109"/>
  <c r="N38" i="109"/>
  <c r="O38" i="109"/>
  <c r="P38" i="109"/>
  <c r="R38" i="109"/>
  <c r="S38" i="109"/>
  <c r="T38" i="109"/>
  <c r="U38" i="109"/>
  <c r="V38" i="109"/>
  <c r="W38" i="109"/>
  <c r="X38" i="109"/>
  <c r="Y38" i="109"/>
  <c r="Z38" i="109"/>
  <c r="AA38" i="109"/>
  <c r="AB38" i="109"/>
  <c r="AC38" i="109"/>
  <c r="AD38" i="109"/>
  <c r="AE38" i="109"/>
  <c r="AF38" i="109"/>
  <c r="AG38" i="109"/>
  <c r="AH38" i="109"/>
  <c r="AI38" i="109"/>
  <c r="AJ38" i="109"/>
  <c r="B39" i="109"/>
  <c r="C39" i="109"/>
  <c r="D39" i="109"/>
  <c r="E39" i="109"/>
  <c r="F39" i="109"/>
  <c r="G39" i="109"/>
  <c r="H39" i="109"/>
  <c r="I39" i="109"/>
  <c r="J39" i="109"/>
  <c r="K39" i="109"/>
  <c r="L39" i="109"/>
  <c r="M39" i="109"/>
  <c r="N39" i="109"/>
  <c r="O39" i="109"/>
  <c r="P39" i="109"/>
  <c r="R39" i="109"/>
  <c r="S39" i="109"/>
  <c r="T39" i="109"/>
  <c r="U39" i="109"/>
  <c r="V39" i="109"/>
  <c r="W39" i="109"/>
  <c r="X39" i="109"/>
  <c r="Y39" i="109"/>
  <c r="Z39" i="109"/>
  <c r="AA39" i="109"/>
  <c r="AB39" i="109"/>
  <c r="AC39" i="109"/>
  <c r="AD39" i="109"/>
  <c r="AE39" i="109"/>
  <c r="AF39" i="109"/>
  <c r="AG39" i="109"/>
  <c r="AH39" i="109"/>
  <c r="AI39" i="109"/>
  <c r="AJ39" i="109"/>
  <c r="B40" i="109"/>
  <c r="C40" i="109"/>
  <c r="D40" i="109"/>
  <c r="E40" i="109"/>
  <c r="F40" i="109"/>
  <c r="G40" i="109"/>
  <c r="H40" i="109"/>
  <c r="I40" i="109"/>
  <c r="J40" i="109"/>
  <c r="K40" i="109"/>
  <c r="L40" i="109"/>
  <c r="M40" i="109"/>
  <c r="N40" i="109"/>
  <c r="O40" i="109"/>
  <c r="P40" i="109"/>
  <c r="R40" i="109"/>
  <c r="S40" i="109"/>
  <c r="T40" i="109"/>
  <c r="U40" i="109"/>
  <c r="V40" i="109"/>
  <c r="W40" i="109"/>
  <c r="X40" i="109"/>
  <c r="Y40" i="109"/>
  <c r="Z40" i="109"/>
  <c r="AA40" i="109"/>
  <c r="AB40" i="109"/>
  <c r="AC40" i="109"/>
  <c r="AD40" i="109"/>
  <c r="AE40" i="109"/>
  <c r="AF40" i="109"/>
  <c r="AG40" i="109"/>
  <c r="AH40" i="109"/>
  <c r="AI40" i="109"/>
  <c r="AJ40" i="109"/>
  <c r="B41" i="109"/>
  <c r="C41" i="109"/>
  <c r="D41" i="109"/>
  <c r="E41" i="109"/>
  <c r="F41" i="109"/>
  <c r="G41" i="109"/>
  <c r="H41" i="109"/>
  <c r="I41" i="109"/>
  <c r="J41" i="109"/>
  <c r="K41" i="109"/>
  <c r="L41" i="109"/>
  <c r="M41" i="109"/>
  <c r="N41" i="109"/>
  <c r="O41" i="109"/>
  <c r="P41" i="109"/>
  <c r="R41" i="109"/>
  <c r="S41" i="109"/>
  <c r="T41" i="109"/>
  <c r="U41" i="109"/>
  <c r="V41" i="109"/>
  <c r="W41" i="109"/>
  <c r="X41" i="109"/>
  <c r="Y41" i="109"/>
  <c r="Z41" i="109"/>
  <c r="AA41" i="109"/>
  <c r="AB41" i="109"/>
  <c r="AC41" i="109"/>
  <c r="AD41" i="109"/>
  <c r="AE41" i="109"/>
  <c r="AF41" i="109"/>
  <c r="AG41" i="109"/>
  <c r="AH41" i="109"/>
  <c r="AI41" i="109"/>
  <c r="AJ41" i="109"/>
  <c r="B42" i="109"/>
  <c r="C42" i="109"/>
  <c r="D42" i="109"/>
  <c r="E42" i="109"/>
  <c r="F42" i="109"/>
  <c r="G42" i="109"/>
  <c r="H42" i="109"/>
  <c r="I42" i="109"/>
  <c r="J42" i="109"/>
  <c r="K42" i="109"/>
  <c r="L42" i="109"/>
  <c r="M42" i="109"/>
  <c r="N42" i="109"/>
  <c r="O42" i="109"/>
  <c r="P42" i="109"/>
  <c r="R42" i="109"/>
  <c r="S42" i="109"/>
  <c r="T42" i="109"/>
  <c r="U42" i="109"/>
  <c r="V42" i="109"/>
  <c r="W42" i="109"/>
  <c r="X42" i="109"/>
  <c r="Y42" i="109"/>
  <c r="Z42" i="109"/>
  <c r="AA42" i="109"/>
  <c r="AB42" i="109"/>
  <c r="AC42" i="109"/>
  <c r="AD42" i="109"/>
  <c r="AE42" i="109"/>
  <c r="AF42" i="109"/>
  <c r="AG42" i="109"/>
  <c r="AH42" i="109"/>
  <c r="AI42" i="109"/>
  <c r="AJ42" i="109"/>
  <c r="B43" i="109"/>
  <c r="C43" i="109"/>
  <c r="D43" i="109"/>
  <c r="E43" i="109"/>
  <c r="F43" i="109"/>
  <c r="G43" i="109"/>
  <c r="H43" i="109"/>
  <c r="I43" i="109"/>
  <c r="J43" i="109"/>
  <c r="K43" i="109"/>
  <c r="L43" i="109"/>
  <c r="M43" i="109"/>
  <c r="N43" i="109"/>
  <c r="O43" i="109"/>
  <c r="P43" i="109"/>
  <c r="R43" i="109"/>
  <c r="S43" i="109"/>
  <c r="T43" i="109"/>
  <c r="U43" i="109"/>
  <c r="V43" i="109"/>
  <c r="W43" i="109"/>
  <c r="X43" i="109"/>
  <c r="Y43" i="109"/>
  <c r="Z43" i="109"/>
  <c r="AA43" i="109"/>
  <c r="AB43" i="109"/>
  <c r="AC43" i="109"/>
  <c r="AD43" i="109"/>
  <c r="AE43" i="109"/>
  <c r="AF43" i="109"/>
  <c r="AG43" i="109"/>
  <c r="AH43" i="109"/>
  <c r="AI43" i="109"/>
  <c r="AJ43" i="109"/>
  <c r="B44" i="109"/>
  <c r="C44" i="109"/>
  <c r="D44" i="109"/>
  <c r="E44" i="109"/>
  <c r="F44" i="109"/>
  <c r="G44" i="109"/>
  <c r="H44" i="109"/>
  <c r="I44" i="109"/>
  <c r="J44" i="109"/>
  <c r="K44" i="109"/>
  <c r="L44" i="109"/>
  <c r="M44" i="109"/>
  <c r="N44" i="109"/>
  <c r="O44" i="109"/>
  <c r="P44" i="109"/>
  <c r="R44" i="109"/>
  <c r="S44" i="109"/>
  <c r="T44" i="109"/>
  <c r="U44" i="109"/>
  <c r="V44" i="109"/>
  <c r="W44" i="109"/>
  <c r="X44" i="109"/>
  <c r="Y44" i="109"/>
  <c r="Z44" i="109"/>
  <c r="AA44" i="109"/>
  <c r="AB44" i="109"/>
  <c r="AC44" i="109"/>
  <c r="AD44" i="109"/>
  <c r="AE44" i="109"/>
  <c r="AF44" i="109"/>
  <c r="AG44" i="109"/>
  <c r="AH44" i="109"/>
  <c r="AI44" i="109"/>
  <c r="AJ44" i="109"/>
  <c r="B45" i="109"/>
  <c r="C45" i="109"/>
  <c r="D45" i="109"/>
  <c r="E45" i="109"/>
  <c r="F45" i="109"/>
  <c r="G45" i="109"/>
  <c r="H45" i="109"/>
  <c r="I45" i="109"/>
  <c r="J45" i="109"/>
  <c r="K45" i="109"/>
  <c r="L45" i="109"/>
  <c r="M45" i="109"/>
  <c r="N45" i="109"/>
  <c r="O45" i="109"/>
  <c r="P45" i="109"/>
  <c r="R45" i="109"/>
  <c r="S45" i="109"/>
  <c r="T45" i="109"/>
  <c r="U45" i="109"/>
  <c r="V45" i="109"/>
  <c r="W45" i="109"/>
  <c r="X45" i="109"/>
  <c r="Y45" i="109"/>
  <c r="Z45" i="109"/>
  <c r="AA45" i="109"/>
  <c r="AB45" i="109"/>
  <c r="AC45" i="109"/>
  <c r="AD45" i="109"/>
  <c r="AE45" i="109"/>
  <c r="AF45" i="109"/>
  <c r="AG45" i="109"/>
  <c r="AH45" i="109"/>
  <c r="AI45" i="109"/>
  <c r="AJ45" i="109"/>
  <c r="B46" i="109"/>
  <c r="C46" i="109"/>
  <c r="D46" i="109"/>
  <c r="E46" i="109"/>
  <c r="F46" i="109"/>
  <c r="G46" i="109"/>
  <c r="H46" i="109"/>
  <c r="I46" i="109"/>
  <c r="J46" i="109"/>
  <c r="K46" i="109"/>
  <c r="L46" i="109"/>
  <c r="M46" i="109"/>
  <c r="N46" i="109"/>
  <c r="O46" i="109"/>
  <c r="P46" i="109"/>
  <c r="R46" i="109"/>
  <c r="S46" i="109"/>
  <c r="T46" i="109"/>
  <c r="U46" i="109"/>
  <c r="V46" i="109"/>
  <c r="W46" i="109"/>
  <c r="X46" i="109"/>
  <c r="Y46" i="109"/>
  <c r="Z46" i="109"/>
  <c r="AA46" i="109"/>
  <c r="AB46" i="109"/>
  <c r="AC46" i="109"/>
  <c r="AD46" i="109"/>
  <c r="AE46" i="109"/>
  <c r="AF46" i="109"/>
  <c r="AG46" i="109"/>
  <c r="AH46" i="109"/>
  <c r="AI46" i="109"/>
  <c r="AJ46" i="109"/>
  <c r="B47" i="109"/>
  <c r="C47" i="109"/>
  <c r="D47" i="109"/>
  <c r="E47" i="109"/>
  <c r="F47" i="109"/>
  <c r="G47" i="109"/>
  <c r="H47" i="109"/>
  <c r="I47" i="109"/>
  <c r="J47" i="109"/>
  <c r="K47" i="109"/>
  <c r="L47" i="109"/>
  <c r="M47" i="109"/>
  <c r="N47" i="109"/>
  <c r="O47" i="109"/>
  <c r="P47" i="109"/>
  <c r="R47" i="109"/>
  <c r="S47" i="109"/>
  <c r="T47" i="109"/>
  <c r="U47" i="109"/>
  <c r="V47" i="109"/>
  <c r="W47" i="109"/>
  <c r="X47" i="109"/>
  <c r="Y47" i="109"/>
  <c r="Z47" i="109"/>
  <c r="AA47" i="109"/>
  <c r="AB47" i="109"/>
  <c r="AC47" i="109"/>
  <c r="AD47" i="109"/>
  <c r="AE47" i="109"/>
  <c r="AF47" i="109"/>
  <c r="AG47" i="109"/>
  <c r="AH47" i="109"/>
  <c r="AI47" i="109"/>
  <c r="AJ47" i="109"/>
  <c r="B48" i="109"/>
  <c r="C48" i="109"/>
  <c r="D48" i="109"/>
  <c r="E48" i="109"/>
  <c r="F48" i="109"/>
  <c r="G48" i="109"/>
  <c r="H48" i="109"/>
  <c r="I48" i="109"/>
  <c r="J48" i="109"/>
  <c r="K48" i="109"/>
  <c r="L48" i="109"/>
  <c r="M48" i="109"/>
  <c r="N48" i="109"/>
  <c r="O48" i="109"/>
  <c r="P48" i="109"/>
  <c r="R48" i="109"/>
  <c r="S48" i="109"/>
  <c r="T48" i="109"/>
  <c r="U48" i="109"/>
  <c r="V48" i="109"/>
  <c r="W48" i="109"/>
  <c r="X48" i="109"/>
  <c r="Y48" i="109"/>
  <c r="Z48" i="109"/>
  <c r="AA48" i="109"/>
  <c r="AB48" i="109"/>
  <c r="AC48" i="109"/>
  <c r="AD48" i="109"/>
  <c r="AE48" i="109"/>
  <c r="AF48" i="109"/>
  <c r="AG48" i="109"/>
  <c r="AH48" i="109"/>
  <c r="AI48" i="109"/>
  <c r="AJ48" i="109"/>
  <c r="B49" i="109"/>
  <c r="C49" i="109"/>
  <c r="D49" i="109"/>
  <c r="E49" i="109"/>
  <c r="F49" i="109"/>
  <c r="G49" i="109"/>
  <c r="H49" i="109"/>
  <c r="I49" i="109"/>
  <c r="J49" i="109"/>
  <c r="K49" i="109"/>
  <c r="L49" i="109"/>
  <c r="M49" i="109"/>
  <c r="N49" i="109"/>
  <c r="O49" i="109"/>
  <c r="P49" i="109"/>
  <c r="R49" i="109"/>
  <c r="S49" i="109"/>
  <c r="T49" i="109"/>
  <c r="U49" i="109"/>
  <c r="V49" i="109"/>
  <c r="W49" i="109"/>
  <c r="X49" i="109"/>
  <c r="Y49" i="109"/>
  <c r="Z49" i="109"/>
  <c r="AA49" i="109"/>
  <c r="AB49" i="109"/>
  <c r="AC49" i="109"/>
  <c r="AD49" i="109"/>
  <c r="AE49" i="109"/>
  <c r="AF49" i="109"/>
  <c r="AG49" i="109"/>
  <c r="AH49" i="109"/>
  <c r="AI49" i="109"/>
  <c r="AJ49" i="109"/>
  <c r="B50" i="109"/>
  <c r="C50" i="109"/>
  <c r="D50" i="109"/>
  <c r="E50" i="109"/>
  <c r="F50" i="109"/>
  <c r="G50" i="109"/>
  <c r="H50" i="109"/>
  <c r="I50" i="109"/>
  <c r="J50" i="109"/>
  <c r="K50" i="109"/>
  <c r="L50" i="109"/>
  <c r="M50" i="109"/>
  <c r="N50" i="109"/>
  <c r="O50" i="109"/>
  <c r="P50" i="109"/>
  <c r="R50" i="109"/>
  <c r="S50" i="109"/>
  <c r="T50" i="109"/>
  <c r="U50" i="109"/>
  <c r="V50" i="109"/>
  <c r="W50" i="109"/>
  <c r="X50" i="109"/>
  <c r="Y50" i="109"/>
  <c r="Z50" i="109"/>
  <c r="AA50" i="109"/>
  <c r="AB50" i="109"/>
  <c r="AC50" i="109"/>
  <c r="AD50" i="109"/>
  <c r="AE50" i="109"/>
  <c r="AF50" i="109"/>
  <c r="AG50" i="109"/>
  <c r="AH50" i="109"/>
  <c r="AI50" i="109"/>
  <c r="AJ50" i="109"/>
  <c r="B51" i="109"/>
  <c r="C51" i="109"/>
  <c r="D51" i="109"/>
  <c r="E51" i="109"/>
  <c r="F51" i="109"/>
  <c r="G51" i="109"/>
  <c r="H51" i="109"/>
  <c r="I51" i="109"/>
  <c r="J51" i="109"/>
  <c r="K51" i="109"/>
  <c r="L51" i="109"/>
  <c r="M51" i="109"/>
  <c r="N51" i="109"/>
  <c r="O51" i="109"/>
  <c r="P51" i="109"/>
  <c r="R51" i="109"/>
  <c r="S51" i="109"/>
  <c r="T51" i="109"/>
  <c r="U51" i="109"/>
  <c r="V51" i="109"/>
  <c r="W51" i="109"/>
  <c r="X51" i="109"/>
  <c r="Y51" i="109"/>
  <c r="Z51" i="109"/>
  <c r="AA51" i="109"/>
  <c r="AB51" i="109"/>
  <c r="AC51" i="109"/>
  <c r="AD51" i="109"/>
  <c r="AE51" i="109"/>
  <c r="AF51" i="109"/>
  <c r="AG51" i="109"/>
  <c r="AH51" i="109"/>
  <c r="AI51" i="109"/>
  <c r="AJ51" i="109"/>
  <c r="B52" i="109"/>
  <c r="C52" i="109"/>
  <c r="D52" i="109"/>
  <c r="E52" i="109"/>
  <c r="F52" i="109"/>
  <c r="G52" i="109"/>
  <c r="H52" i="109"/>
  <c r="I52" i="109"/>
  <c r="J52" i="109"/>
  <c r="K52" i="109"/>
  <c r="L52" i="109"/>
  <c r="M52" i="109"/>
  <c r="N52" i="109"/>
  <c r="O52" i="109"/>
  <c r="P52" i="109"/>
  <c r="R52" i="109"/>
  <c r="S52" i="109"/>
  <c r="T52" i="109"/>
  <c r="U52" i="109"/>
  <c r="V52" i="109"/>
  <c r="W52" i="109"/>
  <c r="X52" i="109"/>
  <c r="Y52" i="109"/>
  <c r="Z52" i="109"/>
  <c r="AA52" i="109"/>
  <c r="AB52" i="109"/>
  <c r="AC52" i="109"/>
  <c r="AD52" i="109"/>
  <c r="AE52" i="109"/>
  <c r="AF52" i="109"/>
  <c r="AG52" i="109"/>
  <c r="AH52" i="109"/>
  <c r="AI52" i="109"/>
  <c r="AJ52" i="109"/>
  <c r="B9" i="116"/>
  <c r="C9" i="116"/>
  <c r="D9" i="116"/>
  <c r="E9" i="116"/>
  <c r="F9" i="116"/>
  <c r="G9" i="116"/>
  <c r="H9" i="116"/>
  <c r="I9" i="116"/>
  <c r="J9" i="116"/>
  <c r="K9" i="116"/>
  <c r="L9" i="116"/>
  <c r="M9" i="116"/>
  <c r="N9" i="116"/>
  <c r="O9" i="116"/>
  <c r="P9" i="116"/>
  <c r="R9" i="116"/>
  <c r="S9" i="116"/>
  <c r="T9" i="116"/>
  <c r="U9" i="116"/>
  <c r="V9" i="116"/>
  <c r="W9" i="116"/>
  <c r="X9" i="116"/>
  <c r="Y9" i="116"/>
  <c r="Z9" i="116"/>
  <c r="AA9" i="116"/>
  <c r="AB9" i="116"/>
  <c r="AC9" i="116"/>
  <c r="AD9" i="116"/>
  <c r="AE9" i="116"/>
  <c r="AF9" i="116"/>
  <c r="AG9" i="116"/>
  <c r="AH9" i="116"/>
  <c r="AI9" i="116"/>
  <c r="AJ9" i="116"/>
  <c r="B10" i="116"/>
  <c r="C10" i="116"/>
  <c r="D10" i="116"/>
  <c r="E10" i="116"/>
  <c r="F10" i="116"/>
  <c r="G10" i="116"/>
  <c r="H10" i="116"/>
  <c r="I10" i="116"/>
  <c r="J10" i="116"/>
  <c r="K10" i="116"/>
  <c r="L10" i="116"/>
  <c r="M10" i="116"/>
  <c r="N10" i="116"/>
  <c r="O10" i="116"/>
  <c r="P10" i="116"/>
  <c r="R10" i="116"/>
  <c r="S10" i="116"/>
  <c r="T10" i="116"/>
  <c r="U10" i="116"/>
  <c r="V10" i="116"/>
  <c r="W10" i="116"/>
  <c r="X10" i="116"/>
  <c r="Y10" i="116"/>
  <c r="Z10" i="116"/>
  <c r="AA10" i="116"/>
  <c r="AB10" i="116"/>
  <c r="AC10" i="116"/>
  <c r="AD10" i="116"/>
  <c r="AE10" i="116"/>
  <c r="AF10" i="116"/>
  <c r="AG10" i="116"/>
  <c r="AH10" i="116"/>
  <c r="AI10" i="116"/>
  <c r="AJ10" i="116"/>
  <c r="B11" i="116"/>
  <c r="C11" i="116"/>
  <c r="D11" i="116"/>
  <c r="E11" i="116"/>
  <c r="F11" i="116"/>
  <c r="G11" i="116"/>
  <c r="H11" i="116"/>
  <c r="I11" i="116"/>
  <c r="J11" i="116"/>
  <c r="K11" i="116"/>
  <c r="L11" i="116"/>
  <c r="M11" i="116"/>
  <c r="N11" i="116"/>
  <c r="O11" i="116"/>
  <c r="P11" i="116"/>
  <c r="R11" i="116"/>
  <c r="S11" i="116"/>
  <c r="T11" i="116"/>
  <c r="U11" i="116"/>
  <c r="V11" i="116"/>
  <c r="W11" i="116"/>
  <c r="X11" i="116"/>
  <c r="Y11" i="116"/>
  <c r="Z11" i="116"/>
  <c r="AA11" i="116"/>
  <c r="AB11" i="116"/>
  <c r="AC11" i="116"/>
  <c r="AD11" i="116"/>
  <c r="AE11" i="116"/>
  <c r="AF11" i="116"/>
  <c r="AG11" i="116"/>
  <c r="AH11" i="116"/>
  <c r="AI11" i="116"/>
  <c r="AJ11" i="116"/>
  <c r="B12" i="116"/>
  <c r="C12" i="116"/>
  <c r="D12" i="116"/>
  <c r="E12" i="116"/>
  <c r="F12" i="116"/>
  <c r="G12" i="116"/>
  <c r="H12" i="116"/>
  <c r="I12" i="116"/>
  <c r="J12" i="116"/>
  <c r="K12" i="116"/>
  <c r="L12" i="116"/>
  <c r="M12" i="116"/>
  <c r="N12" i="116"/>
  <c r="O12" i="116"/>
  <c r="P12" i="116"/>
  <c r="R12" i="116"/>
  <c r="S12" i="116"/>
  <c r="T12" i="116"/>
  <c r="U12" i="116"/>
  <c r="V12" i="116"/>
  <c r="W12" i="116"/>
  <c r="X12" i="116"/>
  <c r="Y12" i="116"/>
  <c r="Z12" i="116"/>
  <c r="AA12" i="116"/>
  <c r="AB12" i="116"/>
  <c r="AC12" i="116"/>
  <c r="AD12" i="116"/>
  <c r="AE12" i="116"/>
  <c r="AF12" i="116"/>
  <c r="AG12" i="116"/>
  <c r="AH12" i="116"/>
  <c r="AI12" i="116"/>
  <c r="AJ12" i="116"/>
  <c r="B13" i="116"/>
  <c r="C13" i="116"/>
  <c r="D13" i="116"/>
  <c r="E13" i="116"/>
  <c r="F13" i="116"/>
  <c r="G13" i="116"/>
  <c r="H13" i="116"/>
  <c r="I13" i="116"/>
  <c r="J13" i="116"/>
  <c r="K13" i="116"/>
  <c r="L13" i="116"/>
  <c r="M13" i="116"/>
  <c r="N13" i="116"/>
  <c r="O13" i="116"/>
  <c r="P13" i="116"/>
  <c r="R13" i="116"/>
  <c r="S13" i="116"/>
  <c r="T13" i="116"/>
  <c r="U13" i="116"/>
  <c r="V13" i="116"/>
  <c r="W13" i="116"/>
  <c r="X13" i="116"/>
  <c r="Y13" i="116"/>
  <c r="Z13" i="116"/>
  <c r="AA13" i="116"/>
  <c r="AB13" i="116"/>
  <c r="AC13" i="116"/>
  <c r="AD13" i="116"/>
  <c r="AE13" i="116"/>
  <c r="AF13" i="116"/>
  <c r="AG13" i="116"/>
  <c r="AH13" i="116"/>
  <c r="AI13" i="116"/>
  <c r="AJ13" i="116"/>
  <c r="B14" i="116"/>
  <c r="C14" i="116"/>
  <c r="D14" i="116"/>
  <c r="E14" i="116"/>
  <c r="F14" i="116"/>
  <c r="G14" i="116"/>
  <c r="H14" i="116"/>
  <c r="I14" i="116"/>
  <c r="J14" i="116"/>
  <c r="K14" i="116"/>
  <c r="L14" i="116"/>
  <c r="M14" i="116"/>
  <c r="N14" i="116"/>
  <c r="O14" i="116"/>
  <c r="P14" i="116"/>
  <c r="R14" i="116"/>
  <c r="S14" i="116"/>
  <c r="T14" i="116"/>
  <c r="U14" i="116"/>
  <c r="V14" i="116"/>
  <c r="W14" i="116"/>
  <c r="X14" i="116"/>
  <c r="Y14" i="116"/>
  <c r="Z14" i="116"/>
  <c r="AA14" i="116"/>
  <c r="AB14" i="116"/>
  <c r="AC14" i="116"/>
  <c r="AD14" i="116"/>
  <c r="AE14" i="116"/>
  <c r="AF14" i="116"/>
  <c r="AG14" i="116"/>
  <c r="AH14" i="116"/>
  <c r="AI14" i="116"/>
  <c r="AJ14" i="116"/>
  <c r="B15" i="116"/>
  <c r="C15" i="116"/>
  <c r="D15" i="116"/>
  <c r="E15" i="116"/>
  <c r="F15" i="116"/>
  <c r="G15" i="116"/>
  <c r="H15" i="116"/>
  <c r="I15" i="116"/>
  <c r="J15" i="116"/>
  <c r="K15" i="116"/>
  <c r="L15" i="116"/>
  <c r="M15" i="116"/>
  <c r="N15" i="116"/>
  <c r="O15" i="116"/>
  <c r="P15" i="116"/>
  <c r="R15" i="116"/>
  <c r="S15" i="116"/>
  <c r="T15" i="116"/>
  <c r="U15" i="116"/>
  <c r="V15" i="116"/>
  <c r="W15" i="116"/>
  <c r="X15" i="116"/>
  <c r="Y15" i="116"/>
  <c r="Z15" i="116"/>
  <c r="AA15" i="116"/>
  <c r="AB15" i="116"/>
  <c r="AC15" i="116"/>
  <c r="AD15" i="116"/>
  <c r="AE15" i="116"/>
  <c r="AF15" i="116"/>
  <c r="AG15" i="116"/>
  <c r="AH15" i="116"/>
  <c r="AI15" i="116"/>
  <c r="AJ15" i="116"/>
  <c r="B16" i="116"/>
  <c r="C16" i="116"/>
  <c r="D16" i="116"/>
  <c r="E16" i="116"/>
  <c r="F16" i="116"/>
  <c r="G16" i="116"/>
  <c r="H16" i="116"/>
  <c r="I16" i="116"/>
  <c r="J16" i="116"/>
  <c r="K16" i="116"/>
  <c r="L16" i="116"/>
  <c r="M16" i="116"/>
  <c r="N16" i="116"/>
  <c r="O16" i="116"/>
  <c r="P16" i="116"/>
  <c r="R16" i="116"/>
  <c r="S16" i="116"/>
  <c r="T16" i="116"/>
  <c r="U16" i="116"/>
  <c r="V16" i="116"/>
  <c r="W16" i="116"/>
  <c r="X16" i="116"/>
  <c r="Y16" i="116"/>
  <c r="Z16" i="116"/>
  <c r="AA16" i="116"/>
  <c r="AB16" i="116"/>
  <c r="AC16" i="116"/>
  <c r="AD16" i="116"/>
  <c r="AE16" i="116"/>
  <c r="AF16" i="116"/>
  <c r="AG16" i="116"/>
  <c r="AH16" i="116"/>
  <c r="AI16" i="116"/>
  <c r="AJ16" i="116"/>
  <c r="B17" i="116"/>
  <c r="C17" i="116"/>
  <c r="D17" i="116"/>
  <c r="E17" i="116"/>
  <c r="F17" i="116"/>
  <c r="G17" i="116"/>
  <c r="H17" i="116"/>
  <c r="I17" i="116"/>
  <c r="J17" i="116"/>
  <c r="K17" i="116"/>
  <c r="L17" i="116"/>
  <c r="M17" i="116"/>
  <c r="N17" i="116"/>
  <c r="O17" i="116"/>
  <c r="P17" i="116"/>
  <c r="R17" i="116"/>
  <c r="S17" i="116"/>
  <c r="T17" i="116"/>
  <c r="U17" i="116"/>
  <c r="V17" i="116"/>
  <c r="W17" i="116"/>
  <c r="X17" i="116"/>
  <c r="Y17" i="116"/>
  <c r="Z17" i="116"/>
  <c r="AA17" i="116"/>
  <c r="AB17" i="116"/>
  <c r="AC17" i="116"/>
  <c r="AD17" i="116"/>
  <c r="AE17" i="116"/>
  <c r="AF17" i="116"/>
  <c r="AG17" i="116"/>
  <c r="AH17" i="116"/>
  <c r="AI17" i="116"/>
  <c r="AJ17" i="116"/>
  <c r="B18" i="116"/>
  <c r="C18" i="116"/>
  <c r="D18" i="116"/>
  <c r="E18" i="116"/>
  <c r="F18" i="116"/>
  <c r="G18" i="116"/>
  <c r="H18" i="116"/>
  <c r="I18" i="116"/>
  <c r="J18" i="116"/>
  <c r="K18" i="116"/>
  <c r="L18" i="116"/>
  <c r="M18" i="116"/>
  <c r="N18" i="116"/>
  <c r="O18" i="116"/>
  <c r="P18" i="116"/>
  <c r="R18" i="116"/>
  <c r="S18" i="116"/>
  <c r="T18" i="116"/>
  <c r="U18" i="116"/>
  <c r="V18" i="116"/>
  <c r="W18" i="116"/>
  <c r="X18" i="116"/>
  <c r="Y18" i="116"/>
  <c r="Z18" i="116"/>
  <c r="AA18" i="116"/>
  <c r="AB18" i="116"/>
  <c r="AC18" i="116"/>
  <c r="AD18" i="116"/>
  <c r="AE18" i="116"/>
  <c r="AF18" i="116"/>
  <c r="AG18" i="116"/>
  <c r="AH18" i="116"/>
  <c r="AI18" i="116"/>
  <c r="AJ18" i="116"/>
  <c r="B19" i="116"/>
  <c r="C19" i="116"/>
  <c r="D19" i="116"/>
  <c r="E19" i="116"/>
  <c r="F19" i="116"/>
  <c r="G19" i="116"/>
  <c r="H19" i="116"/>
  <c r="I19" i="116"/>
  <c r="J19" i="116"/>
  <c r="K19" i="116"/>
  <c r="L19" i="116"/>
  <c r="M19" i="116"/>
  <c r="N19" i="116"/>
  <c r="O19" i="116"/>
  <c r="P19" i="116"/>
  <c r="R19" i="116"/>
  <c r="S19" i="116"/>
  <c r="T19" i="116"/>
  <c r="U19" i="116"/>
  <c r="V19" i="116"/>
  <c r="W19" i="116"/>
  <c r="X19" i="116"/>
  <c r="Y19" i="116"/>
  <c r="Z19" i="116"/>
  <c r="AA19" i="116"/>
  <c r="AB19" i="116"/>
  <c r="AC19" i="116"/>
  <c r="AD19" i="116"/>
  <c r="AE19" i="116"/>
  <c r="AF19" i="116"/>
  <c r="AG19" i="116"/>
  <c r="AH19" i="116"/>
  <c r="AI19" i="116"/>
  <c r="AJ19" i="116"/>
  <c r="B20" i="116"/>
  <c r="C20" i="116"/>
  <c r="D20" i="116"/>
  <c r="E20" i="116"/>
  <c r="F20" i="116"/>
  <c r="G20" i="116"/>
  <c r="H20" i="116"/>
  <c r="I20" i="116"/>
  <c r="J20" i="116"/>
  <c r="K20" i="116"/>
  <c r="L20" i="116"/>
  <c r="M20" i="116"/>
  <c r="N20" i="116"/>
  <c r="O20" i="116"/>
  <c r="P20" i="116"/>
  <c r="R20" i="116"/>
  <c r="S20" i="116"/>
  <c r="T20" i="116"/>
  <c r="U20" i="116"/>
  <c r="V20" i="116"/>
  <c r="W20" i="116"/>
  <c r="X20" i="116"/>
  <c r="Y20" i="116"/>
  <c r="Z20" i="116"/>
  <c r="AA20" i="116"/>
  <c r="AB20" i="116"/>
  <c r="AC20" i="116"/>
  <c r="AD20" i="116"/>
  <c r="AE20" i="116"/>
  <c r="AF20" i="116"/>
  <c r="AG20" i="116"/>
  <c r="AH20" i="116"/>
  <c r="AI20" i="116"/>
  <c r="AJ20" i="116"/>
  <c r="B21" i="116"/>
  <c r="C21" i="116"/>
  <c r="D21" i="116"/>
  <c r="E21" i="116"/>
  <c r="F21" i="116"/>
  <c r="G21" i="116"/>
  <c r="H21" i="116"/>
  <c r="I21" i="116"/>
  <c r="J21" i="116"/>
  <c r="K21" i="116"/>
  <c r="L21" i="116"/>
  <c r="M21" i="116"/>
  <c r="N21" i="116"/>
  <c r="O21" i="116"/>
  <c r="P21" i="116"/>
  <c r="R21" i="116"/>
  <c r="S21" i="116"/>
  <c r="T21" i="116"/>
  <c r="U21" i="116"/>
  <c r="V21" i="116"/>
  <c r="W21" i="116"/>
  <c r="X21" i="116"/>
  <c r="Y21" i="116"/>
  <c r="Z21" i="116"/>
  <c r="AA21" i="116"/>
  <c r="AB21" i="116"/>
  <c r="AC21" i="116"/>
  <c r="AD21" i="116"/>
  <c r="AE21" i="116"/>
  <c r="AF21" i="116"/>
  <c r="AG21" i="116"/>
  <c r="AH21" i="116"/>
  <c r="AI21" i="116"/>
  <c r="AJ21" i="116"/>
  <c r="B22" i="116"/>
  <c r="C22" i="116"/>
  <c r="D22" i="116"/>
  <c r="E22" i="116"/>
  <c r="F22" i="116"/>
  <c r="G22" i="116"/>
  <c r="H22" i="116"/>
  <c r="I22" i="116"/>
  <c r="J22" i="116"/>
  <c r="K22" i="116"/>
  <c r="L22" i="116"/>
  <c r="M22" i="116"/>
  <c r="N22" i="116"/>
  <c r="O22" i="116"/>
  <c r="P22" i="116"/>
  <c r="R22" i="116"/>
  <c r="S22" i="116"/>
  <c r="T22" i="116"/>
  <c r="U22" i="116"/>
  <c r="V22" i="116"/>
  <c r="W22" i="116"/>
  <c r="X22" i="116"/>
  <c r="Y22" i="116"/>
  <c r="Z22" i="116"/>
  <c r="AA22" i="116"/>
  <c r="AB22" i="116"/>
  <c r="AC22" i="116"/>
  <c r="AD22" i="116"/>
  <c r="AE22" i="116"/>
  <c r="AF22" i="116"/>
  <c r="AG22" i="116"/>
  <c r="AH22" i="116"/>
  <c r="AI22" i="116"/>
  <c r="AJ22" i="116"/>
  <c r="B23" i="116"/>
  <c r="C23" i="116"/>
  <c r="D23" i="116"/>
  <c r="E23" i="116"/>
  <c r="F23" i="116"/>
  <c r="G23" i="116"/>
  <c r="H23" i="116"/>
  <c r="I23" i="116"/>
  <c r="J23" i="116"/>
  <c r="K23" i="116"/>
  <c r="L23" i="116"/>
  <c r="M23" i="116"/>
  <c r="N23" i="116"/>
  <c r="O23" i="116"/>
  <c r="P23" i="116"/>
  <c r="R23" i="116"/>
  <c r="S23" i="116"/>
  <c r="T23" i="116"/>
  <c r="U23" i="116"/>
  <c r="V23" i="116"/>
  <c r="W23" i="116"/>
  <c r="X23" i="116"/>
  <c r="Y23" i="116"/>
  <c r="Z23" i="116"/>
  <c r="AA23" i="116"/>
  <c r="AB23" i="116"/>
  <c r="AC23" i="116"/>
  <c r="AD23" i="116"/>
  <c r="AE23" i="116"/>
  <c r="AF23" i="116"/>
  <c r="AG23" i="116"/>
  <c r="AH23" i="116"/>
  <c r="AI23" i="116"/>
  <c r="AJ23" i="116"/>
  <c r="B24" i="116"/>
  <c r="C24" i="116"/>
  <c r="D24" i="116"/>
  <c r="E24" i="116"/>
  <c r="F24" i="116"/>
  <c r="G24" i="116"/>
  <c r="H24" i="116"/>
  <c r="I24" i="116"/>
  <c r="J24" i="116"/>
  <c r="K24" i="116"/>
  <c r="L24" i="116"/>
  <c r="M24" i="116"/>
  <c r="N24" i="116"/>
  <c r="O24" i="116"/>
  <c r="P24" i="116"/>
  <c r="R24" i="116"/>
  <c r="S24" i="116"/>
  <c r="T24" i="116"/>
  <c r="U24" i="116"/>
  <c r="V24" i="116"/>
  <c r="W24" i="116"/>
  <c r="X24" i="116"/>
  <c r="Y24" i="116"/>
  <c r="Z24" i="116"/>
  <c r="AA24" i="116"/>
  <c r="AB24" i="116"/>
  <c r="AC24" i="116"/>
  <c r="AD24" i="116"/>
  <c r="AE24" i="116"/>
  <c r="AF24" i="116"/>
  <c r="AG24" i="116"/>
  <c r="AH24" i="116"/>
  <c r="AI24" i="116"/>
  <c r="AJ24" i="116"/>
  <c r="B25" i="116"/>
  <c r="C25" i="116"/>
  <c r="D25" i="116"/>
  <c r="E25" i="116"/>
  <c r="F25" i="116"/>
  <c r="G25" i="116"/>
  <c r="H25" i="116"/>
  <c r="I25" i="116"/>
  <c r="J25" i="116"/>
  <c r="K25" i="116"/>
  <c r="L25" i="116"/>
  <c r="M25" i="116"/>
  <c r="N25" i="116"/>
  <c r="O25" i="116"/>
  <c r="P25" i="116"/>
  <c r="R25" i="116"/>
  <c r="S25" i="116"/>
  <c r="T25" i="116"/>
  <c r="U25" i="116"/>
  <c r="V25" i="116"/>
  <c r="W25" i="116"/>
  <c r="X25" i="116"/>
  <c r="Y25" i="116"/>
  <c r="Z25" i="116"/>
  <c r="AA25" i="116"/>
  <c r="AB25" i="116"/>
  <c r="AC25" i="116"/>
  <c r="AD25" i="116"/>
  <c r="AE25" i="116"/>
  <c r="AF25" i="116"/>
  <c r="AG25" i="116"/>
  <c r="AH25" i="116"/>
  <c r="AI25" i="116"/>
  <c r="AJ25" i="116"/>
  <c r="B26" i="116"/>
  <c r="C26" i="116"/>
  <c r="D26" i="116"/>
  <c r="E26" i="116"/>
  <c r="F26" i="116"/>
  <c r="G26" i="116"/>
  <c r="H26" i="116"/>
  <c r="I26" i="116"/>
  <c r="J26" i="116"/>
  <c r="K26" i="116"/>
  <c r="L26" i="116"/>
  <c r="M26" i="116"/>
  <c r="N26" i="116"/>
  <c r="O26" i="116"/>
  <c r="P26" i="116"/>
  <c r="R26" i="116"/>
  <c r="S26" i="116"/>
  <c r="T26" i="116"/>
  <c r="U26" i="116"/>
  <c r="V26" i="116"/>
  <c r="W26" i="116"/>
  <c r="X26" i="116"/>
  <c r="Y26" i="116"/>
  <c r="Z26" i="116"/>
  <c r="AA26" i="116"/>
  <c r="AB26" i="116"/>
  <c r="AC26" i="116"/>
  <c r="AD26" i="116"/>
  <c r="AE26" i="116"/>
  <c r="AF26" i="116"/>
  <c r="AG26" i="116"/>
  <c r="AH26" i="116"/>
  <c r="AI26" i="116"/>
  <c r="AJ26" i="116"/>
  <c r="B27" i="116"/>
  <c r="C27" i="116"/>
  <c r="D27" i="116"/>
  <c r="E27" i="116"/>
  <c r="F27" i="116"/>
  <c r="G27" i="116"/>
  <c r="H27" i="116"/>
  <c r="I27" i="116"/>
  <c r="J27" i="116"/>
  <c r="K27" i="116"/>
  <c r="L27" i="116"/>
  <c r="M27" i="116"/>
  <c r="N27" i="116"/>
  <c r="O27" i="116"/>
  <c r="P27" i="116"/>
  <c r="R27" i="116"/>
  <c r="S27" i="116"/>
  <c r="T27" i="116"/>
  <c r="U27" i="116"/>
  <c r="V27" i="116"/>
  <c r="W27" i="116"/>
  <c r="X27" i="116"/>
  <c r="Y27" i="116"/>
  <c r="Z27" i="116"/>
  <c r="AA27" i="116"/>
  <c r="AB27" i="116"/>
  <c r="AC27" i="116"/>
  <c r="AD27" i="116"/>
  <c r="AE27" i="116"/>
  <c r="AF27" i="116"/>
  <c r="AG27" i="116"/>
  <c r="AH27" i="116"/>
  <c r="AI27" i="116"/>
  <c r="AJ27" i="116"/>
  <c r="B28" i="116"/>
  <c r="C2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R28" i="116"/>
  <c r="S28" i="116"/>
  <c r="T28" i="116"/>
  <c r="U28" i="116"/>
  <c r="V28" i="116"/>
  <c r="W28" i="116"/>
  <c r="X28" i="116"/>
  <c r="Y28" i="116"/>
  <c r="Z28" i="116"/>
  <c r="AA28" i="116"/>
  <c r="AB28" i="116"/>
  <c r="AC28" i="116"/>
  <c r="AD28" i="116"/>
  <c r="AE28" i="116"/>
  <c r="AF28" i="116"/>
  <c r="AG28" i="116"/>
  <c r="AH28" i="116"/>
  <c r="AI28" i="116"/>
  <c r="AJ28" i="116"/>
  <c r="B29" i="116"/>
  <c r="C29" i="116"/>
  <c r="D29" i="116"/>
  <c r="E29" i="116"/>
  <c r="F29" i="116"/>
  <c r="G29" i="116"/>
  <c r="H29" i="116"/>
  <c r="I29" i="116"/>
  <c r="J29" i="116"/>
  <c r="K29" i="116"/>
  <c r="L29" i="116"/>
  <c r="M29" i="116"/>
  <c r="N29" i="116"/>
  <c r="O29" i="116"/>
  <c r="P29" i="116"/>
  <c r="R29" i="116"/>
  <c r="S29" i="116"/>
  <c r="T29" i="116"/>
  <c r="U29" i="116"/>
  <c r="V29" i="116"/>
  <c r="W29" i="116"/>
  <c r="X29" i="116"/>
  <c r="Y29" i="116"/>
  <c r="Z29" i="116"/>
  <c r="AA29" i="116"/>
  <c r="AB29" i="116"/>
  <c r="AC29" i="116"/>
  <c r="AD29" i="116"/>
  <c r="AE29" i="116"/>
  <c r="AF29" i="116"/>
  <c r="AG29" i="116"/>
  <c r="AH29" i="116"/>
  <c r="AI29" i="116"/>
  <c r="AJ29" i="116"/>
  <c r="B30" i="116"/>
  <c r="C30" i="116"/>
  <c r="D30" i="116"/>
  <c r="E30" i="116"/>
  <c r="F30" i="116"/>
  <c r="G30" i="116"/>
  <c r="H30" i="116"/>
  <c r="I30" i="116"/>
  <c r="J30" i="116"/>
  <c r="K30" i="116"/>
  <c r="L30" i="116"/>
  <c r="M30" i="116"/>
  <c r="N30" i="116"/>
  <c r="O30" i="116"/>
  <c r="P30" i="116"/>
  <c r="R30" i="116"/>
  <c r="S30" i="116"/>
  <c r="T30" i="116"/>
  <c r="U30" i="116"/>
  <c r="V30" i="116"/>
  <c r="W30" i="116"/>
  <c r="X30" i="116"/>
  <c r="Y30" i="116"/>
  <c r="Z30" i="116"/>
  <c r="AA30" i="116"/>
  <c r="AB30" i="116"/>
  <c r="AC30" i="116"/>
  <c r="AD30" i="116"/>
  <c r="AE30" i="116"/>
  <c r="AF30" i="116"/>
  <c r="AG30" i="116"/>
  <c r="AH30" i="116"/>
  <c r="AI30" i="116"/>
  <c r="AJ30" i="116"/>
  <c r="B31" i="116"/>
  <c r="C31" i="116"/>
  <c r="D31" i="116"/>
  <c r="E31" i="116"/>
  <c r="F31" i="116"/>
  <c r="G31" i="116"/>
  <c r="H31" i="116"/>
  <c r="I31" i="116"/>
  <c r="J31" i="116"/>
  <c r="K31" i="116"/>
  <c r="L31" i="116"/>
  <c r="M31" i="116"/>
  <c r="N31" i="116"/>
  <c r="O31" i="116"/>
  <c r="P31" i="116"/>
  <c r="R31" i="116"/>
  <c r="S31" i="116"/>
  <c r="T31" i="116"/>
  <c r="U31" i="116"/>
  <c r="V31" i="116"/>
  <c r="W31" i="116"/>
  <c r="X31" i="116"/>
  <c r="Y31" i="116"/>
  <c r="Z31" i="116"/>
  <c r="AA31" i="116"/>
  <c r="AB31" i="116"/>
  <c r="AC31" i="116"/>
  <c r="AD31" i="116"/>
  <c r="AE31" i="116"/>
  <c r="AF31" i="116"/>
  <c r="AG31" i="116"/>
  <c r="AH31" i="116"/>
  <c r="AI31" i="116"/>
  <c r="AJ31" i="116"/>
  <c r="B32" i="116"/>
  <c r="C32" i="116"/>
  <c r="D32" i="116"/>
  <c r="E32" i="116"/>
  <c r="F32" i="116"/>
  <c r="G32" i="116"/>
  <c r="H32" i="116"/>
  <c r="I32" i="116"/>
  <c r="J32" i="116"/>
  <c r="K32" i="116"/>
  <c r="L32" i="116"/>
  <c r="M32" i="116"/>
  <c r="N32" i="116"/>
  <c r="O32" i="116"/>
  <c r="P32" i="116"/>
  <c r="R32" i="116"/>
  <c r="S32" i="116"/>
  <c r="T32" i="116"/>
  <c r="U32" i="116"/>
  <c r="V32" i="116"/>
  <c r="W32" i="116"/>
  <c r="X32" i="116"/>
  <c r="Y32" i="116"/>
  <c r="Z32" i="116"/>
  <c r="AA32" i="116"/>
  <c r="AB32" i="116"/>
  <c r="AC32" i="116"/>
  <c r="AD32" i="116"/>
  <c r="AE32" i="116"/>
  <c r="AF32" i="116"/>
  <c r="AG32" i="116"/>
  <c r="AH32" i="116"/>
  <c r="AI32" i="116"/>
  <c r="AJ32" i="116"/>
  <c r="B33" i="116"/>
  <c r="C33" i="116"/>
  <c r="D33" i="116"/>
  <c r="E33" i="116"/>
  <c r="F33" i="116"/>
  <c r="G33" i="116"/>
  <c r="H33" i="116"/>
  <c r="I33" i="116"/>
  <c r="J33" i="116"/>
  <c r="K33" i="116"/>
  <c r="L33" i="116"/>
  <c r="M33" i="116"/>
  <c r="N33" i="116"/>
  <c r="O33" i="116"/>
  <c r="P33" i="116"/>
  <c r="R33" i="116"/>
  <c r="S33" i="116"/>
  <c r="T33" i="116"/>
  <c r="U33" i="116"/>
  <c r="V33" i="116"/>
  <c r="W33" i="116"/>
  <c r="X33" i="116"/>
  <c r="Y33" i="116"/>
  <c r="Z33" i="116"/>
  <c r="AA33" i="116"/>
  <c r="AB33" i="116"/>
  <c r="AC33" i="116"/>
  <c r="AD33" i="116"/>
  <c r="AE33" i="116"/>
  <c r="AF33" i="116"/>
  <c r="AG33" i="116"/>
  <c r="AH33" i="116"/>
  <c r="AI33" i="116"/>
  <c r="AJ33" i="116"/>
  <c r="B34" i="116"/>
  <c r="C34" i="116"/>
  <c r="D34" i="116"/>
  <c r="E34" i="116"/>
  <c r="F34" i="116"/>
  <c r="G34" i="116"/>
  <c r="H34" i="116"/>
  <c r="I34" i="116"/>
  <c r="J34" i="116"/>
  <c r="K34" i="116"/>
  <c r="L34" i="116"/>
  <c r="M34" i="116"/>
  <c r="N34" i="116"/>
  <c r="O34" i="116"/>
  <c r="P34" i="116"/>
  <c r="R34" i="116"/>
  <c r="S34" i="116"/>
  <c r="T34" i="116"/>
  <c r="U34" i="116"/>
  <c r="V34" i="116"/>
  <c r="W34" i="116"/>
  <c r="X34" i="116"/>
  <c r="Y34" i="116"/>
  <c r="Z34" i="116"/>
  <c r="AA34" i="116"/>
  <c r="AB34" i="116"/>
  <c r="AC34" i="116"/>
  <c r="AD34" i="116"/>
  <c r="AE34" i="116"/>
  <c r="AF34" i="116"/>
  <c r="AG34" i="116"/>
  <c r="AH34" i="116"/>
  <c r="AI34" i="116"/>
  <c r="AJ34" i="116"/>
  <c r="B35" i="116"/>
  <c r="C35" i="116"/>
  <c r="D35" i="116"/>
  <c r="E35" i="116"/>
  <c r="F35" i="116"/>
  <c r="G35" i="116"/>
  <c r="H35" i="116"/>
  <c r="I35" i="116"/>
  <c r="J35" i="116"/>
  <c r="K35" i="116"/>
  <c r="L35" i="116"/>
  <c r="M35" i="116"/>
  <c r="N35" i="116"/>
  <c r="O35" i="116"/>
  <c r="P35" i="116"/>
  <c r="R35" i="116"/>
  <c r="S35" i="116"/>
  <c r="T35" i="116"/>
  <c r="U35" i="116"/>
  <c r="V35" i="116"/>
  <c r="W35" i="116"/>
  <c r="X35" i="116"/>
  <c r="Y35" i="116"/>
  <c r="Z35" i="116"/>
  <c r="AA35" i="116"/>
  <c r="AB35" i="116"/>
  <c r="AC35" i="116"/>
  <c r="AD35" i="116"/>
  <c r="AE35" i="116"/>
  <c r="AF35" i="116"/>
  <c r="AG35" i="116"/>
  <c r="AH35" i="116"/>
  <c r="AI35" i="116"/>
  <c r="AJ35" i="116"/>
  <c r="B36" i="116"/>
  <c r="C36" i="116"/>
  <c r="D36" i="116"/>
  <c r="E36" i="116"/>
  <c r="F36" i="116"/>
  <c r="G36" i="116"/>
  <c r="H36" i="116"/>
  <c r="I36" i="116"/>
  <c r="J36" i="116"/>
  <c r="K36" i="116"/>
  <c r="L36" i="116"/>
  <c r="M36" i="116"/>
  <c r="N36" i="116"/>
  <c r="O36" i="116"/>
  <c r="P36" i="116"/>
  <c r="R36" i="116"/>
  <c r="S36" i="116"/>
  <c r="T36" i="116"/>
  <c r="U36" i="116"/>
  <c r="V36" i="116"/>
  <c r="W36" i="116"/>
  <c r="X36" i="116"/>
  <c r="Y36" i="116"/>
  <c r="Z36" i="116"/>
  <c r="AA36" i="116"/>
  <c r="AB36" i="116"/>
  <c r="AC36" i="116"/>
  <c r="AD36" i="116"/>
  <c r="AE36" i="116"/>
  <c r="AF36" i="116"/>
  <c r="AG36" i="116"/>
  <c r="AH36" i="116"/>
  <c r="AI36" i="116"/>
  <c r="AJ36" i="116"/>
  <c r="B37" i="116"/>
  <c r="C37" i="116"/>
  <c r="D37" i="116"/>
  <c r="E37" i="116"/>
  <c r="F37" i="116"/>
  <c r="G37" i="116"/>
  <c r="H37" i="116"/>
  <c r="I37" i="116"/>
  <c r="J37" i="116"/>
  <c r="K37" i="116"/>
  <c r="L37" i="116"/>
  <c r="M37" i="116"/>
  <c r="N37" i="116"/>
  <c r="O37" i="116"/>
  <c r="P37" i="116"/>
  <c r="R37" i="116"/>
  <c r="S37" i="116"/>
  <c r="T37" i="116"/>
  <c r="U37" i="116"/>
  <c r="V37" i="116"/>
  <c r="W37" i="116"/>
  <c r="X37" i="116"/>
  <c r="Y37" i="116"/>
  <c r="Z37" i="116"/>
  <c r="AA37" i="116"/>
  <c r="AB37" i="116"/>
  <c r="AC37" i="116"/>
  <c r="AD37" i="116"/>
  <c r="AE37" i="116"/>
  <c r="AF37" i="116"/>
  <c r="AG37" i="116"/>
  <c r="AH37" i="116"/>
  <c r="AI37" i="116"/>
  <c r="AJ37" i="116"/>
  <c r="B38" i="116"/>
  <c r="C38" i="116"/>
  <c r="D38" i="116"/>
  <c r="E38" i="116"/>
  <c r="F38" i="116"/>
  <c r="G38" i="116"/>
  <c r="H38" i="116"/>
  <c r="I38" i="116"/>
  <c r="J38" i="116"/>
  <c r="K38" i="116"/>
  <c r="L38" i="116"/>
  <c r="M38" i="116"/>
  <c r="N38" i="116"/>
  <c r="O38" i="116"/>
  <c r="P38" i="116"/>
  <c r="R38" i="116"/>
  <c r="S38" i="116"/>
  <c r="T38" i="116"/>
  <c r="U38" i="116"/>
  <c r="V38" i="116"/>
  <c r="W38" i="116"/>
  <c r="X38" i="116"/>
  <c r="Y38" i="116"/>
  <c r="Z38" i="116"/>
  <c r="AA38" i="116"/>
  <c r="AB38" i="116"/>
  <c r="AC38" i="116"/>
  <c r="AD38" i="116"/>
  <c r="AE38" i="116"/>
  <c r="AF38" i="116"/>
  <c r="AG38" i="116"/>
  <c r="AH38" i="116"/>
  <c r="AI38" i="116"/>
  <c r="AJ38" i="116"/>
  <c r="B39" i="116"/>
  <c r="C39" i="116"/>
  <c r="D39" i="116"/>
  <c r="E39" i="116"/>
  <c r="F39" i="116"/>
  <c r="G39" i="116"/>
  <c r="H39" i="116"/>
  <c r="I39" i="116"/>
  <c r="J39" i="116"/>
  <c r="K39" i="116"/>
  <c r="L39" i="116"/>
  <c r="M39" i="116"/>
  <c r="N39" i="116"/>
  <c r="O39" i="116"/>
  <c r="P39" i="116"/>
  <c r="R39" i="116"/>
  <c r="S39" i="116"/>
  <c r="T39" i="116"/>
  <c r="U39" i="116"/>
  <c r="V39" i="116"/>
  <c r="W39" i="116"/>
  <c r="X39" i="116"/>
  <c r="Y39" i="116"/>
  <c r="Z39" i="116"/>
  <c r="AA39" i="116"/>
  <c r="AB39" i="116"/>
  <c r="AC39" i="116"/>
  <c r="AD39" i="116"/>
  <c r="AE39" i="116"/>
  <c r="AF39" i="116"/>
  <c r="AG39" i="116"/>
  <c r="AH39" i="116"/>
  <c r="AI39" i="116"/>
  <c r="AJ39" i="116"/>
  <c r="B40" i="116"/>
  <c r="C40" i="116"/>
  <c r="D40" i="116"/>
  <c r="E40" i="116"/>
  <c r="F40" i="116"/>
  <c r="G40" i="116"/>
  <c r="H40" i="116"/>
  <c r="I40" i="116"/>
  <c r="J40" i="116"/>
  <c r="K40" i="116"/>
  <c r="L40" i="116"/>
  <c r="M40" i="116"/>
  <c r="N40" i="116"/>
  <c r="O40" i="116"/>
  <c r="P40" i="116"/>
  <c r="R40" i="116"/>
  <c r="S40" i="116"/>
  <c r="T40" i="116"/>
  <c r="U40" i="116"/>
  <c r="V40" i="116"/>
  <c r="W40" i="116"/>
  <c r="X40" i="116"/>
  <c r="Y40" i="116"/>
  <c r="Z40" i="116"/>
  <c r="AA40" i="116"/>
  <c r="AB40" i="116"/>
  <c r="AC40" i="116"/>
  <c r="AD40" i="116"/>
  <c r="AE40" i="116"/>
  <c r="AF40" i="116"/>
  <c r="AG40" i="116"/>
  <c r="AH40" i="116"/>
  <c r="AI40" i="116"/>
  <c r="AJ40" i="116"/>
  <c r="B41" i="116"/>
  <c r="C41" i="116"/>
  <c r="D41" i="116"/>
  <c r="E41" i="116"/>
  <c r="F41" i="116"/>
  <c r="G41" i="116"/>
  <c r="H41" i="116"/>
  <c r="I41" i="116"/>
  <c r="J41" i="116"/>
  <c r="K41" i="116"/>
  <c r="L41" i="116"/>
  <c r="M41" i="116"/>
  <c r="N41" i="116"/>
  <c r="O41" i="116"/>
  <c r="P41" i="116"/>
  <c r="R41" i="116"/>
  <c r="S41" i="116"/>
  <c r="T41" i="116"/>
  <c r="U41" i="116"/>
  <c r="V41" i="116"/>
  <c r="W41" i="116"/>
  <c r="X41" i="116"/>
  <c r="Y41" i="116"/>
  <c r="Z41" i="116"/>
  <c r="AA41" i="116"/>
  <c r="AB41" i="116"/>
  <c r="AC41" i="116"/>
  <c r="AD41" i="116"/>
  <c r="AE41" i="116"/>
  <c r="AF41" i="116"/>
  <c r="AG41" i="116"/>
  <c r="AH41" i="116"/>
  <c r="AI41" i="116"/>
  <c r="AJ41" i="116"/>
  <c r="B42" i="116"/>
  <c r="C42" i="116"/>
  <c r="D42" i="116"/>
  <c r="E42" i="116"/>
  <c r="F42" i="116"/>
  <c r="G42" i="116"/>
  <c r="H42" i="116"/>
  <c r="I42" i="116"/>
  <c r="J42" i="116"/>
  <c r="K42" i="116"/>
  <c r="L42" i="116"/>
  <c r="M42" i="116"/>
  <c r="N42" i="116"/>
  <c r="O42" i="116"/>
  <c r="P42" i="116"/>
  <c r="R42" i="116"/>
  <c r="S42" i="116"/>
  <c r="T42" i="116"/>
  <c r="U42" i="116"/>
  <c r="V42" i="116"/>
  <c r="W42" i="116"/>
  <c r="X42" i="116"/>
  <c r="Y42" i="116"/>
  <c r="Z42" i="116"/>
  <c r="AA42" i="116"/>
  <c r="AB42" i="116"/>
  <c r="AC42" i="116"/>
  <c r="AD42" i="116"/>
  <c r="AE42" i="116"/>
  <c r="AF42" i="116"/>
  <c r="AG42" i="116"/>
  <c r="AH42" i="116"/>
  <c r="AI42" i="116"/>
  <c r="AJ42" i="116"/>
  <c r="B43" i="116"/>
  <c r="C43" i="116"/>
  <c r="D43" i="116"/>
  <c r="E43" i="116"/>
  <c r="F43" i="116"/>
  <c r="G43" i="116"/>
  <c r="H43" i="116"/>
  <c r="I43" i="116"/>
  <c r="J43" i="116"/>
  <c r="K43" i="116"/>
  <c r="L43" i="116"/>
  <c r="M43" i="116"/>
  <c r="N43" i="116"/>
  <c r="O43" i="116"/>
  <c r="P43" i="116"/>
  <c r="R43" i="116"/>
  <c r="S43" i="116"/>
  <c r="T43" i="116"/>
  <c r="U43" i="116"/>
  <c r="V43" i="116"/>
  <c r="W43" i="116"/>
  <c r="X43" i="116"/>
  <c r="Y43" i="116"/>
  <c r="Z43" i="116"/>
  <c r="AA43" i="116"/>
  <c r="AB43" i="116"/>
  <c r="AC43" i="116"/>
  <c r="AD43" i="116"/>
  <c r="AE43" i="116"/>
  <c r="AF43" i="116"/>
  <c r="AG43" i="116"/>
  <c r="AH43" i="116"/>
  <c r="AI43" i="116"/>
  <c r="AJ43" i="116"/>
  <c r="B44" i="116"/>
  <c r="C44" i="116"/>
  <c r="D44" i="116"/>
  <c r="E44" i="116"/>
  <c r="F44" i="116"/>
  <c r="G44" i="116"/>
  <c r="H44" i="116"/>
  <c r="I44" i="116"/>
  <c r="J44" i="116"/>
  <c r="K44" i="116"/>
  <c r="L44" i="116"/>
  <c r="M44" i="116"/>
  <c r="N44" i="116"/>
  <c r="O44" i="116"/>
  <c r="P44" i="116"/>
  <c r="R44" i="116"/>
  <c r="S44" i="116"/>
  <c r="T44" i="116"/>
  <c r="U44" i="116"/>
  <c r="V44" i="116"/>
  <c r="W44" i="116"/>
  <c r="X44" i="116"/>
  <c r="Y44" i="116"/>
  <c r="Z44" i="116"/>
  <c r="AA44" i="116"/>
  <c r="AB44" i="116"/>
  <c r="AC44" i="116"/>
  <c r="AD44" i="116"/>
  <c r="AE44" i="116"/>
  <c r="AF44" i="116"/>
  <c r="AG44" i="116"/>
  <c r="AH44" i="116"/>
  <c r="AI44" i="116"/>
  <c r="AJ44" i="116"/>
  <c r="B45" i="116"/>
  <c r="C45" i="116"/>
  <c r="D45" i="116"/>
  <c r="E45" i="116"/>
  <c r="F45" i="116"/>
  <c r="G45" i="116"/>
  <c r="H45" i="116"/>
  <c r="I45" i="116"/>
  <c r="J45" i="116"/>
  <c r="K45" i="116"/>
  <c r="L45" i="116"/>
  <c r="M45" i="116"/>
  <c r="N45" i="116"/>
  <c r="O45" i="116"/>
  <c r="P45" i="116"/>
  <c r="R45" i="116"/>
  <c r="S45" i="116"/>
  <c r="T45" i="116"/>
  <c r="U45" i="116"/>
  <c r="V45" i="116"/>
  <c r="W45" i="116"/>
  <c r="X45" i="116"/>
  <c r="Y45" i="116"/>
  <c r="Z45" i="116"/>
  <c r="AA45" i="116"/>
  <c r="AB45" i="116"/>
  <c r="AC45" i="116"/>
  <c r="AD45" i="116"/>
  <c r="AE45" i="116"/>
  <c r="AF45" i="116"/>
  <c r="AG45" i="116"/>
  <c r="AH45" i="116"/>
  <c r="AI45" i="116"/>
  <c r="AJ45" i="116"/>
  <c r="B46" i="116"/>
  <c r="C46" i="116"/>
  <c r="D46" i="116"/>
  <c r="E46" i="116"/>
  <c r="F46" i="116"/>
  <c r="G46" i="116"/>
  <c r="H46" i="116"/>
  <c r="I46" i="116"/>
  <c r="J46" i="116"/>
  <c r="K46" i="116"/>
  <c r="L46" i="116"/>
  <c r="M46" i="116"/>
  <c r="N46" i="116"/>
  <c r="O46" i="116"/>
  <c r="P46" i="116"/>
  <c r="R46" i="116"/>
  <c r="S46" i="116"/>
  <c r="T46" i="116"/>
  <c r="U46" i="116"/>
  <c r="V46" i="116"/>
  <c r="W46" i="116"/>
  <c r="X46" i="116"/>
  <c r="Y46" i="116"/>
  <c r="Z46" i="116"/>
  <c r="AA46" i="116"/>
  <c r="AB46" i="116"/>
  <c r="AC46" i="116"/>
  <c r="AD46" i="116"/>
  <c r="AE46" i="116"/>
  <c r="AF46" i="116"/>
  <c r="AG46" i="116"/>
  <c r="AH46" i="116"/>
  <c r="AI46" i="116"/>
  <c r="AJ46" i="116"/>
  <c r="B47" i="116"/>
  <c r="C47" i="116"/>
  <c r="D47" i="116"/>
  <c r="E47" i="116"/>
  <c r="F47" i="116"/>
  <c r="G47" i="116"/>
  <c r="H47" i="116"/>
  <c r="I47" i="116"/>
  <c r="J47" i="116"/>
  <c r="K47" i="116"/>
  <c r="L47" i="116"/>
  <c r="M47" i="116"/>
  <c r="N47" i="116"/>
  <c r="O47" i="116"/>
  <c r="P47" i="116"/>
  <c r="R47" i="116"/>
  <c r="S47" i="116"/>
  <c r="T47" i="116"/>
  <c r="U47" i="116"/>
  <c r="V47" i="116"/>
  <c r="W47" i="116"/>
  <c r="X47" i="116"/>
  <c r="Y47" i="116"/>
  <c r="Z47" i="116"/>
  <c r="AA47" i="116"/>
  <c r="AB47" i="116"/>
  <c r="AC47" i="116"/>
  <c r="AD47" i="116"/>
  <c r="AE47" i="116"/>
  <c r="AF47" i="116"/>
  <c r="AG47" i="116"/>
  <c r="AH47" i="116"/>
  <c r="AI47" i="116"/>
  <c r="AJ47" i="116"/>
  <c r="B48" i="116"/>
  <c r="C48" i="116"/>
  <c r="D48" i="116"/>
  <c r="E48" i="116"/>
  <c r="F48" i="116"/>
  <c r="G48" i="116"/>
  <c r="H48" i="116"/>
  <c r="I48" i="116"/>
  <c r="J48" i="116"/>
  <c r="K48" i="116"/>
  <c r="L48" i="116"/>
  <c r="M48" i="116"/>
  <c r="N48" i="116"/>
  <c r="O48" i="116"/>
  <c r="P48" i="116"/>
  <c r="R48" i="116"/>
  <c r="S48" i="116"/>
  <c r="T48" i="116"/>
  <c r="U48" i="116"/>
  <c r="V48" i="116"/>
  <c r="W48" i="116"/>
  <c r="X48" i="116"/>
  <c r="Y48" i="116"/>
  <c r="Z48" i="116"/>
  <c r="AA48" i="116"/>
  <c r="AB48" i="116"/>
  <c r="AC48" i="116"/>
  <c r="AD48" i="116"/>
  <c r="AE48" i="116"/>
  <c r="AF48" i="116"/>
  <c r="AG48" i="116"/>
  <c r="AH48" i="116"/>
  <c r="AI48" i="116"/>
  <c r="AJ48" i="116"/>
  <c r="B49" i="116"/>
  <c r="C49" i="116"/>
  <c r="D49" i="116"/>
  <c r="E49" i="116"/>
  <c r="F49" i="116"/>
  <c r="G49" i="116"/>
  <c r="H49" i="116"/>
  <c r="I49" i="116"/>
  <c r="J49" i="116"/>
  <c r="K49" i="116"/>
  <c r="L49" i="116"/>
  <c r="M49" i="116"/>
  <c r="N49" i="116"/>
  <c r="O49" i="116"/>
  <c r="P49" i="116"/>
  <c r="R49" i="116"/>
  <c r="S49" i="116"/>
  <c r="T49" i="116"/>
  <c r="U49" i="116"/>
  <c r="V49" i="116"/>
  <c r="W49" i="116"/>
  <c r="X49" i="116"/>
  <c r="Y49" i="116"/>
  <c r="Z49" i="116"/>
  <c r="AA49" i="116"/>
  <c r="AB49" i="116"/>
  <c r="AC49" i="116"/>
  <c r="AD49" i="116"/>
  <c r="AE49" i="116"/>
  <c r="AF49" i="116"/>
  <c r="AG49" i="116"/>
  <c r="AH49" i="116"/>
  <c r="AI49" i="116"/>
  <c r="AJ49" i="116"/>
  <c r="B50" i="116"/>
  <c r="C50" i="116"/>
  <c r="D50" i="116"/>
  <c r="E50" i="116"/>
  <c r="F50" i="116"/>
  <c r="G50" i="116"/>
  <c r="H50" i="116"/>
  <c r="I50" i="116"/>
  <c r="J50" i="116"/>
  <c r="K50" i="116"/>
  <c r="L50" i="116"/>
  <c r="M50" i="116"/>
  <c r="N50" i="116"/>
  <c r="O50" i="116"/>
  <c r="P50" i="116"/>
  <c r="R50" i="116"/>
  <c r="S50" i="116"/>
  <c r="T50" i="116"/>
  <c r="U50" i="116"/>
  <c r="V50" i="116"/>
  <c r="W50" i="116"/>
  <c r="X50" i="116"/>
  <c r="Y50" i="116"/>
  <c r="Z50" i="116"/>
  <c r="AA50" i="116"/>
  <c r="AB50" i="116"/>
  <c r="AC50" i="116"/>
  <c r="AD50" i="116"/>
  <c r="AE50" i="116"/>
  <c r="AF50" i="116"/>
  <c r="AG50" i="116"/>
  <c r="AH50" i="116"/>
  <c r="AI50" i="116"/>
  <c r="AJ50" i="116"/>
  <c r="B51" i="116"/>
  <c r="C51" i="116"/>
  <c r="D51" i="116"/>
  <c r="E51" i="116"/>
  <c r="F51" i="116"/>
  <c r="G51" i="116"/>
  <c r="H51" i="116"/>
  <c r="I51" i="116"/>
  <c r="J51" i="116"/>
  <c r="K51" i="116"/>
  <c r="L51" i="116"/>
  <c r="M51" i="116"/>
  <c r="N51" i="116"/>
  <c r="O51" i="116"/>
  <c r="P51" i="116"/>
  <c r="R51" i="116"/>
  <c r="S51" i="116"/>
  <c r="T51" i="116"/>
  <c r="U51" i="116"/>
  <c r="V51" i="116"/>
  <c r="W51" i="116"/>
  <c r="X51" i="116"/>
  <c r="Y51" i="116"/>
  <c r="Z51" i="116"/>
  <c r="AA51" i="116"/>
  <c r="AB51" i="116"/>
  <c r="AC51" i="116"/>
  <c r="AD51" i="116"/>
  <c r="AE51" i="116"/>
  <c r="AF51" i="116"/>
  <c r="AG51" i="116"/>
  <c r="AH51" i="116"/>
  <c r="AI51" i="116"/>
  <c r="AJ51" i="116"/>
  <c r="B52" i="116"/>
  <c r="C52" i="116"/>
  <c r="D52" i="116"/>
  <c r="E52" i="116"/>
  <c r="F52" i="116"/>
  <c r="G52" i="116"/>
  <c r="H52" i="116"/>
  <c r="I52" i="116"/>
  <c r="J52" i="116"/>
  <c r="K52" i="116"/>
  <c r="L52" i="116"/>
  <c r="M52" i="116"/>
  <c r="N52" i="116"/>
  <c r="O52" i="116"/>
  <c r="P52" i="116"/>
  <c r="R52" i="116"/>
  <c r="S52" i="116"/>
  <c r="T52" i="116"/>
  <c r="U52" i="116"/>
  <c r="V52" i="116"/>
  <c r="W52" i="116"/>
  <c r="X52" i="116"/>
  <c r="Y52" i="116"/>
  <c r="Z52" i="116"/>
  <c r="AA52" i="116"/>
  <c r="AB52" i="116"/>
  <c r="AC52" i="116"/>
  <c r="AD52" i="116"/>
  <c r="AE52" i="116"/>
  <c r="AF52" i="116"/>
  <c r="AG52" i="116"/>
  <c r="AH52" i="116"/>
  <c r="AI52" i="116"/>
  <c r="AJ52" i="116"/>
  <c r="B9" i="117"/>
  <c r="C9" i="117"/>
  <c r="D9" i="117"/>
  <c r="E9" i="117"/>
  <c r="F9" i="117"/>
  <c r="G9" i="117"/>
  <c r="H9" i="117"/>
  <c r="I9" i="117"/>
  <c r="J9" i="117"/>
  <c r="K9" i="117"/>
  <c r="L9" i="117"/>
  <c r="M9" i="117"/>
  <c r="N9" i="117"/>
  <c r="O9" i="117"/>
  <c r="P9" i="117"/>
  <c r="R9" i="117"/>
  <c r="S9" i="117"/>
  <c r="T9" i="117"/>
  <c r="U9" i="117"/>
  <c r="V9" i="117"/>
  <c r="W9" i="117"/>
  <c r="X9" i="117"/>
  <c r="Y9" i="117"/>
  <c r="Z9" i="117"/>
  <c r="AA9" i="117"/>
  <c r="AB9" i="117"/>
  <c r="AC9" i="117"/>
  <c r="AD9" i="117"/>
  <c r="AE9" i="117"/>
  <c r="AF9" i="117"/>
  <c r="AG9" i="117"/>
  <c r="AH9" i="117"/>
  <c r="AI9" i="117"/>
  <c r="AJ9" i="117"/>
  <c r="B10" i="117"/>
  <c r="C10" i="117"/>
  <c r="D10" i="117"/>
  <c r="E10" i="117"/>
  <c r="F10" i="117"/>
  <c r="G10" i="117"/>
  <c r="H10" i="117"/>
  <c r="I10" i="117"/>
  <c r="J10" i="117"/>
  <c r="K10" i="117"/>
  <c r="L10" i="117"/>
  <c r="M10" i="117"/>
  <c r="N10" i="117"/>
  <c r="O10" i="117"/>
  <c r="P10" i="117"/>
  <c r="R10" i="117"/>
  <c r="S10" i="117"/>
  <c r="T10" i="117"/>
  <c r="U10" i="117"/>
  <c r="V10" i="117"/>
  <c r="W10" i="117"/>
  <c r="X10" i="117"/>
  <c r="Y10" i="117"/>
  <c r="Z10" i="117"/>
  <c r="AA10" i="117"/>
  <c r="AB10" i="117"/>
  <c r="AC10" i="117"/>
  <c r="AD10" i="117"/>
  <c r="AE10" i="117"/>
  <c r="AF10" i="117"/>
  <c r="AG10" i="117"/>
  <c r="AH10" i="117"/>
  <c r="AI10" i="117"/>
  <c r="AJ10" i="117"/>
  <c r="B11" i="117"/>
  <c r="C11" i="117"/>
  <c r="D11" i="117"/>
  <c r="E11" i="117"/>
  <c r="F11" i="117"/>
  <c r="G11" i="117"/>
  <c r="H11" i="117"/>
  <c r="I11" i="117"/>
  <c r="J11" i="117"/>
  <c r="K11" i="117"/>
  <c r="L11" i="117"/>
  <c r="M11" i="117"/>
  <c r="N11" i="117"/>
  <c r="O11" i="117"/>
  <c r="P11" i="117"/>
  <c r="R11" i="117"/>
  <c r="S11" i="117"/>
  <c r="T11" i="117"/>
  <c r="U11" i="117"/>
  <c r="V11" i="117"/>
  <c r="W11" i="117"/>
  <c r="X11" i="117"/>
  <c r="Y11" i="117"/>
  <c r="Z11" i="117"/>
  <c r="AA11" i="117"/>
  <c r="AB11" i="117"/>
  <c r="AC11" i="117"/>
  <c r="AD11" i="117"/>
  <c r="AE11" i="117"/>
  <c r="AF11" i="117"/>
  <c r="AG11" i="117"/>
  <c r="AH11" i="117"/>
  <c r="AI11" i="117"/>
  <c r="AJ11" i="117"/>
  <c r="B12" i="117"/>
  <c r="C12" i="117"/>
  <c r="D12" i="117"/>
  <c r="E12" i="117"/>
  <c r="F12" i="117"/>
  <c r="G12" i="117"/>
  <c r="H12" i="117"/>
  <c r="I12" i="117"/>
  <c r="J12" i="117"/>
  <c r="K12" i="117"/>
  <c r="L12" i="117"/>
  <c r="M12" i="117"/>
  <c r="N12" i="117"/>
  <c r="O12" i="117"/>
  <c r="P12" i="117"/>
  <c r="R12" i="117"/>
  <c r="S12" i="117"/>
  <c r="T12" i="117"/>
  <c r="U12" i="117"/>
  <c r="V12" i="117"/>
  <c r="W12" i="117"/>
  <c r="X12" i="117"/>
  <c r="Y12" i="117"/>
  <c r="Z12" i="117"/>
  <c r="AA12" i="117"/>
  <c r="AB12" i="117"/>
  <c r="AC12" i="117"/>
  <c r="AD12" i="117"/>
  <c r="AE12" i="117"/>
  <c r="AF12" i="117"/>
  <c r="AG12" i="117"/>
  <c r="AH12" i="117"/>
  <c r="AI12" i="117"/>
  <c r="AJ12" i="117"/>
  <c r="B13" i="117"/>
  <c r="C13" i="117"/>
  <c r="D13" i="117"/>
  <c r="E13" i="117"/>
  <c r="F13" i="117"/>
  <c r="G13" i="117"/>
  <c r="H13" i="117"/>
  <c r="I13" i="117"/>
  <c r="J13" i="117"/>
  <c r="K13" i="117"/>
  <c r="L13" i="117"/>
  <c r="M13" i="117"/>
  <c r="N13" i="117"/>
  <c r="O13" i="117"/>
  <c r="P13" i="117"/>
  <c r="R13" i="117"/>
  <c r="S13" i="117"/>
  <c r="T13" i="117"/>
  <c r="U13" i="117"/>
  <c r="V13" i="117"/>
  <c r="W13" i="117"/>
  <c r="X13" i="117"/>
  <c r="Y13" i="117"/>
  <c r="Z13" i="117"/>
  <c r="AA13" i="117"/>
  <c r="AB13" i="117"/>
  <c r="AC13" i="117"/>
  <c r="AD13" i="117"/>
  <c r="AE13" i="117"/>
  <c r="AF13" i="117"/>
  <c r="AG13" i="117"/>
  <c r="AH13" i="117"/>
  <c r="AI13" i="117"/>
  <c r="AJ13" i="117"/>
  <c r="B14" i="117"/>
  <c r="C14" i="117"/>
  <c r="D14" i="117"/>
  <c r="E14" i="117"/>
  <c r="F14" i="117"/>
  <c r="G14" i="117"/>
  <c r="H14" i="117"/>
  <c r="I14" i="117"/>
  <c r="J14" i="117"/>
  <c r="K14" i="117"/>
  <c r="L14" i="117"/>
  <c r="M14" i="117"/>
  <c r="N14" i="117"/>
  <c r="O14" i="117"/>
  <c r="P14" i="117"/>
  <c r="R14" i="117"/>
  <c r="S14" i="117"/>
  <c r="T14" i="117"/>
  <c r="U14" i="117"/>
  <c r="V14" i="117"/>
  <c r="W14" i="117"/>
  <c r="X14" i="117"/>
  <c r="Y14" i="117"/>
  <c r="Z14" i="117"/>
  <c r="AA14" i="117"/>
  <c r="AB14" i="117"/>
  <c r="AC14" i="117"/>
  <c r="AD14" i="117"/>
  <c r="AE14" i="117"/>
  <c r="AF14" i="117"/>
  <c r="AG14" i="117"/>
  <c r="AH14" i="117"/>
  <c r="AI14" i="117"/>
  <c r="AJ14" i="117"/>
  <c r="B15" i="117"/>
  <c r="C15" i="117"/>
  <c r="D15" i="117"/>
  <c r="E15" i="117"/>
  <c r="F15" i="117"/>
  <c r="G15" i="117"/>
  <c r="H15" i="117"/>
  <c r="I15" i="117"/>
  <c r="J15" i="117"/>
  <c r="K15" i="117"/>
  <c r="L15" i="117"/>
  <c r="M15" i="117"/>
  <c r="N15" i="117"/>
  <c r="O15" i="117"/>
  <c r="P15" i="117"/>
  <c r="R15" i="117"/>
  <c r="S15" i="117"/>
  <c r="T15" i="117"/>
  <c r="U15" i="117"/>
  <c r="V15" i="117"/>
  <c r="W15" i="117"/>
  <c r="X15" i="117"/>
  <c r="Y15" i="117"/>
  <c r="Z15" i="117"/>
  <c r="AA15" i="117"/>
  <c r="AB15" i="117"/>
  <c r="AC15" i="117"/>
  <c r="AD15" i="117"/>
  <c r="AE15" i="117"/>
  <c r="AF15" i="117"/>
  <c r="AG15" i="117"/>
  <c r="AH15" i="117"/>
  <c r="AI15" i="117"/>
  <c r="AJ15" i="117"/>
  <c r="B16" i="117"/>
  <c r="C16" i="117"/>
  <c r="D16" i="117"/>
  <c r="E16" i="117"/>
  <c r="F16" i="117"/>
  <c r="G16" i="117"/>
  <c r="H16" i="117"/>
  <c r="I16" i="117"/>
  <c r="J16" i="117"/>
  <c r="K16" i="117"/>
  <c r="L16" i="117"/>
  <c r="M16" i="117"/>
  <c r="N16" i="117"/>
  <c r="O16" i="117"/>
  <c r="P16" i="117"/>
  <c r="R16" i="117"/>
  <c r="S16" i="117"/>
  <c r="T16" i="117"/>
  <c r="U16" i="117"/>
  <c r="V16" i="117"/>
  <c r="W16" i="117"/>
  <c r="X16" i="117"/>
  <c r="Y16" i="117"/>
  <c r="Z16" i="117"/>
  <c r="AA16" i="117"/>
  <c r="AB16" i="117"/>
  <c r="AC16" i="117"/>
  <c r="AD16" i="117"/>
  <c r="AE16" i="117"/>
  <c r="AF16" i="117"/>
  <c r="AG16" i="117"/>
  <c r="AH16" i="117"/>
  <c r="AI16" i="117"/>
  <c r="AJ16" i="117"/>
  <c r="B17" i="117"/>
  <c r="C17" i="117"/>
  <c r="D17" i="117"/>
  <c r="E17" i="117"/>
  <c r="F17" i="117"/>
  <c r="G17" i="117"/>
  <c r="H17" i="117"/>
  <c r="I17" i="117"/>
  <c r="J17" i="117"/>
  <c r="K17" i="117"/>
  <c r="L17" i="117"/>
  <c r="M17" i="117"/>
  <c r="N17" i="117"/>
  <c r="O17" i="117"/>
  <c r="P17" i="117"/>
  <c r="R17" i="117"/>
  <c r="S17" i="117"/>
  <c r="T17" i="117"/>
  <c r="U17" i="117"/>
  <c r="V17" i="117"/>
  <c r="W17" i="117"/>
  <c r="X17" i="117"/>
  <c r="Y17" i="117"/>
  <c r="Z17" i="117"/>
  <c r="AA17" i="117"/>
  <c r="AB17" i="117"/>
  <c r="AC17" i="117"/>
  <c r="AD17" i="117"/>
  <c r="AE17" i="117"/>
  <c r="AF17" i="117"/>
  <c r="AG17" i="117"/>
  <c r="AH17" i="117"/>
  <c r="AI17" i="117"/>
  <c r="AJ17" i="117"/>
  <c r="B18" i="117"/>
  <c r="C18" i="117"/>
  <c r="D18" i="117"/>
  <c r="E18" i="117"/>
  <c r="F18" i="117"/>
  <c r="G18" i="117"/>
  <c r="H18" i="117"/>
  <c r="I18" i="117"/>
  <c r="J18" i="117"/>
  <c r="K18" i="117"/>
  <c r="L18" i="117"/>
  <c r="M18" i="117"/>
  <c r="N18" i="117"/>
  <c r="O18" i="117"/>
  <c r="P18" i="117"/>
  <c r="R18" i="117"/>
  <c r="S18" i="117"/>
  <c r="T18" i="117"/>
  <c r="U18" i="117"/>
  <c r="V18" i="117"/>
  <c r="W18" i="117"/>
  <c r="X18" i="117"/>
  <c r="Y18" i="117"/>
  <c r="Z18" i="117"/>
  <c r="AA18" i="117"/>
  <c r="AB18" i="117"/>
  <c r="AC18" i="117"/>
  <c r="AD18" i="117"/>
  <c r="AE18" i="117"/>
  <c r="AF18" i="117"/>
  <c r="AG18" i="117"/>
  <c r="AH18" i="117"/>
  <c r="AI18" i="117"/>
  <c r="AJ18" i="117"/>
  <c r="B19" i="117"/>
  <c r="C19" i="117"/>
  <c r="D19" i="117"/>
  <c r="E19" i="117"/>
  <c r="F19" i="117"/>
  <c r="G19" i="117"/>
  <c r="H19" i="117"/>
  <c r="I19" i="117"/>
  <c r="J19" i="117"/>
  <c r="K19" i="117"/>
  <c r="L19" i="117"/>
  <c r="M19" i="117"/>
  <c r="N19" i="117"/>
  <c r="O19" i="117"/>
  <c r="P19" i="117"/>
  <c r="R19" i="117"/>
  <c r="S19" i="117"/>
  <c r="T19" i="117"/>
  <c r="U19" i="117"/>
  <c r="V19" i="117"/>
  <c r="W19" i="117"/>
  <c r="X19" i="117"/>
  <c r="Y19" i="117"/>
  <c r="Z19" i="117"/>
  <c r="AA19" i="117"/>
  <c r="AB19" i="117"/>
  <c r="AC19" i="117"/>
  <c r="AD19" i="117"/>
  <c r="AE19" i="117"/>
  <c r="AF19" i="117"/>
  <c r="AG19" i="117"/>
  <c r="AH19" i="117"/>
  <c r="AI19" i="117"/>
  <c r="AJ19" i="117"/>
  <c r="B20" i="117"/>
  <c r="C20" i="117"/>
  <c r="D20" i="117"/>
  <c r="E20" i="117"/>
  <c r="F20" i="117"/>
  <c r="G20" i="117"/>
  <c r="H20" i="117"/>
  <c r="I20" i="117"/>
  <c r="J20" i="117"/>
  <c r="K20" i="117"/>
  <c r="L20" i="117"/>
  <c r="M20" i="117"/>
  <c r="N20" i="117"/>
  <c r="O20" i="117"/>
  <c r="P20" i="117"/>
  <c r="R20" i="117"/>
  <c r="S20" i="117"/>
  <c r="T20" i="117"/>
  <c r="U20" i="117"/>
  <c r="V20" i="117"/>
  <c r="W20" i="117"/>
  <c r="X20" i="117"/>
  <c r="Y20" i="117"/>
  <c r="Z20" i="117"/>
  <c r="AA20" i="117"/>
  <c r="AB20" i="117"/>
  <c r="AC20" i="117"/>
  <c r="AD20" i="117"/>
  <c r="AE20" i="117"/>
  <c r="AF20" i="117"/>
  <c r="AG20" i="117"/>
  <c r="AH20" i="117"/>
  <c r="AI20" i="117"/>
  <c r="AJ20" i="117"/>
  <c r="B21" i="117"/>
  <c r="C21" i="117"/>
  <c r="D21" i="117"/>
  <c r="E21" i="117"/>
  <c r="F21" i="117"/>
  <c r="G21" i="117"/>
  <c r="H21" i="117"/>
  <c r="I21" i="117"/>
  <c r="J21" i="117"/>
  <c r="K21" i="117"/>
  <c r="L21" i="117"/>
  <c r="M21" i="117"/>
  <c r="N21" i="117"/>
  <c r="O21" i="117"/>
  <c r="P21" i="117"/>
  <c r="R21" i="117"/>
  <c r="S21" i="117"/>
  <c r="T21" i="117"/>
  <c r="U21" i="117"/>
  <c r="V21" i="117"/>
  <c r="W21" i="117"/>
  <c r="X21" i="117"/>
  <c r="Y21" i="117"/>
  <c r="Z21" i="117"/>
  <c r="AA21" i="117"/>
  <c r="AB21" i="117"/>
  <c r="AC21" i="117"/>
  <c r="AD21" i="117"/>
  <c r="AE21" i="117"/>
  <c r="AF21" i="117"/>
  <c r="AG21" i="117"/>
  <c r="AH21" i="117"/>
  <c r="AI21" i="117"/>
  <c r="AJ21" i="117"/>
  <c r="B22" i="117"/>
  <c r="C22" i="117"/>
  <c r="D22" i="117"/>
  <c r="E22" i="117"/>
  <c r="F22" i="117"/>
  <c r="G22" i="117"/>
  <c r="H22" i="117"/>
  <c r="I22" i="117"/>
  <c r="J22" i="117"/>
  <c r="K22" i="117"/>
  <c r="L22" i="117"/>
  <c r="M22" i="117"/>
  <c r="N22" i="117"/>
  <c r="O22" i="117"/>
  <c r="P22" i="117"/>
  <c r="R22" i="117"/>
  <c r="S22" i="117"/>
  <c r="T22" i="117"/>
  <c r="U22" i="117"/>
  <c r="V22" i="117"/>
  <c r="W22" i="117"/>
  <c r="X22" i="117"/>
  <c r="Y22" i="117"/>
  <c r="Z22" i="117"/>
  <c r="AA22" i="117"/>
  <c r="AB22" i="117"/>
  <c r="AC22" i="117"/>
  <c r="AD22" i="117"/>
  <c r="AE22" i="117"/>
  <c r="AF22" i="117"/>
  <c r="AG22" i="117"/>
  <c r="AH22" i="117"/>
  <c r="AI22" i="117"/>
  <c r="AJ22" i="117"/>
  <c r="B23" i="117"/>
  <c r="C23" i="117"/>
  <c r="D23" i="117"/>
  <c r="E23" i="117"/>
  <c r="F23" i="117"/>
  <c r="G23" i="117"/>
  <c r="H23" i="117"/>
  <c r="I23" i="117"/>
  <c r="J23" i="117"/>
  <c r="K23" i="117"/>
  <c r="L23" i="117"/>
  <c r="M23" i="117"/>
  <c r="N23" i="117"/>
  <c r="O23" i="117"/>
  <c r="P23" i="117"/>
  <c r="R23" i="117"/>
  <c r="S23" i="117"/>
  <c r="T23" i="117"/>
  <c r="U23" i="117"/>
  <c r="V23" i="117"/>
  <c r="W23" i="117"/>
  <c r="X23" i="117"/>
  <c r="Y23" i="117"/>
  <c r="Z23" i="117"/>
  <c r="AA23" i="117"/>
  <c r="AB23" i="117"/>
  <c r="AC23" i="117"/>
  <c r="AD23" i="117"/>
  <c r="AE23" i="117"/>
  <c r="AF23" i="117"/>
  <c r="AG23" i="117"/>
  <c r="AH23" i="117"/>
  <c r="AI23" i="117"/>
  <c r="AJ23" i="117"/>
  <c r="B24" i="117"/>
  <c r="C24" i="117"/>
  <c r="D24" i="117"/>
  <c r="E24" i="117"/>
  <c r="F24" i="117"/>
  <c r="G24" i="117"/>
  <c r="H24" i="117"/>
  <c r="I24" i="117"/>
  <c r="J24" i="117"/>
  <c r="K24" i="117"/>
  <c r="L24" i="117"/>
  <c r="M24" i="117"/>
  <c r="N24" i="117"/>
  <c r="O24" i="117"/>
  <c r="P24" i="117"/>
  <c r="R24" i="117"/>
  <c r="S24" i="117"/>
  <c r="T24" i="117"/>
  <c r="U24" i="117"/>
  <c r="V24" i="117"/>
  <c r="W24" i="117"/>
  <c r="X24" i="117"/>
  <c r="Y24" i="117"/>
  <c r="Z24" i="117"/>
  <c r="AA24" i="117"/>
  <c r="AB24" i="117"/>
  <c r="AC24" i="117"/>
  <c r="AD24" i="117"/>
  <c r="AE24" i="117"/>
  <c r="AF24" i="117"/>
  <c r="AG24" i="117"/>
  <c r="AH24" i="117"/>
  <c r="AI24" i="117"/>
  <c r="AJ24" i="117"/>
  <c r="B25" i="117"/>
  <c r="C25" i="117"/>
  <c r="D25" i="117"/>
  <c r="E25" i="117"/>
  <c r="F25" i="117"/>
  <c r="G25" i="117"/>
  <c r="H25" i="117"/>
  <c r="I25" i="117"/>
  <c r="J25" i="117"/>
  <c r="K25" i="117"/>
  <c r="L25" i="117"/>
  <c r="M25" i="117"/>
  <c r="N25" i="117"/>
  <c r="O25" i="117"/>
  <c r="P25" i="117"/>
  <c r="R25" i="117"/>
  <c r="S25" i="117"/>
  <c r="T25" i="117"/>
  <c r="U25" i="117"/>
  <c r="V25" i="117"/>
  <c r="W25" i="117"/>
  <c r="X25" i="117"/>
  <c r="Y25" i="117"/>
  <c r="Z25" i="117"/>
  <c r="AA25" i="117"/>
  <c r="AB25" i="117"/>
  <c r="AC25" i="117"/>
  <c r="AD25" i="117"/>
  <c r="AE25" i="117"/>
  <c r="AF25" i="117"/>
  <c r="AG25" i="117"/>
  <c r="AH25" i="117"/>
  <c r="AI25" i="117"/>
  <c r="AJ25" i="117"/>
  <c r="B26" i="117"/>
  <c r="C26" i="117"/>
  <c r="D26" i="117"/>
  <c r="E26" i="117"/>
  <c r="F26" i="117"/>
  <c r="G26" i="117"/>
  <c r="H26" i="117"/>
  <c r="I26" i="117"/>
  <c r="J26" i="117"/>
  <c r="K26" i="117"/>
  <c r="L26" i="117"/>
  <c r="M26" i="117"/>
  <c r="N26" i="117"/>
  <c r="O26" i="117"/>
  <c r="P26" i="117"/>
  <c r="R26" i="117"/>
  <c r="S26" i="117"/>
  <c r="T26" i="117"/>
  <c r="U26" i="117"/>
  <c r="V26" i="117"/>
  <c r="W26" i="117"/>
  <c r="X26" i="117"/>
  <c r="Y26" i="117"/>
  <c r="Z26" i="117"/>
  <c r="AA26" i="117"/>
  <c r="AB26" i="117"/>
  <c r="AC26" i="117"/>
  <c r="AD26" i="117"/>
  <c r="AE26" i="117"/>
  <c r="AF26" i="117"/>
  <c r="AG26" i="117"/>
  <c r="AH26" i="117"/>
  <c r="AI26" i="117"/>
  <c r="AJ26" i="117"/>
  <c r="B27" i="117"/>
  <c r="C27" i="117"/>
  <c r="D27" i="117"/>
  <c r="E27" i="117"/>
  <c r="F27" i="117"/>
  <c r="G27" i="117"/>
  <c r="H27" i="117"/>
  <c r="I27" i="117"/>
  <c r="J27" i="117"/>
  <c r="K27" i="117"/>
  <c r="L27" i="117"/>
  <c r="M27" i="117"/>
  <c r="N27" i="117"/>
  <c r="O27" i="117"/>
  <c r="P27" i="117"/>
  <c r="R27" i="117"/>
  <c r="S27" i="117"/>
  <c r="T27" i="117"/>
  <c r="U27" i="117"/>
  <c r="V27" i="117"/>
  <c r="W27" i="117"/>
  <c r="X27" i="117"/>
  <c r="Y27" i="117"/>
  <c r="Z27" i="117"/>
  <c r="AA27" i="117"/>
  <c r="AB27" i="117"/>
  <c r="AC27" i="117"/>
  <c r="AD27" i="117"/>
  <c r="AE27" i="117"/>
  <c r="AF27" i="117"/>
  <c r="AG27" i="117"/>
  <c r="AH27" i="117"/>
  <c r="AI27" i="117"/>
  <c r="AJ27" i="117"/>
  <c r="B28" i="117"/>
  <c r="C28" i="117"/>
  <c r="D28" i="117"/>
  <c r="E28" i="117"/>
  <c r="F28" i="117"/>
  <c r="G28" i="117"/>
  <c r="H28" i="117"/>
  <c r="I28" i="117"/>
  <c r="J28" i="117"/>
  <c r="K28" i="117"/>
  <c r="L28" i="117"/>
  <c r="M28" i="117"/>
  <c r="N28" i="117"/>
  <c r="O28" i="117"/>
  <c r="P28" i="117"/>
  <c r="R28" i="117"/>
  <c r="S28" i="117"/>
  <c r="T28" i="117"/>
  <c r="U28" i="117"/>
  <c r="V28" i="117"/>
  <c r="W28" i="117"/>
  <c r="X28" i="117"/>
  <c r="Y28" i="117"/>
  <c r="Z28" i="117"/>
  <c r="AA28" i="117"/>
  <c r="AB28" i="117"/>
  <c r="AC28" i="117"/>
  <c r="AD28" i="117"/>
  <c r="AE28" i="117"/>
  <c r="AF28" i="117"/>
  <c r="AG28" i="117"/>
  <c r="AH28" i="117"/>
  <c r="AI28" i="117"/>
  <c r="AJ28" i="117"/>
  <c r="B29" i="117"/>
  <c r="C29" i="117"/>
  <c r="D29" i="117"/>
  <c r="E29" i="117"/>
  <c r="F29" i="117"/>
  <c r="G29" i="117"/>
  <c r="H29" i="117"/>
  <c r="I29" i="117"/>
  <c r="J29" i="117"/>
  <c r="K29" i="117"/>
  <c r="L29" i="117"/>
  <c r="M29" i="117"/>
  <c r="N29" i="117"/>
  <c r="O29" i="117"/>
  <c r="P29" i="117"/>
  <c r="R29" i="117"/>
  <c r="S29" i="117"/>
  <c r="T29" i="117"/>
  <c r="U29" i="117"/>
  <c r="V29" i="117"/>
  <c r="W29" i="117"/>
  <c r="X29" i="117"/>
  <c r="Y29" i="117"/>
  <c r="Z29" i="117"/>
  <c r="AA29" i="117"/>
  <c r="AB29" i="117"/>
  <c r="AC29" i="117"/>
  <c r="AD29" i="117"/>
  <c r="AE29" i="117"/>
  <c r="AF29" i="117"/>
  <c r="AG29" i="117"/>
  <c r="AH29" i="117"/>
  <c r="AI29" i="117"/>
  <c r="AJ29" i="117"/>
  <c r="B30" i="117"/>
  <c r="C30" i="117"/>
  <c r="D30" i="117"/>
  <c r="E30" i="117"/>
  <c r="F30" i="117"/>
  <c r="G30" i="117"/>
  <c r="H30" i="117"/>
  <c r="I30" i="117"/>
  <c r="J30" i="117"/>
  <c r="K30" i="117"/>
  <c r="L30" i="117"/>
  <c r="M30" i="117"/>
  <c r="N30" i="117"/>
  <c r="O30" i="117"/>
  <c r="P30" i="117"/>
  <c r="R30" i="117"/>
  <c r="S30" i="117"/>
  <c r="T30" i="117"/>
  <c r="U30" i="117"/>
  <c r="V30" i="117"/>
  <c r="W30" i="117"/>
  <c r="X30" i="117"/>
  <c r="Y30" i="117"/>
  <c r="Z30" i="117"/>
  <c r="AA30" i="117"/>
  <c r="AB30" i="117"/>
  <c r="AC30" i="117"/>
  <c r="AD30" i="117"/>
  <c r="AE30" i="117"/>
  <c r="AF30" i="117"/>
  <c r="AG30" i="117"/>
  <c r="AH30" i="117"/>
  <c r="AI30" i="117"/>
  <c r="AJ30" i="117"/>
  <c r="B31" i="117"/>
  <c r="C31" i="117"/>
  <c r="D31" i="117"/>
  <c r="E31" i="117"/>
  <c r="F31" i="117"/>
  <c r="G31" i="117"/>
  <c r="H31" i="117"/>
  <c r="I31" i="117"/>
  <c r="J31" i="117"/>
  <c r="K31" i="117"/>
  <c r="L31" i="117"/>
  <c r="M31" i="117"/>
  <c r="N31" i="117"/>
  <c r="O31" i="117"/>
  <c r="P31" i="117"/>
  <c r="R31" i="117"/>
  <c r="S31" i="117"/>
  <c r="T31" i="117"/>
  <c r="U31" i="117"/>
  <c r="V31" i="117"/>
  <c r="W31" i="117"/>
  <c r="X31" i="117"/>
  <c r="Y31" i="117"/>
  <c r="Z31" i="117"/>
  <c r="AA31" i="117"/>
  <c r="AB31" i="117"/>
  <c r="AC31" i="117"/>
  <c r="AD31" i="117"/>
  <c r="AE31" i="117"/>
  <c r="AF31" i="117"/>
  <c r="AG31" i="117"/>
  <c r="AH31" i="117"/>
  <c r="AI31" i="117"/>
  <c r="AJ31" i="117"/>
  <c r="B32" i="117"/>
  <c r="C32" i="117"/>
  <c r="D32" i="117"/>
  <c r="E32" i="117"/>
  <c r="F32" i="117"/>
  <c r="G32" i="117"/>
  <c r="H32" i="117"/>
  <c r="I32" i="117"/>
  <c r="J32" i="117"/>
  <c r="K32" i="117"/>
  <c r="L32" i="117"/>
  <c r="M32" i="117"/>
  <c r="N32" i="117"/>
  <c r="O32" i="117"/>
  <c r="P32" i="117"/>
  <c r="R32" i="117"/>
  <c r="S32" i="117"/>
  <c r="T32" i="117"/>
  <c r="U32" i="117"/>
  <c r="V32" i="117"/>
  <c r="W32" i="117"/>
  <c r="X32" i="117"/>
  <c r="Y32" i="117"/>
  <c r="Z32" i="117"/>
  <c r="AA32" i="117"/>
  <c r="AB32" i="117"/>
  <c r="AC32" i="117"/>
  <c r="AD32" i="117"/>
  <c r="AE32" i="117"/>
  <c r="AF32" i="117"/>
  <c r="AG32" i="117"/>
  <c r="AH32" i="117"/>
  <c r="AI32" i="117"/>
  <c r="AJ32" i="117"/>
  <c r="B33" i="117"/>
  <c r="C33" i="117"/>
  <c r="D33" i="117"/>
  <c r="E33" i="117"/>
  <c r="F33" i="117"/>
  <c r="G33" i="117"/>
  <c r="H33" i="117"/>
  <c r="I33" i="117"/>
  <c r="J33" i="117"/>
  <c r="K33" i="117"/>
  <c r="L33" i="117"/>
  <c r="M33" i="117"/>
  <c r="N33" i="117"/>
  <c r="O33" i="117"/>
  <c r="P33" i="117"/>
  <c r="R33" i="117"/>
  <c r="S33" i="117"/>
  <c r="T33" i="117"/>
  <c r="U33" i="117"/>
  <c r="V33" i="117"/>
  <c r="W33" i="117"/>
  <c r="X33" i="117"/>
  <c r="Y33" i="117"/>
  <c r="Z33" i="117"/>
  <c r="AA33" i="117"/>
  <c r="AB33" i="117"/>
  <c r="AC33" i="117"/>
  <c r="AD33" i="117"/>
  <c r="AE33" i="117"/>
  <c r="AF33" i="117"/>
  <c r="AG33" i="117"/>
  <c r="AH33" i="117"/>
  <c r="AI33" i="117"/>
  <c r="AJ33" i="117"/>
  <c r="B34" i="117"/>
  <c r="C34" i="117"/>
  <c r="D34" i="117"/>
  <c r="E34" i="117"/>
  <c r="F34" i="117"/>
  <c r="G34" i="117"/>
  <c r="H34" i="117"/>
  <c r="I34" i="117"/>
  <c r="J34" i="117"/>
  <c r="K34" i="117"/>
  <c r="L34" i="117"/>
  <c r="M34" i="117"/>
  <c r="N34" i="117"/>
  <c r="O34" i="117"/>
  <c r="P34" i="117"/>
  <c r="R34" i="117"/>
  <c r="S34" i="117"/>
  <c r="T34" i="117"/>
  <c r="U34" i="117"/>
  <c r="V34" i="117"/>
  <c r="W34" i="117"/>
  <c r="X34" i="117"/>
  <c r="Y34" i="117"/>
  <c r="Z34" i="117"/>
  <c r="AA34" i="117"/>
  <c r="AB34" i="117"/>
  <c r="AC34" i="117"/>
  <c r="AD34" i="117"/>
  <c r="AE34" i="117"/>
  <c r="AF34" i="117"/>
  <c r="AG34" i="117"/>
  <c r="AH34" i="117"/>
  <c r="AI34" i="117"/>
  <c r="AJ34" i="117"/>
  <c r="B35" i="117"/>
  <c r="C35" i="117"/>
  <c r="D35" i="117"/>
  <c r="E35" i="117"/>
  <c r="F35" i="117"/>
  <c r="G35" i="117"/>
  <c r="H35" i="117"/>
  <c r="I35" i="117"/>
  <c r="J35" i="117"/>
  <c r="K35" i="117"/>
  <c r="L35" i="117"/>
  <c r="M35" i="117"/>
  <c r="N35" i="117"/>
  <c r="O35" i="117"/>
  <c r="P35" i="117"/>
  <c r="R35" i="117"/>
  <c r="S35" i="117"/>
  <c r="T35" i="117"/>
  <c r="U35" i="117"/>
  <c r="V35" i="117"/>
  <c r="W35" i="117"/>
  <c r="X35" i="117"/>
  <c r="Y35" i="117"/>
  <c r="Z35" i="117"/>
  <c r="AA35" i="117"/>
  <c r="AB35" i="117"/>
  <c r="AC35" i="117"/>
  <c r="AD35" i="117"/>
  <c r="AE35" i="117"/>
  <c r="AF35" i="117"/>
  <c r="AG35" i="117"/>
  <c r="AH35" i="117"/>
  <c r="AI35" i="117"/>
  <c r="AJ35" i="117"/>
  <c r="B36" i="117"/>
  <c r="C36" i="117"/>
  <c r="D36" i="117"/>
  <c r="E36" i="117"/>
  <c r="F36" i="117"/>
  <c r="G36" i="117"/>
  <c r="H36" i="117"/>
  <c r="I36" i="117"/>
  <c r="J36" i="117"/>
  <c r="K36" i="117"/>
  <c r="L36" i="117"/>
  <c r="M36" i="117"/>
  <c r="N36" i="117"/>
  <c r="O36" i="117"/>
  <c r="P36" i="117"/>
  <c r="R36" i="117"/>
  <c r="S36" i="117"/>
  <c r="T36" i="117"/>
  <c r="U36" i="117"/>
  <c r="V36" i="117"/>
  <c r="W36" i="117"/>
  <c r="X36" i="117"/>
  <c r="Y36" i="117"/>
  <c r="Z36" i="117"/>
  <c r="AA36" i="117"/>
  <c r="AB36" i="117"/>
  <c r="AC36" i="117"/>
  <c r="AD36" i="117"/>
  <c r="AE36" i="117"/>
  <c r="AF36" i="117"/>
  <c r="AG36" i="117"/>
  <c r="AH36" i="117"/>
  <c r="AI36" i="117"/>
  <c r="AJ36" i="117"/>
  <c r="B37" i="117"/>
  <c r="C37" i="117"/>
  <c r="D37" i="117"/>
  <c r="E37" i="117"/>
  <c r="F37" i="117"/>
  <c r="G37" i="117"/>
  <c r="H37" i="117"/>
  <c r="I37" i="117"/>
  <c r="J37" i="117"/>
  <c r="K37" i="117"/>
  <c r="L37" i="117"/>
  <c r="M37" i="117"/>
  <c r="N37" i="117"/>
  <c r="O37" i="117"/>
  <c r="P37" i="117"/>
  <c r="R37" i="117"/>
  <c r="S37" i="117"/>
  <c r="T37" i="117"/>
  <c r="U37" i="117"/>
  <c r="V37" i="117"/>
  <c r="W37" i="117"/>
  <c r="X37" i="117"/>
  <c r="Y37" i="117"/>
  <c r="Z37" i="117"/>
  <c r="AA37" i="117"/>
  <c r="AB37" i="117"/>
  <c r="AC37" i="117"/>
  <c r="AD37" i="117"/>
  <c r="AE37" i="117"/>
  <c r="AF37" i="117"/>
  <c r="AG37" i="117"/>
  <c r="AH37" i="117"/>
  <c r="AI37" i="117"/>
  <c r="AJ37" i="117"/>
  <c r="B38" i="117"/>
  <c r="C38" i="117"/>
  <c r="D38" i="117"/>
  <c r="E38" i="117"/>
  <c r="F38" i="117"/>
  <c r="G38" i="117"/>
  <c r="H38" i="117"/>
  <c r="I38" i="117"/>
  <c r="J38" i="117"/>
  <c r="K38" i="117"/>
  <c r="L38" i="117"/>
  <c r="M38" i="117"/>
  <c r="N38" i="117"/>
  <c r="O38" i="117"/>
  <c r="P38" i="117"/>
  <c r="R38" i="117"/>
  <c r="S38" i="117"/>
  <c r="T38" i="117"/>
  <c r="U38" i="117"/>
  <c r="V38" i="117"/>
  <c r="W38" i="117"/>
  <c r="X38" i="117"/>
  <c r="Y38" i="117"/>
  <c r="Z38" i="117"/>
  <c r="AA38" i="117"/>
  <c r="AB38" i="117"/>
  <c r="AC38" i="117"/>
  <c r="AD38" i="117"/>
  <c r="AE38" i="117"/>
  <c r="AF38" i="117"/>
  <c r="AG38" i="117"/>
  <c r="AH38" i="117"/>
  <c r="AI38" i="117"/>
  <c r="AJ38" i="117"/>
  <c r="B39" i="117"/>
  <c r="C39" i="117"/>
  <c r="D39" i="117"/>
  <c r="E39" i="117"/>
  <c r="F39" i="117"/>
  <c r="G39" i="117"/>
  <c r="H39" i="117"/>
  <c r="I39" i="117"/>
  <c r="J39" i="117"/>
  <c r="K39" i="117"/>
  <c r="L39" i="117"/>
  <c r="M39" i="117"/>
  <c r="N39" i="117"/>
  <c r="O39" i="117"/>
  <c r="P39" i="117"/>
  <c r="R39" i="117"/>
  <c r="S39" i="117"/>
  <c r="T39" i="117"/>
  <c r="U39" i="117"/>
  <c r="V39" i="117"/>
  <c r="W39" i="117"/>
  <c r="X39" i="117"/>
  <c r="Y39" i="117"/>
  <c r="Z39" i="117"/>
  <c r="AA39" i="117"/>
  <c r="AB39" i="117"/>
  <c r="AC39" i="117"/>
  <c r="AD39" i="117"/>
  <c r="AE39" i="117"/>
  <c r="AF39" i="117"/>
  <c r="AG39" i="117"/>
  <c r="AH39" i="117"/>
  <c r="AI39" i="117"/>
  <c r="AJ39" i="117"/>
  <c r="B40" i="117"/>
  <c r="C40" i="117"/>
  <c r="D40" i="117"/>
  <c r="E40" i="117"/>
  <c r="F40" i="117"/>
  <c r="G40" i="117"/>
  <c r="H40" i="117"/>
  <c r="I40" i="117"/>
  <c r="J40" i="117"/>
  <c r="K40" i="117"/>
  <c r="L40" i="117"/>
  <c r="M40" i="117"/>
  <c r="N40" i="117"/>
  <c r="O40" i="117"/>
  <c r="P40" i="117"/>
  <c r="R40" i="117"/>
  <c r="S40" i="117"/>
  <c r="T40" i="117"/>
  <c r="U40" i="117"/>
  <c r="V40" i="117"/>
  <c r="W40" i="117"/>
  <c r="X40" i="117"/>
  <c r="Y40" i="117"/>
  <c r="Z40" i="117"/>
  <c r="AA40" i="117"/>
  <c r="AB40" i="117"/>
  <c r="AC40" i="117"/>
  <c r="AD40" i="117"/>
  <c r="AE40" i="117"/>
  <c r="AF40" i="117"/>
  <c r="AG40" i="117"/>
  <c r="AH40" i="117"/>
  <c r="AI40" i="117"/>
  <c r="AJ40" i="117"/>
  <c r="B41" i="117"/>
  <c r="C41" i="117"/>
  <c r="D41" i="117"/>
  <c r="E41" i="117"/>
  <c r="F41" i="117"/>
  <c r="G41" i="117"/>
  <c r="H41" i="117"/>
  <c r="I41" i="117"/>
  <c r="J41" i="117"/>
  <c r="K41" i="117"/>
  <c r="L41" i="117"/>
  <c r="M41" i="117"/>
  <c r="N41" i="117"/>
  <c r="O41" i="117"/>
  <c r="P41" i="117"/>
  <c r="R41" i="117"/>
  <c r="S41" i="117"/>
  <c r="T41" i="117"/>
  <c r="U41" i="117"/>
  <c r="V41" i="117"/>
  <c r="W41" i="117"/>
  <c r="X41" i="117"/>
  <c r="Y41" i="117"/>
  <c r="Z41" i="117"/>
  <c r="AA41" i="117"/>
  <c r="AB41" i="117"/>
  <c r="AC41" i="117"/>
  <c r="AD41" i="117"/>
  <c r="AE41" i="117"/>
  <c r="AF41" i="117"/>
  <c r="AG41" i="117"/>
  <c r="AH41" i="117"/>
  <c r="AI41" i="117"/>
  <c r="AJ41" i="117"/>
  <c r="B42" i="117"/>
  <c r="C42" i="117"/>
  <c r="D42" i="117"/>
  <c r="E42" i="117"/>
  <c r="F42" i="117"/>
  <c r="G42" i="117"/>
  <c r="H42" i="117"/>
  <c r="I42" i="117"/>
  <c r="J42" i="117"/>
  <c r="K42" i="117"/>
  <c r="L42" i="117"/>
  <c r="M42" i="117"/>
  <c r="N42" i="117"/>
  <c r="O42" i="117"/>
  <c r="P42" i="117"/>
  <c r="R42" i="117"/>
  <c r="S42" i="117"/>
  <c r="T42" i="117"/>
  <c r="U42" i="117"/>
  <c r="V42" i="117"/>
  <c r="W42" i="117"/>
  <c r="X42" i="117"/>
  <c r="Y42" i="117"/>
  <c r="Z42" i="117"/>
  <c r="AA42" i="117"/>
  <c r="AB42" i="117"/>
  <c r="AC42" i="117"/>
  <c r="AD42" i="117"/>
  <c r="AE42" i="117"/>
  <c r="AF42" i="117"/>
  <c r="AG42" i="117"/>
  <c r="AH42" i="117"/>
  <c r="AI42" i="117"/>
  <c r="AJ42" i="117"/>
  <c r="B43" i="117"/>
  <c r="C43" i="117"/>
  <c r="D43" i="117"/>
  <c r="E43" i="117"/>
  <c r="F43" i="117"/>
  <c r="G43" i="117"/>
  <c r="H43" i="117"/>
  <c r="I43" i="117"/>
  <c r="J43" i="117"/>
  <c r="K43" i="117"/>
  <c r="L43" i="117"/>
  <c r="M43" i="117"/>
  <c r="N43" i="117"/>
  <c r="O43" i="117"/>
  <c r="P43" i="117"/>
  <c r="R43" i="117"/>
  <c r="S43" i="117"/>
  <c r="T43" i="117"/>
  <c r="U43" i="117"/>
  <c r="V43" i="117"/>
  <c r="W43" i="117"/>
  <c r="X43" i="117"/>
  <c r="Y43" i="117"/>
  <c r="Z43" i="117"/>
  <c r="AA43" i="117"/>
  <c r="AB43" i="117"/>
  <c r="AC43" i="117"/>
  <c r="AD43" i="117"/>
  <c r="AE43" i="117"/>
  <c r="AF43" i="117"/>
  <c r="AG43" i="117"/>
  <c r="AH43" i="117"/>
  <c r="AI43" i="117"/>
  <c r="AJ43" i="117"/>
  <c r="B44" i="117"/>
  <c r="C44" i="117"/>
  <c r="D44" i="117"/>
  <c r="E44" i="117"/>
  <c r="F44" i="117"/>
  <c r="G44" i="117"/>
  <c r="H44" i="117"/>
  <c r="I44" i="117"/>
  <c r="J44" i="117"/>
  <c r="K44" i="117"/>
  <c r="L44" i="117"/>
  <c r="M44" i="117"/>
  <c r="N44" i="117"/>
  <c r="O44" i="117"/>
  <c r="P44" i="117"/>
  <c r="R44" i="117"/>
  <c r="S44" i="117"/>
  <c r="T44" i="117"/>
  <c r="U44" i="117"/>
  <c r="V44" i="117"/>
  <c r="W44" i="117"/>
  <c r="X44" i="117"/>
  <c r="Y44" i="117"/>
  <c r="Z44" i="117"/>
  <c r="AA44" i="117"/>
  <c r="AB44" i="117"/>
  <c r="AC44" i="117"/>
  <c r="AD44" i="117"/>
  <c r="AE44" i="117"/>
  <c r="AF44" i="117"/>
  <c r="AG44" i="117"/>
  <c r="AH44" i="117"/>
  <c r="AI44" i="117"/>
  <c r="AJ44" i="117"/>
  <c r="B45" i="117"/>
  <c r="C45" i="117"/>
  <c r="D45" i="117"/>
  <c r="E45" i="117"/>
  <c r="F45" i="117"/>
  <c r="G45" i="117"/>
  <c r="H45" i="117"/>
  <c r="I45" i="117"/>
  <c r="J45" i="117"/>
  <c r="K45" i="117"/>
  <c r="L45" i="117"/>
  <c r="M45" i="117"/>
  <c r="N45" i="117"/>
  <c r="O45" i="117"/>
  <c r="P45" i="117"/>
  <c r="R45" i="117"/>
  <c r="S45" i="117"/>
  <c r="T45" i="117"/>
  <c r="U45" i="117"/>
  <c r="V45" i="117"/>
  <c r="W45" i="117"/>
  <c r="X45" i="117"/>
  <c r="Y45" i="117"/>
  <c r="Z45" i="117"/>
  <c r="AA45" i="117"/>
  <c r="AB45" i="117"/>
  <c r="AC45" i="117"/>
  <c r="AD45" i="117"/>
  <c r="AE45" i="117"/>
  <c r="AF45" i="117"/>
  <c r="AG45" i="117"/>
  <c r="AH45" i="117"/>
  <c r="AI45" i="117"/>
  <c r="AJ45" i="117"/>
  <c r="B46" i="117"/>
  <c r="C46" i="117"/>
  <c r="D46" i="117"/>
  <c r="E46" i="117"/>
  <c r="F46" i="117"/>
  <c r="G46" i="117"/>
  <c r="H46" i="117"/>
  <c r="I46" i="117"/>
  <c r="J46" i="117"/>
  <c r="K46" i="117"/>
  <c r="L46" i="117"/>
  <c r="M46" i="117"/>
  <c r="N46" i="117"/>
  <c r="O46" i="117"/>
  <c r="P46" i="117"/>
  <c r="R46" i="117"/>
  <c r="S46" i="117"/>
  <c r="T46" i="117"/>
  <c r="U46" i="117"/>
  <c r="V46" i="117"/>
  <c r="W46" i="117"/>
  <c r="X46" i="117"/>
  <c r="Y46" i="117"/>
  <c r="Z46" i="117"/>
  <c r="AA46" i="117"/>
  <c r="AB46" i="117"/>
  <c r="AC46" i="117"/>
  <c r="AD46" i="117"/>
  <c r="AE46" i="117"/>
  <c r="AF46" i="117"/>
  <c r="AG46" i="117"/>
  <c r="AH46" i="117"/>
  <c r="AI46" i="117"/>
  <c r="AJ46" i="117"/>
  <c r="B47" i="117"/>
  <c r="C47" i="117"/>
  <c r="D47" i="117"/>
  <c r="E47" i="117"/>
  <c r="F47" i="117"/>
  <c r="G47" i="117"/>
  <c r="H47" i="117"/>
  <c r="I47" i="117"/>
  <c r="J47" i="117"/>
  <c r="K47" i="117"/>
  <c r="L47" i="117"/>
  <c r="M47" i="117"/>
  <c r="N47" i="117"/>
  <c r="O47" i="117"/>
  <c r="P47" i="117"/>
  <c r="R47" i="117"/>
  <c r="S47" i="117"/>
  <c r="T47" i="117"/>
  <c r="U47" i="117"/>
  <c r="V47" i="117"/>
  <c r="W47" i="117"/>
  <c r="X47" i="117"/>
  <c r="Y47" i="117"/>
  <c r="Z47" i="117"/>
  <c r="AA47" i="117"/>
  <c r="AB47" i="117"/>
  <c r="AC47" i="117"/>
  <c r="AD47" i="117"/>
  <c r="AE47" i="117"/>
  <c r="AF47" i="117"/>
  <c r="AG47" i="117"/>
  <c r="AH47" i="117"/>
  <c r="AI47" i="117"/>
  <c r="AJ47" i="117"/>
  <c r="B48" i="117"/>
  <c r="C48" i="117"/>
  <c r="D48" i="117"/>
  <c r="E48" i="117"/>
  <c r="F48" i="117"/>
  <c r="G48" i="117"/>
  <c r="H48" i="117"/>
  <c r="I48" i="117"/>
  <c r="J48" i="117"/>
  <c r="K48" i="117"/>
  <c r="L48" i="117"/>
  <c r="M48" i="117"/>
  <c r="N48" i="117"/>
  <c r="O48" i="117"/>
  <c r="P48" i="117"/>
  <c r="R48" i="117"/>
  <c r="S48" i="117"/>
  <c r="T48" i="117"/>
  <c r="U48" i="117"/>
  <c r="V48" i="117"/>
  <c r="W48" i="117"/>
  <c r="X48" i="117"/>
  <c r="Y48" i="117"/>
  <c r="Z48" i="117"/>
  <c r="AA48" i="117"/>
  <c r="AB48" i="117"/>
  <c r="AC48" i="117"/>
  <c r="AD48" i="117"/>
  <c r="AE48" i="117"/>
  <c r="AF48" i="117"/>
  <c r="AG48" i="117"/>
  <c r="AH48" i="117"/>
  <c r="AI48" i="117"/>
  <c r="AJ48" i="117"/>
  <c r="B49" i="117"/>
  <c r="C49" i="117"/>
  <c r="D49" i="117"/>
  <c r="E49" i="117"/>
  <c r="F49" i="117"/>
  <c r="G49" i="117"/>
  <c r="H49" i="117"/>
  <c r="I49" i="117"/>
  <c r="J49" i="117"/>
  <c r="K49" i="117"/>
  <c r="L49" i="117"/>
  <c r="M49" i="117"/>
  <c r="N49" i="117"/>
  <c r="O49" i="117"/>
  <c r="P49" i="117"/>
  <c r="R49" i="117"/>
  <c r="S49" i="117"/>
  <c r="T49" i="117"/>
  <c r="U49" i="117"/>
  <c r="V49" i="117"/>
  <c r="W49" i="117"/>
  <c r="X49" i="117"/>
  <c r="Y49" i="117"/>
  <c r="Z49" i="117"/>
  <c r="AA49" i="117"/>
  <c r="AB49" i="117"/>
  <c r="AC49" i="117"/>
  <c r="AD49" i="117"/>
  <c r="AE49" i="117"/>
  <c r="AF49" i="117"/>
  <c r="AG49" i="117"/>
  <c r="AH49" i="117"/>
  <c r="AI49" i="117"/>
  <c r="AJ49" i="117"/>
  <c r="B50" i="117"/>
  <c r="C50" i="117"/>
  <c r="D50" i="117"/>
  <c r="E50" i="117"/>
  <c r="F50" i="117"/>
  <c r="G50" i="117"/>
  <c r="H50" i="117"/>
  <c r="I50" i="117"/>
  <c r="J50" i="117"/>
  <c r="K50" i="117"/>
  <c r="L50" i="117"/>
  <c r="M50" i="117"/>
  <c r="N50" i="117"/>
  <c r="O50" i="117"/>
  <c r="P50" i="117"/>
  <c r="R50" i="117"/>
  <c r="S50" i="117"/>
  <c r="T50" i="117"/>
  <c r="U50" i="117"/>
  <c r="V50" i="117"/>
  <c r="W50" i="117"/>
  <c r="X50" i="117"/>
  <c r="Y50" i="117"/>
  <c r="Z50" i="117"/>
  <c r="AA50" i="117"/>
  <c r="AB50" i="117"/>
  <c r="AC50" i="117"/>
  <c r="AD50" i="117"/>
  <c r="AE50" i="117"/>
  <c r="AF50" i="117"/>
  <c r="AG50" i="117"/>
  <c r="AH50" i="117"/>
  <c r="AI50" i="117"/>
  <c r="AJ50" i="117"/>
  <c r="B51" i="117"/>
  <c r="C51" i="117"/>
  <c r="D51" i="117"/>
  <c r="E51" i="117"/>
  <c r="F51" i="117"/>
  <c r="G51" i="117"/>
  <c r="H51" i="117"/>
  <c r="I51" i="117"/>
  <c r="J51" i="117"/>
  <c r="K51" i="117"/>
  <c r="L51" i="117"/>
  <c r="M51" i="117"/>
  <c r="N51" i="117"/>
  <c r="O51" i="117"/>
  <c r="P51" i="117"/>
  <c r="R51" i="117"/>
  <c r="S51" i="117"/>
  <c r="T51" i="117"/>
  <c r="U51" i="117"/>
  <c r="V51" i="117"/>
  <c r="W51" i="117"/>
  <c r="X51" i="117"/>
  <c r="Y51" i="117"/>
  <c r="Z51" i="117"/>
  <c r="AA51" i="117"/>
  <c r="AB51" i="117"/>
  <c r="AC51" i="117"/>
  <c r="AD51" i="117"/>
  <c r="AE51" i="117"/>
  <c r="AF51" i="117"/>
  <c r="AG51" i="117"/>
  <c r="AH51" i="117"/>
  <c r="AI51" i="117"/>
  <c r="AJ51" i="117"/>
  <c r="B52" i="117"/>
  <c r="C52" i="117"/>
  <c r="D52" i="117"/>
  <c r="E52" i="117"/>
  <c r="F52" i="117"/>
  <c r="G52" i="117"/>
  <c r="H52" i="117"/>
  <c r="I52" i="117"/>
  <c r="J52" i="117"/>
  <c r="K52" i="117"/>
  <c r="L52" i="117"/>
  <c r="M52" i="117"/>
  <c r="N52" i="117"/>
  <c r="O52" i="117"/>
  <c r="P52" i="117"/>
  <c r="R52" i="117"/>
  <c r="S52" i="117"/>
  <c r="T52" i="117"/>
  <c r="U52" i="117"/>
  <c r="V52" i="117"/>
  <c r="W52" i="117"/>
  <c r="X52" i="117"/>
  <c r="Y52" i="117"/>
  <c r="Z52" i="117"/>
  <c r="AA52" i="117"/>
  <c r="AB52" i="117"/>
  <c r="AC52" i="117"/>
  <c r="AD52" i="117"/>
  <c r="AE52" i="117"/>
  <c r="AF52" i="117"/>
  <c r="AG52" i="117"/>
  <c r="AH52" i="117"/>
  <c r="AI52" i="117"/>
  <c r="AJ52" i="117"/>
  <c r="B9" i="102"/>
  <c r="C9" i="102"/>
  <c r="D9" i="102"/>
  <c r="E9" i="102"/>
  <c r="F9" i="102"/>
  <c r="G9" i="102"/>
  <c r="H9" i="102"/>
  <c r="I9" i="102"/>
  <c r="J9" i="102"/>
  <c r="K9" i="102"/>
  <c r="L9" i="102"/>
  <c r="M9" i="102"/>
  <c r="N9" i="102"/>
  <c r="O9" i="102"/>
  <c r="P9" i="102"/>
  <c r="R9" i="102"/>
  <c r="S9" i="102"/>
  <c r="T9" i="102"/>
  <c r="U9" i="102"/>
  <c r="V9" i="102"/>
  <c r="W9" i="102"/>
  <c r="X9" i="102"/>
  <c r="Y9" i="102"/>
  <c r="Z9" i="102"/>
  <c r="AA9" i="102"/>
  <c r="AB9" i="102"/>
  <c r="AC9" i="102"/>
  <c r="AD9" i="102"/>
  <c r="AE9" i="102"/>
  <c r="AF9" i="102"/>
  <c r="AG9" i="102"/>
  <c r="AH9" i="102"/>
  <c r="AI9" i="102"/>
  <c r="AJ9" i="102"/>
  <c r="B10" i="102"/>
  <c r="C10" i="102"/>
  <c r="D10" i="102"/>
  <c r="E10" i="102"/>
  <c r="F10" i="102"/>
  <c r="G10" i="102"/>
  <c r="H10" i="102"/>
  <c r="I10" i="102"/>
  <c r="J10" i="102"/>
  <c r="K10" i="102"/>
  <c r="L10" i="102"/>
  <c r="M10" i="102"/>
  <c r="N10" i="102"/>
  <c r="O10" i="102"/>
  <c r="P10" i="102"/>
  <c r="R10" i="102"/>
  <c r="S10" i="102"/>
  <c r="T10" i="102"/>
  <c r="U10" i="102"/>
  <c r="V10" i="102"/>
  <c r="W10" i="102"/>
  <c r="X10" i="102"/>
  <c r="Y10" i="102"/>
  <c r="Z10" i="102"/>
  <c r="AA10" i="102"/>
  <c r="AB10" i="102"/>
  <c r="AC10" i="102"/>
  <c r="AD10" i="102"/>
  <c r="AE10" i="102"/>
  <c r="AF10" i="102"/>
  <c r="AG10" i="102"/>
  <c r="AH10" i="102"/>
  <c r="AI10" i="102"/>
  <c r="AJ10" i="102"/>
  <c r="B11" i="102"/>
  <c r="C11" i="102"/>
  <c r="D11" i="102"/>
  <c r="E11" i="102"/>
  <c r="F11" i="102"/>
  <c r="G11" i="102"/>
  <c r="H11" i="102"/>
  <c r="I11" i="102"/>
  <c r="J11" i="102"/>
  <c r="K11" i="102"/>
  <c r="L11" i="102"/>
  <c r="M11" i="102"/>
  <c r="N11" i="102"/>
  <c r="O11" i="102"/>
  <c r="P11" i="102"/>
  <c r="R11" i="102"/>
  <c r="S11" i="102"/>
  <c r="T11" i="102"/>
  <c r="U11" i="102"/>
  <c r="V11" i="102"/>
  <c r="W11" i="102"/>
  <c r="X11" i="102"/>
  <c r="Y11" i="102"/>
  <c r="Z11" i="102"/>
  <c r="AA11" i="102"/>
  <c r="AB11" i="102"/>
  <c r="AC11" i="102"/>
  <c r="AD11" i="102"/>
  <c r="AE11" i="102"/>
  <c r="AF11" i="102"/>
  <c r="AG11" i="102"/>
  <c r="AH11" i="102"/>
  <c r="AI11" i="102"/>
  <c r="AJ11" i="102"/>
  <c r="B12" i="102"/>
  <c r="C12" i="102"/>
  <c r="D12" i="102"/>
  <c r="E12" i="102"/>
  <c r="F12" i="102"/>
  <c r="G12" i="102"/>
  <c r="H12" i="102"/>
  <c r="I12" i="102"/>
  <c r="J12" i="102"/>
  <c r="K12" i="102"/>
  <c r="L12" i="102"/>
  <c r="M12" i="102"/>
  <c r="N12" i="102"/>
  <c r="O12" i="102"/>
  <c r="P12" i="102"/>
  <c r="R12" i="102"/>
  <c r="S12" i="102"/>
  <c r="T12" i="102"/>
  <c r="U12" i="102"/>
  <c r="V12" i="102"/>
  <c r="W12" i="102"/>
  <c r="X12" i="102"/>
  <c r="Y12" i="102"/>
  <c r="Z12" i="102"/>
  <c r="AA12" i="102"/>
  <c r="AB12" i="102"/>
  <c r="AC12" i="102"/>
  <c r="AD12" i="102"/>
  <c r="AE12" i="102"/>
  <c r="AF12" i="102"/>
  <c r="AG12" i="102"/>
  <c r="AH12" i="102"/>
  <c r="AI12" i="102"/>
  <c r="AJ12" i="102"/>
  <c r="B13" i="102"/>
  <c r="C13" i="102"/>
  <c r="D13" i="102"/>
  <c r="E13" i="102"/>
  <c r="F13" i="102"/>
  <c r="G13" i="102"/>
  <c r="H13" i="102"/>
  <c r="I13" i="102"/>
  <c r="J13" i="102"/>
  <c r="K13" i="102"/>
  <c r="L13" i="102"/>
  <c r="M13" i="102"/>
  <c r="N13" i="102"/>
  <c r="O13" i="102"/>
  <c r="P13" i="102"/>
  <c r="R13" i="102"/>
  <c r="S13" i="102"/>
  <c r="T13" i="102"/>
  <c r="U13" i="102"/>
  <c r="V13" i="102"/>
  <c r="W13" i="102"/>
  <c r="X13" i="102"/>
  <c r="Y13" i="102"/>
  <c r="Z13" i="102"/>
  <c r="AA13" i="102"/>
  <c r="AB13" i="102"/>
  <c r="AC13" i="102"/>
  <c r="AD13" i="102"/>
  <c r="AE13" i="102"/>
  <c r="AF13" i="102"/>
  <c r="AG13" i="102"/>
  <c r="AH13" i="102"/>
  <c r="AI13" i="102"/>
  <c r="AJ13" i="102"/>
  <c r="B14" i="102"/>
  <c r="C14" i="102"/>
  <c r="D14" i="102"/>
  <c r="E14" i="102"/>
  <c r="F14" i="102"/>
  <c r="G14" i="102"/>
  <c r="H14" i="102"/>
  <c r="I14" i="102"/>
  <c r="J14" i="102"/>
  <c r="K14" i="102"/>
  <c r="L14" i="102"/>
  <c r="M14" i="102"/>
  <c r="N14" i="102"/>
  <c r="O14" i="102"/>
  <c r="P14" i="102"/>
  <c r="R14" i="102"/>
  <c r="S14" i="102"/>
  <c r="T14" i="102"/>
  <c r="U14" i="102"/>
  <c r="V14" i="102"/>
  <c r="W14" i="102"/>
  <c r="X14" i="102"/>
  <c r="Y14" i="102"/>
  <c r="Z14" i="102"/>
  <c r="AA14" i="102"/>
  <c r="AB14" i="102"/>
  <c r="AC14" i="102"/>
  <c r="AD14" i="102"/>
  <c r="AE14" i="102"/>
  <c r="AF14" i="102"/>
  <c r="AG14" i="102"/>
  <c r="AH14" i="102"/>
  <c r="AI14" i="102"/>
  <c r="AJ14" i="102"/>
  <c r="B15" i="102"/>
  <c r="C15" i="102"/>
  <c r="D15" i="102"/>
  <c r="E15" i="102"/>
  <c r="F15" i="102"/>
  <c r="G15" i="102"/>
  <c r="H15" i="102"/>
  <c r="I15" i="102"/>
  <c r="J15" i="102"/>
  <c r="K15" i="102"/>
  <c r="L15" i="102"/>
  <c r="M15" i="102"/>
  <c r="N15" i="102"/>
  <c r="O15" i="102"/>
  <c r="P15" i="102"/>
  <c r="R15" i="102"/>
  <c r="S15" i="102"/>
  <c r="T15" i="102"/>
  <c r="U15" i="102"/>
  <c r="V15" i="102"/>
  <c r="W15" i="102"/>
  <c r="X15" i="102"/>
  <c r="Y15" i="102"/>
  <c r="Z15" i="102"/>
  <c r="AA15" i="102"/>
  <c r="AB15" i="102"/>
  <c r="AC15" i="102"/>
  <c r="AD15" i="102"/>
  <c r="AE15" i="102"/>
  <c r="AF15" i="102"/>
  <c r="AG15" i="102"/>
  <c r="AH15" i="102"/>
  <c r="AI15" i="102"/>
  <c r="AJ15" i="102"/>
  <c r="B16" i="102"/>
  <c r="C16" i="102"/>
  <c r="D16" i="102"/>
  <c r="E16" i="102"/>
  <c r="F16" i="102"/>
  <c r="G16" i="102"/>
  <c r="H16" i="102"/>
  <c r="I16" i="102"/>
  <c r="J16" i="102"/>
  <c r="K16" i="102"/>
  <c r="L16" i="102"/>
  <c r="M16" i="102"/>
  <c r="N16" i="102"/>
  <c r="O16" i="102"/>
  <c r="P16" i="102"/>
  <c r="R16" i="102"/>
  <c r="S16" i="102"/>
  <c r="T16" i="102"/>
  <c r="U16" i="102"/>
  <c r="V16" i="102"/>
  <c r="W16" i="102"/>
  <c r="X16" i="102"/>
  <c r="Y16" i="102"/>
  <c r="Z16" i="102"/>
  <c r="AA16" i="102"/>
  <c r="AB16" i="102"/>
  <c r="AC16" i="102"/>
  <c r="AD16" i="102"/>
  <c r="AE16" i="102"/>
  <c r="AF16" i="102"/>
  <c r="AG16" i="102"/>
  <c r="AH16" i="102"/>
  <c r="AI16" i="102"/>
  <c r="AJ16" i="102"/>
  <c r="B17" i="102"/>
  <c r="C17" i="102"/>
  <c r="D17" i="102"/>
  <c r="E17" i="102"/>
  <c r="F17" i="102"/>
  <c r="G17" i="102"/>
  <c r="H17" i="102"/>
  <c r="I17" i="102"/>
  <c r="J17" i="102"/>
  <c r="K17" i="102"/>
  <c r="L17" i="102"/>
  <c r="M17" i="102"/>
  <c r="N17" i="102"/>
  <c r="O17" i="102"/>
  <c r="P17" i="102"/>
  <c r="R17" i="102"/>
  <c r="S17" i="102"/>
  <c r="T17" i="102"/>
  <c r="U17" i="102"/>
  <c r="V17" i="102"/>
  <c r="W17" i="102"/>
  <c r="X17" i="102"/>
  <c r="Y17" i="102"/>
  <c r="Z17" i="102"/>
  <c r="AA17" i="102"/>
  <c r="AB17" i="102"/>
  <c r="AC17" i="102"/>
  <c r="AD17" i="102"/>
  <c r="AE17" i="102"/>
  <c r="AF17" i="102"/>
  <c r="AG17" i="102"/>
  <c r="AH17" i="102"/>
  <c r="AI17" i="102"/>
  <c r="AJ17" i="102"/>
  <c r="B18" i="102"/>
  <c r="C18" i="102"/>
  <c r="D18" i="102"/>
  <c r="E18" i="102"/>
  <c r="F18" i="102"/>
  <c r="G18" i="102"/>
  <c r="H18" i="102"/>
  <c r="I18" i="102"/>
  <c r="J18" i="102"/>
  <c r="K18" i="102"/>
  <c r="L18" i="102"/>
  <c r="M18" i="102"/>
  <c r="N18" i="102"/>
  <c r="O18" i="102"/>
  <c r="P18" i="102"/>
  <c r="R18" i="102"/>
  <c r="S18" i="102"/>
  <c r="T18" i="102"/>
  <c r="U18" i="102"/>
  <c r="V18" i="102"/>
  <c r="W18" i="102"/>
  <c r="X18" i="102"/>
  <c r="Y18" i="102"/>
  <c r="Z18" i="102"/>
  <c r="AA18" i="102"/>
  <c r="AB18" i="102"/>
  <c r="AC18" i="102"/>
  <c r="AD18" i="102"/>
  <c r="AE18" i="102"/>
  <c r="AF18" i="102"/>
  <c r="AG18" i="102"/>
  <c r="AH18" i="102"/>
  <c r="AI18" i="102"/>
  <c r="AJ18" i="102"/>
  <c r="B19" i="102"/>
  <c r="C19" i="102"/>
  <c r="D19" i="102"/>
  <c r="E19" i="102"/>
  <c r="F19" i="102"/>
  <c r="G19" i="102"/>
  <c r="H19" i="102"/>
  <c r="I19" i="102"/>
  <c r="J19" i="102"/>
  <c r="K19" i="102"/>
  <c r="L19" i="102"/>
  <c r="M19" i="102"/>
  <c r="N19" i="102"/>
  <c r="O19" i="102"/>
  <c r="P19" i="102"/>
  <c r="R19" i="102"/>
  <c r="S19" i="102"/>
  <c r="T19" i="102"/>
  <c r="U19" i="102"/>
  <c r="V19" i="102"/>
  <c r="W19" i="102"/>
  <c r="X19" i="102"/>
  <c r="Y19" i="102"/>
  <c r="Z19" i="102"/>
  <c r="AA19" i="102"/>
  <c r="AB19" i="102"/>
  <c r="AC19" i="102"/>
  <c r="AD19" i="102"/>
  <c r="AE19" i="102"/>
  <c r="AF19" i="102"/>
  <c r="AG19" i="102"/>
  <c r="AH19" i="102"/>
  <c r="AI19" i="102"/>
  <c r="AJ19" i="102"/>
  <c r="B20" i="102"/>
  <c r="C20" i="102"/>
  <c r="D20" i="102"/>
  <c r="E20" i="102"/>
  <c r="F20" i="102"/>
  <c r="G20" i="102"/>
  <c r="H20" i="102"/>
  <c r="I20" i="102"/>
  <c r="J20" i="102"/>
  <c r="K20" i="102"/>
  <c r="L20" i="102"/>
  <c r="M20" i="102"/>
  <c r="N20" i="102"/>
  <c r="O20" i="102"/>
  <c r="P20" i="102"/>
  <c r="R20" i="102"/>
  <c r="S20" i="102"/>
  <c r="T20" i="102"/>
  <c r="U20" i="102"/>
  <c r="V20" i="102"/>
  <c r="W20" i="102"/>
  <c r="X20" i="102"/>
  <c r="Y20" i="102"/>
  <c r="Z20" i="102"/>
  <c r="AA20" i="102"/>
  <c r="AB20" i="102"/>
  <c r="AC20" i="102"/>
  <c r="AD20" i="102"/>
  <c r="AE20" i="102"/>
  <c r="AF20" i="102"/>
  <c r="AG20" i="102"/>
  <c r="AH20" i="102"/>
  <c r="AI20" i="102"/>
  <c r="AJ20" i="102"/>
  <c r="B21" i="102"/>
  <c r="C21" i="102"/>
  <c r="D21" i="102"/>
  <c r="E21" i="102"/>
  <c r="F21" i="102"/>
  <c r="G21" i="102"/>
  <c r="H21" i="102"/>
  <c r="I21" i="102"/>
  <c r="J21" i="102"/>
  <c r="K21" i="102"/>
  <c r="L21" i="102"/>
  <c r="M21" i="102"/>
  <c r="N21" i="102"/>
  <c r="O21" i="102"/>
  <c r="P21" i="102"/>
  <c r="R21" i="102"/>
  <c r="S21" i="102"/>
  <c r="T21" i="102"/>
  <c r="U21" i="102"/>
  <c r="V21" i="102"/>
  <c r="W21" i="102"/>
  <c r="X21" i="102"/>
  <c r="Y21" i="102"/>
  <c r="Z21" i="102"/>
  <c r="AA21" i="102"/>
  <c r="AB21" i="102"/>
  <c r="AC21" i="102"/>
  <c r="AD21" i="102"/>
  <c r="AE21" i="102"/>
  <c r="AF21" i="102"/>
  <c r="AG21" i="102"/>
  <c r="AH21" i="102"/>
  <c r="AI21" i="102"/>
  <c r="AJ21" i="102"/>
  <c r="B22" i="102"/>
  <c r="C22" i="102"/>
  <c r="D22" i="102"/>
  <c r="E22" i="102"/>
  <c r="F22" i="102"/>
  <c r="G22" i="102"/>
  <c r="H22" i="102"/>
  <c r="I22" i="102"/>
  <c r="J22" i="102"/>
  <c r="K22" i="102"/>
  <c r="L22" i="102"/>
  <c r="M22" i="102"/>
  <c r="N22" i="102"/>
  <c r="O22" i="102"/>
  <c r="P22" i="102"/>
  <c r="R22" i="102"/>
  <c r="S22" i="102"/>
  <c r="T22" i="102"/>
  <c r="U22" i="102"/>
  <c r="V22" i="102"/>
  <c r="W22" i="102"/>
  <c r="X22" i="102"/>
  <c r="Y22" i="102"/>
  <c r="Z22" i="102"/>
  <c r="AA22" i="102"/>
  <c r="AB22" i="102"/>
  <c r="AC22" i="102"/>
  <c r="AD22" i="102"/>
  <c r="AE22" i="102"/>
  <c r="AF22" i="102"/>
  <c r="AG22" i="102"/>
  <c r="AH22" i="102"/>
  <c r="AI22" i="102"/>
  <c r="AJ22" i="102"/>
  <c r="B23" i="102"/>
  <c r="C23" i="102"/>
  <c r="D23" i="102"/>
  <c r="E23" i="102"/>
  <c r="F23" i="102"/>
  <c r="G23" i="102"/>
  <c r="H23" i="102"/>
  <c r="I23" i="102"/>
  <c r="J23" i="102"/>
  <c r="K23" i="102"/>
  <c r="L23" i="102"/>
  <c r="M23" i="102"/>
  <c r="N23" i="102"/>
  <c r="O23" i="102"/>
  <c r="P23" i="102"/>
  <c r="R23" i="102"/>
  <c r="S23" i="102"/>
  <c r="T23" i="102"/>
  <c r="U23" i="102"/>
  <c r="V23" i="102"/>
  <c r="W23" i="102"/>
  <c r="X23" i="102"/>
  <c r="Y23" i="102"/>
  <c r="Z23" i="102"/>
  <c r="AA23" i="102"/>
  <c r="AB23" i="102"/>
  <c r="AC23" i="102"/>
  <c r="AD23" i="102"/>
  <c r="AE23" i="102"/>
  <c r="AF23" i="102"/>
  <c r="AG23" i="102"/>
  <c r="AH23" i="102"/>
  <c r="AI23" i="102"/>
  <c r="AJ23" i="102"/>
  <c r="B24" i="102"/>
  <c r="C24" i="102"/>
  <c r="D24" i="102"/>
  <c r="E24" i="102"/>
  <c r="F24" i="102"/>
  <c r="G24" i="102"/>
  <c r="H24" i="102"/>
  <c r="I24" i="102"/>
  <c r="J24" i="102"/>
  <c r="K24" i="102"/>
  <c r="L24" i="102"/>
  <c r="M24" i="102"/>
  <c r="N24" i="102"/>
  <c r="O24" i="102"/>
  <c r="P24" i="102"/>
  <c r="R24" i="102"/>
  <c r="S24" i="102"/>
  <c r="T24" i="102"/>
  <c r="U24" i="102"/>
  <c r="V24" i="102"/>
  <c r="W24" i="102"/>
  <c r="X24" i="102"/>
  <c r="Y24" i="102"/>
  <c r="Z24" i="102"/>
  <c r="AA24" i="102"/>
  <c r="AB24" i="102"/>
  <c r="AC24" i="102"/>
  <c r="AD24" i="102"/>
  <c r="AE24" i="102"/>
  <c r="AF24" i="102"/>
  <c r="AG24" i="102"/>
  <c r="AH24" i="102"/>
  <c r="AI24" i="102"/>
  <c r="AJ24" i="102"/>
  <c r="B25" i="102"/>
  <c r="C25" i="102"/>
  <c r="D25" i="102"/>
  <c r="E25" i="102"/>
  <c r="F25" i="102"/>
  <c r="G25" i="102"/>
  <c r="H25" i="102"/>
  <c r="I25" i="102"/>
  <c r="J25" i="102"/>
  <c r="K25" i="102"/>
  <c r="L25" i="102"/>
  <c r="M25" i="102"/>
  <c r="N25" i="102"/>
  <c r="O25" i="102"/>
  <c r="P25" i="102"/>
  <c r="R25" i="102"/>
  <c r="S25" i="102"/>
  <c r="T25" i="102"/>
  <c r="U25" i="102"/>
  <c r="V25" i="102"/>
  <c r="W25" i="102"/>
  <c r="X25" i="102"/>
  <c r="Y25" i="102"/>
  <c r="Z25" i="102"/>
  <c r="AA25" i="102"/>
  <c r="AB25" i="102"/>
  <c r="AC25" i="102"/>
  <c r="AD25" i="102"/>
  <c r="AE25" i="102"/>
  <c r="AF25" i="102"/>
  <c r="AG25" i="102"/>
  <c r="AH25" i="102"/>
  <c r="AI25" i="102"/>
  <c r="AJ25" i="102"/>
  <c r="B26" i="102"/>
  <c r="C26" i="102"/>
  <c r="D26" i="102"/>
  <c r="E26" i="102"/>
  <c r="F26" i="102"/>
  <c r="G26" i="102"/>
  <c r="H26" i="102"/>
  <c r="I26" i="102"/>
  <c r="J26" i="102"/>
  <c r="K26" i="102"/>
  <c r="L26" i="102"/>
  <c r="M26" i="102"/>
  <c r="N26" i="102"/>
  <c r="O26" i="102"/>
  <c r="P26" i="102"/>
  <c r="R26" i="102"/>
  <c r="S26" i="102"/>
  <c r="T26" i="102"/>
  <c r="U26" i="102"/>
  <c r="V26" i="102"/>
  <c r="W26" i="102"/>
  <c r="X26" i="102"/>
  <c r="Y26" i="102"/>
  <c r="Z26" i="102"/>
  <c r="AA26" i="102"/>
  <c r="AB26" i="102"/>
  <c r="AC26" i="102"/>
  <c r="AD26" i="102"/>
  <c r="AE26" i="102"/>
  <c r="AF26" i="102"/>
  <c r="AG26" i="102"/>
  <c r="AH26" i="102"/>
  <c r="AI26" i="102"/>
  <c r="AJ26" i="102"/>
  <c r="B27" i="102"/>
  <c r="C27" i="102"/>
  <c r="D27" i="102"/>
  <c r="E27" i="102"/>
  <c r="F27" i="102"/>
  <c r="G27" i="102"/>
  <c r="H27" i="102"/>
  <c r="I27" i="102"/>
  <c r="J27" i="102"/>
  <c r="K27" i="102"/>
  <c r="L27" i="102"/>
  <c r="M27" i="102"/>
  <c r="N27" i="102"/>
  <c r="O27" i="102"/>
  <c r="P27" i="102"/>
  <c r="R27" i="102"/>
  <c r="S27" i="102"/>
  <c r="T27" i="102"/>
  <c r="U27" i="102"/>
  <c r="V27" i="102"/>
  <c r="W27" i="102"/>
  <c r="X27" i="102"/>
  <c r="Y27" i="102"/>
  <c r="Z27" i="102"/>
  <c r="AA27" i="102"/>
  <c r="AB27" i="102"/>
  <c r="AC27" i="102"/>
  <c r="AD27" i="102"/>
  <c r="AE27" i="102"/>
  <c r="AF27" i="102"/>
  <c r="AG27" i="102"/>
  <c r="AH27" i="102"/>
  <c r="AI27" i="102"/>
  <c r="AJ27" i="102"/>
  <c r="B28" i="102"/>
  <c r="C28" i="102"/>
  <c r="D28" i="102"/>
  <c r="E28" i="102"/>
  <c r="F28" i="102"/>
  <c r="G28" i="102"/>
  <c r="H28" i="102"/>
  <c r="I28" i="102"/>
  <c r="J28" i="102"/>
  <c r="K28" i="102"/>
  <c r="L28" i="102"/>
  <c r="M28" i="102"/>
  <c r="N28" i="102"/>
  <c r="O28" i="102"/>
  <c r="P28" i="102"/>
  <c r="R28" i="102"/>
  <c r="S28" i="102"/>
  <c r="T28" i="102"/>
  <c r="U28" i="102"/>
  <c r="V28" i="102"/>
  <c r="W28" i="102"/>
  <c r="X28" i="102"/>
  <c r="Y28" i="102"/>
  <c r="Z28" i="102"/>
  <c r="AA28" i="102"/>
  <c r="AB28" i="102"/>
  <c r="AC28" i="102"/>
  <c r="AD28" i="102"/>
  <c r="AE28" i="102"/>
  <c r="AF28" i="102"/>
  <c r="AG28" i="102"/>
  <c r="AH28" i="102"/>
  <c r="AI28" i="102"/>
  <c r="AJ28" i="102"/>
  <c r="B29" i="102"/>
  <c r="C29" i="102"/>
  <c r="D29" i="102"/>
  <c r="E29" i="102"/>
  <c r="F29" i="102"/>
  <c r="G29" i="102"/>
  <c r="H29" i="102"/>
  <c r="I29" i="102"/>
  <c r="J29" i="102"/>
  <c r="K29" i="102"/>
  <c r="L29" i="102"/>
  <c r="M29" i="102"/>
  <c r="N29" i="102"/>
  <c r="O29" i="102"/>
  <c r="P29" i="102"/>
  <c r="R29" i="102"/>
  <c r="S29" i="102"/>
  <c r="T29" i="102"/>
  <c r="U29" i="102"/>
  <c r="V29" i="102"/>
  <c r="W29" i="102"/>
  <c r="X29" i="102"/>
  <c r="Y29" i="102"/>
  <c r="Z29" i="102"/>
  <c r="AA29" i="102"/>
  <c r="AB29" i="102"/>
  <c r="AC29" i="102"/>
  <c r="AD29" i="102"/>
  <c r="AE29" i="102"/>
  <c r="AF29" i="102"/>
  <c r="AG29" i="102"/>
  <c r="AH29" i="102"/>
  <c r="AI29" i="102"/>
  <c r="AJ29" i="102"/>
  <c r="B30" i="102"/>
  <c r="C30" i="102"/>
  <c r="D30" i="102"/>
  <c r="E30" i="102"/>
  <c r="F30" i="102"/>
  <c r="G30" i="102"/>
  <c r="H30" i="102"/>
  <c r="I30" i="102"/>
  <c r="J30" i="102"/>
  <c r="K30" i="102"/>
  <c r="L30" i="102"/>
  <c r="M30" i="102"/>
  <c r="N30" i="102"/>
  <c r="O30" i="102"/>
  <c r="P30" i="102"/>
  <c r="R30" i="102"/>
  <c r="S30" i="102"/>
  <c r="T30" i="102"/>
  <c r="U30" i="102"/>
  <c r="V30" i="102"/>
  <c r="W30" i="102"/>
  <c r="X30" i="102"/>
  <c r="Y30" i="102"/>
  <c r="Z30" i="102"/>
  <c r="AA30" i="102"/>
  <c r="AB30" i="102"/>
  <c r="AC30" i="102"/>
  <c r="AD30" i="102"/>
  <c r="AE30" i="102"/>
  <c r="AF30" i="102"/>
  <c r="AG30" i="102"/>
  <c r="AH30" i="102"/>
  <c r="AI30" i="102"/>
  <c r="AJ30" i="102"/>
  <c r="B31" i="102"/>
  <c r="C31" i="102"/>
  <c r="D31" i="102"/>
  <c r="E31" i="102"/>
  <c r="F31" i="102"/>
  <c r="G31" i="102"/>
  <c r="H31" i="102"/>
  <c r="I31" i="102"/>
  <c r="J31" i="102"/>
  <c r="K31" i="102"/>
  <c r="L31" i="102"/>
  <c r="M31" i="102"/>
  <c r="N31" i="102"/>
  <c r="O31" i="102"/>
  <c r="P31" i="102"/>
  <c r="R31" i="102"/>
  <c r="S31" i="102"/>
  <c r="T31" i="102"/>
  <c r="U31" i="102"/>
  <c r="V31" i="102"/>
  <c r="W31" i="102"/>
  <c r="X31" i="102"/>
  <c r="Y31" i="102"/>
  <c r="Z31" i="102"/>
  <c r="AA31" i="102"/>
  <c r="AB31" i="102"/>
  <c r="AC31" i="102"/>
  <c r="AD31" i="102"/>
  <c r="AE31" i="102"/>
  <c r="AF31" i="102"/>
  <c r="AG31" i="102"/>
  <c r="AH31" i="102"/>
  <c r="AI31" i="102"/>
  <c r="AJ31" i="102"/>
  <c r="B32" i="102"/>
  <c r="C32" i="102"/>
  <c r="D32" i="102"/>
  <c r="E32" i="102"/>
  <c r="F32" i="102"/>
  <c r="G32" i="102"/>
  <c r="H32" i="102"/>
  <c r="I32" i="102"/>
  <c r="J32" i="102"/>
  <c r="K32" i="102"/>
  <c r="L32" i="102"/>
  <c r="M32" i="102"/>
  <c r="N32" i="102"/>
  <c r="O32" i="102"/>
  <c r="P32" i="102"/>
  <c r="R32" i="102"/>
  <c r="S32" i="102"/>
  <c r="T32" i="102"/>
  <c r="U32" i="102"/>
  <c r="V32" i="102"/>
  <c r="W32" i="102"/>
  <c r="X32" i="102"/>
  <c r="Y32" i="102"/>
  <c r="Z32" i="102"/>
  <c r="AA32" i="102"/>
  <c r="AB32" i="102"/>
  <c r="AC32" i="102"/>
  <c r="AD32" i="102"/>
  <c r="AE32" i="102"/>
  <c r="AF32" i="102"/>
  <c r="AG32" i="102"/>
  <c r="AH32" i="102"/>
  <c r="AI32" i="102"/>
  <c r="AJ32" i="102"/>
  <c r="B33" i="102"/>
  <c r="C33" i="102"/>
  <c r="D33" i="102"/>
  <c r="E33" i="102"/>
  <c r="F33" i="102"/>
  <c r="G33" i="102"/>
  <c r="H33" i="102"/>
  <c r="I33" i="102"/>
  <c r="J33" i="102"/>
  <c r="K33" i="102"/>
  <c r="L33" i="102"/>
  <c r="M33" i="102"/>
  <c r="N33" i="102"/>
  <c r="O33" i="102"/>
  <c r="P33" i="102"/>
  <c r="R33" i="102"/>
  <c r="S33" i="102"/>
  <c r="T33" i="102"/>
  <c r="U33" i="102"/>
  <c r="V33" i="102"/>
  <c r="W33" i="102"/>
  <c r="X33" i="102"/>
  <c r="Y33" i="102"/>
  <c r="Z33" i="102"/>
  <c r="AA33" i="102"/>
  <c r="AB33" i="102"/>
  <c r="AC33" i="102"/>
  <c r="AD33" i="102"/>
  <c r="AE33" i="102"/>
  <c r="AF33" i="102"/>
  <c r="AG33" i="102"/>
  <c r="AH33" i="102"/>
  <c r="AI33" i="102"/>
  <c r="AJ33" i="102"/>
  <c r="B34" i="102"/>
  <c r="C34" i="102"/>
  <c r="D34" i="102"/>
  <c r="E34" i="102"/>
  <c r="F34" i="102"/>
  <c r="G34" i="102"/>
  <c r="H34" i="102"/>
  <c r="I34" i="102"/>
  <c r="J34" i="102"/>
  <c r="K34" i="102"/>
  <c r="L34" i="102"/>
  <c r="M34" i="102"/>
  <c r="N34" i="102"/>
  <c r="O34" i="102"/>
  <c r="P34" i="102"/>
  <c r="R34" i="102"/>
  <c r="S34" i="102"/>
  <c r="T34" i="102"/>
  <c r="U34" i="102"/>
  <c r="V34" i="102"/>
  <c r="W34" i="102"/>
  <c r="X34" i="102"/>
  <c r="Y34" i="102"/>
  <c r="Z34" i="102"/>
  <c r="AA34" i="102"/>
  <c r="AB34" i="102"/>
  <c r="AC34" i="102"/>
  <c r="AD34" i="102"/>
  <c r="AE34" i="102"/>
  <c r="AF34" i="102"/>
  <c r="AG34" i="102"/>
  <c r="AH34" i="102"/>
  <c r="AI34" i="102"/>
  <c r="AJ34" i="102"/>
  <c r="B35" i="102"/>
  <c r="C35" i="102"/>
  <c r="D35" i="102"/>
  <c r="E35" i="102"/>
  <c r="F35" i="102"/>
  <c r="G35" i="102"/>
  <c r="H35" i="102"/>
  <c r="I35" i="102"/>
  <c r="J35" i="102"/>
  <c r="K35" i="102"/>
  <c r="L35" i="102"/>
  <c r="M35" i="102"/>
  <c r="N35" i="102"/>
  <c r="O35" i="102"/>
  <c r="P35" i="102"/>
  <c r="R35" i="102"/>
  <c r="S35" i="102"/>
  <c r="T35" i="102"/>
  <c r="U35" i="102"/>
  <c r="V35" i="102"/>
  <c r="W35" i="102"/>
  <c r="X35" i="102"/>
  <c r="Y35" i="102"/>
  <c r="Z35" i="102"/>
  <c r="AA35" i="102"/>
  <c r="AB35" i="102"/>
  <c r="AC35" i="102"/>
  <c r="AD35" i="102"/>
  <c r="AE35" i="102"/>
  <c r="AF35" i="102"/>
  <c r="AG35" i="102"/>
  <c r="AH35" i="102"/>
  <c r="AI35" i="102"/>
  <c r="AJ35" i="102"/>
  <c r="B36" i="102"/>
  <c r="C36" i="102"/>
  <c r="D36" i="102"/>
  <c r="E36" i="102"/>
  <c r="F36" i="102"/>
  <c r="G36" i="102"/>
  <c r="H36" i="102"/>
  <c r="I36" i="102"/>
  <c r="J36" i="102"/>
  <c r="K36" i="102"/>
  <c r="L36" i="102"/>
  <c r="M36" i="102"/>
  <c r="N36" i="102"/>
  <c r="O36" i="102"/>
  <c r="P36" i="102"/>
  <c r="R36" i="102"/>
  <c r="S36" i="102"/>
  <c r="T36" i="102"/>
  <c r="U36" i="102"/>
  <c r="V36" i="102"/>
  <c r="W36" i="102"/>
  <c r="X36" i="102"/>
  <c r="Y36" i="102"/>
  <c r="Z36" i="102"/>
  <c r="AA36" i="102"/>
  <c r="AB36" i="102"/>
  <c r="AC36" i="102"/>
  <c r="AD36" i="102"/>
  <c r="AE36" i="102"/>
  <c r="AF36" i="102"/>
  <c r="AG36" i="102"/>
  <c r="AH36" i="102"/>
  <c r="AI36" i="102"/>
  <c r="AJ36" i="102"/>
  <c r="B37" i="102"/>
  <c r="C37" i="102"/>
  <c r="D37" i="102"/>
  <c r="E37" i="102"/>
  <c r="F37" i="102"/>
  <c r="G37" i="102"/>
  <c r="H37" i="102"/>
  <c r="I37" i="102"/>
  <c r="J37" i="102"/>
  <c r="K37" i="102"/>
  <c r="L37" i="102"/>
  <c r="M37" i="102"/>
  <c r="N37" i="102"/>
  <c r="O37" i="102"/>
  <c r="P37" i="102"/>
  <c r="R37" i="102"/>
  <c r="S37" i="102"/>
  <c r="T37" i="102"/>
  <c r="U37" i="102"/>
  <c r="V37" i="102"/>
  <c r="W37" i="102"/>
  <c r="X37" i="102"/>
  <c r="Y37" i="102"/>
  <c r="Z37" i="102"/>
  <c r="AA37" i="102"/>
  <c r="AB37" i="102"/>
  <c r="AC37" i="102"/>
  <c r="AD37" i="102"/>
  <c r="AE37" i="102"/>
  <c r="AF37" i="102"/>
  <c r="AG37" i="102"/>
  <c r="AH37" i="102"/>
  <c r="AI37" i="102"/>
  <c r="AJ37" i="102"/>
  <c r="B38" i="102"/>
  <c r="C38" i="102"/>
  <c r="D38" i="102"/>
  <c r="E38" i="102"/>
  <c r="F38" i="102"/>
  <c r="G38" i="102"/>
  <c r="H38" i="102"/>
  <c r="I38" i="102"/>
  <c r="J38" i="102"/>
  <c r="K38" i="102"/>
  <c r="L38" i="102"/>
  <c r="M38" i="102"/>
  <c r="N38" i="102"/>
  <c r="O38" i="102"/>
  <c r="P38" i="102"/>
  <c r="R38" i="102"/>
  <c r="S38" i="102"/>
  <c r="T38" i="102"/>
  <c r="U38" i="102"/>
  <c r="V38" i="102"/>
  <c r="W38" i="102"/>
  <c r="X38" i="102"/>
  <c r="Y38" i="102"/>
  <c r="Z38" i="102"/>
  <c r="AA38" i="102"/>
  <c r="AB38" i="102"/>
  <c r="AC38" i="102"/>
  <c r="AD38" i="102"/>
  <c r="AE38" i="102"/>
  <c r="AF38" i="102"/>
  <c r="AG38" i="102"/>
  <c r="AH38" i="102"/>
  <c r="AI38" i="102"/>
  <c r="AJ38" i="102"/>
  <c r="B39" i="102"/>
  <c r="C39" i="102"/>
  <c r="D39" i="102"/>
  <c r="E39" i="102"/>
  <c r="F39" i="102"/>
  <c r="G39" i="102"/>
  <c r="H39" i="102"/>
  <c r="I39" i="102"/>
  <c r="J39" i="102"/>
  <c r="K39" i="102"/>
  <c r="L39" i="102"/>
  <c r="M39" i="102"/>
  <c r="N39" i="102"/>
  <c r="O39" i="102"/>
  <c r="P39" i="102"/>
  <c r="R39" i="102"/>
  <c r="S39" i="102"/>
  <c r="T39" i="102"/>
  <c r="U39" i="102"/>
  <c r="V39" i="102"/>
  <c r="W39" i="102"/>
  <c r="X39" i="102"/>
  <c r="Y39" i="102"/>
  <c r="Z39" i="102"/>
  <c r="AA39" i="102"/>
  <c r="AB39" i="102"/>
  <c r="AC39" i="102"/>
  <c r="AD39" i="102"/>
  <c r="AE39" i="102"/>
  <c r="AF39" i="102"/>
  <c r="AG39" i="102"/>
  <c r="AH39" i="102"/>
  <c r="AI39" i="102"/>
  <c r="AJ39" i="102"/>
  <c r="B40" i="102"/>
  <c r="C40" i="102"/>
  <c r="D40" i="102"/>
  <c r="E40" i="102"/>
  <c r="F40" i="102"/>
  <c r="G40" i="102"/>
  <c r="H40" i="102"/>
  <c r="I40" i="102"/>
  <c r="J40" i="102"/>
  <c r="K40" i="102"/>
  <c r="L40" i="102"/>
  <c r="M40" i="102"/>
  <c r="N40" i="102"/>
  <c r="O40" i="102"/>
  <c r="P40" i="102"/>
  <c r="R40" i="102"/>
  <c r="S40" i="102"/>
  <c r="T40" i="102"/>
  <c r="U40" i="102"/>
  <c r="V40" i="102"/>
  <c r="W40" i="102"/>
  <c r="X40" i="102"/>
  <c r="Y40" i="102"/>
  <c r="Z40" i="102"/>
  <c r="AA40" i="102"/>
  <c r="AB40" i="102"/>
  <c r="AC40" i="102"/>
  <c r="AD40" i="102"/>
  <c r="AE40" i="102"/>
  <c r="AF40" i="102"/>
  <c r="AG40" i="102"/>
  <c r="AH40" i="102"/>
  <c r="AI40" i="102"/>
  <c r="AJ40" i="102"/>
  <c r="B41" i="102"/>
  <c r="C41" i="102"/>
  <c r="D41" i="102"/>
  <c r="E41" i="102"/>
  <c r="F41" i="102"/>
  <c r="G41" i="102"/>
  <c r="H41" i="102"/>
  <c r="I41" i="102"/>
  <c r="J41" i="102"/>
  <c r="K41" i="102"/>
  <c r="L41" i="102"/>
  <c r="M41" i="102"/>
  <c r="N41" i="102"/>
  <c r="O41" i="102"/>
  <c r="P41" i="102"/>
  <c r="R41" i="102"/>
  <c r="S41" i="102"/>
  <c r="T41" i="102"/>
  <c r="U41" i="102"/>
  <c r="V41" i="102"/>
  <c r="W41" i="102"/>
  <c r="X41" i="102"/>
  <c r="Y41" i="102"/>
  <c r="Z41" i="102"/>
  <c r="AA41" i="102"/>
  <c r="AB41" i="102"/>
  <c r="AC41" i="102"/>
  <c r="AD41" i="102"/>
  <c r="AE41" i="102"/>
  <c r="AF41" i="102"/>
  <c r="AG41" i="102"/>
  <c r="AH41" i="102"/>
  <c r="AI41" i="102"/>
  <c r="AJ41" i="102"/>
  <c r="B42" i="102"/>
  <c r="C42" i="102"/>
  <c r="D42" i="102"/>
  <c r="E42" i="102"/>
  <c r="F42" i="102"/>
  <c r="G42" i="102"/>
  <c r="H42" i="102"/>
  <c r="I42" i="102"/>
  <c r="J42" i="102"/>
  <c r="K42" i="102"/>
  <c r="L42" i="102"/>
  <c r="M42" i="102"/>
  <c r="N42" i="102"/>
  <c r="O42" i="102"/>
  <c r="P42" i="102"/>
  <c r="R42" i="102"/>
  <c r="S42" i="102"/>
  <c r="T42" i="102"/>
  <c r="U42" i="102"/>
  <c r="V42" i="102"/>
  <c r="W42" i="102"/>
  <c r="X42" i="102"/>
  <c r="Y42" i="102"/>
  <c r="Z42" i="102"/>
  <c r="AA42" i="102"/>
  <c r="AB42" i="102"/>
  <c r="AC42" i="102"/>
  <c r="AD42" i="102"/>
  <c r="AE42" i="102"/>
  <c r="AF42" i="102"/>
  <c r="AG42" i="102"/>
  <c r="AH42" i="102"/>
  <c r="AI42" i="102"/>
  <c r="AJ42" i="102"/>
  <c r="B43" i="102"/>
  <c r="C43" i="102"/>
  <c r="D43" i="102"/>
  <c r="E43" i="102"/>
  <c r="F43" i="102"/>
  <c r="G43" i="102"/>
  <c r="H43" i="102"/>
  <c r="I43" i="102"/>
  <c r="J43" i="102"/>
  <c r="K43" i="102"/>
  <c r="L43" i="102"/>
  <c r="M43" i="102"/>
  <c r="N43" i="102"/>
  <c r="O43" i="102"/>
  <c r="P43" i="102"/>
  <c r="R43" i="102"/>
  <c r="S43" i="102"/>
  <c r="T43" i="102"/>
  <c r="U43" i="102"/>
  <c r="V43" i="102"/>
  <c r="W43" i="102"/>
  <c r="X43" i="102"/>
  <c r="Y43" i="102"/>
  <c r="Z43" i="102"/>
  <c r="AA43" i="102"/>
  <c r="AB43" i="102"/>
  <c r="AC43" i="102"/>
  <c r="AD43" i="102"/>
  <c r="AE43" i="102"/>
  <c r="AF43" i="102"/>
  <c r="AG43" i="102"/>
  <c r="AH43" i="102"/>
  <c r="AI43" i="102"/>
  <c r="AJ43" i="102"/>
  <c r="B44" i="102"/>
  <c r="C44" i="102"/>
  <c r="D44" i="102"/>
  <c r="E44" i="102"/>
  <c r="F44" i="102"/>
  <c r="G44" i="102"/>
  <c r="H44" i="102"/>
  <c r="I44" i="102"/>
  <c r="J44" i="102"/>
  <c r="K44" i="102"/>
  <c r="L44" i="102"/>
  <c r="M44" i="102"/>
  <c r="N44" i="102"/>
  <c r="O44" i="102"/>
  <c r="P44" i="102"/>
  <c r="R44" i="102"/>
  <c r="S44" i="102"/>
  <c r="T44" i="102"/>
  <c r="U44" i="102"/>
  <c r="V44" i="102"/>
  <c r="W44" i="102"/>
  <c r="X44" i="102"/>
  <c r="Y44" i="102"/>
  <c r="Z44" i="102"/>
  <c r="AA44" i="102"/>
  <c r="AB44" i="102"/>
  <c r="AC44" i="102"/>
  <c r="AD44" i="102"/>
  <c r="AE44" i="102"/>
  <c r="AF44" i="102"/>
  <c r="AG44" i="102"/>
  <c r="AH44" i="102"/>
  <c r="AI44" i="102"/>
  <c r="AJ44" i="102"/>
  <c r="B45" i="102"/>
  <c r="C45" i="102"/>
  <c r="D45" i="102"/>
  <c r="E45" i="102"/>
  <c r="F45" i="102"/>
  <c r="G45" i="102"/>
  <c r="H45" i="102"/>
  <c r="I45" i="102"/>
  <c r="J45" i="102"/>
  <c r="K45" i="102"/>
  <c r="L45" i="102"/>
  <c r="M45" i="102"/>
  <c r="N45" i="102"/>
  <c r="O45" i="102"/>
  <c r="P45" i="102"/>
  <c r="R45" i="102"/>
  <c r="S45" i="102"/>
  <c r="T45" i="102"/>
  <c r="U45" i="102"/>
  <c r="V45" i="102"/>
  <c r="W45" i="102"/>
  <c r="X45" i="102"/>
  <c r="Y45" i="102"/>
  <c r="Z45" i="102"/>
  <c r="AA45" i="102"/>
  <c r="AB45" i="102"/>
  <c r="AC45" i="102"/>
  <c r="AD45" i="102"/>
  <c r="AE45" i="102"/>
  <c r="AF45" i="102"/>
  <c r="AG45" i="102"/>
  <c r="AH45" i="102"/>
  <c r="AI45" i="102"/>
  <c r="AJ45" i="102"/>
  <c r="B46" i="102"/>
  <c r="C46" i="102"/>
  <c r="D46" i="102"/>
  <c r="E46" i="102"/>
  <c r="F46" i="102"/>
  <c r="G46" i="102"/>
  <c r="H46" i="102"/>
  <c r="I46" i="102"/>
  <c r="J46" i="102"/>
  <c r="K46" i="102"/>
  <c r="L46" i="102"/>
  <c r="M46" i="102"/>
  <c r="N46" i="102"/>
  <c r="O46" i="102"/>
  <c r="P46" i="102"/>
  <c r="R46" i="102"/>
  <c r="S46" i="102"/>
  <c r="T46" i="102"/>
  <c r="U46" i="102"/>
  <c r="V46" i="102"/>
  <c r="W46" i="102"/>
  <c r="X46" i="102"/>
  <c r="Y46" i="102"/>
  <c r="Z46" i="102"/>
  <c r="AA46" i="102"/>
  <c r="AB46" i="102"/>
  <c r="AC46" i="102"/>
  <c r="AD46" i="102"/>
  <c r="AE46" i="102"/>
  <c r="AF46" i="102"/>
  <c r="AG46" i="102"/>
  <c r="AH46" i="102"/>
  <c r="AI46" i="102"/>
  <c r="AJ46" i="102"/>
  <c r="B47" i="102"/>
  <c r="C47" i="102"/>
  <c r="D47" i="102"/>
  <c r="E47" i="102"/>
  <c r="F47" i="102"/>
  <c r="G47" i="102"/>
  <c r="H47" i="102"/>
  <c r="I47" i="102"/>
  <c r="J47" i="102"/>
  <c r="K47" i="102"/>
  <c r="L47" i="102"/>
  <c r="M47" i="102"/>
  <c r="N47" i="102"/>
  <c r="O47" i="102"/>
  <c r="P47" i="102"/>
  <c r="R47" i="102"/>
  <c r="S47" i="102"/>
  <c r="T47" i="102"/>
  <c r="U47" i="102"/>
  <c r="V47" i="102"/>
  <c r="W47" i="102"/>
  <c r="X47" i="102"/>
  <c r="Y47" i="102"/>
  <c r="Z47" i="102"/>
  <c r="AA47" i="102"/>
  <c r="AB47" i="102"/>
  <c r="AC47" i="102"/>
  <c r="AD47" i="102"/>
  <c r="AE47" i="102"/>
  <c r="AF47" i="102"/>
  <c r="AG47" i="102"/>
  <c r="AH47" i="102"/>
  <c r="AI47" i="102"/>
  <c r="AJ47" i="102"/>
  <c r="B48" i="102"/>
  <c r="C48" i="102"/>
  <c r="D48" i="102"/>
  <c r="E48" i="102"/>
  <c r="F48" i="102"/>
  <c r="G48" i="102"/>
  <c r="H48" i="102"/>
  <c r="I48" i="102"/>
  <c r="J48" i="102"/>
  <c r="K48" i="102"/>
  <c r="L48" i="102"/>
  <c r="M48" i="102"/>
  <c r="N48" i="102"/>
  <c r="O48" i="102"/>
  <c r="P48" i="102"/>
  <c r="R48" i="102"/>
  <c r="S48" i="102"/>
  <c r="T48" i="102"/>
  <c r="U48" i="102"/>
  <c r="V48" i="102"/>
  <c r="W48" i="102"/>
  <c r="X48" i="102"/>
  <c r="Y48" i="102"/>
  <c r="Z48" i="102"/>
  <c r="AA48" i="102"/>
  <c r="AB48" i="102"/>
  <c r="AC48" i="102"/>
  <c r="AD48" i="102"/>
  <c r="AE48" i="102"/>
  <c r="AF48" i="102"/>
  <c r="AG48" i="102"/>
  <c r="AH48" i="102"/>
  <c r="AI48" i="102"/>
  <c r="AJ48" i="102"/>
  <c r="B49" i="102"/>
  <c r="C49" i="102"/>
  <c r="D49" i="102"/>
  <c r="E49" i="102"/>
  <c r="F49" i="102"/>
  <c r="G49" i="102"/>
  <c r="H49" i="102"/>
  <c r="I49" i="102"/>
  <c r="J49" i="102"/>
  <c r="K49" i="102"/>
  <c r="L49" i="102"/>
  <c r="M49" i="102"/>
  <c r="N49" i="102"/>
  <c r="O49" i="102"/>
  <c r="P49" i="102"/>
  <c r="R49" i="102"/>
  <c r="S49" i="102"/>
  <c r="T49" i="102"/>
  <c r="U49" i="102"/>
  <c r="V49" i="102"/>
  <c r="W49" i="102"/>
  <c r="X49" i="102"/>
  <c r="Y49" i="102"/>
  <c r="Z49" i="102"/>
  <c r="AA49" i="102"/>
  <c r="AB49" i="102"/>
  <c r="AC49" i="102"/>
  <c r="AD49" i="102"/>
  <c r="AE49" i="102"/>
  <c r="AF49" i="102"/>
  <c r="AG49" i="102"/>
  <c r="AH49" i="102"/>
  <c r="AI49" i="102"/>
  <c r="AJ49" i="102"/>
  <c r="B50" i="102"/>
  <c r="C50" i="102"/>
  <c r="D50" i="102"/>
  <c r="E50" i="102"/>
  <c r="F50" i="102"/>
  <c r="G50" i="102"/>
  <c r="H50" i="102"/>
  <c r="I50" i="102"/>
  <c r="J50" i="102"/>
  <c r="K50" i="102"/>
  <c r="L50" i="102"/>
  <c r="M50" i="102"/>
  <c r="N50" i="102"/>
  <c r="O50" i="102"/>
  <c r="P50" i="102"/>
  <c r="R50" i="102"/>
  <c r="S50" i="102"/>
  <c r="T50" i="102"/>
  <c r="U50" i="102"/>
  <c r="V50" i="102"/>
  <c r="W50" i="102"/>
  <c r="X50" i="102"/>
  <c r="Y50" i="102"/>
  <c r="Z50" i="102"/>
  <c r="AA50" i="102"/>
  <c r="AB50" i="102"/>
  <c r="AC50" i="102"/>
  <c r="AD50" i="102"/>
  <c r="AE50" i="102"/>
  <c r="AF50" i="102"/>
  <c r="AG50" i="102"/>
  <c r="AH50" i="102"/>
  <c r="AI50" i="102"/>
  <c r="AJ50" i="102"/>
  <c r="B51" i="102"/>
  <c r="C51" i="102"/>
  <c r="D51" i="102"/>
  <c r="E51" i="102"/>
  <c r="F51" i="102"/>
  <c r="G51" i="102"/>
  <c r="H51" i="102"/>
  <c r="I51" i="102"/>
  <c r="J51" i="102"/>
  <c r="K51" i="102"/>
  <c r="L51" i="102"/>
  <c r="M51" i="102"/>
  <c r="N51" i="102"/>
  <c r="O51" i="102"/>
  <c r="P51" i="102"/>
  <c r="R51" i="102"/>
  <c r="S51" i="102"/>
  <c r="T51" i="102"/>
  <c r="U51" i="102"/>
  <c r="V51" i="102"/>
  <c r="W51" i="102"/>
  <c r="X51" i="102"/>
  <c r="Y51" i="102"/>
  <c r="Z51" i="102"/>
  <c r="AA51" i="102"/>
  <c r="AB51" i="102"/>
  <c r="AC51" i="102"/>
  <c r="AD51" i="102"/>
  <c r="AE51" i="102"/>
  <c r="AF51" i="102"/>
  <c r="AG51" i="102"/>
  <c r="AH51" i="102"/>
  <c r="AI51" i="102"/>
  <c r="AJ51" i="102"/>
  <c r="B52" i="102"/>
  <c r="C52" i="102"/>
  <c r="D52" i="102"/>
  <c r="E52" i="102"/>
  <c r="F52" i="102"/>
  <c r="G52" i="102"/>
  <c r="H52" i="102"/>
  <c r="I52" i="102"/>
  <c r="J52" i="102"/>
  <c r="K52" i="102"/>
  <c r="L52" i="102"/>
  <c r="M52" i="102"/>
  <c r="N52" i="102"/>
  <c r="O52" i="102"/>
  <c r="P52" i="102"/>
  <c r="R52" i="102"/>
  <c r="S52" i="102"/>
  <c r="T52" i="102"/>
  <c r="U52" i="102"/>
  <c r="V52" i="102"/>
  <c r="W52" i="102"/>
  <c r="X52" i="102"/>
  <c r="Y52" i="102"/>
  <c r="Z52" i="102"/>
  <c r="AA52" i="102"/>
  <c r="AB52" i="102"/>
  <c r="AC52" i="102"/>
  <c r="AD52" i="102"/>
  <c r="AE52" i="102"/>
  <c r="AF52" i="102"/>
  <c r="AG52" i="102"/>
  <c r="AH52" i="102"/>
  <c r="AI52" i="102"/>
  <c r="AJ52" i="102"/>
  <c r="B9" i="67"/>
  <c r="C9" i="67"/>
  <c r="D9" i="67"/>
  <c r="E9" i="67"/>
  <c r="F9" i="67"/>
  <c r="G9" i="67"/>
  <c r="H9" i="67"/>
  <c r="I9" i="67"/>
  <c r="J9" i="67"/>
  <c r="K9" i="67"/>
  <c r="L9" i="67"/>
  <c r="M9" i="67"/>
  <c r="N9" i="67"/>
  <c r="O9" i="67"/>
  <c r="P9" i="67"/>
  <c r="R9" i="67"/>
  <c r="S9" i="67"/>
  <c r="T9" i="67"/>
  <c r="U9" i="67"/>
  <c r="V9" i="67"/>
  <c r="W9" i="67"/>
  <c r="X9" i="67"/>
  <c r="Y9" i="67"/>
  <c r="Z9" i="67"/>
  <c r="AA9" i="67"/>
  <c r="AB9" i="67"/>
  <c r="AC9" i="67"/>
  <c r="AD9" i="67"/>
  <c r="AE9" i="67"/>
  <c r="AF9" i="67"/>
  <c r="AG9" i="67"/>
  <c r="AH9" i="67"/>
  <c r="AI9" i="67"/>
  <c r="AJ9" i="67"/>
  <c r="B10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F10" i="67"/>
  <c r="AG10" i="67"/>
  <c r="AH10" i="67"/>
  <c r="AI10" i="67"/>
  <c r="AJ10" i="67"/>
  <c r="B11" i="67"/>
  <c r="C11" i="67"/>
  <c r="D11" i="67"/>
  <c r="E11" i="67"/>
  <c r="F11" i="67"/>
  <c r="G11" i="67"/>
  <c r="H11" i="67"/>
  <c r="I11" i="67"/>
  <c r="J11" i="67"/>
  <c r="K11" i="67"/>
  <c r="L11" i="67"/>
  <c r="M11" i="67"/>
  <c r="N11" i="67"/>
  <c r="O11" i="67"/>
  <c r="P11" i="67"/>
  <c r="R11" i="67"/>
  <c r="S11" i="67"/>
  <c r="T11" i="67"/>
  <c r="U11" i="67"/>
  <c r="V11" i="67"/>
  <c r="W11" i="67"/>
  <c r="X11" i="67"/>
  <c r="Y11" i="67"/>
  <c r="Z11" i="67"/>
  <c r="AA11" i="67"/>
  <c r="AB11" i="67"/>
  <c r="AC11" i="67"/>
  <c r="AD11" i="67"/>
  <c r="AE11" i="67"/>
  <c r="AF11" i="67"/>
  <c r="AG11" i="67"/>
  <c r="AH11" i="67"/>
  <c r="AI11" i="67"/>
  <c r="AJ11" i="67"/>
  <c r="B12" i="67"/>
  <c r="C12" i="67"/>
  <c r="D12" i="67"/>
  <c r="E12" i="67"/>
  <c r="F12" i="67"/>
  <c r="G12" i="67"/>
  <c r="H12" i="67"/>
  <c r="I12" i="67"/>
  <c r="J12" i="67"/>
  <c r="K12" i="67"/>
  <c r="L12" i="67"/>
  <c r="M12" i="67"/>
  <c r="N12" i="67"/>
  <c r="O12" i="67"/>
  <c r="P12" i="67"/>
  <c r="R12" i="67"/>
  <c r="S12" i="67"/>
  <c r="T12" i="67"/>
  <c r="U12" i="67"/>
  <c r="V12" i="67"/>
  <c r="W12" i="67"/>
  <c r="X12" i="67"/>
  <c r="Y12" i="67"/>
  <c r="Z12" i="67"/>
  <c r="AA12" i="67"/>
  <c r="AB12" i="67"/>
  <c r="AC12" i="67"/>
  <c r="AD12" i="67"/>
  <c r="AE12" i="67"/>
  <c r="AF12" i="67"/>
  <c r="AG12" i="67"/>
  <c r="AH12" i="67"/>
  <c r="AI12" i="67"/>
  <c r="AJ12" i="67"/>
  <c r="B13" i="67"/>
  <c r="C13" i="67"/>
  <c r="D13" i="67"/>
  <c r="E13" i="67"/>
  <c r="F13" i="67"/>
  <c r="G13" i="67"/>
  <c r="H13" i="67"/>
  <c r="I13" i="67"/>
  <c r="J13" i="67"/>
  <c r="K13" i="67"/>
  <c r="L13" i="67"/>
  <c r="M13" i="67"/>
  <c r="N13" i="67"/>
  <c r="O13" i="67"/>
  <c r="P13" i="67"/>
  <c r="R13" i="67"/>
  <c r="S13" i="67"/>
  <c r="T13" i="67"/>
  <c r="U13" i="67"/>
  <c r="V13" i="67"/>
  <c r="W13" i="67"/>
  <c r="X13" i="67"/>
  <c r="Y13" i="67"/>
  <c r="Z13" i="67"/>
  <c r="AA13" i="67"/>
  <c r="AB13" i="67"/>
  <c r="AC13" i="67"/>
  <c r="AD13" i="67"/>
  <c r="AE13" i="67"/>
  <c r="AF13" i="67"/>
  <c r="AG13" i="67"/>
  <c r="AH13" i="67"/>
  <c r="AI13" i="67"/>
  <c r="AJ13" i="67"/>
  <c r="B14" i="67"/>
  <c r="C14" i="67"/>
  <c r="D14" i="67"/>
  <c r="E14" i="67"/>
  <c r="F14" i="67"/>
  <c r="G14" i="67"/>
  <c r="H14" i="67"/>
  <c r="I14" i="67"/>
  <c r="J14" i="67"/>
  <c r="K14" i="67"/>
  <c r="L14" i="67"/>
  <c r="M14" i="67"/>
  <c r="N14" i="67"/>
  <c r="O14" i="67"/>
  <c r="P14" i="67"/>
  <c r="R14" i="67"/>
  <c r="S14" i="67"/>
  <c r="T14" i="67"/>
  <c r="U14" i="67"/>
  <c r="V14" i="67"/>
  <c r="W14" i="67"/>
  <c r="X14" i="67"/>
  <c r="Y14" i="67"/>
  <c r="Z14" i="67"/>
  <c r="AA14" i="67"/>
  <c r="AB14" i="67"/>
  <c r="AC14" i="67"/>
  <c r="AD14" i="67"/>
  <c r="AE14" i="67"/>
  <c r="AF14" i="67"/>
  <c r="AG14" i="67"/>
  <c r="AH14" i="67"/>
  <c r="AI14" i="67"/>
  <c r="AJ14" i="67"/>
  <c r="B15" i="67"/>
  <c r="C15" i="67"/>
  <c r="D15" i="67"/>
  <c r="E15" i="67"/>
  <c r="F15" i="67"/>
  <c r="G15" i="67"/>
  <c r="H15" i="67"/>
  <c r="I15" i="67"/>
  <c r="J15" i="67"/>
  <c r="K15" i="67"/>
  <c r="L15" i="67"/>
  <c r="M15" i="67"/>
  <c r="N15" i="67"/>
  <c r="O15" i="67"/>
  <c r="P15" i="67"/>
  <c r="R15" i="67"/>
  <c r="S15" i="67"/>
  <c r="T15" i="67"/>
  <c r="U15" i="67"/>
  <c r="V15" i="67"/>
  <c r="W15" i="67"/>
  <c r="X15" i="67"/>
  <c r="Y15" i="67"/>
  <c r="Z15" i="67"/>
  <c r="AA15" i="67"/>
  <c r="AB15" i="67"/>
  <c r="AC15" i="67"/>
  <c r="AD15" i="67"/>
  <c r="AE15" i="67"/>
  <c r="AF15" i="67"/>
  <c r="AG15" i="67"/>
  <c r="AH15" i="67"/>
  <c r="AI15" i="67"/>
  <c r="AJ15" i="67"/>
  <c r="B16" i="67"/>
  <c r="C16" i="67"/>
  <c r="D16" i="67"/>
  <c r="E16" i="67"/>
  <c r="F16" i="67"/>
  <c r="G16" i="67"/>
  <c r="H16" i="67"/>
  <c r="I16" i="67"/>
  <c r="J16" i="67"/>
  <c r="K16" i="67"/>
  <c r="L16" i="67"/>
  <c r="M16" i="67"/>
  <c r="N16" i="67"/>
  <c r="O16" i="67"/>
  <c r="P16" i="67"/>
  <c r="R16" i="67"/>
  <c r="S16" i="67"/>
  <c r="T16" i="67"/>
  <c r="U16" i="67"/>
  <c r="V16" i="67"/>
  <c r="W16" i="67"/>
  <c r="X16" i="67"/>
  <c r="Y16" i="67"/>
  <c r="Z16" i="67"/>
  <c r="AA16" i="67"/>
  <c r="AB16" i="67"/>
  <c r="AC16" i="67"/>
  <c r="AD16" i="67"/>
  <c r="AE16" i="67"/>
  <c r="AF16" i="67"/>
  <c r="AG16" i="67"/>
  <c r="AH16" i="67"/>
  <c r="AI16" i="67"/>
  <c r="AJ16" i="67"/>
  <c r="B17" i="67"/>
  <c r="C17" i="67"/>
  <c r="D17" i="67"/>
  <c r="E17" i="67"/>
  <c r="F17" i="67"/>
  <c r="G17" i="67"/>
  <c r="H17" i="67"/>
  <c r="I17" i="67"/>
  <c r="J17" i="67"/>
  <c r="K17" i="67"/>
  <c r="L17" i="67"/>
  <c r="M17" i="67"/>
  <c r="N17" i="67"/>
  <c r="O17" i="67"/>
  <c r="P17" i="67"/>
  <c r="R17" i="67"/>
  <c r="S17" i="67"/>
  <c r="T17" i="67"/>
  <c r="U17" i="67"/>
  <c r="V17" i="67"/>
  <c r="W17" i="67"/>
  <c r="X17" i="67"/>
  <c r="Y17" i="67"/>
  <c r="Z17" i="67"/>
  <c r="AA17" i="67"/>
  <c r="AB17" i="67"/>
  <c r="AC17" i="67"/>
  <c r="AD17" i="67"/>
  <c r="AE17" i="67"/>
  <c r="AF17" i="67"/>
  <c r="AG17" i="67"/>
  <c r="AH17" i="67"/>
  <c r="AI17" i="67"/>
  <c r="AJ17" i="67"/>
  <c r="B18" i="67"/>
  <c r="C18" i="67"/>
  <c r="D18" i="67"/>
  <c r="E18" i="67"/>
  <c r="F18" i="67"/>
  <c r="G18" i="67"/>
  <c r="H18" i="67"/>
  <c r="I18" i="67"/>
  <c r="J18" i="67"/>
  <c r="K18" i="67"/>
  <c r="L18" i="67"/>
  <c r="M18" i="67"/>
  <c r="N18" i="67"/>
  <c r="O18" i="67"/>
  <c r="P18" i="67"/>
  <c r="R18" i="67"/>
  <c r="S18" i="67"/>
  <c r="T18" i="67"/>
  <c r="U18" i="67"/>
  <c r="V18" i="67"/>
  <c r="W18" i="67"/>
  <c r="X18" i="67"/>
  <c r="Y18" i="67"/>
  <c r="Z18" i="67"/>
  <c r="AA18" i="67"/>
  <c r="AB18" i="67"/>
  <c r="AC18" i="67"/>
  <c r="AD18" i="67"/>
  <c r="AE18" i="67"/>
  <c r="AF18" i="67"/>
  <c r="AG18" i="67"/>
  <c r="AH18" i="67"/>
  <c r="AI18" i="67"/>
  <c r="AJ18" i="67"/>
  <c r="B19" i="67"/>
  <c r="C19" i="67"/>
  <c r="D19" i="67"/>
  <c r="E19" i="67"/>
  <c r="F19" i="67"/>
  <c r="G19" i="67"/>
  <c r="H19" i="67"/>
  <c r="I19" i="67"/>
  <c r="J19" i="67"/>
  <c r="K19" i="67"/>
  <c r="L19" i="67"/>
  <c r="M19" i="67"/>
  <c r="N19" i="67"/>
  <c r="O19" i="67"/>
  <c r="P19" i="67"/>
  <c r="R19" i="67"/>
  <c r="S19" i="67"/>
  <c r="T19" i="67"/>
  <c r="U19" i="67"/>
  <c r="V19" i="67"/>
  <c r="W19" i="67"/>
  <c r="X19" i="67"/>
  <c r="Y19" i="67"/>
  <c r="Z19" i="67"/>
  <c r="AA19" i="67"/>
  <c r="AB19" i="67"/>
  <c r="AC19" i="67"/>
  <c r="AD19" i="67"/>
  <c r="AE19" i="67"/>
  <c r="AF19" i="67"/>
  <c r="AG19" i="67"/>
  <c r="AH19" i="67"/>
  <c r="AI19" i="67"/>
  <c r="AJ19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AF20" i="67"/>
  <c r="AG20" i="67"/>
  <c r="AH20" i="67"/>
  <c r="AI20" i="67"/>
  <c r="AJ20" i="67"/>
  <c r="B21" i="67"/>
  <c r="C21" i="67"/>
  <c r="D21" i="67"/>
  <c r="E21" i="67"/>
  <c r="F21" i="67"/>
  <c r="G21" i="67"/>
  <c r="H21" i="67"/>
  <c r="I21" i="67"/>
  <c r="J21" i="67"/>
  <c r="K21" i="67"/>
  <c r="L21" i="67"/>
  <c r="M21" i="67"/>
  <c r="N21" i="67"/>
  <c r="O21" i="67"/>
  <c r="P21" i="67"/>
  <c r="R21" i="67"/>
  <c r="S21" i="67"/>
  <c r="T21" i="67"/>
  <c r="U21" i="67"/>
  <c r="V21" i="67"/>
  <c r="W21" i="67"/>
  <c r="X21" i="67"/>
  <c r="Y21" i="67"/>
  <c r="Z21" i="67"/>
  <c r="AA21" i="67"/>
  <c r="AB21" i="67"/>
  <c r="AC21" i="67"/>
  <c r="AD21" i="67"/>
  <c r="AE21" i="67"/>
  <c r="AF21" i="67"/>
  <c r="AG21" i="67"/>
  <c r="AH21" i="67"/>
  <c r="AI21" i="67"/>
  <c r="AJ21" i="67"/>
  <c r="B22" i="67"/>
  <c r="C22" i="67"/>
  <c r="D22" i="67"/>
  <c r="E22" i="67"/>
  <c r="F22" i="67"/>
  <c r="G22" i="67"/>
  <c r="H22" i="67"/>
  <c r="I22" i="67"/>
  <c r="J22" i="67"/>
  <c r="K22" i="67"/>
  <c r="L22" i="67"/>
  <c r="M22" i="67"/>
  <c r="N22" i="67"/>
  <c r="O22" i="67"/>
  <c r="P22" i="67"/>
  <c r="R22" i="67"/>
  <c r="S22" i="67"/>
  <c r="T22" i="67"/>
  <c r="U22" i="67"/>
  <c r="V22" i="67"/>
  <c r="W22" i="67"/>
  <c r="X22" i="67"/>
  <c r="Y22" i="67"/>
  <c r="Z22" i="67"/>
  <c r="AA22" i="67"/>
  <c r="AB22" i="67"/>
  <c r="AC22" i="67"/>
  <c r="AD22" i="67"/>
  <c r="AE22" i="67"/>
  <c r="AF22" i="67"/>
  <c r="AG22" i="67"/>
  <c r="AH22" i="67"/>
  <c r="AI22" i="67"/>
  <c r="AJ22" i="67"/>
  <c r="B23" i="67"/>
  <c r="C23" i="67"/>
  <c r="D23" i="67"/>
  <c r="E23" i="67"/>
  <c r="F23" i="67"/>
  <c r="G23" i="67"/>
  <c r="H23" i="67"/>
  <c r="I23" i="67"/>
  <c r="J23" i="67"/>
  <c r="K23" i="67"/>
  <c r="L23" i="67"/>
  <c r="M23" i="67"/>
  <c r="N23" i="67"/>
  <c r="O23" i="67"/>
  <c r="P23" i="67"/>
  <c r="R23" i="67"/>
  <c r="S23" i="67"/>
  <c r="T23" i="67"/>
  <c r="U23" i="67"/>
  <c r="V23" i="67"/>
  <c r="W23" i="67"/>
  <c r="X23" i="67"/>
  <c r="Y23" i="67"/>
  <c r="Z23" i="67"/>
  <c r="AA23" i="67"/>
  <c r="AB23" i="67"/>
  <c r="AC23" i="67"/>
  <c r="AD23" i="67"/>
  <c r="AE23" i="67"/>
  <c r="AF23" i="67"/>
  <c r="AG23" i="67"/>
  <c r="AH23" i="67"/>
  <c r="AI23" i="67"/>
  <c r="AJ23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AF24" i="67"/>
  <c r="AG24" i="67"/>
  <c r="AH24" i="67"/>
  <c r="AI24" i="67"/>
  <c r="AJ24" i="67"/>
  <c r="B25" i="67"/>
  <c r="C25" i="67"/>
  <c r="D25" i="67"/>
  <c r="E25" i="67"/>
  <c r="F25" i="67"/>
  <c r="G25" i="67"/>
  <c r="H25" i="67"/>
  <c r="I25" i="67"/>
  <c r="J25" i="67"/>
  <c r="K25" i="67"/>
  <c r="L25" i="67"/>
  <c r="M25" i="67"/>
  <c r="N25" i="67"/>
  <c r="O25" i="67"/>
  <c r="P25" i="67"/>
  <c r="R25" i="67"/>
  <c r="S25" i="67"/>
  <c r="T25" i="67"/>
  <c r="U25" i="67"/>
  <c r="V25" i="67"/>
  <c r="W25" i="67"/>
  <c r="X25" i="67"/>
  <c r="Y25" i="67"/>
  <c r="Z25" i="67"/>
  <c r="AA25" i="67"/>
  <c r="AB25" i="67"/>
  <c r="AC25" i="67"/>
  <c r="AD25" i="67"/>
  <c r="AE25" i="67"/>
  <c r="AF25" i="67"/>
  <c r="AG25" i="67"/>
  <c r="AH25" i="67"/>
  <c r="AI25" i="67"/>
  <c r="AJ25" i="67"/>
  <c r="B26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AF26" i="67"/>
  <c r="AG26" i="67"/>
  <c r="AH26" i="67"/>
  <c r="AI26" i="67"/>
  <c r="AJ26" i="67"/>
  <c r="B27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AF27" i="67"/>
  <c r="AG27" i="67"/>
  <c r="AH27" i="67"/>
  <c r="AI27" i="67"/>
  <c r="AJ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AF28" i="67"/>
  <c r="AG28" i="67"/>
  <c r="AH28" i="67"/>
  <c r="AI28" i="67"/>
  <c r="AJ28" i="67"/>
  <c r="B29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AF29" i="67"/>
  <c r="AG29" i="67"/>
  <c r="AH29" i="67"/>
  <c r="AI29" i="67"/>
  <c r="AJ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AF30" i="67"/>
  <c r="AG30" i="67"/>
  <c r="AH30" i="67"/>
  <c r="AI30" i="67"/>
  <c r="AJ30" i="67"/>
  <c r="B31" i="67"/>
  <c r="C31" i="67"/>
  <c r="D31" i="67"/>
  <c r="E31" i="67"/>
  <c r="F31" i="67"/>
  <c r="G31" i="67"/>
  <c r="H31" i="67"/>
  <c r="I31" i="67"/>
  <c r="J31" i="67"/>
  <c r="K31" i="67"/>
  <c r="L31" i="67"/>
  <c r="M31" i="67"/>
  <c r="N31" i="67"/>
  <c r="O31" i="67"/>
  <c r="P31" i="67"/>
  <c r="R31" i="67"/>
  <c r="S31" i="67"/>
  <c r="T31" i="67"/>
  <c r="U31" i="67"/>
  <c r="V31" i="67"/>
  <c r="W31" i="67"/>
  <c r="X31" i="67"/>
  <c r="Y31" i="67"/>
  <c r="Z31" i="67"/>
  <c r="AA31" i="67"/>
  <c r="AB31" i="67"/>
  <c r="AC31" i="67"/>
  <c r="AD31" i="67"/>
  <c r="AE31" i="67"/>
  <c r="AF31" i="67"/>
  <c r="AG31" i="67"/>
  <c r="AH31" i="67"/>
  <c r="AI31" i="67"/>
  <c r="AJ31" i="67"/>
  <c r="B32" i="67"/>
  <c r="C32" i="67"/>
  <c r="D32" i="67"/>
  <c r="E32" i="67"/>
  <c r="F32" i="67"/>
  <c r="G32" i="67"/>
  <c r="H32" i="67"/>
  <c r="I32" i="67"/>
  <c r="J32" i="67"/>
  <c r="K32" i="67"/>
  <c r="L32" i="67"/>
  <c r="M32" i="67"/>
  <c r="N32" i="67"/>
  <c r="O32" i="67"/>
  <c r="P32" i="67"/>
  <c r="R32" i="67"/>
  <c r="S32" i="67"/>
  <c r="T32" i="67"/>
  <c r="U32" i="67"/>
  <c r="V32" i="67"/>
  <c r="W32" i="67"/>
  <c r="X32" i="67"/>
  <c r="Y32" i="67"/>
  <c r="Z32" i="67"/>
  <c r="AA32" i="67"/>
  <c r="AB32" i="67"/>
  <c r="AC32" i="67"/>
  <c r="AD32" i="67"/>
  <c r="AE32" i="67"/>
  <c r="AF32" i="67"/>
  <c r="AG32" i="67"/>
  <c r="AH32" i="67"/>
  <c r="AI32" i="67"/>
  <c r="AJ32" i="67"/>
  <c r="B33" i="67"/>
  <c r="C33" i="67"/>
  <c r="D33" i="67"/>
  <c r="E33" i="67"/>
  <c r="F33" i="67"/>
  <c r="G33" i="67"/>
  <c r="H33" i="67"/>
  <c r="I33" i="67"/>
  <c r="J33" i="67"/>
  <c r="K33" i="67"/>
  <c r="L33" i="67"/>
  <c r="M33" i="67"/>
  <c r="N33" i="67"/>
  <c r="O33" i="67"/>
  <c r="P33" i="67"/>
  <c r="R33" i="67"/>
  <c r="S33" i="67"/>
  <c r="T33" i="67"/>
  <c r="U33" i="67"/>
  <c r="V33" i="67"/>
  <c r="W33" i="67"/>
  <c r="X33" i="67"/>
  <c r="Y33" i="67"/>
  <c r="Z33" i="67"/>
  <c r="AA33" i="67"/>
  <c r="AB33" i="67"/>
  <c r="AC33" i="67"/>
  <c r="AD33" i="67"/>
  <c r="AE33" i="67"/>
  <c r="AF33" i="67"/>
  <c r="AG33" i="67"/>
  <c r="AH33" i="67"/>
  <c r="AI33" i="67"/>
  <c r="AJ33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AF34" i="67"/>
  <c r="AG34" i="67"/>
  <c r="AH34" i="67"/>
  <c r="AI34" i="67"/>
  <c r="AJ34" i="67"/>
  <c r="B35" i="67"/>
  <c r="C35" i="67"/>
  <c r="D35" i="67"/>
  <c r="E35" i="67"/>
  <c r="F35" i="67"/>
  <c r="G35" i="67"/>
  <c r="H35" i="67"/>
  <c r="I35" i="67"/>
  <c r="J35" i="67"/>
  <c r="K35" i="67"/>
  <c r="L35" i="67"/>
  <c r="M35" i="67"/>
  <c r="N35" i="67"/>
  <c r="O35" i="67"/>
  <c r="P35" i="67"/>
  <c r="R35" i="67"/>
  <c r="S35" i="67"/>
  <c r="T35" i="67"/>
  <c r="U35" i="67"/>
  <c r="V35" i="67"/>
  <c r="W35" i="67"/>
  <c r="X35" i="67"/>
  <c r="Y35" i="67"/>
  <c r="Z35" i="67"/>
  <c r="AA35" i="67"/>
  <c r="AB35" i="67"/>
  <c r="AC35" i="67"/>
  <c r="AD35" i="67"/>
  <c r="AE35" i="67"/>
  <c r="AF35" i="67"/>
  <c r="AG35" i="67"/>
  <c r="AH35" i="67"/>
  <c r="AI35" i="67"/>
  <c r="AJ35" i="67"/>
  <c r="B36" i="67"/>
  <c r="C36" i="67"/>
  <c r="D36" i="67"/>
  <c r="E36" i="67"/>
  <c r="F36" i="67"/>
  <c r="G36" i="67"/>
  <c r="H36" i="67"/>
  <c r="I36" i="67"/>
  <c r="J36" i="67"/>
  <c r="K36" i="67"/>
  <c r="L36" i="67"/>
  <c r="M36" i="67"/>
  <c r="N36" i="67"/>
  <c r="O36" i="67"/>
  <c r="P36" i="67"/>
  <c r="R36" i="67"/>
  <c r="S36" i="67"/>
  <c r="T36" i="67"/>
  <c r="U36" i="67"/>
  <c r="V36" i="67"/>
  <c r="W36" i="67"/>
  <c r="X36" i="67"/>
  <c r="Y36" i="67"/>
  <c r="Z36" i="67"/>
  <c r="AA36" i="67"/>
  <c r="AB36" i="67"/>
  <c r="AC36" i="67"/>
  <c r="AD36" i="67"/>
  <c r="AE36" i="67"/>
  <c r="AF36" i="67"/>
  <c r="AG36" i="67"/>
  <c r="AH36" i="67"/>
  <c r="AI36" i="67"/>
  <c r="AJ36" i="67"/>
  <c r="B37" i="67"/>
  <c r="C37" i="67"/>
  <c r="D37" i="67"/>
  <c r="E37" i="67"/>
  <c r="F37" i="67"/>
  <c r="G37" i="67"/>
  <c r="H37" i="67"/>
  <c r="I37" i="67"/>
  <c r="J37" i="67"/>
  <c r="K37" i="67"/>
  <c r="L37" i="67"/>
  <c r="M37" i="67"/>
  <c r="N37" i="67"/>
  <c r="O37" i="67"/>
  <c r="P37" i="67"/>
  <c r="R37" i="67"/>
  <c r="S37" i="67"/>
  <c r="T37" i="67"/>
  <c r="U37" i="67"/>
  <c r="V37" i="67"/>
  <c r="W37" i="67"/>
  <c r="X37" i="67"/>
  <c r="Y37" i="67"/>
  <c r="Z37" i="67"/>
  <c r="AA37" i="67"/>
  <c r="AB37" i="67"/>
  <c r="AC37" i="67"/>
  <c r="AD37" i="67"/>
  <c r="AE37" i="67"/>
  <c r="AF37" i="67"/>
  <c r="AG37" i="67"/>
  <c r="AH37" i="67"/>
  <c r="AI37" i="67"/>
  <c r="AJ37" i="67"/>
  <c r="B38" i="67"/>
  <c r="C38" i="67"/>
  <c r="D38" i="67"/>
  <c r="E38" i="67"/>
  <c r="F38" i="67"/>
  <c r="G38" i="67"/>
  <c r="H38" i="67"/>
  <c r="I38" i="67"/>
  <c r="J38" i="67"/>
  <c r="K38" i="67"/>
  <c r="L38" i="67"/>
  <c r="M38" i="67"/>
  <c r="N38" i="67"/>
  <c r="O38" i="67"/>
  <c r="P38" i="67"/>
  <c r="R38" i="67"/>
  <c r="S38" i="67"/>
  <c r="T38" i="67"/>
  <c r="U38" i="67"/>
  <c r="V38" i="67"/>
  <c r="W38" i="67"/>
  <c r="X38" i="67"/>
  <c r="Y38" i="67"/>
  <c r="Z38" i="67"/>
  <c r="AA38" i="67"/>
  <c r="AB38" i="67"/>
  <c r="AC38" i="67"/>
  <c r="AD38" i="67"/>
  <c r="AE38" i="67"/>
  <c r="AF38" i="67"/>
  <c r="AG38" i="67"/>
  <c r="AH38" i="67"/>
  <c r="AI38" i="67"/>
  <c r="AJ38" i="67"/>
  <c r="B39" i="67"/>
  <c r="C39" i="67"/>
  <c r="D39" i="67"/>
  <c r="E39" i="67"/>
  <c r="F39" i="67"/>
  <c r="G39" i="67"/>
  <c r="H39" i="67"/>
  <c r="I39" i="67"/>
  <c r="J39" i="67"/>
  <c r="K39" i="67"/>
  <c r="L39" i="67"/>
  <c r="M39" i="67"/>
  <c r="N39" i="67"/>
  <c r="O39" i="67"/>
  <c r="P39" i="67"/>
  <c r="R39" i="67"/>
  <c r="S39" i="67"/>
  <c r="T39" i="67"/>
  <c r="U39" i="67"/>
  <c r="V39" i="67"/>
  <c r="W39" i="67"/>
  <c r="X39" i="67"/>
  <c r="Y39" i="67"/>
  <c r="Z39" i="67"/>
  <c r="AA39" i="67"/>
  <c r="AB39" i="67"/>
  <c r="AC39" i="67"/>
  <c r="AD39" i="67"/>
  <c r="AE39" i="67"/>
  <c r="AF39" i="67"/>
  <c r="AG39" i="67"/>
  <c r="AH39" i="67"/>
  <c r="AI39" i="67"/>
  <c r="AJ39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AF40" i="67"/>
  <c r="AG40" i="67"/>
  <c r="AH40" i="67"/>
  <c r="AI40" i="67"/>
  <c r="AJ40" i="67"/>
  <c r="B41" i="67"/>
  <c r="C41" i="67"/>
  <c r="D41" i="67"/>
  <c r="E41" i="67"/>
  <c r="F41" i="67"/>
  <c r="G41" i="67"/>
  <c r="H41" i="67"/>
  <c r="I41" i="67"/>
  <c r="J41" i="67"/>
  <c r="K41" i="67"/>
  <c r="L41" i="67"/>
  <c r="M41" i="67"/>
  <c r="N41" i="67"/>
  <c r="O41" i="67"/>
  <c r="P41" i="67"/>
  <c r="R41" i="67"/>
  <c r="S41" i="67"/>
  <c r="T41" i="67"/>
  <c r="U41" i="67"/>
  <c r="V41" i="67"/>
  <c r="W41" i="67"/>
  <c r="X41" i="67"/>
  <c r="Y41" i="67"/>
  <c r="Z41" i="67"/>
  <c r="AA41" i="67"/>
  <c r="AB41" i="67"/>
  <c r="AC41" i="67"/>
  <c r="AD41" i="67"/>
  <c r="AE41" i="67"/>
  <c r="AF41" i="67"/>
  <c r="AG41" i="67"/>
  <c r="AH41" i="67"/>
  <c r="AI41" i="67"/>
  <c r="AJ41" i="67"/>
  <c r="B42" i="67"/>
  <c r="C42" i="67"/>
  <c r="D42" i="67"/>
  <c r="E42" i="67"/>
  <c r="F42" i="67"/>
  <c r="G42" i="67"/>
  <c r="H42" i="67"/>
  <c r="I42" i="67"/>
  <c r="J42" i="67"/>
  <c r="K42" i="67"/>
  <c r="L42" i="67"/>
  <c r="M42" i="67"/>
  <c r="N42" i="67"/>
  <c r="O42" i="67"/>
  <c r="P42" i="67"/>
  <c r="R42" i="67"/>
  <c r="S42" i="67"/>
  <c r="T42" i="67"/>
  <c r="U42" i="67"/>
  <c r="V42" i="67"/>
  <c r="W42" i="67"/>
  <c r="X42" i="67"/>
  <c r="Y42" i="67"/>
  <c r="Z42" i="67"/>
  <c r="AA42" i="67"/>
  <c r="AB42" i="67"/>
  <c r="AC42" i="67"/>
  <c r="AD42" i="67"/>
  <c r="AE42" i="67"/>
  <c r="AF42" i="67"/>
  <c r="AG42" i="67"/>
  <c r="AH42" i="67"/>
  <c r="AI42" i="67"/>
  <c r="AJ42" i="67"/>
  <c r="B43" i="67"/>
  <c r="C43" i="67"/>
  <c r="D43" i="67"/>
  <c r="E43" i="67"/>
  <c r="F43" i="67"/>
  <c r="G43" i="67"/>
  <c r="H43" i="67"/>
  <c r="I43" i="67"/>
  <c r="J43" i="67"/>
  <c r="K43" i="67"/>
  <c r="L43" i="67"/>
  <c r="M43" i="67"/>
  <c r="N43" i="67"/>
  <c r="O43" i="67"/>
  <c r="P43" i="67"/>
  <c r="R43" i="67"/>
  <c r="S43" i="67"/>
  <c r="T43" i="67"/>
  <c r="U43" i="67"/>
  <c r="V43" i="67"/>
  <c r="W43" i="67"/>
  <c r="X43" i="67"/>
  <c r="Y43" i="67"/>
  <c r="Z43" i="67"/>
  <c r="AA43" i="67"/>
  <c r="AB43" i="67"/>
  <c r="AC43" i="67"/>
  <c r="AD43" i="67"/>
  <c r="AE43" i="67"/>
  <c r="AF43" i="67"/>
  <c r="AG43" i="67"/>
  <c r="AH43" i="67"/>
  <c r="AI43" i="67"/>
  <c r="AJ43" i="67"/>
  <c r="B44" i="67"/>
  <c r="C44" i="67"/>
  <c r="D44" i="67"/>
  <c r="E44" i="67"/>
  <c r="F44" i="67"/>
  <c r="G44" i="67"/>
  <c r="H44" i="67"/>
  <c r="I44" i="67"/>
  <c r="J44" i="67"/>
  <c r="K44" i="67"/>
  <c r="L44" i="67"/>
  <c r="M44" i="67"/>
  <c r="N44" i="67"/>
  <c r="O44" i="67"/>
  <c r="P44" i="67"/>
  <c r="R44" i="67"/>
  <c r="S44" i="67"/>
  <c r="T44" i="67"/>
  <c r="U44" i="67"/>
  <c r="V44" i="67"/>
  <c r="W44" i="67"/>
  <c r="X44" i="67"/>
  <c r="Y44" i="67"/>
  <c r="Z44" i="67"/>
  <c r="AA44" i="67"/>
  <c r="AB44" i="67"/>
  <c r="AC44" i="67"/>
  <c r="AD44" i="67"/>
  <c r="AE44" i="67"/>
  <c r="AF44" i="67"/>
  <c r="AG44" i="67"/>
  <c r="AH44" i="67"/>
  <c r="AI44" i="67"/>
  <c r="AJ44" i="67"/>
  <c r="B45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AF45" i="67"/>
  <c r="AG45" i="67"/>
  <c r="AH45" i="67"/>
  <c r="AI45" i="67"/>
  <c r="AJ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AF46" i="67"/>
  <c r="AG46" i="67"/>
  <c r="AH46" i="67"/>
  <c r="AI46" i="67"/>
  <c r="AJ46" i="67"/>
  <c r="B47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AF47" i="67"/>
  <c r="AG47" i="67"/>
  <c r="AH47" i="67"/>
  <c r="AI47" i="67"/>
  <c r="AJ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AF48" i="67"/>
  <c r="AG48" i="67"/>
  <c r="AH48" i="67"/>
  <c r="AI48" i="67"/>
  <c r="AJ48" i="67"/>
  <c r="B49" i="67"/>
  <c r="C49" i="67"/>
  <c r="D49" i="67"/>
  <c r="E49" i="67"/>
  <c r="F49" i="67"/>
  <c r="G49" i="67"/>
  <c r="H49" i="67"/>
  <c r="I49" i="67"/>
  <c r="J49" i="67"/>
  <c r="K49" i="67"/>
  <c r="L49" i="67"/>
  <c r="M49" i="67"/>
  <c r="N49" i="67"/>
  <c r="O49" i="67"/>
  <c r="P49" i="67"/>
  <c r="R49" i="67"/>
  <c r="S49" i="67"/>
  <c r="T49" i="67"/>
  <c r="U49" i="67"/>
  <c r="V49" i="67"/>
  <c r="W49" i="67"/>
  <c r="X49" i="67"/>
  <c r="Y49" i="67"/>
  <c r="Z49" i="67"/>
  <c r="AA49" i="67"/>
  <c r="AB49" i="67"/>
  <c r="AC49" i="67"/>
  <c r="AD49" i="67"/>
  <c r="AE49" i="67"/>
  <c r="AF49" i="67"/>
  <c r="AG49" i="67"/>
  <c r="AH49" i="67"/>
  <c r="AI49" i="67"/>
  <c r="AJ49" i="67"/>
  <c r="B50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AF50" i="67"/>
  <c r="AG50" i="67"/>
  <c r="AH50" i="67"/>
  <c r="AI50" i="67"/>
  <c r="AJ50" i="67"/>
  <c r="B51" i="67"/>
  <c r="C51" i="67"/>
  <c r="D51" i="67"/>
  <c r="E51" i="67"/>
  <c r="F51" i="67"/>
  <c r="G51" i="67"/>
  <c r="H51" i="67"/>
  <c r="I51" i="67"/>
  <c r="J51" i="67"/>
  <c r="K51" i="67"/>
  <c r="L51" i="67"/>
  <c r="M51" i="67"/>
  <c r="N51" i="67"/>
  <c r="O51" i="67"/>
  <c r="P51" i="67"/>
  <c r="R51" i="67"/>
  <c r="S51" i="67"/>
  <c r="T51" i="67"/>
  <c r="U51" i="67"/>
  <c r="V51" i="67"/>
  <c r="W51" i="67"/>
  <c r="X51" i="67"/>
  <c r="Y51" i="67"/>
  <c r="Z51" i="67"/>
  <c r="AA51" i="67"/>
  <c r="AB51" i="67"/>
  <c r="AC51" i="67"/>
  <c r="AD51" i="67"/>
  <c r="AE51" i="67"/>
  <c r="AF51" i="67"/>
  <c r="AG51" i="67"/>
  <c r="AH51" i="67"/>
  <c r="AI51" i="67"/>
  <c r="AJ51" i="67"/>
  <c r="B52" i="67"/>
  <c r="C52" i="67"/>
  <c r="D52" i="67"/>
  <c r="E52" i="67"/>
  <c r="F52" i="67"/>
  <c r="G52" i="67"/>
  <c r="H52" i="67"/>
  <c r="I52" i="67"/>
  <c r="J52" i="67"/>
  <c r="K52" i="67"/>
  <c r="L52" i="67"/>
  <c r="M52" i="67"/>
  <c r="N52" i="67"/>
  <c r="O52" i="67"/>
  <c r="P52" i="67"/>
  <c r="R52" i="67"/>
  <c r="S52" i="67"/>
  <c r="T52" i="67"/>
  <c r="U52" i="67"/>
  <c r="V52" i="67"/>
  <c r="W52" i="67"/>
  <c r="X52" i="67"/>
  <c r="Y52" i="67"/>
  <c r="Z52" i="67"/>
  <c r="AA52" i="67"/>
  <c r="AB52" i="67"/>
  <c r="AC52" i="67"/>
  <c r="AD52" i="67"/>
  <c r="AE52" i="67"/>
  <c r="AF52" i="67"/>
  <c r="AG52" i="67"/>
  <c r="AH52" i="67"/>
  <c r="AI52" i="67"/>
  <c r="AJ52" i="67"/>
  <c r="B9" i="68"/>
  <c r="C9" i="68"/>
  <c r="D9" i="68"/>
  <c r="E9" i="68"/>
  <c r="F9" i="68"/>
  <c r="G9" i="68"/>
  <c r="H9" i="68"/>
  <c r="I9" i="68"/>
  <c r="J9" i="68"/>
  <c r="K9" i="68"/>
  <c r="L9" i="68"/>
  <c r="M9" i="68"/>
  <c r="N9" i="68"/>
  <c r="O9" i="68"/>
  <c r="P9" i="68"/>
  <c r="R9" i="68"/>
  <c r="S9" i="68"/>
  <c r="T9" i="68"/>
  <c r="U9" i="68"/>
  <c r="V9" i="68"/>
  <c r="W9" i="68"/>
  <c r="X9" i="68"/>
  <c r="Y9" i="68"/>
  <c r="Z9" i="68"/>
  <c r="AA9" i="68"/>
  <c r="AB9" i="68"/>
  <c r="AC9" i="68"/>
  <c r="AD9" i="68"/>
  <c r="AE9" i="68"/>
  <c r="AF9" i="68"/>
  <c r="AG9" i="68"/>
  <c r="AH9" i="68"/>
  <c r="AI9" i="68"/>
  <c r="AJ9" i="68"/>
  <c r="B10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F10" i="68"/>
  <c r="AG10" i="68"/>
  <c r="AH10" i="68"/>
  <c r="AI10" i="68"/>
  <c r="AJ10" i="68"/>
  <c r="B11" i="68"/>
  <c r="C11" i="68"/>
  <c r="D11" i="68"/>
  <c r="E11" i="68"/>
  <c r="F11" i="68"/>
  <c r="G11" i="68"/>
  <c r="H11" i="68"/>
  <c r="I11" i="68"/>
  <c r="J11" i="68"/>
  <c r="K11" i="68"/>
  <c r="L11" i="68"/>
  <c r="M11" i="68"/>
  <c r="N11" i="68"/>
  <c r="O11" i="68"/>
  <c r="P11" i="68"/>
  <c r="R11" i="68"/>
  <c r="S11" i="68"/>
  <c r="T11" i="68"/>
  <c r="U11" i="68"/>
  <c r="V11" i="68"/>
  <c r="W11" i="68"/>
  <c r="X11" i="68"/>
  <c r="Y11" i="68"/>
  <c r="Z11" i="68"/>
  <c r="AA11" i="68"/>
  <c r="AB11" i="68"/>
  <c r="AC11" i="68"/>
  <c r="AD11" i="68"/>
  <c r="AE11" i="68"/>
  <c r="AF11" i="68"/>
  <c r="AG11" i="68"/>
  <c r="AH11" i="68"/>
  <c r="AI11" i="68"/>
  <c r="AJ11" i="68"/>
  <c r="B12" i="68"/>
  <c r="C12" i="68"/>
  <c r="D12" i="68"/>
  <c r="E12" i="68"/>
  <c r="F12" i="68"/>
  <c r="G12" i="68"/>
  <c r="H12" i="68"/>
  <c r="I12" i="68"/>
  <c r="J12" i="68"/>
  <c r="K12" i="68"/>
  <c r="L12" i="68"/>
  <c r="M12" i="68"/>
  <c r="N12" i="68"/>
  <c r="O12" i="68"/>
  <c r="P12" i="68"/>
  <c r="R12" i="68"/>
  <c r="S12" i="68"/>
  <c r="T12" i="68"/>
  <c r="U12" i="68"/>
  <c r="V12" i="68"/>
  <c r="W12" i="68"/>
  <c r="X12" i="68"/>
  <c r="Y12" i="68"/>
  <c r="Z12" i="68"/>
  <c r="AA12" i="68"/>
  <c r="AB12" i="68"/>
  <c r="AC12" i="68"/>
  <c r="AD12" i="68"/>
  <c r="AE12" i="68"/>
  <c r="AF12" i="68"/>
  <c r="AG12" i="68"/>
  <c r="AH12" i="68"/>
  <c r="AI12" i="68"/>
  <c r="AJ12" i="68"/>
  <c r="B13" i="68"/>
  <c r="C13" i="68"/>
  <c r="D13" i="68"/>
  <c r="E13" i="68"/>
  <c r="F13" i="68"/>
  <c r="G13" i="68"/>
  <c r="H13" i="68"/>
  <c r="I13" i="68"/>
  <c r="J13" i="68"/>
  <c r="K13" i="68"/>
  <c r="L13" i="68"/>
  <c r="M13" i="68"/>
  <c r="N13" i="68"/>
  <c r="O13" i="68"/>
  <c r="P13" i="68"/>
  <c r="R13" i="68"/>
  <c r="S13" i="68"/>
  <c r="T13" i="68"/>
  <c r="U13" i="68"/>
  <c r="V13" i="68"/>
  <c r="W13" i="68"/>
  <c r="X13" i="68"/>
  <c r="Y13" i="68"/>
  <c r="Z13" i="68"/>
  <c r="AA13" i="68"/>
  <c r="AB13" i="68"/>
  <c r="AC13" i="68"/>
  <c r="AD13" i="68"/>
  <c r="AE13" i="68"/>
  <c r="AF13" i="68"/>
  <c r="AG13" i="68"/>
  <c r="AH13" i="68"/>
  <c r="AI13" i="68"/>
  <c r="AJ13" i="68"/>
  <c r="B14" i="68"/>
  <c r="C14" i="68"/>
  <c r="D14" i="68"/>
  <c r="E14" i="68"/>
  <c r="F14" i="68"/>
  <c r="G14" i="68"/>
  <c r="H14" i="68"/>
  <c r="I14" i="68"/>
  <c r="J14" i="68"/>
  <c r="K14" i="68"/>
  <c r="L14" i="68"/>
  <c r="M14" i="68"/>
  <c r="N14" i="68"/>
  <c r="O14" i="68"/>
  <c r="P14" i="68"/>
  <c r="R14" i="68"/>
  <c r="S14" i="68"/>
  <c r="T14" i="68"/>
  <c r="U14" i="68"/>
  <c r="V14" i="68"/>
  <c r="W14" i="68"/>
  <c r="X14" i="68"/>
  <c r="Y14" i="68"/>
  <c r="Z14" i="68"/>
  <c r="AA14" i="68"/>
  <c r="AB14" i="68"/>
  <c r="AC14" i="68"/>
  <c r="AD14" i="68"/>
  <c r="AE14" i="68"/>
  <c r="AF14" i="68"/>
  <c r="AG14" i="68"/>
  <c r="AH14" i="68"/>
  <c r="AI14" i="68"/>
  <c r="AJ14" i="68"/>
  <c r="B15" i="68"/>
  <c r="C15" i="68"/>
  <c r="D15" i="68"/>
  <c r="E15" i="68"/>
  <c r="F15" i="68"/>
  <c r="G15" i="68"/>
  <c r="H15" i="68"/>
  <c r="I15" i="68"/>
  <c r="J15" i="68"/>
  <c r="K15" i="68"/>
  <c r="L15" i="68"/>
  <c r="M15" i="68"/>
  <c r="N15" i="68"/>
  <c r="O15" i="68"/>
  <c r="P15" i="68"/>
  <c r="R15" i="68"/>
  <c r="S15" i="68"/>
  <c r="T15" i="68"/>
  <c r="U15" i="68"/>
  <c r="V15" i="68"/>
  <c r="W15" i="68"/>
  <c r="X15" i="68"/>
  <c r="Y15" i="68"/>
  <c r="Z15" i="68"/>
  <c r="AA15" i="68"/>
  <c r="AB15" i="68"/>
  <c r="AC15" i="68"/>
  <c r="AD15" i="68"/>
  <c r="AE15" i="68"/>
  <c r="AF15" i="68"/>
  <c r="AG15" i="68"/>
  <c r="AH15" i="68"/>
  <c r="AI15" i="68"/>
  <c r="AJ15" i="68"/>
  <c r="B16" i="68"/>
  <c r="C16" i="68"/>
  <c r="D16" i="68"/>
  <c r="E16" i="68"/>
  <c r="F16" i="68"/>
  <c r="G16" i="68"/>
  <c r="H16" i="68"/>
  <c r="I16" i="68"/>
  <c r="J16" i="68"/>
  <c r="K16" i="68"/>
  <c r="L16" i="68"/>
  <c r="M16" i="68"/>
  <c r="N16" i="68"/>
  <c r="O16" i="68"/>
  <c r="P16" i="68"/>
  <c r="R16" i="68"/>
  <c r="S16" i="68"/>
  <c r="T16" i="68"/>
  <c r="U16" i="68"/>
  <c r="V16" i="68"/>
  <c r="W16" i="68"/>
  <c r="X16" i="68"/>
  <c r="Y16" i="68"/>
  <c r="Z16" i="68"/>
  <c r="AA16" i="68"/>
  <c r="AB16" i="68"/>
  <c r="AC16" i="68"/>
  <c r="AD16" i="68"/>
  <c r="AE16" i="68"/>
  <c r="AF16" i="68"/>
  <c r="AG16" i="68"/>
  <c r="AH16" i="68"/>
  <c r="AI16" i="68"/>
  <c r="AJ16" i="68"/>
  <c r="B17" i="68"/>
  <c r="C17" i="68"/>
  <c r="D17" i="68"/>
  <c r="E17" i="68"/>
  <c r="F17" i="68"/>
  <c r="G17" i="68"/>
  <c r="H17" i="68"/>
  <c r="I17" i="68"/>
  <c r="J17" i="68"/>
  <c r="K17" i="68"/>
  <c r="L17" i="68"/>
  <c r="M17" i="68"/>
  <c r="N17" i="68"/>
  <c r="O17" i="68"/>
  <c r="P17" i="68"/>
  <c r="R17" i="68"/>
  <c r="S17" i="68"/>
  <c r="T17" i="68"/>
  <c r="U17" i="68"/>
  <c r="V17" i="68"/>
  <c r="W17" i="68"/>
  <c r="X17" i="68"/>
  <c r="Y17" i="68"/>
  <c r="Z17" i="68"/>
  <c r="AA17" i="68"/>
  <c r="AB17" i="68"/>
  <c r="AC17" i="68"/>
  <c r="AD17" i="68"/>
  <c r="AE17" i="68"/>
  <c r="AF17" i="68"/>
  <c r="AG17" i="68"/>
  <c r="AH17" i="68"/>
  <c r="AI17" i="68"/>
  <c r="AJ17" i="68"/>
  <c r="B18" i="68"/>
  <c r="C18" i="68"/>
  <c r="D18" i="68"/>
  <c r="E18" i="68"/>
  <c r="F18" i="68"/>
  <c r="G18" i="68"/>
  <c r="H18" i="68"/>
  <c r="I18" i="68"/>
  <c r="J18" i="68"/>
  <c r="K18" i="68"/>
  <c r="L18" i="68"/>
  <c r="M18" i="68"/>
  <c r="N18" i="68"/>
  <c r="O18" i="68"/>
  <c r="P18" i="68"/>
  <c r="R18" i="68"/>
  <c r="S18" i="68"/>
  <c r="T18" i="68"/>
  <c r="U18" i="68"/>
  <c r="V18" i="68"/>
  <c r="W18" i="68"/>
  <c r="X18" i="68"/>
  <c r="Y18" i="68"/>
  <c r="Z18" i="68"/>
  <c r="AA18" i="68"/>
  <c r="AB18" i="68"/>
  <c r="AC18" i="68"/>
  <c r="AD18" i="68"/>
  <c r="AE18" i="68"/>
  <c r="AF18" i="68"/>
  <c r="AG18" i="68"/>
  <c r="AH18" i="68"/>
  <c r="AI18" i="68"/>
  <c r="AJ18" i="68"/>
  <c r="B19" i="68"/>
  <c r="C19" i="68"/>
  <c r="D19" i="68"/>
  <c r="E19" i="68"/>
  <c r="F19" i="68"/>
  <c r="G19" i="68"/>
  <c r="H19" i="68"/>
  <c r="I19" i="68"/>
  <c r="J19" i="68"/>
  <c r="K19" i="68"/>
  <c r="L19" i="68"/>
  <c r="M19" i="68"/>
  <c r="N19" i="68"/>
  <c r="O19" i="68"/>
  <c r="P19" i="68"/>
  <c r="R19" i="68"/>
  <c r="S19" i="68"/>
  <c r="T19" i="68"/>
  <c r="U19" i="68"/>
  <c r="V19" i="68"/>
  <c r="W19" i="68"/>
  <c r="X19" i="68"/>
  <c r="Y19" i="68"/>
  <c r="Z19" i="68"/>
  <c r="AA19" i="68"/>
  <c r="AB19" i="68"/>
  <c r="AC19" i="68"/>
  <c r="AD19" i="68"/>
  <c r="AE19" i="68"/>
  <c r="AF19" i="68"/>
  <c r="AG19" i="68"/>
  <c r="AH19" i="68"/>
  <c r="AI19" i="68"/>
  <c r="AJ19" i="68"/>
  <c r="B20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AF20" i="68"/>
  <c r="AG20" i="68"/>
  <c r="AH20" i="68"/>
  <c r="AI20" i="68"/>
  <c r="AJ20" i="68"/>
  <c r="B21" i="68"/>
  <c r="C21" i="68"/>
  <c r="D21" i="68"/>
  <c r="E21" i="68"/>
  <c r="F21" i="68"/>
  <c r="G21" i="68"/>
  <c r="H21" i="68"/>
  <c r="I21" i="68"/>
  <c r="J21" i="68"/>
  <c r="K21" i="68"/>
  <c r="L21" i="68"/>
  <c r="M21" i="68"/>
  <c r="N21" i="68"/>
  <c r="O21" i="68"/>
  <c r="P21" i="68"/>
  <c r="R21" i="68"/>
  <c r="S21" i="68"/>
  <c r="T21" i="68"/>
  <c r="U21" i="68"/>
  <c r="V21" i="68"/>
  <c r="W21" i="68"/>
  <c r="X21" i="68"/>
  <c r="Y21" i="68"/>
  <c r="Z21" i="68"/>
  <c r="AA21" i="68"/>
  <c r="AB21" i="68"/>
  <c r="AC21" i="68"/>
  <c r="AD21" i="68"/>
  <c r="AE21" i="68"/>
  <c r="AF21" i="68"/>
  <c r="AG21" i="68"/>
  <c r="AH21" i="68"/>
  <c r="AI21" i="68"/>
  <c r="AJ21" i="68"/>
  <c r="B22" i="68"/>
  <c r="C22" i="68"/>
  <c r="D22" i="68"/>
  <c r="E22" i="68"/>
  <c r="F22" i="68"/>
  <c r="G22" i="68"/>
  <c r="H22" i="68"/>
  <c r="I22" i="68"/>
  <c r="J22" i="68"/>
  <c r="K22" i="68"/>
  <c r="L22" i="68"/>
  <c r="M22" i="68"/>
  <c r="N22" i="68"/>
  <c r="O22" i="68"/>
  <c r="P22" i="68"/>
  <c r="R22" i="68"/>
  <c r="S22" i="68"/>
  <c r="T22" i="68"/>
  <c r="U22" i="68"/>
  <c r="V22" i="68"/>
  <c r="W22" i="68"/>
  <c r="X22" i="68"/>
  <c r="Y22" i="68"/>
  <c r="Z22" i="68"/>
  <c r="AA22" i="68"/>
  <c r="AB22" i="68"/>
  <c r="AC22" i="68"/>
  <c r="AD22" i="68"/>
  <c r="AE22" i="68"/>
  <c r="AF22" i="68"/>
  <c r="AG22" i="68"/>
  <c r="AH22" i="68"/>
  <c r="AI22" i="68"/>
  <c r="AJ22" i="68"/>
  <c r="B23" i="68"/>
  <c r="C23" i="68"/>
  <c r="D23" i="68"/>
  <c r="E23" i="68"/>
  <c r="F23" i="68"/>
  <c r="G23" i="68"/>
  <c r="H23" i="68"/>
  <c r="I23" i="68"/>
  <c r="J23" i="68"/>
  <c r="K23" i="68"/>
  <c r="L23" i="68"/>
  <c r="M23" i="68"/>
  <c r="N23" i="68"/>
  <c r="O23" i="68"/>
  <c r="P23" i="68"/>
  <c r="R23" i="68"/>
  <c r="S23" i="68"/>
  <c r="T23" i="68"/>
  <c r="U23" i="68"/>
  <c r="V23" i="68"/>
  <c r="W23" i="68"/>
  <c r="X23" i="68"/>
  <c r="Y23" i="68"/>
  <c r="Z23" i="68"/>
  <c r="AA23" i="68"/>
  <c r="AB23" i="68"/>
  <c r="AC23" i="68"/>
  <c r="AD23" i="68"/>
  <c r="AE23" i="68"/>
  <c r="AF23" i="68"/>
  <c r="AG23" i="68"/>
  <c r="AH23" i="68"/>
  <c r="AI23" i="68"/>
  <c r="AJ23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AF24" i="68"/>
  <c r="AG24" i="68"/>
  <c r="AH24" i="68"/>
  <c r="AI24" i="68"/>
  <c r="AJ24" i="68"/>
  <c r="B25" i="68"/>
  <c r="C25" i="68"/>
  <c r="D25" i="68"/>
  <c r="E25" i="68"/>
  <c r="F25" i="68"/>
  <c r="G25" i="68"/>
  <c r="H25" i="68"/>
  <c r="I25" i="68"/>
  <c r="J25" i="68"/>
  <c r="K25" i="68"/>
  <c r="L25" i="68"/>
  <c r="M25" i="68"/>
  <c r="N25" i="68"/>
  <c r="O25" i="68"/>
  <c r="P25" i="68"/>
  <c r="R25" i="68"/>
  <c r="S25" i="68"/>
  <c r="T25" i="68"/>
  <c r="U25" i="68"/>
  <c r="V25" i="68"/>
  <c r="W25" i="68"/>
  <c r="X25" i="68"/>
  <c r="Y25" i="68"/>
  <c r="Z25" i="68"/>
  <c r="AA25" i="68"/>
  <c r="AB25" i="68"/>
  <c r="AC25" i="68"/>
  <c r="AD25" i="68"/>
  <c r="AE25" i="68"/>
  <c r="AF25" i="68"/>
  <c r="AG25" i="68"/>
  <c r="AH25" i="68"/>
  <c r="AI25" i="68"/>
  <c r="AJ25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AF26" i="68"/>
  <c r="AG26" i="68"/>
  <c r="AH26" i="68"/>
  <c r="AI26" i="68"/>
  <c r="AJ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AF27" i="68"/>
  <c r="AG27" i="68"/>
  <c r="AH27" i="68"/>
  <c r="AI27" i="68"/>
  <c r="AJ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AF28" i="68"/>
  <c r="AG28" i="68"/>
  <c r="AH28" i="68"/>
  <c r="AI28" i="68"/>
  <c r="AJ28" i="68"/>
  <c r="B29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AF29" i="68"/>
  <c r="AG29" i="68"/>
  <c r="AH29" i="68"/>
  <c r="AI29" i="68"/>
  <c r="AJ29" i="68"/>
  <c r="B30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AF30" i="68"/>
  <c r="AG30" i="68"/>
  <c r="AH30" i="68"/>
  <c r="AI30" i="68"/>
  <c r="AJ30" i="68"/>
  <c r="B31" i="68"/>
  <c r="C31" i="68"/>
  <c r="D31" i="68"/>
  <c r="E31" i="68"/>
  <c r="F31" i="68"/>
  <c r="G31" i="68"/>
  <c r="H31" i="68"/>
  <c r="I31" i="68"/>
  <c r="J31" i="68"/>
  <c r="K31" i="68"/>
  <c r="L31" i="68"/>
  <c r="M31" i="68"/>
  <c r="N31" i="68"/>
  <c r="O31" i="68"/>
  <c r="P31" i="68"/>
  <c r="R31" i="68"/>
  <c r="S31" i="68"/>
  <c r="T31" i="68"/>
  <c r="U31" i="68"/>
  <c r="V31" i="68"/>
  <c r="W31" i="68"/>
  <c r="X31" i="68"/>
  <c r="Y31" i="68"/>
  <c r="Z31" i="68"/>
  <c r="AA31" i="68"/>
  <c r="AB31" i="68"/>
  <c r="AC31" i="68"/>
  <c r="AD31" i="68"/>
  <c r="AE31" i="68"/>
  <c r="AF31" i="68"/>
  <c r="AG31" i="68"/>
  <c r="AH31" i="68"/>
  <c r="AI31" i="68"/>
  <c r="AJ31" i="68"/>
  <c r="B32" i="68"/>
  <c r="C32" i="68"/>
  <c r="D32" i="68"/>
  <c r="E32" i="68"/>
  <c r="F32" i="68"/>
  <c r="G32" i="68"/>
  <c r="H32" i="68"/>
  <c r="I32" i="68"/>
  <c r="J32" i="68"/>
  <c r="K32" i="68"/>
  <c r="L32" i="68"/>
  <c r="M32" i="68"/>
  <c r="N32" i="68"/>
  <c r="O32" i="68"/>
  <c r="P32" i="68"/>
  <c r="R32" i="68"/>
  <c r="S32" i="68"/>
  <c r="T32" i="68"/>
  <c r="U32" i="68"/>
  <c r="V32" i="68"/>
  <c r="W32" i="68"/>
  <c r="X32" i="68"/>
  <c r="Y32" i="68"/>
  <c r="Z32" i="68"/>
  <c r="AA32" i="68"/>
  <c r="AB32" i="68"/>
  <c r="AC32" i="68"/>
  <c r="AD32" i="68"/>
  <c r="AE32" i="68"/>
  <c r="AF32" i="68"/>
  <c r="AG32" i="68"/>
  <c r="AH32" i="68"/>
  <c r="AI32" i="68"/>
  <c r="AJ32" i="68"/>
  <c r="B33" i="68"/>
  <c r="C33" i="68"/>
  <c r="D33" i="68"/>
  <c r="E33" i="68"/>
  <c r="F33" i="68"/>
  <c r="G33" i="68"/>
  <c r="H33" i="68"/>
  <c r="I33" i="68"/>
  <c r="J33" i="68"/>
  <c r="K33" i="68"/>
  <c r="L33" i="68"/>
  <c r="M33" i="68"/>
  <c r="N33" i="68"/>
  <c r="O33" i="68"/>
  <c r="P33" i="68"/>
  <c r="R33" i="68"/>
  <c r="S33" i="68"/>
  <c r="T33" i="68"/>
  <c r="U33" i="68"/>
  <c r="V33" i="68"/>
  <c r="W33" i="68"/>
  <c r="X33" i="68"/>
  <c r="Y33" i="68"/>
  <c r="Z33" i="68"/>
  <c r="AA33" i="68"/>
  <c r="AB33" i="68"/>
  <c r="AC33" i="68"/>
  <c r="AD33" i="68"/>
  <c r="AE33" i="68"/>
  <c r="AF33" i="68"/>
  <c r="AG33" i="68"/>
  <c r="AH33" i="68"/>
  <c r="AI33" i="68"/>
  <c r="AJ33" i="68"/>
  <c r="B3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AF34" i="68"/>
  <c r="AG34" i="68"/>
  <c r="AH34" i="68"/>
  <c r="AI34" i="68"/>
  <c r="AJ34" i="68"/>
  <c r="B35" i="68"/>
  <c r="C35" i="68"/>
  <c r="D35" i="68"/>
  <c r="E35" i="68"/>
  <c r="F35" i="68"/>
  <c r="G35" i="68"/>
  <c r="H35" i="68"/>
  <c r="I35" i="68"/>
  <c r="J35" i="68"/>
  <c r="K35" i="68"/>
  <c r="L35" i="68"/>
  <c r="M35" i="68"/>
  <c r="N35" i="68"/>
  <c r="O35" i="68"/>
  <c r="P35" i="68"/>
  <c r="R35" i="68"/>
  <c r="S35" i="68"/>
  <c r="T35" i="68"/>
  <c r="U35" i="68"/>
  <c r="V35" i="68"/>
  <c r="W35" i="68"/>
  <c r="X35" i="68"/>
  <c r="Y35" i="68"/>
  <c r="Z35" i="68"/>
  <c r="AA35" i="68"/>
  <c r="AB35" i="68"/>
  <c r="AC35" i="68"/>
  <c r="AD35" i="68"/>
  <c r="AE35" i="68"/>
  <c r="AF35" i="68"/>
  <c r="AG35" i="68"/>
  <c r="AH35" i="68"/>
  <c r="AI35" i="68"/>
  <c r="AJ35" i="68"/>
  <c r="B36" i="68"/>
  <c r="C36" i="68"/>
  <c r="D36" i="68"/>
  <c r="E36" i="68"/>
  <c r="F36" i="68"/>
  <c r="G36" i="68"/>
  <c r="H36" i="68"/>
  <c r="I36" i="68"/>
  <c r="J36" i="68"/>
  <c r="K36" i="68"/>
  <c r="L36" i="68"/>
  <c r="M36" i="68"/>
  <c r="N36" i="68"/>
  <c r="O36" i="68"/>
  <c r="P36" i="68"/>
  <c r="R36" i="68"/>
  <c r="S36" i="68"/>
  <c r="T36" i="68"/>
  <c r="U36" i="68"/>
  <c r="V36" i="68"/>
  <c r="W36" i="68"/>
  <c r="X36" i="68"/>
  <c r="Y36" i="68"/>
  <c r="Z36" i="68"/>
  <c r="AA36" i="68"/>
  <c r="AB36" i="68"/>
  <c r="AC36" i="68"/>
  <c r="AD36" i="68"/>
  <c r="AE36" i="68"/>
  <c r="AF36" i="68"/>
  <c r="AG36" i="68"/>
  <c r="AH36" i="68"/>
  <c r="AI36" i="68"/>
  <c r="AJ36" i="68"/>
  <c r="B37" i="68"/>
  <c r="C37" i="68"/>
  <c r="D37" i="68"/>
  <c r="E37" i="68"/>
  <c r="F37" i="68"/>
  <c r="G37" i="68"/>
  <c r="H37" i="68"/>
  <c r="I37" i="68"/>
  <c r="J37" i="68"/>
  <c r="K37" i="68"/>
  <c r="L37" i="68"/>
  <c r="M37" i="68"/>
  <c r="N37" i="68"/>
  <c r="O37" i="68"/>
  <c r="P37" i="68"/>
  <c r="R37" i="68"/>
  <c r="S37" i="68"/>
  <c r="T37" i="68"/>
  <c r="U37" i="68"/>
  <c r="V37" i="68"/>
  <c r="W37" i="68"/>
  <c r="X37" i="68"/>
  <c r="Y37" i="68"/>
  <c r="Z37" i="68"/>
  <c r="AA37" i="68"/>
  <c r="AB37" i="68"/>
  <c r="AC37" i="68"/>
  <c r="AD37" i="68"/>
  <c r="AE37" i="68"/>
  <c r="AF37" i="68"/>
  <c r="AG37" i="68"/>
  <c r="AH37" i="68"/>
  <c r="AI37" i="68"/>
  <c r="AJ37" i="68"/>
  <c r="B38" i="68"/>
  <c r="C38" i="68"/>
  <c r="D38" i="68"/>
  <c r="E38" i="68"/>
  <c r="F38" i="68"/>
  <c r="G38" i="68"/>
  <c r="H38" i="68"/>
  <c r="I38" i="68"/>
  <c r="J38" i="68"/>
  <c r="K38" i="68"/>
  <c r="L38" i="68"/>
  <c r="M38" i="68"/>
  <c r="N38" i="68"/>
  <c r="O38" i="68"/>
  <c r="P38" i="68"/>
  <c r="R38" i="68"/>
  <c r="S38" i="68"/>
  <c r="T38" i="68"/>
  <c r="U38" i="68"/>
  <c r="V38" i="68"/>
  <c r="W38" i="68"/>
  <c r="X38" i="68"/>
  <c r="Y38" i="68"/>
  <c r="Z38" i="68"/>
  <c r="AA38" i="68"/>
  <c r="AB38" i="68"/>
  <c r="AC38" i="68"/>
  <c r="AD38" i="68"/>
  <c r="AE38" i="68"/>
  <c r="AF38" i="68"/>
  <c r="AG38" i="68"/>
  <c r="AH38" i="68"/>
  <c r="AI38" i="68"/>
  <c r="AJ38" i="68"/>
  <c r="B39" i="68"/>
  <c r="C39" i="68"/>
  <c r="D39" i="68"/>
  <c r="E39" i="68"/>
  <c r="F39" i="68"/>
  <c r="G39" i="68"/>
  <c r="H39" i="68"/>
  <c r="I39" i="68"/>
  <c r="J39" i="68"/>
  <c r="K39" i="68"/>
  <c r="L39" i="68"/>
  <c r="M39" i="68"/>
  <c r="N39" i="68"/>
  <c r="O39" i="68"/>
  <c r="P39" i="68"/>
  <c r="R39" i="68"/>
  <c r="S39" i="68"/>
  <c r="T39" i="68"/>
  <c r="U39" i="68"/>
  <c r="V39" i="68"/>
  <c r="W39" i="68"/>
  <c r="X39" i="68"/>
  <c r="Y39" i="68"/>
  <c r="Z39" i="68"/>
  <c r="AA39" i="68"/>
  <c r="AB39" i="68"/>
  <c r="AC39" i="68"/>
  <c r="AD39" i="68"/>
  <c r="AE39" i="68"/>
  <c r="AF39" i="68"/>
  <c r="AG39" i="68"/>
  <c r="AH39" i="68"/>
  <c r="AI39" i="68"/>
  <c r="AJ39" i="68"/>
  <c r="B40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AF40" i="68"/>
  <c r="AG40" i="68"/>
  <c r="AH40" i="68"/>
  <c r="AI40" i="68"/>
  <c r="AJ40" i="68"/>
  <c r="B41" i="68"/>
  <c r="C41" i="68"/>
  <c r="D41" i="68"/>
  <c r="E41" i="68"/>
  <c r="F41" i="68"/>
  <c r="G41" i="68"/>
  <c r="H41" i="68"/>
  <c r="I41" i="68"/>
  <c r="J41" i="68"/>
  <c r="K41" i="68"/>
  <c r="L41" i="68"/>
  <c r="M41" i="68"/>
  <c r="N41" i="68"/>
  <c r="O41" i="68"/>
  <c r="P41" i="68"/>
  <c r="R41" i="68"/>
  <c r="S41" i="68"/>
  <c r="T41" i="68"/>
  <c r="U41" i="68"/>
  <c r="V41" i="68"/>
  <c r="W41" i="68"/>
  <c r="X41" i="68"/>
  <c r="Y41" i="68"/>
  <c r="Z41" i="68"/>
  <c r="AA41" i="68"/>
  <c r="AB41" i="68"/>
  <c r="AC41" i="68"/>
  <c r="AD41" i="68"/>
  <c r="AE41" i="68"/>
  <c r="AF41" i="68"/>
  <c r="AG41" i="68"/>
  <c r="AH41" i="68"/>
  <c r="AI41" i="68"/>
  <c r="AJ41" i="68"/>
  <c r="B42" i="68"/>
  <c r="C42" i="68"/>
  <c r="D42" i="68"/>
  <c r="E42" i="68"/>
  <c r="F42" i="68"/>
  <c r="G42" i="68"/>
  <c r="H42" i="68"/>
  <c r="I42" i="68"/>
  <c r="J42" i="68"/>
  <c r="K42" i="68"/>
  <c r="L42" i="68"/>
  <c r="M42" i="68"/>
  <c r="N42" i="68"/>
  <c r="O42" i="68"/>
  <c r="P42" i="68"/>
  <c r="R42" i="68"/>
  <c r="S42" i="68"/>
  <c r="T42" i="68"/>
  <c r="U42" i="68"/>
  <c r="V42" i="68"/>
  <c r="W42" i="68"/>
  <c r="X42" i="68"/>
  <c r="Y42" i="68"/>
  <c r="Z42" i="68"/>
  <c r="AA42" i="68"/>
  <c r="AB42" i="68"/>
  <c r="AC42" i="68"/>
  <c r="AD42" i="68"/>
  <c r="AE42" i="68"/>
  <c r="AF42" i="68"/>
  <c r="AG42" i="68"/>
  <c r="AH42" i="68"/>
  <c r="AI42" i="68"/>
  <c r="AJ42" i="68"/>
  <c r="B43" i="68"/>
  <c r="C43" i="68"/>
  <c r="D43" i="68"/>
  <c r="E43" i="68"/>
  <c r="F43" i="68"/>
  <c r="G43" i="68"/>
  <c r="H43" i="68"/>
  <c r="I43" i="68"/>
  <c r="J43" i="68"/>
  <c r="K43" i="68"/>
  <c r="L43" i="68"/>
  <c r="M43" i="68"/>
  <c r="N43" i="68"/>
  <c r="O43" i="68"/>
  <c r="P43" i="68"/>
  <c r="R43" i="68"/>
  <c r="S43" i="68"/>
  <c r="T43" i="68"/>
  <c r="U43" i="68"/>
  <c r="V43" i="68"/>
  <c r="W43" i="68"/>
  <c r="X43" i="68"/>
  <c r="Y43" i="68"/>
  <c r="Z43" i="68"/>
  <c r="AA43" i="68"/>
  <c r="AB43" i="68"/>
  <c r="AC43" i="68"/>
  <c r="AD43" i="68"/>
  <c r="AE43" i="68"/>
  <c r="AF43" i="68"/>
  <c r="AG43" i="68"/>
  <c r="AH43" i="68"/>
  <c r="AI43" i="68"/>
  <c r="AJ43" i="68"/>
  <c r="B44" i="68"/>
  <c r="C44" i="68"/>
  <c r="D44" i="68"/>
  <c r="E44" i="68"/>
  <c r="F44" i="68"/>
  <c r="G44" i="68"/>
  <c r="H44" i="68"/>
  <c r="I44" i="68"/>
  <c r="J44" i="68"/>
  <c r="K44" i="68"/>
  <c r="L44" i="68"/>
  <c r="M44" i="68"/>
  <c r="N44" i="68"/>
  <c r="O44" i="68"/>
  <c r="P44" i="68"/>
  <c r="R44" i="68"/>
  <c r="S44" i="68"/>
  <c r="T44" i="68"/>
  <c r="U44" i="68"/>
  <c r="V44" i="68"/>
  <c r="W44" i="68"/>
  <c r="X44" i="68"/>
  <c r="Y44" i="68"/>
  <c r="Z44" i="68"/>
  <c r="AA44" i="68"/>
  <c r="AB44" i="68"/>
  <c r="AC44" i="68"/>
  <c r="AD44" i="68"/>
  <c r="AE44" i="68"/>
  <c r="AF44" i="68"/>
  <c r="AG44" i="68"/>
  <c r="AH44" i="68"/>
  <c r="AI44" i="68"/>
  <c r="AJ44" i="68"/>
  <c r="B45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AF45" i="68"/>
  <c r="AG45" i="68"/>
  <c r="AH45" i="68"/>
  <c r="AI45" i="68"/>
  <c r="AJ45" i="68"/>
  <c r="B46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AF46" i="68"/>
  <c r="AG46" i="68"/>
  <c r="AH46" i="68"/>
  <c r="AI46" i="68"/>
  <c r="AJ46" i="68"/>
  <c r="B47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AF47" i="68"/>
  <c r="AG47" i="68"/>
  <c r="AH47" i="68"/>
  <c r="AI47" i="68"/>
  <c r="AJ47" i="68"/>
  <c r="B48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AF48" i="68"/>
  <c r="AG48" i="68"/>
  <c r="AH48" i="68"/>
  <c r="AI48" i="68"/>
  <c r="AJ48" i="68"/>
  <c r="B49" i="68"/>
  <c r="C49" i="68"/>
  <c r="D49" i="68"/>
  <c r="E49" i="68"/>
  <c r="F49" i="68"/>
  <c r="G49" i="68"/>
  <c r="H49" i="68"/>
  <c r="I49" i="68"/>
  <c r="J49" i="68"/>
  <c r="K49" i="68"/>
  <c r="L49" i="68"/>
  <c r="M49" i="68"/>
  <c r="N49" i="68"/>
  <c r="O49" i="68"/>
  <c r="P49" i="68"/>
  <c r="R49" i="68"/>
  <c r="S49" i="68"/>
  <c r="T49" i="68"/>
  <c r="U49" i="68"/>
  <c r="V49" i="68"/>
  <c r="W49" i="68"/>
  <c r="X49" i="68"/>
  <c r="Y49" i="68"/>
  <c r="Z49" i="68"/>
  <c r="AA49" i="68"/>
  <c r="AB49" i="68"/>
  <c r="AC49" i="68"/>
  <c r="AD49" i="68"/>
  <c r="AE49" i="68"/>
  <c r="AF49" i="68"/>
  <c r="AG49" i="68"/>
  <c r="AH49" i="68"/>
  <c r="AI49" i="68"/>
  <c r="AJ49" i="68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AF50" i="68"/>
  <c r="AG50" i="68"/>
  <c r="AH50" i="68"/>
  <c r="AI50" i="68"/>
  <c r="AJ50" i="68"/>
  <c r="B51" i="68"/>
  <c r="C51" i="68"/>
  <c r="D51" i="68"/>
  <c r="E51" i="68"/>
  <c r="F51" i="68"/>
  <c r="G51" i="68"/>
  <c r="H51" i="68"/>
  <c r="I51" i="68"/>
  <c r="J51" i="68"/>
  <c r="K51" i="68"/>
  <c r="L51" i="68"/>
  <c r="M51" i="68"/>
  <c r="N51" i="68"/>
  <c r="O51" i="68"/>
  <c r="P51" i="68"/>
  <c r="R51" i="68"/>
  <c r="S51" i="68"/>
  <c r="T51" i="68"/>
  <c r="U51" i="68"/>
  <c r="V51" i="68"/>
  <c r="W51" i="68"/>
  <c r="X51" i="68"/>
  <c r="Y51" i="68"/>
  <c r="Z51" i="68"/>
  <c r="AA51" i="68"/>
  <c r="AB51" i="68"/>
  <c r="AC51" i="68"/>
  <c r="AD51" i="68"/>
  <c r="AE51" i="68"/>
  <c r="AF51" i="68"/>
  <c r="AG51" i="68"/>
  <c r="AH51" i="68"/>
  <c r="AI51" i="68"/>
  <c r="AJ51" i="68"/>
  <c r="B52" i="68"/>
  <c r="C52" i="68"/>
  <c r="D52" i="68"/>
  <c r="E52" i="68"/>
  <c r="F52" i="68"/>
  <c r="G52" i="68"/>
  <c r="H52" i="68"/>
  <c r="I52" i="68"/>
  <c r="J52" i="68"/>
  <c r="K52" i="68"/>
  <c r="L52" i="68"/>
  <c r="M52" i="68"/>
  <c r="N52" i="68"/>
  <c r="O52" i="68"/>
  <c r="P52" i="68"/>
  <c r="R52" i="68"/>
  <c r="S52" i="68"/>
  <c r="T52" i="68"/>
  <c r="U52" i="68"/>
  <c r="V52" i="68"/>
  <c r="W52" i="68"/>
  <c r="X52" i="68"/>
  <c r="Y52" i="68"/>
  <c r="Z52" i="68"/>
  <c r="AA52" i="68"/>
  <c r="AB52" i="68"/>
  <c r="AC52" i="68"/>
  <c r="AD52" i="68"/>
  <c r="AE52" i="68"/>
  <c r="AF52" i="68"/>
  <c r="AG52" i="68"/>
  <c r="AH52" i="68"/>
  <c r="AI52" i="68"/>
  <c r="AJ52" i="68"/>
  <c r="B9" i="79"/>
  <c r="C9" i="79"/>
  <c r="D9" i="79"/>
  <c r="E9" i="79"/>
  <c r="F9" i="79"/>
  <c r="G9" i="79"/>
  <c r="H9" i="79"/>
  <c r="I9" i="79"/>
  <c r="J9" i="79"/>
  <c r="K9" i="79"/>
  <c r="L9" i="79"/>
  <c r="M9" i="79"/>
  <c r="N9" i="79"/>
  <c r="O9" i="79"/>
  <c r="P9" i="79"/>
  <c r="R9" i="79"/>
  <c r="S9" i="79"/>
  <c r="T9" i="79"/>
  <c r="U9" i="79"/>
  <c r="V9" i="79"/>
  <c r="W9" i="79"/>
  <c r="X9" i="79"/>
  <c r="Y9" i="79"/>
  <c r="Z9" i="79"/>
  <c r="AA9" i="79"/>
  <c r="AB9" i="79"/>
  <c r="AC9" i="79"/>
  <c r="AD9" i="79"/>
  <c r="AE9" i="79"/>
  <c r="AF9" i="79"/>
  <c r="AG9" i="79"/>
  <c r="AH9" i="79"/>
  <c r="AI9" i="79"/>
  <c r="AJ9" i="79"/>
  <c r="B10" i="79"/>
  <c r="C10" i="79"/>
  <c r="D10" i="79"/>
  <c r="E10" i="79"/>
  <c r="F10" i="79"/>
  <c r="G10" i="79"/>
  <c r="H10" i="79"/>
  <c r="I10" i="79"/>
  <c r="J10" i="79"/>
  <c r="K10" i="79"/>
  <c r="L10" i="79"/>
  <c r="M10" i="79"/>
  <c r="N10" i="79"/>
  <c r="O10" i="79"/>
  <c r="P10" i="79"/>
  <c r="R10" i="79"/>
  <c r="S10" i="79"/>
  <c r="T10" i="79"/>
  <c r="U10" i="79"/>
  <c r="V10" i="79"/>
  <c r="W10" i="79"/>
  <c r="X10" i="79"/>
  <c r="Y10" i="79"/>
  <c r="Z10" i="79"/>
  <c r="AA10" i="79"/>
  <c r="AB10" i="79"/>
  <c r="AC10" i="79"/>
  <c r="AD10" i="79"/>
  <c r="AE10" i="79"/>
  <c r="AF10" i="79"/>
  <c r="AG10" i="79"/>
  <c r="AH10" i="79"/>
  <c r="AI10" i="79"/>
  <c r="AJ10" i="79"/>
  <c r="B11" i="79"/>
  <c r="C11" i="79"/>
  <c r="D11" i="79"/>
  <c r="E11" i="79"/>
  <c r="F11" i="79"/>
  <c r="G11" i="79"/>
  <c r="H11" i="79"/>
  <c r="I11" i="79"/>
  <c r="J11" i="79"/>
  <c r="K11" i="79"/>
  <c r="L11" i="79"/>
  <c r="M11" i="79"/>
  <c r="N11" i="79"/>
  <c r="O11" i="79"/>
  <c r="P11" i="79"/>
  <c r="R11" i="79"/>
  <c r="S11" i="79"/>
  <c r="T11" i="79"/>
  <c r="U11" i="79"/>
  <c r="V11" i="79"/>
  <c r="W11" i="79"/>
  <c r="X11" i="79"/>
  <c r="Y11" i="79"/>
  <c r="Z11" i="79"/>
  <c r="AA11" i="79"/>
  <c r="AB11" i="79"/>
  <c r="AC11" i="79"/>
  <c r="AD11" i="79"/>
  <c r="AE11" i="79"/>
  <c r="AF11" i="79"/>
  <c r="AG11" i="79"/>
  <c r="AH11" i="79"/>
  <c r="AI11" i="79"/>
  <c r="AJ11" i="79"/>
  <c r="B12" i="79"/>
  <c r="C12" i="79"/>
  <c r="D12" i="79"/>
  <c r="E12" i="79"/>
  <c r="F12" i="79"/>
  <c r="G12" i="79"/>
  <c r="H12" i="79"/>
  <c r="I12" i="79"/>
  <c r="J12" i="79"/>
  <c r="K12" i="79"/>
  <c r="L12" i="79"/>
  <c r="M12" i="79"/>
  <c r="N12" i="79"/>
  <c r="O12" i="79"/>
  <c r="P12" i="79"/>
  <c r="R12" i="79"/>
  <c r="S12" i="79"/>
  <c r="T12" i="79"/>
  <c r="U12" i="79"/>
  <c r="V12" i="79"/>
  <c r="W12" i="79"/>
  <c r="X12" i="79"/>
  <c r="Y12" i="79"/>
  <c r="Z12" i="79"/>
  <c r="AA12" i="79"/>
  <c r="AB12" i="79"/>
  <c r="AC12" i="79"/>
  <c r="AD12" i="79"/>
  <c r="AE12" i="79"/>
  <c r="AF12" i="79"/>
  <c r="AG12" i="79"/>
  <c r="AH12" i="79"/>
  <c r="AI12" i="79"/>
  <c r="AJ12" i="79"/>
  <c r="B13" i="79"/>
  <c r="C13" i="79"/>
  <c r="D13" i="79"/>
  <c r="E13" i="79"/>
  <c r="F13" i="79"/>
  <c r="G13" i="79"/>
  <c r="H13" i="79"/>
  <c r="I13" i="79"/>
  <c r="J13" i="79"/>
  <c r="K13" i="79"/>
  <c r="L13" i="79"/>
  <c r="M13" i="79"/>
  <c r="N13" i="79"/>
  <c r="O13" i="79"/>
  <c r="P13" i="79"/>
  <c r="R13" i="79"/>
  <c r="S13" i="79"/>
  <c r="T13" i="79"/>
  <c r="U13" i="79"/>
  <c r="V13" i="79"/>
  <c r="W13" i="79"/>
  <c r="X13" i="79"/>
  <c r="Y13" i="79"/>
  <c r="Z13" i="79"/>
  <c r="AA13" i="79"/>
  <c r="AB13" i="79"/>
  <c r="AC13" i="79"/>
  <c r="AD13" i="79"/>
  <c r="AE13" i="79"/>
  <c r="AF13" i="79"/>
  <c r="AG13" i="79"/>
  <c r="AH13" i="79"/>
  <c r="AI13" i="79"/>
  <c r="AJ13" i="79"/>
  <c r="B14" i="79"/>
  <c r="C14" i="79"/>
  <c r="D14" i="79"/>
  <c r="E14" i="79"/>
  <c r="F14" i="79"/>
  <c r="G14" i="79"/>
  <c r="H14" i="79"/>
  <c r="I14" i="79"/>
  <c r="J14" i="79"/>
  <c r="K14" i="79"/>
  <c r="L14" i="79"/>
  <c r="M14" i="79"/>
  <c r="N14" i="79"/>
  <c r="O14" i="79"/>
  <c r="P14" i="79"/>
  <c r="R14" i="79"/>
  <c r="S14" i="79"/>
  <c r="T14" i="79"/>
  <c r="U14" i="79"/>
  <c r="V14" i="79"/>
  <c r="W14" i="79"/>
  <c r="X14" i="79"/>
  <c r="Y14" i="79"/>
  <c r="Z14" i="79"/>
  <c r="AA14" i="79"/>
  <c r="AB14" i="79"/>
  <c r="AC14" i="79"/>
  <c r="AD14" i="79"/>
  <c r="AE14" i="79"/>
  <c r="AF14" i="79"/>
  <c r="AG14" i="79"/>
  <c r="AH14" i="79"/>
  <c r="AI14" i="79"/>
  <c r="AJ14" i="79"/>
  <c r="B15" i="79"/>
  <c r="C15" i="79"/>
  <c r="D15" i="79"/>
  <c r="E15" i="79"/>
  <c r="F15" i="79"/>
  <c r="G15" i="79"/>
  <c r="H15" i="79"/>
  <c r="I15" i="79"/>
  <c r="J15" i="79"/>
  <c r="K15" i="79"/>
  <c r="L15" i="79"/>
  <c r="M15" i="79"/>
  <c r="N15" i="79"/>
  <c r="O15" i="79"/>
  <c r="P15" i="79"/>
  <c r="R15" i="79"/>
  <c r="S15" i="79"/>
  <c r="T15" i="79"/>
  <c r="U15" i="79"/>
  <c r="V15" i="79"/>
  <c r="W15" i="79"/>
  <c r="X15" i="79"/>
  <c r="Y15" i="79"/>
  <c r="Z15" i="79"/>
  <c r="AA15" i="79"/>
  <c r="AB15" i="79"/>
  <c r="AC15" i="79"/>
  <c r="AD15" i="79"/>
  <c r="AE15" i="79"/>
  <c r="AF15" i="79"/>
  <c r="AG15" i="79"/>
  <c r="AH15" i="79"/>
  <c r="AI15" i="79"/>
  <c r="AJ15" i="79"/>
  <c r="B16" i="79"/>
  <c r="C16" i="79"/>
  <c r="D16" i="79"/>
  <c r="E16" i="79"/>
  <c r="F16" i="79"/>
  <c r="G16" i="79"/>
  <c r="H16" i="79"/>
  <c r="I16" i="79"/>
  <c r="J16" i="79"/>
  <c r="K16" i="79"/>
  <c r="L16" i="79"/>
  <c r="M16" i="79"/>
  <c r="N16" i="79"/>
  <c r="O16" i="79"/>
  <c r="P16" i="79"/>
  <c r="R16" i="79"/>
  <c r="S16" i="79"/>
  <c r="T16" i="79"/>
  <c r="U16" i="79"/>
  <c r="V16" i="79"/>
  <c r="W16" i="79"/>
  <c r="X16" i="79"/>
  <c r="Y16" i="79"/>
  <c r="Z16" i="79"/>
  <c r="AA16" i="79"/>
  <c r="AB16" i="79"/>
  <c r="AC16" i="79"/>
  <c r="AD16" i="79"/>
  <c r="AE16" i="79"/>
  <c r="AF16" i="79"/>
  <c r="AG16" i="79"/>
  <c r="AH16" i="79"/>
  <c r="AI16" i="79"/>
  <c r="AJ16" i="79"/>
  <c r="B17" i="79"/>
  <c r="C17" i="79"/>
  <c r="D17" i="79"/>
  <c r="E17" i="79"/>
  <c r="F17" i="79"/>
  <c r="G17" i="79"/>
  <c r="H17" i="79"/>
  <c r="I17" i="79"/>
  <c r="J17" i="79"/>
  <c r="K17" i="79"/>
  <c r="L17" i="79"/>
  <c r="M17" i="79"/>
  <c r="N17" i="79"/>
  <c r="O17" i="79"/>
  <c r="P17" i="79"/>
  <c r="R17" i="79"/>
  <c r="S17" i="79"/>
  <c r="T17" i="79"/>
  <c r="U17" i="79"/>
  <c r="V17" i="79"/>
  <c r="W17" i="79"/>
  <c r="X17" i="79"/>
  <c r="Y17" i="79"/>
  <c r="Z17" i="79"/>
  <c r="AA17" i="79"/>
  <c r="AB17" i="79"/>
  <c r="AC17" i="79"/>
  <c r="AD17" i="79"/>
  <c r="AE17" i="79"/>
  <c r="AF17" i="79"/>
  <c r="AG17" i="79"/>
  <c r="AH17" i="79"/>
  <c r="AI17" i="79"/>
  <c r="AJ17" i="79"/>
  <c r="B18" i="79"/>
  <c r="C18" i="79"/>
  <c r="D18" i="79"/>
  <c r="E18" i="79"/>
  <c r="F18" i="79"/>
  <c r="G18" i="79"/>
  <c r="H18" i="79"/>
  <c r="I18" i="79"/>
  <c r="J18" i="79"/>
  <c r="K18" i="79"/>
  <c r="L18" i="79"/>
  <c r="M18" i="79"/>
  <c r="N18" i="79"/>
  <c r="O18" i="79"/>
  <c r="P18" i="79"/>
  <c r="R18" i="79"/>
  <c r="S18" i="79"/>
  <c r="T18" i="79"/>
  <c r="U18" i="79"/>
  <c r="V18" i="79"/>
  <c r="W18" i="79"/>
  <c r="X18" i="79"/>
  <c r="Y18" i="79"/>
  <c r="Z18" i="79"/>
  <c r="AA18" i="79"/>
  <c r="AB18" i="79"/>
  <c r="AC18" i="79"/>
  <c r="AD18" i="79"/>
  <c r="AE18" i="79"/>
  <c r="AF18" i="79"/>
  <c r="AG18" i="79"/>
  <c r="AH18" i="79"/>
  <c r="AI18" i="79"/>
  <c r="AJ18" i="79"/>
  <c r="B19" i="79"/>
  <c r="C19" i="79"/>
  <c r="D19" i="79"/>
  <c r="E19" i="79"/>
  <c r="F19" i="79"/>
  <c r="G19" i="79"/>
  <c r="H19" i="79"/>
  <c r="I19" i="79"/>
  <c r="J19" i="79"/>
  <c r="K19" i="79"/>
  <c r="L19" i="79"/>
  <c r="M19" i="79"/>
  <c r="N19" i="79"/>
  <c r="O19" i="79"/>
  <c r="P19" i="79"/>
  <c r="R19" i="79"/>
  <c r="S19" i="79"/>
  <c r="T19" i="79"/>
  <c r="U19" i="79"/>
  <c r="V19" i="79"/>
  <c r="W19" i="79"/>
  <c r="X19" i="79"/>
  <c r="Y19" i="79"/>
  <c r="Z19" i="79"/>
  <c r="AA19" i="79"/>
  <c r="AB19" i="79"/>
  <c r="AC19" i="79"/>
  <c r="AD19" i="79"/>
  <c r="AE19" i="79"/>
  <c r="AF19" i="79"/>
  <c r="AG19" i="79"/>
  <c r="AH19" i="79"/>
  <c r="AI19" i="79"/>
  <c r="AJ19" i="79"/>
  <c r="B20" i="79"/>
  <c r="C20" i="79"/>
  <c r="D20" i="79"/>
  <c r="E20" i="79"/>
  <c r="F20" i="79"/>
  <c r="G20" i="79"/>
  <c r="H20" i="79"/>
  <c r="I20" i="79"/>
  <c r="J20" i="79"/>
  <c r="K20" i="79"/>
  <c r="L20" i="79"/>
  <c r="M20" i="79"/>
  <c r="N20" i="79"/>
  <c r="O20" i="79"/>
  <c r="P20" i="79"/>
  <c r="R20" i="79"/>
  <c r="S20" i="79"/>
  <c r="T20" i="79"/>
  <c r="U20" i="79"/>
  <c r="V20" i="79"/>
  <c r="W20" i="79"/>
  <c r="X20" i="79"/>
  <c r="Y20" i="79"/>
  <c r="Z20" i="79"/>
  <c r="AA20" i="79"/>
  <c r="AB20" i="79"/>
  <c r="AC20" i="79"/>
  <c r="AD20" i="79"/>
  <c r="AE20" i="79"/>
  <c r="AF20" i="79"/>
  <c r="AG20" i="79"/>
  <c r="AH20" i="79"/>
  <c r="AI20" i="79"/>
  <c r="AJ20" i="79"/>
  <c r="B21" i="79"/>
  <c r="C21" i="79"/>
  <c r="D21" i="79"/>
  <c r="E21" i="79"/>
  <c r="F21" i="79"/>
  <c r="G21" i="79"/>
  <c r="H21" i="79"/>
  <c r="I21" i="79"/>
  <c r="J21" i="79"/>
  <c r="K21" i="79"/>
  <c r="L21" i="79"/>
  <c r="M21" i="79"/>
  <c r="N21" i="79"/>
  <c r="O21" i="79"/>
  <c r="P21" i="79"/>
  <c r="R21" i="79"/>
  <c r="S21" i="79"/>
  <c r="T21" i="79"/>
  <c r="U21" i="79"/>
  <c r="V21" i="79"/>
  <c r="W21" i="79"/>
  <c r="X21" i="79"/>
  <c r="Y21" i="79"/>
  <c r="Z21" i="79"/>
  <c r="AA21" i="79"/>
  <c r="AB21" i="79"/>
  <c r="AC21" i="79"/>
  <c r="AD21" i="79"/>
  <c r="AE21" i="79"/>
  <c r="AF21" i="79"/>
  <c r="AG21" i="79"/>
  <c r="AH21" i="79"/>
  <c r="AI21" i="79"/>
  <c r="AJ21" i="79"/>
  <c r="B22" i="79"/>
  <c r="C22" i="79"/>
  <c r="D22" i="79"/>
  <c r="E22" i="79"/>
  <c r="F22" i="79"/>
  <c r="G22" i="79"/>
  <c r="H22" i="79"/>
  <c r="I22" i="79"/>
  <c r="J22" i="79"/>
  <c r="K22" i="79"/>
  <c r="L22" i="79"/>
  <c r="M22" i="79"/>
  <c r="N22" i="79"/>
  <c r="O22" i="79"/>
  <c r="P22" i="79"/>
  <c r="R22" i="79"/>
  <c r="S22" i="79"/>
  <c r="T22" i="79"/>
  <c r="U22" i="79"/>
  <c r="V22" i="79"/>
  <c r="W22" i="79"/>
  <c r="X22" i="79"/>
  <c r="Y22" i="79"/>
  <c r="Z22" i="79"/>
  <c r="AA22" i="79"/>
  <c r="AB22" i="79"/>
  <c r="AC22" i="79"/>
  <c r="AD22" i="79"/>
  <c r="AE22" i="79"/>
  <c r="AF22" i="79"/>
  <c r="AG22" i="79"/>
  <c r="AH22" i="79"/>
  <c r="AI22" i="79"/>
  <c r="AJ22" i="79"/>
  <c r="B23" i="79"/>
  <c r="C23" i="79"/>
  <c r="D23" i="79"/>
  <c r="E23" i="79"/>
  <c r="F23" i="79"/>
  <c r="G23" i="79"/>
  <c r="H23" i="79"/>
  <c r="I23" i="79"/>
  <c r="J23" i="79"/>
  <c r="K23" i="79"/>
  <c r="L23" i="79"/>
  <c r="M23" i="79"/>
  <c r="N23" i="79"/>
  <c r="O23" i="79"/>
  <c r="P23" i="79"/>
  <c r="R23" i="79"/>
  <c r="S23" i="79"/>
  <c r="T23" i="79"/>
  <c r="U23" i="79"/>
  <c r="V23" i="79"/>
  <c r="W23" i="79"/>
  <c r="X23" i="79"/>
  <c r="Y23" i="79"/>
  <c r="Z23" i="79"/>
  <c r="AA23" i="79"/>
  <c r="AB23" i="79"/>
  <c r="AC23" i="79"/>
  <c r="AD23" i="79"/>
  <c r="AE23" i="79"/>
  <c r="AF23" i="79"/>
  <c r="AG23" i="79"/>
  <c r="AH23" i="79"/>
  <c r="AI23" i="79"/>
  <c r="AJ23" i="79"/>
  <c r="B24" i="79"/>
  <c r="C24" i="79"/>
  <c r="D24" i="79"/>
  <c r="E24" i="79"/>
  <c r="F24" i="79"/>
  <c r="G24" i="79"/>
  <c r="H24" i="79"/>
  <c r="I24" i="79"/>
  <c r="J24" i="79"/>
  <c r="K24" i="79"/>
  <c r="L24" i="79"/>
  <c r="M24" i="79"/>
  <c r="N24" i="79"/>
  <c r="O24" i="79"/>
  <c r="P24" i="79"/>
  <c r="R24" i="79"/>
  <c r="S24" i="79"/>
  <c r="T24" i="79"/>
  <c r="U24" i="79"/>
  <c r="V24" i="79"/>
  <c r="W24" i="79"/>
  <c r="X24" i="79"/>
  <c r="Y24" i="79"/>
  <c r="Z24" i="79"/>
  <c r="AA24" i="79"/>
  <c r="AB24" i="79"/>
  <c r="AC24" i="79"/>
  <c r="AD24" i="79"/>
  <c r="AE24" i="79"/>
  <c r="AF24" i="79"/>
  <c r="AG24" i="79"/>
  <c r="AH24" i="79"/>
  <c r="AI24" i="79"/>
  <c r="AJ24" i="79"/>
  <c r="B25" i="79"/>
  <c r="C25" i="79"/>
  <c r="D25" i="79"/>
  <c r="E25" i="79"/>
  <c r="F25" i="79"/>
  <c r="G25" i="79"/>
  <c r="H25" i="79"/>
  <c r="I25" i="79"/>
  <c r="J25" i="79"/>
  <c r="K25" i="79"/>
  <c r="L25" i="79"/>
  <c r="M25" i="79"/>
  <c r="N25" i="79"/>
  <c r="O25" i="79"/>
  <c r="P25" i="79"/>
  <c r="R25" i="79"/>
  <c r="S25" i="79"/>
  <c r="T25" i="79"/>
  <c r="U25" i="79"/>
  <c r="V25" i="79"/>
  <c r="W25" i="79"/>
  <c r="X25" i="79"/>
  <c r="Y25" i="79"/>
  <c r="Z25" i="79"/>
  <c r="AA25" i="79"/>
  <c r="AB25" i="79"/>
  <c r="AC25" i="79"/>
  <c r="AD25" i="79"/>
  <c r="AE25" i="79"/>
  <c r="AF25" i="79"/>
  <c r="AG25" i="79"/>
  <c r="AH25" i="79"/>
  <c r="AI25" i="79"/>
  <c r="AJ25" i="79"/>
  <c r="B26" i="79"/>
  <c r="C26" i="79"/>
  <c r="D26" i="79"/>
  <c r="E26" i="79"/>
  <c r="F26" i="79"/>
  <c r="G26" i="79"/>
  <c r="H26" i="79"/>
  <c r="I26" i="79"/>
  <c r="J26" i="79"/>
  <c r="K26" i="79"/>
  <c r="L26" i="79"/>
  <c r="M26" i="79"/>
  <c r="N26" i="79"/>
  <c r="O26" i="79"/>
  <c r="P26" i="79"/>
  <c r="R26" i="79"/>
  <c r="S26" i="79"/>
  <c r="T26" i="79"/>
  <c r="U26" i="79"/>
  <c r="V26" i="79"/>
  <c r="W26" i="79"/>
  <c r="X26" i="79"/>
  <c r="Y26" i="79"/>
  <c r="Z26" i="79"/>
  <c r="AA26" i="79"/>
  <c r="AB26" i="79"/>
  <c r="AC26" i="79"/>
  <c r="AD26" i="79"/>
  <c r="AE26" i="79"/>
  <c r="AF26" i="79"/>
  <c r="AG26" i="79"/>
  <c r="AH26" i="79"/>
  <c r="AI26" i="79"/>
  <c r="AJ26" i="79"/>
  <c r="B27" i="79"/>
  <c r="C27" i="79"/>
  <c r="D27" i="79"/>
  <c r="E27" i="79"/>
  <c r="F27" i="79"/>
  <c r="G27" i="79"/>
  <c r="H27" i="79"/>
  <c r="I27" i="79"/>
  <c r="J27" i="79"/>
  <c r="K27" i="79"/>
  <c r="L27" i="79"/>
  <c r="M27" i="79"/>
  <c r="N27" i="79"/>
  <c r="O27" i="79"/>
  <c r="P27" i="79"/>
  <c r="R27" i="79"/>
  <c r="S27" i="79"/>
  <c r="T27" i="79"/>
  <c r="U27" i="79"/>
  <c r="V27" i="79"/>
  <c r="W27" i="79"/>
  <c r="X27" i="79"/>
  <c r="Y27" i="79"/>
  <c r="Z27" i="79"/>
  <c r="AA27" i="79"/>
  <c r="AB27" i="79"/>
  <c r="AC27" i="79"/>
  <c r="AD27" i="79"/>
  <c r="AE27" i="79"/>
  <c r="AF27" i="79"/>
  <c r="AG27" i="79"/>
  <c r="AH27" i="79"/>
  <c r="AI27" i="79"/>
  <c r="AJ27" i="79"/>
  <c r="B28" i="79"/>
  <c r="C28" i="79"/>
  <c r="D28" i="79"/>
  <c r="E28" i="79"/>
  <c r="F28" i="79"/>
  <c r="G28" i="79"/>
  <c r="H28" i="79"/>
  <c r="I28" i="79"/>
  <c r="J28" i="79"/>
  <c r="K28" i="79"/>
  <c r="L28" i="79"/>
  <c r="M28" i="79"/>
  <c r="N28" i="79"/>
  <c r="O28" i="79"/>
  <c r="P28" i="79"/>
  <c r="R28" i="79"/>
  <c r="S28" i="79"/>
  <c r="T28" i="79"/>
  <c r="U28" i="79"/>
  <c r="V28" i="79"/>
  <c r="W28" i="79"/>
  <c r="X28" i="79"/>
  <c r="Y28" i="79"/>
  <c r="Z28" i="79"/>
  <c r="AA28" i="79"/>
  <c r="AB28" i="79"/>
  <c r="AC28" i="79"/>
  <c r="AD28" i="79"/>
  <c r="AE28" i="79"/>
  <c r="AF28" i="79"/>
  <c r="AG28" i="79"/>
  <c r="AH28" i="79"/>
  <c r="AI28" i="79"/>
  <c r="AJ28" i="79"/>
  <c r="B29" i="79"/>
  <c r="C29" i="79"/>
  <c r="D29" i="79"/>
  <c r="E29" i="79"/>
  <c r="F29" i="79"/>
  <c r="G29" i="79"/>
  <c r="H29" i="79"/>
  <c r="I29" i="79"/>
  <c r="J29" i="79"/>
  <c r="K29" i="79"/>
  <c r="L29" i="79"/>
  <c r="M29" i="79"/>
  <c r="N29" i="79"/>
  <c r="O29" i="79"/>
  <c r="P29" i="79"/>
  <c r="R29" i="79"/>
  <c r="S29" i="79"/>
  <c r="T29" i="79"/>
  <c r="U29" i="79"/>
  <c r="V29" i="79"/>
  <c r="W29" i="79"/>
  <c r="X29" i="79"/>
  <c r="Y29" i="79"/>
  <c r="Z29" i="79"/>
  <c r="AA29" i="79"/>
  <c r="AB29" i="79"/>
  <c r="AC29" i="79"/>
  <c r="AD29" i="79"/>
  <c r="AE29" i="79"/>
  <c r="AF29" i="79"/>
  <c r="AG29" i="79"/>
  <c r="AH29" i="79"/>
  <c r="AI29" i="79"/>
  <c r="AJ29" i="79"/>
  <c r="B30" i="79"/>
  <c r="C30" i="79"/>
  <c r="D30" i="79"/>
  <c r="E30" i="79"/>
  <c r="F30" i="79"/>
  <c r="G30" i="79"/>
  <c r="H30" i="79"/>
  <c r="I30" i="79"/>
  <c r="J30" i="79"/>
  <c r="K30" i="79"/>
  <c r="L30" i="79"/>
  <c r="M30" i="79"/>
  <c r="N30" i="79"/>
  <c r="O30" i="79"/>
  <c r="P30" i="79"/>
  <c r="R30" i="79"/>
  <c r="S30" i="79"/>
  <c r="T30" i="79"/>
  <c r="U30" i="79"/>
  <c r="V30" i="79"/>
  <c r="W30" i="79"/>
  <c r="X30" i="79"/>
  <c r="Y30" i="79"/>
  <c r="Z30" i="79"/>
  <c r="AA30" i="79"/>
  <c r="AB30" i="79"/>
  <c r="AC30" i="79"/>
  <c r="AD30" i="79"/>
  <c r="AE30" i="79"/>
  <c r="AF30" i="79"/>
  <c r="AG30" i="79"/>
  <c r="AH30" i="79"/>
  <c r="AI30" i="79"/>
  <c r="AJ30" i="79"/>
  <c r="B31" i="79"/>
  <c r="C31" i="79"/>
  <c r="D31" i="79"/>
  <c r="E31" i="79"/>
  <c r="F31" i="79"/>
  <c r="G31" i="79"/>
  <c r="H31" i="79"/>
  <c r="I31" i="79"/>
  <c r="J31" i="79"/>
  <c r="K31" i="79"/>
  <c r="L31" i="79"/>
  <c r="M31" i="79"/>
  <c r="N31" i="79"/>
  <c r="O31" i="79"/>
  <c r="P31" i="79"/>
  <c r="R31" i="79"/>
  <c r="S31" i="79"/>
  <c r="T31" i="79"/>
  <c r="U31" i="79"/>
  <c r="V31" i="79"/>
  <c r="W31" i="79"/>
  <c r="X31" i="79"/>
  <c r="Y31" i="79"/>
  <c r="Z31" i="79"/>
  <c r="AA31" i="79"/>
  <c r="AB31" i="79"/>
  <c r="AC31" i="79"/>
  <c r="AD31" i="79"/>
  <c r="AE31" i="79"/>
  <c r="AF31" i="79"/>
  <c r="AG31" i="79"/>
  <c r="AH31" i="79"/>
  <c r="AI31" i="79"/>
  <c r="AJ31" i="79"/>
  <c r="B32" i="79"/>
  <c r="C32" i="79"/>
  <c r="D32" i="79"/>
  <c r="E32" i="79"/>
  <c r="F32" i="79"/>
  <c r="G32" i="79"/>
  <c r="H32" i="79"/>
  <c r="I32" i="79"/>
  <c r="J32" i="79"/>
  <c r="K32" i="79"/>
  <c r="L32" i="79"/>
  <c r="M32" i="79"/>
  <c r="N32" i="79"/>
  <c r="O32" i="79"/>
  <c r="P32" i="79"/>
  <c r="R32" i="79"/>
  <c r="S32" i="79"/>
  <c r="T32" i="79"/>
  <c r="U32" i="79"/>
  <c r="V32" i="79"/>
  <c r="W32" i="79"/>
  <c r="X32" i="79"/>
  <c r="Y32" i="79"/>
  <c r="Z32" i="79"/>
  <c r="AA32" i="79"/>
  <c r="AB32" i="79"/>
  <c r="AC32" i="79"/>
  <c r="AD32" i="79"/>
  <c r="AE32" i="79"/>
  <c r="AF32" i="79"/>
  <c r="AG32" i="79"/>
  <c r="AH32" i="79"/>
  <c r="AI32" i="79"/>
  <c r="AJ32" i="79"/>
  <c r="B33" i="79"/>
  <c r="C33" i="79"/>
  <c r="D33" i="79"/>
  <c r="E33" i="79"/>
  <c r="F33" i="79"/>
  <c r="G33" i="79"/>
  <c r="H33" i="79"/>
  <c r="I33" i="79"/>
  <c r="J33" i="79"/>
  <c r="K33" i="79"/>
  <c r="L33" i="79"/>
  <c r="M33" i="79"/>
  <c r="N33" i="79"/>
  <c r="O33" i="79"/>
  <c r="P33" i="79"/>
  <c r="R33" i="79"/>
  <c r="S33" i="79"/>
  <c r="T33" i="79"/>
  <c r="U33" i="79"/>
  <c r="V33" i="79"/>
  <c r="W33" i="79"/>
  <c r="X33" i="79"/>
  <c r="Y33" i="79"/>
  <c r="Z33" i="79"/>
  <c r="AA33" i="79"/>
  <c r="AB33" i="79"/>
  <c r="AC33" i="79"/>
  <c r="AD33" i="79"/>
  <c r="AE33" i="79"/>
  <c r="AF33" i="79"/>
  <c r="AG33" i="79"/>
  <c r="AH33" i="79"/>
  <c r="AI33" i="79"/>
  <c r="AJ33" i="79"/>
  <c r="B34" i="79"/>
  <c r="C34" i="79"/>
  <c r="D34" i="79"/>
  <c r="E34" i="79"/>
  <c r="F34" i="79"/>
  <c r="G34" i="79"/>
  <c r="H34" i="79"/>
  <c r="I34" i="79"/>
  <c r="J34" i="79"/>
  <c r="K34" i="79"/>
  <c r="L34" i="79"/>
  <c r="M34" i="79"/>
  <c r="N34" i="79"/>
  <c r="O34" i="79"/>
  <c r="P34" i="79"/>
  <c r="R34" i="79"/>
  <c r="S34" i="79"/>
  <c r="T34" i="79"/>
  <c r="U34" i="79"/>
  <c r="V34" i="79"/>
  <c r="W34" i="79"/>
  <c r="X34" i="79"/>
  <c r="Y34" i="79"/>
  <c r="Z34" i="79"/>
  <c r="AA34" i="79"/>
  <c r="AB34" i="79"/>
  <c r="AC34" i="79"/>
  <c r="AD34" i="79"/>
  <c r="AE34" i="79"/>
  <c r="AF34" i="79"/>
  <c r="AG34" i="79"/>
  <c r="AH34" i="79"/>
  <c r="AI34" i="79"/>
  <c r="AJ34" i="79"/>
  <c r="B35" i="79"/>
  <c r="C35" i="79"/>
  <c r="D35" i="79"/>
  <c r="E35" i="79"/>
  <c r="F35" i="79"/>
  <c r="G35" i="79"/>
  <c r="H35" i="79"/>
  <c r="I35" i="79"/>
  <c r="J35" i="79"/>
  <c r="K35" i="79"/>
  <c r="L35" i="79"/>
  <c r="M35" i="79"/>
  <c r="N35" i="79"/>
  <c r="O35" i="79"/>
  <c r="P35" i="79"/>
  <c r="R35" i="79"/>
  <c r="S35" i="79"/>
  <c r="T35" i="79"/>
  <c r="U35" i="79"/>
  <c r="V35" i="79"/>
  <c r="W35" i="79"/>
  <c r="X35" i="79"/>
  <c r="Y35" i="79"/>
  <c r="Z35" i="79"/>
  <c r="AA35" i="79"/>
  <c r="AB35" i="79"/>
  <c r="AC35" i="79"/>
  <c r="AD35" i="79"/>
  <c r="AE35" i="79"/>
  <c r="AF35" i="79"/>
  <c r="AG35" i="79"/>
  <c r="AH35" i="79"/>
  <c r="AI35" i="79"/>
  <c r="AJ35" i="79"/>
  <c r="B36" i="79"/>
  <c r="C36" i="79"/>
  <c r="D36" i="79"/>
  <c r="E36" i="79"/>
  <c r="F36" i="79"/>
  <c r="G36" i="79"/>
  <c r="H36" i="79"/>
  <c r="I36" i="79"/>
  <c r="J36" i="79"/>
  <c r="K36" i="79"/>
  <c r="L36" i="79"/>
  <c r="M36" i="79"/>
  <c r="N36" i="79"/>
  <c r="O36" i="79"/>
  <c r="P36" i="79"/>
  <c r="R36" i="79"/>
  <c r="S36" i="79"/>
  <c r="T36" i="79"/>
  <c r="U36" i="79"/>
  <c r="V36" i="79"/>
  <c r="W36" i="79"/>
  <c r="X36" i="79"/>
  <c r="Y36" i="79"/>
  <c r="Z36" i="79"/>
  <c r="AA36" i="79"/>
  <c r="AB36" i="79"/>
  <c r="AC36" i="79"/>
  <c r="AD36" i="79"/>
  <c r="AE36" i="79"/>
  <c r="AF36" i="79"/>
  <c r="AG36" i="79"/>
  <c r="AH36" i="79"/>
  <c r="AI36" i="79"/>
  <c r="AJ36" i="79"/>
  <c r="B37" i="79"/>
  <c r="C37" i="79"/>
  <c r="D37" i="79"/>
  <c r="E37" i="79"/>
  <c r="F37" i="79"/>
  <c r="G37" i="79"/>
  <c r="H37" i="79"/>
  <c r="I37" i="79"/>
  <c r="J37" i="79"/>
  <c r="K37" i="79"/>
  <c r="L37" i="79"/>
  <c r="M37" i="79"/>
  <c r="N37" i="79"/>
  <c r="O37" i="79"/>
  <c r="P37" i="79"/>
  <c r="R37" i="79"/>
  <c r="S37" i="79"/>
  <c r="T37" i="79"/>
  <c r="U37" i="79"/>
  <c r="V37" i="79"/>
  <c r="W37" i="79"/>
  <c r="X37" i="79"/>
  <c r="Y37" i="79"/>
  <c r="Z37" i="79"/>
  <c r="AA37" i="79"/>
  <c r="AB37" i="79"/>
  <c r="AC37" i="79"/>
  <c r="AD37" i="79"/>
  <c r="AE37" i="79"/>
  <c r="AF37" i="79"/>
  <c r="AG37" i="79"/>
  <c r="AH37" i="79"/>
  <c r="AI37" i="79"/>
  <c r="AJ37" i="79"/>
  <c r="B38" i="79"/>
  <c r="C38" i="79"/>
  <c r="D38" i="79"/>
  <c r="E38" i="79"/>
  <c r="F38" i="79"/>
  <c r="G38" i="79"/>
  <c r="H38" i="79"/>
  <c r="I38" i="79"/>
  <c r="J38" i="79"/>
  <c r="K38" i="79"/>
  <c r="L38" i="79"/>
  <c r="M38" i="79"/>
  <c r="N38" i="79"/>
  <c r="O38" i="79"/>
  <c r="P38" i="79"/>
  <c r="R38" i="79"/>
  <c r="S38" i="79"/>
  <c r="T38" i="79"/>
  <c r="U38" i="79"/>
  <c r="V38" i="79"/>
  <c r="W38" i="79"/>
  <c r="X38" i="79"/>
  <c r="Y38" i="79"/>
  <c r="Z38" i="79"/>
  <c r="AA38" i="79"/>
  <c r="AB38" i="79"/>
  <c r="AC38" i="79"/>
  <c r="AD38" i="79"/>
  <c r="AE38" i="79"/>
  <c r="AF38" i="79"/>
  <c r="AG38" i="79"/>
  <c r="AH38" i="79"/>
  <c r="AI38" i="79"/>
  <c r="AJ38" i="79"/>
  <c r="B39" i="79"/>
  <c r="C39" i="79"/>
  <c r="D39" i="79"/>
  <c r="E39" i="79"/>
  <c r="F39" i="79"/>
  <c r="G39" i="79"/>
  <c r="H39" i="79"/>
  <c r="I39" i="79"/>
  <c r="J39" i="79"/>
  <c r="K39" i="79"/>
  <c r="L39" i="79"/>
  <c r="M39" i="79"/>
  <c r="N39" i="79"/>
  <c r="O39" i="79"/>
  <c r="P39" i="79"/>
  <c r="R39" i="79"/>
  <c r="S39" i="79"/>
  <c r="T39" i="79"/>
  <c r="U39" i="79"/>
  <c r="V39" i="79"/>
  <c r="W39" i="79"/>
  <c r="X39" i="79"/>
  <c r="Y39" i="79"/>
  <c r="Z39" i="79"/>
  <c r="AA39" i="79"/>
  <c r="AB39" i="79"/>
  <c r="AC39" i="79"/>
  <c r="AD39" i="79"/>
  <c r="AE39" i="79"/>
  <c r="AF39" i="79"/>
  <c r="AG39" i="79"/>
  <c r="AH39" i="79"/>
  <c r="AI39" i="79"/>
  <c r="AJ39" i="79"/>
  <c r="B40" i="79"/>
  <c r="C40" i="79"/>
  <c r="D40" i="79"/>
  <c r="E40" i="79"/>
  <c r="F40" i="79"/>
  <c r="G40" i="79"/>
  <c r="H40" i="79"/>
  <c r="I40" i="79"/>
  <c r="J40" i="79"/>
  <c r="K40" i="79"/>
  <c r="L40" i="79"/>
  <c r="M40" i="79"/>
  <c r="N40" i="79"/>
  <c r="O40" i="79"/>
  <c r="P40" i="79"/>
  <c r="R40" i="79"/>
  <c r="S40" i="79"/>
  <c r="T40" i="79"/>
  <c r="U40" i="79"/>
  <c r="V40" i="79"/>
  <c r="W40" i="79"/>
  <c r="X40" i="79"/>
  <c r="Y40" i="79"/>
  <c r="Z40" i="79"/>
  <c r="AA40" i="79"/>
  <c r="AB40" i="79"/>
  <c r="AC40" i="79"/>
  <c r="AD40" i="79"/>
  <c r="AE40" i="79"/>
  <c r="AF40" i="79"/>
  <c r="AG40" i="79"/>
  <c r="AH40" i="79"/>
  <c r="AI40" i="79"/>
  <c r="AJ40" i="79"/>
  <c r="B41" i="79"/>
  <c r="C41" i="79"/>
  <c r="D41" i="79"/>
  <c r="E41" i="79"/>
  <c r="F41" i="79"/>
  <c r="G41" i="79"/>
  <c r="H41" i="79"/>
  <c r="I41" i="79"/>
  <c r="J41" i="79"/>
  <c r="K41" i="79"/>
  <c r="L41" i="79"/>
  <c r="M41" i="79"/>
  <c r="N41" i="79"/>
  <c r="O41" i="79"/>
  <c r="P41" i="79"/>
  <c r="R41" i="79"/>
  <c r="S41" i="79"/>
  <c r="T41" i="79"/>
  <c r="U41" i="79"/>
  <c r="V41" i="79"/>
  <c r="W41" i="79"/>
  <c r="X41" i="79"/>
  <c r="Y41" i="79"/>
  <c r="Z41" i="79"/>
  <c r="AA41" i="79"/>
  <c r="AB41" i="79"/>
  <c r="AC41" i="79"/>
  <c r="AD41" i="79"/>
  <c r="AE41" i="79"/>
  <c r="AF41" i="79"/>
  <c r="AG41" i="79"/>
  <c r="AH41" i="79"/>
  <c r="AI41" i="79"/>
  <c r="AJ41" i="79"/>
  <c r="B42" i="79"/>
  <c r="C42" i="79"/>
  <c r="D42" i="79"/>
  <c r="E42" i="79"/>
  <c r="F42" i="79"/>
  <c r="G42" i="79"/>
  <c r="H42" i="79"/>
  <c r="I42" i="79"/>
  <c r="J42" i="79"/>
  <c r="K42" i="79"/>
  <c r="L42" i="79"/>
  <c r="M42" i="79"/>
  <c r="N42" i="79"/>
  <c r="O42" i="79"/>
  <c r="P42" i="79"/>
  <c r="R42" i="79"/>
  <c r="S42" i="79"/>
  <c r="T42" i="79"/>
  <c r="U42" i="79"/>
  <c r="V42" i="79"/>
  <c r="W42" i="79"/>
  <c r="X42" i="79"/>
  <c r="Y42" i="79"/>
  <c r="Z42" i="79"/>
  <c r="AA42" i="79"/>
  <c r="AB42" i="79"/>
  <c r="AC42" i="79"/>
  <c r="AD42" i="79"/>
  <c r="AE42" i="79"/>
  <c r="AF42" i="79"/>
  <c r="AG42" i="79"/>
  <c r="AH42" i="79"/>
  <c r="AI42" i="79"/>
  <c r="AJ42" i="79"/>
  <c r="B43" i="79"/>
  <c r="C43" i="79"/>
  <c r="D43" i="79"/>
  <c r="E43" i="79"/>
  <c r="F43" i="79"/>
  <c r="G43" i="79"/>
  <c r="H43" i="79"/>
  <c r="I43" i="79"/>
  <c r="J43" i="79"/>
  <c r="K43" i="79"/>
  <c r="L43" i="79"/>
  <c r="M43" i="79"/>
  <c r="N43" i="79"/>
  <c r="O43" i="79"/>
  <c r="P43" i="79"/>
  <c r="R43" i="79"/>
  <c r="S43" i="79"/>
  <c r="T43" i="79"/>
  <c r="U43" i="79"/>
  <c r="V43" i="79"/>
  <c r="W43" i="79"/>
  <c r="X43" i="79"/>
  <c r="Y43" i="79"/>
  <c r="Z43" i="79"/>
  <c r="AA43" i="79"/>
  <c r="AB43" i="79"/>
  <c r="AC43" i="79"/>
  <c r="AD43" i="79"/>
  <c r="AE43" i="79"/>
  <c r="AF43" i="79"/>
  <c r="AG43" i="79"/>
  <c r="AH43" i="79"/>
  <c r="AI43" i="79"/>
  <c r="AJ43" i="79"/>
  <c r="B44" i="79"/>
  <c r="C44" i="79"/>
  <c r="D44" i="79"/>
  <c r="E44" i="79"/>
  <c r="F44" i="79"/>
  <c r="G44" i="79"/>
  <c r="H44" i="79"/>
  <c r="I44" i="79"/>
  <c r="J44" i="79"/>
  <c r="K44" i="79"/>
  <c r="L44" i="79"/>
  <c r="M44" i="79"/>
  <c r="N44" i="79"/>
  <c r="O44" i="79"/>
  <c r="P44" i="79"/>
  <c r="R44" i="79"/>
  <c r="S44" i="79"/>
  <c r="T44" i="79"/>
  <c r="U44" i="79"/>
  <c r="V44" i="79"/>
  <c r="W44" i="79"/>
  <c r="X44" i="79"/>
  <c r="Y44" i="79"/>
  <c r="Z44" i="79"/>
  <c r="AA44" i="79"/>
  <c r="AB44" i="79"/>
  <c r="AC44" i="79"/>
  <c r="AD44" i="79"/>
  <c r="AE44" i="79"/>
  <c r="AF44" i="79"/>
  <c r="AG44" i="79"/>
  <c r="AH44" i="79"/>
  <c r="AI44" i="79"/>
  <c r="AJ44" i="79"/>
  <c r="B45" i="79"/>
  <c r="C45" i="79"/>
  <c r="D45" i="79"/>
  <c r="E45" i="79"/>
  <c r="F45" i="79"/>
  <c r="G45" i="79"/>
  <c r="H45" i="79"/>
  <c r="I45" i="79"/>
  <c r="J45" i="79"/>
  <c r="K45" i="79"/>
  <c r="L45" i="79"/>
  <c r="M45" i="79"/>
  <c r="N45" i="79"/>
  <c r="O45" i="79"/>
  <c r="P45" i="79"/>
  <c r="R45" i="79"/>
  <c r="S45" i="79"/>
  <c r="T45" i="79"/>
  <c r="U45" i="79"/>
  <c r="V45" i="79"/>
  <c r="W45" i="79"/>
  <c r="X45" i="79"/>
  <c r="Y45" i="79"/>
  <c r="Z45" i="79"/>
  <c r="AA45" i="79"/>
  <c r="AB45" i="79"/>
  <c r="AC45" i="79"/>
  <c r="AD45" i="79"/>
  <c r="AE45" i="79"/>
  <c r="AF45" i="79"/>
  <c r="AG45" i="79"/>
  <c r="AH45" i="79"/>
  <c r="AI45" i="79"/>
  <c r="AJ45" i="79"/>
  <c r="B46" i="79"/>
  <c r="C46" i="79"/>
  <c r="D46" i="79"/>
  <c r="E46" i="79"/>
  <c r="F46" i="79"/>
  <c r="G46" i="79"/>
  <c r="H46" i="79"/>
  <c r="I46" i="79"/>
  <c r="J46" i="79"/>
  <c r="K46" i="79"/>
  <c r="L46" i="79"/>
  <c r="M46" i="79"/>
  <c r="N46" i="79"/>
  <c r="O46" i="79"/>
  <c r="P46" i="79"/>
  <c r="R46" i="79"/>
  <c r="S46" i="79"/>
  <c r="T46" i="79"/>
  <c r="U46" i="79"/>
  <c r="V46" i="79"/>
  <c r="W46" i="79"/>
  <c r="X46" i="79"/>
  <c r="Y46" i="79"/>
  <c r="Z46" i="79"/>
  <c r="AA46" i="79"/>
  <c r="AB46" i="79"/>
  <c r="AC46" i="79"/>
  <c r="AD46" i="79"/>
  <c r="AE46" i="79"/>
  <c r="AF46" i="79"/>
  <c r="AG46" i="79"/>
  <c r="AH46" i="79"/>
  <c r="AI46" i="79"/>
  <c r="AJ46" i="79"/>
  <c r="B47" i="79"/>
  <c r="C47" i="79"/>
  <c r="D47" i="79"/>
  <c r="E47" i="79"/>
  <c r="F47" i="79"/>
  <c r="G47" i="79"/>
  <c r="H47" i="79"/>
  <c r="I47" i="79"/>
  <c r="J47" i="79"/>
  <c r="K47" i="79"/>
  <c r="L47" i="79"/>
  <c r="M47" i="79"/>
  <c r="N47" i="79"/>
  <c r="O47" i="79"/>
  <c r="P47" i="79"/>
  <c r="R47" i="79"/>
  <c r="S47" i="79"/>
  <c r="T47" i="79"/>
  <c r="U47" i="79"/>
  <c r="V47" i="79"/>
  <c r="W47" i="79"/>
  <c r="X47" i="79"/>
  <c r="Y47" i="79"/>
  <c r="Z47" i="79"/>
  <c r="AA47" i="79"/>
  <c r="AB47" i="79"/>
  <c r="AC47" i="79"/>
  <c r="AD47" i="79"/>
  <c r="AE47" i="79"/>
  <c r="AF47" i="79"/>
  <c r="AG47" i="79"/>
  <c r="AH47" i="79"/>
  <c r="AI47" i="79"/>
  <c r="AJ47" i="79"/>
  <c r="B48" i="79"/>
  <c r="C48" i="79"/>
  <c r="D48" i="79"/>
  <c r="E48" i="79"/>
  <c r="F48" i="79"/>
  <c r="G48" i="79"/>
  <c r="H48" i="79"/>
  <c r="I48" i="79"/>
  <c r="J48" i="79"/>
  <c r="K48" i="79"/>
  <c r="L48" i="79"/>
  <c r="M48" i="79"/>
  <c r="N48" i="79"/>
  <c r="O48" i="79"/>
  <c r="P48" i="79"/>
  <c r="R48" i="79"/>
  <c r="S48" i="79"/>
  <c r="T48" i="79"/>
  <c r="U48" i="79"/>
  <c r="V48" i="79"/>
  <c r="W48" i="79"/>
  <c r="X48" i="79"/>
  <c r="Y48" i="79"/>
  <c r="Z48" i="79"/>
  <c r="AA48" i="79"/>
  <c r="AB48" i="79"/>
  <c r="AC48" i="79"/>
  <c r="AD48" i="79"/>
  <c r="AE48" i="79"/>
  <c r="AF48" i="79"/>
  <c r="AG48" i="79"/>
  <c r="AH48" i="79"/>
  <c r="AI48" i="79"/>
  <c r="AJ48" i="79"/>
  <c r="B49" i="79"/>
  <c r="C49" i="79"/>
  <c r="D49" i="79"/>
  <c r="E49" i="79"/>
  <c r="F49" i="79"/>
  <c r="G49" i="79"/>
  <c r="H49" i="79"/>
  <c r="I49" i="79"/>
  <c r="J49" i="79"/>
  <c r="K49" i="79"/>
  <c r="L49" i="79"/>
  <c r="M49" i="79"/>
  <c r="N49" i="79"/>
  <c r="O49" i="79"/>
  <c r="P49" i="79"/>
  <c r="R49" i="79"/>
  <c r="S49" i="79"/>
  <c r="T49" i="79"/>
  <c r="U49" i="79"/>
  <c r="V49" i="79"/>
  <c r="W49" i="79"/>
  <c r="X49" i="79"/>
  <c r="Y49" i="79"/>
  <c r="Z49" i="79"/>
  <c r="AA49" i="79"/>
  <c r="AB49" i="79"/>
  <c r="AC49" i="79"/>
  <c r="AD49" i="79"/>
  <c r="AE49" i="79"/>
  <c r="AF49" i="79"/>
  <c r="AG49" i="79"/>
  <c r="AH49" i="79"/>
  <c r="AI49" i="79"/>
  <c r="AJ49" i="79"/>
  <c r="B50" i="79"/>
  <c r="C50" i="79"/>
  <c r="D50" i="79"/>
  <c r="E50" i="79"/>
  <c r="F50" i="79"/>
  <c r="G50" i="79"/>
  <c r="H50" i="79"/>
  <c r="I50" i="79"/>
  <c r="J50" i="79"/>
  <c r="K50" i="79"/>
  <c r="L50" i="79"/>
  <c r="M50" i="79"/>
  <c r="N50" i="79"/>
  <c r="O50" i="79"/>
  <c r="P50" i="79"/>
  <c r="R50" i="79"/>
  <c r="S50" i="79"/>
  <c r="T50" i="79"/>
  <c r="U50" i="79"/>
  <c r="V50" i="79"/>
  <c r="W50" i="79"/>
  <c r="X50" i="79"/>
  <c r="Y50" i="79"/>
  <c r="Z50" i="79"/>
  <c r="AA50" i="79"/>
  <c r="AB50" i="79"/>
  <c r="AC50" i="79"/>
  <c r="AD50" i="79"/>
  <c r="AE50" i="79"/>
  <c r="AF50" i="79"/>
  <c r="AG50" i="79"/>
  <c r="AH50" i="79"/>
  <c r="AI50" i="79"/>
  <c r="AJ50" i="79"/>
  <c r="B51" i="79"/>
  <c r="C51" i="79"/>
  <c r="D51" i="79"/>
  <c r="E51" i="79"/>
  <c r="F51" i="79"/>
  <c r="G51" i="79"/>
  <c r="H51" i="79"/>
  <c r="I51" i="79"/>
  <c r="J51" i="79"/>
  <c r="K51" i="79"/>
  <c r="L51" i="79"/>
  <c r="M51" i="79"/>
  <c r="N51" i="79"/>
  <c r="O51" i="79"/>
  <c r="P51" i="79"/>
  <c r="R51" i="79"/>
  <c r="S51" i="79"/>
  <c r="T51" i="79"/>
  <c r="U51" i="79"/>
  <c r="V51" i="79"/>
  <c r="W51" i="79"/>
  <c r="X51" i="79"/>
  <c r="Y51" i="79"/>
  <c r="Z51" i="79"/>
  <c r="AA51" i="79"/>
  <c r="AB51" i="79"/>
  <c r="AC51" i="79"/>
  <c r="AD51" i="79"/>
  <c r="AE51" i="79"/>
  <c r="AF51" i="79"/>
  <c r="AG51" i="79"/>
  <c r="AH51" i="79"/>
  <c r="AI51" i="79"/>
  <c r="AJ51" i="79"/>
  <c r="B52" i="79"/>
  <c r="C52" i="79"/>
  <c r="D52" i="79"/>
  <c r="E52" i="79"/>
  <c r="F52" i="79"/>
  <c r="G52" i="79"/>
  <c r="H52" i="79"/>
  <c r="I52" i="79"/>
  <c r="J52" i="79"/>
  <c r="K52" i="79"/>
  <c r="L52" i="79"/>
  <c r="M52" i="79"/>
  <c r="N52" i="79"/>
  <c r="O52" i="79"/>
  <c r="P52" i="79"/>
  <c r="R52" i="79"/>
  <c r="S52" i="79"/>
  <c r="T52" i="79"/>
  <c r="U52" i="79"/>
  <c r="V52" i="79"/>
  <c r="W52" i="79"/>
  <c r="X52" i="79"/>
  <c r="Y52" i="79"/>
  <c r="Z52" i="79"/>
  <c r="AA52" i="79"/>
  <c r="AB52" i="79"/>
  <c r="AC52" i="79"/>
  <c r="AD52" i="79"/>
  <c r="AE52" i="79"/>
  <c r="AF52" i="79"/>
  <c r="AG52" i="79"/>
  <c r="AH52" i="79"/>
  <c r="AI52" i="79"/>
  <c r="AJ52" i="79"/>
  <c r="B9" i="98"/>
  <c r="C9" i="98"/>
  <c r="D9" i="98"/>
  <c r="E9" i="98"/>
  <c r="F9" i="98"/>
  <c r="G9" i="98"/>
  <c r="H9" i="98"/>
  <c r="I9" i="98"/>
  <c r="J9" i="98"/>
  <c r="K9" i="98"/>
  <c r="L9" i="98"/>
  <c r="M9" i="98"/>
  <c r="N9" i="98"/>
  <c r="O9" i="98"/>
  <c r="P9" i="98"/>
  <c r="R9" i="98"/>
  <c r="S9" i="98"/>
  <c r="T9" i="98"/>
  <c r="U9" i="98"/>
  <c r="V9" i="98"/>
  <c r="W9" i="98"/>
  <c r="X9" i="98"/>
  <c r="Y9" i="98"/>
  <c r="Z9" i="98"/>
  <c r="AA9" i="98"/>
  <c r="AB9" i="98"/>
  <c r="AC9" i="98"/>
  <c r="AD9" i="98"/>
  <c r="AE9" i="98"/>
  <c r="AF9" i="98"/>
  <c r="AG9" i="98"/>
  <c r="AH9" i="98"/>
  <c r="AI9" i="98"/>
  <c r="AJ9" i="98"/>
  <c r="B10" i="98"/>
  <c r="C10" i="98"/>
  <c r="D10" i="98"/>
  <c r="E10" i="98"/>
  <c r="F10" i="98"/>
  <c r="G10" i="98"/>
  <c r="H10" i="98"/>
  <c r="I10" i="98"/>
  <c r="J10" i="98"/>
  <c r="K10" i="98"/>
  <c r="L10" i="98"/>
  <c r="M10" i="98"/>
  <c r="N10" i="98"/>
  <c r="O10" i="98"/>
  <c r="P10" i="98"/>
  <c r="R10" i="98"/>
  <c r="S10" i="98"/>
  <c r="T10" i="98"/>
  <c r="U10" i="98"/>
  <c r="V10" i="98"/>
  <c r="W10" i="98"/>
  <c r="X10" i="98"/>
  <c r="Y10" i="98"/>
  <c r="Z10" i="98"/>
  <c r="AA10" i="98"/>
  <c r="AB10" i="98"/>
  <c r="AC10" i="98"/>
  <c r="AD10" i="98"/>
  <c r="AE10" i="98"/>
  <c r="AF10" i="98"/>
  <c r="AG10" i="98"/>
  <c r="AH10" i="98"/>
  <c r="AI10" i="98"/>
  <c r="AJ10" i="98"/>
  <c r="B11" i="98"/>
  <c r="C11" i="98"/>
  <c r="D11" i="98"/>
  <c r="E11" i="98"/>
  <c r="F11" i="98"/>
  <c r="G11" i="98"/>
  <c r="H11" i="98"/>
  <c r="I11" i="98"/>
  <c r="J11" i="98"/>
  <c r="K11" i="98"/>
  <c r="L11" i="98"/>
  <c r="M11" i="98"/>
  <c r="N11" i="98"/>
  <c r="O11" i="98"/>
  <c r="P11" i="98"/>
  <c r="R11" i="98"/>
  <c r="S11" i="98"/>
  <c r="T11" i="98"/>
  <c r="U11" i="98"/>
  <c r="V11" i="98"/>
  <c r="W11" i="98"/>
  <c r="X11" i="98"/>
  <c r="Y11" i="98"/>
  <c r="Z11" i="98"/>
  <c r="AA11" i="98"/>
  <c r="AB11" i="98"/>
  <c r="AC11" i="98"/>
  <c r="AD11" i="98"/>
  <c r="AE11" i="98"/>
  <c r="AF11" i="98"/>
  <c r="AG11" i="98"/>
  <c r="AH11" i="98"/>
  <c r="AI11" i="98"/>
  <c r="AJ11" i="98"/>
  <c r="B12" i="98"/>
  <c r="C12" i="98"/>
  <c r="D12" i="98"/>
  <c r="E12" i="98"/>
  <c r="F12" i="98"/>
  <c r="G12" i="98"/>
  <c r="H12" i="98"/>
  <c r="I12" i="98"/>
  <c r="J12" i="98"/>
  <c r="K12" i="98"/>
  <c r="L12" i="98"/>
  <c r="M12" i="98"/>
  <c r="N12" i="98"/>
  <c r="O12" i="98"/>
  <c r="P12" i="98"/>
  <c r="R12" i="98"/>
  <c r="S12" i="98"/>
  <c r="T12" i="98"/>
  <c r="U12" i="98"/>
  <c r="V12" i="98"/>
  <c r="W12" i="98"/>
  <c r="X12" i="98"/>
  <c r="Y12" i="98"/>
  <c r="Z12" i="98"/>
  <c r="AA12" i="98"/>
  <c r="AB12" i="98"/>
  <c r="AC12" i="98"/>
  <c r="AD12" i="98"/>
  <c r="AE12" i="98"/>
  <c r="AF12" i="98"/>
  <c r="AG12" i="98"/>
  <c r="AH12" i="98"/>
  <c r="AI12" i="98"/>
  <c r="AJ12" i="98"/>
  <c r="B13" i="98"/>
  <c r="C13" i="98"/>
  <c r="D13" i="98"/>
  <c r="E13" i="98"/>
  <c r="F13" i="98"/>
  <c r="G13" i="98"/>
  <c r="H13" i="98"/>
  <c r="I13" i="98"/>
  <c r="J13" i="98"/>
  <c r="K13" i="98"/>
  <c r="L13" i="98"/>
  <c r="M13" i="98"/>
  <c r="N13" i="98"/>
  <c r="O13" i="98"/>
  <c r="P13" i="98"/>
  <c r="R13" i="98"/>
  <c r="S13" i="98"/>
  <c r="T13" i="98"/>
  <c r="U13" i="98"/>
  <c r="V13" i="98"/>
  <c r="W13" i="98"/>
  <c r="X13" i="98"/>
  <c r="Y13" i="98"/>
  <c r="Z13" i="98"/>
  <c r="AA13" i="98"/>
  <c r="AB13" i="98"/>
  <c r="AC13" i="98"/>
  <c r="AD13" i="98"/>
  <c r="AE13" i="98"/>
  <c r="AF13" i="98"/>
  <c r="AG13" i="98"/>
  <c r="AH13" i="98"/>
  <c r="AI13" i="98"/>
  <c r="AJ13" i="98"/>
  <c r="B14" i="98"/>
  <c r="C14" i="98"/>
  <c r="D14" i="98"/>
  <c r="E14" i="98"/>
  <c r="F14" i="98"/>
  <c r="G14" i="98"/>
  <c r="H14" i="98"/>
  <c r="I14" i="98"/>
  <c r="J14" i="98"/>
  <c r="K14" i="98"/>
  <c r="L14" i="98"/>
  <c r="M14" i="98"/>
  <c r="N14" i="98"/>
  <c r="O14" i="98"/>
  <c r="P14" i="98"/>
  <c r="R14" i="98"/>
  <c r="S14" i="98"/>
  <c r="T14" i="98"/>
  <c r="U14" i="98"/>
  <c r="V14" i="98"/>
  <c r="W14" i="98"/>
  <c r="X14" i="98"/>
  <c r="Y14" i="98"/>
  <c r="Z14" i="98"/>
  <c r="AA14" i="98"/>
  <c r="AB14" i="98"/>
  <c r="AC14" i="98"/>
  <c r="AD14" i="98"/>
  <c r="AE14" i="98"/>
  <c r="AF14" i="98"/>
  <c r="AG14" i="98"/>
  <c r="AH14" i="98"/>
  <c r="AI14" i="98"/>
  <c r="AJ14" i="98"/>
  <c r="B15" i="98"/>
  <c r="C15" i="98"/>
  <c r="D15" i="98"/>
  <c r="E15" i="98"/>
  <c r="F15" i="98"/>
  <c r="G15" i="98"/>
  <c r="H15" i="98"/>
  <c r="I15" i="98"/>
  <c r="J15" i="98"/>
  <c r="K15" i="98"/>
  <c r="L15" i="98"/>
  <c r="M15" i="98"/>
  <c r="N15" i="98"/>
  <c r="O15" i="98"/>
  <c r="P15" i="98"/>
  <c r="R15" i="98"/>
  <c r="S15" i="98"/>
  <c r="T15" i="98"/>
  <c r="U15" i="98"/>
  <c r="V15" i="98"/>
  <c r="W15" i="98"/>
  <c r="X15" i="98"/>
  <c r="Y15" i="98"/>
  <c r="Z15" i="98"/>
  <c r="AA15" i="98"/>
  <c r="AB15" i="98"/>
  <c r="AC15" i="98"/>
  <c r="AD15" i="98"/>
  <c r="AE15" i="98"/>
  <c r="AF15" i="98"/>
  <c r="AG15" i="98"/>
  <c r="AH15" i="98"/>
  <c r="AI15" i="98"/>
  <c r="AJ15" i="98"/>
  <c r="B16" i="98"/>
  <c r="C16" i="98"/>
  <c r="D16" i="98"/>
  <c r="E16" i="98"/>
  <c r="F16" i="98"/>
  <c r="G16" i="98"/>
  <c r="H16" i="98"/>
  <c r="I16" i="98"/>
  <c r="J16" i="98"/>
  <c r="K16" i="98"/>
  <c r="L16" i="98"/>
  <c r="M16" i="98"/>
  <c r="N16" i="98"/>
  <c r="O16" i="98"/>
  <c r="P16" i="98"/>
  <c r="R16" i="98"/>
  <c r="S16" i="98"/>
  <c r="T16" i="98"/>
  <c r="U16" i="98"/>
  <c r="V16" i="98"/>
  <c r="W16" i="98"/>
  <c r="X16" i="98"/>
  <c r="Y16" i="98"/>
  <c r="Z16" i="98"/>
  <c r="AA16" i="98"/>
  <c r="AB16" i="98"/>
  <c r="AC16" i="98"/>
  <c r="AD16" i="98"/>
  <c r="AE16" i="98"/>
  <c r="AF16" i="98"/>
  <c r="AG16" i="98"/>
  <c r="AH16" i="98"/>
  <c r="AI16" i="98"/>
  <c r="AJ16" i="98"/>
  <c r="B17" i="98"/>
  <c r="C17" i="98"/>
  <c r="D17" i="98"/>
  <c r="E17" i="98"/>
  <c r="F17" i="98"/>
  <c r="G17" i="98"/>
  <c r="H17" i="98"/>
  <c r="I17" i="98"/>
  <c r="J17" i="98"/>
  <c r="K17" i="98"/>
  <c r="L17" i="98"/>
  <c r="M17" i="98"/>
  <c r="N17" i="98"/>
  <c r="O17" i="98"/>
  <c r="P17" i="98"/>
  <c r="R17" i="98"/>
  <c r="S17" i="98"/>
  <c r="T17" i="98"/>
  <c r="U17" i="98"/>
  <c r="V17" i="98"/>
  <c r="W17" i="98"/>
  <c r="X17" i="98"/>
  <c r="Y17" i="98"/>
  <c r="Z17" i="98"/>
  <c r="AA17" i="98"/>
  <c r="AB17" i="98"/>
  <c r="AC17" i="98"/>
  <c r="AD17" i="98"/>
  <c r="AE17" i="98"/>
  <c r="AF17" i="98"/>
  <c r="AG17" i="98"/>
  <c r="AH17" i="98"/>
  <c r="AI17" i="98"/>
  <c r="AJ17" i="98"/>
  <c r="B18" i="98"/>
  <c r="C18" i="98"/>
  <c r="D18" i="98"/>
  <c r="E18" i="98"/>
  <c r="F18" i="98"/>
  <c r="G18" i="98"/>
  <c r="H18" i="98"/>
  <c r="I18" i="98"/>
  <c r="J18" i="98"/>
  <c r="K18" i="98"/>
  <c r="L18" i="98"/>
  <c r="M18" i="98"/>
  <c r="N18" i="98"/>
  <c r="O18" i="98"/>
  <c r="P18" i="98"/>
  <c r="R18" i="98"/>
  <c r="S18" i="98"/>
  <c r="T18" i="98"/>
  <c r="U18" i="98"/>
  <c r="V18" i="98"/>
  <c r="W18" i="98"/>
  <c r="X18" i="98"/>
  <c r="Y18" i="98"/>
  <c r="Z18" i="98"/>
  <c r="AA18" i="98"/>
  <c r="AB18" i="98"/>
  <c r="AC18" i="98"/>
  <c r="AD18" i="98"/>
  <c r="AE18" i="98"/>
  <c r="AF18" i="98"/>
  <c r="AG18" i="98"/>
  <c r="AH18" i="98"/>
  <c r="AI18" i="98"/>
  <c r="AJ18" i="98"/>
  <c r="B19" i="98"/>
  <c r="C19" i="98"/>
  <c r="D19" i="98"/>
  <c r="E19" i="98"/>
  <c r="F19" i="98"/>
  <c r="G19" i="98"/>
  <c r="H19" i="98"/>
  <c r="I19" i="98"/>
  <c r="J19" i="98"/>
  <c r="K19" i="98"/>
  <c r="L19" i="98"/>
  <c r="M19" i="98"/>
  <c r="N19" i="98"/>
  <c r="O19" i="98"/>
  <c r="P19" i="98"/>
  <c r="R19" i="98"/>
  <c r="S19" i="98"/>
  <c r="T19" i="98"/>
  <c r="U19" i="98"/>
  <c r="V19" i="98"/>
  <c r="W19" i="98"/>
  <c r="X19" i="98"/>
  <c r="Y19" i="98"/>
  <c r="Z19" i="98"/>
  <c r="AA19" i="98"/>
  <c r="AB19" i="98"/>
  <c r="AC19" i="98"/>
  <c r="AD19" i="98"/>
  <c r="AE19" i="98"/>
  <c r="AF19" i="98"/>
  <c r="AG19" i="98"/>
  <c r="AH19" i="98"/>
  <c r="AI19" i="98"/>
  <c r="AJ19" i="98"/>
  <c r="B20" i="98"/>
  <c r="C20" i="98"/>
  <c r="D20" i="98"/>
  <c r="E20" i="98"/>
  <c r="F20" i="98"/>
  <c r="G20" i="98"/>
  <c r="H20" i="98"/>
  <c r="I20" i="98"/>
  <c r="J20" i="98"/>
  <c r="K20" i="98"/>
  <c r="L20" i="98"/>
  <c r="M20" i="98"/>
  <c r="N20" i="98"/>
  <c r="O20" i="98"/>
  <c r="P20" i="98"/>
  <c r="R20" i="98"/>
  <c r="S20" i="98"/>
  <c r="T20" i="98"/>
  <c r="U20" i="98"/>
  <c r="V20" i="98"/>
  <c r="W20" i="98"/>
  <c r="X20" i="98"/>
  <c r="Y20" i="98"/>
  <c r="Z20" i="98"/>
  <c r="AA20" i="98"/>
  <c r="AB20" i="98"/>
  <c r="AC20" i="98"/>
  <c r="AD20" i="98"/>
  <c r="AE20" i="98"/>
  <c r="AF20" i="98"/>
  <c r="AG20" i="98"/>
  <c r="AH20" i="98"/>
  <c r="AI20" i="98"/>
  <c r="AJ20" i="98"/>
  <c r="B21" i="98"/>
  <c r="C21" i="98"/>
  <c r="D21" i="98"/>
  <c r="E21" i="98"/>
  <c r="F21" i="98"/>
  <c r="G21" i="98"/>
  <c r="H21" i="98"/>
  <c r="I21" i="98"/>
  <c r="J21" i="98"/>
  <c r="K21" i="98"/>
  <c r="L21" i="98"/>
  <c r="M21" i="98"/>
  <c r="N21" i="98"/>
  <c r="O21" i="98"/>
  <c r="P21" i="98"/>
  <c r="R21" i="98"/>
  <c r="S21" i="98"/>
  <c r="T21" i="98"/>
  <c r="U21" i="98"/>
  <c r="V21" i="98"/>
  <c r="W21" i="98"/>
  <c r="X21" i="98"/>
  <c r="Y21" i="98"/>
  <c r="Z21" i="98"/>
  <c r="AA21" i="98"/>
  <c r="AB21" i="98"/>
  <c r="AC21" i="98"/>
  <c r="AD21" i="98"/>
  <c r="AE21" i="98"/>
  <c r="AF21" i="98"/>
  <c r="AG21" i="98"/>
  <c r="AH21" i="98"/>
  <c r="AI21" i="98"/>
  <c r="AJ21" i="98"/>
  <c r="B22" i="98"/>
  <c r="C22" i="98"/>
  <c r="D22" i="98"/>
  <c r="E22" i="98"/>
  <c r="F22" i="98"/>
  <c r="G22" i="98"/>
  <c r="H22" i="98"/>
  <c r="I22" i="98"/>
  <c r="J22" i="98"/>
  <c r="K22" i="98"/>
  <c r="L22" i="98"/>
  <c r="M22" i="98"/>
  <c r="N22" i="98"/>
  <c r="O22" i="98"/>
  <c r="P22" i="98"/>
  <c r="R22" i="98"/>
  <c r="S22" i="98"/>
  <c r="T22" i="98"/>
  <c r="U22" i="98"/>
  <c r="V22" i="98"/>
  <c r="W22" i="98"/>
  <c r="X22" i="98"/>
  <c r="Y22" i="98"/>
  <c r="Z22" i="98"/>
  <c r="AA22" i="98"/>
  <c r="AB22" i="98"/>
  <c r="AC22" i="98"/>
  <c r="AD22" i="98"/>
  <c r="AE22" i="98"/>
  <c r="AF22" i="98"/>
  <c r="AG22" i="98"/>
  <c r="AH22" i="98"/>
  <c r="AI22" i="98"/>
  <c r="AJ22" i="98"/>
  <c r="B23" i="98"/>
  <c r="C23" i="98"/>
  <c r="D23" i="98"/>
  <c r="E23" i="98"/>
  <c r="F23" i="98"/>
  <c r="G23" i="98"/>
  <c r="H23" i="98"/>
  <c r="I23" i="98"/>
  <c r="J23" i="98"/>
  <c r="K23" i="98"/>
  <c r="L23" i="98"/>
  <c r="M23" i="98"/>
  <c r="N23" i="98"/>
  <c r="O23" i="98"/>
  <c r="P23" i="98"/>
  <c r="R23" i="98"/>
  <c r="S23" i="98"/>
  <c r="T23" i="98"/>
  <c r="U23" i="98"/>
  <c r="V23" i="98"/>
  <c r="W23" i="98"/>
  <c r="X23" i="98"/>
  <c r="Y23" i="98"/>
  <c r="Z23" i="98"/>
  <c r="AA23" i="98"/>
  <c r="AB23" i="98"/>
  <c r="AC23" i="98"/>
  <c r="AD23" i="98"/>
  <c r="AE23" i="98"/>
  <c r="AF23" i="98"/>
  <c r="AG23" i="98"/>
  <c r="AH23" i="98"/>
  <c r="AI23" i="98"/>
  <c r="AJ23" i="98"/>
  <c r="B24" i="98"/>
  <c r="C24" i="98"/>
  <c r="D24" i="98"/>
  <c r="E24" i="98"/>
  <c r="F24" i="98"/>
  <c r="G24" i="98"/>
  <c r="H24" i="98"/>
  <c r="I24" i="98"/>
  <c r="J24" i="98"/>
  <c r="K24" i="98"/>
  <c r="L24" i="98"/>
  <c r="M24" i="98"/>
  <c r="N24" i="98"/>
  <c r="O24" i="98"/>
  <c r="P24" i="98"/>
  <c r="R24" i="98"/>
  <c r="S24" i="98"/>
  <c r="T24" i="98"/>
  <c r="U24" i="98"/>
  <c r="V24" i="98"/>
  <c r="W24" i="98"/>
  <c r="X24" i="98"/>
  <c r="Y24" i="98"/>
  <c r="Z24" i="98"/>
  <c r="AA24" i="98"/>
  <c r="AB24" i="98"/>
  <c r="AC24" i="98"/>
  <c r="AD24" i="98"/>
  <c r="AE24" i="98"/>
  <c r="AF24" i="98"/>
  <c r="AG24" i="98"/>
  <c r="AH24" i="98"/>
  <c r="AI24" i="98"/>
  <c r="AJ24" i="98"/>
  <c r="B25" i="98"/>
  <c r="C25" i="98"/>
  <c r="D25" i="98"/>
  <c r="E25" i="98"/>
  <c r="F25" i="98"/>
  <c r="G25" i="98"/>
  <c r="H25" i="98"/>
  <c r="I25" i="98"/>
  <c r="J25" i="98"/>
  <c r="K25" i="98"/>
  <c r="L25" i="98"/>
  <c r="M25" i="98"/>
  <c r="N25" i="98"/>
  <c r="O25" i="98"/>
  <c r="P25" i="98"/>
  <c r="R25" i="98"/>
  <c r="S25" i="98"/>
  <c r="T25" i="98"/>
  <c r="U25" i="98"/>
  <c r="V25" i="98"/>
  <c r="W25" i="98"/>
  <c r="X25" i="98"/>
  <c r="Y25" i="98"/>
  <c r="Z25" i="98"/>
  <c r="AA25" i="98"/>
  <c r="AB25" i="98"/>
  <c r="AC25" i="98"/>
  <c r="AD25" i="98"/>
  <c r="AE25" i="98"/>
  <c r="AF25" i="98"/>
  <c r="AG25" i="98"/>
  <c r="AH25" i="98"/>
  <c r="AI25" i="98"/>
  <c r="AJ25" i="98"/>
  <c r="B26" i="98"/>
  <c r="C26" i="98"/>
  <c r="D26" i="98"/>
  <c r="E26" i="98"/>
  <c r="F26" i="98"/>
  <c r="G26" i="98"/>
  <c r="H26" i="98"/>
  <c r="I26" i="98"/>
  <c r="J26" i="98"/>
  <c r="K26" i="98"/>
  <c r="L26" i="98"/>
  <c r="M26" i="98"/>
  <c r="N26" i="98"/>
  <c r="O26" i="98"/>
  <c r="P26" i="98"/>
  <c r="R26" i="98"/>
  <c r="S26" i="98"/>
  <c r="T26" i="98"/>
  <c r="U26" i="98"/>
  <c r="V26" i="98"/>
  <c r="W26" i="98"/>
  <c r="X26" i="98"/>
  <c r="Y26" i="98"/>
  <c r="Z26" i="98"/>
  <c r="AA26" i="98"/>
  <c r="AB26" i="98"/>
  <c r="AC26" i="98"/>
  <c r="AD26" i="98"/>
  <c r="AE26" i="98"/>
  <c r="AF26" i="98"/>
  <c r="AG26" i="98"/>
  <c r="AH26" i="98"/>
  <c r="AI26" i="98"/>
  <c r="AJ26" i="98"/>
  <c r="B27" i="98"/>
  <c r="C27" i="98"/>
  <c r="D27" i="98"/>
  <c r="E27" i="98"/>
  <c r="F27" i="98"/>
  <c r="G27" i="98"/>
  <c r="H27" i="98"/>
  <c r="I27" i="98"/>
  <c r="J27" i="98"/>
  <c r="K27" i="98"/>
  <c r="L27" i="98"/>
  <c r="M27" i="98"/>
  <c r="N27" i="98"/>
  <c r="O27" i="98"/>
  <c r="P27" i="98"/>
  <c r="R27" i="98"/>
  <c r="S27" i="98"/>
  <c r="T27" i="98"/>
  <c r="U27" i="98"/>
  <c r="V27" i="98"/>
  <c r="W27" i="98"/>
  <c r="X27" i="98"/>
  <c r="Y27" i="98"/>
  <c r="Z27" i="98"/>
  <c r="AA27" i="98"/>
  <c r="AB27" i="98"/>
  <c r="AC27" i="98"/>
  <c r="AD27" i="98"/>
  <c r="AE27" i="98"/>
  <c r="AF27" i="98"/>
  <c r="AG27" i="98"/>
  <c r="AH27" i="98"/>
  <c r="AI27" i="98"/>
  <c r="AJ27" i="98"/>
  <c r="B28" i="98"/>
  <c r="C28" i="98"/>
  <c r="D28" i="98"/>
  <c r="E28" i="98"/>
  <c r="F28" i="98"/>
  <c r="G28" i="98"/>
  <c r="H28" i="98"/>
  <c r="I28" i="98"/>
  <c r="J28" i="98"/>
  <c r="K28" i="98"/>
  <c r="L28" i="98"/>
  <c r="M28" i="98"/>
  <c r="N28" i="98"/>
  <c r="O28" i="98"/>
  <c r="P28" i="98"/>
  <c r="R28" i="98"/>
  <c r="S28" i="98"/>
  <c r="T28" i="98"/>
  <c r="U28" i="98"/>
  <c r="V28" i="98"/>
  <c r="W28" i="98"/>
  <c r="X28" i="98"/>
  <c r="Y28" i="98"/>
  <c r="Z28" i="98"/>
  <c r="AA28" i="98"/>
  <c r="AB28" i="98"/>
  <c r="AC28" i="98"/>
  <c r="AD28" i="98"/>
  <c r="AE28" i="98"/>
  <c r="AF28" i="98"/>
  <c r="AG28" i="98"/>
  <c r="AH28" i="98"/>
  <c r="AI28" i="98"/>
  <c r="AJ28" i="98"/>
  <c r="B29" i="98"/>
  <c r="C29" i="98"/>
  <c r="D29" i="98"/>
  <c r="E29" i="98"/>
  <c r="F29" i="98"/>
  <c r="G29" i="98"/>
  <c r="H29" i="98"/>
  <c r="I29" i="98"/>
  <c r="J29" i="98"/>
  <c r="K29" i="98"/>
  <c r="L29" i="98"/>
  <c r="M29" i="98"/>
  <c r="N29" i="98"/>
  <c r="O29" i="98"/>
  <c r="P29" i="98"/>
  <c r="R29" i="98"/>
  <c r="S29" i="98"/>
  <c r="T29" i="98"/>
  <c r="U29" i="98"/>
  <c r="V29" i="98"/>
  <c r="W29" i="98"/>
  <c r="X29" i="98"/>
  <c r="Y29" i="98"/>
  <c r="Z29" i="98"/>
  <c r="AA29" i="98"/>
  <c r="AB29" i="98"/>
  <c r="AC29" i="98"/>
  <c r="AD29" i="98"/>
  <c r="AE29" i="98"/>
  <c r="AF29" i="98"/>
  <c r="AG29" i="98"/>
  <c r="AH29" i="98"/>
  <c r="AI29" i="98"/>
  <c r="AJ29" i="98"/>
  <c r="B30" i="98"/>
  <c r="C30" i="98"/>
  <c r="D30" i="98"/>
  <c r="E30" i="98"/>
  <c r="F30" i="98"/>
  <c r="G30" i="98"/>
  <c r="H30" i="98"/>
  <c r="I30" i="98"/>
  <c r="J30" i="98"/>
  <c r="K30" i="98"/>
  <c r="L30" i="98"/>
  <c r="M30" i="98"/>
  <c r="N30" i="98"/>
  <c r="O30" i="98"/>
  <c r="P30" i="98"/>
  <c r="R30" i="98"/>
  <c r="S30" i="98"/>
  <c r="T30" i="98"/>
  <c r="U30" i="98"/>
  <c r="V30" i="98"/>
  <c r="W30" i="98"/>
  <c r="X30" i="98"/>
  <c r="Y30" i="98"/>
  <c r="Z30" i="98"/>
  <c r="AA30" i="98"/>
  <c r="AB30" i="98"/>
  <c r="AC30" i="98"/>
  <c r="AD30" i="98"/>
  <c r="AE30" i="98"/>
  <c r="AF30" i="98"/>
  <c r="AG30" i="98"/>
  <c r="AH30" i="98"/>
  <c r="AI30" i="98"/>
  <c r="AJ30" i="98"/>
  <c r="B31" i="98"/>
  <c r="C31" i="98"/>
  <c r="D31" i="98"/>
  <c r="E31" i="98"/>
  <c r="F31" i="98"/>
  <c r="G31" i="98"/>
  <c r="H31" i="98"/>
  <c r="I31" i="98"/>
  <c r="J31" i="98"/>
  <c r="K31" i="98"/>
  <c r="L31" i="98"/>
  <c r="M31" i="98"/>
  <c r="N31" i="98"/>
  <c r="O31" i="98"/>
  <c r="P31" i="98"/>
  <c r="R31" i="98"/>
  <c r="S31" i="98"/>
  <c r="T31" i="98"/>
  <c r="U31" i="98"/>
  <c r="V31" i="98"/>
  <c r="W31" i="98"/>
  <c r="X31" i="98"/>
  <c r="Y31" i="98"/>
  <c r="Z31" i="98"/>
  <c r="AA31" i="98"/>
  <c r="AB31" i="98"/>
  <c r="AC31" i="98"/>
  <c r="AD31" i="98"/>
  <c r="AE31" i="98"/>
  <c r="AF31" i="98"/>
  <c r="AG31" i="98"/>
  <c r="AH31" i="98"/>
  <c r="AI31" i="98"/>
  <c r="AJ31" i="98"/>
  <c r="B32" i="98"/>
  <c r="C32" i="98"/>
  <c r="D32" i="98"/>
  <c r="E32" i="98"/>
  <c r="F32" i="98"/>
  <c r="G32" i="98"/>
  <c r="H32" i="98"/>
  <c r="I32" i="98"/>
  <c r="J32" i="98"/>
  <c r="K32" i="98"/>
  <c r="L32" i="98"/>
  <c r="M32" i="98"/>
  <c r="N32" i="98"/>
  <c r="O32" i="98"/>
  <c r="P32" i="98"/>
  <c r="R32" i="98"/>
  <c r="S32" i="98"/>
  <c r="T32" i="98"/>
  <c r="U32" i="98"/>
  <c r="V32" i="98"/>
  <c r="W32" i="98"/>
  <c r="X32" i="98"/>
  <c r="Y32" i="98"/>
  <c r="Z32" i="98"/>
  <c r="AA32" i="98"/>
  <c r="AB32" i="98"/>
  <c r="AC32" i="98"/>
  <c r="AD32" i="98"/>
  <c r="AE32" i="98"/>
  <c r="AF32" i="98"/>
  <c r="AG32" i="98"/>
  <c r="AH32" i="98"/>
  <c r="AI32" i="98"/>
  <c r="AJ32" i="98"/>
  <c r="B33" i="98"/>
  <c r="C33" i="98"/>
  <c r="D33" i="98"/>
  <c r="E33" i="98"/>
  <c r="F33" i="98"/>
  <c r="G33" i="98"/>
  <c r="H33" i="98"/>
  <c r="I33" i="98"/>
  <c r="J33" i="98"/>
  <c r="K33" i="98"/>
  <c r="L33" i="98"/>
  <c r="M33" i="98"/>
  <c r="N33" i="98"/>
  <c r="O33" i="98"/>
  <c r="P33" i="98"/>
  <c r="R33" i="98"/>
  <c r="S33" i="98"/>
  <c r="T33" i="98"/>
  <c r="U33" i="98"/>
  <c r="V33" i="98"/>
  <c r="W33" i="98"/>
  <c r="X33" i="98"/>
  <c r="Y33" i="98"/>
  <c r="Z33" i="98"/>
  <c r="AA33" i="98"/>
  <c r="AB33" i="98"/>
  <c r="AC33" i="98"/>
  <c r="AD33" i="98"/>
  <c r="AE33" i="98"/>
  <c r="AF33" i="98"/>
  <c r="AG33" i="98"/>
  <c r="AH33" i="98"/>
  <c r="AI33" i="98"/>
  <c r="AJ33" i="98"/>
  <c r="B34" i="98"/>
  <c r="C34" i="98"/>
  <c r="D34" i="98"/>
  <c r="E34" i="98"/>
  <c r="F34" i="98"/>
  <c r="G34" i="98"/>
  <c r="H34" i="98"/>
  <c r="I34" i="98"/>
  <c r="J34" i="98"/>
  <c r="K34" i="98"/>
  <c r="L34" i="98"/>
  <c r="M34" i="98"/>
  <c r="N34" i="98"/>
  <c r="O34" i="98"/>
  <c r="P34" i="98"/>
  <c r="R34" i="98"/>
  <c r="S34" i="98"/>
  <c r="T34" i="98"/>
  <c r="U34" i="98"/>
  <c r="V34" i="98"/>
  <c r="W34" i="98"/>
  <c r="X34" i="98"/>
  <c r="Y34" i="98"/>
  <c r="Z34" i="98"/>
  <c r="AA34" i="98"/>
  <c r="AB34" i="98"/>
  <c r="AC34" i="98"/>
  <c r="AD34" i="98"/>
  <c r="AE34" i="98"/>
  <c r="AF34" i="98"/>
  <c r="AG34" i="98"/>
  <c r="AH34" i="98"/>
  <c r="AI34" i="98"/>
  <c r="AJ34" i="98"/>
  <c r="B35" i="98"/>
  <c r="C35" i="98"/>
  <c r="D35" i="98"/>
  <c r="E35" i="98"/>
  <c r="F35" i="98"/>
  <c r="G35" i="98"/>
  <c r="H35" i="98"/>
  <c r="I35" i="98"/>
  <c r="J35" i="98"/>
  <c r="K35" i="98"/>
  <c r="L35" i="98"/>
  <c r="M35" i="98"/>
  <c r="N35" i="98"/>
  <c r="O35" i="98"/>
  <c r="P35" i="98"/>
  <c r="R35" i="98"/>
  <c r="S35" i="98"/>
  <c r="T35" i="98"/>
  <c r="U35" i="98"/>
  <c r="V35" i="98"/>
  <c r="W35" i="98"/>
  <c r="X35" i="98"/>
  <c r="Y35" i="98"/>
  <c r="Z35" i="98"/>
  <c r="AA35" i="98"/>
  <c r="AB35" i="98"/>
  <c r="AC35" i="98"/>
  <c r="AD35" i="98"/>
  <c r="AE35" i="98"/>
  <c r="AF35" i="98"/>
  <c r="AG35" i="98"/>
  <c r="AH35" i="98"/>
  <c r="AI35" i="98"/>
  <c r="AJ35" i="98"/>
  <c r="B36" i="98"/>
  <c r="C36" i="98"/>
  <c r="D36" i="98"/>
  <c r="E36" i="98"/>
  <c r="F36" i="98"/>
  <c r="G36" i="98"/>
  <c r="H36" i="98"/>
  <c r="I36" i="98"/>
  <c r="J36" i="98"/>
  <c r="K36" i="98"/>
  <c r="L36" i="98"/>
  <c r="M36" i="98"/>
  <c r="N36" i="98"/>
  <c r="O36" i="98"/>
  <c r="P36" i="98"/>
  <c r="R36" i="98"/>
  <c r="S36" i="98"/>
  <c r="T36" i="98"/>
  <c r="U36" i="98"/>
  <c r="V36" i="98"/>
  <c r="W36" i="98"/>
  <c r="X36" i="98"/>
  <c r="Y36" i="98"/>
  <c r="Z36" i="98"/>
  <c r="AA36" i="98"/>
  <c r="AB36" i="98"/>
  <c r="AC36" i="98"/>
  <c r="AD36" i="98"/>
  <c r="AE36" i="98"/>
  <c r="AF36" i="98"/>
  <c r="AG36" i="98"/>
  <c r="AH36" i="98"/>
  <c r="AI36" i="98"/>
  <c r="AJ36" i="98"/>
  <c r="B37" i="98"/>
  <c r="C37" i="98"/>
  <c r="D37" i="98"/>
  <c r="E37" i="98"/>
  <c r="F37" i="98"/>
  <c r="G37" i="98"/>
  <c r="H37" i="98"/>
  <c r="I37" i="98"/>
  <c r="J37" i="98"/>
  <c r="K37" i="98"/>
  <c r="L37" i="98"/>
  <c r="M37" i="98"/>
  <c r="N37" i="98"/>
  <c r="O37" i="98"/>
  <c r="P37" i="98"/>
  <c r="R37" i="98"/>
  <c r="S37" i="98"/>
  <c r="T37" i="98"/>
  <c r="U37" i="98"/>
  <c r="V37" i="98"/>
  <c r="W37" i="98"/>
  <c r="X37" i="98"/>
  <c r="Y37" i="98"/>
  <c r="Z37" i="98"/>
  <c r="AA37" i="98"/>
  <c r="AB37" i="98"/>
  <c r="AC37" i="98"/>
  <c r="AD37" i="98"/>
  <c r="AE37" i="98"/>
  <c r="AF37" i="98"/>
  <c r="AG37" i="98"/>
  <c r="AH37" i="98"/>
  <c r="AI37" i="98"/>
  <c r="AJ37" i="98"/>
  <c r="B38" i="98"/>
  <c r="C38" i="98"/>
  <c r="D38" i="98"/>
  <c r="E38" i="98"/>
  <c r="F38" i="98"/>
  <c r="G38" i="98"/>
  <c r="H38" i="98"/>
  <c r="I38" i="98"/>
  <c r="J38" i="98"/>
  <c r="K38" i="98"/>
  <c r="L38" i="98"/>
  <c r="M38" i="98"/>
  <c r="N38" i="98"/>
  <c r="O38" i="98"/>
  <c r="P38" i="98"/>
  <c r="R38" i="98"/>
  <c r="S38" i="98"/>
  <c r="T38" i="98"/>
  <c r="U38" i="98"/>
  <c r="V38" i="98"/>
  <c r="W38" i="98"/>
  <c r="X38" i="98"/>
  <c r="Y38" i="98"/>
  <c r="Z38" i="98"/>
  <c r="AA38" i="98"/>
  <c r="AB38" i="98"/>
  <c r="AC38" i="98"/>
  <c r="AD38" i="98"/>
  <c r="AE38" i="98"/>
  <c r="AF38" i="98"/>
  <c r="AG38" i="98"/>
  <c r="AH38" i="98"/>
  <c r="AI38" i="98"/>
  <c r="AJ38" i="98"/>
  <c r="B39" i="98"/>
  <c r="C39" i="98"/>
  <c r="D39" i="98"/>
  <c r="E39" i="98"/>
  <c r="F39" i="98"/>
  <c r="G39" i="98"/>
  <c r="H39" i="98"/>
  <c r="I39" i="98"/>
  <c r="J39" i="98"/>
  <c r="K39" i="98"/>
  <c r="L39" i="98"/>
  <c r="M39" i="98"/>
  <c r="N39" i="98"/>
  <c r="O39" i="98"/>
  <c r="P39" i="98"/>
  <c r="R39" i="98"/>
  <c r="S39" i="98"/>
  <c r="T39" i="98"/>
  <c r="U39" i="98"/>
  <c r="V39" i="98"/>
  <c r="W39" i="98"/>
  <c r="X39" i="98"/>
  <c r="Y39" i="98"/>
  <c r="Z39" i="98"/>
  <c r="AA39" i="98"/>
  <c r="AB39" i="98"/>
  <c r="AC39" i="98"/>
  <c r="AD39" i="98"/>
  <c r="AE39" i="98"/>
  <c r="AF39" i="98"/>
  <c r="AG39" i="98"/>
  <c r="AH39" i="98"/>
  <c r="AI39" i="98"/>
  <c r="AJ39" i="98"/>
  <c r="B40" i="98"/>
  <c r="C40" i="98"/>
  <c r="D40" i="98"/>
  <c r="E40" i="98"/>
  <c r="F40" i="98"/>
  <c r="G40" i="98"/>
  <c r="H40" i="98"/>
  <c r="I40" i="98"/>
  <c r="J40" i="98"/>
  <c r="K40" i="98"/>
  <c r="L40" i="98"/>
  <c r="M40" i="98"/>
  <c r="N40" i="98"/>
  <c r="O40" i="98"/>
  <c r="P40" i="98"/>
  <c r="R40" i="98"/>
  <c r="S40" i="98"/>
  <c r="T40" i="98"/>
  <c r="U40" i="98"/>
  <c r="V40" i="98"/>
  <c r="W40" i="98"/>
  <c r="X40" i="98"/>
  <c r="Y40" i="98"/>
  <c r="Z40" i="98"/>
  <c r="AA40" i="98"/>
  <c r="AB40" i="98"/>
  <c r="AC40" i="98"/>
  <c r="AD40" i="98"/>
  <c r="AE40" i="98"/>
  <c r="AF40" i="98"/>
  <c r="AG40" i="98"/>
  <c r="AH40" i="98"/>
  <c r="AI40" i="98"/>
  <c r="AJ40" i="98"/>
  <c r="B41" i="98"/>
  <c r="C41" i="98"/>
  <c r="D41" i="98"/>
  <c r="E41" i="98"/>
  <c r="F41" i="98"/>
  <c r="G41" i="98"/>
  <c r="H41" i="98"/>
  <c r="I41" i="98"/>
  <c r="J41" i="98"/>
  <c r="K41" i="98"/>
  <c r="L41" i="98"/>
  <c r="M41" i="98"/>
  <c r="N41" i="98"/>
  <c r="O41" i="98"/>
  <c r="P41" i="98"/>
  <c r="R41" i="98"/>
  <c r="S41" i="98"/>
  <c r="T41" i="98"/>
  <c r="U41" i="98"/>
  <c r="V41" i="98"/>
  <c r="W41" i="98"/>
  <c r="X41" i="98"/>
  <c r="Y41" i="98"/>
  <c r="Z41" i="98"/>
  <c r="AA41" i="98"/>
  <c r="AB41" i="98"/>
  <c r="AC41" i="98"/>
  <c r="AD41" i="98"/>
  <c r="AE41" i="98"/>
  <c r="AF41" i="98"/>
  <c r="AG41" i="98"/>
  <c r="AH41" i="98"/>
  <c r="AI41" i="98"/>
  <c r="AJ41" i="98"/>
  <c r="B42" i="98"/>
  <c r="C42" i="98"/>
  <c r="D42" i="98"/>
  <c r="E42" i="98"/>
  <c r="F42" i="98"/>
  <c r="G42" i="98"/>
  <c r="H42" i="98"/>
  <c r="I42" i="98"/>
  <c r="J42" i="98"/>
  <c r="K42" i="98"/>
  <c r="L42" i="98"/>
  <c r="M42" i="98"/>
  <c r="N42" i="98"/>
  <c r="O42" i="98"/>
  <c r="P42" i="98"/>
  <c r="R42" i="98"/>
  <c r="S42" i="98"/>
  <c r="T42" i="98"/>
  <c r="U42" i="98"/>
  <c r="V42" i="98"/>
  <c r="W42" i="98"/>
  <c r="X42" i="98"/>
  <c r="Y42" i="98"/>
  <c r="Z42" i="98"/>
  <c r="AA42" i="98"/>
  <c r="AB42" i="98"/>
  <c r="AC42" i="98"/>
  <c r="AD42" i="98"/>
  <c r="AE42" i="98"/>
  <c r="AF42" i="98"/>
  <c r="AG42" i="98"/>
  <c r="AH42" i="98"/>
  <c r="AI42" i="98"/>
  <c r="AJ42" i="98"/>
  <c r="B43" i="98"/>
  <c r="C43" i="98"/>
  <c r="D43" i="98"/>
  <c r="E43" i="98"/>
  <c r="F43" i="98"/>
  <c r="G43" i="98"/>
  <c r="H43" i="98"/>
  <c r="I43" i="98"/>
  <c r="J43" i="98"/>
  <c r="K43" i="98"/>
  <c r="L43" i="98"/>
  <c r="M43" i="98"/>
  <c r="N43" i="98"/>
  <c r="O43" i="98"/>
  <c r="P43" i="98"/>
  <c r="R43" i="98"/>
  <c r="S43" i="98"/>
  <c r="T43" i="98"/>
  <c r="U43" i="98"/>
  <c r="V43" i="98"/>
  <c r="W43" i="98"/>
  <c r="X43" i="98"/>
  <c r="Y43" i="98"/>
  <c r="Z43" i="98"/>
  <c r="AA43" i="98"/>
  <c r="AB43" i="98"/>
  <c r="AC43" i="98"/>
  <c r="AD43" i="98"/>
  <c r="AE43" i="98"/>
  <c r="AF43" i="98"/>
  <c r="AG43" i="98"/>
  <c r="AH43" i="98"/>
  <c r="AI43" i="98"/>
  <c r="AJ43" i="98"/>
  <c r="B44" i="98"/>
  <c r="C44" i="98"/>
  <c r="D44" i="98"/>
  <c r="E44" i="98"/>
  <c r="F44" i="98"/>
  <c r="G44" i="98"/>
  <c r="H44" i="98"/>
  <c r="I44" i="98"/>
  <c r="J44" i="98"/>
  <c r="K44" i="98"/>
  <c r="L44" i="98"/>
  <c r="M44" i="98"/>
  <c r="N44" i="98"/>
  <c r="O44" i="98"/>
  <c r="P44" i="98"/>
  <c r="R44" i="98"/>
  <c r="S44" i="98"/>
  <c r="T44" i="98"/>
  <c r="U44" i="98"/>
  <c r="V44" i="98"/>
  <c r="W44" i="98"/>
  <c r="X44" i="98"/>
  <c r="Y44" i="98"/>
  <c r="Z44" i="98"/>
  <c r="AA44" i="98"/>
  <c r="AB44" i="98"/>
  <c r="AC44" i="98"/>
  <c r="AD44" i="98"/>
  <c r="AE44" i="98"/>
  <c r="AF44" i="98"/>
  <c r="AG44" i="98"/>
  <c r="AH44" i="98"/>
  <c r="AI44" i="98"/>
  <c r="AJ44" i="98"/>
  <c r="B45" i="98"/>
  <c r="C45" i="98"/>
  <c r="D45" i="98"/>
  <c r="E45" i="98"/>
  <c r="F45" i="98"/>
  <c r="G45" i="98"/>
  <c r="H45" i="98"/>
  <c r="I45" i="98"/>
  <c r="J45" i="98"/>
  <c r="K45" i="98"/>
  <c r="L45" i="98"/>
  <c r="M45" i="98"/>
  <c r="N45" i="98"/>
  <c r="O45" i="98"/>
  <c r="P45" i="98"/>
  <c r="R45" i="98"/>
  <c r="S45" i="98"/>
  <c r="T45" i="98"/>
  <c r="U45" i="98"/>
  <c r="V45" i="98"/>
  <c r="W45" i="98"/>
  <c r="X45" i="98"/>
  <c r="Y45" i="98"/>
  <c r="Z45" i="98"/>
  <c r="AA45" i="98"/>
  <c r="AB45" i="98"/>
  <c r="AC45" i="98"/>
  <c r="AD45" i="98"/>
  <c r="AE45" i="98"/>
  <c r="AF45" i="98"/>
  <c r="AG45" i="98"/>
  <c r="AH45" i="98"/>
  <c r="AI45" i="98"/>
  <c r="AJ45" i="98"/>
  <c r="B46" i="98"/>
  <c r="C46" i="98"/>
  <c r="D46" i="98"/>
  <c r="E46" i="98"/>
  <c r="F46" i="98"/>
  <c r="G46" i="98"/>
  <c r="H46" i="98"/>
  <c r="I46" i="98"/>
  <c r="J46" i="98"/>
  <c r="K46" i="98"/>
  <c r="L46" i="98"/>
  <c r="M46" i="98"/>
  <c r="N46" i="98"/>
  <c r="O46" i="98"/>
  <c r="P46" i="98"/>
  <c r="R46" i="98"/>
  <c r="S46" i="98"/>
  <c r="T46" i="98"/>
  <c r="U46" i="98"/>
  <c r="V46" i="98"/>
  <c r="W46" i="98"/>
  <c r="X46" i="98"/>
  <c r="Y46" i="98"/>
  <c r="Z46" i="98"/>
  <c r="AA46" i="98"/>
  <c r="AB46" i="98"/>
  <c r="AC46" i="98"/>
  <c r="AD46" i="98"/>
  <c r="AE46" i="98"/>
  <c r="AF46" i="98"/>
  <c r="AG46" i="98"/>
  <c r="AH46" i="98"/>
  <c r="AI46" i="98"/>
  <c r="AJ46" i="98"/>
  <c r="B47" i="98"/>
  <c r="C47" i="98"/>
  <c r="D47" i="98"/>
  <c r="E47" i="98"/>
  <c r="F47" i="98"/>
  <c r="G47" i="98"/>
  <c r="H47" i="98"/>
  <c r="I47" i="98"/>
  <c r="J47" i="98"/>
  <c r="K47" i="98"/>
  <c r="L47" i="98"/>
  <c r="M47" i="98"/>
  <c r="N47" i="98"/>
  <c r="O47" i="98"/>
  <c r="P47" i="98"/>
  <c r="R47" i="98"/>
  <c r="S47" i="98"/>
  <c r="T47" i="98"/>
  <c r="U47" i="98"/>
  <c r="V47" i="98"/>
  <c r="W47" i="98"/>
  <c r="X47" i="98"/>
  <c r="Y47" i="98"/>
  <c r="Z47" i="98"/>
  <c r="AA47" i="98"/>
  <c r="AB47" i="98"/>
  <c r="AC47" i="98"/>
  <c r="AD47" i="98"/>
  <c r="AE47" i="98"/>
  <c r="AF47" i="98"/>
  <c r="AG47" i="98"/>
  <c r="AH47" i="98"/>
  <c r="AI47" i="98"/>
  <c r="AJ47" i="98"/>
  <c r="B48" i="98"/>
  <c r="C48" i="98"/>
  <c r="D48" i="98"/>
  <c r="E48" i="98"/>
  <c r="F48" i="98"/>
  <c r="G48" i="98"/>
  <c r="H48" i="98"/>
  <c r="I48" i="98"/>
  <c r="J48" i="98"/>
  <c r="K48" i="98"/>
  <c r="L48" i="98"/>
  <c r="M48" i="98"/>
  <c r="N48" i="98"/>
  <c r="O48" i="98"/>
  <c r="P48" i="98"/>
  <c r="R48" i="98"/>
  <c r="S48" i="98"/>
  <c r="T48" i="98"/>
  <c r="U48" i="98"/>
  <c r="V48" i="98"/>
  <c r="W48" i="98"/>
  <c r="X48" i="98"/>
  <c r="Y48" i="98"/>
  <c r="Z48" i="98"/>
  <c r="AA48" i="98"/>
  <c r="AB48" i="98"/>
  <c r="AC48" i="98"/>
  <c r="AD48" i="98"/>
  <c r="AE48" i="98"/>
  <c r="AF48" i="98"/>
  <c r="AG48" i="98"/>
  <c r="AH48" i="98"/>
  <c r="AI48" i="98"/>
  <c r="AJ48" i="98"/>
  <c r="B49" i="98"/>
  <c r="C49" i="98"/>
  <c r="D49" i="98"/>
  <c r="E49" i="98"/>
  <c r="F49" i="98"/>
  <c r="G49" i="98"/>
  <c r="H49" i="98"/>
  <c r="I49" i="98"/>
  <c r="J49" i="98"/>
  <c r="K49" i="98"/>
  <c r="L49" i="98"/>
  <c r="M49" i="98"/>
  <c r="N49" i="98"/>
  <c r="O49" i="98"/>
  <c r="P49" i="98"/>
  <c r="R49" i="98"/>
  <c r="S49" i="98"/>
  <c r="T49" i="98"/>
  <c r="U49" i="98"/>
  <c r="V49" i="98"/>
  <c r="W49" i="98"/>
  <c r="X49" i="98"/>
  <c r="Y49" i="98"/>
  <c r="Z49" i="98"/>
  <c r="AA49" i="98"/>
  <c r="AB49" i="98"/>
  <c r="AC49" i="98"/>
  <c r="AD49" i="98"/>
  <c r="AE49" i="98"/>
  <c r="AF49" i="98"/>
  <c r="AG49" i="98"/>
  <c r="AH49" i="98"/>
  <c r="AI49" i="98"/>
  <c r="AJ49" i="98"/>
  <c r="B50" i="98"/>
  <c r="C50" i="98"/>
  <c r="D50" i="98"/>
  <c r="E50" i="98"/>
  <c r="F50" i="98"/>
  <c r="G50" i="98"/>
  <c r="H50" i="98"/>
  <c r="I50" i="98"/>
  <c r="J50" i="98"/>
  <c r="K50" i="98"/>
  <c r="L50" i="98"/>
  <c r="M50" i="98"/>
  <c r="N50" i="98"/>
  <c r="O50" i="98"/>
  <c r="P50" i="98"/>
  <c r="R50" i="98"/>
  <c r="S50" i="98"/>
  <c r="T50" i="98"/>
  <c r="U50" i="98"/>
  <c r="V50" i="98"/>
  <c r="W50" i="98"/>
  <c r="X50" i="98"/>
  <c r="Y50" i="98"/>
  <c r="Z50" i="98"/>
  <c r="AA50" i="98"/>
  <c r="AB50" i="98"/>
  <c r="AC50" i="98"/>
  <c r="AD50" i="98"/>
  <c r="AE50" i="98"/>
  <c r="AF50" i="98"/>
  <c r="AG50" i="98"/>
  <c r="AH50" i="98"/>
  <c r="AI50" i="98"/>
  <c r="AJ50" i="98"/>
  <c r="B51" i="98"/>
  <c r="C51" i="98"/>
  <c r="D51" i="98"/>
  <c r="E51" i="98"/>
  <c r="F51" i="98"/>
  <c r="G51" i="98"/>
  <c r="H51" i="98"/>
  <c r="I51" i="98"/>
  <c r="J51" i="98"/>
  <c r="K51" i="98"/>
  <c r="L51" i="98"/>
  <c r="M51" i="98"/>
  <c r="N51" i="98"/>
  <c r="O51" i="98"/>
  <c r="P51" i="98"/>
  <c r="R51" i="98"/>
  <c r="S51" i="98"/>
  <c r="T51" i="98"/>
  <c r="U51" i="98"/>
  <c r="V51" i="98"/>
  <c r="W51" i="98"/>
  <c r="X51" i="98"/>
  <c r="Y51" i="98"/>
  <c r="Z51" i="98"/>
  <c r="AA51" i="98"/>
  <c r="AB51" i="98"/>
  <c r="AC51" i="98"/>
  <c r="AD51" i="98"/>
  <c r="AE51" i="98"/>
  <c r="AF51" i="98"/>
  <c r="AG51" i="98"/>
  <c r="AH51" i="98"/>
  <c r="AI51" i="98"/>
  <c r="AJ51" i="98"/>
  <c r="B52" i="98"/>
  <c r="C52" i="98"/>
  <c r="D52" i="98"/>
  <c r="E52" i="98"/>
  <c r="F52" i="98"/>
  <c r="G52" i="98"/>
  <c r="H52" i="98"/>
  <c r="I52" i="98"/>
  <c r="J52" i="98"/>
  <c r="K52" i="98"/>
  <c r="L52" i="98"/>
  <c r="M52" i="98"/>
  <c r="N52" i="98"/>
  <c r="O52" i="98"/>
  <c r="P52" i="98"/>
  <c r="R52" i="98"/>
  <c r="S52" i="98"/>
  <c r="T52" i="98"/>
  <c r="U52" i="98"/>
  <c r="V52" i="98"/>
  <c r="W52" i="98"/>
  <c r="X52" i="98"/>
  <c r="Y52" i="98"/>
  <c r="Z52" i="98"/>
  <c r="AA52" i="98"/>
  <c r="AB52" i="98"/>
  <c r="AC52" i="98"/>
  <c r="AD52" i="98"/>
  <c r="AE52" i="98"/>
  <c r="AF52" i="98"/>
  <c r="AG52" i="98"/>
  <c r="AH52" i="98"/>
  <c r="AI52" i="98"/>
  <c r="AJ52" i="98"/>
  <c r="B9" i="106"/>
  <c r="C9" i="106"/>
  <c r="D9" i="106"/>
  <c r="E9" i="106"/>
  <c r="F9" i="106"/>
  <c r="G9" i="106"/>
  <c r="H9" i="106"/>
  <c r="I9" i="106"/>
  <c r="J9" i="106"/>
  <c r="K9" i="106"/>
  <c r="L9" i="106"/>
  <c r="M9" i="106"/>
  <c r="N9" i="106"/>
  <c r="O9" i="106"/>
  <c r="P9" i="106"/>
  <c r="R9" i="106"/>
  <c r="S9" i="106"/>
  <c r="T9" i="106"/>
  <c r="U9" i="106"/>
  <c r="V9" i="106"/>
  <c r="W9" i="106"/>
  <c r="X9" i="106"/>
  <c r="Y9" i="106"/>
  <c r="Z9" i="106"/>
  <c r="AA9" i="106"/>
  <c r="AB9" i="106"/>
  <c r="AC9" i="106"/>
  <c r="AD9" i="106"/>
  <c r="AE9" i="106"/>
  <c r="AF9" i="106"/>
  <c r="AG9" i="106"/>
  <c r="AH9" i="106"/>
  <c r="AI9" i="106"/>
  <c r="AJ9" i="106"/>
  <c r="B10" i="106"/>
  <c r="C10" i="106"/>
  <c r="D10" i="106"/>
  <c r="E10" i="106"/>
  <c r="F10" i="106"/>
  <c r="G10" i="106"/>
  <c r="H10" i="106"/>
  <c r="I10" i="106"/>
  <c r="J10" i="106"/>
  <c r="K10" i="106"/>
  <c r="L10" i="106"/>
  <c r="M10" i="106"/>
  <c r="N10" i="106"/>
  <c r="O10" i="106"/>
  <c r="P10" i="106"/>
  <c r="R10" i="106"/>
  <c r="S10" i="106"/>
  <c r="T10" i="106"/>
  <c r="U10" i="106"/>
  <c r="V10" i="106"/>
  <c r="W10" i="106"/>
  <c r="X10" i="106"/>
  <c r="Y10" i="106"/>
  <c r="Z10" i="106"/>
  <c r="AA10" i="106"/>
  <c r="AB10" i="106"/>
  <c r="AC10" i="106"/>
  <c r="AD10" i="106"/>
  <c r="AE10" i="106"/>
  <c r="AF10" i="106"/>
  <c r="AG10" i="106"/>
  <c r="AH10" i="106"/>
  <c r="AI10" i="106"/>
  <c r="AJ10" i="106"/>
  <c r="B11" i="106"/>
  <c r="C11" i="106"/>
  <c r="D11" i="106"/>
  <c r="E11" i="106"/>
  <c r="F11" i="106"/>
  <c r="G11" i="106"/>
  <c r="H11" i="106"/>
  <c r="I11" i="106"/>
  <c r="J11" i="106"/>
  <c r="K11" i="106"/>
  <c r="L11" i="106"/>
  <c r="M11" i="106"/>
  <c r="N11" i="106"/>
  <c r="O11" i="106"/>
  <c r="P11" i="106"/>
  <c r="R11" i="106"/>
  <c r="S11" i="106"/>
  <c r="T11" i="106"/>
  <c r="U11" i="106"/>
  <c r="V11" i="106"/>
  <c r="W11" i="106"/>
  <c r="X11" i="106"/>
  <c r="Y11" i="106"/>
  <c r="Z11" i="106"/>
  <c r="AA11" i="106"/>
  <c r="AB11" i="106"/>
  <c r="AC11" i="106"/>
  <c r="AD11" i="106"/>
  <c r="AE11" i="106"/>
  <c r="AF11" i="106"/>
  <c r="AG11" i="106"/>
  <c r="AH11" i="106"/>
  <c r="AI11" i="106"/>
  <c r="AJ11" i="106"/>
  <c r="B12" i="106"/>
  <c r="C12" i="106"/>
  <c r="D12" i="106"/>
  <c r="E12" i="106"/>
  <c r="F12" i="106"/>
  <c r="G12" i="106"/>
  <c r="H12" i="106"/>
  <c r="I12" i="106"/>
  <c r="J12" i="106"/>
  <c r="K12" i="106"/>
  <c r="L12" i="106"/>
  <c r="M12" i="106"/>
  <c r="N12" i="106"/>
  <c r="O12" i="106"/>
  <c r="P12" i="106"/>
  <c r="R12" i="106"/>
  <c r="S12" i="106"/>
  <c r="T12" i="106"/>
  <c r="U12" i="106"/>
  <c r="V12" i="106"/>
  <c r="W12" i="106"/>
  <c r="X12" i="106"/>
  <c r="Y12" i="106"/>
  <c r="Z12" i="106"/>
  <c r="AA12" i="106"/>
  <c r="AB12" i="106"/>
  <c r="AC12" i="106"/>
  <c r="AD12" i="106"/>
  <c r="AE12" i="106"/>
  <c r="AF12" i="106"/>
  <c r="AG12" i="106"/>
  <c r="AH12" i="106"/>
  <c r="AI12" i="106"/>
  <c r="AJ12" i="106"/>
  <c r="B13" i="106"/>
  <c r="C13" i="106"/>
  <c r="D13" i="106"/>
  <c r="E13" i="106"/>
  <c r="F13" i="106"/>
  <c r="G13" i="106"/>
  <c r="H13" i="106"/>
  <c r="I13" i="106"/>
  <c r="J13" i="106"/>
  <c r="K13" i="106"/>
  <c r="L13" i="106"/>
  <c r="M13" i="106"/>
  <c r="N13" i="106"/>
  <c r="O13" i="106"/>
  <c r="P13" i="106"/>
  <c r="R13" i="106"/>
  <c r="S13" i="106"/>
  <c r="T13" i="106"/>
  <c r="U13" i="106"/>
  <c r="V13" i="106"/>
  <c r="W13" i="106"/>
  <c r="X13" i="106"/>
  <c r="Y13" i="106"/>
  <c r="Z13" i="106"/>
  <c r="AA13" i="106"/>
  <c r="AB13" i="106"/>
  <c r="AC13" i="106"/>
  <c r="AD13" i="106"/>
  <c r="AE13" i="106"/>
  <c r="AF13" i="106"/>
  <c r="AG13" i="106"/>
  <c r="AH13" i="106"/>
  <c r="AI13" i="106"/>
  <c r="AJ13" i="106"/>
  <c r="B14" i="106"/>
  <c r="C14" i="106"/>
  <c r="D14" i="106"/>
  <c r="E14" i="106"/>
  <c r="F14" i="106"/>
  <c r="G14" i="106"/>
  <c r="H14" i="106"/>
  <c r="I14" i="106"/>
  <c r="J14" i="106"/>
  <c r="K14" i="106"/>
  <c r="L14" i="106"/>
  <c r="M14" i="106"/>
  <c r="N14" i="106"/>
  <c r="O14" i="106"/>
  <c r="P14" i="106"/>
  <c r="R14" i="106"/>
  <c r="S14" i="106"/>
  <c r="T14" i="106"/>
  <c r="U14" i="106"/>
  <c r="V14" i="106"/>
  <c r="W14" i="106"/>
  <c r="X14" i="106"/>
  <c r="Y14" i="106"/>
  <c r="Z14" i="106"/>
  <c r="AA14" i="106"/>
  <c r="AB14" i="106"/>
  <c r="AC14" i="106"/>
  <c r="AD14" i="106"/>
  <c r="AE14" i="106"/>
  <c r="AF14" i="106"/>
  <c r="AG14" i="106"/>
  <c r="AH14" i="106"/>
  <c r="AI14" i="106"/>
  <c r="AJ14" i="106"/>
  <c r="B15" i="106"/>
  <c r="C15" i="106"/>
  <c r="D15" i="106"/>
  <c r="E15" i="106"/>
  <c r="F15" i="106"/>
  <c r="G15" i="106"/>
  <c r="H15" i="106"/>
  <c r="I15" i="106"/>
  <c r="J15" i="106"/>
  <c r="K15" i="106"/>
  <c r="L15" i="106"/>
  <c r="M15" i="106"/>
  <c r="N15" i="106"/>
  <c r="O15" i="106"/>
  <c r="P15" i="106"/>
  <c r="R15" i="106"/>
  <c r="S15" i="106"/>
  <c r="T15" i="106"/>
  <c r="U15" i="106"/>
  <c r="V15" i="106"/>
  <c r="W15" i="106"/>
  <c r="X15" i="106"/>
  <c r="Y15" i="106"/>
  <c r="Z15" i="106"/>
  <c r="AA15" i="106"/>
  <c r="AB15" i="106"/>
  <c r="AC15" i="106"/>
  <c r="AD15" i="106"/>
  <c r="AE15" i="106"/>
  <c r="AF15" i="106"/>
  <c r="AG15" i="106"/>
  <c r="AH15" i="106"/>
  <c r="AI15" i="106"/>
  <c r="AJ15" i="106"/>
  <c r="B16" i="106"/>
  <c r="C16" i="106"/>
  <c r="D16" i="106"/>
  <c r="E16" i="106"/>
  <c r="F16" i="106"/>
  <c r="G16" i="106"/>
  <c r="H16" i="106"/>
  <c r="I16" i="106"/>
  <c r="J16" i="106"/>
  <c r="K16" i="106"/>
  <c r="L16" i="106"/>
  <c r="M16" i="106"/>
  <c r="N16" i="106"/>
  <c r="O16" i="106"/>
  <c r="P16" i="106"/>
  <c r="R16" i="106"/>
  <c r="S16" i="106"/>
  <c r="T16" i="106"/>
  <c r="U16" i="106"/>
  <c r="V16" i="106"/>
  <c r="W16" i="106"/>
  <c r="X16" i="106"/>
  <c r="Y16" i="106"/>
  <c r="Z16" i="106"/>
  <c r="AA16" i="106"/>
  <c r="AB16" i="106"/>
  <c r="AC16" i="106"/>
  <c r="AD16" i="106"/>
  <c r="AE16" i="106"/>
  <c r="AF16" i="106"/>
  <c r="AG16" i="106"/>
  <c r="AH16" i="106"/>
  <c r="AI16" i="106"/>
  <c r="AJ16" i="106"/>
  <c r="B17" i="106"/>
  <c r="C17" i="106"/>
  <c r="D17" i="106"/>
  <c r="E17" i="106"/>
  <c r="F17" i="106"/>
  <c r="G17" i="106"/>
  <c r="H17" i="106"/>
  <c r="I17" i="106"/>
  <c r="J17" i="106"/>
  <c r="K17" i="106"/>
  <c r="L17" i="106"/>
  <c r="M17" i="106"/>
  <c r="N17" i="106"/>
  <c r="O17" i="106"/>
  <c r="P17" i="106"/>
  <c r="R17" i="106"/>
  <c r="S17" i="106"/>
  <c r="T17" i="106"/>
  <c r="U17" i="106"/>
  <c r="V17" i="106"/>
  <c r="W17" i="106"/>
  <c r="X17" i="106"/>
  <c r="Y17" i="106"/>
  <c r="Z17" i="106"/>
  <c r="AA17" i="106"/>
  <c r="AB17" i="106"/>
  <c r="AC17" i="106"/>
  <c r="AD17" i="106"/>
  <c r="AE17" i="106"/>
  <c r="AF17" i="106"/>
  <c r="AG17" i="106"/>
  <c r="AH17" i="106"/>
  <c r="AI17" i="106"/>
  <c r="AJ17" i="106"/>
  <c r="B18" i="106"/>
  <c r="C18" i="106"/>
  <c r="D18" i="106"/>
  <c r="E18" i="106"/>
  <c r="F18" i="106"/>
  <c r="G18" i="106"/>
  <c r="H18" i="106"/>
  <c r="I18" i="106"/>
  <c r="J18" i="106"/>
  <c r="K18" i="106"/>
  <c r="L18" i="106"/>
  <c r="M18" i="106"/>
  <c r="N18" i="106"/>
  <c r="O18" i="106"/>
  <c r="P18" i="106"/>
  <c r="R18" i="106"/>
  <c r="S18" i="106"/>
  <c r="T18" i="106"/>
  <c r="U18" i="106"/>
  <c r="V18" i="106"/>
  <c r="W18" i="106"/>
  <c r="X18" i="106"/>
  <c r="Y18" i="106"/>
  <c r="Z18" i="106"/>
  <c r="AA18" i="106"/>
  <c r="AB18" i="106"/>
  <c r="AC18" i="106"/>
  <c r="AD18" i="106"/>
  <c r="AE18" i="106"/>
  <c r="AF18" i="106"/>
  <c r="AG18" i="106"/>
  <c r="AH18" i="106"/>
  <c r="AI18" i="106"/>
  <c r="AJ18" i="106"/>
  <c r="B19" i="106"/>
  <c r="C19" i="106"/>
  <c r="D19" i="106"/>
  <c r="E19" i="106"/>
  <c r="F19" i="106"/>
  <c r="G19" i="106"/>
  <c r="H19" i="106"/>
  <c r="I19" i="106"/>
  <c r="J19" i="106"/>
  <c r="K19" i="106"/>
  <c r="L19" i="106"/>
  <c r="M19" i="106"/>
  <c r="N19" i="106"/>
  <c r="O19" i="106"/>
  <c r="P19" i="106"/>
  <c r="R19" i="106"/>
  <c r="S19" i="106"/>
  <c r="T19" i="106"/>
  <c r="U19" i="106"/>
  <c r="V19" i="106"/>
  <c r="W19" i="106"/>
  <c r="X19" i="106"/>
  <c r="Y19" i="106"/>
  <c r="Z19" i="106"/>
  <c r="AA19" i="106"/>
  <c r="AB19" i="106"/>
  <c r="AC19" i="106"/>
  <c r="AD19" i="106"/>
  <c r="AE19" i="106"/>
  <c r="AF19" i="106"/>
  <c r="AG19" i="106"/>
  <c r="AH19" i="106"/>
  <c r="AI19" i="106"/>
  <c r="AJ19" i="106"/>
  <c r="B20" i="106"/>
  <c r="C20" i="106"/>
  <c r="D20" i="106"/>
  <c r="E20" i="106"/>
  <c r="F20" i="106"/>
  <c r="G20" i="106"/>
  <c r="H20" i="106"/>
  <c r="I20" i="106"/>
  <c r="J20" i="106"/>
  <c r="K20" i="106"/>
  <c r="L20" i="106"/>
  <c r="M20" i="106"/>
  <c r="N20" i="106"/>
  <c r="O20" i="106"/>
  <c r="P20" i="106"/>
  <c r="R20" i="106"/>
  <c r="S20" i="106"/>
  <c r="T20" i="106"/>
  <c r="U20" i="106"/>
  <c r="V20" i="106"/>
  <c r="W20" i="106"/>
  <c r="X20" i="106"/>
  <c r="Y20" i="106"/>
  <c r="Z20" i="106"/>
  <c r="AA20" i="106"/>
  <c r="AB20" i="106"/>
  <c r="AC20" i="106"/>
  <c r="AD20" i="106"/>
  <c r="AE20" i="106"/>
  <c r="AF20" i="106"/>
  <c r="AG20" i="106"/>
  <c r="AH20" i="106"/>
  <c r="AI20" i="106"/>
  <c r="AJ20" i="106"/>
  <c r="B21" i="106"/>
  <c r="C21" i="106"/>
  <c r="D21" i="106"/>
  <c r="E21" i="106"/>
  <c r="F21" i="106"/>
  <c r="G21" i="106"/>
  <c r="H21" i="106"/>
  <c r="I21" i="106"/>
  <c r="J21" i="106"/>
  <c r="K21" i="106"/>
  <c r="L21" i="106"/>
  <c r="M21" i="106"/>
  <c r="N21" i="106"/>
  <c r="O21" i="106"/>
  <c r="P21" i="106"/>
  <c r="R21" i="106"/>
  <c r="S21" i="106"/>
  <c r="T21" i="106"/>
  <c r="U21" i="106"/>
  <c r="V21" i="106"/>
  <c r="W21" i="106"/>
  <c r="X21" i="106"/>
  <c r="Y21" i="106"/>
  <c r="Z21" i="106"/>
  <c r="AA21" i="106"/>
  <c r="AB21" i="106"/>
  <c r="AC21" i="106"/>
  <c r="AD21" i="106"/>
  <c r="AE21" i="106"/>
  <c r="AF21" i="106"/>
  <c r="AG21" i="106"/>
  <c r="AH21" i="106"/>
  <c r="AI21" i="106"/>
  <c r="AJ21" i="106"/>
  <c r="B22" i="106"/>
  <c r="C22" i="106"/>
  <c r="D22" i="106"/>
  <c r="E22" i="106"/>
  <c r="F22" i="106"/>
  <c r="G22" i="106"/>
  <c r="H22" i="106"/>
  <c r="I22" i="106"/>
  <c r="J22" i="106"/>
  <c r="K22" i="106"/>
  <c r="L22" i="106"/>
  <c r="M22" i="106"/>
  <c r="N22" i="106"/>
  <c r="O22" i="106"/>
  <c r="P22" i="106"/>
  <c r="R22" i="106"/>
  <c r="S22" i="106"/>
  <c r="T22" i="106"/>
  <c r="U22" i="106"/>
  <c r="V22" i="106"/>
  <c r="W22" i="106"/>
  <c r="X22" i="106"/>
  <c r="Y22" i="106"/>
  <c r="Z22" i="106"/>
  <c r="AA22" i="106"/>
  <c r="AB22" i="106"/>
  <c r="AC22" i="106"/>
  <c r="AD22" i="106"/>
  <c r="AE22" i="106"/>
  <c r="AF22" i="106"/>
  <c r="AG22" i="106"/>
  <c r="AH22" i="106"/>
  <c r="AI22" i="106"/>
  <c r="AJ22" i="106"/>
  <c r="B23" i="106"/>
  <c r="C23" i="106"/>
  <c r="D23" i="106"/>
  <c r="E23" i="106"/>
  <c r="F23" i="106"/>
  <c r="G23" i="106"/>
  <c r="H23" i="106"/>
  <c r="I23" i="106"/>
  <c r="J23" i="106"/>
  <c r="K23" i="106"/>
  <c r="L23" i="106"/>
  <c r="M23" i="106"/>
  <c r="N23" i="106"/>
  <c r="O23" i="106"/>
  <c r="P23" i="106"/>
  <c r="R23" i="106"/>
  <c r="S23" i="106"/>
  <c r="T23" i="106"/>
  <c r="U23" i="106"/>
  <c r="V23" i="106"/>
  <c r="W23" i="106"/>
  <c r="X23" i="106"/>
  <c r="Y23" i="106"/>
  <c r="Z23" i="106"/>
  <c r="AA23" i="106"/>
  <c r="AB23" i="106"/>
  <c r="AC23" i="106"/>
  <c r="AD23" i="106"/>
  <c r="AE23" i="106"/>
  <c r="AF23" i="106"/>
  <c r="AG23" i="106"/>
  <c r="AH23" i="106"/>
  <c r="AI23" i="106"/>
  <c r="AJ23" i="106"/>
  <c r="B24" i="106"/>
  <c r="C24" i="106"/>
  <c r="D24" i="106"/>
  <c r="E24" i="106"/>
  <c r="F24" i="106"/>
  <c r="G24" i="106"/>
  <c r="H24" i="106"/>
  <c r="I24" i="106"/>
  <c r="J24" i="106"/>
  <c r="K24" i="106"/>
  <c r="L24" i="106"/>
  <c r="M24" i="106"/>
  <c r="N24" i="106"/>
  <c r="O24" i="106"/>
  <c r="P24" i="106"/>
  <c r="R24" i="106"/>
  <c r="S24" i="106"/>
  <c r="T24" i="106"/>
  <c r="U24" i="106"/>
  <c r="V24" i="106"/>
  <c r="W24" i="106"/>
  <c r="X24" i="106"/>
  <c r="Y24" i="106"/>
  <c r="Z24" i="106"/>
  <c r="AA24" i="106"/>
  <c r="AB24" i="106"/>
  <c r="AC24" i="106"/>
  <c r="AD24" i="106"/>
  <c r="AE24" i="106"/>
  <c r="AF24" i="106"/>
  <c r="AG24" i="106"/>
  <c r="AH24" i="106"/>
  <c r="AI24" i="106"/>
  <c r="AJ24" i="106"/>
  <c r="B25" i="106"/>
  <c r="C25" i="106"/>
  <c r="D25" i="106"/>
  <c r="E25" i="106"/>
  <c r="F25" i="106"/>
  <c r="G25" i="106"/>
  <c r="H25" i="106"/>
  <c r="I25" i="106"/>
  <c r="J25" i="106"/>
  <c r="K25" i="106"/>
  <c r="L25" i="106"/>
  <c r="M25" i="106"/>
  <c r="N25" i="106"/>
  <c r="O25" i="106"/>
  <c r="P25" i="106"/>
  <c r="R25" i="106"/>
  <c r="S25" i="106"/>
  <c r="T25" i="106"/>
  <c r="U25" i="106"/>
  <c r="V25" i="106"/>
  <c r="W25" i="106"/>
  <c r="X25" i="106"/>
  <c r="Y25" i="106"/>
  <c r="Z25" i="106"/>
  <c r="AA25" i="106"/>
  <c r="AB25" i="106"/>
  <c r="AC25" i="106"/>
  <c r="AD25" i="106"/>
  <c r="AE25" i="106"/>
  <c r="AF25" i="106"/>
  <c r="AG25" i="106"/>
  <c r="AH25" i="106"/>
  <c r="AI25" i="106"/>
  <c r="AJ25" i="106"/>
  <c r="B26" i="106"/>
  <c r="C26" i="106"/>
  <c r="D26" i="106"/>
  <c r="E26" i="106"/>
  <c r="F26" i="106"/>
  <c r="G26" i="106"/>
  <c r="H26" i="106"/>
  <c r="I26" i="106"/>
  <c r="J26" i="106"/>
  <c r="K26" i="106"/>
  <c r="L26" i="106"/>
  <c r="M26" i="106"/>
  <c r="N26" i="106"/>
  <c r="O26" i="106"/>
  <c r="P26" i="106"/>
  <c r="R26" i="106"/>
  <c r="S26" i="106"/>
  <c r="T26" i="106"/>
  <c r="U26" i="106"/>
  <c r="V26" i="106"/>
  <c r="W26" i="106"/>
  <c r="X26" i="106"/>
  <c r="Y26" i="106"/>
  <c r="Z26" i="106"/>
  <c r="AA26" i="106"/>
  <c r="AB26" i="106"/>
  <c r="AC26" i="106"/>
  <c r="AD26" i="106"/>
  <c r="AE26" i="106"/>
  <c r="AF26" i="106"/>
  <c r="AG26" i="106"/>
  <c r="AH26" i="106"/>
  <c r="AI26" i="106"/>
  <c r="AJ26" i="106"/>
  <c r="B27" i="106"/>
  <c r="C27" i="106"/>
  <c r="D27" i="106"/>
  <c r="E27" i="106"/>
  <c r="F27" i="106"/>
  <c r="G27" i="106"/>
  <c r="H27" i="106"/>
  <c r="I27" i="106"/>
  <c r="J27" i="106"/>
  <c r="K27" i="106"/>
  <c r="L27" i="106"/>
  <c r="M27" i="106"/>
  <c r="N27" i="106"/>
  <c r="O27" i="106"/>
  <c r="P27" i="106"/>
  <c r="R27" i="106"/>
  <c r="S27" i="106"/>
  <c r="T27" i="106"/>
  <c r="U27" i="106"/>
  <c r="V27" i="106"/>
  <c r="W27" i="106"/>
  <c r="X27" i="106"/>
  <c r="Y27" i="106"/>
  <c r="Z27" i="106"/>
  <c r="AA27" i="106"/>
  <c r="AB27" i="106"/>
  <c r="AC27" i="106"/>
  <c r="AD27" i="106"/>
  <c r="AE27" i="106"/>
  <c r="AF27" i="106"/>
  <c r="AG27" i="106"/>
  <c r="AH27" i="106"/>
  <c r="AI27" i="106"/>
  <c r="AJ27" i="106"/>
  <c r="B28" i="106"/>
  <c r="C28" i="106"/>
  <c r="D28" i="106"/>
  <c r="E28" i="106"/>
  <c r="F28" i="106"/>
  <c r="G28" i="106"/>
  <c r="H28" i="106"/>
  <c r="I28" i="106"/>
  <c r="J28" i="106"/>
  <c r="K28" i="106"/>
  <c r="L28" i="106"/>
  <c r="M28" i="106"/>
  <c r="N28" i="106"/>
  <c r="O28" i="106"/>
  <c r="P28" i="106"/>
  <c r="R28" i="106"/>
  <c r="S28" i="106"/>
  <c r="T28" i="106"/>
  <c r="U28" i="106"/>
  <c r="V28" i="106"/>
  <c r="W28" i="106"/>
  <c r="X28" i="106"/>
  <c r="Y28" i="106"/>
  <c r="Z28" i="106"/>
  <c r="AA28" i="106"/>
  <c r="AB28" i="106"/>
  <c r="AC28" i="106"/>
  <c r="AD28" i="106"/>
  <c r="AE28" i="106"/>
  <c r="AF28" i="106"/>
  <c r="AG28" i="106"/>
  <c r="AH28" i="106"/>
  <c r="AI28" i="106"/>
  <c r="AJ28" i="106"/>
  <c r="B29" i="106"/>
  <c r="C29" i="106"/>
  <c r="D29" i="106"/>
  <c r="E29" i="106"/>
  <c r="F29" i="106"/>
  <c r="G29" i="106"/>
  <c r="H29" i="106"/>
  <c r="I29" i="106"/>
  <c r="J29" i="106"/>
  <c r="K29" i="106"/>
  <c r="L29" i="106"/>
  <c r="M29" i="106"/>
  <c r="N29" i="106"/>
  <c r="O29" i="106"/>
  <c r="P29" i="106"/>
  <c r="R29" i="106"/>
  <c r="S29" i="106"/>
  <c r="T29" i="106"/>
  <c r="U29" i="106"/>
  <c r="V29" i="106"/>
  <c r="W29" i="106"/>
  <c r="X29" i="106"/>
  <c r="Y29" i="106"/>
  <c r="Z29" i="106"/>
  <c r="AA29" i="106"/>
  <c r="AB29" i="106"/>
  <c r="AC29" i="106"/>
  <c r="AD29" i="106"/>
  <c r="AE29" i="106"/>
  <c r="AF29" i="106"/>
  <c r="AG29" i="106"/>
  <c r="AH29" i="106"/>
  <c r="AI29" i="106"/>
  <c r="AJ29" i="106"/>
  <c r="B30" i="106"/>
  <c r="C30" i="106"/>
  <c r="D30" i="106"/>
  <c r="E30" i="106"/>
  <c r="F30" i="106"/>
  <c r="G30" i="106"/>
  <c r="H30" i="106"/>
  <c r="I30" i="106"/>
  <c r="J30" i="106"/>
  <c r="K30" i="106"/>
  <c r="L30" i="106"/>
  <c r="M30" i="106"/>
  <c r="N30" i="106"/>
  <c r="O30" i="106"/>
  <c r="P30" i="106"/>
  <c r="R30" i="106"/>
  <c r="S30" i="106"/>
  <c r="T30" i="106"/>
  <c r="U30" i="106"/>
  <c r="V30" i="106"/>
  <c r="W30" i="106"/>
  <c r="X30" i="106"/>
  <c r="Y30" i="106"/>
  <c r="Z30" i="106"/>
  <c r="AA30" i="106"/>
  <c r="AB30" i="106"/>
  <c r="AC30" i="106"/>
  <c r="AD30" i="106"/>
  <c r="AE30" i="106"/>
  <c r="AF30" i="106"/>
  <c r="AG30" i="106"/>
  <c r="AH30" i="106"/>
  <c r="AI30" i="106"/>
  <c r="AJ30" i="106"/>
  <c r="B31" i="106"/>
  <c r="C31" i="106"/>
  <c r="D31" i="106"/>
  <c r="E31" i="106"/>
  <c r="F31" i="106"/>
  <c r="G31" i="106"/>
  <c r="H31" i="106"/>
  <c r="I31" i="106"/>
  <c r="J31" i="106"/>
  <c r="K31" i="106"/>
  <c r="L31" i="106"/>
  <c r="M31" i="106"/>
  <c r="N31" i="106"/>
  <c r="O31" i="106"/>
  <c r="P31" i="106"/>
  <c r="R31" i="106"/>
  <c r="S31" i="106"/>
  <c r="T31" i="106"/>
  <c r="U31" i="106"/>
  <c r="V31" i="106"/>
  <c r="W31" i="106"/>
  <c r="X31" i="106"/>
  <c r="Y31" i="106"/>
  <c r="Z31" i="106"/>
  <c r="AA31" i="106"/>
  <c r="AB31" i="106"/>
  <c r="AC31" i="106"/>
  <c r="AD31" i="106"/>
  <c r="AE31" i="106"/>
  <c r="AF31" i="106"/>
  <c r="AG31" i="106"/>
  <c r="AH31" i="106"/>
  <c r="AI31" i="106"/>
  <c r="AJ31" i="106"/>
  <c r="B32" i="106"/>
  <c r="C32" i="106"/>
  <c r="D32" i="106"/>
  <c r="E32" i="106"/>
  <c r="F32" i="106"/>
  <c r="G32" i="106"/>
  <c r="H32" i="106"/>
  <c r="I32" i="106"/>
  <c r="J32" i="106"/>
  <c r="K32" i="106"/>
  <c r="L32" i="106"/>
  <c r="M32" i="106"/>
  <c r="N32" i="106"/>
  <c r="O32" i="106"/>
  <c r="P32" i="106"/>
  <c r="R32" i="106"/>
  <c r="S32" i="106"/>
  <c r="T32" i="106"/>
  <c r="U32" i="106"/>
  <c r="V32" i="106"/>
  <c r="W32" i="106"/>
  <c r="X32" i="106"/>
  <c r="Y32" i="106"/>
  <c r="Z32" i="106"/>
  <c r="AA32" i="106"/>
  <c r="AB32" i="106"/>
  <c r="AC32" i="106"/>
  <c r="AD32" i="106"/>
  <c r="AE32" i="106"/>
  <c r="AF32" i="106"/>
  <c r="AG32" i="106"/>
  <c r="AH32" i="106"/>
  <c r="AI32" i="106"/>
  <c r="AJ32" i="106"/>
  <c r="B33" i="106"/>
  <c r="C33" i="106"/>
  <c r="D33" i="106"/>
  <c r="E33" i="106"/>
  <c r="F33" i="106"/>
  <c r="G33" i="106"/>
  <c r="H33" i="106"/>
  <c r="I33" i="106"/>
  <c r="J33" i="106"/>
  <c r="K33" i="106"/>
  <c r="L33" i="106"/>
  <c r="M33" i="106"/>
  <c r="N33" i="106"/>
  <c r="O33" i="106"/>
  <c r="P33" i="106"/>
  <c r="R33" i="106"/>
  <c r="S33" i="106"/>
  <c r="T33" i="106"/>
  <c r="U33" i="106"/>
  <c r="V33" i="106"/>
  <c r="W33" i="106"/>
  <c r="X33" i="106"/>
  <c r="Y33" i="106"/>
  <c r="Z33" i="106"/>
  <c r="AA33" i="106"/>
  <c r="AB33" i="106"/>
  <c r="AC33" i="106"/>
  <c r="AD33" i="106"/>
  <c r="AE33" i="106"/>
  <c r="AF33" i="106"/>
  <c r="AG33" i="106"/>
  <c r="AH33" i="106"/>
  <c r="AI33" i="106"/>
  <c r="AJ33" i="106"/>
  <c r="B34" i="106"/>
  <c r="C34" i="106"/>
  <c r="D34" i="106"/>
  <c r="E34" i="106"/>
  <c r="F34" i="106"/>
  <c r="G34" i="106"/>
  <c r="H34" i="106"/>
  <c r="I34" i="106"/>
  <c r="J34" i="106"/>
  <c r="K34" i="106"/>
  <c r="L34" i="106"/>
  <c r="M34" i="106"/>
  <c r="N34" i="106"/>
  <c r="O34" i="106"/>
  <c r="P34" i="106"/>
  <c r="R34" i="106"/>
  <c r="S34" i="106"/>
  <c r="T34" i="106"/>
  <c r="U34" i="106"/>
  <c r="V34" i="106"/>
  <c r="W34" i="106"/>
  <c r="X34" i="106"/>
  <c r="Y34" i="106"/>
  <c r="Z34" i="106"/>
  <c r="AA34" i="106"/>
  <c r="AB34" i="106"/>
  <c r="AC34" i="106"/>
  <c r="AD34" i="106"/>
  <c r="AE34" i="106"/>
  <c r="AF34" i="106"/>
  <c r="AG34" i="106"/>
  <c r="AH34" i="106"/>
  <c r="AI34" i="106"/>
  <c r="AJ34" i="106"/>
  <c r="B35" i="106"/>
  <c r="C35" i="106"/>
  <c r="D35" i="106"/>
  <c r="E35" i="106"/>
  <c r="F35" i="106"/>
  <c r="G35" i="106"/>
  <c r="H35" i="106"/>
  <c r="I35" i="106"/>
  <c r="J35" i="106"/>
  <c r="K35" i="106"/>
  <c r="L35" i="106"/>
  <c r="M35" i="106"/>
  <c r="N35" i="106"/>
  <c r="O35" i="106"/>
  <c r="P35" i="106"/>
  <c r="R35" i="106"/>
  <c r="S35" i="106"/>
  <c r="T35" i="106"/>
  <c r="U35" i="106"/>
  <c r="V35" i="106"/>
  <c r="W35" i="106"/>
  <c r="X35" i="106"/>
  <c r="Y35" i="106"/>
  <c r="Z35" i="106"/>
  <c r="AA35" i="106"/>
  <c r="AB35" i="106"/>
  <c r="AC35" i="106"/>
  <c r="AD35" i="106"/>
  <c r="AE35" i="106"/>
  <c r="AF35" i="106"/>
  <c r="AG35" i="106"/>
  <c r="AH35" i="106"/>
  <c r="AI35" i="106"/>
  <c r="AJ35" i="106"/>
  <c r="B36" i="106"/>
  <c r="C36" i="106"/>
  <c r="D36" i="106"/>
  <c r="E36" i="106"/>
  <c r="F36" i="106"/>
  <c r="G36" i="106"/>
  <c r="H36" i="106"/>
  <c r="I36" i="106"/>
  <c r="J36" i="106"/>
  <c r="K36" i="106"/>
  <c r="L36" i="106"/>
  <c r="M36" i="106"/>
  <c r="N36" i="106"/>
  <c r="O36" i="106"/>
  <c r="P36" i="106"/>
  <c r="R36" i="106"/>
  <c r="S36" i="106"/>
  <c r="T36" i="106"/>
  <c r="U36" i="106"/>
  <c r="V36" i="106"/>
  <c r="W36" i="106"/>
  <c r="X36" i="106"/>
  <c r="Y36" i="106"/>
  <c r="Z36" i="106"/>
  <c r="AA36" i="106"/>
  <c r="AB36" i="106"/>
  <c r="AC36" i="106"/>
  <c r="AD36" i="106"/>
  <c r="AE36" i="106"/>
  <c r="AF36" i="106"/>
  <c r="AG36" i="106"/>
  <c r="AH36" i="106"/>
  <c r="AI36" i="106"/>
  <c r="AJ36" i="106"/>
  <c r="B37" i="106"/>
  <c r="C37" i="106"/>
  <c r="D37" i="106"/>
  <c r="E37" i="106"/>
  <c r="F37" i="106"/>
  <c r="G37" i="106"/>
  <c r="H37" i="106"/>
  <c r="I37" i="106"/>
  <c r="J37" i="106"/>
  <c r="K37" i="106"/>
  <c r="L37" i="106"/>
  <c r="M37" i="106"/>
  <c r="N37" i="106"/>
  <c r="O37" i="106"/>
  <c r="P37" i="106"/>
  <c r="R37" i="106"/>
  <c r="S37" i="106"/>
  <c r="T37" i="106"/>
  <c r="U37" i="106"/>
  <c r="V37" i="106"/>
  <c r="W37" i="106"/>
  <c r="X37" i="106"/>
  <c r="Y37" i="106"/>
  <c r="Z37" i="106"/>
  <c r="AA37" i="106"/>
  <c r="AB37" i="106"/>
  <c r="AC37" i="106"/>
  <c r="AD37" i="106"/>
  <c r="AE37" i="106"/>
  <c r="AF37" i="106"/>
  <c r="AG37" i="106"/>
  <c r="AH37" i="106"/>
  <c r="AI37" i="106"/>
  <c r="AJ37" i="106"/>
  <c r="B38" i="106"/>
  <c r="C38" i="106"/>
  <c r="D38" i="106"/>
  <c r="E38" i="106"/>
  <c r="F38" i="106"/>
  <c r="G38" i="106"/>
  <c r="H38" i="106"/>
  <c r="I38" i="106"/>
  <c r="J38" i="106"/>
  <c r="K38" i="106"/>
  <c r="L38" i="106"/>
  <c r="M38" i="106"/>
  <c r="N38" i="106"/>
  <c r="O38" i="106"/>
  <c r="P38" i="106"/>
  <c r="R38" i="106"/>
  <c r="S38" i="106"/>
  <c r="T38" i="106"/>
  <c r="U38" i="106"/>
  <c r="V38" i="106"/>
  <c r="W38" i="106"/>
  <c r="X38" i="106"/>
  <c r="Y38" i="106"/>
  <c r="Z38" i="106"/>
  <c r="AA38" i="106"/>
  <c r="AB38" i="106"/>
  <c r="AC38" i="106"/>
  <c r="AD38" i="106"/>
  <c r="AE38" i="106"/>
  <c r="AF38" i="106"/>
  <c r="AG38" i="106"/>
  <c r="AH38" i="106"/>
  <c r="AI38" i="106"/>
  <c r="AJ38" i="106"/>
  <c r="B39" i="106"/>
  <c r="C39" i="106"/>
  <c r="D39" i="106"/>
  <c r="E39" i="106"/>
  <c r="F39" i="106"/>
  <c r="G39" i="106"/>
  <c r="H39" i="106"/>
  <c r="I39" i="106"/>
  <c r="J39" i="106"/>
  <c r="K39" i="106"/>
  <c r="L39" i="106"/>
  <c r="M39" i="106"/>
  <c r="N39" i="106"/>
  <c r="O39" i="106"/>
  <c r="P39" i="106"/>
  <c r="R39" i="106"/>
  <c r="S39" i="106"/>
  <c r="T39" i="106"/>
  <c r="U39" i="106"/>
  <c r="V39" i="106"/>
  <c r="W39" i="106"/>
  <c r="X39" i="106"/>
  <c r="Y39" i="106"/>
  <c r="Z39" i="106"/>
  <c r="AA39" i="106"/>
  <c r="AB39" i="106"/>
  <c r="AC39" i="106"/>
  <c r="AD39" i="106"/>
  <c r="AE39" i="106"/>
  <c r="AF39" i="106"/>
  <c r="AG39" i="106"/>
  <c r="AH39" i="106"/>
  <c r="AI39" i="106"/>
  <c r="AJ39" i="106"/>
  <c r="B40" i="106"/>
  <c r="C40" i="106"/>
  <c r="D40" i="106"/>
  <c r="E40" i="106"/>
  <c r="F40" i="106"/>
  <c r="G40" i="106"/>
  <c r="H40" i="106"/>
  <c r="I40" i="106"/>
  <c r="J40" i="106"/>
  <c r="K40" i="106"/>
  <c r="L40" i="106"/>
  <c r="M40" i="106"/>
  <c r="N40" i="106"/>
  <c r="O40" i="106"/>
  <c r="P40" i="106"/>
  <c r="R40" i="106"/>
  <c r="S40" i="106"/>
  <c r="T40" i="106"/>
  <c r="U40" i="106"/>
  <c r="V40" i="106"/>
  <c r="W40" i="106"/>
  <c r="X40" i="106"/>
  <c r="Y40" i="106"/>
  <c r="Z40" i="106"/>
  <c r="AA40" i="106"/>
  <c r="AB40" i="106"/>
  <c r="AC40" i="106"/>
  <c r="AD40" i="106"/>
  <c r="AE40" i="106"/>
  <c r="AF40" i="106"/>
  <c r="AG40" i="106"/>
  <c r="AH40" i="106"/>
  <c r="AI40" i="106"/>
  <c r="AJ40" i="106"/>
  <c r="B41" i="106"/>
  <c r="C41" i="106"/>
  <c r="D41" i="106"/>
  <c r="E41" i="106"/>
  <c r="F41" i="106"/>
  <c r="G41" i="106"/>
  <c r="H41" i="106"/>
  <c r="I41" i="106"/>
  <c r="J41" i="106"/>
  <c r="K41" i="106"/>
  <c r="L41" i="106"/>
  <c r="M41" i="106"/>
  <c r="N41" i="106"/>
  <c r="O41" i="106"/>
  <c r="P41" i="106"/>
  <c r="R41" i="106"/>
  <c r="S41" i="106"/>
  <c r="T41" i="106"/>
  <c r="U41" i="106"/>
  <c r="V41" i="106"/>
  <c r="W41" i="106"/>
  <c r="X41" i="106"/>
  <c r="Y41" i="106"/>
  <c r="Z41" i="106"/>
  <c r="AA41" i="106"/>
  <c r="AB41" i="106"/>
  <c r="AC41" i="106"/>
  <c r="AD41" i="106"/>
  <c r="AE41" i="106"/>
  <c r="AF41" i="106"/>
  <c r="AG41" i="106"/>
  <c r="AH41" i="106"/>
  <c r="AI41" i="106"/>
  <c r="AJ41" i="106"/>
  <c r="B42" i="106"/>
  <c r="C42" i="106"/>
  <c r="D42" i="106"/>
  <c r="E42" i="106"/>
  <c r="F42" i="106"/>
  <c r="G42" i="106"/>
  <c r="H42" i="106"/>
  <c r="I42" i="106"/>
  <c r="J42" i="106"/>
  <c r="K42" i="106"/>
  <c r="L42" i="106"/>
  <c r="M42" i="106"/>
  <c r="N42" i="106"/>
  <c r="O42" i="106"/>
  <c r="P42" i="106"/>
  <c r="R42" i="106"/>
  <c r="S42" i="106"/>
  <c r="T42" i="106"/>
  <c r="U42" i="106"/>
  <c r="V42" i="106"/>
  <c r="W42" i="106"/>
  <c r="X42" i="106"/>
  <c r="Y42" i="106"/>
  <c r="Z42" i="106"/>
  <c r="AA42" i="106"/>
  <c r="AB42" i="106"/>
  <c r="AC42" i="106"/>
  <c r="AD42" i="106"/>
  <c r="AE42" i="106"/>
  <c r="AF42" i="106"/>
  <c r="AG42" i="106"/>
  <c r="AH42" i="106"/>
  <c r="AI42" i="106"/>
  <c r="AJ42" i="106"/>
  <c r="B43" i="106"/>
  <c r="C43" i="106"/>
  <c r="D43" i="106"/>
  <c r="E43" i="106"/>
  <c r="F43" i="106"/>
  <c r="G43" i="106"/>
  <c r="H43" i="106"/>
  <c r="I43" i="106"/>
  <c r="J43" i="106"/>
  <c r="K43" i="106"/>
  <c r="L43" i="106"/>
  <c r="M43" i="106"/>
  <c r="N43" i="106"/>
  <c r="O43" i="106"/>
  <c r="P43" i="106"/>
  <c r="R43" i="106"/>
  <c r="S43" i="106"/>
  <c r="T43" i="106"/>
  <c r="U43" i="106"/>
  <c r="V43" i="106"/>
  <c r="W43" i="106"/>
  <c r="X43" i="106"/>
  <c r="Y43" i="106"/>
  <c r="Z43" i="106"/>
  <c r="AA43" i="106"/>
  <c r="AB43" i="106"/>
  <c r="AC43" i="106"/>
  <c r="AD43" i="106"/>
  <c r="AE43" i="106"/>
  <c r="AF43" i="106"/>
  <c r="AG43" i="106"/>
  <c r="AH43" i="106"/>
  <c r="AI43" i="106"/>
  <c r="AJ43" i="106"/>
  <c r="B44" i="106"/>
  <c r="C44" i="106"/>
  <c r="D44" i="106"/>
  <c r="E44" i="106"/>
  <c r="F44" i="106"/>
  <c r="G44" i="106"/>
  <c r="H44" i="106"/>
  <c r="I44" i="106"/>
  <c r="J44" i="106"/>
  <c r="K44" i="106"/>
  <c r="L44" i="106"/>
  <c r="M44" i="106"/>
  <c r="N44" i="106"/>
  <c r="O44" i="106"/>
  <c r="P44" i="106"/>
  <c r="R44" i="106"/>
  <c r="S44" i="106"/>
  <c r="T44" i="106"/>
  <c r="U44" i="106"/>
  <c r="V44" i="106"/>
  <c r="W44" i="106"/>
  <c r="X44" i="106"/>
  <c r="Y44" i="106"/>
  <c r="Z44" i="106"/>
  <c r="AA44" i="106"/>
  <c r="AB44" i="106"/>
  <c r="AC44" i="106"/>
  <c r="AD44" i="106"/>
  <c r="AE44" i="106"/>
  <c r="AF44" i="106"/>
  <c r="AG44" i="106"/>
  <c r="AH44" i="106"/>
  <c r="AI44" i="106"/>
  <c r="AJ44" i="106"/>
  <c r="B45" i="106"/>
  <c r="C45" i="106"/>
  <c r="D45" i="106"/>
  <c r="E45" i="106"/>
  <c r="F45" i="106"/>
  <c r="G45" i="106"/>
  <c r="H45" i="106"/>
  <c r="I45" i="106"/>
  <c r="J45" i="106"/>
  <c r="K45" i="106"/>
  <c r="L45" i="106"/>
  <c r="M45" i="106"/>
  <c r="N45" i="106"/>
  <c r="O45" i="106"/>
  <c r="P45" i="106"/>
  <c r="R45" i="106"/>
  <c r="S45" i="106"/>
  <c r="T45" i="106"/>
  <c r="U45" i="106"/>
  <c r="V45" i="106"/>
  <c r="W45" i="106"/>
  <c r="X45" i="106"/>
  <c r="Y45" i="106"/>
  <c r="Z45" i="106"/>
  <c r="AA45" i="106"/>
  <c r="AB45" i="106"/>
  <c r="AC45" i="106"/>
  <c r="AD45" i="106"/>
  <c r="AE45" i="106"/>
  <c r="AF45" i="106"/>
  <c r="AG45" i="106"/>
  <c r="AH45" i="106"/>
  <c r="AI45" i="106"/>
  <c r="AJ45" i="106"/>
  <c r="B46" i="106"/>
  <c r="C46" i="106"/>
  <c r="D46" i="106"/>
  <c r="E46" i="106"/>
  <c r="F46" i="106"/>
  <c r="G46" i="106"/>
  <c r="H46" i="106"/>
  <c r="I46" i="106"/>
  <c r="J46" i="106"/>
  <c r="K46" i="106"/>
  <c r="L46" i="106"/>
  <c r="M46" i="106"/>
  <c r="N46" i="106"/>
  <c r="O46" i="106"/>
  <c r="P46" i="106"/>
  <c r="R46" i="106"/>
  <c r="S46" i="106"/>
  <c r="T46" i="106"/>
  <c r="U46" i="106"/>
  <c r="V46" i="106"/>
  <c r="W46" i="106"/>
  <c r="X46" i="106"/>
  <c r="Y46" i="106"/>
  <c r="Z46" i="106"/>
  <c r="AA46" i="106"/>
  <c r="AB46" i="106"/>
  <c r="AC46" i="106"/>
  <c r="AD46" i="106"/>
  <c r="AE46" i="106"/>
  <c r="AF46" i="106"/>
  <c r="AG46" i="106"/>
  <c r="AH46" i="106"/>
  <c r="AI46" i="106"/>
  <c r="AJ46" i="106"/>
  <c r="B47" i="106"/>
  <c r="C47" i="106"/>
  <c r="D47" i="106"/>
  <c r="E47" i="106"/>
  <c r="F47" i="106"/>
  <c r="G47" i="106"/>
  <c r="H47" i="106"/>
  <c r="I47" i="106"/>
  <c r="J47" i="106"/>
  <c r="K47" i="106"/>
  <c r="L47" i="106"/>
  <c r="M47" i="106"/>
  <c r="N47" i="106"/>
  <c r="O47" i="106"/>
  <c r="P47" i="106"/>
  <c r="R47" i="106"/>
  <c r="S47" i="106"/>
  <c r="T47" i="106"/>
  <c r="U47" i="106"/>
  <c r="V47" i="106"/>
  <c r="W47" i="106"/>
  <c r="X47" i="106"/>
  <c r="Y47" i="106"/>
  <c r="Z47" i="106"/>
  <c r="AA47" i="106"/>
  <c r="AB47" i="106"/>
  <c r="AC47" i="106"/>
  <c r="AD47" i="106"/>
  <c r="AE47" i="106"/>
  <c r="AF47" i="106"/>
  <c r="AG47" i="106"/>
  <c r="AH47" i="106"/>
  <c r="AI47" i="106"/>
  <c r="AJ47" i="106"/>
  <c r="B48" i="106"/>
  <c r="C48" i="106"/>
  <c r="D48" i="106"/>
  <c r="E48" i="106"/>
  <c r="F48" i="106"/>
  <c r="G48" i="106"/>
  <c r="H48" i="106"/>
  <c r="I48" i="106"/>
  <c r="J48" i="106"/>
  <c r="K48" i="106"/>
  <c r="L48" i="106"/>
  <c r="M48" i="106"/>
  <c r="N48" i="106"/>
  <c r="O48" i="106"/>
  <c r="P48" i="106"/>
  <c r="R48" i="106"/>
  <c r="S48" i="106"/>
  <c r="T48" i="106"/>
  <c r="U48" i="106"/>
  <c r="V48" i="106"/>
  <c r="W48" i="106"/>
  <c r="X48" i="106"/>
  <c r="Y48" i="106"/>
  <c r="Z48" i="106"/>
  <c r="AA48" i="106"/>
  <c r="AB48" i="106"/>
  <c r="AC48" i="106"/>
  <c r="AD48" i="106"/>
  <c r="AE48" i="106"/>
  <c r="AF48" i="106"/>
  <c r="AG48" i="106"/>
  <c r="AH48" i="106"/>
  <c r="AI48" i="106"/>
  <c r="AJ48" i="106"/>
  <c r="B49" i="106"/>
  <c r="C49" i="106"/>
  <c r="D49" i="106"/>
  <c r="E49" i="106"/>
  <c r="F49" i="106"/>
  <c r="G49" i="106"/>
  <c r="H49" i="106"/>
  <c r="I49" i="106"/>
  <c r="J49" i="106"/>
  <c r="K49" i="106"/>
  <c r="L49" i="106"/>
  <c r="M49" i="106"/>
  <c r="N49" i="106"/>
  <c r="O49" i="106"/>
  <c r="P49" i="106"/>
  <c r="R49" i="106"/>
  <c r="S49" i="106"/>
  <c r="T49" i="106"/>
  <c r="U49" i="106"/>
  <c r="V49" i="106"/>
  <c r="W49" i="106"/>
  <c r="X49" i="106"/>
  <c r="Y49" i="106"/>
  <c r="Z49" i="106"/>
  <c r="AA49" i="106"/>
  <c r="AB49" i="106"/>
  <c r="AC49" i="106"/>
  <c r="AD49" i="106"/>
  <c r="AE49" i="106"/>
  <c r="AF49" i="106"/>
  <c r="AG49" i="106"/>
  <c r="AH49" i="106"/>
  <c r="AI49" i="106"/>
  <c r="AJ49" i="106"/>
  <c r="B50" i="106"/>
  <c r="C50" i="106"/>
  <c r="D50" i="106"/>
  <c r="E50" i="106"/>
  <c r="F50" i="106"/>
  <c r="G50" i="106"/>
  <c r="H50" i="106"/>
  <c r="I50" i="106"/>
  <c r="J50" i="106"/>
  <c r="K50" i="106"/>
  <c r="L50" i="106"/>
  <c r="M50" i="106"/>
  <c r="N50" i="106"/>
  <c r="O50" i="106"/>
  <c r="P50" i="106"/>
  <c r="R50" i="106"/>
  <c r="S50" i="106"/>
  <c r="T50" i="106"/>
  <c r="U50" i="106"/>
  <c r="V50" i="106"/>
  <c r="W50" i="106"/>
  <c r="X50" i="106"/>
  <c r="Y50" i="106"/>
  <c r="Z50" i="106"/>
  <c r="AA50" i="106"/>
  <c r="AB50" i="106"/>
  <c r="AC50" i="106"/>
  <c r="AD50" i="106"/>
  <c r="AE50" i="106"/>
  <c r="AF50" i="106"/>
  <c r="AG50" i="106"/>
  <c r="AH50" i="106"/>
  <c r="AI50" i="106"/>
  <c r="AJ50" i="106"/>
  <c r="B51" i="106"/>
  <c r="C51" i="106"/>
  <c r="D51" i="106"/>
  <c r="E51" i="106"/>
  <c r="F51" i="106"/>
  <c r="G51" i="106"/>
  <c r="H51" i="106"/>
  <c r="I51" i="106"/>
  <c r="J51" i="106"/>
  <c r="K51" i="106"/>
  <c r="L51" i="106"/>
  <c r="M51" i="106"/>
  <c r="N51" i="106"/>
  <c r="O51" i="106"/>
  <c r="P51" i="106"/>
  <c r="R51" i="106"/>
  <c r="S51" i="106"/>
  <c r="T51" i="106"/>
  <c r="U51" i="106"/>
  <c r="V51" i="106"/>
  <c r="W51" i="106"/>
  <c r="X51" i="106"/>
  <c r="Y51" i="106"/>
  <c r="Z51" i="106"/>
  <c r="AA51" i="106"/>
  <c r="AB51" i="106"/>
  <c r="AC51" i="106"/>
  <c r="AD51" i="106"/>
  <c r="AE51" i="106"/>
  <c r="AF51" i="106"/>
  <c r="AG51" i="106"/>
  <c r="AH51" i="106"/>
  <c r="AI51" i="106"/>
  <c r="AJ51" i="106"/>
  <c r="B52" i="106"/>
  <c r="C52" i="106"/>
  <c r="D52" i="106"/>
  <c r="E52" i="106"/>
  <c r="F52" i="106"/>
  <c r="G52" i="106"/>
  <c r="H52" i="106"/>
  <c r="I52" i="106"/>
  <c r="J52" i="106"/>
  <c r="K52" i="106"/>
  <c r="L52" i="106"/>
  <c r="M52" i="106"/>
  <c r="N52" i="106"/>
  <c r="O52" i="106"/>
  <c r="P52" i="106"/>
  <c r="R52" i="106"/>
  <c r="S52" i="106"/>
  <c r="T52" i="106"/>
  <c r="U52" i="106"/>
  <c r="V52" i="106"/>
  <c r="W52" i="106"/>
  <c r="X52" i="106"/>
  <c r="Y52" i="106"/>
  <c r="Z52" i="106"/>
  <c r="AA52" i="106"/>
  <c r="AB52" i="106"/>
  <c r="AC52" i="106"/>
  <c r="AD52" i="106"/>
  <c r="AE52" i="106"/>
  <c r="AF52" i="106"/>
  <c r="AG52" i="106"/>
  <c r="AH52" i="106"/>
  <c r="AI52" i="106"/>
  <c r="AJ52" i="106"/>
  <c r="B9" i="87"/>
  <c r="C9" i="87"/>
  <c r="D9" i="87"/>
  <c r="E9" i="87"/>
  <c r="F9" i="87"/>
  <c r="G9" i="87"/>
  <c r="H9" i="87"/>
  <c r="I9" i="87"/>
  <c r="J9" i="87"/>
  <c r="K9" i="87"/>
  <c r="L9" i="87"/>
  <c r="M9" i="87"/>
  <c r="N9" i="87"/>
  <c r="O9" i="87"/>
  <c r="P9" i="87"/>
  <c r="R9" i="87"/>
  <c r="S9" i="87"/>
  <c r="T9" i="87"/>
  <c r="U9" i="87"/>
  <c r="V9" i="87"/>
  <c r="W9" i="87"/>
  <c r="X9" i="87"/>
  <c r="Y9" i="87"/>
  <c r="Z9" i="87"/>
  <c r="AA9" i="87"/>
  <c r="AB9" i="87"/>
  <c r="AC9" i="87"/>
  <c r="AD9" i="87"/>
  <c r="AE9" i="87"/>
  <c r="AF9" i="87"/>
  <c r="AG9" i="87"/>
  <c r="AH9" i="87"/>
  <c r="AI9" i="87"/>
  <c r="AJ9" i="87"/>
  <c r="B10" i="87"/>
  <c r="C10" i="87"/>
  <c r="D10" i="87"/>
  <c r="E10" i="87"/>
  <c r="F10" i="87"/>
  <c r="G10" i="87"/>
  <c r="H10" i="87"/>
  <c r="I10" i="87"/>
  <c r="J10" i="87"/>
  <c r="K10" i="87"/>
  <c r="L10" i="87"/>
  <c r="M10" i="87"/>
  <c r="N10" i="87"/>
  <c r="O10" i="87"/>
  <c r="P10" i="87"/>
  <c r="R10" i="87"/>
  <c r="S10" i="87"/>
  <c r="T10" i="87"/>
  <c r="U10" i="87"/>
  <c r="V10" i="87"/>
  <c r="W10" i="87"/>
  <c r="X10" i="87"/>
  <c r="Y10" i="87"/>
  <c r="Z10" i="87"/>
  <c r="AA10" i="87"/>
  <c r="AB10" i="87"/>
  <c r="AC10" i="87"/>
  <c r="AD10" i="87"/>
  <c r="AE10" i="87"/>
  <c r="AF10" i="87"/>
  <c r="AG10" i="87"/>
  <c r="AH10" i="87"/>
  <c r="AI10" i="87"/>
  <c r="AJ10" i="87"/>
  <c r="B11" i="87"/>
  <c r="C11" i="87"/>
  <c r="D11" i="87"/>
  <c r="E11" i="87"/>
  <c r="F11" i="87"/>
  <c r="G11" i="87"/>
  <c r="H11" i="87"/>
  <c r="I11" i="87"/>
  <c r="J11" i="87"/>
  <c r="K11" i="87"/>
  <c r="L11" i="87"/>
  <c r="M11" i="87"/>
  <c r="N11" i="87"/>
  <c r="O11" i="87"/>
  <c r="P11" i="87"/>
  <c r="R11" i="87"/>
  <c r="S11" i="87"/>
  <c r="T11" i="87"/>
  <c r="U11" i="87"/>
  <c r="V11" i="87"/>
  <c r="W11" i="87"/>
  <c r="X11" i="87"/>
  <c r="Y11" i="87"/>
  <c r="Z11" i="87"/>
  <c r="AA11" i="87"/>
  <c r="AB11" i="87"/>
  <c r="AC11" i="87"/>
  <c r="AD11" i="87"/>
  <c r="AE11" i="87"/>
  <c r="AF11" i="87"/>
  <c r="AG11" i="87"/>
  <c r="AH11" i="87"/>
  <c r="AI11" i="87"/>
  <c r="AJ11" i="87"/>
  <c r="B12" i="87"/>
  <c r="C12" i="87"/>
  <c r="D12" i="87"/>
  <c r="E12" i="87"/>
  <c r="F12" i="87"/>
  <c r="G12" i="87"/>
  <c r="H12" i="87"/>
  <c r="I12" i="87"/>
  <c r="J12" i="87"/>
  <c r="K12" i="87"/>
  <c r="L12" i="87"/>
  <c r="M12" i="87"/>
  <c r="N12" i="87"/>
  <c r="O12" i="87"/>
  <c r="P12" i="87"/>
  <c r="R12" i="87"/>
  <c r="S12" i="87"/>
  <c r="T12" i="87"/>
  <c r="U12" i="87"/>
  <c r="V12" i="87"/>
  <c r="W12" i="87"/>
  <c r="X12" i="87"/>
  <c r="Y12" i="87"/>
  <c r="Z12" i="87"/>
  <c r="AA12" i="87"/>
  <c r="AB12" i="87"/>
  <c r="AC12" i="87"/>
  <c r="AD12" i="87"/>
  <c r="AE12" i="87"/>
  <c r="AF12" i="87"/>
  <c r="AG12" i="87"/>
  <c r="AH12" i="87"/>
  <c r="AI12" i="87"/>
  <c r="AJ12" i="87"/>
  <c r="B13" i="87"/>
  <c r="C13" i="87"/>
  <c r="D13" i="87"/>
  <c r="E13" i="87"/>
  <c r="F13" i="87"/>
  <c r="G13" i="87"/>
  <c r="H13" i="87"/>
  <c r="I13" i="87"/>
  <c r="J13" i="87"/>
  <c r="K13" i="87"/>
  <c r="L13" i="87"/>
  <c r="M13" i="87"/>
  <c r="N13" i="87"/>
  <c r="O13" i="87"/>
  <c r="P13" i="87"/>
  <c r="R13" i="87"/>
  <c r="S13" i="87"/>
  <c r="T13" i="87"/>
  <c r="U13" i="87"/>
  <c r="V13" i="87"/>
  <c r="W13" i="87"/>
  <c r="X13" i="87"/>
  <c r="Y13" i="87"/>
  <c r="Z13" i="87"/>
  <c r="AA13" i="87"/>
  <c r="AB13" i="87"/>
  <c r="AC13" i="87"/>
  <c r="AD13" i="87"/>
  <c r="AE13" i="87"/>
  <c r="AF13" i="87"/>
  <c r="AG13" i="87"/>
  <c r="AH13" i="87"/>
  <c r="AI13" i="87"/>
  <c r="AJ13" i="87"/>
  <c r="B14" i="87"/>
  <c r="C14" i="87"/>
  <c r="D14" i="87"/>
  <c r="E14" i="87"/>
  <c r="F14" i="87"/>
  <c r="G14" i="87"/>
  <c r="H14" i="87"/>
  <c r="I14" i="87"/>
  <c r="J14" i="87"/>
  <c r="K14" i="87"/>
  <c r="L14" i="87"/>
  <c r="M14" i="87"/>
  <c r="N14" i="87"/>
  <c r="O14" i="87"/>
  <c r="P14" i="87"/>
  <c r="R14" i="87"/>
  <c r="S14" i="87"/>
  <c r="T14" i="87"/>
  <c r="U14" i="87"/>
  <c r="V14" i="87"/>
  <c r="W14" i="87"/>
  <c r="X14" i="87"/>
  <c r="Y14" i="87"/>
  <c r="Z14" i="87"/>
  <c r="AA14" i="87"/>
  <c r="AB14" i="87"/>
  <c r="AC14" i="87"/>
  <c r="AD14" i="87"/>
  <c r="AE14" i="87"/>
  <c r="AF14" i="87"/>
  <c r="AG14" i="87"/>
  <c r="AH14" i="87"/>
  <c r="AI14" i="87"/>
  <c r="AJ14" i="87"/>
  <c r="B15" i="87"/>
  <c r="C15" i="87"/>
  <c r="D15" i="87"/>
  <c r="E15" i="87"/>
  <c r="F15" i="87"/>
  <c r="G15" i="87"/>
  <c r="H15" i="87"/>
  <c r="I15" i="87"/>
  <c r="J15" i="87"/>
  <c r="K15" i="87"/>
  <c r="L15" i="87"/>
  <c r="M15" i="87"/>
  <c r="N15" i="87"/>
  <c r="O15" i="87"/>
  <c r="P15" i="87"/>
  <c r="R15" i="87"/>
  <c r="S15" i="87"/>
  <c r="T15" i="87"/>
  <c r="U15" i="87"/>
  <c r="V15" i="87"/>
  <c r="W15" i="87"/>
  <c r="X15" i="87"/>
  <c r="Y15" i="87"/>
  <c r="Z15" i="87"/>
  <c r="AA15" i="87"/>
  <c r="AB15" i="87"/>
  <c r="AC15" i="87"/>
  <c r="AD15" i="87"/>
  <c r="AE15" i="87"/>
  <c r="AF15" i="87"/>
  <c r="AG15" i="87"/>
  <c r="AH15" i="87"/>
  <c r="AI15" i="87"/>
  <c r="AJ15" i="87"/>
  <c r="B16" i="87"/>
  <c r="C16" i="87"/>
  <c r="D16" i="87"/>
  <c r="E16" i="87"/>
  <c r="F16" i="87"/>
  <c r="G16" i="87"/>
  <c r="H16" i="87"/>
  <c r="I16" i="87"/>
  <c r="J16" i="87"/>
  <c r="K16" i="87"/>
  <c r="L16" i="87"/>
  <c r="M16" i="87"/>
  <c r="N16" i="87"/>
  <c r="O16" i="87"/>
  <c r="P16" i="87"/>
  <c r="R16" i="87"/>
  <c r="S16" i="87"/>
  <c r="T16" i="87"/>
  <c r="U16" i="87"/>
  <c r="V16" i="87"/>
  <c r="W16" i="87"/>
  <c r="X16" i="87"/>
  <c r="Y16" i="87"/>
  <c r="Z16" i="87"/>
  <c r="AA16" i="87"/>
  <c r="AB16" i="87"/>
  <c r="AC16" i="87"/>
  <c r="AD16" i="87"/>
  <c r="AE16" i="87"/>
  <c r="AF16" i="87"/>
  <c r="AG16" i="87"/>
  <c r="AH16" i="87"/>
  <c r="AI16" i="87"/>
  <c r="AJ16" i="87"/>
  <c r="B17" i="87"/>
  <c r="C17" i="87"/>
  <c r="D17" i="87"/>
  <c r="E17" i="87"/>
  <c r="F17" i="87"/>
  <c r="G17" i="87"/>
  <c r="H17" i="87"/>
  <c r="I17" i="87"/>
  <c r="J17" i="87"/>
  <c r="K17" i="87"/>
  <c r="L17" i="87"/>
  <c r="M17" i="87"/>
  <c r="N17" i="87"/>
  <c r="O17" i="87"/>
  <c r="P17" i="87"/>
  <c r="R17" i="87"/>
  <c r="S17" i="87"/>
  <c r="T17" i="87"/>
  <c r="U17" i="87"/>
  <c r="V17" i="87"/>
  <c r="W17" i="87"/>
  <c r="X17" i="87"/>
  <c r="Y17" i="87"/>
  <c r="Z17" i="87"/>
  <c r="AA17" i="87"/>
  <c r="AB17" i="87"/>
  <c r="AC17" i="87"/>
  <c r="AD17" i="87"/>
  <c r="AE17" i="87"/>
  <c r="AF17" i="87"/>
  <c r="AG17" i="87"/>
  <c r="AH17" i="87"/>
  <c r="AI17" i="87"/>
  <c r="AJ17" i="87"/>
  <c r="B18" i="87"/>
  <c r="C18" i="87"/>
  <c r="D18" i="87"/>
  <c r="E18" i="87"/>
  <c r="F18" i="87"/>
  <c r="G18" i="87"/>
  <c r="H18" i="87"/>
  <c r="I18" i="87"/>
  <c r="J18" i="87"/>
  <c r="K18" i="87"/>
  <c r="L18" i="87"/>
  <c r="M18" i="87"/>
  <c r="N18" i="87"/>
  <c r="O18" i="87"/>
  <c r="P18" i="87"/>
  <c r="R18" i="87"/>
  <c r="S18" i="87"/>
  <c r="T18" i="87"/>
  <c r="U18" i="87"/>
  <c r="V18" i="87"/>
  <c r="W18" i="87"/>
  <c r="X18" i="87"/>
  <c r="Y18" i="87"/>
  <c r="Z18" i="87"/>
  <c r="AA18" i="87"/>
  <c r="AB18" i="87"/>
  <c r="AC18" i="87"/>
  <c r="AD18" i="87"/>
  <c r="AE18" i="87"/>
  <c r="AF18" i="87"/>
  <c r="AG18" i="87"/>
  <c r="AH18" i="87"/>
  <c r="AI18" i="87"/>
  <c r="AJ18" i="87"/>
  <c r="B19" i="87"/>
  <c r="C19" i="87"/>
  <c r="D19" i="87"/>
  <c r="E19" i="87"/>
  <c r="F19" i="87"/>
  <c r="G19" i="87"/>
  <c r="H19" i="87"/>
  <c r="I19" i="87"/>
  <c r="J19" i="87"/>
  <c r="K19" i="87"/>
  <c r="L19" i="87"/>
  <c r="M19" i="87"/>
  <c r="N19" i="87"/>
  <c r="O19" i="87"/>
  <c r="P19" i="87"/>
  <c r="R19" i="87"/>
  <c r="S19" i="87"/>
  <c r="T19" i="87"/>
  <c r="U19" i="87"/>
  <c r="V19" i="87"/>
  <c r="W19" i="87"/>
  <c r="X19" i="87"/>
  <c r="Y19" i="87"/>
  <c r="Z19" i="87"/>
  <c r="AA19" i="87"/>
  <c r="AB19" i="87"/>
  <c r="AC19" i="87"/>
  <c r="AD19" i="87"/>
  <c r="AE19" i="87"/>
  <c r="AF19" i="87"/>
  <c r="AG19" i="87"/>
  <c r="AH19" i="87"/>
  <c r="AI19" i="87"/>
  <c r="AJ19" i="87"/>
  <c r="B20" i="87"/>
  <c r="C20" i="87"/>
  <c r="D20" i="87"/>
  <c r="E20" i="87"/>
  <c r="F20" i="87"/>
  <c r="G20" i="87"/>
  <c r="H20" i="87"/>
  <c r="I20" i="87"/>
  <c r="J20" i="87"/>
  <c r="K20" i="87"/>
  <c r="L20" i="87"/>
  <c r="M20" i="87"/>
  <c r="N20" i="87"/>
  <c r="O20" i="87"/>
  <c r="P20" i="87"/>
  <c r="R20" i="87"/>
  <c r="S20" i="87"/>
  <c r="T20" i="87"/>
  <c r="U20" i="87"/>
  <c r="V20" i="87"/>
  <c r="W20" i="87"/>
  <c r="X20" i="87"/>
  <c r="Y20" i="87"/>
  <c r="Z20" i="87"/>
  <c r="AA20" i="87"/>
  <c r="AB20" i="87"/>
  <c r="AC20" i="87"/>
  <c r="AD20" i="87"/>
  <c r="AE20" i="87"/>
  <c r="AF20" i="87"/>
  <c r="AG20" i="87"/>
  <c r="AH20" i="87"/>
  <c r="AI20" i="87"/>
  <c r="AJ20" i="87"/>
  <c r="B21" i="87"/>
  <c r="C21" i="87"/>
  <c r="D21" i="87"/>
  <c r="E21" i="87"/>
  <c r="F21" i="87"/>
  <c r="G21" i="87"/>
  <c r="H21" i="87"/>
  <c r="I21" i="87"/>
  <c r="J21" i="87"/>
  <c r="K21" i="87"/>
  <c r="L21" i="87"/>
  <c r="M21" i="87"/>
  <c r="N21" i="87"/>
  <c r="O21" i="87"/>
  <c r="P21" i="87"/>
  <c r="R21" i="87"/>
  <c r="S21" i="87"/>
  <c r="T21" i="87"/>
  <c r="U21" i="87"/>
  <c r="V21" i="87"/>
  <c r="W21" i="87"/>
  <c r="X21" i="87"/>
  <c r="Y21" i="87"/>
  <c r="Z21" i="87"/>
  <c r="AA21" i="87"/>
  <c r="AB21" i="87"/>
  <c r="AC21" i="87"/>
  <c r="AD21" i="87"/>
  <c r="AE21" i="87"/>
  <c r="AF21" i="87"/>
  <c r="AG21" i="87"/>
  <c r="AH21" i="87"/>
  <c r="AI21" i="87"/>
  <c r="AJ21" i="87"/>
  <c r="B22" i="87"/>
  <c r="C22" i="87"/>
  <c r="D22" i="87"/>
  <c r="E22" i="87"/>
  <c r="F22" i="87"/>
  <c r="G22" i="87"/>
  <c r="H22" i="87"/>
  <c r="I22" i="87"/>
  <c r="J22" i="87"/>
  <c r="K22" i="87"/>
  <c r="L22" i="87"/>
  <c r="M22" i="87"/>
  <c r="N22" i="87"/>
  <c r="O22" i="87"/>
  <c r="P22" i="87"/>
  <c r="R22" i="87"/>
  <c r="S22" i="87"/>
  <c r="T22" i="87"/>
  <c r="U22" i="87"/>
  <c r="V22" i="87"/>
  <c r="W22" i="87"/>
  <c r="X22" i="87"/>
  <c r="Y22" i="87"/>
  <c r="Z22" i="87"/>
  <c r="AA22" i="87"/>
  <c r="AB22" i="87"/>
  <c r="AC22" i="87"/>
  <c r="AD22" i="87"/>
  <c r="AE22" i="87"/>
  <c r="AF22" i="87"/>
  <c r="AG22" i="87"/>
  <c r="AH22" i="87"/>
  <c r="AI22" i="87"/>
  <c r="AJ22" i="87"/>
  <c r="B23" i="87"/>
  <c r="C23" i="87"/>
  <c r="D23" i="87"/>
  <c r="E23" i="87"/>
  <c r="F23" i="87"/>
  <c r="G23" i="87"/>
  <c r="H23" i="87"/>
  <c r="I23" i="87"/>
  <c r="J23" i="87"/>
  <c r="K23" i="87"/>
  <c r="L23" i="87"/>
  <c r="M23" i="87"/>
  <c r="N23" i="87"/>
  <c r="O23" i="87"/>
  <c r="P23" i="87"/>
  <c r="R23" i="87"/>
  <c r="S23" i="87"/>
  <c r="T23" i="87"/>
  <c r="U23" i="87"/>
  <c r="V23" i="87"/>
  <c r="W23" i="87"/>
  <c r="X23" i="87"/>
  <c r="Y23" i="87"/>
  <c r="Z23" i="87"/>
  <c r="AA23" i="87"/>
  <c r="AB23" i="87"/>
  <c r="AC23" i="87"/>
  <c r="AD23" i="87"/>
  <c r="AE23" i="87"/>
  <c r="AF23" i="87"/>
  <c r="AG23" i="87"/>
  <c r="AH23" i="87"/>
  <c r="AI23" i="87"/>
  <c r="AJ23" i="87"/>
  <c r="B24" i="87"/>
  <c r="C24" i="87"/>
  <c r="D24" i="87"/>
  <c r="E24" i="87"/>
  <c r="F24" i="87"/>
  <c r="G24" i="87"/>
  <c r="H24" i="87"/>
  <c r="I24" i="87"/>
  <c r="J24" i="87"/>
  <c r="K24" i="87"/>
  <c r="L24" i="87"/>
  <c r="M24" i="87"/>
  <c r="N24" i="87"/>
  <c r="O24" i="87"/>
  <c r="P24" i="87"/>
  <c r="R24" i="87"/>
  <c r="S24" i="87"/>
  <c r="T24" i="87"/>
  <c r="U24" i="87"/>
  <c r="V24" i="87"/>
  <c r="W24" i="87"/>
  <c r="X24" i="87"/>
  <c r="Y24" i="87"/>
  <c r="Z24" i="87"/>
  <c r="AA24" i="87"/>
  <c r="AB24" i="87"/>
  <c r="AC24" i="87"/>
  <c r="AD24" i="87"/>
  <c r="AE24" i="87"/>
  <c r="AF24" i="87"/>
  <c r="AG24" i="87"/>
  <c r="AH24" i="87"/>
  <c r="AI24" i="87"/>
  <c r="AJ24" i="87"/>
  <c r="B25" i="87"/>
  <c r="C25" i="87"/>
  <c r="D25" i="87"/>
  <c r="E25" i="87"/>
  <c r="F25" i="87"/>
  <c r="G25" i="87"/>
  <c r="H25" i="87"/>
  <c r="I25" i="87"/>
  <c r="J25" i="87"/>
  <c r="K25" i="87"/>
  <c r="L25" i="87"/>
  <c r="M25" i="87"/>
  <c r="N25" i="87"/>
  <c r="O25" i="87"/>
  <c r="P25" i="87"/>
  <c r="R25" i="87"/>
  <c r="S25" i="87"/>
  <c r="T25" i="87"/>
  <c r="U25" i="87"/>
  <c r="V25" i="87"/>
  <c r="W25" i="87"/>
  <c r="X25" i="87"/>
  <c r="Y25" i="87"/>
  <c r="Z25" i="87"/>
  <c r="AA25" i="87"/>
  <c r="AB25" i="87"/>
  <c r="AC25" i="87"/>
  <c r="AD25" i="87"/>
  <c r="AE25" i="87"/>
  <c r="AF25" i="87"/>
  <c r="AG25" i="87"/>
  <c r="AH25" i="87"/>
  <c r="AI25" i="87"/>
  <c r="AJ25" i="87"/>
  <c r="B26" i="87"/>
  <c r="C26" i="87"/>
  <c r="D26" i="87"/>
  <c r="E26" i="87"/>
  <c r="F26" i="87"/>
  <c r="G26" i="87"/>
  <c r="H26" i="87"/>
  <c r="I26" i="87"/>
  <c r="J26" i="87"/>
  <c r="K26" i="87"/>
  <c r="L26" i="87"/>
  <c r="M26" i="87"/>
  <c r="N26" i="87"/>
  <c r="O26" i="87"/>
  <c r="P26" i="87"/>
  <c r="R26" i="87"/>
  <c r="S26" i="87"/>
  <c r="T26" i="87"/>
  <c r="U26" i="87"/>
  <c r="V26" i="87"/>
  <c r="W26" i="87"/>
  <c r="X26" i="87"/>
  <c r="Y26" i="87"/>
  <c r="Z26" i="87"/>
  <c r="AA26" i="87"/>
  <c r="AB26" i="87"/>
  <c r="AC26" i="87"/>
  <c r="AD26" i="87"/>
  <c r="AE26" i="87"/>
  <c r="AF26" i="87"/>
  <c r="AG26" i="87"/>
  <c r="AH26" i="87"/>
  <c r="AI26" i="87"/>
  <c r="AJ26" i="87"/>
  <c r="B27" i="87"/>
  <c r="C27" i="87"/>
  <c r="D27" i="87"/>
  <c r="E27" i="87"/>
  <c r="F27" i="87"/>
  <c r="G27" i="87"/>
  <c r="H27" i="87"/>
  <c r="I27" i="87"/>
  <c r="J27" i="87"/>
  <c r="K27" i="87"/>
  <c r="L27" i="87"/>
  <c r="M27" i="87"/>
  <c r="N27" i="87"/>
  <c r="O27" i="87"/>
  <c r="P27" i="87"/>
  <c r="R27" i="87"/>
  <c r="S27" i="87"/>
  <c r="T27" i="87"/>
  <c r="U27" i="87"/>
  <c r="V27" i="87"/>
  <c r="W27" i="87"/>
  <c r="X27" i="87"/>
  <c r="Y27" i="87"/>
  <c r="Z27" i="87"/>
  <c r="AA27" i="87"/>
  <c r="AB27" i="87"/>
  <c r="AC27" i="87"/>
  <c r="AD27" i="87"/>
  <c r="AE27" i="87"/>
  <c r="AF27" i="87"/>
  <c r="AG27" i="87"/>
  <c r="AH27" i="87"/>
  <c r="AI27" i="87"/>
  <c r="AJ27" i="87"/>
  <c r="B28" i="87"/>
  <c r="C28" i="87"/>
  <c r="D28" i="87"/>
  <c r="E28" i="87"/>
  <c r="F28" i="87"/>
  <c r="G28" i="87"/>
  <c r="H28" i="87"/>
  <c r="I28" i="87"/>
  <c r="J28" i="87"/>
  <c r="K28" i="87"/>
  <c r="L28" i="87"/>
  <c r="M28" i="87"/>
  <c r="N28" i="87"/>
  <c r="O28" i="87"/>
  <c r="P28" i="87"/>
  <c r="R28" i="87"/>
  <c r="S28" i="87"/>
  <c r="T28" i="87"/>
  <c r="U28" i="87"/>
  <c r="V28" i="87"/>
  <c r="W28" i="87"/>
  <c r="X28" i="87"/>
  <c r="Y28" i="87"/>
  <c r="Z28" i="87"/>
  <c r="AA28" i="87"/>
  <c r="AB28" i="87"/>
  <c r="AC28" i="87"/>
  <c r="AD28" i="87"/>
  <c r="AE28" i="87"/>
  <c r="AF28" i="87"/>
  <c r="AG28" i="87"/>
  <c r="AH28" i="87"/>
  <c r="AI28" i="87"/>
  <c r="AJ28" i="87"/>
  <c r="B29" i="87"/>
  <c r="C29" i="87"/>
  <c r="D29" i="87"/>
  <c r="E29" i="87"/>
  <c r="F29" i="87"/>
  <c r="G29" i="87"/>
  <c r="H29" i="87"/>
  <c r="I29" i="87"/>
  <c r="J29" i="87"/>
  <c r="K29" i="87"/>
  <c r="L29" i="87"/>
  <c r="M29" i="87"/>
  <c r="N29" i="87"/>
  <c r="O29" i="87"/>
  <c r="P29" i="87"/>
  <c r="R29" i="87"/>
  <c r="S29" i="87"/>
  <c r="T29" i="87"/>
  <c r="U29" i="87"/>
  <c r="V29" i="87"/>
  <c r="W29" i="87"/>
  <c r="X29" i="87"/>
  <c r="Y29" i="87"/>
  <c r="Z29" i="87"/>
  <c r="AA29" i="87"/>
  <c r="AB29" i="87"/>
  <c r="AC29" i="87"/>
  <c r="AD29" i="87"/>
  <c r="AE29" i="87"/>
  <c r="AF29" i="87"/>
  <c r="AG29" i="87"/>
  <c r="AH29" i="87"/>
  <c r="AI29" i="87"/>
  <c r="AJ29" i="87"/>
  <c r="B30" i="87"/>
  <c r="C30" i="87"/>
  <c r="D30" i="87"/>
  <c r="E30" i="87"/>
  <c r="F30" i="87"/>
  <c r="G30" i="87"/>
  <c r="H30" i="87"/>
  <c r="I30" i="87"/>
  <c r="J30" i="87"/>
  <c r="K30" i="87"/>
  <c r="L30" i="87"/>
  <c r="M30" i="87"/>
  <c r="N30" i="87"/>
  <c r="O30" i="87"/>
  <c r="P30" i="87"/>
  <c r="R30" i="87"/>
  <c r="S30" i="87"/>
  <c r="T30" i="87"/>
  <c r="U30" i="87"/>
  <c r="V30" i="87"/>
  <c r="W30" i="87"/>
  <c r="X30" i="87"/>
  <c r="Y30" i="87"/>
  <c r="Z30" i="87"/>
  <c r="AA30" i="87"/>
  <c r="AB30" i="87"/>
  <c r="AC30" i="87"/>
  <c r="AD30" i="87"/>
  <c r="AE30" i="87"/>
  <c r="AF30" i="87"/>
  <c r="AG30" i="87"/>
  <c r="AH30" i="87"/>
  <c r="AI30" i="87"/>
  <c r="AJ30" i="87"/>
  <c r="B31" i="87"/>
  <c r="C31" i="87"/>
  <c r="D31" i="87"/>
  <c r="E31" i="87"/>
  <c r="F31" i="87"/>
  <c r="G31" i="87"/>
  <c r="H31" i="87"/>
  <c r="I31" i="87"/>
  <c r="J31" i="87"/>
  <c r="K31" i="87"/>
  <c r="L31" i="87"/>
  <c r="M31" i="87"/>
  <c r="N31" i="87"/>
  <c r="O31" i="87"/>
  <c r="P31" i="87"/>
  <c r="R31" i="87"/>
  <c r="S31" i="87"/>
  <c r="T31" i="87"/>
  <c r="U31" i="87"/>
  <c r="V31" i="87"/>
  <c r="W31" i="87"/>
  <c r="X31" i="87"/>
  <c r="Y31" i="87"/>
  <c r="Z31" i="87"/>
  <c r="AA31" i="87"/>
  <c r="AB31" i="87"/>
  <c r="AC31" i="87"/>
  <c r="AD31" i="87"/>
  <c r="AE31" i="87"/>
  <c r="AF31" i="87"/>
  <c r="AG31" i="87"/>
  <c r="AH31" i="87"/>
  <c r="AI31" i="87"/>
  <c r="AJ31" i="87"/>
  <c r="B32" i="87"/>
  <c r="C32" i="87"/>
  <c r="D32" i="87"/>
  <c r="E32" i="87"/>
  <c r="F32" i="87"/>
  <c r="G32" i="87"/>
  <c r="H32" i="87"/>
  <c r="I32" i="87"/>
  <c r="J32" i="87"/>
  <c r="K32" i="87"/>
  <c r="L32" i="87"/>
  <c r="M32" i="87"/>
  <c r="N32" i="87"/>
  <c r="O32" i="87"/>
  <c r="P32" i="87"/>
  <c r="R32" i="87"/>
  <c r="S32" i="87"/>
  <c r="T32" i="87"/>
  <c r="U32" i="87"/>
  <c r="V32" i="87"/>
  <c r="W32" i="87"/>
  <c r="X32" i="87"/>
  <c r="Y32" i="87"/>
  <c r="Z32" i="87"/>
  <c r="AA32" i="87"/>
  <c r="AB32" i="87"/>
  <c r="AC32" i="87"/>
  <c r="AD32" i="87"/>
  <c r="AE32" i="87"/>
  <c r="AF32" i="87"/>
  <c r="AG32" i="87"/>
  <c r="AH32" i="87"/>
  <c r="AI32" i="87"/>
  <c r="AJ32" i="87"/>
  <c r="B33" i="87"/>
  <c r="C33" i="87"/>
  <c r="D33" i="87"/>
  <c r="E33" i="87"/>
  <c r="F33" i="87"/>
  <c r="G33" i="87"/>
  <c r="H33" i="87"/>
  <c r="I33" i="87"/>
  <c r="J33" i="87"/>
  <c r="K33" i="87"/>
  <c r="L33" i="87"/>
  <c r="M33" i="87"/>
  <c r="N33" i="87"/>
  <c r="O33" i="87"/>
  <c r="P33" i="87"/>
  <c r="R33" i="87"/>
  <c r="S33" i="87"/>
  <c r="T33" i="87"/>
  <c r="U33" i="87"/>
  <c r="V33" i="87"/>
  <c r="W33" i="87"/>
  <c r="X33" i="87"/>
  <c r="Y33" i="87"/>
  <c r="Z33" i="87"/>
  <c r="AA33" i="87"/>
  <c r="AB33" i="87"/>
  <c r="AC33" i="87"/>
  <c r="AD33" i="87"/>
  <c r="AE33" i="87"/>
  <c r="AF33" i="87"/>
  <c r="AG33" i="87"/>
  <c r="AH33" i="87"/>
  <c r="AI33" i="87"/>
  <c r="AJ33" i="87"/>
  <c r="B34" i="87"/>
  <c r="C34" i="87"/>
  <c r="D34" i="87"/>
  <c r="E34" i="87"/>
  <c r="F34" i="87"/>
  <c r="G34" i="87"/>
  <c r="H34" i="87"/>
  <c r="I34" i="87"/>
  <c r="J34" i="87"/>
  <c r="K34" i="87"/>
  <c r="L34" i="87"/>
  <c r="M34" i="87"/>
  <c r="N34" i="87"/>
  <c r="O34" i="87"/>
  <c r="P34" i="87"/>
  <c r="R34" i="87"/>
  <c r="S34" i="87"/>
  <c r="T34" i="87"/>
  <c r="U34" i="87"/>
  <c r="V34" i="87"/>
  <c r="W34" i="87"/>
  <c r="X34" i="87"/>
  <c r="Y34" i="87"/>
  <c r="Z34" i="87"/>
  <c r="AA34" i="87"/>
  <c r="AB34" i="87"/>
  <c r="AC34" i="87"/>
  <c r="AD34" i="87"/>
  <c r="AE34" i="87"/>
  <c r="AF34" i="87"/>
  <c r="AG34" i="87"/>
  <c r="AH34" i="87"/>
  <c r="AI34" i="87"/>
  <c r="AJ34" i="87"/>
  <c r="B35" i="87"/>
  <c r="C35" i="87"/>
  <c r="D35" i="87"/>
  <c r="E35" i="87"/>
  <c r="F35" i="87"/>
  <c r="G35" i="87"/>
  <c r="H35" i="87"/>
  <c r="I35" i="87"/>
  <c r="J35" i="87"/>
  <c r="K35" i="87"/>
  <c r="L35" i="87"/>
  <c r="M35" i="87"/>
  <c r="N35" i="87"/>
  <c r="O35" i="87"/>
  <c r="P35" i="87"/>
  <c r="R35" i="87"/>
  <c r="S35" i="87"/>
  <c r="T35" i="87"/>
  <c r="U35" i="87"/>
  <c r="V35" i="87"/>
  <c r="W35" i="87"/>
  <c r="X35" i="87"/>
  <c r="Y35" i="87"/>
  <c r="Z35" i="87"/>
  <c r="AA35" i="87"/>
  <c r="AB35" i="87"/>
  <c r="AC35" i="87"/>
  <c r="AD35" i="87"/>
  <c r="AE35" i="87"/>
  <c r="AF35" i="87"/>
  <c r="AG35" i="87"/>
  <c r="AH35" i="87"/>
  <c r="AI35" i="87"/>
  <c r="AJ35" i="87"/>
  <c r="B36" i="87"/>
  <c r="C36" i="87"/>
  <c r="D36" i="87"/>
  <c r="E36" i="87"/>
  <c r="F36" i="87"/>
  <c r="G36" i="87"/>
  <c r="H36" i="87"/>
  <c r="I36" i="87"/>
  <c r="J36" i="87"/>
  <c r="K36" i="87"/>
  <c r="L36" i="87"/>
  <c r="M36" i="87"/>
  <c r="N36" i="87"/>
  <c r="O36" i="87"/>
  <c r="P36" i="87"/>
  <c r="R36" i="87"/>
  <c r="S36" i="87"/>
  <c r="T36" i="87"/>
  <c r="U36" i="87"/>
  <c r="V36" i="87"/>
  <c r="W36" i="87"/>
  <c r="X36" i="87"/>
  <c r="Y36" i="87"/>
  <c r="Z36" i="87"/>
  <c r="AA36" i="87"/>
  <c r="AB36" i="87"/>
  <c r="AC36" i="87"/>
  <c r="AD36" i="87"/>
  <c r="AE36" i="87"/>
  <c r="AF36" i="87"/>
  <c r="AG36" i="87"/>
  <c r="AH36" i="87"/>
  <c r="AI36" i="87"/>
  <c r="AJ36" i="87"/>
  <c r="B37" i="87"/>
  <c r="C37" i="87"/>
  <c r="D37" i="87"/>
  <c r="E37" i="87"/>
  <c r="F37" i="87"/>
  <c r="G37" i="87"/>
  <c r="H37" i="87"/>
  <c r="I37" i="87"/>
  <c r="J37" i="87"/>
  <c r="K37" i="87"/>
  <c r="L37" i="87"/>
  <c r="M37" i="87"/>
  <c r="N37" i="87"/>
  <c r="O37" i="87"/>
  <c r="P37" i="87"/>
  <c r="R37" i="87"/>
  <c r="S37" i="87"/>
  <c r="T37" i="87"/>
  <c r="U37" i="87"/>
  <c r="V37" i="87"/>
  <c r="W37" i="87"/>
  <c r="X37" i="87"/>
  <c r="Y37" i="87"/>
  <c r="Z37" i="87"/>
  <c r="AA37" i="87"/>
  <c r="AB37" i="87"/>
  <c r="AC37" i="87"/>
  <c r="AD37" i="87"/>
  <c r="AE37" i="87"/>
  <c r="AF37" i="87"/>
  <c r="AG37" i="87"/>
  <c r="AH37" i="87"/>
  <c r="AI37" i="87"/>
  <c r="AJ37" i="87"/>
  <c r="B38" i="87"/>
  <c r="C38" i="87"/>
  <c r="D38" i="87"/>
  <c r="E38" i="87"/>
  <c r="F38" i="87"/>
  <c r="G38" i="87"/>
  <c r="H38" i="87"/>
  <c r="I38" i="87"/>
  <c r="J38" i="87"/>
  <c r="K38" i="87"/>
  <c r="L38" i="87"/>
  <c r="M38" i="87"/>
  <c r="N38" i="87"/>
  <c r="O38" i="87"/>
  <c r="P38" i="87"/>
  <c r="R38" i="87"/>
  <c r="S38" i="87"/>
  <c r="T38" i="87"/>
  <c r="U38" i="87"/>
  <c r="V38" i="87"/>
  <c r="W38" i="87"/>
  <c r="X38" i="87"/>
  <c r="Y38" i="87"/>
  <c r="Z38" i="87"/>
  <c r="AA38" i="87"/>
  <c r="AB38" i="87"/>
  <c r="AC38" i="87"/>
  <c r="AD38" i="87"/>
  <c r="AE38" i="87"/>
  <c r="AF38" i="87"/>
  <c r="AG38" i="87"/>
  <c r="AH38" i="87"/>
  <c r="AI38" i="87"/>
  <c r="AJ38" i="87"/>
  <c r="B39" i="87"/>
  <c r="C39" i="87"/>
  <c r="D39" i="87"/>
  <c r="E39" i="87"/>
  <c r="F39" i="87"/>
  <c r="G39" i="87"/>
  <c r="H39" i="87"/>
  <c r="I39" i="87"/>
  <c r="J39" i="87"/>
  <c r="K39" i="87"/>
  <c r="L39" i="87"/>
  <c r="M39" i="87"/>
  <c r="N39" i="87"/>
  <c r="O39" i="87"/>
  <c r="P39" i="87"/>
  <c r="R39" i="87"/>
  <c r="S39" i="87"/>
  <c r="T39" i="87"/>
  <c r="U39" i="87"/>
  <c r="V39" i="87"/>
  <c r="W39" i="87"/>
  <c r="X39" i="87"/>
  <c r="Y39" i="87"/>
  <c r="Z39" i="87"/>
  <c r="AA39" i="87"/>
  <c r="AB39" i="87"/>
  <c r="AC39" i="87"/>
  <c r="AD39" i="87"/>
  <c r="AE39" i="87"/>
  <c r="AF39" i="87"/>
  <c r="AG39" i="87"/>
  <c r="AH39" i="87"/>
  <c r="AI39" i="87"/>
  <c r="AJ39" i="87"/>
  <c r="B40" i="87"/>
  <c r="C40" i="87"/>
  <c r="D40" i="87"/>
  <c r="E40" i="87"/>
  <c r="F40" i="87"/>
  <c r="G40" i="87"/>
  <c r="H40" i="87"/>
  <c r="I40" i="87"/>
  <c r="J40" i="87"/>
  <c r="K40" i="87"/>
  <c r="L40" i="87"/>
  <c r="M40" i="87"/>
  <c r="N40" i="87"/>
  <c r="O40" i="87"/>
  <c r="P40" i="87"/>
  <c r="R40" i="87"/>
  <c r="S40" i="87"/>
  <c r="T40" i="87"/>
  <c r="U40" i="87"/>
  <c r="V40" i="87"/>
  <c r="W40" i="87"/>
  <c r="X40" i="87"/>
  <c r="Y40" i="87"/>
  <c r="Z40" i="87"/>
  <c r="AA40" i="87"/>
  <c r="AB40" i="87"/>
  <c r="AC40" i="87"/>
  <c r="AD40" i="87"/>
  <c r="AE40" i="87"/>
  <c r="AF40" i="87"/>
  <c r="AG40" i="87"/>
  <c r="AH40" i="87"/>
  <c r="AI40" i="87"/>
  <c r="AJ40" i="87"/>
  <c r="B41" i="87"/>
  <c r="C41" i="87"/>
  <c r="D41" i="87"/>
  <c r="E41" i="87"/>
  <c r="F41" i="87"/>
  <c r="G41" i="87"/>
  <c r="H41" i="87"/>
  <c r="I41" i="87"/>
  <c r="J41" i="87"/>
  <c r="K41" i="87"/>
  <c r="L41" i="87"/>
  <c r="M41" i="87"/>
  <c r="N41" i="87"/>
  <c r="O41" i="87"/>
  <c r="P41" i="87"/>
  <c r="R41" i="87"/>
  <c r="S41" i="87"/>
  <c r="T41" i="87"/>
  <c r="U41" i="87"/>
  <c r="V41" i="87"/>
  <c r="W41" i="87"/>
  <c r="X41" i="87"/>
  <c r="Y41" i="87"/>
  <c r="Z41" i="87"/>
  <c r="AA41" i="87"/>
  <c r="AB41" i="87"/>
  <c r="AC41" i="87"/>
  <c r="AD41" i="87"/>
  <c r="AE41" i="87"/>
  <c r="AF41" i="87"/>
  <c r="AG41" i="87"/>
  <c r="AH41" i="87"/>
  <c r="AI41" i="87"/>
  <c r="AJ41" i="87"/>
  <c r="B42" i="87"/>
  <c r="C42" i="87"/>
  <c r="D42" i="87"/>
  <c r="E42" i="87"/>
  <c r="F42" i="87"/>
  <c r="G42" i="87"/>
  <c r="H42" i="87"/>
  <c r="I42" i="87"/>
  <c r="J42" i="87"/>
  <c r="K42" i="87"/>
  <c r="L42" i="87"/>
  <c r="M42" i="87"/>
  <c r="N42" i="87"/>
  <c r="O42" i="87"/>
  <c r="P42" i="87"/>
  <c r="R42" i="87"/>
  <c r="S42" i="87"/>
  <c r="T42" i="87"/>
  <c r="U42" i="87"/>
  <c r="V42" i="87"/>
  <c r="W42" i="87"/>
  <c r="X42" i="87"/>
  <c r="Y42" i="87"/>
  <c r="Z42" i="87"/>
  <c r="AA42" i="87"/>
  <c r="AB42" i="87"/>
  <c r="AC42" i="87"/>
  <c r="AD42" i="87"/>
  <c r="AE42" i="87"/>
  <c r="AF42" i="87"/>
  <c r="AG42" i="87"/>
  <c r="AH42" i="87"/>
  <c r="AI42" i="87"/>
  <c r="AJ42" i="87"/>
  <c r="B43" i="87"/>
  <c r="C43" i="87"/>
  <c r="D43" i="87"/>
  <c r="E43" i="87"/>
  <c r="F43" i="87"/>
  <c r="G43" i="87"/>
  <c r="H43" i="87"/>
  <c r="I43" i="87"/>
  <c r="J43" i="87"/>
  <c r="K43" i="87"/>
  <c r="L43" i="87"/>
  <c r="M43" i="87"/>
  <c r="N43" i="87"/>
  <c r="O43" i="87"/>
  <c r="P43" i="87"/>
  <c r="R43" i="87"/>
  <c r="S43" i="87"/>
  <c r="T43" i="87"/>
  <c r="U43" i="87"/>
  <c r="V43" i="87"/>
  <c r="W43" i="87"/>
  <c r="X43" i="87"/>
  <c r="Y43" i="87"/>
  <c r="Z43" i="87"/>
  <c r="AA43" i="87"/>
  <c r="AB43" i="87"/>
  <c r="AC43" i="87"/>
  <c r="AD43" i="87"/>
  <c r="AE43" i="87"/>
  <c r="AF43" i="87"/>
  <c r="AG43" i="87"/>
  <c r="AH43" i="87"/>
  <c r="AI43" i="87"/>
  <c r="AJ43" i="87"/>
  <c r="B44" i="87"/>
  <c r="C44" i="87"/>
  <c r="D44" i="87"/>
  <c r="E44" i="87"/>
  <c r="F44" i="87"/>
  <c r="G44" i="87"/>
  <c r="H44" i="87"/>
  <c r="I44" i="87"/>
  <c r="J44" i="87"/>
  <c r="K44" i="87"/>
  <c r="L44" i="87"/>
  <c r="M44" i="87"/>
  <c r="N44" i="87"/>
  <c r="O44" i="87"/>
  <c r="P44" i="87"/>
  <c r="R44" i="87"/>
  <c r="S44" i="87"/>
  <c r="T44" i="87"/>
  <c r="U44" i="87"/>
  <c r="V44" i="87"/>
  <c r="W44" i="87"/>
  <c r="X44" i="87"/>
  <c r="Y44" i="87"/>
  <c r="Z44" i="87"/>
  <c r="AA44" i="87"/>
  <c r="AB44" i="87"/>
  <c r="AC44" i="87"/>
  <c r="AD44" i="87"/>
  <c r="AE44" i="87"/>
  <c r="AF44" i="87"/>
  <c r="AG44" i="87"/>
  <c r="AH44" i="87"/>
  <c r="AI44" i="87"/>
  <c r="AJ44" i="87"/>
  <c r="B45" i="87"/>
  <c r="C45" i="87"/>
  <c r="D45" i="87"/>
  <c r="E45" i="87"/>
  <c r="F45" i="87"/>
  <c r="G45" i="87"/>
  <c r="H45" i="87"/>
  <c r="I45" i="87"/>
  <c r="J45" i="87"/>
  <c r="K45" i="87"/>
  <c r="L45" i="87"/>
  <c r="M45" i="87"/>
  <c r="N45" i="87"/>
  <c r="O45" i="87"/>
  <c r="P45" i="87"/>
  <c r="R45" i="87"/>
  <c r="S45" i="87"/>
  <c r="T45" i="87"/>
  <c r="U45" i="87"/>
  <c r="V45" i="87"/>
  <c r="W45" i="87"/>
  <c r="X45" i="87"/>
  <c r="Y45" i="87"/>
  <c r="Z45" i="87"/>
  <c r="AA45" i="87"/>
  <c r="AB45" i="87"/>
  <c r="AC45" i="87"/>
  <c r="AD45" i="87"/>
  <c r="AE45" i="87"/>
  <c r="AF45" i="87"/>
  <c r="AG45" i="87"/>
  <c r="AH45" i="87"/>
  <c r="AI45" i="87"/>
  <c r="AJ45" i="87"/>
  <c r="B46" i="87"/>
  <c r="C46" i="87"/>
  <c r="D46" i="87"/>
  <c r="E46" i="87"/>
  <c r="F46" i="87"/>
  <c r="G46" i="87"/>
  <c r="H46" i="87"/>
  <c r="I46" i="87"/>
  <c r="J46" i="87"/>
  <c r="K46" i="87"/>
  <c r="L46" i="87"/>
  <c r="M46" i="87"/>
  <c r="N46" i="87"/>
  <c r="O46" i="87"/>
  <c r="P46" i="87"/>
  <c r="R46" i="87"/>
  <c r="S46" i="87"/>
  <c r="T46" i="87"/>
  <c r="U46" i="87"/>
  <c r="V46" i="87"/>
  <c r="W46" i="87"/>
  <c r="X46" i="87"/>
  <c r="Y46" i="87"/>
  <c r="Z46" i="87"/>
  <c r="AA46" i="87"/>
  <c r="AB46" i="87"/>
  <c r="AC46" i="87"/>
  <c r="AD46" i="87"/>
  <c r="AE46" i="87"/>
  <c r="AF46" i="87"/>
  <c r="AG46" i="87"/>
  <c r="AH46" i="87"/>
  <c r="AI46" i="87"/>
  <c r="AJ46" i="87"/>
  <c r="B47" i="87"/>
  <c r="C47" i="87"/>
  <c r="D47" i="87"/>
  <c r="E47" i="87"/>
  <c r="F47" i="87"/>
  <c r="G47" i="87"/>
  <c r="H47" i="87"/>
  <c r="I47" i="87"/>
  <c r="J47" i="87"/>
  <c r="K47" i="87"/>
  <c r="L47" i="87"/>
  <c r="M47" i="87"/>
  <c r="N47" i="87"/>
  <c r="O47" i="87"/>
  <c r="P47" i="87"/>
  <c r="R47" i="87"/>
  <c r="S47" i="87"/>
  <c r="T47" i="87"/>
  <c r="U47" i="87"/>
  <c r="V47" i="87"/>
  <c r="W47" i="87"/>
  <c r="X47" i="87"/>
  <c r="Y47" i="87"/>
  <c r="Z47" i="87"/>
  <c r="AA47" i="87"/>
  <c r="AB47" i="87"/>
  <c r="AC47" i="87"/>
  <c r="AD47" i="87"/>
  <c r="AE47" i="87"/>
  <c r="AF47" i="87"/>
  <c r="AG47" i="87"/>
  <c r="AH47" i="87"/>
  <c r="AI47" i="87"/>
  <c r="AJ47" i="87"/>
  <c r="B48" i="87"/>
  <c r="C48" i="87"/>
  <c r="D48" i="87"/>
  <c r="E48" i="87"/>
  <c r="F48" i="87"/>
  <c r="G48" i="87"/>
  <c r="H48" i="87"/>
  <c r="I48" i="87"/>
  <c r="J48" i="87"/>
  <c r="K48" i="87"/>
  <c r="L48" i="87"/>
  <c r="M48" i="87"/>
  <c r="N48" i="87"/>
  <c r="O48" i="87"/>
  <c r="P48" i="87"/>
  <c r="R48" i="87"/>
  <c r="S48" i="87"/>
  <c r="T48" i="87"/>
  <c r="U48" i="87"/>
  <c r="V48" i="87"/>
  <c r="W48" i="87"/>
  <c r="X48" i="87"/>
  <c r="Y48" i="87"/>
  <c r="Z48" i="87"/>
  <c r="AA48" i="87"/>
  <c r="AB48" i="87"/>
  <c r="AC48" i="87"/>
  <c r="AD48" i="87"/>
  <c r="AE48" i="87"/>
  <c r="AF48" i="87"/>
  <c r="AG48" i="87"/>
  <c r="AH48" i="87"/>
  <c r="AI48" i="87"/>
  <c r="AJ48" i="87"/>
  <c r="B49" i="87"/>
  <c r="C49" i="87"/>
  <c r="D49" i="87"/>
  <c r="E49" i="87"/>
  <c r="F49" i="87"/>
  <c r="G49" i="87"/>
  <c r="H49" i="87"/>
  <c r="I49" i="87"/>
  <c r="J49" i="87"/>
  <c r="K49" i="87"/>
  <c r="L49" i="87"/>
  <c r="M49" i="87"/>
  <c r="N49" i="87"/>
  <c r="O49" i="87"/>
  <c r="P49" i="87"/>
  <c r="R49" i="87"/>
  <c r="S49" i="87"/>
  <c r="T49" i="87"/>
  <c r="U49" i="87"/>
  <c r="V49" i="87"/>
  <c r="W49" i="87"/>
  <c r="X49" i="87"/>
  <c r="Y49" i="87"/>
  <c r="Z49" i="87"/>
  <c r="AA49" i="87"/>
  <c r="AB49" i="87"/>
  <c r="AC49" i="87"/>
  <c r="AD49" i="87"/>
  <c r="AE49" i="87"/>
  <c r="AF49" i="87"/>
  <c r="AG49" i="87"/>
  <c r="AH49" i="87"/>
  <c r="AI49" i="87"/>
  <c r="AJ49" i="87"/>
  <c r="B50" i="87"/>
  <c r="C50" i="87"/>
  <c r="D50" i="87"/>
  <c r="E50" i="87"/>
  <c r="F50" i="87"/>
  <c r="G50" i="87"/>
  <c r="H50" i="87"/>
  <c r="I50" i="87"/>
  <c r="J50" i="87"/>
  <c r="K50" i="87"/>
  <c r="L50" i="87"/>
  <c r="M50" i="87"/>
  <c r="N50" i="87"/>
  <c r="O50" i="87"/>
  <c r="P50" i="87"/>
  <c r="R50" i="87"/>
  <c r="S50" i="87"/>
  <c r="T50" i="87"/>
  <c r="U50" i="87"/>
  <c r="V50" i="87"/>
  <c r="W50" i="87"/>
  <c r="X50" i="87"/>
  <c r="Y50" i="87"/>
  <c r="Z50" i="87"/>
  <c r="AA50" i="87"/>
  <c r="AB50" i="87"/>
  <c r="AC50" i="87"/>
  <c r="AD50" i="87"/>
  <c r="AE50" i="87"/>
  <c r="AF50" i="87"/>
  <c r="AG50" i="87"/>
  <c r="AH50" i="87"/>
  <c r="AI50" i="87"/>
  <c r="AJ50" i="87"/>
  <c r="B51" i="87"/>
  <c r="C51" i="87"/>
  <c r="D51" i="87"/>
  <c r="E51" i="87"/>
  <c r="F51" i="87"/>
  <c r="G51" i="87"/>
  <c r="H51" i="87"/>
  <c r="I51" i="87"/>
  <c r="J51" i="87"/>
  <c r="K51" i="87"/>
  <c r="L51" i="87"/>
  <c r="M51" i="87"/>
  <c r="N51" i="87"/>
  <c r="O51" i="87"/>
  <c r="P51" i="87"/>
  <c r="R51" i="87"/>
  <c r="S51" i="87"/>
  <c r="T51" i="87"/>
  <c r="U51" i="87"/>
  <c r="V51" i="87"/>
  <c r="W51" i="87"/>
  <c r="X51" i="87"/>
  <c r="Y51" i="87"/>
  <c r="Z51" i="87"/>
  <c r="AA51" i="87"/>
  <c r="AB51" i="87"/>
  <c r="AC51" i="87"/>
  <c r="AD51" i="87"/>
  <c r="AE51" i="87"/>
  <c r="AF51" i="87"/>
  <c r="AG51" i="87"/>
  <c r="AH51" i="87"/>
  <c r="AI51" i="87"/>
  <c r="AJ51" i="87"/>
  <c r="B52" i="87"/>
  <c r="C52" i="87"/>
  <c r="D52" i="87"/>
  <c r="E52" i="87"/>
  <c r="F52" i="87"/>
  <c r="G52" i="87"/>
  <c r="H52" i="87"/>
  <c r="I52" i="87"/>
  <c r="J52" i="87"/>
  <c r="K52" i="87"/>
  <c r="L52" i="87"/>
  <c r="M52" i="87"/>
  <c r="N52" i="87"/>
  <c r="O52" i="87"/>
  <c r="P52" i="87"/>
  <c r="R52" i="87"/>
  <c r="S52" i="87"/>
  <c r="T52" i="87"/>
  <c r="U52" i="87"/>
  <c r="V52" i="87"/>
  <c r="W52" i="87"/>
  <c r="X52" i="87"/>
  <c r="Y52" i="87"/>
  <c r="Z52" i="87"/>
  <c r="AA52" i="87"/>
  <c r="AB52" i="87"/>
  <c r="AC52" i="87"/>
  <c r="AD52" i="87"/>
  <c r="AE52" i="87"/>
  <c r="AF52" i="87"/>
  <c r="AG52" i="87"/>
  <c r="AH52" i="87"/>
  <c r="AI52" i="87"/>
  <c r="AJ52" i="87"/>
  <c r="B9" i="88"/>
  <c r="C9" i="88"/>
  <c r="D9" i="88"/>
  <c r="E9" i="88"/>
  <c r="F9" i="88"/>
  <c r="G9" i="88"/>
  <c r="H9" i="88"/>
  <c r="I9" i="88"/>
  <c r="J9" i="88"/>
  <c r="K9" i="88"/>
  <c r="L9" i="88"/>
  <c r="M9" i="88"/>
  <c r="N9" i="88"/>
  <c r="O9" i="88"/>
  <c r="P9" i="88"/>
  <c r="R9" i="88"/>
  <c r="S9" i="88"/>
  <c r="T9" i="88"/>
  <c r="U9" i="88"/>
  <c r="V9" i="88"/>
  <c r="W9" i="88"/>
  <c r="X9" i="88"/>
  <c r="Y9" i="88"/>
  <c r="Z9" i="88"/>
  <c r="AA9" i="88"/>
  <c r="AB9" i="88"/>
  <c r="AC9" i="88"/>
  <c r="AD9" i="88"/>
  <c r="AE9" i="88"/>
  <c r="AF9" i="88"/>
  <c r="AG9" i="88"/>
  <c r="AH9" i="88"/>
  <c r="AI9" i="88"/>
  <c r="AJ9" i="88"/>
  <c r="B10" i="88"/>
  <c r="C10" i="88"/>
  <c r="D10" i="88"/>
  <c r="E10" i="88"/>
  <c r="F10" i="88"/>
  <c r="G10" i="88"/>
  <c r="H10" i="88"/>
  <c r="I10" i="88"/>
  <c r="J10" i="88"/>
  <c r="K10" i="88"/>
  <c r="L10" i="88"/>
  <c r="M10" i="88"/>
  <c r="N10" i="88"/>
  <c r="O10" i="88"/>
  <c r="P10" i="88"/>
  <c r="R10" i="88"/>
  <c r="S10" i="88"/>
  <c r="T10" i="88"/>
  <c r="U10" i="88"/>
  <c r="V10" i="88"/>
  <c r="W10" i="88"/>
  <c r="X10" i="88"/>
  <c r="Y10" i="88"/>
  <c r="Z10" i="88"/>
  <c r="AA10" i="88"/>
  <c r="AB10" i="88"/>
  <c r="AC10" i="88"/>
  <c r="AD10" i="88"/>
  <c r="AE10" i="88"/>
  <c r="AF10" i="88"/>
  <c r="AG10" i="88"/>
  <c r="AH10" i="88"/>
  <c r="AI10" i="88"/>
  <c r="AJ10" i="88"/>
  <c r="B11" i="88"/>
  <c r="C11" i="88"/>
  <c r="D11" i="88"/>
  <c r="E11" i="88"/>
  <c r="F11" i="88"/>
  <c r="G11" i="88"/>
  <c r="H11" i="88"/>
  <c r="I11" i="88"/>
  <c r="J11" i="88"/>
  <c r="K11" i="88"/>
  <c r="L11" i="88"/>
  <c r="M11" i="88"/>
  <c r="N11" i="88"/>
  <c r="O11" i="88"/>
  <c r="P11" i="88"/>
  <c r="R11" i="88"/>
  <c r="S11" i="88"/>
  <c r="T11" i="88"/>
  <c r="U11" i="88"/>
  <c r="V11" i="88"/>
  <c r="W11" i="88"/>
  <c r="X11" i="88"/>
  <c r="Y11" i="88"/>
  <c r="Z11" i="88"/>
  <c r="AA11" i="88"/>
  <c r="AB11" i="88"/>
  <c r="AC11" i="88"/>
  <c r="AD11" i="88"/>
  <c r="AE11" i="88"/>
  <c r="AF11" i="88"/>
  <c r="AG11" i="88"/>
  <c r="AH11" i="88"/>
  <c r="AI11" i="88"/>
  <c r="AJ11" i="88"/>
  <c r="B12" i="88"/>
  <c r="C12" i="88"/>
  <c r="D12" i="88"/>
  <c r="E12" i="88"/>
  <c r="F12" i="88"/>
  <c r="G12" i="88"/>
  <c r="H12" i="88"/>
  <c r="I12" i="88"/>
  <c r="J12" i="88"/>
  <c r="K12" i="88"/>
  <c r="L12" i="88"/>
  <c r="M12" i="88"/>
  <c r="N12" i="88"/>
  <c r="O12" i="88"/>
  <c r="P12" i="88"/>
  <c r="R12" i="88"/>
  <c r="S12" i="88"/>
  <c r="T12" i="88"/>
  <c r="U12" i="88"/>
  <c r="V12" i="88"/>
  <c r="W12" i="88"/>
  <c r="X12" i="88"/>
  <c r="Y12" i="88"/>
  <c r="Z12" i="88"/>
  <c r="AA12" i="88"/>
  <c r="AB12" i="88"/>
  <c r="AC12" i="88"/>
  <c r="AD12" i="88"/>
  <c r="AE12" i="88"/>
  <c r="AF12" i="88"/>
  <c r="AG12" i="88"/>
  <c r="AH12" i="88"/>
  <c r="AI12" i="88"/>
  <c r="AJ12" i="88"/>
  <c r="B13" i="88"/>
  <c r="C13" i="88"/>
  <c r="D13" i="88"/>
  <c r="E13" i="88"/>
  <c r="F13" i="88"/>
  <c r="G13" i="88"/>
  <c r="H13" i="88"/>
  <c r="I13" i="88"/>
  <c r="J13" i="88"/>
  <c r="K13" i="88"/>
  <c r="L13" i="88"/>
  <c r="M13" i="88"/>
  <c r="N13" i="88"/>
  <c r="O13" i="88"/>
  <c r="P13" i="88"/>
  <c r="R13" i="88"/>
  <c r="S13" i="88"/>
  <c r="T13" i="88"/>
  <c r="U13" i="88"/>
  <c r="V13" i="88"/>
  <c r="W13" i="88"/>
  <c r="X13" i="88"/>
  <c r="Y13" i="88"/>
  <c r="Z13" i="88"/>
  <c r="AA13" i="88"/>
  <c r="AB13" i="88"/>
  <c r="AC13" i="88"/>
  <c r="AD13" i="88"/>
  <c r="AE13" i="88"/>
  <c r="AF13" i="88"/>
  <c r="AG13" i="88"/>
  <c r="AH13" i="88"/>
  <c r="AI13" i="88"/>
  <c r="AJ13" i="88"/>
  <c r="B14" i="88"/>
  <c r="C14" i="88"/>
  <c r="D14" i="88"/>
  <c r="E14" i="88"/>
  <c r="F14" i="88"/>
  <c r="G14" i="88"/>
  <c r="H14" i="88"/>
  <c r="I14" i="88"/>
  <c r="J14" i="88"/>
  <c r="K14" i="88"/>
  <c r="L14" i="88"/>
  <c r="M14" i="88"/>
  <c r="N14" i="88"/>
  <c r="O14" i="88"/>
  <c r="P14" i="88"/>
  <c r="R14" i="88"/>
  <c r="S14" i="88"/>
  <c r="T14" i="88"/>
  <c r="U14" i="88"/>
  <c r="V14" i="88"/>
  <c r="W14" i="88"/>
  <c r="X14" i="88"/>
  <c r="Y14" i="88"/>
  <c r="Z14" i="88"/>
  <c r="AA14" i="88"/>
  <c r="AB14" i="88"/>
  <c r="AC14" i="88"/>
  <c r="AD14" i="88"/>
  <c r="AE14" i="88"/>
  <c r="AF14" i="88"/>
  <c r="AG14" i="88"/>
  <c r="AH14" i="88"/>
  <c r="AI14" i="88"/>
  <c r="AJ14" i="88"/>
  <c r="B15" i="88"/>
  <c r="C15" i="88"/>
  <c r="D15" i="88"/>
  <c r="E15" i="88"/>
  <c r="F15" i="88"/>
  <c r="G15" i="88"/>
  <c r="H15" i="88"/>
  <c r="I15" i="88"/>
  <c r="J15" i="88"/>
  <c r="K15" i="88"/>
  <c r="L15" i="88"/>
  <c r="M15" i="88"/>
  <c r="N15" i="88"/>
  <c r="O15" i="88"/>
  <c r="P15" i="88"/>
  <c r="R15" i="88"/>
  <c r="S15" i="88"/>
  <c r="T15" i="88"/>
  <c r="U15" i="88"/>
  <c r="V15" i="88"/>
  <c r="W15" i="88"/>
  <c r="X15" i="88"/>
  <c r="Y15" i="88"/>
  <c r="Z15" i="88"/>
  <c r="AA15" i="88"/>
  <c r="AB15" i="88"/>
  <c r="AC15" i="88"/>
  <c r="AD15" i="88"/>
  <c r="AE15" i="88"/>
  <c r="AF15" i="88"/>
  <c r="AG15" i="88"/>
  <c r="AH15" i="88"/>
  <c r="AI15" i="88"/>
  <c r="AJ15" i="88"/>
  <c r="B16" i="88"/>
  <c r="C16" i="88"/>
  <c r="D16" i="88"/>
  <c r="E16" i="88"/>
  <c r="F16" i="88"/>
  <c r="G16" i="88"/>
  <c r="H16" i="88"/>
  <c r="I16" i="88"/>
  <c r="J16" i="88"/>
  <c r="K16" i="88"/>
  <c r="L16" i="88"/>
  <c r="M16" i="88"/>
  <c r="N16" i="88"/>
  <c r="O16" i="88"/>
  <c r="P16" i="88"/>
  <c r="R16" i="88"/>
  <c r="S16" i="88"/>
  <c r="T16" i="88"/>
  <c r="U16" i="88"/>
  <c r="V16" i="88"/>
  <c r="W16" i="88"/>
  <c r="X16" i="88"/>
  <c r="Y16" i="88"/>
  <c r="Z16" i="88"/>
  <c r="AA16" i="88"/>
  <c r="AB16" i="88"/>
  <c r="AC16" i="88"/>
  <c r="AD16" i="88"/>
  <c r="AE16" i="88"/>
  <c r="AF16" i="88"/>
  <c r="AG16" i="88"/>
  <c r="AH16" i="88"/>
  <c r="AI16" i="88"/>
  <c r="AJ16" i="88"/>
  <c r="B17" i="88"/>
  <c r="C17" i="88"/>
  <c r="D17" i="88"/>
  <c r="E17" i="88"/>
  <c r="F17" i="88"/>
  <c r="G17" i="88"/>
  <c r="H17" i="88"/>
  <c r="I17" i="88"/>
  <c r="J17" i="88"/>
  <c r="K17" i="88"/>
  <c r="L17" i="88"/>
  <c r="M17" i="88"/>
  <c r="N17" i="88"/>
  <c r="O17" i="88"/>
  <c r="P17" i="88"/>
  <c r="R17" i="88"/>
  <c r="S17" i="88"/>
  <c r="T17" i="88"/>
  <c r="U17" i="88"/>
  <c r="V17" i="88"/>
  <c r="W17" i="88"/>
  <c r="X17" i="88"/>
  <c r="Y17" i="88"/>
  <c r="Z17" i="88"/>
  <c r="AA17" i="88"/>
  <c r="AB17" i="88"/>
  <c r="AC17" i="88"/>
  <c r="AD17" i="88"/>
  <c r="AE17" i="88"/>
  <c r="AF17" i="88"/>
  <c r="AG17" i="88"/>
  <c r="AH17" i="88"/>
  <c r="AI17" i="88"/>
  <c r="AJ17" i="88"/>
  <c r="B18" i="88"/>
  <c r="C18" i="88"/>
  <c r="D18" i="88"/>
  <c r="E18" i="88"/>
  <c r="F18" i="88"/>
  <c r="G18" i="88"/>
  <c r="H18" i="88"/>
  <c r="I18" i="88"/>
  <c r="J18" i="88"/>
  <c r="K18" i="88"/>
  <c r="L18" i="88"/>
  <c r="M18" i="88"/>
  <c r="N18" i="88"/>
  <c r="O18" i="88"/>
  <c r="P18" i="88"/>
  <c r="R18" i="88"/>
  <c r="S18" i="88"/>
  <c r="T18" i="88"/>
  <c r="U18" i="88"/>
  <c r="V18" i="88"/>
  <c r="W18" i="88"/>
  <c r="X18" i="88"/>
  <c r="Y18" i="88"/>
  <c r="Z18" i="88"/>
  <c r="AA18" i="88"/>
  <c r="AB18" i="88"/>
  <c r="AC18" i="88"/>
  <c r="AD18" i="88"/>
  <c r="AE18" i="88"/>
  <c r="AF18" i="88"/>
  <c r="AG18" i="88"/>
  <c r="AH18" i="88"/>
  <c r="AI18" i="88"/>
  <c r="AJ18" i="88"/>
  <c r="B19" i="88"/>
  <c r="C19" i="88"/>
  <c r="D19" i="88"/>
  <c r="E19" i="88"/>
  <c r="F19" i="88"/>
  <c r="G19" i="88"/>
  <c r="H19" i="88"/>
  <c r="I19" i="88"/>
  <c r="J19" i="88"/>
  <c r="K19" i="88"/>
  <c r="L19" i="88"/>
  <c r="M19" i="88"/>
  <c r="N19" i="88"/>
  <c r="O19" i="88"/>
  <c r="P19" i="88"/>
  <c r="R19" i="88"/>
  <c r="S19" i="88"/>
  <c r="T19" i="88"/>
  <c r="U19" i="88"/>
  <c r="V19" i="88"/>
  <c r="W19" i="88"/>
  <c r="X19" i="88"/>
  <c r="Y19" i="88"/>
  <c r="Z19" i="88"/>
  <c r="AA19" i="88"/>
  <c r="AB19" i="88"/>
  <c r="AC19" i="88"/>
  <c r="AD19" i="88"/>
  <c r="AE19" i="88"/>
  <c r="AF19" i="88"/>
  <c r="AG19" i="88"/>
  <c r="AH19" i="88"/>
  <c r="AI19" i="88"/>
  <c r="AJ19" i="88"/>
  <c r="B20" i="88"/>
  <c r="C20" i="88"/>
  <c r="D20" i="88"/>
  <c r="E20" i="88"/>
  <c r="F20" i="88"/>
  <c r="G20" i="88"/>
  <c r="H20" i="88"/>
  <c r="I20" i="88"/>
  <c r="J20" i="88"/>
  <c r="K20" i="88"/>
  <c r="L20" i="88"/>
  <c r="M20" i="88"/>
  <c r="N20" i="88"/>
  <c r="O20" i="88"/>
  <c r="P20" i="88"/>
  <c r="R20" i="88"/>
  <c r="S20" i="88"/>
  <c r="T20" i="88"/>
  <c r="U20" i="88"/>
  <c r="V20" i="88"/>
  <c r="W20" i="88"/>
  <c r="X20" i="88"/>
  <c r="Y20" i="88"/>
  <c r="Z20" i="88"/>
  <c r="AA20" i="88"/>
  <c r="AB20" i="88"/>
  <c r="AC20" i="88"/>
  <c r="AD20" i="88"/>
  <c r="AE20" i="88"/>
  <c r="AF20" i="88"/>
  <c r="AG20" i="88"/>
  <c r="AH20" i="88"/>
  <c r="AI20" i="88"/>
  <c r="AJ20" i="88"/>
  <c r="B21" i="88"/>
  <c r="C21" i="88"/>
  <c r="D21" i="88"/>
  <c r="E21" i="88"/>
  <c r="F21" i="88"/>
  <c r="G21" i="88"/>
  <c r="H21" i="88"/>
  <c r="I21" i="88"/>
  <c r="J21" i="88"/>
  <c r="K21" i="88"/>
  <c r="L21" i="88"/>
  <c r="M21" i="88"/>
  <c r="N21" i="88"/>
  <c r="O21" i="88"/>
  <c r="P21" i="88"/>
  <c r="R21" i="88"/>
  <c r="S21" i="88"/>
  <c r="T21" i="88"/>
  <c r="U21" i="88"/>
  <c r="V21" i="88"/>
  <c r="W21" i="88"/>
  <c r="X21" i="88"/>
  <c r="Y21" i="88"/>
  <c r="Z21" i="88"/>
  <c r="AA21" i="88"/>
  <c r="AB21" i="88"/>
  <c r="AC21" i="88"/>
  <c r="AD21" i="88"/>
  <c r="AE21" i="88"/>
  <c r="AF21" i="88"/>
  <c r="AG21" i="88"/>
  <c r="AH21" i="88"/>
  <c r="AI21" i="88"/>
  <c r="AJ21" i="88"/>
  <c r="B22" i="88"/>
  <c r="C22" i="88"/>
  <c r="D22" i="88"/>
  <c r="E22" i="88"/>
  <c r="F22" i="88"/>
  <c r="G22" i="88"/>
  <c r="H22" i="88"/>
  <c r="I22" i="88"/>
  <c r="J22" i="88"/>
  <c r="K22" i="88"/>
  <c r="L22" i="88"/>
  <c r="M22" i="88"/>
  <c r="N22" i="88"/>
  <c r="O22" i="88"/>
  <c r="P22" i="88"/>
  <c r="R22" i="88"/>
  <c r="S22" i="88"/>
  <c r="T22" i="88"/>
  <c r="U22" i="88"/>
  <c r="V22" i="88"/>
  <c r="W22" i="88"/>
  <c r="X22" i="88"/>
  <c r="Y22" i="88"/>
  <c r="Z22" i="88"/>
  <c r="AA22" i="88"/>
  <c r="AB22" i="88"/>
  <c r="AC22" i="88"/>
  <c r="AD22" i="88"/>
  <c r="AE22" i="88"/>
  <c r="AF22" i="88"/>
  <c r="AG22" i="88"/>
  <c r="AH22" i="88"/>
  <c r="AI22" i="88"/>
  <c r="AJ22" i="88"/>
  <c r="B23" i="88"/>
  <c r="C23" i="88"/>
  <c r="D23" i="88"/>
  <c r="E23" i="88"/>
  <c r="F23" i="88"/>
  <c r="G23" i="88"/>
  <c r="H23" i="88"/>
  <c r="I23" i="88"/>
  <c r="J23" i="88"/>
  <c r="K23" i="88"/>
  <c r="L23" i="88"/>
  <c r="M23" i="88"/>
  <c r="N23" i="88"/>
  <c r="O23" i="88"/>
  <c r="P23" i="88"/>
  <c r="R23" i="88"/>
  <c r="S23" i="88"/>
  <c r="T23" i="88"/>
  <c r="U23" i="88"/>
  <c r="V23" i="88"/>
  <c r="W23" i="88"/>
  <c r="X23" i="88"/>
  <c r="Y23" i="88"/>
  <c r="Z23" i="88"/>
  <c r="AA23" i="88"/>
  <c r="AB23" i="88"/>
  <c r="AC23" i="88"/>
  <c r="AD23" i="88"/>
  <c r="AE23" i="88"/>
  <c r="AF23" i="88"/>
  <c r="AG23" i="88"/>
  <c r="AH23" i="88"/>
  <c r="AI23" i="88"/>
  <c r="AJ23" i="88"/>
  <c r="B24" i="88"/>
  <c r="C24" i="88"/>
  <c r="D24" i="88"/>
  <c r="E24" i="88"/>
  <c r="F24" i="88"/>
  <c r="G24" i="88"/>
  <c r="H24" i="88"/>
  <c r="I24" i="88"/>
  <c r="J24" i="88"/>
  <c r="K24" i="88"/>
  <c r="L24" i="88"/>
  <c r="M24" i="88"/>
  <c r="N24" i="88"/>
  <c r="O24" i="88"/>
  <c r="P24" i="88"/>
  <c r="R24" i="88"/>
  <c r="S24" i="88"/>
  <c r="T24" i="88"/>
  <c r="U24" i="88"/>
  <c r="V24" i="88"/>
  <c r="W24" i="88"/>
  <c r="X24" i="88"/>
  <c r="Y24" i="88"/>
  <c r="Z24" i="88"/>
  <c r="AA24" i="88"/>
  <c r="AB24" i="88"/>
  <c r="AC24" i="88"/>
  <c r="AD24" i="88"/>
  <c r="AE24" i="88"/>
  <c r="AF24" i="88"/>
  <c r="AG24" i="88"/>
  <c r="AH24" i="88"/>
  <c r="AI24" i="88"/>
  <c r="AJ24" i="88"/>
  <c r="B25" i="88"/>
  <c r="C25" i="88"/>
  <c r="D25" i="88"/>
  <c r="E25" i="88"/>
  <c r="F25" i="88"/>
  <c r="G25" i="88"/>
  <c r="H25" i="88"/>
  <c r="I25" i="88"/>
  <c r="J25" i="88"/>
  <c r="K25" i="88"/>
  <c r="L25" i="88"/>
  <c r="M25" i="88"/>
  <c r="N25" i="88"/>
  <c r="O25" i="88"/>
  <c r="P25" i="88"/>
  <c r="R25" i="88"/>
  <c r="S25" i="88"/>
  <c r="T25" i="88"/>
  <c r="U25" i="88"/>
  <c r="V25" i="88"/>
  <c r="W25" i="88"/>
  <c r="X25" i="88"/>
  <c r="Y25" i="88"/>
  <c r="Z25" i="88"/>
  <c r="AA25" i="88"/>
  <c r="AB25" i="88"/>
  <c r="AC25" i="88"/>
  <c r="AD25" i="88"/>
  <c r="AE25" i="88"/>
  <c r="AF25" i="88"/>
  <c r="AG25" i="88"/>
  <c r="AH25" i="88"/>
  <c r="AI25" i="88"/>
  <c r="AJ25" i="88"/>
  <c r="B26" i="88"/>
  <c r="C26" i="88"/>
  <c r="D26" i="88"/>
  <c r="E26" i="88"/>
  <c r="F26" i="88"/>
  <c r="G26" i="88"/>
  <c r="H26" i="88"/>
  <c r="I26" i="88"/>
  <c r="J26" i="88"/>
  <c r="K26" i="88"/>
  <c r="L26" i="88"/>
  <c r="M26" i="88"/>
  <c r="N26" i="88"/>
  <c r="O26" i="88"/>
  <c r="P26" i="88"/>
  <c r="R26" i="88"/>
  <c r="S26" i="88"/>
  <c r="T26" i="88"/>
  <c r="U26" i="88"/>
  <c r="V26" i="88"/>
  <c r="W26" i="88"/>
  <c r="X26" i="88"/>
  <c r="Y26" i="88"/>
  <c r="Z26" i="88"/>
  <c r="AA26" i="88"/>
  <c r="AB26" i="88"/>
  <c r="AC26" i="88"/>
  <c r="AD26" i="88"/>
  <c r="AE26" i="88"/>
  <c r="AF26" i="88"/>
  <c r="AG26" i="88"/>
  <c r="AH26" i="88"/>
  <c r="AI26" i="88"/>
  <c r="AJ26" i="88"/>
  <c r="B27" i="88"/>
  <c r="C27" i="88"/>
  <c r="D27" i="88"/>
  <c r="E27" i="88"/>
  <c r="F27" i="88"/>
  <c r="G27" i="88"/>
  <c r="H27" i="88"/>
  <c r="I27" i="88"/>
  <c r="J27" i="88"/>
  <c r="K27" i="88"/>
  <c r="L27" i="88"/>
  <c r="M27" i="88"/>
  <c r="N27" i="88"/>
  <c r="O27" i="88"/>
  <c r="P27" i="88"/>
  <c r="R27" i="88"/>
  <c r="S27" i="88"/>
  <c r="T27" i="88"/>
  <c r="U27" i="88"/>
  <c r="V27" i="88"/>
  <c r="W27" i="88"/>
  <c r="X27" i="88"/>
  <c r="Y27" i="88"/>
  <c r="Z27" i="88"/>
  <c r="AA27" i="88"/>
  <c r="AB27" i="88"/>
  <c r="AC27" i="88"/>
  <c r="AD27" i="88"/>
  <c r="AE27" i="88"/>
  <c r="AF27" i="88"/>
  <c r="AG27" i="88"/>
  <c r="AH27" i="88"/>
  <c r="AI27" i="88"/>
  <c r="AJ27" i="88"/>
  <c r="B28" i="88"/>
  <c r="C28" i="88"/>
  <c r="D28" i="88"/>
  <c r="E28" i="88"/>
  <c r="F28" i="88"/>
  <c r="G28" i="88"/>
  <c r="H28" i="88"/>
  <c r="I28" i="88"/>
  <c r="J28" i="88"/>
  <c r="K28" i="88"/>
  <c r="L28" i="88"/>
  <c r="M28" i="88"/>
  <c r="N28" i="88"/>
  <c r="O28" i="88"/>
  <c r="P28" i="88"/>
  <c r="R28" i="88"/>
  <c r="S28" i="88"/>
  <c r="T28" i="88"/>
  <c r="U28" i="88"/>
  <c r="V28" i="88"/>
  <c r="W28" i="88"/>
  <c r="X28" i="88"/>
  <c r="Y28" i="88"/>
  <c r="Z28" i="88"/>
  <c r="AA28" i="88"/>
  <c r="AB28" i="88"/>
  <c r="AC28" i="88"/>
  <c r="AD28" i="88"/>
  <c r="AE28" i="88"/>
  <c r="AF28" i="88"/>
  <c r="AG28" i="88"/>
  <c r="AH28" i="88"/>
  <c r="AI28" i="88"/>
  <c r="AJ28" i="88"/>
  <c r="B29" i="88"/>
  <c r="C29" i="88"/>
  <c r="D29" i="88"/>
  <c r="E29" i="88"/>
  <c r="F29" i="88"/>
  <c r="G29" i="88"/>
  <c r="H29" i="88"/>
  <c r="I29" i="88"/>
  <c r="J29" i="88"/>
  <c r="K29" i="88"/>
  <c r="L29" i="88"/>
  <c r="M29" i="88"/>
  <c r="N29" i="88"/>
  <c r="O29" i="88"/>
  <c r="P29" i="88"/>
  <c r="R29" i="88"/>
  <c r="S29" i="88"/>
  <c r="T29" i="88"/>
  <c r="U29" i="88"/>
  <c r="V29" i="88"/>
  <c r="W29" i="88"/>
  <c r="X29" i="88"/>
  <c r="Y29" i="88"/>
  <c r="Z29" i="88"/>
  <c r="AA29" i="88"/>
  <c r="AB29" i="88"/>
  <c r="AC29" i="88"/>
  <c r="AD29" i="88"/>
  <c r="AE29" i="88"/>
  <c r="AF29" i="88"/>
  <c r="AG29" i="88"/>
  <c r="AH29" i="88"/>
  <c r="AI29" i="88"/>
  <c r="AJ29" i="88"/>
  <c r="B30" i="88"/>
  <c r="C30" i="88"/>
  <c r="D30" i="88"/>
  <c r="E30" i="88"/>
  <c r="F30" i="88"/>
  <c r="G30" i="88"/>
  <c r="H30" i="88"/>
  <c r="I30" i="88"/>
  <c r="J30" i="88"/>
  <c r="K30" i="88"/>
  <c r="L30" i="88"/>
  <c r="M30" i="88"/>
  <c r="N30" i="88"/>
  <c r="O30" i="88"/>
  <c r="P30" i="88"/>
  <c r="R30" i="88"/>
  <c r="S30" i="88"/>
  <c r="T30" i="88"/>
  <c r="U30" i="88"/>
  <c r="V30" i="88"/>
  <c r="W30" i="88"/>
  <c r="X30" i="88"/>
  <c r="Y30" i="88"/>
  <c r="Z30" i="88"/>
  <c r="AA30" i="88"/>
  <c r="AB30" i="88"/>
  <c r="AC30" i="88"/>
  <c r="AD30" i="88"/>
  <c r="AE30" i="88"/>
  <c r="AF30" i="88"/>
  <c r="AG30" i="88"/>
  <c r="AH30" i="88"/>
  <c r="AI30" i="88"/>
  <c r="AJ30" i="88"/>
  <c r="B31" i="88"/>
  <c r="C31" i="88"/>
  <c r="D31" i="88"/>
  <c r="E31" i="88"/>
  <c r="F31" i="88"/>
  <c r="G31" i="88"/>
  <c r="H31" i="88"/>
  <c r="I31" i="88"/>
  <c r="J31" i="88"/>
  <c r="K31" i="88"/>
  <c r="L31" i="88"/>
  <c r="M31" i="88"/>
  <c r="N31" i="88"/>
  <c r="O31" i="88"/>
  <c r="P31" i="88"/>
  <c r="R31" i="88"/>
  <c r="S31" i="88"/>
  <c r="T31" i="88"/>
  <c r="U31" i="88"/>
  <c r="V31" i="88"/>
  <c r="W31" i="88"/>
  <c r="X31" i="88"/>
  <c r="Y31" i="88"/>
  <c r="Z31" i="88"/>
  <c r="AA31" i="88"/>
  <c r="AB31" i="88"/>
  <c r="AC31" i="88"/>
  <c r="AD31" i="88"/>
  <c r="AE31" i="88"/>
  <c r="AF31" i="88"/>
  <c r="AG31" i="88"/>
  <c r="AH31" i="88"/>
  <c r="AI31" i="88"/>
  <c r="AJ31" i="88"/>
  <c r="B32" i="88"/>
  <c r="C32" i="88"/>
  <c r="D32" i="88"/>
  <c r="E32" i="88"/>
  <c r="F32" i="88"/>
  <c r="G32" i="88"/>
  <c r="H32" i="88"/>
  <c r="I32" i="88"/>
  <c r="J32" i="88"/>
  <c r="K32" i="88"/>
  <c r="L32" i="88"/>
  <c r="M32" i="88"/>
  <c r="N32" i="88"/>
  <c r="O32" i="88"/>
  <c r="P32" i="88"/>
  <c r="R32" i="88"/>
  <c r="S32" i="88"/>
  <c r="T32" i="88"/>
  <c r="U32" i="88"/>
  <c r="V32" i="88"/>
  <c r="W32" i="88"/>
  <c r="X32" i="88"/>
  <c r="Y32" i="88"/>
  <c r="Z32" i="88"/>
  <c r="AA32" i="88"/>
  <c r="AB32" i="88"/>
  <c r="AC32" i="88"/>
  <c r="AD32" i="88"/>
  <c r="AE32" i="88"/>
  <c r="AF32" i="88"/>
  <c r="AG32" i="88"/>
  <c r="AH32" i="88"/>
  <c r="AI32" i="88"/>
  <c r="AJ32" i="88"/>
  <c r="B33" i="88"/>
  <c r="C33" i="88"/>
  <c r="D33" i="88"/>
  <c r="E33" i="88"/>
  <c r="F33" i="88"/>
  <c r="G33" i="88"/>
  <c r="H33" i="88"/>
  <c r="I33" i="88"/>
  <c r="J33" i="88"/>
  <c r="K33" i="88"/>
  <c r="L33" i="88"/>
  <c r="M33" i="88"/>
  <c r="N33" i="88"/>
  <c r="O33" i="88"/>
  <c r="P33" i="88"/>
  <c r="R33" i="88"/>
  <c r="S33" i="88"/>
  <c r="T33" i="88"/>
  <c r="U33" i="88"/>
  <c r="V33" i="88"/>
  <c r="W33" i="88"/>
  <c r="X33" i="88"/>
  <c r="Y33" i="88"/>
  <c r="Z33" i="88"/>
  <c r="AA33" i="88"/>
  <c r="AB33" i="88"/>
  <c r="AC33" i="88"/>
  <c r="AD33" i="88"/>
  <c r="AE33" i="88"/>
  <c r="AF33" i="88"/>
  <c r="AG33" i="88"/>
  <c r="AH33" i="88"/>
  <c r="AI33" i="88"/>
  <c r="AJ33" i="88"/>
  <c r="B34" i="88"/>
  <c r="C34" i="88"/>
  <c r="D34" i="88"/>
  <c r="E34" i="88"/>
  <c r="F34" i="88"/>
  <c r="G34" i="88"/>
  <c r="H34" i="88"/>
  <c r="I34" i="88"/>
  <c r="J34" i="88"/>
  <c r="K34" i="88"/>
  <c r="L34" i="88"/>
  <c r="M34" i="88"/>
  <c r="N34" i="88"/>
  <c r="O34" i="88"/>
  <c r="P34" i="88"/>
  <c r="R34" i="88"/>
  <c r="S34" i="88"/>
  <c r="T34" i="88"/>
  <c r="U34" i="88"/>
  <c r="V34" i="88"/>
  <c r="W34" i="88"/>
  <c r="X34" i="88"/>
  <c r="Y34" i="88"/>
  <c r="Z34" i="88"/>
  <c r="AA34" i="88"/>
  <c r="AB34" i="88"/>
  <c r="AC34" i="88"/>
  <c r="AD34" i="88"/>
  <c r="AE34" i="88"/>
  <c r="AF34" i="88"/>
  <c r="AG34" i="88"/>
  <c r="AH34" i="88"/>
  <c r="AI34" i="88"/>
  <c r="AJ34" i="88"/>
  <c r="B35" i="88"/>
  <c r="C35" i="88"/>
  <c r="D35" i="88"/>
  <c r="E35" i="88"/>
  <c r="F35" i="88"/>
  <c r="G35" i="88"/>
  <c r="H35" i="88"/>
  <c r="I35" i="88"/>
  <c r="J35" i="88"/>
  <c r="K35" i="88"/>
  <c r="L35" i="88"/>
  <c r="M35" i="88"/>
  <c r="N35" i="88"/>
  <c r="O35" i="88"/>
  <c r="P35" i="88"/>
  <c r="R35" i="88"/>
  <c r="S35" i="88"/>
  <c r="T35" i="88"/>
  <c r="U35" i="88"/>
  <c r="V35" i="88"/>
  <c r="W35" i="88"/>
  <c r="X35" i="88"/>
  <c r="Y35" i="88"/>
  <c r="Z35" i="88"/>
  <c r="AA35" i="88"/>
  <c r="AB35" i="88"/>
  <c r="AC35" i="88"/>
  <c r="AD35" i="88"/>
  <c r="AE35" i="88"/>
  <c r="AF35" i="88"/>
  <c r="AG35" i="88"/>
  <c r="AH35" i="88"/>
  <c r="AI35" i="88"/>
  <c r="AJ35" i="88"/>
  <c r="B36" i="88"/>
  <c r="C36" i="88"/>
  <c r="D36" i="88"/>
  <c r="E36" i="88"/>
  <c r="F36" i="88"/>
  <c r="G36" i="88"/>
  <c r="H36" i="88"/>
  <c r="I36" i="88"/>
  <c r="J36" i="88"/>
  <c r="K36" i="88"/>
  <c r="L36" i="88"/>
  <c r="M36" i="88"/>
  <c r="N36" i="88"/>
  <c r="O36" i="88"/>
  <c r="P36" i="88"/>
  <c r="R36" i="88"/>
  <c r="S36" i="88"/>
  <c r="T36" i="88"/>
  <c r="U36" i="88"/>
  <c r="V36" i="88"/>
  <c r="W36" i="88"/>
  <c r="X36" i="88"/>
  <c r="Y36" i="88"/>
  <c r="Z36" i="88"/>
  <c r="AA36" i="88"/>
  <c r="AB36" i="88"/>
  <c r="AC36" i="88"/>
  <c r="AD36" i="88"/>
  <c r="AE36" i="88"/>
  <c r="AF36" i="88"/>
  <c r="AG36" i="88"/>
  <c r="AH36" i="88"/>
  <c r="AI36" i="88"/>
  <c r="AJ36" i="88"/>
  <c r="B37" i="88"/>
  <c r="C37" i="88"/>
  <c r="D37" i="88"/>
  <c r="E37" i="88"/>
  <c r="F37" i="88"/>
  <c r="G37" i="88"/>
  <c r="H37" i="88"/>
  <c r="I37" i="88"/>
  <c r="J37" i="88"/>
  <c r="K37" i="88"/>
  <c r="L37" i="88"/>
  <c r="M37" i="88"/>
  <c r="N37" i="88"/>
  <c r="O37" i="88"/>
  <c r="P37" i="88"/>
  <c r="R37" i="88"/>
  <c r="S37" i="88"/>
  <c r="T37" i="88"/>
  <c r="U37" i="88"/>
  <c r="V37" i="88"/>
  <c r="W37" i="88"/>
  <c r="X37" i="88"/>
  <c r="Y37" i="88"/>
  <c r="Z37" i="88"/>
  <c r="AA37" i="88"/>
  <c r="AB37" i="88"/>
  <c r="AC37" i="88"/>
  <c r="AD37" i="88"/>
  <c r="AE37" i="88"/>
  <c r="AF37" i="88"/>
  <c r="AG37" i="88"/>
  <c r="AH37" i="88"/>
  <c r="AI37" i="88"/>
  <c r="AJ37" i="88"/>
  <c r="B38" i="88"/>
  <c r="C38" i="88"/>
  <c r="D38" i="88"/>
  <c r="E38" i="88"/>
  <c r="F38" i="88"/>
  <c r="G38" i="88"/>
  <c r="H38" i="88"/>
  <c r="I38" i="88"/>
  <c r="J38" i="88"/>
  <c r="K38" i="88"/>
  <c r="L38" i="88"/>
  <c r="M38" i="88"/>
  <c r="N38" i="88"/>
  <c r="O38" i="88"/>
  <c r="P38" i="88"/>
  <c r="R38" i="88"/>
  <c r="S38" i="88"/>
  <c r="T38" i="88"/>
  <c r="U38" i="88"/>
  <c r="V38" i="88"/>
  <c r="W38" i="88"/>
  <c r="X38" i="88"/>
  <c r="Y38" i="88"/>
  <c r="Z38" i="88"/>
  <c r="AA38" i="88"/>
  <c r="AB38" i="88"/>
  <c r="AC38" i="88"/>
  <c r="AD38" i="88"/>
  <c r="AE38" i="88"/>
  <c r="AF38" i="88"/>
  <c r="AG38" i="88"/>
  <c r="AH38" i="88"/>
  <c r="AI38" i="88"/>
  <c r="AJ38" i="88"/>
  <c r="B39" i="88"/>
  <c r="C39" i="88"/>
  <c r="D39" i="88"/>
  <c r="E39" i="88"/>
  <c r="F39" i="88"/>
  <c r="G39" i="88"/>
  <c r="H39" i="88"/>
  <c r="I39" i="88"/>
  <c r="J39" i="88"/>
  <c r="K39" i="88"/>
  <c r="L39" i="88"/>
  <c r="M39" i="88"/>
  <c r="N39" i="88"/>
  <c r="O39" i="88"/>
  <c r="P39" i="88"/>
  <c r="R39" i="88"/>
  <c r="S39" i="88"/>
  <c r="T39" i="88"/>
  <c r="U39" i="88"/>
  <c r="V39" i="88"/>
  <c r="W39" i="88"/>
  <c r="X39" i="88"/>
  <c r="Y39" i="88"/>
  <c r="Z39" i="88"/>
  <c r="AA39" i="88"/>
  <c r="AB39" i="88"/>
  <c r="AC39" i="88"/>
  <c r="AD39" i="88"/>
  <c r="AE39" i="88"/>
  <c r="AF39" i="88"/>
  <c r="AG39" i="88"/>
  <c r="AH39" i="88"/>
  <c r="AI39" i="88"/>
  <c r="AJ39" i="88"/>
  <c r="B40" i="88"/>
  <c r="C40" i="88"/>
  <c r="D40" i="88"/>
  <c r="E40" i="88"/>
  <c r="F40" i="88"/>
  <c r="G40" i="88"/>
  <c r="H40" i="88"/>
  <c r="I40" i="88"/>
  <c r="J40" i="88"/>
  <c r="K40" i="88"/>
  <c r="L40" i="88"/>
  <c r="M40" i="88"/>
  <c r="N40" i="88"/>
  <c r="O40" i="88"/>
  <c r="P40" i="88"/>
  <c r="R40" i="88"/>
  <c r="S40" i="88"/>
  <c r="T40" i="88"/>
  <c r="U40" i="88"/>
  <c r="V40" i="88"/>
  <c r="W40" i="88"/>
  <c r="X40" i="88"/>
  <c r="Y40" i="88"/>
  <c r="Z40" i="88"/>
  <c r="AA40" i="88"/>
  <c r="AB40" i="88"/>
  <c r="AC40" i="88"/>
  <c r="AD40" i="88"/>
  <c r="AE40" i="88"/>
  <c r="AF40" i="88"/>
  <c r="AG40" i="88"/>
  <c r="AH40" i="88"/>
  <c r="AI40" i="88"/>
  <c r="AJ40" i="88"/>
  <c r="B41" i="88"/>
  <c r="C41" i="88"/>
  <c r="D41" i="88"/>
  <c r="E41" i="88"/>
  <c r="F41" i="88"/>
  <c r="G41" i="88"/>
  <c r="H41" i="88"/>
  <c r="I41" i="88"/>
  <c r="J41" i="88"/>
  <c r="K41" i="88"/>
  <c r="L41" i="88"/>
  <c r="M41" i="88"/>
  <c r="N41" i="88"/>
  <c r="O41" i="88"/>
  <c r="P41" i="88"/>
  <c r="R41" i="88"/>
  <c r="S41" i="88"/>
  <c r="T41" i="88"/>
  <c r="U41" i="88"/>
  <c r="V41" i="88"/>
  <c r="W41" i="88"/>
  <c r="X41" i="88"/>
  <c r="Y41" i="88"/>
  <c r="Z41" i="88"/>
  <c r="AA41" i="88"/>
  <c r="AB41" i="88"/>
  <c r="AC41" i="88"/>
  <c r="AD41" i="88"/>
  <c r="AE41" i="88"/>
  <c r="AF41" i="88"/>
  <c r="AG41" i="88"/>
  <c r="AH41" i="88"/>
  <c r="AI41" i="88"/>
  <c r="AJ41" i="88"/>
  <c r="B42" i="88"/>
  <c r="C42" i="88"/>
  <c r="D42" i="88"/>
  <c r="E42" i="88"/>
  <c r="F42" i="88"/>
  <c r="G42" i="88"/>
  <c r="H42" i="88"/>
  <c r="I42" i="88"/>
  <c r="J42" i="88"/>
  <c r="K42" i="88"/>
  <c r="L42" i="88"/>
  <c r="M42" i="88"/>
  <c r="N42" i="88"/>
  <c r="O42" i="88"/>
  <c r="P42" i="88"/>
  <c r="R42" i="88"/>
  <c r="S42" i="88"/>
  <c r="T42" i="88"/>
  <c r="U42" i="88"/>
  <c r="V42" i="88"/>
  <c r="W42" i="88"/>
  <c r="X42" i="88"/>
  <c r="Y42" i="88"/>
  <c r="Z42" i="88"/>
  <c r="AA42" i="88"/>
  <c r="AB42" i="88"/>
  <c r="AC42" i="88"/>
  <c r="AD42" i="88"/>
  <c r="AE42" i="88"/>
  <c r="AF42" i="88"/>
  <c r="AG42" i="88"/>
  <c r="AH42" i="88"/>
  <c r="AI42" i="88"/>
  <c r="AJ42" i="88"/>
  <c r="B43" i="88"/>
  <c r="C43" i="88"/>
  <c r="D43" i="88"/>
  <c r="E43" i="88"/>
  <c r="F43" i="88"/>
  <c r="G43" i="88"/>
  <c r="H43" i="88"/>
  <c r="I43" i="88"/>
  <c r="J43" i="88"/>
  <c r="K43" i="88"/>
  <c r="L43" i="88"/>
  <c r="M43" i="88"/>
  <c r="N43" i="88"/>
  <c r="O43" i="88"/>
  <c r="P43" i="88"/>
  <c r="R43" i="88"/>
  <c r="S43" i="88"/>
  <c r="T43" i="88"/>
  <c r="U43" i="88"/>
  <c r="V43" i="88"/>
  <c r="W43" i="88"/>
  <c r="X43" i="88"/>
  <c r="Y43" i="88"/>
  <c r="Z43" i="88"/>
  <c r="AA43" i="88"/>
  <c r="AB43" i="88"/>
  <c r="AC43" i="88"/>
  <c r="AD43" i="88"/>
  <c r="AE43" i="88"/>
  <c r="AF43" i="88"/>
  <c r="AG43" i="88"/>
  <c r="AH43" i="88"/>
  <c r="AI43" i="88"/>
  <c r="AJ43" i="88"/>
  <c r="B44" i="88"/>
  <c r="C44" i="88"/>
  <c r="D44" i="88"/>
  <c r="E44" i="88"/>
  <c r="F44" i="88"/>
  <c r="G44" i="88"/>
  <c r="H44" i="88"/>
  <c r="I44" i="88"/>
  <c r="J44" i="88"/>
  <c r="K44" i="88"/>
  <c r="L44" i="88"/>
  <c r="M44" i="88"/>
  <c r="N44" i="88"/>
  <c r="O44" i="88"/>
  <c r="P44" i="88"/>
  <c r="R44" i="88"/>
  <c r="S44" i="88"/>
  <c r="T44" i="88"/>
  <c r="U44" i="88"/>
  <c r="V44" i="88"/>
  <c r="W44" i="88"/>
  <c r="X44" i="88"/>
  <c r="Y44" i="88"/>
  <c r="Z44" i="88"/>
  <c r="AA44" i="88"/>
  <c r="AB44" i="88"/>
  <c r="AC44" i="88"/>
  <c r="AD44" i="88"/>
  <c r="AE44" i="88"/>
  <c r="AF44" i="88"/>
  <c r="AG44" i="88"/>
  <c r="AH44" i="88"/>
  <c r="AI44" i="88"/>
  <c r="AJ44" i="88"/>
  <c r="B45" i="88"/>
  <c r="C45" i="88"/>
  <c r="D45" i="88"/>
  <c r="E45" i="88"/>
  <c r="F45" i="88"/>
  <c r="G45" i="88"/>
  <c r="H45" i="88"/>
  <c r="I45" i="88"/>
  <c r="J45" i="88"/>
  <c r="K45" i="88"/>
  <c r="L45" i="88"/>
  <c r="M45" i="88"/>
  <c r="N45" i="88"/>
  <c r="O45" i="88"/>
  <c r="P45" i="88"/>
  <c r="R45" i="88"/>
  <c r="S45" i="88"/>
  <c r="T45" i="88"/>
  <c r="U45" i="88"/>
  <c r="V45" i="88"/>
  <c r="W45" i="88"/>
  <c r="X45" i="88"/>
  <c r="Y45" i="88"/>
  <c r="Z45" i="88"/>
  <c r="AA45" i="88"/>
  <c r="AB45" i="88"/>
  <c r="AC45" i="88"/>
  <c r="AD45" i="88"/>
  <c r="AE45" i="88"/>
  <c r="AF45" i="88"/>
  <c r="AG45" i="88"/>
  <c r="AH45" i="88"/>
  <c r="AI45" i="88"/>
  <c r="AJ45" i="88"/>
  <c r="B46" i="88"/>
  <c r="C46" i="88"/>
  <c r="D46" i="88"/>
  <c r="E46" i="88"/>
  <c r="F46" i="88"/>
  <c r="G46" i="88"/>
  <c r="H46" i="88"/>
  <c r="I46" i="88"/>
  <c r="J46" i="88"/>
  <c r="K46" i="88"/>
  <c r="L46" i="88"/>
  <c r="M46" i="88"/>
  <c r="N46" i="88"/>
  <c r="O46" i="88"/>
  <c r="P46" i="88"/>
  <c r="R46" i="88"/>
  <c r="S46" i="88"/>
  <c r="T46" i="88"/>
  <c r="U46" i="88"/>
  <c r="V46" i="88"/>
  <c r="W46" i="88"/>
  <c r="X46" i="88"/>
  <c r="Y46" i="88"/>
  <c r="Z46" i="88"/>
  <c r="AA46" i="88"/>
  <c r="AB46" i="88"/>
  <c r="AC46" i="88"/>
  <c r="AD46" i="88"/>
  <c r="AE46" i="88"/>
  <c r="AF46" i="88"/>
  <c r="AG46" i="88"/>
  <c r="AH46" i="88"/>
  <c r="AI46" i="88"/>
  <c r="AJ46" i="88"/>
  <c r="B47" i="88"/>
  <c r="C47" i="88"/>
  <c r="D47" i="88"/>
  <c r="E47" i="88"/>
  <c r="F47" i="88"/>
  <c r="G47" i="88"/>
  <c r="H47" i="88"/>
  <c r="I47" i="88"/>
  <c r="J47" i="88"/>
  <c r="K47" i="88"/>
  <c r="L47" i="88"/>
  <c r="M47" i="88"/>
  <c r="N47" i="88"/>
  <c r="O47" i="88"/>
  <c r="P47" i="88"/>
  <c r="R47" i="88"/>
  <c r="S47" i="88"/>
  <c r="T47" i="88"/>
  <c r="U47" i="88"/>
  <c r="V47" i="88"/>
  <c r="W47" i="88"/>
  <c r="X47" i="88"/>
  <c r="Y47" i="88"/>
  <c r="Z47" i="88"/>
  <c r="AA47" i="88"/>
  <c r="AB47" i="88"/>
  <c r="AC47" i="88"/>
  <c r="AD47" i="88"/>
  <c r="AE47" i="88"/>
  <c r="AF47" i="88"/>
  <c r="AG47" i="88"/>
  <c r="AH47" i="88"/>
  <c r="AI47" i="88"/>
  <c r="AJ47" i="88"/>
  <c r="B48" i="88"/>
  <c r="C48" i="88"/>
  <c r="D48" i="88"/>
  <c r="E48" i="88"/>
  <c r="F48" i="88"/>
  <c r="G48" i="88"/>
  <c r="H48" i="88"/>
  <c r="I48" i="88"/>
  <c r="J48" i="88"/>
  <c r="K48" i="88"/>
  <c r="L48" i="88"/>
  <c r="M48" i="88"/>
  <c r="N48" i="88"/>
  <c r="O48" i="88"/>
  <c r="P48" i="88"/>
  <c r="R48" i="88"/>
  <c r="S48" i="88"/>
  <c r="T48" i="88"/>
  <c r="U48" i="88"/>
  <c r="V48" i="88"/>
  <c r="W48" i="88"/>
  <c r="X48" i="88"/>
  <c r="Y48" i="88"/>
  <c r="Z48" i="88"/>
  <c r="AA48" i="88"/>
  <c r="AB48" i="88"/>
  <c r="AC48" i="88"/>
  <c r="AD48" i="88"/>
  <c r="AE48" i="88"/>
  <c r="AF48" i="88"/>
  <c r="AG48" i="88"/>
  <c r="AH48" i="88"/>
  <c r="AI48" i="88"/>
  <c r="AJ48" i="88"/>
  <c r="B49" i="88"/>
  <c r="C49" i="88"/>
  <c r="D49" i="88"/>
  <c r="E49" i="88"/>
  <c r="F49" i="88"/>
  <c r="G49" i="88"/>
  <c r="H49" i="88"/>
  <c r="I49" i="88"/>
  <c r="J49" i="88"/>
  <c r="K49" i="88"/>
  <c r="L49" i="88"/>
  <c r="M49" i="88"/>
  <c r="N49" i="88"/>
  <c r="O49" i="88"/>
  <c r="P49" i="88"/>
  <c r="R49" i="88"/>
  <c r="S49" i="88"/>
  <c r="T49" i="88"/>
  <c r="U49" i="88"/>
  <c r="V49" i="88"/>
  <c r="W49" i="88"/>
  <c r="X49" i="88"/>
  <c r="Y49" i="88"/>
  <c r="Z49" i="88"/>
  <c r="AA49" i="88"/>
  <c r="AB49" i="88"/>
  <c r="AC49" i="88"/>
  <c r="AD49" i="88"/>
  <c r="AE49" i="88"/>
  <c r="AF49" i="88"/>
  <c r="AG49" i="88"/>
  <c r="AH49" i="88"/>
  <c r="AI49" i="88"/>
  <c r="AJ49" i="88"/>
  <c r="B50" i="88"/>
  <c r="C50" i="88"/>
  <c r="D50" i="88"/>
  <c r="E50" i="88"/>
  <c r="F50" i="88"/>
  <c r="G50" i="88"/>
  <c r="H50" i="88"/>
  <c r="I50" i="88"/>
  <c r="J50" i="88"/>
  <c r="K50" i="88"/>
  <c r="L50" i="88"/>
  <c r="M50" i="88"/>
  <c r="N50" i="88"/>
  <c r="O50" i="88"/>
  <c r="P50" i="88"/>
  <c r="R50" i="88"/>
  <c r="S50" i="88"/>
  <c r="T50" i="88"/>
  <c r="U50" i="88"/>
  <c r="V50" i="88"/>
  <c r="W50" i="88"/>
  <c r="X50" i="88"/>
  <c r="Y50" i="88"/>
  <c r="Z50" i="88"/>
  <c r="AA50" i="88"/>
  <c r="AB50" i="88"/>
  <c r="AC50" i="88"/>
  <c r="AD50" i="88"/>
  <c r="AE50" i="88"/>
  <c r="AF50" i="88"/>
  <c r="AG50" i="88"/>
  <c r="AH50" i="88"/>
  <c r="AI50" i="88"/>
  <c r="AJ50" i="88"/>
  <c r="B51" i="88"/>
  <c r="C51" i="88"/>
  <c r="D51" i="88"/>
  <c r="E51" i="88"/>
  <c r="F51" i="88"/>
  <c r="G51" i="88"/>
  <c r="H51" i="88"/>
  <c r="I51" i="88"/>
  <c r="J51" i="88"/>
  <c r="K51" i="88"/>
  <c r="L51" i="88"/>
  <c r="M51" i="88"/>
  <c r="N51" i="88"/>
  <c r="O51" i="88"/>
  <c r="P51" i="88"/>
  <c r="R51" i="88"/>
  <c r="S51" i="88"/>
  <c r="T51" i="88"/>
  <c r="U51" i="88"/>
  <c r="V51" i="88"/>
  <c r="W51" i="88"/>
  <c r="X51" i="88"/>
  <c r="Y51" i="88"/>
  <c r="Z51" i="88"/>
  <c r="AA51" i="88"/>
  <c r="AB51" i="88"/>
  <c r="AC51" i="88"/>
  <c r="AD51" i="88"/>
  <c r="AE51" i="88"/>
  <c r="AF51" i="88"/>
  <c r="AG51" i="88"/>
  <c r="AH51" i="88"/>
  <c r="AI51" i="88"/>
  <c r="AJ51" i="88"/>
  <c r="B52" i="88"/>
  <c r="C52" i="88"/>
  <c r="D52" i="88"/>
  <c r="E52" i="88"/>
  <c r="F52" i="88"/>
  <c r="G52" i="88"/>
  <c r="H52" i="88"/>
  <c r="I52" i="88"/>
  <c r="J52" i="88"/>
  <c r="K52" i="88"/>
  <c r="L52" i="88"/>
  <c r="M52" i="88"/>
  <c r="N52" i="88"/>
  <c r="O52" i="88"/>
  <c r="P52" i="88"/>
  <c r="R52" i="88"/>
  <c r="S52" i="88"/>
  <c r="T52" i="88"/>
  <c r="U52" i="88"/>
  <c r="V52" i="88"/>
  <c r="W52" i="88"/>
  <c r="X52" i="88"/>
  <c r="Y52" i="88"/>
  <c r="Z52" i="88"/>
  <c r="AA52" i="88"/>
  <c r="AB52" i="88"/>
  <c r="AC52" i="88"/>
  <c r="AD52" i="88"/>
  <c r="AE52" i="88"/>
  <c r="AF52" i="88"/>
  <c r="AG52" i="88"/>
  <c r="AH52" i="88"/>
  <c r="AI52" i="88"/>
  <c r="AJ52" i="88"/>
  <c r="B9" i="90"/>
  <c r="C9" i="90"/>
  <c r="D9" i="90"/>
  <c r="E9" i="90"/>
  <c r="F9" i="90"/>
  <c r="G9" i="90"/>
  <c r="H9" i="90"/>
  <c r="I9" i="90"/>
  <c r="J9" i="90"/>
  <c r="K9" i="90"/>
  <c r="L9" i="90"/>
  <c r="M9" i="90"/>
  <c r="N9" i="90"/>
  <c r="O9" i="90"/>
  <c r="P9" i="90"/>
  <c r="R9" i="90"/>
  <c r="S9" i="90"/>
  <c r="T9" i="90"/>
  <c r="U9" i="90"/>
  <c r="V9" i="90"/>
  <c r="W9" i="90"/>
  <c r="X9" i="90"/>
  <c r="Y9" i="90"/>
  <c r="Z9" i="90"/>
  <c r="AA9" i="90"/>
  <c r="AB9" i="90"/>
  <c r="AC9" i="90"/>
  <c r="AD9" i="90"/>
  <c r="AE9" i="90"/>
  <c r="AF9" i="90"/>
  <c r="AG9" i="90"/>
  <c r="AH9" i="90"/>
  <c r="AI9" i="90"/>
  <c r="AJ9" i="90"/>
  <c r="B10" i="90"/>
  <c r="C10" i="90"/>
  <c r="D10" i="90"/>
  <c r="E10" i="90"/>
  <c r="F10" i="90"/>
  <c r="G10" i="90"/>
  <c r="H10" i="90"/>
  <c r="I10" i="90"/>
  <c r="J10" i="90"/>
  <c r="K10" i="90"/>
  <c r="L10" i="90"/>
  <c r="M10" i="90"/>
  <c r="N10" i="90"/>
  <c r="O10" i="90"/>
  <c r="P10" i="90"/>
  <c r="R10" i="90"/>
  <c r="S10" i="90"/>
  <c r="T10" i="90"/>
  <c r="U10" i="90"/>
  <c r="V10" i="90"/>
  <c r="W10" i="90"/>
  <c r="X10" i="90"/>
  <c r="Y10" i="90"/>
  <c r="Z10" i="90"/>
  <c r="AA10" i="90"/>
  <c r="AB10" i="90"/>
  <c r="AC10" i="90"/>
  <c r="AD10" i="90"/>
  <c r="AE10" i="90"/>
  <c r="AF10" i="90"/>
  <c r="AG10" i="90"/>
  <c r="AH10" i="90"/>
  <c r="AI10" i="90"/>
  <c r="AJ10" i="90"/>
  <c r="B11" i="90"/>
  <c r="C11" i="90"/>
  <c r="D11" i="90"/>
  <c r="E11" i="90"/>
  <c r="F11" i="90"/>
  <c r="G11" i="90"/>
  <c r="H11" i="90"/>
  <c r="I11" i="90"/>
  <c r="J11" i="90"/>
  <c r="K11" i="90"/>
  <c r="L11" i="90"/>
  <c r="M11" i="90"/>
  <c r="N11" i="90"/>
  <c r="O11" i="90"/>
  <c r="P11" i="90"/>
  <c r="R11" i="90"/>
  <c r="S11" i="90"/>
  <c r="T11" i="90"/>
  <c r="U11" i="90"/>
  <c r="V11" i="90"/>
  <c r="W11" i="90"/>
  <c r="X11" i="90"/>
  <c r="Y11" i="90"/>
  <c r="Z11" i="90"/>
  <c r="AA11" i="90"/>
  <c r="AB11" i="90"/>
  <c r="AC11" i="90"/>
  <c r="AD11" i="90"/>
  <c r="AE11" i="90"/>
  <c r="AF11" i="90"/>
  <c r="AG11" i="90"/>
  <c r="AH11" i="90"/>
  <c r="AI11" i="90"/>
  <c r="AJ11" i="90"/>
  <c r="B12" i="90"/>
  <c r="C12" i="90"/>
  <c r="D12" i="90"/>
  <c r="E12" i="90"/>
  <c r="F12" i="90"/>
  <c r="G12" i="90"/>
  <c r="H12" i="90"/>
  <c r="I12" i="90"/>
  <c r="J12" i="90"/>
  <c r="K12" i="90"/>
  <c r="L12" i="90"/>
  <c r="M12" i="90"/>
  <c r="N12" i="90"/>
  <c r="O12" i="90"/>
  <c r="P12" i="90"/>
  <c r="R12" i="90"/>
  <c r="S12" i="90"/>
  <c r="T12" i="90"/>
  <c r="U12" i="90"/>
  <c r="V12" i="90"/>
  <c r="W12" i="90"/>
  <c r="X12" i="90"/>
  <c r="Y12" i="90"/>
  <c r="Z12" i="90"/>
  <c r="AA12" i="90"/>
  <c r="AB12" i="90"/>
  <c r="AC12" i="90"/>
  <c r="AD12" i="90"/>
  <c r="AE12" i="90"/>
  <c r="AF12" i="90"/>
  <c r="AG12" i="90"/>
  <c r="AH12" i="90"/>
  <c r="AI12" i="90"/>
  <c r="AJ12" i="90"/>
  <c r="B13" i="90"/>
  <c r="C13" i="90"/>
  <c r="D13" i="90"/>
  <c r="E13" i="90"/>
  <c r="F13" i="90"/>
  <c r="G13" i="90"/>
  <c r="H13" i="90"/>
  <c r="I13" i="90"/>
  <c r="J13" i="90"/>
  <c r="K13" i="90"/>
  <c r="L13" i="90"/>
  <c r="M13" i="90"/>
  <c r="N13" i="90"/>
  <c r="O13" i="90"/>
  <c r="P13" i="90"/>
  <c r="R13" i="90"/>
  <c r="S13" i="90"/>
  <c r="T13" i="90"/>
  <c r="U13" i="90"/>
  <c r="V13" i="90"/>
  <c r="W13" i="90"/>
  <c r="X13" i="90"/>
  <c r="Y13" i="90"/>
  <c r="Z13" i="90"/>
  <c r="AA13" i="90"/>
  <c r="AB13" i="90"/>
  <c r="AC13" i="90"/>
  <c r="AD13" i="90"/>
  <c r="AE13" i="90"/>
  <c r="AF13" i="90"/>
  <c r="AG13" i="90"/>
  <c r="AH13" i="90"/>
  <c r="AI13" i="90"/>
  <c r="AJ13" i="90"/>
  <c r="B14" i="90"/>
  <c r="C14" i="90"/>
  <c r="D14" i="90"/>
  <c r="E14" i="90"/>
  <c r="F14" i="90"/>
  <c r="G14" i="90"/>
  <c r="H14" i="90"/>
  <c r="I14" i="90"/>
  <c r="J14" i="90"/>
  <c r="K14" i="90"/>
  <c r="L14" i="90"/>
  <c r="M14" i="90"/>
  <c r="N14" i="90"/>
  <c r="O14" i="90"/>
  <c r="P14" i="90"/>
  <c r="R14" i="90"/>
  <c r="S14" i="90"/>
  <c r="T14" i="90"/>
  <c r="U14" i="90"/>
  <c r="V14" i="90"/>
  <c r="W14" i="90"/>
  <c r="X14" i="90"/>
  <c r="Y14" i="90"/>
  <c r="Z14" i="90"/>
  <c r="AA14" i="90"/>
  <c r="AB14" i="90"/>
  <c r="AC14" i="90"/>
  <c r="AD14" i="90"/>
  <c r="AE14" i="90"/>
  <c r="AF14" i="90"/>
  <c r="AG14" i="90"/>
  <c r="AH14" i="90"/>
  <c r="AI14" i="90"/>
  <c r="AJ14" i="90"/>
  <c r="B15" i="90"/>
  <c r="C15" i="90"/>
  <c r="D15" i="90"/>
  <c r="E15" i="90"/>
  <c r="F15" i="90"/>
  <c r="G15" i="90"/>
  <c r="H15" i="90"/>
  <c r="I15" i="90"/>
  <c r="J15" i="90"/>
  <c r="K15" i="90"/>
  <c r="L15" i="90"/>
  <c r="M15" i="90"/>
  <c r="N15" i="90"/>
  <c r="O15" i="90"/>
  <c r="P15" i="90"/>
  <c r="R15" i="90"/>
  <c r="S15" i="90"/>
  <c r="T15" i="90"/>
  <c r="U15" i="90"/>
  <c r="V15" i="90"/>
  <c r="W15" i="90"/>
  <c r="X15" i="90"/>
  <c r="Y15" i="90"/>
  <c r="Z15" i="90"/>
  <c r="AA15" i="90"/>
  <c r="AB15" i="90"/>
  <c r="AC15" i="90"/>
  <c r="AD15" i="90"/>
  <c r="AE15" i="90"/>
  <c r="AF15" i="90"/>
  <c r="AG15" i="90"/>
  <c r="AH15" i="90"/>
  <c r="AI15" i="90"/>
  <c r="AJ15" i="90"/>
  <c r="B16" i="90"/>
  <c r="C16" i="90"/>
  <c r="D16" i="90"/>
  <c r="E16" i="90"/>
  <c r="F16" i="90"/>
  <c r="G16" i="90"/>
  <c r="H16" i="90"/>
  <c r="I16" i="90"/>
  <c r="J16" i="90"/>
  <c r="K16" i="90"/>
  <c r="L16" i="90"/>
  <c r="M16" i="90"/>
  <c r="N16" i="90"/>
  <c r="O16" i="90"/>
  <c r="P16" i="90"/>
  <c r="R16" i="90"/>
  <c r="S16" i="90"/>
  <c r="T16" i="90"/>
  <c r="U16" i="90"/>
  <c r="V16" i="90"/>
  <c r="W16" i="90"/>
  <c r="X16" i="90"/>
  <c r="Y16" i="90"/>
  <c r="Z16" i="90"/>
  <c r="AA16" i="90"/>
  <c r="AB16" i="90"/>
  <c r="AC16" i="90"/>
  <c r="AD16" i="90"/>
  <c r="AE16" i="90"/>
  <c r="AF16" i="90"/>
  <c r="AG16" i="90"/>
  <c r="AH16" i="90"/>
  <c r="AI16" i="90"/>
  <c r="AJ16" i="90"/>
  <c r="B17" i="90"/>
  <c r="C17" i="90"/>
  <c r="D17" i="90"/>
  <c r="E17" i="90"/>
  <c r="F17" i="90"/>
  <c r="G17" i="90"/>
  <c r="H17" i="90"/>
  <c r="I17" i="90"/>
  <c r="J17" i="90"/>
  <c r="K17" i="90"/>
  <c r="L17" i="90"/>
  <c r="M17" i="90"/>
  <c r="N17" i="90"/>
  <c r="O17" i="90"/>
  <c r="P17" i="90"/>
  <c r="R17" i="90"/>
  <c r="S17" i="90"/>
  <c r="T17" i="90"/>
  <c r="U17" i="90"/>
  <c r="V17" i="90"/>
  <c r="W17" i="90"/>
  <c r="X17" i="90"/>
  <c r="Y17" i="90"/>
  <c r="Z17" i="90"/>
  <c r="AA17" i="90"/>
  <c r="AB17" i="90"/>
  <c r="AC17" i="90"/>
  <c r="AD17" i="90"/>
  <c r="AE17" i="90"/>
  <c r="AF17" i="90"/>
  <c r="AG17" i="90"/>
  <c r="AH17" i="90"/>
  <c r="AI17" i="90"/>
  <c r="AJ17" i="90"/>
  <c r="B18" i="90"/>
  <c r="C18" i="90"/>
  <c r="D18" i="90"/>
  <c r="E18" i="90"/>
  <c r="F18" i="90"/>
  <c r="G18" i="90"/>
  <c r="H18" i="90"/>
  <c r="I18" i="90"/>
  <c r="J18" i="90"/>
  <c r="K18" i="90"/>
  <c r="L18" i="90"/>
  <c r="M18" i="90"/>
  <c r="N18" i="90"/>
  <c r="O18" i="90"/>
  <c r="P18" i="90"/>
  <c r="R18" i="90"/>
  <c r="S18" i="90"/>
  <c r="T18" i="90"/>
  <c r="U18" i="90"/>
  <c r="V18" i="90"/>
  <c r="W18" i="90"/>
  <c r="X18" i="90"/>
  <c r="Y18" i="90"/>
  <c r="Z18" i="90"/>
  <c r="AA18" i="90"/>
  <c r="AB18" i="90"/>
  <c r="AC18" i="90"/>
  <c r="AD18" i="90"/>
  <c r="AE18" i="90"/>
  <c r="AF18" i="90"/>
  <c r="AG18" i="90"/>
  <c r="AH18" i="90"/>
  <c r="AI18" i="90"/>
  <c r="AJ18" i="90"/>
  <c r="B19" i="90"/>
  <c r="C19" i="90"/>
  <c r="D19" i="90"/>
  <c r="E19" i="90"/>
  <c r="F19" i="90"/>
  <c r="G19" i="90"/>
  <c r="H19" i="90"/>
  <c r="I19" i="90"/>
  <c r="J19" i="90"/>
  <c r="K19" i="90"/>
  <c r="L19" i="90"/>
  <c r="M19" i="90"/>
  <c r="N19" i="90"/>
  <c r="O19" i="90"/>
  <c r="P19" i="90"/>
  <c r="R19" i="90"/>
  <c r="S19" i="90"/>
  <c r="T19" i="90"/>
  <c r="U19" i="90"/>
  <c r="V19" i="90"/>
  <c r="W19" i="90"/>
  <c r="X19" i="90"/>
  <c r="Y19" i="90"/>
  <c r="Z19" i="90"/>
  <c r="AA19" i="90"/>
  <c r="AB19" i="90"/>
  <c r="AC19" i="90"/>
  <c r="AD19" i="90"/>
  <c r="AE19" i="90"/>
  <c r="AF19" i="90"/>
  <c r="AG19" i="90"/>
  <c r="AH19" i="90"/>
  <c r="AI19" i="90"/>
  <c r="AJ19" i="90"/>
  <c r="B20" i="90"/>
  <c r="C20" i="90"/>
  <c r="D20" i="90"/>
  <c r="E20" i="90"/>
  <c r="F20" i="90"/>
  <c r="G20" i="90"/>
  <c r="H20" i="90"/>
  <c r="I20" i="90"/>
  <c r="J20" i="90"/>
  <c r="K20" i="90"/>
  <c r="L20" i="90"/>
  <c r="M20" i="90"/>
  <c r="N20" i="90"/>
  <c r="O20" i="90"/>
  <c r="P20" i="90"/>
  <c r="R20" i="90"/>
  <c r="S20" i="90"/>
  <c r="T20" i="90"/>
  <c r="U20" i="90"/>
  <c r="V20" i="90"/>
  <c r="W20" i="90"/>
  <c r="X20" i="90"/>
  <c r="Y20" i="90"/>
  <c r="Z20" i="90"/>
  <c r="AA20" i="90"/>
  <c r="AB20" i="90"/>
  <c r="AC20" i="90"/>
  <c r="AD20" i="90"/>
  <c r="AE20" i="90"/>
  <c r="AF20" i="90"/>
  <c r="AG20" i="90"/>
  <c r="AH20" i="90"/>
  <c r="AI20" i="90"/>
  <c r="AJ20" i="90"/>
  <c r="B21" i="90"/>
  <c r="C21" i="90"/>
  <c r="D21" i="90"/>
  <c r="E21" i="90"/>
  <c r="F21" i="90"/>
  <c r="G21" i="90"/>
  <c r="H21" i="90"/>
  <c r="I21" i="90"/>
  <c r="J21" i="90"/>
  <c r="K21" i="90"/>
  <c r="L21" i="90"/>
  <c r="M21" i="90"/>
  <c r="N21" i="90"/>
  <c r="O21" i="90"/>
  <c r="P21" i="90"/>
  <c r="R21" i="90"/>
  <c r="S21" i="90"/>
  <c r="T21" i="90"/>
  <c r="U21" i="90"/>
  <c r="V21" i="90"/>
  <c r="W21" i="90"/>
  <c r="X21" i="90"/>
  <c r="Y21" i="90"/>
  <c r="Z21" i="90"/>
  <c r="AA21" i="90"/>
  <c r="AB21" i="90"/>
  <c r="AC21" i="90"/>
  <c r="AD21" i="90"/>
  <c r="AE21" i="90"/>
  <c r="AF21" i="90"/>
  <c r="AG21" i="90"/>
  <c r="AH21" i="90"/>
  <c r="AI21" i="90"/>
  <c r="AJ21" i="90"/>
  <c r="B22" i="90"/>
  <c r="C22" i="90"/>
  <c r="D22" i="90"/>
  <c r="E22" i="90"/>
  <c r="F22" i="90"/>
  <c r="G22" i="90"/>
  <c r="H22" i="90"/>
  <c r="I22" i="90"/>
  <c r="J22" i="90"/>
  <c r="K22" i="90"/>
  <c r="L22" i="90"/>
  <c r="M22" i="90"/>
  <c r="N22" i="90"/>
  <c r="O22" i="90"/>
  <c r="P22" i="90"/>
  <c r="R22" i="90"/>
  <c r="S22" i="90"/>
  <c r="T22" i="90"/>
  <c r="U22" i="90"/>
  <c r="V22" i="90"/>
  <c r="W22" i="90"/>
  <c r="X22" i="90"/>
  <c r="Y22" i="90"/>
  <c r="Z22" i="90"/>
  <c r="AA22" i="90"/>
  <c r="AB22" i="90"/>
  <c r="AC22" i="90"/>
  <c r="AD22" i="90"/>
  <c r="AE22" i="90"/>
  <c r="AF22" i="90"/>
  <c r="AG22" i="90"/>
  <c r="AH22" i="90"/>
  <c r="AI22" i="90"/>
  <c r="AJ22" i="90"/>
  <c r="B23" i="90"/>
  <c r="C23" i="90"/>
  <c r="D23" i="90"/>
  <c r="E23" i="90"/>
  <c r="F23" i="90"/>
  <c r="G23" i="90"/>
  <c r="H23" i="90"/>
  <c r="I23" i="90"/>
  <c r="J23" i="90"/>
  <c r="K23" i="90"/>
  <c r="L23" i="90"/>
  <c r="M23" i="90"/>
  <c r="N23" i="90"/>
  <c r="O23" i="90"/>
  <c r="P23" i="90"/>
  <c r="R23" i="90"/>
  <c r="S23" i="90"/>
  <c r="T23" i="90"/>
  <c r="U23" i="90"/>
  <c r="V23" i="90"/>
  <c r="W23" i="90"/>
  <c r="X23" i="90"/>
  <c r="Y23" i="90"/>
  <c r="Z23" i="90"/>
  <c r="AA23" i="90"/>
  <c r="AB23" i="90"/>
  <c r="AC23" i="90"/>
  <c r="AD23" i="90"/>
  <c r="AE23" i="90"/>
  <c r="AF23" i="90"/>
  <c r="AG23" i="90"/>
  <c r="AH23" i="90"/>
  <c r="AI23" i="90"/>
  <c r="AJ23" i="90"/>
  <c r="B24" i="90"/>
  <c r="C24" i="90"/>
  <c r="D24" i="90"/>
  <c r="E24" i="90"/>
  <c r="F24" i="90"/>
  <c r="G24" i="90"/>
  <c r="H24" i="90"/>
  <c r="I24" i="90"/>
  <c r="J24" i="90"/>
  <c r="K24" i="90"/>
  <c r="L24" i="90"/>
  <c r="M24" i="90"/>
  <c r="N24" i="90"/>
  <c r="O24" i="90"/>
  <c r="P24" i="90"/>
  <c r="R24" i="90"/>
  <c r="S24" i="90"/>
  <c r="T24" i="90"/>
  <c r="U24" i="90"/>
  <c r="V24" i="90"/>
  <c r="W24" i="90"/>
  <c r="X24" i="90"/>
  <c r="Y24" i="90"/>
  <c r="Z24" i="90"/>
  <c r="AA24" i="90"/>
  <c r="AB24" i="90"/>
  <c r="AC24" i="90"/>
  <c r="AD24" i="90"/>
  <c r="AE24" i="90"/>
  <c r="AF24" i="90"/>
  <c r="AG24" i="90"/>
  <c r="AH24" i="90"/>
  <c r="AI24" i="90"/>
  <c r="AJ24" i="90"/>
  <c r="B25" i="90"/>
  <c r="C25" i="90"/>
  <c r="D25" i="90"/>
  <c r="E25" i="90"/>
  <c r="F25" i="90"/>
  <c r="G25" i="90"/>
  <c r="H25" i="90"/>
  <c r="I25" i="90"/>
  <c r="J25" i="90"/>
  <c r="K25" i="90"/>
  <c r="L25" i="90"/>
  <c r="M25" i="90"/>
  <c r="N25" i="90"/>
  <c r="O25" i="90"/>
  <c r="P25" i="90"/>
  <c r="R25" i="90"/>
  <c r="S25" i="90"/>
  <c r="T25" i="90"/>
  <c r="U25" i="90"/>
  <c r="V25" i="90"/>
  <c r="W25" i="90"/>
  <c r="X25" i="90"/>
  <c r="Y25" i="90"/>
  <c r="Z25" i="90"/>
  <c r="AA25" i="90"/>
  <c r="AB25" i="90"/>
  <c r="AC25" i="90"/>
  <c r="AD25" i="90"/>
  <c r="AE25" i="90"/>
  <c r="AF25" i="90"/>
  <c r="AG25" i="90"/>
  <c r="AH25" i="90"/>
  <c r="AI25" i="90"/>
  <c r="AJ25" i="90"/>
  <c r="B26" i="90"/>
  <c r="C26" i="90"/>
  <c r="D26" i="90"/>
  <c r="E26" i="90"/>
  <c r="F26" i="90"/>
  <c r="G26" i="90"/>
  <c r="H26" i="90"/>
  <c r="I26" i="90"/>
  <c r="J26" i="90"/>
  <c r="K26" i="90"/>
  <c r="L26" i="90"/>
  <c r="M26" i="90"/>
  <c r="N26" i="90"/>
  <c r="O26" i="90"/>
  <c r="P26" i="90"/>
  <c r="R26" i="90"/>
  <c r="S26" i="90"/>
  <c r="T26" i="90"/>
  <c r="U26" i="90"/>
  <c r="V26" i="90"/>
  <c r="W26" i="90"/>
  <c r="X26" i="90"/>
  <c r="Y26" i="90"/>
  <c r="Z26" i="90"/>
  <c r="AA26" i="90"/>
  <c r="AB26" i="90"/>
  <c r="AC26" i="90"/>
  <c r="AD26" i="90"/>
  <c r="AE26" i="90"/>
  <c r="AF26" i="90"/>
  <c r="AG26" i="90"/>
  <c r="AH26" i="90"/>
  <c r="AI26" i="90"/>
  <c r="AJ26" i="90"/>
  <c r="B27" i="90"/>
  <c r="C27" i="90"/>
  <c r="D27" i="90"/>
  <c r="E27" i="90"/>
  <c r="F27" i="90"/>
  <c r="G27" i="90"/>
  <c r="H27" i="90"/>
  <c r="I27" i="90"/>
  <c r="J27" i="90"/>
  <c r="K27" i="90"/>
  <c r="L27" i="90"/>
  <c r="M27" i="90"/>
  <c r="N27" i="90"/>
  <c r="O27" i="90"/>
  <c r="P27" i="90"/>
  <c r="R27" i="90"/>
  <c r="S27" i="90"/>
  <c r="T27" i="90"/>
  <c r="U27" i="90"/>
  <c r="V27" i="90"/>
  <c r="W27" i="90"/>
  <c r="X27" i="90"/>
  <c r="Y27" i="90"/>
  <c r="Z27" i="90"/>
  <c r="AA27" i="90"/>
  <c r="AB27" i="90"/>
  <c r="AC27" i="90"/>
  <c r="AD27" i="90"/>
  <c r="AE27" i="90"/>
  <c r="AF27" i="90"/>
  <c r="AG27" i="90"/>
  <c r="AH27" i="90"/>
  <c r="AI27" i="90"/>
  <c r="AJ27" i="90"/>
  <c r="B28" i="90"/>
  <c r="C28" i="90"/>
  <c r="D28" i="90"/>
  <c r="E28" i="90"/>
  <c r="F28" i="90"/>
  <c r="G28" i="90"/>
  <c r="H28" i="90"/>
  <c r="I28" i="90"/>
  <c r="J28" i="90"/>
  <c r="K28" i="90"/>
  <c r="L28" i="90"/>
  <c r="M28" i="90"/>
  <c r="N28" i="90"/>
  <c r="O28" i="90"/>
  <c r="P28" i="90"/>
  <c r="R28" i="90"/>
  <c r="S28" i="90"/>
  <c r="T28" i="90"/>
  <c r="U28" i="90"/>
  <c r="V28" i="90"/>
  <c r="W28" i="90"/>
  <c r="X28" i="90"/>
  <c r="Y28" i="90"/>
  <c r="Z28" i="90"/>
  <c r="AA28" i="90"/>
  <c r="AB28" i="90"/>
  <c r="AC28" i="90"/>
  <c r="AD28" i="90"/>
  <c r="AE28" i="90"/>
  <c r="AF28" i="90"/>
  <c r="AG28" i="90"/>
  <c r="AH28" i="90"/>
  <c r="AI28" i="90"/>
  <c r="AJ28" i="90"/>
  <c r="B29" i="90"/>
  <c r="C29" i="90"/>
  <c r="D29" i="90"/>
  <c r="E29" i="90"/>
  <c r="F29" i="90"/>
  <c r="G29" i="90"/>
  <c r="H29" i="90"/>
  <c r="I29" i="90"/>
  <c r="J29" i="90"/>
  <c r="K29" i="90"/>
  <c r="L29" i="90"/>
  <c r="M29" i="90"/>
  <c r="N29" i="90"/>
  <c r="O29" i="90"/>
  <c r="P29" i="90"/>
  <c r="R29" i="90"/>
  <c r="S29" i="90"/>
  <c r="T29" i="90"/>
  <c r="U29" i="90"/>
  <c r="V29" i="90"/>
  <c r="W29" i="90"/>
  <c r="X29" i="90"/>
  <c r="Y29" i="90"/>
  <c r="Z29" i="90"/>
  <c r="AA29" i="90"/>
  <c r="AB29" i="90"/>
  <c r="AC29" i="90"/>
  <c r="AD29" i="90"/>
  <c r="AE29" i="90"/>
  <c r="AF29" i="90"/>
  <c r="AG29" i="90"/>
  <c r="AH29" i="90"/>
  <c r="AI29" i="90"/>
  <c r="AJ29" i="90"/>
  <c r="B30" i="90"/>
  <c r="C30" i="90"/>
  <c r="D30" i="90"/>
  <c r="E30" i="90"/>
  <c r="F30" i="90"/>
  <c r="G30" i="90"/>
  <c r="H30" i="90"/>
  <c r="I30" i="90"/>
  <c r="J30" i="90"/>
  <c r="K30" i="90"/>
  <c r="L30" i="90"/>
  <c r="M30" i="90"/>
  <c r="N30" i="90"/>
  <c r="O30" i="90"/>
  <c r="P30" i="90"/>
  <c r="R30" i="90"/>
  <c r="S30" i="90"/>
  <c r="T30" i="90"/>
  <c r="U30" i="90"/>
  <c r="V30" i="90"/>
  <c r="W30" i="90"/>
  <c r="X30" i="90"/>
  <c r="Y30" i="90"/>
  <c r="Z30" i="90"/>
  <c r="AA30" i="90"/>
  <c r="AB30" i="90"/>
  <c r="AC30" i="90"/>
  <c r="AD30" i="90"/>
  <c r="AE30" i="90"/>
  <c r="AF30" i="90"/>
  <c r="AG30" i="90"/>
  <c r="AH30" i="90"/>
  <c r="AI30" i="90"/>
  <c r="AJ30" i="90"/>
  <c r="B31" i="90"/>
  <c r="C31" i="90"/>
  <c r="D31" i="90"/>
  <c r="E31" i="90"/>
  <c r="F31" i="90"/>
  <c r="G31" i="90"/>
  <c r="H31" i="90"/>
  <c r="I31" i="90"/>
  <c r="J31" i="90"/>
  <c r="K31" i="90"/>
  <c r="L31" i="90"/>
  <c r="M31" i="90"/>
  <c r="N31" i="90"/>
  <c r="O31" i="90"/>
  <c r="P31" i="90"/>
  <c r="R31" i="90"/>
  <c r="S31" i="90"/>
  <c r="T31" i="90"/>
  <c r="U31" i="90"/>
  <c r="V31" i="90"/>
  <c r="W31" i="90"/>
  <c r="X31" i="90"/>
  <c r="Y31" i="90"/>
  <c r="Z31" i="90"/>
  <c r="AA31" i="90"/>
  <c r="AB31" i="90"/>
  <c r="AC31" i="90"/>
  <c r="AD31" i="90"/>
  <c r="AE31" i="90"/>
  <c r="AF31" i="90"/>
  <c r="AG31" i="90"/>
  <c r="AH31" i="90"/>
  <c r="AI31" i="90"/>
  <c r="AJ31" i="90"/>
  <c r="B32" i="90"/>
  <c r="C32" i="90"/>
  <c r="D32" i="90"/>
  <c r="E32" i="90"/>
  <c r="F32" i="90"/>
  <c r="G32" i="90"/>
  <c r="H32" i="90"/>
  <c r="I32" i="90"/>
  <c r="J32" i="90"/>
  <c r="K32" i="90"/>
  <c r="L32" i="90"/>
  <c r="M32" i="90"/>
  <c r="N32" i="90"/>
  <c r="O32" i="90"/>
  <c r="P32" i="90"/>
  <c r="R32" i="90"/>
  <c r="S32" i="90"/>
  <c r="T32" i="90"/>
  <c r="U32" i="90"/>
  <c r="V32" i="90"/>
  <c r="W32" i="90"/>
  <c r="X32" i="90"/>
  <c r="Y32" i="90"/>
  <c r="Z32" i="90"/>
  <c r="AA32" i="90"/>
  <c r="AB32" i="90"/>
  <c r="AC32" i="90"/>
  <c r="AD32" i="90"/>
  <c r="AE32" i="90"/>
  <c r="AF32" i="90"/>
  <c r="AG32" i="90"/>
  <c r="AH32" i="90"/>
  <c r="AI32" i="90"/>
  <c r="AJ32" i="90"/>
  <c r="B33" i="90"/>
  <c r="C33" i="90"/>
  <c r="D33" i="90"/>
  <c r="E33" i="90"/>
  <c r="F33" i="90"/>
  <c r="G33" i="90"/>
  <c r="H33" i="90"/>
  <c r="I33" i="90"/>
  <c r="J33" i="90"/>
  <c r="K33" i="90"/>
  <c r="L33" i="90"/>
  <c r="M33" i="90"/>
  <c r="N33" i="90"/>
  <c r="O33" i="90"/>
  <c r="P33" i="90"/>
  <c r="R33" i="90"/>
  <c r="S33" i="90"/>
  <c r="T33" i="90"/>
  <c r="U33" i="90"/>
  <c r="V33" i="90"/>
  <c r="W33" i="90"/>
  <c r="X33" i="90"/>
  <c r="Y33" i="90"/>
  <c r="Z33" i="90"/>
  <c r="AA33" i="90"/>
  <c r="AB33" i="90"/>
  <c r="AC33" i="90"/>
  <c r="AD33" i="90"/>
  <c r="AE33" i="90"/>
  <c r="AF33" i="90"/>
  <c r="AG33" i="90"/>
  <c r="AH33" i="90"/>
  <c r="AI33" i="90"/>
  <c r="AJ33" i="90"/>
  <c r="B34" i="90"/>
  <c r="C34" i="90"/>
  <c r="D34" i="90"/>
  <c r="E34" i="90"/>
  <c r="F34" i="90"/>
  <c r="G34" i="90"/>
  <c r="H34" i="90"/>
  <c r="I34" i="90"/>
  <c r="J34" i="90"/>
  <c r="K34" i="90"/>
  <c r="L34" i="90"/>
  <c r="M34" i="90"/>
  <c r="N34" i="90"/>
  <c r="O34" i="90"/>
  <c r="P34" i="90"/>
  <c r="R34" i="90"/>
  <c r="S34" i="90"/>
  <c r="T34" i="90"/>
  <c r="U34" i="90"/>
  <c r="V34" i="90"/>
  <c r="W34" i="90"/>
  <c r="X34" i="90"/>
  <c r="Y34" i="90"/>
  <c r="Z34" i="90"/>
  <c r="AA34" i="90"/>
  <c r="AB34" i="90"/>
  <c r="AC34" i="90"/>
  <c r="AD34" i="90"/>
  <c r="AE34" i="90"/>
  <c r="AF34" i="90"/>
  <c r="AG34" i="90"/>
  <c r="AH34" i="90"/>
  <c r="AI34" i="90"/>
  <c r="AJ34" i="90"/>
  <c r="B35" i="90"/>
  <c r="C35" i="90"/>
  <c r="D35" i="90"/>
  <c r="E35" i="90"/>
  <c r="F35" i="90"/>
  <c r="G35" i="90"/>
  <c r="H35" i="90"/>
  <c r="I35" i="90"/>
  <c r="J35" i="90"/>
  <c r="K35" i="90"/>
  <c r="L35" i="90"/>
  <c r="M35" i="90"/>
  <c r="N35" i="90"/>
  <c r="O35" i="90"/>
  <c r="P35" i="90"/>
  <c r="R35" i="90"/>
  <c r="S35" i="90"/>
  <c r="T35" i="90"/>
  <c r="U35" i="90"/>
  <c r="V35" i="90"/>
  <c r="W35" i="90"/>
  <c r="X35" i="90"/>
  <c r="Y35" i="90"/>
  <c r="Z35" i="90"/>
  <c r="AA35" i="90"/>
  <c r="AB35" i="90"/>
  <c r="AC35" i="90"/>
  <c r="AD35" i="90"/>
  <c r="AE35" i="90"/>
  <c r="AF35" i="90"/>
  <c r="AG35" i="90"/>
  <c r="AH35" i="90"/>
  <c r="AI35" i="90"/>
  <c r="AJ35" i="90"/>
  <c r="B36" i="90"/>
  <c r="C36" i="90"/>
  <c r="D36" i="90"/>
  <c r="E36" i="90"/>
  <c r="F36" i="90"/>
  <c r="G36" i="90"/>
  <c r="H36" i="90"/>
  <c r="I36" i="90"/>
  <c r="J36" i="90"/>
  <c r="K36" i="90"/>
  <c r="L36" i="90"/>
  <c r="M36" i="90"/>
  <c r="N36" i="90"/>
  <c r="O36" i="90"/>
  <c r="P36" i="90"/>
  <c r="R36" i="90"/>
  <c r="S36" i="90"/>
  <c r="T36" i="90"/>
  <c r="U36" i="90"/>
  <c r="V36" i="90"/>
  <c r="W36" i="90"/>
  <c r="X36" i="90"/>
  <c r="Y36" i="90"/>
  <c r="Z36" i="90"/>
  <c r="AA36" i="90"/>
  <c r="AB36" i="90"/>
  <c r="AC36" i="90"/>
  <c r="AD36" i="90"/>
  <c r="AE36" i="90"/>
  <c r="AF36" i="90"/>
  <c r="AG36" i="90"/>
  <c r="AH36" i="90"/>
  <c r="AI36" i="90"/>
  <c r="AJ36" i="90"/>
  <c r="B37" i="90"/>
  <c r="C37" i="90"/>
  <c r="D37" i="90"/>
  <c r="E37" i="90"/>
  <c r="F37" i="90"/>
  <c r="G37" i="90"/>
  <c r="H37" i="90"/>
  <c r="I37" i="90"/>
  <c r="J37" i="90"/>
  <c r="K37" i="90"/>
  <c r="L37" i="90"/>
  <c r="M37" i="90"/>
  <c r="N37" i="90"/>
  <c r="O37" i="90"/>
  <c r="P37" i="90"/>
  <c r="R37" i="90"/>
  <c r="S37" i="90"/>
  <c r="T37" i="90"/>
  <c r="U37" i="90"/>
  <c r="V37" i="90"/>
  <c r="W37" i="90"/>
  <c r="X37" i="90"/>
  <c r="Y37" i="90"/>
  <c r="Z37" i="90"/>
  <c r="AA37" i="90"/>
  <c r="AB37" i="90"/>
  <c r="AC37" i="90"/>
  <c r="AD37" i="90"/>
  <c r="AE37" i="90"/>
  <c r="AF37" i="90"/>
  <c r="AG37" i="90"/>
  <c r="AH37" i="90"/>
  <c r="AI37" i="90"/>
  <c r="AJ37" i="90"/>
  <c r="B38" i="90"/>
  <c r="C38" i="90"/>
  <c r="D38" i="90"/>
  <c r="E38" i="90"/>
  <c r="F38" i="90"/>
  <c r="G38" i="90"/>
  <c r="H38" i="90"/>
  <c r="I38" i="90"/>
  <c r="J38" i="90"/>
  <c r="K38" i="90"/>
  <c r="L38" i="90"/>
  <c r="M38" i="90"/>
  <c r="N38" i="90"/>
  <c r="O38" i="90"/>
  <c r="P38" i="90"/>
  <c r="R38" i="90"/>
  <c r="S38" i="90"/>
  <c r="T38" i="90"/>
  <c r="U38" i="90"/>
  <c r="V38" i="90"/>
  <c r="W38" i="90"/>
  <c r="X38" i="90"/>
  <c r="Y38" i="90"/>
  <c r="Z38" i="90"/>
  <c r="AA38" i="90"/>
  <c r="AB38" i="90"/>
  <c r="AC38" i="90"/>
  <c r="AD38" i="90"/>
  <c r="AE38" i="90"/>
  <c r="AF38" i="90"/>
  <c r="AG38" i="90"/>
  <c r="AH38" i="90"/>
  <c r="AI38" i="90"/>
  <c r="AJ38" i="90"/>
  <c r="B39" i="90"/>
  <c r="C39" i="90"/>
  <c r="D39" i="90"/>
  <c r="E39" i="90"/>
  <c r="F39" i="90"/>
  <c r="G39" i="90"/>
  <c r="H39" i="90"/>
  <c r="I39" i="90"/>
  <c r="J39" i="90"/>
  <c r="K39" i="90"/>
  <c r="L39" i="90"/>
  <c r="M39" i="90"/>
  <c r="N39" i="90"/>
  <c r="O39" i="90"/>
  <c r="P39" i="90"/>
  <c r="R39" i="90"/>
  <c r="S39" i="90"/>
  <c r="T39" i="90"/>
  <c r="U39" i="90"/>
  <c r="V39" i="90"/>
  <c r="W39" i="90"/>
  <c r="X39" i="90"/>
  <c r="Y39" i="90"/>
  <c r="Z39" i="90"/>
  <c r="AA39" i="90"/>
  <c r="AB39" i="90"/>
  <c r="AC39" i="90"/>
  <c r="AD39" i="90"/>
  <c r="AE39" i="90"/>
  <c r="AF39" i="90"/>
  <c r="AG39" i="90"/>
  <c r="AH39" i="90"/>
  <c r="AI39" i="90"/>
  <c r="AJ39" i="90"/>
  <c r="B40" i="90"/>
  <c r="C40" i="90"/>
  <c r="D40" i="90"/>
  <c r="E40" i="90"/>
  <c r="F40" i="90"/>
  <c r="G40" i="90"/>
  <c r="H40" i="90"/>
  <c r="I40" i="90"/>
  <c r="J40" i="90"/>
  <c r="K40" i="90"/>
  <c r="L40" i="90"/>
  <c r="M40" i="90"/>
  <c r="N40" i="90"/>
  <c r="O40" i="90"/>
  <c r="P40" i="90"/>
  <c r="R40" i="90"/>
  <c r="S40" i="90"/>
  <c r="T40" i="90"/>
  <c r="U40" i="90"/>
  <c r="V40" i="90"/>
  <c r="W40" i="90"/>
  <c r="X40" i="90"/>
  <c r="Y40" i="90"/>
  <c r="Z40" i="90"/>
  <c r="AA40" i="90"/>
  <c r="AB40" i="90"/>
  <c r="AC40" i="90"/>
  <c r="AD40" i="90"/>
  <c r="AE40" i="90"/>
  <c r="AF40" i="90"/>
  <c r="AG40" i="90"/>
  <c r="AH40" i="90"/>
  <c r="AI40" i="90"/>
  <c r="AJ40" i="90"/>
  <c r="B41" i="90"/>
  <c r="C41" i="90"/>
  <c r="D41" i="90"/>
  <c r="E41" i="90"/>
  <c r="F41" i="90"/>
  <c r="G41" i="90"/>
  <c r="H41" i="90"/>
  <c r="I41" i="90"/>
  <c r="J41" i="90"/>
  <c r="K41" i="90"/>
  <c r="L41" i="90"/>
  <c r="M41" i="90"/>
  <c r="N41" i="90"/>
  <c r="O41" i="90"/>
  <c r="P41" i="90"/>
  <c r="R41" i="90"/>
  <c r="S41" i="90"/>
  <c r="T41" i="90"/>
  <c r="U41" i="90"/>
  <c r="V41" i="90"/>
  <c r="W41" i="90"/>
  <c r="X41" i="90"/>
  <c r="Y41" i="90"/>
  <c r="Z41" i="90"/>
  <c r="AA41" i="90"/>
  <c r="AB41" i="90"/>
  <c r="AC41" i="90"/>
  <c r="AD41" i="90"/>
  <c r="AE41" i="90"/>
  <c r="AF41" i="90"/>
  <c r="AG41" i="90"/>
  <c r="AH41" i="90"/>
  <c r="AI41" i="90"/>
  <c r="AJ41" i="90"/>
  <c r="B42" i="90"/>
  <c r="C42" i="90"/>
  <c r="D42" i="90"/>
  <c r="E42" i="90"/>
  <c r="F42" i="90"/>
  <c r="G42" i="90"/>
  <c r="H42" i="90"/>
  <c r="I42" i="90"/>
  <c r="J42" i="90"/>
  <c r="K42" i="90"/>
  <c r="L42" i="90"/>
  <c r="M42" i="90"/>
  <c r="N42" i="90"/>
  <c r="O42" i="90"/>
  <c r="P42" i="90"/>
  <c r="R42" i="90"/>
  <c r="S42" i="90"/>
  <c r="T42" i="90"/>
  <c r="U42" i="90"/>
  <c r="V42" i="90"/>
  <c r="W42" i="90"/>
  <c r="X42" i="90"/>
  <c r="Y42" i="90"/>
  <c r="Z42" i="90"/>
  <c r="AA42" i="90"/>
  <c r="AB42" i="90"/>
  <c r="AC42" i="90"/>
  <c r="AD42" i="90"/>
  <c r="AE42" i="90"/>
  <c r="AF42" i="90"/>
  <c r="AG42" i="90"/>
  <c r="AH42" i="90"/>
  <c r="AI42" i="90"/>
  <c r="AJ42" i="90"/>
  <c r="B43" i="90"/>
  <c r="C43" i="90"/>
  <c r="D43" i="90"/>
  <c r="E43" i="90"/>
  <c r="F43" i="90"/>
  <c r="G43" i="90"/>
  <c r="H43" i="90"/>
  <c r="I43" i="90"/>
  <c r="J43" i="90"/>
  <c r="K43" i="90"/>
  <c r="L43" i="90"/>
  <c r="M43" i="90"/>
  <c r="N43" i="90"/>
  <c r="O43" i="90"/>
  <c r="P43" i="90"/>
  <c r="R43" i="90"/>
  <c r="S43" i="90"/>
  <c r="T43" i="90"/>
  <c r="U43" i="90"/>
  <c r="V43" i="90"/>
  <c r="W43" i="90"/>
  <c r="X43" i="90"/>
  <c r="Y43" i="90"/>
  <c r="Z43" i="90"/>
  <c r="AA43" i="90"/>
  <c r="AB43" i="90"/>
  <c r="AC43" i="90"/>
  <c r="AD43" i="90"/>
  <c r="AE43" i="90"/>
  <c r="AF43" i="90"/>
  <c r="AG43" i="90"/>
  <c r="AH43" i="90"/>
  <c r="AI43" i="90"/>
  <c r="AJ43" i="90"/>
  <c r="B44" i="90"/>
  <c r="C44" i="90"/>
  <c r="D44" i="90"/>
  <c r="E44" i="90"/>
  <c r="F44" i="90"/>
  <c r="G44" i="90"/>
  <c r="H44" i="90"/>
  <c r="I44" i="90"/>
  <c r="J44" i="90"/>
  <c r="K44" i="90"/>
  <c r="L44" i="90"/>
  <c r="M44" i="90"/>
  <c r="N44" i="90"/>
  <c r="O44" i="90"/>
  <c r="P44" i="90"/>
  <c r="R44" i="90"/>
  <c r="S44" i="90"/>
  <c r="T44" i="90"/>
  <c r="U44" i="90"/>
  <c r="V44" i="90"/>
  <c r="W44" i="90"/>
  <c r="X44" i="90"/>
  <c r="Y44" i="90"/>
  <c r="Z44" i="90"/>
  <c r="AA44" i="90"/>
  <c r="AB44" i="90"/>
  <c r="AC44" i="90"/>
  <c r="AD44" i="90"/>
  <c r="AE44" i="90"/>
  <c r="AF44" i="90"/>
  <c r="AG44" i="90"/>
  <c r="AH44" i="90"/>
  <c r="AI44" i="90"/>
  <c r="AJ44" i="90"/>
  <c r="B45" i="90"/>
  <c r="C45" i="90"/>
  <c r="D45" i="90"/>
  <c r="E45" i="90"/>
  <c r="F45" i="90"/>
  <c r="G45" i="90"/>
  <c r="H45" i="90"/>
  <c r="I45" i="90"/>
  <c r="J45" i="90"/>
  <c r="K45" i="90"/>
  <c r="L45" i="90"/>
  <c r="M45" i="90"/>
  <c r="N45" i="90"/>
  <c r="O45" i="90"/>
  <c r="P45" i="90"/>
  <c r="R45" i="90"/>
  <c r="S45" i="90"/>
  <c r="T45" i="90"/>
  <c r="U45" i="90"/>
  <c r="V45" i="90"/>
  <c r="W45" i="90"/>
  <c r="X45" i="90"/>
  <c r="Y45" i="90"/>
  <c r="Z45" i="90"/>
  <c r="AA45" i="90"/>
  <c r="AB45" i="90"/>
  <c r="AC45" i="90"/>
  <c r="AD45" i="90"/>
  <c r="AE45" i="90"/>
  <c r="AF45" i="90"/>
  <c r="AG45" i="90"/>
  <c r="AH45" i="90"/>
  <c r="AI45" i="90"/>
  <c r="AJ45" i="90"/>
  <c r="B46" i="90"/>
  <c r="C46" i="90"/>
  <c r="D46" i="90"/>
  <c r="E46" i="90"/>
  <c r="F46" i="90"/>
  <c r="G46" i="90"/>
  <c r="H46" i="90"/>
  <c r="I46" i="90"/>
  <c r="J46" i="90"/>
  <c r="K46" i="90"/>
  <c r="L46" i="90"/>
  <c r="M46" i="90"/>
  <c r="N46" i="90"/>
  <c r="O46" i="90"/>
  <c r="P46" i="90"/>
  <c r="R46" i="90"/>
  <c r="S46" i="90"/>
  <c r="T46" i="90"/>
  <c r="U46" i="90"/>
  <c r="V46" i="90"/>
  <c r="W46" i="90"/>
  <c r="X46" i="90"/>
  <c r="Y46" i="90"/>
  <c r="Z46" i="90"/>
  <c r="AA46" i="90"/>
  <c r="AB46" i="90"/>
  <c r="AC46" i="90"/>
  <c r="AD46" i="90"/>
  <c r="AE46" i="90"/>
  <c r="AF46" i="90"/>
  <c r="AG46" i="90"/>
  <c r="AH46" i="90"/>
  <c r="AI46" i="90"/>
  <c r="AJ46" i="90"/>
  <c r="B47" i="90"/>
  <c r="C47" i="90"/>
  <c r="D47" i="90"/>
  <c r="E47" i="90"/>
  <c r="F47" i="90"/>
  <c r="G47" i="90"/>
  <c r="H47" i="90"/>
  <c r="I47" i="90"/>
  <c r="J47" i="90"/>
  <c r="K47" i="90"/>
  <c r="L47" i="90"/>
  <c r="M47" i="90"/>
  <c r="N47" i="90"/>
  <c r="O47" i="90"/>
  <c r="P47" i="90"/>
  <c r="R47" i="90"/>
  <c r="S47" i="90"/>
  <c r="T47" i="90"/>
  <c r="U47" i="90"/>
  <c r="V47" i="90"/>
  <c r="W47" i="90"/>
  <c r="X47" i="90"/>
  <c r="Y47" i="90"/>
  <c r="Z47" i="90"/>
  <c r="AA47" i="90"/>
  <c r="AB47" i="90"/>
  <c r="AC47" i="90"/>
  <c r="AD47" i="90"/>
  <c r="AE47" i="90"/>
  <c r="AF47" i="90"/>
  <c r="AG47" i="90"/>
  <c r="AH47" i="90"/>
  <c r="AI47" i="90"/>
  <c r="AJ47" i="90"/>
  <c r="B48" i="90"/>
  <c r="C48" i="90"/>
  <c r="D48" i="90"/>
  <c r="E48" i="90"/>
  <c r="F48" i="90"/>
  <c r="G48" i="90"/>
  <c r="H48" i="90"/>
  <c r="I48" i="90"/>
  <c r="J48" i="90"/>
  <c r="K48" i="90"/>
  <c r="L48" i="90"/>
  <c r="M48" i="90"/>
  <c r="N48" i="90"/>
  <c r="O48" i="90"/>
  <c r="P48" i="90"/>
  <c r="R48" i="90"/>
  <c r="S48" i="90"/>
  <c r="T48" i="90"/>
  <c r="U48" i="90"/>
  <c r="V48" i="90"/>
  <c r="W48" i="90"/>
  <c r="X48" i="90"/>
  <c r="Y48" i="90"/>
  <c r="Z48" i="90"/>
  <c r="AA48" i="90"/>
  <c r="AB48" i="90"/>
  <c r="AC48" i="90"/>
  <c r="AD48" i="90"/>
  <c r="AE48" i="90"/>
  <c r="AF48" i="90"/>
  <c r="AG48" i="90"/>
  <c r="AH48" i="90"/>
  <c r="AI48" i="90"/>
  <c r="AJ48" i="90"/>
  <c r="B49" i="90"/>
  <c r="C49" i="90"/>
  <c r="D49" i="90"/>
  <c r="E49" i="90"/>
  <c r="F49" i="90"/>
  <c r="G49" i="90"/>
  <c r="H49" i="90"/>
  <c r="I49" i="90"/>
  <c r="J49" i="90"/>
  <c r="K49" i="90"/>
  <c r="L49" i="90"/>
  <c r="M49" i="90"/>
  <c r="N49" i="90"/>
  <c r="O49" i="90"/>
  <c r="P49" i="90"/>
  <c r="R49" i="90"/>
  <c r="S49" i="90"/>
  <c r="T49" i="90"/>
  <c r="U49" i="90"/>
  <c r="V49" i="90"/>
  <c r="W49" i="90"/>
  <c r="X49" i="90"/>
  <c r="Y49" i="90"/>
  <c r="Z49" i="90"/>
  <c r="AA49" i="90"/>
  <c r="AB49" i="90"/>
  <c r="AC49" i="90"/>
  <c r="AD49" i="90"/>
  <c r="AE49" i="90"/>
  <c r="AF49" i="90"/>
  <c r="AG49" i="90"/>
  <c r="AH49" i="90"/>
  <c r="AI49" i="90"/>
  <c r="AJ49" i="90"/>
  <c r="B50" i="90"/>
  <c r="C50" i="90"/>
  <c r="D50" i="90"/>
  <c r="E50" i="90"/>
  <c r="F50" i="90"/>
  <c r="G50" i="90"/>
  <c r="H50" i="90"/>
  <c r="I50" i="90"/>
  <c r="J50" i="90"/>
  <c r="K50" i="90"/>
  <c r="L50" i="90"/>
  <c r="M50" i="90"/>
  <c r="N50" i="90"/>
  <c r="O50" i="90"/>
  <c r="P50" i="90"/>
  <c r="R50" i="90"/>
  <c r="S50" i="90"/>
  <c r="T50" i="90"/>
  <c r="U50" i="90"/>
  <c r="V50" i="90"/>
  <c r="W50" i="90"/>
  <c r="X50" i="90"/>
  <c r="Y50" i="90"/>
  <c r="Z50" i="90"/>
  <c r="AA50" i="90"/>
  <c r="AB50" i="90"/>
  <c r="AC50" i="90"/>
  <c r="AD50" i="90"/>
  <c r="AE50" i="90"/>
  <c r="AF50" i="90"/>
  <c r="AG50" i="90"/>
  <c r="AH50" i="90"/>
  <c r="AI50" i="90"/>
  <c r="AJ50" i="90"/>
  <c r="B51" i="90"/>
  <c r="C51" i="90"/>
  <c r="D51" i="90"/>
  <c r="E51" i="90"/>
  <c r="F51" i="90"/>
  <c r="G51" i="90"/>
  <c r="H51" i="90"/>
  <c r="I51" i="90"/>
  <c r="J51" i="90"/>
  <c r="K51" i="90"/>
  <c r="L51" i="90"/>
  <c r="M51" i="90"/>
  <c r="N51" i="90"/>
  <c r="O51" i="90"/>
  <c r="P51" i="90"/>
  <c r="R51" i="90"/>
  <c r="S51" i="90"/>
  <c r="T51" i="90"/>
  <c r="U51" i="90"/>
  <c r="V51" i="90"/>
  <c r="W51" i="90"/>
  <c r="X51" i="90"/>
  <c r="Y51" i="90"/>
  <c r="Z51" i="90"/>
  <c r="AA51" i="90"/>
  <c r="AB51" i="90"/>
  <c r="AC51" i="90"/>
  <c r="AD51" i="90"/>
  <c r="AE51" i="90"/>
  <c r="AF51" i="90"/>
  <c r="AG51" i="90"/>
  <c r="AH51" i="90"/>
  <c r="AI51" i="90"/>
  <c r="AJ51" i="90"/>
  <c r="B52" i="90"/>
  <c r="C52" i="90"/>
  <c r="D52" i="90"/>
  <c r="E52" i="90"/>
  <c r="F52" i="90"/>
  <c r="G52" i="90"/>
  <c r="H52" i="90"/>
  <c r="I52" i="90"/>
  <c r="J52" i="90"/>
  <c r="K52" i="90"/>
  <c r="L52" i="90"/>
  <c r="M52" i="90"/>
  <c r="N52" i="90"/>
  <c r="O52" i="90"/>
  <c r="P52" i="90"/>
  <c r="R52" i="90"/>
  <c r="S52" i="90"/>
  <c r="T52" i="90"/>
  <c r="U52" i="90"/>
  <c r="V52" i="90"/>
  <c r="W52" i="90"/>
  <c r="X52" i="90"/>
  <c r="Y52" i="90"/>
  <c r="Z52" i="90"/>
  <c r="AA52" i="90"/>
  <c r="AB52" i="90"/>
  <c r="AC52" i="90"/>
  <c r="AD52" i="90"/>
  <c r="AE52" i="90"/>
  <c r="AF52" i="90"/>
  <c r="AG52" i="90"/>
  <c r="AH52" i="90"/>
  <c r="AI52" i="90"/>
  <c r="AJ52" i="90"/>
  <c r="B9" i="89"/>
  <c r="C9" i="89"/>
  <c r="D9" i="89"/>
  <c r="E9" i="89"/>
  <c r="F9" i="89"/>
  <c r="G9" i="89"/>
  <c r="H9" i="89"/>
  <c r="I9" i="89"/>
  <c r="J9" i="89"/>
  <c r="K9" i="89"/>
  <c r="L9" i="89"/>
  <c r="M9" i="89"/>
  <c r="N9" i="89"/>
  <c r="O9" i="89"/>
  <c r="P9" i="89"/>
  <c r="R9" i="89"/>
  <c r="S9" i="89"/>
  <c r="T9" i="89"/>
  <c r="U9" i="89"/>
  <c r="V9" i="89"/>
  <c r="W9" i="89"/>
  <c r="X9" i="89"/>
  <c r="Y9" i="89"/>
  <c r="Z9" i="89"/>
  <c r="AA9" i="89"/>
  <c r="AB9" i="89"/>
  <c r="AC9" i="89"/>
  <c r="AD9" i="89"/>
  <c r="AE9" i="89"/>
  <c r="AF9" i="89"/>
  <c r="AG9" i="89"/>
  <c r="AH9" i="89"/>
  <c r="AI9" i="89"/>
  <c r="AJ9" i="89"/>
  <c r="B10" i="89"/>
  <c r="C10" i="89"/>
  <c r="D10" i="89"/>
  <c r="E10" i="89"/>
  <c r="F10" i="89"/>
  <c r="G10" i="89"/>
  <c r="H10" i="89"/>
  <c r="I10" i="89"/>
  <c r="J10" i="89"/>
  <c r="K10" i="89"/>
  <c r="L10" i="89"/>
  <c r="M10" i="89"/>
  <c r="N10" i="89"/>
  <c r="O10" i="89"/>
  <c r="P10" i="89"/>
  <c r="R10" i="89"/>
  <c r="S10" i="89"/>
  <c r="T10" i="89"/>
  <c r="U10" i="89"/>
  <c r="V10" i="89"/>
  <c r="W10" i="89"/>
  <c r="X10" i="89"/>
  <c r="Y10" i="89"/>
  <c r="Z10" i="89"/>
  <c r="AA10" i="89"/>
  <c r="AB10" i="89"/>
  <c r="AC10" i="89"/>
  <c r="AD10" i="89"/>
  <c r="AE10" i="89"/>
  <c r="AF10" i="89"/>
  <c r="AG10" i="89"/>
  <c r="AH10" i="89"/>
  <c r="AI10" i="89"/>
  <c r="AJ10" i="89"/>
  <c r="B11" i="89"/>
  <c r="C11" i="89"/>
  <c r="D11" i="89"/>
  <c r="E11" i="89"/>
  <c r="F11" i="89"/>
  <c r="G11" i="89"/>
  <c r="H11" i="89"/>
  <c r="I11" i="89"/>
  <c r="J11" i="89"/>
  <c r="K11" i="89"/>
  <c r="L11" i="89"/>
  <c r="M11" i="89"/>
  <c r="N11" i="89"/>
  <c r="O11" i="89"/>
  <c r="P11" i="89"/>
  <c r="R11" i="89"/>
  <c r="S11" i="89"/>
  <c r="T11" i="89"/>
  <c r="U11" i="89"/>
  <c r="V11" i="89"/>
  <c r="W11" i="89"/>
  <c r="X11" i="89"/>
  <c r="Y11" i="89"/>
  <c r="Z11" i="89"/>
  <c r="AA11" i="89"/>
  <c r="AB11" i="89"/>
  <c r="AC11" i="89"/>
  <c r="AD11" i="89"/>
  <c r="AE11" i="89"/>
  <c r="AF11" i="89"/>
  <c r="AG11" i="89"/>
  <c r="AH11" i="89"/>
  <c r="AI11" i="89"/>
  <c r="AJ11" i="89"/>
  <c r="B12" i="89"/>
  <c r="C12" i="89"/>
  <c r="D12" i="89"/>
  <c r="E12" i="89"/>
  <c r="F12" i="89"/>
  <c r="G12" i="89"/>
  <c r="H12" i="89"/>
  <c r="I12" i="89"/>
  <c r="J12" i="89"/>
  <c r="K12" i="89"/>
  <c r="L12" i="89"/>
  <c r="M12" i="89"/>
  <c r="N12" i="89"/>
  <c r="O12" i="89"/>
  <c r="P12" i="89"/>
  <c r="R12" i="89"/>
  <c r="S12" i="89"/>
  <c r="T12" i="89"/>
  <c r="U12" i="89"/>
  <c r="V12" i="89"/>
  <c r="W12" i="89"/>
  <c r="X12" i="89"/>
  <c r="Y12" i="89"/>
  <c r="Z12" i="89"/>
  <c r="AA12" i="89"/>
  <c r="AB12" i="89"/>
  <c r="AC12" i="89"/>
  <c r="AD12" i="89"/>
  <c r="AE12" i="89"/>
  <c r="AF12" i="89"/>
  <c r="AG12" i="89"/>
  <c r="AH12" i="89"/>
  <c r="AI12" i="89"/>
  <c r="AJ12" i="89"/>
  <c r="B13" i="89"/>
  <c r="C13" i="89"/>
  <c r="D13" i="89"/>
  <c r="E13" i="89"/>
  <c r="F13" i="89"/>
  <c r="G13" i="89"/>
  <c r="H13" i="89"/>
  <c r="I13" i="89"/>
  <c r="J13" i="89"/>
  <c r="K13" i="89"/>
  <c r="L13" i="89"/>
  <c r="M13" i="89"/>
  <c r="N13" i="89"/>
  <c r="O13" i="89"/>
  <c r="P13" i="89"/>
  <c r="R13" i="89"/>
  <c r="S13" i="89"/>
  <c r="T13" i="89"/>
  <c r="U13" i="89"/>
  <c r="V13" i="89"/>
  <c r="W13" i="89"/>
  <c r="X13" i="89"/>
  <c r="Y13" i="89"/>
  <c r="Z13" i="89"/>
  <c r="AA13" i="89"/>
  <c r="AB13" i="89"/>
  <c r="AC13" i="89"/>
  <c r="AD13" i="89"/>
  <c r="AE13" i="89"/>
  <c r="AF13" i="89"/>
  <c r="AG13" i="89"/>
  <c r="AH13" i="89"/>
  <c r="AI13" i="89"/>
  <c r="AJ13" i="89"/>
  <c r="B14" i="89"/>
  <c r="C14" i="89"/>
  <c r="D14" i="89"/>
  <c r="E14" i="89"/>
  <c r="F14" i="89"/>
  <c r="G14" i="89"/>
  <c r="H14" i="89"/>
  <c r="I14" i="89"/>
  <c r="J14" i="89"/>
  <c r="K14" i="89"/>
  <c r="L14" i="89"/>
  <c r="M14" i="89"/>
  <c r="N14" i="89"/>
  <c r="O14" i="89"/>
  <c r="P14" i="89"/>
  <c r="R14" i="89"/>
  <c r="S14" i="89"/>
  <c r="T14" i="89"/>
  <c r="U14" i="89"/>
  <c r="V14" i="89"/>
  <c r="W14" i="89"/>
  <c r="X14" i="89"/>
  <c r="Y14" i="89"/>
  <c r="Z14" i="89"/>
  <c r="AA14" i="89"/>
  <c r="AB14" i="89"/>
  <c r="AC14" i="89"/>
  <c r="AD14" i="89"/>
  <c r="AE14" i="89"/>
  <c r="AF14" i="89"/>
  <c r="AG14" i="89"/>
  <c r="AH14" i="89"/>
  <c r="AI14" i="89"/>
  <c r="AJ14" i="89"/>
  <c r="B15" i="89"/>
  <c r="C15" i="89"/>
  <c r="D15" i="89"/>
  <c r="E15" i="89"/>
  <c r="F15" i="89"/>
  <c r="G15" i="89"/>
  <c r="H15" i="89"/>
  <c r="I15" i="89"/>
  <c r="J15" i="89"/>
  <c r="K15" i="89"/>
  <c r="L15" i="89"/>
  <c r="M15" i="89"/>
  <c r="N15" i="89"/>
  <c r="O15" i="89"/>
  <c r="P15" i="89"/>
  <c r="R15" i="89"/>
  <c r="S15" i="89"/>
  <c r="T15" i="89"/>
  <c r="U15" i="89"/>
  <c r="V15" i="89"/>
  <c r="W15" i="89"/>
  <c r="X15" i="89"/>
  <c r="Y15" i="89"/>
  <c r="Z15" i="89"/>
  <c r="AA15" i="89"/>
  <c r="AB15" i="89"/>
  <c r="AC15" i="89"/>
  <c r="AD15" i="89"/>
  <c r="AE15" i="89"/>
  <c r="AF15" i="89"/>
  <c r="AG15" i="89"/>
  <c r="AH15" i="89"/>
  <c r="AI15" i="89"/>
  <c r="AJ15" i="89"/>
  <c r="B16" i="89"/>
  <c r="C16" i="89"/>
  <c r="D16" i="89"/>
  <c r="E16" i="89"/>
  <c r="F16" i="89"/>
  <c r="G16" i="89"/>
  <c r="H16" i="89"/>
  <c r="I16" i="89"/>
  <c r="J16" i="89"/>
  <c r="K16" i="89"/>
  <c r="L16" i="89"/>
  <c r="M16" i="89"/>
  <c r="N16" i="89"/>
  <c r="O16" i="89"/>
  <c r="P16" i="89"/>
  <c r="R16" i="89"/>
  <c r="S16" i="89"/>
  <c r="T16" i="89"/>
  <c r="U16" i="89"/>
  <c r="V16" i="89"/>
  <c r="W16" i="89"/>
  <c r="X16" i="89"/>
  <c r="Y16" i="89"/>
  <c r="Z16" i="89"/>
  <c r="AA16" i="89"/>
  <c r="AB16" i="89"/>
  <c r="AC16" i="89"/>
  <c r="AD16" i="89"/>
  <c r="AE16" i="89"/>
  <c r="AF16" i="89"/>
  <c r="AG16" i="89"/>
  <c r="AH16" i="89"/>
  <c r="AI16" i="89"/>
  <c r="AJ16" i="89"/>
  <c r="B17" i="89"/>
  <c r="C17" i="89"/>
  <c r="D17" i="89"/>
  <c r="E17" i="89"/>
  <c r="F17" i="89"/>
  <c r="G17" i="89"/>
  <c r="H17" i="89"/>
  <c r="I17" i="89"/>
  <c r="J17" i="89"/>
  <c r="K17" i="89"/>
  <c r="L17" i="89"/>
  <c r="M17" i="89"/>
  <c r="N17" i="89"/>
  <c r="O17" i="89"/>
  <c r="P17" i="89"/>
  <c r="R17" i="89"/>
  <c r="S17" i="89"/>
  <c r="T17" i="89"/>
  <c r="U17" i="89"/>
  <c r="V17" i="89"/>
  <c r="W17" i="89"/>
  <c r="X17" i="89"/>
  <c r="Y17" i="89"/>
  <c r="Z17" i="89"/>
  <c r="AA17" i="89"/>
  <c r="AB17" i="89"/>
  <c r="AC17" i="89"/>
  <c r="AD17" i="89"/>
  <c r="AE17" i="89"/>
  <c r="AF17" i="89"/>
  <c r="AG17" i="89"/>
  <c r="AH17" i="89"/>
  <c r="AI17" i="89"/>
  <c r="AJ17" i="89"/>
  <c r="B18" i="89"/>
  <c r="C18" i="89"/>
  <c r="D18" i="89"/>
  <c r="E18" i="89"/>
  <c r="F18" i="89"/>
  <c r="G18" i="89"/>
  <c r="H18" i="89"/>
  <c r="I18" i="89"/>
  <c r="J18" i="89"/>
  <c r="K18" i="89"/>
  <c r="L18" i="89"/>
  <c r="M18" i="89"/>
  <c r="N18" i="89"/>
  <c r="O18" i="89"/>
  <c r="P18" i="89"/>
  <c r="R18" i="89"/>
  <c r="S18" i="89"/>
  <c r="T18" i="89"/>
  <c r="U18" i="89"/>
  <c r="V18" i="89"/>
  <c r="W18" i="89"/>
  <c r="X18" i="89"/>
  <c r="Y18" i="89"/>
  <c r="Z18" i="89"/>
  <c r="AA18" i="89"/>
  <c r="AB18" i="89"/>
  <c r="AC18" i="89"/>
  <c r="AD18" i="89"/>
  <c r="AE18" i="89"/>
  <c r="AF18" i="89"/>
  <c r="AG18" i="89"/>
  <c r="AH18" i="89"/>
  <c r="AI18" i="89"/>
  <c r="AJ18" i="89"/>
  <c r="B19" i="89"/>
  <c r="C19" i="89"/>
  <c r="D19" i="89"/>
  <c r="E19" i="89"/>
  <c r="F19" i="89"/>
  <c r="G19" i="89"/>
  <c r="H19" i="89"/>
  <c r="I19" i="89"/>
  <c r="J19" i="89"/>
  <c r="K19" i="89"/>
  <c r="L19" i="89"/>
  <c r="M19" i="89"/>
  <c r="N19" i="89"/>
  <c r="O19" i="89"/>
  <c r="P19" i="89"/>
  <c r="R19" i="89"/>
  <c r="S19" i="89"/>
  <c r="T19" i="89"/>
  <c r="U19" i="89"/>
  <c r="V19" i="89"/>
  <c r="W19" i="89"/>
  <c r="X19" i="89"/>
  <c r="Y19" i="89"/>
  <c r="Z19" i="89"/>
  <c r="AA19" i="89"/>
  <c r="AB19" i="89"/>
  <c r="AC19" i="89"/>
  <c r="AD19" i="89"/>
  <c r="AE19" i="89"/>
  <c r="AF19" i="89"/>
  <c r="AG19" i="89"/>
  <c r="AH19" i="89"/>
  <c r="AI19" i="89"/>
  <c r="AJ19" i="89"/>
  <c r="B20" i="89"/>
  <c r="C20" i="89"/>
  <c r="D20" i="89"/>
  <c r="E20" i="89"/>
  <c r="F20" i="89"/>
  <c r="G20" i="89"/>
  <c r="H20" i="89"/>
  <c r="I20" i="89"/>
  <c r="J20" i="89"/>
  <c r="K20" i="89"/>
  <c r="L20" i="89"/>
  <c r="M20" i="89"/>
  <c r="N20" i="89"/>
  <c r="O20" i="89"/>
  <c r="P20" i="89"/>
  <c r="R20" i="89"/>
  <c r="S20" i="89"/>
  <c r="T20" i="89"/>
  <c r="U20" i="89"/>
  <c r="V20" i="89"/>
  <c r="W20" i="89"/>
  <c r="X20" i="89"/>
  <c r="Y20" i="89"/>
  <c r="Z20" i="89"/>
  <c r="AA20" i="89"/>
  <c r="AB20" i="89"/>
  <c r="AC20" i="89"/>
  <c r="AD20" i="89"/>
  <c r="AE20" i="89"/>
  <c r="AF20" i="89"/>
  <c r="AG20" i="89"/>
  <c r="AH20" i="89"/>
  <c r="AI20" i="89"/>
  <c r="AJ20" i="89"/>
  <c r="B21" i="89"/>
  <c r="C21" i="89"/>
  <c r="D21" i="89"/>
  <c r="E21" i="89"/>
  <c r="F21" i="89"/>
  <c r="G21" i="89"/>
  <c r="H21" i="89"/>
  <c r="I21" i="89"/>
  <c r="J21" i="89"/>
  <c r="K21" i="89"/>
  <c r="L21" i="89"/>
  <c r="M21" i="89"/>
  <c r="N21" i="89"/>
  <c r="O21" i="89"/>
  <c r="P21" i="89"/>
  <c r="R21" i="89"/>
  <c r="S21" i="89"/>
  <c r="T21" i="89"/>
  <c r="U21" i="89"/>
  <c r="V21" i="89"/>
  <c r="W21" i="89"/>
  <c r="X21" i="89"/>
  <c r="Y21" i="89"/>
  <c r="Z21" i="89"/>
  <c r="AA21" i="89"/>
  <c r="AB21" i="89"/>
  <c r="AC21" i="89"/>
  <c r="AD21" i="89"/>
  <c r="AE21" i="89"/>
  <c r="AF21" i="89"/>
  <c r="AG21" i="89"/>
  <c r="AH21" i="89"/>
  <c r="AI21" i="89"/>
  <c r="AJ21" i="89"/>
  <c r="B22" i="89"/>
  <c r="C22" i="89"/>
  <c r="D22" i="89"/>
  <c r="E22" i="89"/>
  <c r="F22" i="89"/>
  <c r="G22" i="89"/>
  <c r="H22" i="89"/>
  <c r="I22" i="89"/>
  <c r="J22" i="89"/>
  <c r="K22" i="89"/>
  <c r="L22" i="89"/>
  <c r="M22" i="89"/>
  <c r="N22" i="89"/>
  <c r="O22" i="89"/>
  <c r="P22" i="89"/>
  <c r="R22" i="89"/>
  <c r="S22" i="89"/>
  <c r="T22" i="89"/>
  <c r="U22" i="89"/>
  <c r="V22" i="89"/>
  <c r="W22" i="89"/>
  <c r="X22" i="89"/>
  <c r="Y22" i="89"/>
  <c r="Z22" i="89"/>
  <c r="AA22" i="89"/>
  <c r="AB22" i="89"/>
  <c r="AC22" i="89"/>
  <c r="AD22" i="89"/>
  <c r="AE22" i="89"/>
  <c r="AF22" i="89"/>
  <c r="AG22" i="89"/>
  <c r="AH22" i="89"/>
  <c r="AI22" i="89"/>
  <c r="AJ22" i="89"/>
  <c r="B23" i="89"/>
  <c r="C23" i="89"/>
  <c r="D23" i="89"/>
  <c r="E23" i="89"/>
  <c r="F23" i="89"/>
  <c r="G23" i="89"/>
  <c r="H23" i="89"/>
  <c r="I23" i="89"/>
  <c r="J23" i="89"/>
  <c r="K23" i="89"/>
  <c r="L23" i="89"/>
  <c r="M23" i="89"/>
  <c r="N23" i="89"/>
  <c r="O23" i="89"/>
  <c r="P23" i="89"/>
  <c r="R23" i="89"/>
  <c r="S23" i="89"/>
  <c r="T23" i="89"/>
  <c r="U23" i="89"/>
  <c r="V23" i="89"/>
  <c r="W23" i="89"/>
  <c r="X23" i="89"/>
  <c r="Y23" i="89"/>
  <c r="Z23" i="89"/>
  <c r="AA23" i="89"/>
  <c r="AB23" i="89"/>
  <c r="AC23" i="89"/>
  <c r="AD23" i="89"/>
  <c r="AE23" i="89"/>
  <c r="AF23" i="89"/>
  <c r="AG23" i="89"/>
  <c r="AH23" i="89"/>
  <c r="AI23" i="89"/>
  <c r="AJ23" i="89"/>
  <c r="B24" i="89"/>
  <c r="C24" i="89"/>
  <c r="D24" i="89"/>
  <c r="E24" i="89"/>
  <c r="F24" i="89"/>
  <c r="G24" i="89"/>
  <c r="H24" i="89"/>
  <c r="I24" i="89"/>
  <c r="J24" i="89"/>
  <c r="K24" i="89"/>
  <c r="L24" i="89"/>
  <c r="M24" i="89"/>
  <c r="N24" i="89"/>
  <c r="O24" i="89"/>
  <c r="P24" i="89"/>
  <c r="R24" i="89"/>
  <c r="S24" i="89"/>
  <c r="T24" i="89"/>
  <c r="U24" i="89"/>
  <c r="V24" i="89"/>
  <c r="W24" i="89"/>
  <c r="X24" i="89"/>
  <c r="Y24" i="89"/>
  <c r="Z24" i="89"/>
  <c r="AA24" i="89"/>
  <c r="AB24" i="89"/>
  <c r="AC24" i="89"/>
  <c r="AD24" i="89"/>
  <c r="AE24" i="89"/>
  <c r="AF24" i="89"/>
  <c r="AG24" i="89"/>
  <c r="AH24" i="89"/>
  <c r="AI24" i="89"/>
  <c r="AJ24" i="89"/>
  <c r="B25" i="89"/>
  <c r="C25" i="89"/>
  <c r="D25" i="89"/>
  <c r="E25" i="89"/>
  <c r="F25" i="89"/>
  <c r="G25" i="89"/>
  <c r="H25" i="89"/>
  <c r="I25" i="89"/>
  <c r="J25" i="89"/>
  <c r="K25" i="89"/>
  <c r="L25" i="89"/>
  <c r="M25" i="89"/>
  <c r="N25" i="89"/>
  <c r="O25" i="89"/>
  <c r="P25" i="89"/>
  <c r="R25" i="89"/>
  <c r="S25" i="89"/>
  <c r="T25" i="89"/>
  <c r="U25" i="89"/>
  <c r="V25" i="89"/>
  <c r="W25" i="89"/>
  <c r="X25" i="89"/>
  <c r="Y25" i="89"/>
  <c r="Z25" i="89"/>
  <c r="AA25" i="89"/>
  <c r="AB25" i="89"/>
  <c r="AC25" i="89"/>
  <c r="AD25" i="89"/>
  <c r="AE25" i="89"/>
  <c r="AF25" i="89"/>
  <c r="AG25" i="89"/>
  <c r="AH25" i="89"/>
  <c r="AI25" i="89"/>
  <c r="AJ25" i="89"/>
  <c r="B26" i="89"/>
  <c r="C26" i="89"/>
  <c r="D26" i="89"/>
  <c r="E26" i="89"/>
  <c r="F26" i="89"/>
  <c r="G26" i="89"/>
  <c r="H26" i="89"/>
  <c r="I26" i="89"/>
  <c r="J26" i="89"/>
  <c r="K26" i="89"/>
  <c r="L26" i="89"/>
  <c r="M26" i="89"/>
  <c r="N26" i="89"/>
  <c r="O26" i="89"/>
  <c r="P26" i="89"/>
  <c r="R26" i="89"/>
  <c r="S26" i="89"/>
  <c r="T26" i="89"/>
  <c r="U26" i="89"/>
  <c r="V26" i="89"/>
  <c r="W26" i="89"/>
  <c r="X26" i="89"/>
  <c r="Y26" i="89"/>
  <c r="Z26" i="89"/>
  <c r="AA26" i="89"/>
  <c r="AB26" i="89"/>
  <c r="AC26" i="89"/>
  <c r="AD26" i="89"/>
  <c r="AE26" i="89"/>
  <c r="AF26" i="89"/>
  <c r="AG26" i="89"/>
  <c r="AH26" i="89"/>
  <c r="AI26" i="89"/>
  <c r="AJ26" i="89"/>
  <c r="B27" i="89"/>
  <c r="C27" i="89"/>
  <c r="D27" i="89"/>
  <c r="E27" i="89"/>
  <c r="F27" i="89"/>
  <c r="G27" i="89"/>
  <c r="H27" i="89"/>
  <c r="I27" i="89"/>
  <c r="J27" i="89"/>
  <c r="K27" i="89"/>
  <c r="L27" i="89"/>
  <c r="M27" i="89"/>
  <c r="N27" i="89"/>
  <c r="O27" i="89"/>
  <c r="P27" i="89"/>
  <c r="R27" i="89"/>
  <c r="S27" i="89"/>
  <c r="T27" i="89"/>
  <c r="U27" i="89"/>
  <c r="V27" i="89"/>
  <c r="W27" i="89"/>
  <c r="X27" i="89"/>
  <c r="Y27" i="89"/>
  <c r="Z27" i="89"/>
  <c r="AA27" i="89"/>
  <c r="AB27" i="89"/>
  <c r="AC27" i="89"/>
  <c r="AD27" i="89"/>
  <c r="AE27" i="89"/>
  <c r="AF27" i="89"/>
  <c r="AG27" i="89"/>
  <c r="AH27" i="89"/>
  <c r="AI27" i="89"/>
  <c r="AJ27" i="89"/>
  <c r="B28" i="89"/>
  <c r="C28" i="89"/>
  <c r="D28" i="89"/>
  <c r="E28" i="89"/>
  <c r="F28" i="89"/>
  <c r="G28" i="89"/>
  <c r="H28" i="89"/>
  <c r="I28" i="89"/>
  <c r="J28" i="89"/>
  <c r="K28" i="89"/>
  <c r="L28" i="89"/>
  <c r="M28" i="89"/>
  <c r="N28" i="89"/>
  <c r="O28" i="89"/>
  <c r="P28" i="89"/>
  <c r="R28" i="89"/>
  <c r="S28" i="89"/>
  <c r="T28" i="89"/>
  <c r="U28" i="89"/>
  <c r="V28" i="89"/>
  <c r="W28" i="89"/>
  <c r="X28" i="89"/>
  <c r="Y28" i="89"/>
  <c r="Z28" i="89"/>
  <c r="AA28" i="89"/>
  <c r="AB28" i="89"/>
  <c r="AC28" i="89"/>
  <c r="AD28" i="89"/>
  <c r="AE28" i="89"/>
  <c r="AF28" i="89"/>
  <c r="AG28" i="89"/>
  <c r="AH28" i="89"/>
  <c r="AI28" i="89"/>
  <c r="AJ28" i="89"/>
  <c r="B29" i="89"/>
  <c r="C29" i="89"/>
  <c r="D29" i="89"/>
  <c r="E29" i="89"/>
  <c r="F29" i="89"/>
  <c r="G29" i="89"/>
  <c r="H29" i="89"/>
  <c r="I29" i="89"/>
  <c r="J29" i="89"/>
  <c r="K29" i="89"/>
  <c r="L29" i="89"/>
  <c r="M29" i="89"/>
  <c r="N29" i="89"/>
  <c r="O29" i="89"/>
  <c r="P29" i="89"/>
  <c r="R29" i="89"/>
  <c r="S29" i="89"/>
  <c r="T29" i="89"/>
  <c r="U29" i="89"/>
  <c r="V29" i="89"/>
  <c r="W29" i="89"/>
  <c r="X29" i="89"/>
  <c r="Y29" i="89"/>
  <c r="Z29" i="89"/>
  <c r="AA29" i="89"/>
  <c r="AB29" i="89"/>
  <c r="AC29" i="89"/>
  <c r="AD29" i="89"/>
  <c r="AE29" i="89"/>
  <c r="AF29" i="89"/>
  <c r="AG29" i="89"/>
  <c r="AH29" i="89"/>
  <c r="AI29" i="89"/>
  <c r="AJ29" i="89"/>
  <c r="B30" i="89"/>
  <c r="C30" i="89"/>
  <c r="D30" i="89"/>
  <c r="E30" i="89"/>
  <c r="F30" i="89"/>
  <c r="G30" i="89"/>
  <c r="H30" i="89"/>
  <c r="I30" i="89"/>
  <c r="J30" i="89"/>
  <c r="K30" i="89"/>
  <c r="L30" i="89"/>
  <c r="M30" i="89"/>
  <c r="N30" i="89"/>
  <c r="O30" i="89"/>
  <c r="P30" i="89"/>
  <c r="R30" i="89"/>
  <c r="S30" i="89"/>
  <c r="T30" i="89"/>
  <c r="U30" i="89"/>
  <c r="V30" i="89"/>
  <c r="W30" i="89"/>
  <c r="X30" i="89"/>
  <c r="Y30" i="89"/>
  <c r="Z30" i="89"/>
  <c r="AA30" i="89"/>
  <c r="AB30" i="89"/>
  <c r="AC30" i="89"/>
  <c r="AD30" i="89"/>
  <c r="AE30" i="89"/>
  <c r="AF30" i="89"/>
  <c r="AG30" i="89"/>
  <c r="AH30" i="89"/>
  <c r="AI30" i="89"/>
  <c r="AJ30" i="89"/>
  <c r="B31" i="89"/>
  <c r="C31" i="89"/>
  <c r="D31" i="89"/>
  <c r="E31" i="89"/>
  <c r="F31" i="89"/>
  <c r="G31" i="89"/>
  <c r="H31" i="89"/>
  <c r="I31" i="89"/>
  <c r="J31" i="89"/>
  <c r="K31" i="89"/>
  <c r="L31" i="89"/>
  <c r="M31" i="89"/>
  <c r="N31" i="89"/>
  <c r="O31" i="89"/>
  <c r="P31" i="89"/>
  <c r="R31" i="89"/>
  <c r="S31" i="89"/>
  <c r="T31" i="89"/>
  <c r="U31" i="89"/>
  <c r="V31" i="89"/>
  <c r="W31" i="89"/>
  <c r="X31" i="89"/>
  <c r="Y31" i="89"/>
  <c r="Z31" i="89"/>
  <c r="AA31" i="89"/>
  <c r="AB31" i="89"/>
  <c r="AC31" i="89"/>
  <c r="AD31" i="89"/>
  <c r="AE31" i="89"/>
  <c r="AF31" i="89"/>
  <c r="AG31" i="89"/>
  <c r="AH31" i="89"/>
  <c r="AI31" i="89"/>
  <c r="AJ31" i="89"/>
  <c r="B32" i="89"/>
  <c r="C32" i="89"/>
  <c r="D32" i="89"/>
  <c r="E32" i="89"/>
  <c r="F32" i="89"/>
  <c r="G32" i="89"/>
  <c r="H32" i="89"/>
  <c r="I32" i="89"/>
  <c r="J32" i="89"/>
  <c r="K32" i="89"/>
  <c r="L32" i="89"/>
  <c r="M32" i="89"/>
  <c r="N32" i="89"/>
  <c r="O32" i="89"/>
  <c r="P32" i="89"/>
  <c r="R32" i="89"/>
  <c r="S32" i="89"/>
  <c r="T32" i="89"/>
  <c r="U32" i="89"/>
  <c r="V32" i="89"/>
  <c r="W32" i="89"/>
  <c r="X32" i="89"/>
  <c r="Y32" i="89"/>
  <c r="Z32" i="89"/>
  <c r="AA32" i="89"/>
  <c r="AB32" i="89"/>
  <c r="AC32" i="89"/>
  <c r="AD32" i="89"/>
  <c r="AE32" i="89"/>
  <c r="AF32" i="89"/>
  <c r="AG32" i="89"/>
  <c r="AH32" i="89"/>
  <c r="AI32" i="89"/>
  <c r="AJ32" i="89"/>
  <c r="B33" i="89"/>
  <c r="C33" i="89"/>
  <c r="D33" i="89"/>
  <c r="E33" i="89"/>
  <c r="F33" i="89"/>
  <c r="G33" i="89"/>
  <c r="H33" i="89"/>
  <c r="I33" i="89"/>
  <c r="J33" i="89"/>
  <c r="K33" i="89"/>
  <c r="L33" i="89"/>
  <c r="M33" i="89"/>
  <c r="N33" i="89"/>
  <c r="O33" i="89"/>
  <c r="P33" i="89"/>
  <c r="R33" i="89"/>
  <c r="S33" i="89"/>
  <c r="T33" i="89"/>
  <c r="U33" i="89"/>
  <c r="V33" i="89"/>
  <c r="W33" i="89"/>
  <c r="X33" i="89"/>
  <c r="Y33" i="89"/>
  <c r="Z33" i="89"/>
  <c r="AA33" i="89"/>
  <c r="AB33" i="89"/>
  <c r="AC33" i="89"/>
  <c r="AD33" i="89"/>
  <c r="AE33" i="89"/>
  <c r="AF33" i="89"/>
  <c r="AG33" i="89"/>
  <c r="AH33" i="89"/>
  <c r="AI33" i="89"/>
  <c r="AJ33" i="89"/>
  <c r="B34" i="89"/>
  <c r="C34" i="89"/>
  <c r="D34" i="89"/>
  <c r="E34" i="89"/>
  <c r="F34" i="89"/>
  <c r="G34" i="89"/>
  <c r="H34" i="89"/>
  <c r="I34" i="89"/>
  <c r="J34" i="89"/>
  <c r="K34" i="89"/>
  <c r="L34" i="89"/>
  <c r="M34" i="89"/>
  <c r="N34" i="89"/>
  <c r="O34" i="89"/>
  <c r="P34" i="89"/>
  <c r="R34" i="89"/>
  <c r="S34" i="89"/>
  <c r="T34" i="89"/>
  <c r="U34" i="89"/>
  <c r="V34" i="89"/>
  <c r="W34" i="89"/>
  <c r="X34" i="89"/>
  <c r="Y34" i="89"/>
  <c r="Z34" i="89"/>
  <c r="AA34" i="89"/>
  <c r="AB34" i="89"/>
  <c r="AC34" i="89"/>
  <c r="AD34" i="89"/>
  <c r="AE34" i="89"/>
  <c r="AF34" i="89"/>
  <c r="AG34" i="89"/>
  <c r="AH34" i="89"/>
  <c r="AI34" i="89"/>
  <c r="AJ34" i="89"/>
  <c r="B35" i="89"/>
  <c r="C35" i="89"/>
  <c r="D35" i="89"/>
  <c r="E35" i="89"/>
  <c r="F35" i="89"/>
  <c r="G35" i="89"/>
  <c r="H35" i="89"/>
  <c r="I35" i="89"/>
  <c r="J35" i="89"/>
  <c r="K35" i="89"/>
  <c r="L35" i="89"/>
  <c r="M35" i="89"/>
  <c r="N35" i="89"/>
  <c r="O35" i="89"/>
  <c r="P35" i="89"/>
  <c r="R35" i="89"/>
  <c r="S35" i="89"/>
  <c r="T35" i="89"/>
  <c r="U35" i="89"/>
  <c r="V35" i="89"/>
  <c r="W35" i="89"/>
  <c r="X35" i="89"/>
  <c r="Y35" i="89"/>
  <c r="Z35" i="89"/>
  <c r="AA35" i="89"/>
  <c r="AB35" i="89"/>
  <c r="AC35" i="89"/>
  <c r="AD35" i="89"/>
  <c r="AE35" i="89"/>
  <c r="AF35" i="89"/>
  <c r="AG35" i="89"/>
  <c r="AH35" i="89"/>
  <c r="AI35" i="89"/>
  <c r="AJ35" i="89"/>
  <c r="B36" i="89"/>
  <c r="C36" i="89"/>
  <c r="D36" i="89"/>
  <c r="E36" i="89"/>
  <c r="F36" i="89"/>
  <c r="G36" i="89"/>
  <c r="H36" i="89"/>
  <c r="I36" i="89"/>
  <c r="J36" i="89"/>
  <c r="K36" i="89"/>
  <c r="L36" i="89"/>
  <c r="M36" i="89"/>
  <c r="N36" i="89"/>
  <c r="O36" i="89"/>
  <c r="P36" i="89"/>
  <c r="R36" i="89"/>
  <c r="S36" i="89"/>
  <c r="T36" i="89"/>
  <c r="U36" i="89"/>
  <c r="V36" i="89"/>
  <c r="W36" i="89"/>
  <c r="X36" i="89"/>
  <c r="Y36" i="89"/>
  <c r="Z36" i="89"/>
  <c r="AA36" i="89"/>
  <c r="AB36" i="89"/>
  <c r="AC36" i="89"/>
  <c r="AD36" i="89"/>
  <c r="AE36" i="89"/>
  <c r="AF36" i="89"/>
  <c r="AG36" i="89"/>
  <c r="AH36" i="89"/>
  <c r="AI36" i="89"/>
  <c r="AJ36" i="89"/>
  <c r="B37" i="89"/>
  <c r="C37" i="89"/>
  <c r="D37" i="89"/>
  <c r="E37" i="89"/>
  <c r="F37" i="89"/>
  <c r="G37" i="89"/>
  <c r="H37" i="89"/>
  <c r="I37" i="89"/>
  <c r="J37" i="89"/>
  <c r="K37" i="89"/>
  <c r="L37" i="89"/>
  <c r="M37" i="89"/>
  <c r="N37" i="89"/>
  <c r="O37" i="89"/>
  <c r="P37" i="89"/>
  <c r="R37" i="89"/>
  <c r="S37" i="89"/>
  <c r="T37" i="89"/>
  <c r="U37" i="89"/>
  <c r="V37" i="89"/>
  <c r="W37" i="89"/>
  <c r="X37" i="89"/>
  <c r="Y37" i="89"/>
  <c r="Z37" i="89"/>
  <c r="AA37" i="89"/>
  <c r="AB37" i="89"/>
  <c r="AC37" i="89"/>
  <c r="AD37" i="89"/>
  <c r="AE37" i="89"/>
  <c r="AF37" i="89"/>
  <c r="AG37" i="89"/>
  <c r="AH37" i="89"/>
  <c r="AI37" i="89"/>
  <c r="AJ37" i="89"/>
  <c r="B38" i="89"/>
  <c r="C38" i="89"/>
  <c r="D38" i="89"/>
  <c r="E38" i="89"/>
  <c r="F38" i="89"/>
  <c r="G38" i="89"/>
  <c r="H38" i="89"/>
  <c r="I38" i="89"/>
  <c r="J38" i="89"/>
  <c r="K38" i="89"/>
  <c r="L38" i="89"/>
  <c r="M38" i="89"/>
  <c r="N38" i="89"/>
  <c r="O38" i="89"/>
  <c r="P38" i="89"/>
  <c r="R38" i="89"/>
  <c r="S38" i="89"/>
  <c r="T38" i="89"/>
  <c r="U38" i="89"/>
  <c r="V38" i="89"/>
  <c r="W38" i="89"/>
  <c r="X38" i="89"/>
  <c r="Y38" i="89"/>
  <c r="Z38" i="89"/>
  <c r="AA38" i="89"/>
  <c r="AB38" i="89"/>
  <c r="AC38" i="89"/>
  <c r="AD38" i="89"/>
  <c r="AE38" i="89"/>
  <c r="AF38" i="89"/>
  <c r="AG38" i="89"/>
  <c r="AH38" i="89"/>
  <c r="AI38" i="89"/>
  <c r="AJ38" i="89"/>
  <c r="B39" i="89"/>
  <c r="C39" i="89"/>
  <c r="D39" i="89"/>
  <c r="E39" i="89"/>
  <c r="F39" i="89"/>
  <c r="G39" i="89"/>
  <c r="H39" i="89"/>
  <c r="I39" i="89"/>
  <c r="J39" i="89"/>
  <c r="K39" i="89"/>
  <c r="L39" i="89"/>
  <c r="M39" i="89"/>
  <c r="N39" i="89"/>
  <c r="O39" i="89"/>
  <c r="P39" i="89"/>
  <c r="R39" i="89"/>
  <c r="S39" i="89"/>
  <c r="T39" i="89"/>
  <c r="U39" i="89"/>
  <c r="V39" i="89"/>
  <c r="W39" i="89"/>
  <c r="X39" i="89"/>
  <c r="Y39" i="89"/>
  <c r="Z39" i="89"/>
  <c r="AA39" i="89"/>
  <c r="AB39" i="89"/>
  <c r="AC39" i="89"/>
  <c r="AD39" i="89"/>
  <c r="AE39" i="89"/>
  <c r="AF39" i="89"/>
  <c r="AG39" i="89"/>
  <c r="AH39" i="89"/>
  <c r="AI39" i="89"/>
  <c r="AJ39" i="89"/>
  <c r="B40" i="89"/>
  <c r="C40" i="89"/>
  <c r="D40" i="89"/>
  <c r="E40" i="89"/>
  <c r="F40" i="89"/>
  <c r="G40" i="89"/>
  <c r="H40" i="89"/>
  <c r="I40" i="89"/>
  <c r="J40" i="89"/>
  <c r="K40" i="89"/>
  <c r="L40" i="89"/>
  <c r="M40" i="89"/>
  <c r="N40" i="89"/>
  <c r="O40" i="89"/>
  <c r="P40" i="89"/>
  <c r="R40" i="89"/>
  <c r="S40" i="89"/>
  <c r="T40" i="89"/>
  <c r="U40" i="89"/>
  <c r="V40" i="89"/>
  <c r="W40" i="89"/>
  <c r="X40" i="89"/>
  <c r="Y40" i="89"/>
  <c r="Z40" i="89"/>
  <c r="AA40" i="89"/>
  <c r="AB40" i="89"/>
  <c r="AC40" i="89"/>
  <c r="AD40" i="89"/>
  <c r="AE40" i="89"/>
  <c r="AF40" i="89"/>
  <c r="AG40" i="89"/>
  <c r="AH40" i="89"/>
  <c r="AI40" i="89"/>
  <c r="AJ40" i="89"/>
  <c r="B41" i="89"/>
  <c r="C41" i="89"/>
  <c r="D41" i="89"/>
  <c r="E41" i="89"/>
  <c r="F41" i="89"/>
  <c r="G41" i="89"/>
  <c r="H41" i="89"/>
  <c r="I41" i="89"/>
  <c r="J41" i="89"/>
  <c r="K41" i="89"/>
  <c r="L41" i="89"/>
  <c r="M41" i="89"/>
  <c r="N41" i="89"/>
  <c r="O41" i="89"/>
  <c r="P41" i="89"/>
  <c r="R41" i="89"/>
  <c r="S41" i="89"/>
  <c r="T41" i="89"/>
  <c r="U41" i="89"/>
  <c r="V41" i="89"/>
  <c r="W41" i="89"/>
  <c r="X41" i="89"/>
  <c r="Y41" i="89"/>
  <c r="Z41" i="89"/>
  <c r="AA41" i="89"/>
  <c r="AB41" i="89"/>
  <c r="AC41" i="89"/>
  <c r="AD41" i="89"/>
  <c r="AE41" i="89"/>
  <c r="AF41" i="89"/>
  <c r="AG41" i="89"/>
  <c r="AH41" i="89"/>
  <c r="AI41" i="89"/>
  <c r="AJ41" i="89"/>
  <c r="B42" i="89"/>
  <c r="C42" i="89"/>
  <c r="D42" i="89"/>
  <c r="E42" i="89"/>
  <c r="F42" i="89"/>
  <c r="G42" i="89"/>
  <c r="H42" i="89"/>
  <c r="I42" i="89"/>
  <c r="J42" i="89"/>
  <c r="K42" i="89"/>
  <c r="L42" i="89"/>
  <c r="M42" i="89"/>
  <c r="N42" i="89"/>
  <c r="O42" i="89"/>
  <c r="P42" i="89"/>
  <c r="R42" i="89"/>
  <c r="S42" i="89"/>
  <c r="T42" i="89"/>
  <c r="U42" i="89"/>
  <c r="V42" i="89"/>
  <c r="W42" i="89"/>
  <c r="X42" i="89"/>
  <c r="Y42" i="89"/>
  <c r="Z42" i="89"/>
  <c r="AA42" i="89"/>
  <c r="AB42" i="89"/>
  <c r="AC42" i="89"/>
  <c r="AD42" i="89"/>
  <c r="AE42" i="89"/>
  <c r="AF42" i="89"/>
  <c r="AG42" i="89"/>
  <c r="AH42" i="89"/>
  <c r="AI42" i="89"/>
  <c r="AJ42" i="89"/>
  <c r="B43" i="89"/>
  <c r="C43" i="89"/>
  <c r="D43" i="89"/>
  <c r="E43" i="89"/>
  <c r="F43" i="89"/>
  <c r="G43" i="89"/>
  <c r="H43" i="89"/>
  <c r="I43" i="89"/>
  <c r="J43" i="89"/>
  <c r="K43" i="89"/>
  <c r="L43" i="89"/>
  <c r="M43" i="89"/>
  <c r="N43" i="89"/>
  <c r="O43" i="89"/>
  <c r="P43" i="89"/>
  <c r="R43" i="89"/>
  <c r="S43" i="89"/>
  <c r="T43" i="89"/>
  <c r="U43" i="89"/>
  <c r="V43" i="89"/>
  <c r="W43" i="89"/>
  <c r="X43" i="89"/>
  <c r="Y43" i="89"/>
  <c r="Z43" i="89"/>
  <c r="AA43" i="89"/>
  <c r="AB43" i="89"/>
  <c r="AC43" i="89"/>
  <c r="AD43" i="89"/>
  <c r="AE43" i="89"/>
  <c r="AF43" i="89"/>
  <c r="AG43" i="89"/>
  <c r="AH43" i="89"/>
  <c r="AI43" i="89"/>
  <c r="AJ43" i="89"/>
  <c r="B44" i="89"/>
  <c r="C44" i="89"/>
  <c r="D44" i="89"/>
  <c r="E44" i="89"/>
  <c r="F44" i="89"/>
  <c r="G44" i="89"/>
  <c r="H44" i="89"/>
  <c r="I44" i="89"/>
  <c r="J44" i="89"/>
  <c r="K44" i="89"/>
  <c r="L44" i="89"/>
  <c r="M44" i="89"/>
  <c r="N44" i="89"/>
  <c r="O44" i="89"/>
  <c r="P44" i="89"/>
  <c r="R44" i="89"/>
  <c r="S44" i="89"/>
  <c r="T44" i="89"/>
  <c r="U44" i="89"/>
  <c r="V44" i="89"/>
  <c r="W44" i="89"/>
  <c r="X44" i="89"/>
  <c r="Y44" i="89"/>
  <c r="Z44" i="89"/>
  <c r="AA44" i="89"/>
  <c r="AB44" i="89"/>
  <c r="AC44" i="89"/>
  <c r="AD44" i="89"/>
  <c r="AE44" i="89"/>
  <c r="AF44" i="89"/>
  <c r="AG44" i="89"/>
  <c r="AH44" i="89"/>
  <c r="AI44" i="89"/>
  <c r="AJ44" i="89"/>
  <c r="B45" i="89"/>
  <c r="C45" i="89"/>
  <c r="D45" i="89"/>
  <c r="E45" i="89"/>
  <c r="F45" i="89"/>
  <c r="G45" i="89"/>
  <c r="H45" i="89"/>
  <c r="I45" i="89"/>
  <c r="J45" i="89"/>
  <c r="K45" i="89"/>
  <c r="L45" i="89"/>
  <c r="M45" i="89"/>
  <c r="N45" i="89"/>
  <c r="O45" i="89"/>
  <c r="P45" i="89"/>
  <c r="R45" i="89"/>
  <c r="S45" i="89"/>
  <c r="T45" i="89"/>
  <c r="U45" i="89"/>
  <c r="V45" i="89"/>
  <c r="W45" i="89"/>
  <c r="X45" i="89"/>
  <c r="Y45" i="89"/>
  <c r="Z45" i="89"/>
  <c r="AA45" i="89"/>
  <c r="AB45" i="89"/>
  <c r="AC45" i="89"/>
  <c r="AD45" i="89"/>
  <c r="AE45" i="89"/>
  <c r="AF45" i="89"/>
  <c r="AG45" i="89"/>
  <c r="AH45" i="89"/>
  <c r="AI45" i="89"/>
  <c r="AJ45" i="89"/>
  <c r="B46" i="89"/>
  <c r="C46" i="89"/>
  <c r="D46" i="89"/>
  <c r="E46" i="89"/>
  <c r="F46" i="89"/>
  <c r="G46" i="89"/>
  <c r="H46" i="89"/>
  <c r="I46" i="89"/>
  <c r="J46" i="89"/>
  <c r="K46" i="89"/>
  <c r="L46" i="89"/>
  <c r="M46" i="89"/>
  <c r="N46" i="89"/>
  <c r="O46" i="89"/>
  <c r="P46" i="89"/>
  <c r="R46" i="89"/>
  <c r="S46" i="89"/>
  <c r="T46" i="89"/>
  <c r="U46" i="89"/>
  <c r="V46" i="89"/>
  <c r="W46" i="89"/>
  <c r="X46" i="89"/>
  <c r="Y46" i="89"/>
  <c r="Z46" i="89"/>
  <c r="AA46" i="89"/>
  <c r="AB46" i="89"/>
  <c r="AC46" i="89"/>
  <c r="AD46" i="89"/>
  <c r="AE46" i="89"/>
  <c r="AF46" i="89"/>
  <c r="AG46" i="89"/>
  <c r="AH46" i="89"/>
  <c r="AI46" i="89"/>
  <c r="AJ46" i="89"/>
  <c r="B47" i="89"/>
  <c r="C47" i="89"/>
  <c r="D47" i="89"/>
  <c r="E47" i="89"/>
  <c r="F47" i="89"/>
  <c r="G47" i="89"/>
  <c r="H47" i="89"/>
  <c r="I47" i="89"/>
  <c r="J47" i="89"/>
  <c r="K47" i="89"/>
  <c r="L47" i="89"/>
  <c r="M47" i="89"/>
  <c r="N47" i="89"/>
  <c r="O47" i="89"/>
  <c r="P47" i="89"/>
  <c r="R47" i="89"/>
  <c r="S47" i="89"/>
  <c r="T47" i="89"/>
  <c r="U47" i="89"/>
  <c r="V47" i="89"/>
  <c r="W47" i="89"/>
  <c r="X47" i="89"/>
  <c r="Y47" i="89"/>
  <c r="Z47" i="89"/>
  <c r="AA47" i="89"/>
  <c r="AB47" i="89"/>
  <c r="AC47" i="89"/>
  <c r="AD47" i="89"/>
  <c r="AE47" i="89"/>
  <c r="AF47" i="89"/>
  <c r="AG47" i="89"/>
  <c r="AH47" i="89"/>
  <c r="AI47" i="89"/>
  <c r="AJ47" i="89"/>
  <c r="B48" i="89"/>
  <c r="C48" i="89"/>
  <c r="D48" i="89"/>
  <c r="E48" i="89"/>
  <c r="F48" i="89"/>
  <c r="G48" i="89"/>
  <c r="H48" i="89"/>
  <c r="I48" i="89"/>
  <c r="J48" i="89"/>
  <c r="K48" i="89"/>
  <c r="L48" i="89"/>
  <c r="M48" i="89"/>
  <c r="N48" i="89"/>
  <c r="O48" i="89"/>
  <c r="P48" i="89"/>
  <c r="R48" i="89"/>
  <c r="S48" i="89"/>
  <c r="T48" i="89"/>
  <c r="U48" i="89"/>
  <c r="V48" i="89"/>
  <c r="W48" i="89"/>
  <c r="X48" i="89"/>
  <c r="Y48" i="89"/>
  <c r="Z48" i="89"/>
  <c r="AA48" i="89"/>
  <c r="AB48" i="89"/>
  <c r="AC48" i="89"/>
  <c r="AD48" i="89"/>
  <c r="AE48" i="89"/>
  <c r="AF48" i="89"/>
  <c r="AG48" i="89"/>
  <c r="AH48" i="89"/>
  <c r="AI48" i="89"/>
  <c r="AJ48" i="89"/>
  <c r="B49" i="89"/>
  <c r="C49" i="89"/>
  <c r="D49" i="89"/>
  <c r="E49" i="89"/>
  <c r="F49" i="89"/>
  <c r="G49" i="89"/>
  <c r="H49" i="89"/>
  <c r="I49" i="89"/>
  <c r="J49" i="89"/>
  <c r="K49" i="89"/>
  <c r="L49" i="89"/>
  <c r="M49" i="89"/>
  <c r="N49" i="89"/>
  <c r="O49" i="89"/>
  <c r="P49" i="89"/>
  <c r="R49" i="89"/>
  <c r="S49" i="89"/>
  <c r="T49" i="89"/>
  <c r="U49" i="89"/>
  <c r="V49" i="89"/>
  <c r="W49" i="89"/>
  <c r="X49" i="89"/>
  <c r="Y49" i="89"/>
  <c r="Z49" i="89"/>
  <c r="AA49" i="89"/>
  <c r="AB49" i="89"/>
  <c r="AC49" i="89"/>
  <c r="AD49" i="89"/>
  <c r="AE49" i="89"/>
  <c r="AF49" i="89"/>
  <c r="AG49" i="89"/>
  <c r="AH49" i="89"/>
  <c r="AI49" i="89"/>
  <c r="AJ49" i="89"/>
  <c r="B50" i="89"/>
  <c r="C50" i="89"/>
  <c r="D50" i="89"/>
  <c r="E50" i="89"/>
  <c r="F50" i="89"/>
  <c r="G50" i="89"/>
  <c r="H50" i="89"/>
  <c r="I50" i="89"/>
  <c r="J50" i="89"/>
  <c r="K50" i="89"/>
  <c r="L50" i="89"/>
  <c r="M50" i="89"/>
  <c r="N50" i="89"/>
  <c r="O50" i="89"/>
  <c r="P50" i="89"/>
  <c r="R50" i="89"/>
  <c r="S50" i="89"/>
  <c r="T50" i="89"/>
  <c r="U50" i="89"/>
  <c r="V50" i="89"/>
  <c r="W50" i="89"/>
  <c r="X50" i="89"/>
  <c r="Y50" i="89"/>
  <c r="Z50" i="89"/>
  <c r="AA50" i="89"/>
  <c r="AB50" i="89"/>
  <c r="AC50" i="89"/>
  <c r="AD50" i="89"/>
  <c r="AE50" i="89"/>
  <c r="AF50" i="89"/>
  <c r="AG50" i="89"/>
  <c r="AH50" i="89"/>
  <c r="AI50" i="89"/>
  <c r="AJ50" i="89"/>
  <c r="B51" i="89"/>
  <c r="C51" i="89"/>
  <c r="D51" i="89"/>
  <c r="E51" i="89"/>
  <c r="F51" i="89"/>
  <c r="G51" i="89"/>
  <c r="H51" i="89"/>
  <c r="I51" i="89"/>
  <c r="J51" i="89"/>
  <c r="K51" i="89"/>
  <c r="L51" i="89"/>
  <c r="M51" i="89"/>
  <c r="N51" i="89"/>
  <c r="O51" i="89"/>
  <c r="P51" i="89"/>
  <c r="R51" i="89"/>
  <c r="S51" i="89"/>
  <c r="T51" i="89"/>
  <c r="U51" i="89"/>
  <c r="V51" i="89"/>
  <c r="W51" i="89"/>
  <c r="X51" i="89"/>
  <c r="Y51" i="89"/>
  <c r="Z51" i="89"/>
  <c r="AA51" i="89"/>
  <c r="AB51" i="89"/>
  <c r="AC51" i="89"/>
  <c r="AD51" i="89"/>
  <c r="AE51" i="89"/>
  <c r="AF51" i="89"/>
  <c r="AG51" i="89"/>
  <c r="AH51" i="89"/>
  <c r="AI51" i="89"/>
  <c r="AJ51" i="89"/>
  <c r="B52" i="89"/>
  <c r="C52" i="89"/>
  <c r="D52" i="89"/>
  <c r="E52" i="89"/>
  <c r="F52" i="89"/>
  <c r="G52" i="89"/>
  <c r="H52" i="89"/>
  <c r="I52" i="89"/>
  <c r="J52" i="89"/>
  <c r="K52" i="89"/>
  <c r="L52" i="89"/>
  <c r="M52" i="89"/>
  <c r="N52" i="89"/>
  <c r="O52" i="89"/>
  <c r="P52" i="89"/>
  <c r="R52" i="89"/>
  <c r="S52" i="89"/>
  <c r="T52" i="89"/>
  <c r="U52" i="89"/>
  <c r="V52" i="89"/>
  <c r="W52" i="89"/>
  <c r="X52" i="89"/>
  <c r="Y52" i="89"/>
  <c r="Z52" i="89"/>
  <c r="AA52" i="89"/>
  <c r="AB52" i="89"/>
  <c r="AC52" i="89"/>
  <c r="AD52" i="89"/>
  <c r="AE52" i="89"/>
  <c r="AF52" i="89"/>
  <c r="AG52" i="89"/>
  <c r="AH52" i="89"/>
  <c r="AI52" i="89"/>
  <c r="AJ52" i="89"/>
  <c r="B9" i="93"/>
  <c r="C9" i="93"/>
  <c r="D9" i="93"/>
  <c r="E9" i="93"/>
  <c r="F9" i="93"/>
  <c r="EX114" i="78" s="1"/>
  <c r="G9" i="93"/>
  <c r="EY114" i="78" s="1"/>
  <c r="H9" i="93"/>
  <c r="EZ114" i="78" s="1"/>
  <c r="I9" i="93"/>
  <c r="FA114" i="78" s="1"/>
  <c r="J9" i="93"/>
  <c r="FB114" i="78" s="1"/>
  <c r="K9" i="93"/>
  <c r="FC114" i="78" s="1"/>
  <c r="L9" i="93"/>
  <c r="FD114" i="78" s="1"/>
  <c r="M9" i="93"/>
  <c r="FE114" i="78" s="1"/>
  <c r="N9" i="93"/>
  <c r="FF114" i="78" s="1"/>
  <c r="O9" i="93"/>
  <c r="FG114" i="78" s="1"/>
  <c r="P9" i="93"/>
  <c r="FH114" i="78" s="1"/>
  <c r="R9" i="93"/>
  <c r="FJ114" i="78" s="1"/>
  <c r="S9" i="93"/>
  <c r="FK114" i="78" s="1"/>
  <c r="T9" i="93"/>
  <c r="FL114" i="78" s="1"/>
  <c r="U9" i="93"/>
  <c r="FM114" i="78" s="1"/>
  <c r="V9" i="93"/>
  <c r="FN114" i="78" s="1"/>
  <c r="W9" i="93"/>
  <c r="FO114" i="78" s="1"/>
  <c r="X9" i="93"/>
  <c r="FP114" i="78" s="1"/>
  <c r="Y9" i="93"/>
  <c r="FQ114" i="78" s="1"/>
  <c r="Z9" i="93"/>
  <c r="FR114" i="78" s="1"/>
  <c r="AA9" i="93"/>
  <c r="FS114" i="78" s="1"/>
  <c r="AB9" i="93"/>
  <c r="FT114" i="78" s="1"/>
  <c r="AC9" i="93"/>
  <c r="FU114" i="78" s="1"/>
  <c r="AD9" i="93"/>
  <c r="FV114" i="78" s="1"/>
  <c r="AE9" i="93"/>
  <c r="FW114" i="78" s="1"/>
  <c r="AF9" i="93"/>
  <c r="FX114" i="78" s="1"/>
  <c r="AG9" i="93"/>
  <c r="FY114" i="78" s="1"/>
  <c r="AH9" i="93"/>
  <c r="FZ114" i="78" s="1"/>
  <c r="AI9" i="93"/>
  <c r="GA114" i="78" s="1"/>
  <c r="AJ9" i="93"/>
  <c r="GB114" i="78" s="1"/>
  <c r="B10" i="93"/>
  <c r="C10" i="93"/>
  <c r="D10" i="93"/>
  <c r="E10" i="93"/>
  <c r="F10" i="93"/>
  <c r="G10" i="93"/>
  <c r="H10" i="93"/>
  <c r="I10" i="93"/>
  <c r="J10" i="93"/>
  <c r="K10" i="93"/>
  <c r="L10" i="93"/>
  <c r="M10" i="93"/>
  <c r="N10" i="93"/>
  <c r="O10" i="93"/>
  <c r="P10" i="93"/>
  <c r="R10" i="93"/>
  <c r="S10" i="93"/>
  <c r="T10" i="93"/>
  <c r="U10" i="93"/>
  <c r="V10" i="93"/>
  <c r="W10" i="93"/>
  <c r="X10" i="93"/>
  <c r="Y10" i="93"/>
  <c r="Z10" i="93"/>
  <c r="AA10" i="93"/>
  <c r="AB10" i="93"/>
  <c r="AC10" i="93"/>
  <c r="AD10" i="93"/>
  <c r="AE10" i="93"/>
  <c r="AF10" i="93"/>
  <c r="AG10" i="93"/>
  <c r="AH10" i="93"/>
  <c r="AI10" i="93"/>
  <c r="AJ10" i="93"/>
  <c r="B11" i="93"/>
  <c r="C11" i="93"/>
  <c r="D11" i="93"/>
  <c r="E11" i="93"/>
  <c r="F11" i="93"/>
  <c r="G11" i="93"/>
  <c r="H11" i="93"/>
  <c r="I11" i="93"/>
  <c r="J11" i="93"/>
  <c r="K11" i="93"/>
  <c r="L11" i="93"/>
  <c r="M11" i="93"/>
  <c r="N11" i="93"/>
  <c r="O11" i="93"/>
  <c r="P11" i="93"/>
  <c r="R11" i="93"/>
  <c r="S11" i="93"/>
  <c r="T11" i="93"/>
  <c r="U11" i="93"/>
  <c r="V11" i="93"/>
  <c r="W11" i="93"/>
  <c r="X11" i="93"/>
  <c r="Y11" i="93"/>
  <c r="Z11" i="93"/>
  <c r="AA11" i="93"/>
  <c r="AB11" i="93"/>
  <c r="AC11" i="93"/>
  <c r="AD11" i="93"/>
  <c r="AE11" i="93"/>
  <c r="AF11" i="93"/>
  <c r="AG11" i="93"/>
  <c r="AH11" i="93"/>
  <c r="AI11" i="93"/>
  <c r="AJ11" i="93"/>
  <c r="B12" i="93"/>
  <c r="C12" i="93"/>
  <c r="D12" i="93"/>
  <c r="E12" i="93"/>
  <c r="F12" i="93"/>
  <c r="G12" i="93"/>
  <c r="H12" i="93"/>
  <c r="I12" i="93"/>
  <c r="J12" i="93"/>
  <c r="K12" i="93"/>
  <c r="L12" i="93"/>
  <c r="M12" i="93"/>
  <c r="N12" i="93"/>
  <c r="O12" i="93"/>
  <c r="P12" i="93"/>
  <c r="R12" i="93"/>
  <c r="S12" i="93"/>
  <c r="T12" i="93"/>
  <c r="U12" i="93"/>
  <c r="V12" i="93"/>
  <c r="W12" i="93"/>
  <c r="X12" i="93"/>
  <c r="Y12" i="93"/>
  <c r="Z12" i="93"/>
  <c r="AA12" i="93"/>
  <c r="AB12" i="93"/>
  <c r="AC12" i="93"/>
  <c r="AD12" i="93"/>
  <c r="AE12" i="93"/>
  <c r="AF12" i="93"/>
  <c r="AG12" i="93"/>
  <c r="AH12" i="93"/>
  <c r="AI12" i="93"/>
  <c r="AJ12" i="93"/>
  <c r="B13" i="93"/>
  <c r="C13" i="93"/>
  <c r="D13" i="93"/>
  <c r="E13" i="93"/>
  <c r="F13" i="93"/>
  <c r="G13" i="93"/>
  <c r="H13" i="93"/>
  <c r="I13" i="93"/>
  <c r="J13" i="93"/>
  <c r="K13" i="93"/>
  <c r="L13" i="93"/>
  <c r="M13" i="93"/>
  <c r="N13" i="93"/>
  <c r="O13" i="93"/>
  <c r="P13" i="93"/>
  <c r="R13" i="93"/>
  <c r="S13" i="93"/>
  <c r="T13" i="93"/>
  <c r="U13" i="93"/>
  <c r="V13" i="93"/>
  <c r="W13" i="93"/>
  <c r="X13" i="93"/>
  <c r="Y13" i="93"/>
  <c r="Z13" i="93"/>
  <c r="AA13" i="93"/>
  <c r="AB13" i="93"/>
  <c r="AC13" i="93"/>
  <c r="AD13" i="93"/>
  <c r="AE13" i="93"/>
  <c r="AF13" i="93"/>
  <c r="AG13" i="93"/>
  <c r="AH13" i="93"/>
  <c r="AI13" i="93"/>
  <c r="AJ13" i="93"/>
  <c r="B14" i="93"/>
  <c r="C14" i="93"/>
  <c r="D14" i="93"/>
  <c r="E14" i="93"/>
  <c r="F14" i="93"/>
  <c r="G14" i="93"/>
  <c r="H14" i="93"/>
  <c r="I14" i="93"/>
  <c r="J14" i="93"/>
  <c r="K14" i="93"/>
  <c r="L14" i="93"/>
  <c r="M14" i="93"/>
  <c r="N14" i="93"/>
  <c r="O14" i="93"/>
  <c r="P14" i="93"/>
  <c r="R14" i="93"/>
  <c r="S14" i="93"/>
  <c r="T14" i="93"/>
  <c r="U14" i="93"/>
  <c r="V14" i="93"/>
  <c r="W14" i="93"/>
  <c r="X14" i="93"/>
  <c r="Y14" i="93"/>
  <c r="Z14" i="93"/>
  <c r="AA14" i="93"/>
  <c r="AB14" i="93"/>
  <c r="AC14" i="93"/>
  <c r="AD14" i="93"/>
  <c r="AE14" i="93"/>
  <c r="AF14" i="93"/>
  <c r="AG14" i="93"/>
  <c r="AH14" i="93"/>
  <c r="AI14" i="93"/>
  <c r="AJ14" i="93"/>
  <c r="B15" i="93"/>
  <c r="C15" i="93"/>
  <c r="D15" i="93"/>
  <c r="E15" i="93"/>
  <c r="F15" i="93"/>
  <c r="G15" i="93"/>
  <c r="H15" i="93"/>
  <c r="I15" i="93"/>
  <c r="J15" i="93"/>
  <c r="K15" i="93"/>
  <c r="L15" i="93"/>
  <c r="M15" i="93"/>
  <c r="N15" i="93"/>
  <c r="O15" i="93"/>
  <c r="P15" i="93"/>
  <c r="R15" i="93"/>
  <c r="S15" i="93"/>
  <c r="T15" i="93"/>
  <c r="U15" i="93"/>
  <c r="V15" i="93"/>
  <c r="W15" i="93"/>
  <c r="X15" i="93"/>
  <c r="Y15" i="93"/>
  <c r="Z15" i="93"/>
  <c r="AA15" i="93"/>
  <c r="AB15" i="93"/>
  <c r="AC15" i="93"/>
  <c r="AD15" i="93"/>
  <c r="AE15" i="93"/>
  <c r="AF15" i="93"/>
  <c r="AG15" i="93"/>
  <c r="AH15" i="93"/>
  <c r="AI15" i="93"/>
  <c r="AJ15" i="93"/>
  <c r="B16" i="93"/>
  <c r="C16" i="93"/>
  <c r="D16" i="93"/>
  <c r="E16" i="93"/>
  <c r="F16" i="93"/>
  <c r="G16" i="93"/>
  <c r="H16" i="93"/>
  <c r="I16" i="93"/>
  <c r="J16" i="93"/>
  <c r="K16" i="93"/>
  <c r="L16" i="93"/>
  <c r="M16" i="93"/>
  <c r="N16" i="93"/>
  <c r="O16" i="93"/>
  <c r="P16" i="93"/>
  <c r="R16" i="93"/>
  <c r="S16" i="93"/>
  <c r="T16" i="93"/>
  <c r="U16" i="93"/>
  <c r="V16" i="93"/>
  <c r="W16" i="93"/>
  <c r="X16" i="93"/>
  <c r="Y16" i="93"/>
  <c r="Z16" i="93"/>
  <c r="AA16" i="93"/>
  <c r="AB16" i="93"/>
  <c r="AC16" i="93"/>
  <c r="AD16" i="93"/>
  <c r="AE16" i="93"/>
  <c r="AF16" i="93"/>
  <c r="AG16" i="93"/>
  <c r="AH16" i="93"/>
  <c r="AI16" i="93"/>
  <c r="AJ16" i="93"/>
  <c r="B17" i="93"/>
  <c r="C17" i="93"/>
  <c r="D17" i="93"/>
  <c r="E17" i="93"/>
  <c r="F17" i="93"/>
  <c r="G17" i="93"/>
  <c r="H17" i="93"/>
  <c r="I17" i="93"/>
  <c r="J17" i="93"/>
  <c r="K17" i="93"/>
  <c r="L17" i="93"/>
  <c r="M17" i="93"/>
  <c r="N17" i="93"/>
  <c r="O17" i="93"/>
  <c r="P17" i="93"/>
  <c r="R17" i="93"/>
  <c r="S17" i="93"/>
  <c r="T17" i="93"/>
  <c r="U17" i="93"/>
  <c r="V17" i="93"/>
  <c r="W17" i="93"/>
  <c r="X17" i="93"/>
  <c r="Y17" i="93"/>
  <c r="Z17" i="93"/>
  <c r="AA17" i="93"/>
  <c r="AB17" i="93"/>
  <c r="AC17" i="93"/>
  <c r="AD17" i="93"/>
  <c r="AE17" i="93"/>
  <c r="AF17" i="93"/>
  <c r="AG17" i="93"/>
  <c r="AH17" i="93"/>
  <c r="AI17" i="93"/>
  <c r="AJ17" i="93"/>
  <c r="B18" i="93"/>
  <c r="C18" i="93"/>
  <c r="D18" i="93"/>
  <c r="E18" i="93"/>
  <c r="F18" i="93"/>
  <c r="G18" i="93"/>
  <c r="H18" i="93"/>
  <c r="I18" i="93"/>
  <c r="J18" i="93"/>
  <c r="K18" i="93"/>
  <c r="L18" i="93"/>
  <c r="M18" i="93"/>
  <c r="N18" i="93"/>
  <c r="O18" i="93"/>
  <c r="P18" i="93"/>
  <c r="R18" i="93"/>
  <c r="S18" i="93"/>
  <c r="T18" i="93"/>
  <c r="U18" i="93"/>
  <c r="V18" i="93"/>
  <c r="W18" i="93"/>
  <c r="X18" i="93"/>
  <c r="Y18" i="93"/>
  <c r="Z18" i="93"/>
  <c r="AA18" i="93"/>
  <c r="AB18" i="93"/>
  <c r="AC18" i="93"/>
  <c r="AD18" i="93"/>
  <c r="AE18" i="93"/>
  <c r="AF18" i="93"/>
  <c r="AG18" i="93"/>
  <c r="AH18" i="93"/>
  <c r="AI18" i="93"/>
  <c r="AJ18" i="93"/>
  <c r="B19" i="93"/>
  <c r="C19" i="93"/>
  <c r="D19" i="93"/>
  <c r="E19" i="93"/>
  <c r="F19" i="93"/>
  <c r="G19" i="93"/>
  <c r="H19" i="93"/>
  <c r="I19" i="93"/>
  <c r="J19" i="93"/>
  <c r="K19" i="93"/>
  <c r="L19" i="93"/>
  <c r="M19" i="93"/>
  <c r="N19" i="93"/>
  <c r="O19" i="93"/>
  <c r="P19" i="93"/>
  <c r="R19" i="93"/>
  <c r="S19" i="93"/>
  <c r="T19" i="93"/>
  <c r="U19" i="93"/>
  <c r="V19" i="93"/>
  <c r="W19" i="93"/>
  <c r="X19" i="93"/>
  <c r="Y19" i="93"/>
  <c r="Z19" i="93"/>
  <c r="AA19" i="93"/>
  <c r="AB19" i="93"/>
  <c r="AC19" i="93"/>
  <c r="AD19" i="93"/>
  <c r="AE19" i="93"/>
  <c r="AF19" i="93"/>
  <c r="AG19" i="93"/>
  <c r="AH19" i="93"/>
  <c r="AI19" i="93"/>
  <c r="AJ19" i="93"/>
  <c r="B20" i="93"/>
  <c r="C20" i="93"/>
  <c r="D20" i="93"/>
  <c r="E20" i="93"/>
  <c r="F20" i="93"/>
  <c r="G20" i="93"/>
  <c r="H20" i="93"/>
  <c r="I20" i="93"/>
  <c r="J20" i="93"/>
  <c r="K20" i="93"/>
  <c r="L20" i="93"/>
  <c r="M20" i="93"/>
  <c r="N20" i="93"/>
  <c r="O20" i="93"/>
  <c r="P20" i="93"/>
  <c r="R20" i="93"/>
  <c r="S20" i="93"/>
  <c r="T20" i="93"/>
  <c r="U20" i="93"/>
  <c r="V20" i="93"/>
  <c r="W20" i="93"/>
  <c r="X20" i="93"/>
  <c r="Y20" i="93"/>
  <c r="Z20" i="93"/>
  <c r="AA20" i="93"/>
  <c r="AB20" i="93"/>
  <c r="AC20" i="93"/>
  <c r="AD20" i="93"/>
  <c r="AE20" i="93"/>
  <c r="AF20" i="93"/>
  <c r="AG20" i="93"/>
  <c r="AH20" i="93"/>
  <c r="AI20" i="93"/>
  <c r="AJ20" i="93"/>
  <c r="B21" i="93"/>
  <c r="C21" i="93"/>
  <c r="D21" i="93"/>
  <c r="E21" i="93"/>
  <c r="F21" i="93"/>
  <c r="G21" i="93"/>
  <c r="H21" i="93"/>
  <c r="I21" i="93"/>
  <c r="J21" i="93"/>
  <c r="K21" i="93"/>
  <c r="L21" i="93"/>
  <c r="M21" i="93"/>
  <c r="N21" i="93"/>
  <c r="O21" i="93"/>
  <c r="P21" i="93"/>
  <c r="R21" i="93"/>
  <c r="S21" i="93"/>
  <c r="T21" i="93"/>
  <c r="U21" i="93"/>
  <c r="V21" i="93"/>
  <c r="W21" i="93"/>
  <c r="X21" i="93"/>
  <c r="Y21" i="93"/>
  <c r="Z21" i="93"/>
  <c r="AA21" i="93"/>
  <c r="AB21" i="93"/>
  <c r="AC21" i="93"/>
  <c r="AD21" i="93"/>
  <c r="AE21" i="93"/>
  <c r="AF21" i="93"/>
  <c r="AG21" i="93"/>
  <c r="AH21" i="93"/>
  <c r="AI21" i="93"/>
  <c r="AJ21" i="93"/>
  <c r="B22" i="93"/>
  <c r="C22" i="93"/>
  <c r="D22" i="93"/>
  <c r="E22" i="93"/>
  <c r="F22" i="93"/>
  <c r="G22" i="93"/>
  <c r="H22" i="93"/>
  <c r="I22" i="93"/>
  <c r="J22" i="93"/>
  <c r="K22" i="93"/>
  <c r="L22" i="93"/>
  <c r="M22" i="93"/>
  <c r="N22" i="93"/>
  <c r="O22" i="93"/>
  <c r="P22" i="93"/>
  <c r="R22" i="93"/>
  <c r="S22" i="93"/>
  <c r="T22" i="93"/>
  <c r="U22" i="93"/>
  <c r="V22" i="93"/>
  <c r="W22" i="93"/>
  <c r="X22" i="93"/>
  <c r="Y22" i="93"/>
  <c r="Z22" i="93"/>
  <c r="AA22" i="93"/>
  <c r="AB22" i="93"/>
  <c r="AC22" i="93"/>
  <c r="AD22" i="93"/>
  <c r="AE22" i="93"/>
  <c r="AF22" i="93"/>
  <c r="AG22" i="93"/>
  <c r="AH22" i="93"/>
  <c r="AI22" i="93"/>
  <c r="AJ22" i="93"/>
  <c r="B23" i="93"/>
  <c r="C23" i="93"/>
  <c r="D23" i="93"/>
  <c r="E23" i="93"/>
  <c r="F23" i="93"/>
  <c r="G23" i="93"/>
  <c r="H23" i="93"/>
  <c r="I23" i="93"/>
  <c r="J23" i="93"/>
  <c r="K23" i="93"/>
  <c r="L23" i="93"/>
  <c r="M23" i="93"/>
  <c r="N23" i="93"/>
  <c r="O23" i="93"/>
  <c r="P23" i="93"/>
  <c r="R23" i="93"/>
  <c r="S23" i="93"/>
  <c r="T23" i="93"/>
  <c r="U23" i="93"/>
  <c r="V23" i="93"/>
  <c r="W23" i="93"/>
  <c r="X23" i="93"/>
  <c r="Y23" i="93"/>
  <c r="Z23" i="93"/>
  <c r="AA23" i="93"/>
  <c r="AB23" i="93"/>
  <c r="AC23" i="93"/>
  <c r="AD23" i="93"/>
  <c r="AE23" i="93"/>
  <c r="AF23" i="93"/>
  <c r="AG23" i="93"/>
  <c r="AH23" i="93"/>
  <c r="AI23" i="93"/>
  <c r="AJ23" i="93"/>
  <c r="B24" i="93"/>
  <c r="C24" i="93"/>
  <c r="D24" i="93"/>
  <c r="E24" i="93"/>
  <c r="F24" i="93"/>
  <c r="G24" i="93"/>
  <c r="H24" i="93"/>
  <c r="I24" i="93"/>
  <c r="J24" i="93"/>
  <c r="K24" i="93"/>
  <c r="L24" i="93"/>
  <c r="M24" i="93"/>
  <c r="N24" i="93"/>
  <c r="O24" i="93"/>
  <c r="P24" i="93"/>
  <c r="R24" i="93"/>
  <c r="S24" i="93"/>
  <c r="T24" i="93"/>
  <c r="U24" i="93"/>
  <c r="V24" i="93"/>
  <c r="W24" i="93"/>
  <c r="X24" i="93"/>
  <c r="Y24" i="93"/>
  <c r="Z24" i="93"/>
  <c r="AA24" i="93"/>
  <c r="AB24" i="93"/>
  <c r="AC24" i="93"/>
  <c r="AD24" i="93"/>
  <c r="AE24" i="93"/>
  <c r="AF24" i="93"/>
  <c r="AG24" i="93"/>
  <c r="AH24" i="93"/>
  <c r="AI24" i="93"/>
  <c r="AJ24" i="93"/>
  <c r="B25" i="93"/>
  <c r="C25" i="93"/>
  <c r="D25" i="93"/>
  <c r="E25" i="93"/>
  <c r="F25" i="93"/>
  <c r="G25" i="93"/>
  <c r="H25" i="93"/>
  <c r="I25" i="93"/>
  <c r="J25" i="93"/>
  <c r="K25" i="93"/>
  <c r="L25" i="93"/>
  <c r="M25" i="93"/>
  <c r="N25" i="93"/>
  <c r="O25" i="93"/>
  <c r="P25" i="93"/>
  <c r="R25" i="93"/>
  <c r="S25" i="93"/>
  <c r="T25" i="93"/>
  <c r="U25" i="93"/>
  <c r="V25" i="93"/>
  <c r="W25" i="93"/>
  <c r="X25" i="93"/>
  <c r="Y25" i="93"/>
  <c r="Z25" i="93"/>
  <c r="AA25" i="93"/>
  <c r="AB25" i="93"/>
  <c r="AC25" i="93"/>
  <c r="AD25" i="93"/>
  <c r="AE25" i="93"/>
  <c r="AF25" i="93"/>
  <c r="AG25" i="93"/>
  <c r="AH25" i="93"/>
  <c r="AI25" i="93"/>
  <c r="AJ25" i="93"/>
  <c r="B26" i="93"/>
  <c r="C26" i="93"/>
  <c r="D26" i="93"/>
  <c r="E26" i="93"/>
  <c r="F26" i="93"/>
  <c r="G26" i="93"/>
  <c r="H26" i="93"/>
  <c r="I26" i="93"/>
  <c r="J26" i="93"/>
  <c r="K26" i="93"/>
  <c r="L26" i="93"/>
  <c r="M26" i="93"/>
  <c r="N26" i="93"/>
  <c r="O26" i="93"/>
  <c r="P26" i="93"/>
  <c r="R26" i="93"/>
  <c r="S26" i="93"/>
  <c r="T26" i="93"/>
  <c r="U26" i="93"/>
  <c r="V26" i="93"/>
  <c r="W26" i="93"/>
  <c r="X26" i="93"/>
  <c r="Y26" i="93"/>
  <c r="Z26" i="93"/>
  <c r="AA26" i="93"/>
  <c r="AB26" i="93"/>
  <c r="AC26" i="93"/>
  <c r="AD26" i="93"/>
  <c r="AE26" i="93"/>
  <c r="AF26" i="93"/>
  <c r="AG26" i="93"/>
  <c r="AH26" i="93"/>
  <c r="AI26" i="93"/>
  <c r="AJ26" i="93"/>
  <c r="B27" i="93"/>
  <c r="C27" i="93"/>
  <c r="D27" i="93"/>
  <c r="E27" i="93"/>
  <c r="F27" i="93"/>
  <c r="G27" i="93"/>
  <c r="H27" i="93"/>
  <c r="I27" i="93"/>
  <c r="J27" i="93"/>
  <c r="K27" i="93"/>
  <c r="L27" i="93"/>
  <c r="M27" i="93"/>
  <c r="N27" i="93"/>
  <c r="O27" i="93"/>
  <c r="P27" i="93"/>
  <c r="R27" i="93"/>
  <c r="S27" i="93"/>
  <c r="T27" i="93"/>
  <c r="U27" i="93"/>
  <c r="V27" i="93"/>
  <c r="W27" i="93"/>
  <c r="X27" i="93"/>
  <c r="Y27" i="93"/>
  <c r="Z27" i="93"/>
  <c r="AA27" i="93"/>
  <c r="AB27" i="93"/>
  <c r="AC27" i="93"/>
  <c r="AD27" i="93"/>
  <c r="AE27" i="93"/>
  <c r="AF27" i="93"/>
  <c r="AG27" i="93"/>
  <c r="AH27" i="93"/>
  <c r="AI27" i="93"/>
  <c r="AJ27" i="93"/>
  <c r="B28" i="93"/>
  <c r="C28" i="93"/>
  <c r="D28" i="93"/>
  <c r="E28" i="93"/>
  <c r="F28" i="93"/>
  <c r="G28" i="93"/>
  <c r="H28" i="93"/>
  <c r="I28" i="93"/>
  <c r="J28" i="93"/>
  <c r="K28" i="93"/>
  <c r="L28" i="93"/>
  <c r="M28" i="93"/>
  <c r="N28" i="93"/>
  <c r="O28" i="93"/>
  <c r="P28" i="93"/>
  <c r="R28" i="93"/>
  <c r="S28" i="93"/>
  <c r="T28" i="93"/>
  <c r="U28" i="93"/>
  <c r="V28" i="93"/>
  <c r="W28" i="93"/>
  <c r="X28" i="93"/>
  <c r="Y28" i="93"/>
  <c r="Z28" i="93"/>
  <c r="AA28" i="93"/>
  <c r="AB28" i="93"/>
  <c r="AC28" i="93"/>
  <c r="AD28" i="93"/>
  <c r="AE28" i="93"/>
  <c r="AF28" i="93"/>
  <c r="AG28" i="93"/>
  <c r="AH28" i="93"/>
  <c r="AI28" i="93"/>
  <c r="AJ28" i="93"/>
  <c r="B29" i="93"/>
  <c r="C29" i="93"/>
  <c r="D29" i="93"/>
  <c r="E29" i="93"/>
  <c r="F29" i="93"/>
  <c r="G29" i="93"/>
  <c r="H29" i="93"/>
  <c r="I29" i="93"/>
  <c r="J29" i="93"/>
  <c r="K29" i="93"/>
  <c r="L29" i="93"/>
  <c r="M29" i="93"/>
  <c r="N29" i="93"/>
  <c r="O29" i="93"/>
  <c r="P29" i="93"/>
  <c r="R29" i="93"/>
  <c r="S29" i="93"/>
  <c r="T29" i="93"/>
  <c r="U29" i="93"/>
  <c r="V29" i="93"/>
  <c r="W29" i="93"/>
  <c r="X29" i="93"/>
  <c r="Y29" i="93"/>
  <c r="Z29" i="93"/>
  <c r="AA29" i="93"/>
  <c r="AB29" i="93"/>
  <c r="AC29" i="93"/>
  <c r="AD29" i="93"/>
  <c r="AE29" i="93"/>
  <c r="AF29" i="93"/>
  <c r="AG29" i="93"/>
  <c r="AH29" i="93"/>
  <c r="AI29" i="93"/>
  <c r="AJ29" i="93"/>
  <c r="B30" i="93"/>
  <c r="C30" i="93"/>
  <c r="D30" i="93"/>
  <c r="E30" i="93"/>
  <c r="F30" i="93"/>
  <c r="G30" i="93"/>
  <c r="H30" i="93"/>
  <c r="I30" i="93"/>
  <c r="J30" i="93"/>
  <c r="K30" i="93"/>
  <c r="L30" i="93"/>
  <c r="M30" i="93"/>
  <c r="N30" i="93"/>
  <c r="O30" i="93"/>
  <c r="P30" i="93"/>
  <c r="R30" i="93"/>
  <c r="S30" i="93"/>
  <c r="T30" i="93"/>
  <c r="U30" i="93"/>
  <c r="V30" i="93"/>
  <c r="W30" i="93"/>
  <c r="X30" i="93"/>
  <c r="Y30" i="93"/>
  <c r="Z30" i="93"/>
  <c r="AA30" i="93"/>
  <c r="AB30" i="93"/>
  <c r="AC30" i="93"/>
  <c r="AD30" i="93"/>
  <c r="AE30" i="93"/>
  <c r="AF30" i="93"/>
  <c r="AG30" i="93"/>
  <c r="AH30" i="93"/>
  <c r="AI30" i="93"/>
  <c r="AJ30" i="93"/>
  <c r="B31" i="93"/>
  <c r="C31" i="93"/>
  <c r="D31" i="93"/>
  <c r="E31" i="93"/>
  <c r="F31" i="93"/>
  <c r="G31" i="93"/>
  <c r="H31" i="93"/>
  <c r="I31" i="93"/>
  <c r="J31" i="93"/>
  <c r="K31" i="93"/>
  <c r="L31" i="93"/>
  <c r="M31" i="93"/>
  <c r="N31" i="93"/>
  <c r="O31" i="93"/>
  <c r="P31" i="93"/>
  <c r="R31" i="93"/>
  <c r="S31" i="93"/>
  <c r="T31" i="93"/>
  <c r="U31" i="93"/>
  <c r="V31" i="93"/>
  <c r="W31" i="93"/>
  <c r="X31" i="93"/>
  <c r="Y31" i="93"/>
  <c r="Z31" i="93"/>
  <c r="AA31" i="93"/>
  <c r="AB31" i="93"/>
  <c r="AC31" i="93"/>
  <c r="AD31" i="93"/>
  <c r="AE31" i="93"/>
  <c r="AF31" i="93"/>
  <c r="AG31" i="93"/>
  <c r="AH31" i="93"/>
  <c r="AI31" i="93"/>
  <c r="AJ31" i="93"/>
  <c r="B32" i="93"/>
  <c r="C32" i="93"/>
  <c r="D32" i="93"/>
  <c r="E32" i="93"/>
  <c r="F32" i="93"/>
  <c r="G32" i="93"/>
  <c r="H32" i="93"/>
  <c r="I32" i="93"/>
  <c r="J32" i="93"/>
  <c r="K32" i="93"/>
  <c r="L32" i="93"/>
  <c r="M32" i="93"/>
  <c r="N32" i="93"/>
  <c r="O32" i="93"/>
  <c r="P32" i="93"/>
  <c r="R32" i="93"/>
  <c r="S32" i="93"/>
  <c r="T32" i="93"/>
  <c r="U32" i="93"/>
  <c r="V32" i="93"/>
  <c r="W32" i="93"/>
  <c r="X32" i="93"/>
  <c r="Y32" i="93"/>
  <c r="Z32" i="93"/>
  <c r="AA32" i="93"/>
  <c r="AB32" i="93"/>
  <c r="AC32" i="93"/>
  <c r="AD32" i="93"/>
  <c r="AE32" i="93"/>
  <c r="AF32" i="93"/>
  <c r="AG32" i="93"/>
  <c r="AH32" i="93"/>
  <c r="AI32" i="93"/>
  <c r="AJ32" i="93"/>
  <c r="B33" i="93"/>
  <c r="C33" i="93"/>
  <c r="D33" i="93"/>
  <c r="E33" i="93"/>
  <c r="F33" i="93"/>
  <c r="G33" i="93"/>
  <c r="H33" i="93"/>
  <c r="I33" i="93"/>
  <c r="J33" i="93"/>
  <c r="K33" i="93"/>
  <c r="L33" i="93"/>
  <c r="M33" i="93"/>
  <c r="N33" i="93"/>
  <c r="O33" i="93"/>
  <c r="P33" i="93"/>
  <c r="R33" i="93"/>
  <c r="S33" i="93"/>
  <c r="T33" i="93"/>
  <c r="U33" i="93"/>
  <c r="V33" i="93"/>
  <c r="W33" i="93"/>
  <c r="X33" i="93"/>
  <c r="Y33" i="93"/>
  <c r="Z33" i="93"/>
  <c r="AA33" i="93"/>
  <c r="AB33" i="93"/>
  <c r="AC33" i="93"/>
  <c r="AD33" i="93"/>
  <c r="AE33" i="93"/>
  <c r="AF33" i="93"/>
  <c r="AG33" i="93"/>
  <c r="AH33" i="93"/>
  <c r="AI33" i="93"/>
  <c r="AJ33" i="93"/>
  <c r="B34" i="93"/>
  <c r="C34" i="93"/>
  <c r="D34" i="93"/>
  <c r="E34" i="93"/>
  <c r="F34" i="93"/>
  <c r="G34" i="93"/>
  <c r="H34" i="93"/>
  <c r="I34" i="93"/>
  <c r="J34" i="93"/>
  <c r="K34" i="93"/>
  <c r="L34" i="93"/>
  <c r="M34" i="93"/>
  <c r="N34" i="93"/>
  <c r="O34" i="93"/>
  <c r="P34" i="93"/>
  <c r="R34" i="93"/>
  <c r="S34" i="93"/>
  <c r="T34" i="93"/>
  <c r="U34" i="93"/>
  <c r="V34" i="93"/>
  <c r="W34" i="93"/>
  <c r="X34" i="93"/>
  <c r="Y34" i="93"/>
  <c r="Z34" i="93"/>
  <c r="AA34" i="93"/>
  <c r="AB34" i="93"/>
  <c r="AC34" i="93"/>
  <c r="AD34" i="93"/>
  <c r="AE34" i="93"/>
  <c r="AF34" i="93"/>
  <c r="AG34" i="93"/>
  <c r="AH34" i="93"/>
  <c r="AI34" i="93"/>
  <c r="AJ34" i="93"/>
  <c r="B35" i="93"/>
  <c r="C35" i="93"/>
  <c r="D35" i="93"/>
  <c r="E35" i="93"/>
  <c r="F35" i="93"/>
  <c r="G35" i="93"/>
  <c r="H35" i="93"/>
  <c r="I35" i="93"/>
  <c r="J35" i="93"/>
  <c r="K35" i="93"/>
  <c r="L35" i="93"/>
  <c r="M35" i="93"/>
  <c r="N35" i="93"/>
  <c r="O35" i="93"/>
  <c r="P35" i="93"/>
  <c r="R35" i="93"/>
  <c r="S35" i="93"/>
  <c r="T35" i="93"/>
  <c r="U35" i="93"/>
  <c r="V35" i="93"/>
  <c r="W35" i="93"/>
  <c r="X35" i="93"/>
  <c r="Y35" i="93"/>
  <c r="Z35" i="93"/>
  <c r="AA35" i="93"/>
  <c r="AB35" i="93"/>
  <c r="AC35" i="93"/>
  <c r="AD35" i="93"/>
  <c r="AE35" i="93"/>
  <c r="AF35" i="93"/>
  <c r="AG35" i="93"/>
  <c r="AH35" i="93"/>
  <c r="AI35" i="93"/>
  <c r="AJ35" i="93"/>
  <c r="B36" i="93"/>
  <c r="C36" i="93"/>
  <c r="D36" i="93"/>
  <c r="E36" i="93"/>
  <c r="F36" i="93"/>
  <c r="G36" i="93"/>
  <c r="H36" i="93"/>
  <c r="I36" i="93"/>
  <c r="J36" i="93"/>
  <c r="K36" i="93"/>
  <c r="L36" i="93"/>
  <c r="M36" i="93"/>
  <c r="N36" i="93"/>
  <c r="O36" i="93"/>
  <c r="P36" i="93"/>
  <c r="R36" i="93"/>
  <c r="S36" i="93"/>
  <c r="T36" i="93"/>
  <c r="U36" i="93"/>
  <c r="V36" i="93"/>
  <c r="W36" i="93"/>
  <c r="X36" i="93"/>
  <c r="Y36" i="93"/>
  <c r="Z36" i="93"/>
  <c r="AA36" i="93"/>
  <c r="AB36" i="93"/>
  <c r="AC36" i="93"/>
  <c r="AD36" i="93"/>
  <c r="AE36" i="93"/>
  <c r="AF36" i="93"/>
  <c r="AG36" i="93"/>
  <c r="AH36" i="93"/>
  <c r="AI36" i="93"/>
  <c r="AJ36" i="93"/>
  <c r="B37" i="93"/>
  <c r="C37" i="93"/>
  <c r="D37" i="93"/>
  <c r="E37" i="93"/>
  <c r="F37" i="93"/>
  <c r="G37" i="93"/>
  <c r="H37" i="93"/>
  <c r="I37" i="93"/>
  <c r="J37" i="93"/>
  <c r="K37" i="93"/>
  <c r="L37" i="93"/>
  <c r="M37" i="93"/>
  <c r="N37" i="93"/>
  <c r="O37" i="93"/>
  <c r="P37" i="93"/>
  <c r="R37" i="93"/>
  <c r="S37" i="93"/>
  <c r="T37" i="93"/>
  <c r="U37" i="93"/>
  <c r="V37" i="93"/>
  <c r="W37" i="93"/>
  <c r="X37" i="93"/>
  <c r="Y37" i="93"/>
  <c r="Z37" i="93"/>
  <c r="AA37" i="93"/>
  <c r="AB37" i="93"/>
  <c r="AC37" i="93"/>
  <c r="AD37" i="93"/>
  <c r="AE37" i="93"/>
  <c r="AF37" i="93"/>
  <c r="AG37" i="93"/>
  <c r="AH37" i="93"/>
  <c r="AI37" i="93"/>
  <c r="AJ37" i="93"/>
  <c r="B38" i="93"/>
  <c r="C38" i="93"/>
  <c r="D38" i="93"/>
  <c r="E38" i="93"/>
  <c r="F38" i="93"/>
  <c r="G38" i="93"/>
  <c r="H38" i="93"/>
  <c r="I38" i="93"/>
  <c r="J38" i="93"/>
  <c r="K38" i="93"/>
  <c r="L38" i="93"/>
  <c r="M38" i="93"/>
  <c r="N38" i="93"/>
  <c r="O38" i="93"/>
  <c r="P38" i="93"/>
  <c r="R38" i="93"/>
  <c r="S38" i="93"/>
  <c r="T38" i="93"/>
  <c r="U38" i="93"/>
  <c r="V38" i="93"/>
  <c r="W38" i="93"/>
  <c r="X38" i="93"/>
  <c r="Y38" i="93"/>
  <c r="Z38" i="93"/>
  <c r="AA38" i="93"/>
  <c r="AB38" i="93"/>
  <c r="AC38" i="93"/>
  <c r="AD38" i="93"/>
  <c r="AE38" i="93"/>
  <c r="AF38" i="93"/>
  <c r="AG38" i="93"/>
  <c r="AH38" i="93"/>
  <c r="AI38" i="93"/>
  <c r="AJ38" i="93"/>
  <c r="B39" i="93"/>
  <c r="C39" i="93"/>
  <c r="D39" i="93"/>
  <c r="E39" i="93"/>
  <c r="F39" i="93"/>
  <c r="G39" i="93"/>
  <c r="H39" i="93"/>
  <c r="I39" i="93"/>
  <c r="J39" i="93"/>
  <c r="K39" i="93"/>
  <c r="L39" i="93"/>
  <c r="M39" i="93"/>
  <c r="N39" i="93"/>
  <c r="O39" i="93"/>
  <c r="P39" i="93"/>
  <c r="R39" i="93"/>
  <c r="S39" i="93"/>
  <c r="T39" i="93"/>
  <c r="U39" i="93"/>
  <c r="V39" i="93"/>
  <c r="W39" i="93"/>
  <c r="X39" i="93"/>
  <c r="Y39" i="93"/>
  <c r="Z39" i="93"/>
  <c r="AA39" i="93"/>
  <c r="AB39" i="93"/>
  <c r="AC39" i="93"/>
  <c r="AD39" i="93"/>
  <c r="AE39" i="93"/>
  <c r="AF39" i="93"/>
  <c r="AG39" i="93"/>
  <c r="AH39" i="93"/>
  <c r="AI39" i="93"/>
  <c r="AJ39" i="93"/>
  <c r="B40" i="93"/>
  <c r="C40" i="93"/>
  <c r="D40" i="93"/>
  <c r="E40" i="93"/>
  <c r="F40" i="93"/>
  <c r="G40" i="93"/>
  <c r="H40" i="93"/>
  <c r="I40" i="93"/>
  <c r="J40" i="93"/>
  <c r="K40" i="93"/>
  <c r="L40" i="93"/>
  <c r="M40" i="93"/>
  <c r="N40" i="93"/>
  <c r="O40" i="93"/>
  <c r="P40" i="93"/>
  <c r="R40" i="93"/>
  <c r="S40" i="93"/>
  <c r="T40" i="93"/>
  <c r="U40" i="93"/>
  <c r="V40" i="93"/>
  <c r="W40" i="93"/>
  <c r="X40" i="93"/>
  <c r="Y40" i="93"/>
  <c r="Z40" i="93"/>
  <c r="AA40" i="93"/>
  <c r="AB40" i="93"/>
  <c r="AC40" i="93"/>
  <c r="AD40" i="93"/>
  <c r="AE40" i="93"/>
  <c r="AF40" i="93"/>
  <c r="AG40" i="93"/>
  <c r="AH40" i="93"/>
  <c r="AI40" i="93"/>
  <c r="AJ40" i="93"/>
  <c r="B41" i="93"/>
  <c r="C41" i="93"/>
  <c r="D41" i="93"/>
  <c r="E41" i="93"/>
  <c r="F41" i="93"/>
  <c r="G41" i="93"/>
  <c r="H41" i="93"/>
  <c r="I41" i="93"/>
  <c r="J41" i="93"/>
  <c r="K41" i="93"/>
  <c r="L41" i="93"/>
  <c r="M41" i="93"/>
  <c r="N41" i="93"/>
  <c r="O41" i="93"/>
  <c r="P41" i="93"/>
  <c r="R41" i="93"/>
  <c r="S41" i="93"/>
  <c r="T41" i="93"/>
  <c r="U41" i="93"/>
  <c r="V41" i="93"/>
  <c r="W41" i="93"/>
  <c r="X41" i="93"/>
  <c r="Y41" i="93"/>
  <c r="Z41" i="93"/>
  <c r="AA41" i="93"/>
  <c r="AB41" i="93"/>
  <c r="AC41" i="93"/>
  <c r="AD41" i="93"/>
  <c r="AE41" i="93"/>
  <c r="AF41" i="93"/>
  <c r="AG41" i="93"/>
  <c r="AH41" i="93"/>
  <c r="AI41" i="93"/>
  <c r="AJ41" i="93"/>
  <c r="B42" i="93"/>
  <c r="C42" i="93"/>
  <c r="D42" i="93"/>
  <c r="E42" i="93"/>
  <c r="F42" i="93"/>
  <c r="G42" i="93"/>
  <c r="H42" i="93"/>
  <c r="I42" i="93"/>
  <c r="J42" i="93"/>
  <c r="K42" i="93"/>
  <c r="L42" i="93"/>
  <c r="M42" i="93"/>
  <c r="N42" i="93"/>
  <c r="O42" i="93"/>
  <c r="P42" i="93"/>
  <c r="R42" i="93"/>
  <c r="S42" i="93"/>
  <c r="T42" i="93"/>
  <c r="U42" i="93"/>
  <c r="V42" i="93"/>
  <c r="W42" i="93"/>
  <c r="X42" i="93"/>
  <c r="Y42" i="93"/>
  <c r="Z42" i="93"/>
  <c r="AA42" i="93"/>
  <c r="AB42" i="93"/>
  <c r="AC42" i="93"/>
  <c r="AD42" i="93"/>
  <c r="AE42" i="93"/>
  <c r="AF42" i="93"/>
  <c r="AG42" i="93"/>
  <c r="AH42" i="93"/>
  <c r="AI42" i="93"/>
  <c r="AJ42" i="93"/>
  <c r="B43" i="93"/>
  <c r="C43" i="93"/>
  <c r="D43" i="93"/>
  <c r="E43" i="93"/>
  <c r="F43" i="93"/>
  <c r="G43" i="93"/>
  <c r="H43" i="93"/>
  <c r="I43" i="93"/>
  <c r="J43" i="93"/>
  <c r="K43" i="93"/>
  <c r="L43" i="93"/>
  <c r="M43" i="93"/>
  <c r="N43" i="93"/>
  <c r="O43" i="93"/>
  <c r="P43" i="93"/>
  <c r="R43" i="93"/>
  <c r="S43" i="93"/>
  <c r="T43" i="93"/>
  <c r="U43" i="93"/>
  <c r="V43" i="93"/>
  <c r="W43" i="93"/>
  <c r="X43" i="93"/>
  <c r="Y43" i="93"/>
  <c r="Z43" i="93"/>
  <c r="AA43" i="93"/>
  <c r="AB43" i="93"/>
  <c r="AC43" i="93"/>
  <c r="AD43" i="93"/>
  <c r="AE43" i="93"/>
  <c r="AF43" i="93"/>
  <c r="AG43" i="93"/>
  <c r="AH43" i="93"/>
  <c r="AI43" i="93"/>
  <c r="AJ43" i="93"/>
  <c r="B44" i="93"/>
  <c r="C44" i="93"/>
  <c r="D44" i="93"/>
  <c r="E44" i="93"/>
  <c r="F44" i="93"/>
  <c r="G44" i="93"/>
  <c r="H44" i="93"/>
  <c r="I44" i="93"/>
  <c r="J44" i="93"/>
  <c r="K44" i="93"/>
  <c r="L44" i="93"/>
  <c r="M44" i="93"/>
  <c r="N44" i="93"/>
  <c r="O44" i="93"/>
  <c r="P44" i="93"/>
  <c r="R44" i="93"/>
  <c r="S44" i="93"/>
  <c r="T44" i="93"/>
  <c r="U44" i="93"/>
  <c r="V44" i="93"/>
  <c r="W44" i="93"/>
  <c r="X44" i="93"/>
  <c r="Y44" i="93"/>
  <c r="Z44" i="93"/>
  <c r="AA44" i="93"/>
  <c r="AB44" i="93"/>
  <c r="AC44" i="93"/>
  <c r="AD44" i="93"/>
  <c r="AE44" i="93"/>
  <c r="AF44" i="93"/>
  <c r="AG44" i="93"/>
  <c r="AH44" i="93"/>
  <c r="AI44" i="93"/>
  <c r="AJ44" i="93"/>
  <c r="B45" i="93"/>
  <c r="C45" i="93"/>
  <c r="D45" i="93"/>
  <c r="E45" i="93"/>
  <c r="F45" i="93"/>
  <c r="G45" i="93"/>
  <c r="H45" i="93"/>
  <c r="I45" i="93"/>
  <c r="J45" i="93"/>
  <c r="K45" i="93"/>
  <c r="L45" i="93"/>
  <c r="M45" i="93"/>
  <c r="N45" i="93"/>
  <c r="O45" i="93"/>
  <c r="P45" i="93"/>
  <c r="R45" i="93"/>
  <c r="S45" i="93"/>
  <c r="T45" i="93"/>
  <c r="U45" i="93"/>
  <c r="V45" i="93"/>
  <c r="W45" i="93"/>
  <c r="X45" i="93"/>
  <c r="Y45" i="93"/>
  <c r="Z45" i="93"/>
  <c r="AA45" i="93"/>
  <c r="AB45" i="93"/>
  <c r="AC45" i="93"/>
  <c r="AD45" i="93"/>
  <c r="AE45" i="93"/>
  <c r="AF45" i="93"/>
  <c r="AG45" i="93"/>
  <c r="AH45" i="93"/>
  <c r="AI45" i="93"/>
  <c r="AJ45" i="93"/>
  <c r="B46" i="93"/>
  <c r="C46" i="93"/>
  <c r="D46" i="93"/>
  <c r="E46" i="93"/>
  <c r="F46" i="93"/>
  <c r="G46" i="93"/>
  <c r="H46" i="93"/>
  <c r="I46" i="93"/>
  <c r="J46" i="93"/>
  <c r="K46" i="93"/>
  <c r="L46" i="93"/>
  <c r="M46" i="93"/>
  <c r="N46" i="93"/>
  <c r="O46" i="93"/>
  <c r="P46" i="93"/>
  <c r="R46" i="93"/>
  <c r="S46" i="93"/>
  <c r="T46" i="93"/>
  <c r="U46" i="93"/>
  <c r="V46" i="93"/>
  <c r="W46" i="93"/>
  <c r="X46" i="93"/>
  <c r="Y46" i="93"/>
  <c r="Z46" i="93"/>
  <c r="AA46" i="93"/>
  <c r="AB46" i="93"/>
  <c r="AC46" i="93"/>
  <c r="AD46" i="93"/>
  <c r="AE46" i="93"/>
  <c r="AF46" i="93"/>
  <c r="AG46" i="93"/>
  <c r="AH46" i="93"/>
  <c r="AI46" i="93"/>
  <c r="AJ46" i="93"/>
  <c r="B47" i="93"/>
  <c r="C47" i="93"/>
  <c r="D47" i="93"/>
  <c r="E47" i="93"/>
  <c r="F47" i="93"/>
  <c r="G47" i="93"/>
  <c r="H47" i="93"/>
  <c r="I47" i="93"/>
  <c r="J47" i="93"/>
  <c r="K47" i="93"/>
  <c r="L47" i="93"/>
  <c r="M47" i="93"/>
  <c r="N47" i="93"/>
  <c r="O47" i="93"/>
  <c r="P47" i="93"/>
  <c r="R47" i="93"/>
  <c r="S47" i="93"/>
  <c r="T47" i="93"/>
  <c r="U47" i="93"/>
  <c r="V47" i="93"/>
  <c r="W47" i="93"/>
  <c r="X47" i="93"/>
  <c r="Y47" i="93"/>
  <c r="Z47" i="93"/>
  <c r="AA47" i="93"/>
  <c r="AB47" i="93"/>
  <c r="AC47" i="93"/>
  <c r="AD47" i="93"/>
  <c r="AE47" i="93"/>
  <c r="AF47" i="93"/>
  <c r="AG47" i="93"/>
  <c r="AH47" i="93"/>
  <c r="AI47" i="93"/>
  <c r="AJ47" i="93"/>
  <c r="B48" i="93"/>
  <c r="C48" i="93"/>
  <c r="D48" i="93"/>
  <c r="E48" i="93"/>
  <c r="F48" i="93"/>
  <c r="G48" i="93"/>
  <c r="H48" i="93"/>
  <c r="I48" i="93"/>
  <c r="J48" i="93"/>
  <c r="K48" i="93"/>
  <c r="L48" i="93"/>
  <c r="M48" i="93"/>
  <c r="N48" i="93"/>
  <c r="O48" i="93"/>
  <c r="P48" i="93"/>
  <c r="R48" i="93"/>
  <c r="S48" i="93"/>
  <c r="T48" i="93"/>
  <c r="U48" i="93"/>
  <c r="V48" i="93"/>
  <c r="W48" i="93"/>
  <c r="X48" i="93"/>
  <c r="Y48" i="93"/>
  <c r="Z48" i="93"/>
  <c r="AA48" i="93"/>
  <c r="AB48" i="93"/>
  <c r="AC48" i="93"/>
  <c r="AD48" i="93"/>
  <c r="AE48" i="93"/>
  <c r="AF48" i="93"/>
  <c r="AG48" i="93"/>
  <c r="AH48" i="93"/>
  <c r="AI48" i="93"/>
  <c r="AJ48" i="93"/>
  <c r="B49" i="93"/>
  <c r="C49" i="93"/>
  <c r="D49" i="93"/>
  <c r="E49" i="93"/>
  <c r="F49" i="93"/>
  <c r="G49" i="93"/>
  <c r="H49" i="93"/>
  <c r="I49" i="93"/>
  <c r="J49" i="93"/>
  <c r="K49" i="93"/>
  <c r="L49" i="93"/>
  <c r="M49" i="93"/>
  <c r="N49" i="93"/>
  <c r="O49" i="93"/>
  <c r="P49" i="93"/>
  <c r="R49" i="93"/>
  <c r="S49" i="93"/>
  <c r="T49" i="93"/>
  <c r="U49" i="93"/>
  <c r="V49" i="93"/>
  <c r="W49" i="93"/>
  <c r="X49" i="93"/>
  <c r="Y49" i="93"/>
  <c r="Z49" i="93"/>
  <c r="AA49" i="93"/>
  <c r="AB49" i="93"/>
  <c r="AC49" i="93"/>
  <c r="AD49" i="93"/>
  <c r="AE49" i="93"/>
  <c r="AF49" i="93"/>
  <c r="AG49" i="93"/>
  <c r="AH49" i="93"/>
  <c r="AI49" i="93"/>
  <c r="AJ49" i="93"/>
  <c r="B50" i="93"/>
  <c r="C50" i="93"/>
  <c r="D50" i="93"/>
  <c r="E50" i="93"/>
  <c r="F50" i="93"/>
  <c r="G50" i="93"/>
  <c r="H50" i="93"/>
  <c r="I50" i="93"/>
  <c r="J50" i="93"/>
  <c r="K50" i="93"/>
  <c r="L50" i="93"/>
  <c r="M50" i="93"/>
  <c r="N50" i="93"/>
  <c r="O50" i="93"/>
  <c r="P50" i="93"/>
  <c r="R50" i="93"/>
  <c r="S50" i="93"/>
  <c r="T50" i="93"/>
  <c r="U50" i="93"/>
  <c r="V50" i="93"/>
  <c r="W50" i="93"/>
  <c r="X50" i="93"/>
  <c r="Y50" i="93"/>
  <c r="Z50" i="93"/>
  <c r="AA50" i="93"/>
  <c r="AB50" i="93"/>
  <c r="AC50" i="93"/>
  <c r="AD50" i="93"/>
  <c r="AE50" i="93"/>
  <c r="AF50" i="93"/>
  <c r="AG50" i="93"/>
  <c r="AH50" i="93"/>
  <c r="AI50" i="93"/>
  <c r="AJ50" i="93"/>
  <c r="B51" i="93"/>
  <c r="C51" i="93"/>
  <c r="D51" i="93"/>
  <c r="E51" i="93"/>
  <c r="F51" i="93"/>
  <c r="G51" i="93"/>
  <c r="H51" i="93"/>
  <c r="I51" i="93"/>
  <c r="J51" i="93"/>
  <c r="K51" i="93"/>
  <c r="L51" i="93"/>
  <c r="M51" i="93"/>
  <c r="N51" i="93"/>
  <c r="O51" i="93"/>
  <c r="P51" i="93"/>
  <c r="R51" i="93"/>
  <c r="S51" i="93"/>
  <c r="T51" i="93"/>
  <c r="U51" i="93"/>
  <c r="V51" i="93"/>
  <c r="W51" i="93"/>
  <c r="X51" i="93"/>
  <c r="Y51" i="93"/>
  <c r="Z51" i="93"/>
  <c r="AA51" i="93"/>
  <c r="AB51" i="93"/>
  <c r="AC51" i="93"/>
  <c r="AD51" i="93"/>
  <c r="AE51" i="93"/>
  <c r="AF51" i="93"/>
  <c r="AG51" i="93"/>
  <c r="AH51" i="93"/>
  <c r="AI51" i="93"/>
  <c r="AJ51" i="93"/>
  <c r="B52" i="93"/>
  <c r="C52" i="93"/>
  <c r="D52" i="93"/>
  <c r="E52" i="93"/>
  <c r="F52" i="93"/>
  <c r="G52" i="93"/>
  <c r="H52" i="93"/>
  <c r="I52" i="93"/>
  <c r="J52" i="93"/>
  <c r="K52" i="93"/>
  <c r="L52" i="93"/>
  <c r="M52" i="93"/>
  <c r="N52" i="93"/>
  <c r="O52" i="93"/>
  <c r="P52" i="93"/>
  <c r="R52" i="93"/>
  <c r="S52" i="93"/>
  <c r="T52" i="93"/>
  <c r="U52" i="93"/>
  <c r="V52" i="93"/>
  <c r="W52" i="93"/>
  <c r="X52" i="93"/>
  <c r="Y52" i="93"/>
  <c r="Z52" i="93"/>
  <c r="AA52" i="93"/>
  <c r="AB52" i="93"/>
  <c r="AC52" i="93"/>
  <c r="AD52" i="93"/>
  <c r="AE52" i="93"/>
  <c r="AF52" i="93"/>
  <c r="AG52" i="93"/>
  <c r="AH52" i="93"/>
  <c r="AI52" i="93"/>
  <c r="AJ52" i="93"/>
  <c r="B9" i="110"/>
  <c r="C9" i="110"/>
  <c r="D9" i="110"/>
  <c r="E9" i="110"/>
  <c r="F9" i="110"/>
  <c r="G9" i="110"/>
  <c r="H9" i="110"/>
  <c r="I9" i="110"/>
  <c r="J9" i="110"/>
  <c r="K9" i="110"/>
  <c r="L9" i="110"/>
  <c r="M9" i="110"/>
  <c r="N9" i="110"/>
  <c r="O9" i="110"/>
  <c r="P9" i="110"/>
  <c r="R9" i="110"/>
  <c r="S9" i="110"/>
  <c r="T9" i="110"/>
  <c r="U9" i="110"/>
  <c r="V9" i="110"/>
  <c r="W9" i="110"/>
  <c r="X9" i="110"/>
  <c r="Y9" i="110"/>
  <c r="Z9" i="110"/>
  <c r="AA9" i="110"/>
  <c r="AB9" i="110"/>
  <c r="AC9" i="110"/>
  <c r="AD9" i="110"/>
  <c r="AE9" i="110"/>
  <c r="AF9" i="110"/>
  <c r="AG9" i="110"/>
  <c r="AH9" i="110"/>
  <c r="AI9" i="110"/>
  <c r="AJ9" i="110"/>
  <c r="B10" i="110"/>
  <c r="C10" i="110"/>
  <c r="D10" i="110"/>
  <c r="E10" i="110"/>
  <c r="F10" i="110"/>
  <c r="G10" i="110"/>
  <c r="H10" i="110"/>
  <c r="I10" i="110"/>
  <c r="J10" i="110"/>
  <c r="K10" i="110"/>
  <c r="L10" i="110"/>
  <c r="M10" i="110"/>
  <c r="N10" i="110"/>
  <c r="O10" i="110"/>
  <c r="P10" i="110"/>
  <c r="R10" i="110"/>
  <c r="S10" i="110"/>
  <c r="T10" i="110"/>
  <c r="U10" i="110"/>
  <c r="V10" i="110"/>
  <c r="W10" i="110"/>
  <c r="X10" i="110"/>
  <c r="Y10" i="110"/>
  <c r="Z10" i="110"/>
  <c r="AA10" i="110"/>
  <c r="AB10" i="110"/>
  <c r="AC10" i="110"/>
  <c r="AD10" i="110"/>
  <c r="AE10" i="110"/>
  <c r="AF10" i="110"/>
  <c r="AG10" i="110"/>
  <c r="AH10" i="110"/>
  <c r="AI10" i="110"/>
  <c r="AJ10" i="110"/>
  <c r="B11" i="110"/>
  <c r="C11" i="110"/>
  <c r="D11" i="110"/>
  <c r="E11" i="110"/>
  <c r="F11" i="110"/>
  <c r="G11" i="110"/>
  <c r="H11" i="110"/>
  <c r="I11" i="110"/>
  <c r="J11" i="110"/>
  <c r="K11" i="110"/>
  <c r="L11" i="110"/>
  <c r="M11" i="110"/>
  <c r="N11" i="110"/>
  <c r="O11" i="110"/>
  <c r="P11" i="110"/>
  <c r="R11" i="110"/>
  <c r="S11" i="110"/>
  <c r="T11" i="110"/>
  <c r="U11" i="110"/>
  <c r="V11" i="110"/>
  <c r="W11" i="110"/>
  <c r="X11" i="110"/>
  <c r="Y11" i="110"/>
  <c r="Z11" i="110"/>
  <c r="AA11" i="110"/>
  <c r="AB11" i="110"/>
  <c r="AC11" i="110"/>
  <c r="AD11" i="110"/>
  <c r="AE11" i="110"/>
  <c r="AF11" i="110"/>
  <c r="AG11" i="110"/>
  <c r="AH11" i="110"/>
  <c r="AI11" i="110"/>
  <c r="AJ11" i="110"/>
  <c r="B12" i="110"/>
  <c r="C12" i="110"/>
  <c r="D12" i="110"/>
  <c r="E12" i="110"/>
  <c r="F12" i="110"/>
  <c r="G12" i="110"/>
  <c r="H12" i="110"/>
  <c r="I12" i="110"/>
  <c r="J12" i="110"/>
  <c r="K12" i="110"/>
  <c r="L12" i="110"/>
  <c r="M12" i="110"/>
  <c r="N12" i="110"/>
  <c r="O12" i="110"/>
  <c r="P12" i="110"/>
  <c r="R12" i="110"/>
  <c r="S12" i="110"/>
  <c r="T12" i="110"/>
  <c r="U12" i="110"/>
  <c r="V12" i="110"/>
  <c r="W12" i="110"/>
  <c r="X12" i="110"/>
  <c r="Y12" i="110"/>
  <c r="Z12" i="110"/>
  <c r="AA12" i="110"/>
  <c r="AB12" i="110"/>
  <c r="AC12" i="110"/>
  <c r="AD12" i="110"/>
  <c r="AE12" i="110"/>
  <c r="AF12" i="110"/>
  <c r="AG12" i="110"/>
  <c r="AH12" i="110"/>
  <c r="AI12" i="110"/>
  <c r="AJ12" i="110"/>
  <c r="B13" i="110"/>
  <c r="C13" i="110"/>
  <c r="D13" i="110"/>
  <c r="E13" i="110"/>
  <c r="F13" i="110"/>
  <c r="G13" i="110"/>
  <c r="H13" i="110"/>
  <c r="I13" i="110"/>
  <c r="J13" i="110"/>
  <c r="K13" i="110"/>
  <c r="L13" i="110"/>
  <c r="M13" i="110"/>
  <c r="N13" i="110"/>
  <c r="O13" i="110"/>
  <c r="P13" i="110"/>
  <c r="R13" i="110"/>
  <c r="S13" i="110"/>
  <c r="T13" i="110"/>
  <c r="U13" i="110"/>
  <c r="V13" i="110"/>
  <c r="W13" i="110"/>
  <c r="X13" i="110"/>
  <c r="Y13" i="110"/>
  <c r="Z13" i="110"/>
  <c r="AA13" i="110"/>
  <c r="AB13" i="110"/>
  <c r="AC13" i="110"/>
  <c r="AD13" i="110"/>
  <c r="AE13" i="110"/>
  <c r="AF13" i="110"/>
  <c r="AG13" i="110"/>
  <c r="AH13" i="110"/>
  <c r="AI13" i="110"/>
  <c r="AJ13" i="110"/>
  <c r="B14" i="110"/>
  <c r="C14" i="110"/>
  <c r="D14" i="110"/>
  <c r="E14" i="110"/>
  <c r="F14" i="110"/>
  <c r="G14" i="110"/>
  <c r="H14" i="110"/>
  <c r="I14" i="110"/>
  <c r="J14" i="110"/>
  <c r="K14" i="110"/>
  <c r="L14" i="110"/>
  <c r="M14" i="110"/>
  <c r="N14" i="110"/>
  <c r="O14" i="110"/>
  <c r="P14" i="110"/>
  <c r="R14" i="110"/>
  <c r="S14" i="110"/>
  <c r="T14" i="110"/>
  <c r="U14" i="110"/>
  <c r="V14" i="110"/>
  <c r="W14" i="110"/>
  <c r="X14" i="110"/>
  <c r="Y14" i="110"/>
  <c r="Z14" i="110"/>
  <c r="AA14" i="110"/>
  <c r="AB14" i="110"/>
  <c r="AC14" i="110"/>
  <c r="AD14" i="110"/>
  <c r="AE14" i="110"/>
  <c r="AF14" i="110"/>
  <c r="AG14" i="110"/>
  <c r="AH14" i="110"/>
  <c r="AI14" i="110"/>
  <c r="AJ14" i="110"/>
  <c r="B15" i="110"/>
  <c r="C15" i="110"/>
  <c r="D15" i="110"/>
  <c r="E15" i="110"/>
  <c r="F15" i="110"/>
  <c r="G15" i="110"/>
  <c r="H15" i="110"/>
  <c r="I15" i="110"/>
  <c r="J15" i="110"/>
  <c r="K15" i="110"/>
  <c r="L15" i="110"/>
  <c r="M15" i="110"/>
  <c r="N15" i="110"/>
  <c r="O15" i="110"/>
  <c r="P15" i="110"/>
  <c r="R15" i="110"/>
  <c r="S15" i="110"/>
  <c r="T15" i="110"/>
  <c r="U15" i="110"/>
  <c r="V15" i="110"/>
  <c r="W15" i="110"/>
  <c r="X15" i="110"/>
  <c r="Y15" i="110"/>
  <c r="Z15" i="110"/>
  <c r="AA15" i="110"/>
  <c r="AB15" i="110"/>
  <c r="AC15" i="110"/>
  <c r="AD15" i="110"/>
  <c r="AE15" i="110"/>
  <c r="AF15" i="110"/>
  <c r="AG15" i="110"/>
  <c r="AH15" i="110"/>
  <c r="AI15" i="110"/>
  <c r="AJ15" i="110"/>
  <c r="B16" i="110"/>
  <c r="C16" i="110"/>
  <c r="D16" i="110"/>
  <c r="E16" i="110"/>
  <c r="F16" i="110"/>
  <c r="G16" i="110"/>
  <c r="H16" i="110"/>
  <c r="I16" i="110"/>
  <c r="J16" i="110"/>
  <c r="K16" i="110"/>
  <c r="L16" i="110"/>
  <c r="M16" i="110"/>
  <c r="N16" i="110"/>
  <c r="O16" i="110"/>
  <c r="P16" i="110"/>
  <c r="R16" i="110"/>
  <c r="S16" i="110"/>
  <c r="T16" i="110"/>
  <c r="U16" i="110"/>
  <c r="V16" i="110"/>
  <c r="W16" i="110"/>
  <c r="X16" i="110"/>
  <c r="Y16" i="110"/>
  <c r="Z16" i="110"/>
  <c r="AA16" i="110"/>
  <c r="AB16" i="110"/>
  <c r="AC16" i="110"/>
  <c r="AD16" i="110"/>
  <c r="AE16" i="110"/>
  <c r="AF16" i="110"/>
  <c r="AG16" i="110"/>
  <c r="AH16" i="110"/>
  <c r="AI16" i="110"/>
  <c r="AJ16" i="110"/>
  <c r="B17" i="110"/>
  <c r="C17" i="110"/>
  <c r="D17" i="110"/>
  <c r="E17" i="110"/>
  <c r="F17" i="110"/>
  <c r="G17" i="110"/>
  <c r="H17" i="110"/>
  <c r="I17" i="110"/>
  <c r="J17" i="110"/>
  <c r="K17" i="110"/>
  <c r="L17" i="110"/>
  <c r="M17" i="110"/>
  <c r="N17" i="110"/>
  <c r="O17" i="110"/>
  <c r="P17" i="110"/>
  <c r="R17" i="110"/>
  <c r="S17" i="110"/>
  <c r="T17" i="110"/>
  <c r="U17" i="110"/>
  <c r="V17" i="110"/>
  <c r="W17" i="110"/>
  <c r="X17" i="110"/>
  <c r="Y17" i="110"/>
  <c r="Z17" i="110"/>
  <c r="AA17" i="110"/>
  <c r="AB17" i="110"/>
  <c r="AC17" i="110"/>
  <c r="AD17" i="110"/>
  <c r="AE17" i="110"/>
  <c r="AF17" i="110"/>
  <c r="AG17" i="110"/>
  <c r="AH17" i="110"/>
  <c r="AI17" i="110"/>
  <c r="AJ17" i="110"/>
  <c r="B18" i="110"/>
  <c r="C18" i="110"/>
  <c r="D18" i="110"/>
  <c r="E18" i="110"/>
  <c r="F18" i="110"/>
  <c r="G18" i="110"/>
  <c r="H18" i="110"/>
  <c r="I18" i="110"/>
  <c r="J18" i="110"/>
  <c r="K18" i="110"/>
  <c r="L18" i="110"/>
  <c r="M18" i="110"/>
  <c r="N18" i="110"/>
  <c r="O18" i="110"/>
  <c r="P18" i="110"/>
  <c r="R18" i="110"/>
  <c r="S18" i="110"/>
  <c r="T18" i="110"/>
  <c r="U18" i="110"/>
  <c r="V18" i="110"/>
  <c r="W18" i="110"/>
  <c r="X18" i="110"/>
  <c r="Y18" i="110"/>
  <c r="Z18" i="110"/>
  <c r="AA18" i="110"/>
  <c r="AB18" i="110"/>
  <c r="AC18" i="110"/>
  <c r="AD18" i="110"/>
  <c r="AE18" i="110"/>
  <c r="AF18" i="110"/>
  <c r="AG18" i="110"/>
  <c r="AH18" i="110"/>
  <c r="AI18" i="110"/>
  <c r="AJ18" i="110"/>
  <c r="B19" i="110"/>
  <c r="C19" i="110"/>
  <c r="D19" i="110"/>
  <c r="E19" i="110"/>
  <c r="F19" i="110"/>
  <c r="G19" i="110"/>
  <c r="H19" i="110"/>
  <c r="I19" i="110"/>
  <c r="J19" i="110"/>
  <c r="K19" i="110"/>
  <c r="L19" i="110"/>
  <c r="M19" i="110"/>
  <c r="N19" i="110"/>
  <c r="O19" i="110"/>
  <c r="P19" i="110"/>
  <c r="R19" i="110"/>
  <c r="S19" i="110"/>
  <c r="T19" i="110"/>
  <c r="U19" i="110"/>
  <c r="V19" i="110"/>
  <c r="W19" i="110"/>
  <c r="X19" i="110"/>
  <c r="Y19" i="110"/>
  <c r="Z19" i="110"/>
  <c r="AA19" i="110"/>
  <c r="AB19" i="110"/>
  <c r="AC19" i="110"/>
  <c r="AD19" i="110"/>
  <c r="AE19" i="110"/>
  <c r="AF19" i="110"/>
  <c r="AG19" i="110"/>
  <c r="AH19" i="110"/>
  <c r="AI19" i="110"/>
  <c r="AJ19" i="110"/>
  <c r="B20" i="110"/>
  <c r="C20" i="110"/>
  <c r="D20" i="110"/>
  <c r="E20" i="110"/>
  <c r="F20" i="110"/>
  <c r="G20" i="110"/>
  <c r="H20" i="110"/>
  <c r="I20" i="110"/>
  <c r="J20" i="110"/>
  <c r="K20" i="110"/>
  <c r="L20" i="110"/>
  <c r="M20" i="110"/>
  <c r="N20" i="110"/>
  <c r="O20" i="110"/>
  <c r="P20" i="110"/>
  <c r="R20" i="110"/>
  <c r="S20" i="110"/>
  <c r="T20" i="110"/>
  <c r="U20" i="110"/>
  <c r="V20" i="110"/>
  <c r="W20" i="110"/>
  <c r="X20" i="110"/>
  <c r="Y20" i="110"/>
  <c r="Z20" i="110"/>
  <c r="AA20" i="110"/>
  <c r="AB20" i="110"/>
  <c r="AC20" i="110"/>
  <c r="AD20" i="110"/>
  <c r="AE20" i="110"/>
  <c r="AF20" i="110"/>
  <c r="AG20" i="110"/>
  <c r="AH20" i="110"/>
  <c r="AI20" i="110"/>
  <c r="AJ20" i="110"/>
  <c r="B21" i="110"/>
  <c r="C21" i="110"/>
  <c r="D21" i="110"/>
  <c r="E21" i="110"/>
  <c r="F21" i="110"/>
  <c r="G21" i="110"/>
  <c r="H21" i="110"/>
  <c r="I21" i="110"/>
  <c r="J21" i="110"/>
  <c r="K21" i="110"/>
  <c r="L21" i="110"/>
  <c r="M21" i="110"/>
  <c r="N21" i="110"/>
  <c r="O21" i="110"/>
  <c r="P21" i="110"/>
  <c r="R21" i="110"/>
  <c r="S21" i="110"/>
  <c r="T21" i="110"/>
  <c r="U21" i="110"/>
  <c r="V21" i="110"/>
  <c r="W21" i="110"/>
  <c r="X21" i="110"/>
  <c r="Y21" i="110"/>
  <c r="Z21" i="110"/>
  <c r="AA21" i="110"/>
  <c r="AB21" i="110"/>
  <c r="AC21" i="110"/>
  <c r="AD21" i="110"/>
  <c r="AE21" i="110"/>
  <c r="AF21" i="110"/>
  <c r="AG21" i="110"/>
  <c r="AH21" i="110"/>
  <c r="AI21" i="110"/>
  <c r="AJ21" i="110"/>
  <c r="B22" i="110"/>
  <c r="C22" i="110"/>
  <c r="D22" i="110"/>
  <c r="E22" i="110"/>
  <c r="F22" i="110"/>
  <c r="G22" i="110"/>
  <c r="H22" i="110"/>
  <c r="I22" i="110"/>
  <c r="J22" i="110"/>
  <c r="K22" i="110"/>
  <c r="L22" i="110"/>
  <c r="M22" i="110"/>
  <c r="N22" i="110"/>
  <c r="O22" i="110"/>
  <c r="P22" i="110"/>
  <c r="R22" i="110"/>
  <c r="S22" i="110"/>
  <c r="T22" i="110"/>
  <c r="U22" i="110"/>
  <c r="V22" i="110"/>
  <c r="W22" i="110"/>
  <c r="X22" i="110"/>
  <c r="Y22" i="110"/>
  <c r="Z22" i="110"/>
  <c r="AA22" i="110"/>
  <c r="AB22" i="110"/>
  <c r="AC22" i="110"/>
  <c r="AD22" i="110"/>
  <c r="AE22" i="110"/>
  <c r="AF22" i="110"/>
  <c r="AG22" i="110"/>
  <c r="AH22" i="110"/>
  <c r="AI22" i="110"/>
  <c r="AJ22" i="110"/>
  <c r="B23" i="110"/>
  <c r="C23" i="110"/>
  <c r="D23" i="110"/>
  <c r="E23" i="110"/>
  <c r="F23" i="110"/>
  <c r="G23" i="110"/>
  <c r="H23" i="110"/>
  <c r="I23" i="110"/>
  <c r="J23" i="110"/>
  <c r="K23" i="110"/>
  <c r="L23" i="110"/>
  <c r="M23" i="110"/>
  <c r="N23" i="110"/>
  <c r="O23" i="110"/>
  <c r="P23" i="110"/>
  <c r="R23" i="110"/>
  <c r="S23" i="110"/>
  <c r="T23" i="110"/>
  <c r="U23" i="110"/>
  <c r="V23" i="110"/>
  <c r="W23" i="110"/>
  <c r="X23" i="110"/>
  <c r="Y23" i="110"/>
  <c r="Z23" i="110"/>
  <c r="AA23" i="110"/>
  <c r="AB23" i="110"/>
  <c r="AC23" i="110"/>
  <c r="AD23" i="110"/>
  <c r="AE23" i="110"/>
  <c r="AF23" i="110"/>
  <c r="AG23" i="110"/>
  <c r="AH23" i="110"/>
  <c r="AI23" i="110"/>
  <c r="AJ23" i="110"/>
  <c r="B24" i="110"/>
  <c r="C24" i="110"/>
  <c r="D24" i="110"/>
  <c r="E24" i="110"/>
  <c r="F24" i="110"/>
  <c r="G24" i="110"/>
  <c r="H24" i="110"/>
  <c r="I24" i="110"/>
  <c r="J24" i="110"/>
  <c r="K24" i="110"/>
  <c r="L24" i="110"/>
  <c r="M24" i="110"/>
  <c r="N24" i="110"/>
  <c r="O24" i="110"/>
  <c r="P24" i="110"/>
  <c r="R24" i="110"/>
  <c r="S24" i="110"/>
  <c r="T24" i="110"/>
  <c r="U24" i="110"/>
  <c r="V24" i="110"/>
  <c r="W24" i="110"/>
  <c r="X24" i="110"/>
  <c r="Y24" i="110"/>
  <c r="Z24" i="110"/>
  <c r="AA24" i="110"/>
  <c r="AB24" i="110"/>
  <c r="AC24" i="110"/>
  <c r="AD24" i="110"/>
  <c r="AE24" i="110"/>
  <c r="AF24" i="110"/>
  <c r="AG24" i="110"/>
  <c r="AH24" i="110"/>
  <c r="AI24" i="110"/>
  <c r="AJ24" i="110"/>
  <c r="B25" i="110"/>
  <c r="C25" i="110"/>
  <c r="D25" i="110"/>
  <c r="E25" i="110"/>
  <c r="F25" i="110"/>
  <c r="G25" i="110"/>
  <c r="H25" i="110"/>
  <c r="I25" i="110"/>
  <c r="J25" i="110"/>
  <c r="K25" i="110"/>
  <c r="L25" i="110"/>
  <c r="M25" i="110"/>
  <c r="N25" i="110"/>
  <c r="O25" i="110"/>
  <c r="P25" i="110"/>
  <c r="R25" i="110"/>
  <c r="S25" i="110"/>
  <c r="T25" i="110"/>
  <c r="U25" i="110"/>
  <c r="V25" i="110"/>
  <c r="W25" i="110"/>
  <c r="X25" i="110"/>
  <c r="Y25" i="110"/>
  <c r="Z25" i="110"/>
  <c r="AA25" i="110"/>
  <c r="AB25" i="110"/>
  <c r="AC25" i="110"/>
  <c r="AD25" i="110"/>
  <c r="AE25" i="110"/>
  <c r="AF25" i="110"/>
  <c r="AG25" i="110"/>
  <c r="AH25" i="110"/>
  <c r="AI25" i="110"/>
  <c r="AJ25" i="110"/>
  <c r="B26" i="110"/>
  <c r="C26" i="110"/>
  <c r="D26" i="110"/>
  <c r="E26" i="110"/>
  <c r="F26" i="110"/>
  <c r="G26" i="110"/>
  <c r="H26" i="110"/>
  <c r="I26" i="110"/>
  <c r="J26" i="110"/>
  <c r="K26" i="110"/>
  <c r="L26" i="110"/>
  <c r="M26" i="110"/>
  <c r="N26" i="110"/>
  <c r="O26" i="110"/>
  <c r="P26" i="110"/>
  <c r="R26" i="110"/>
  <c r="S26" i="110"/>
  <c r="T26" i="110"/>
  <c r="U26" i="110"/>
  <c r="V26" i="110"/>
  <c r="W26" i="110"/>
  <c r="X26" i="110"/>
  <c r="Y26" i="110"/>
  <c r="Z26" i="110"/>
  <c r="AA26" i="110"/>
  <c r="AB26" i="110"/>
  <c r="AC26" i="110"/>
  <c r="AD26" i="110"/>
  <c r="AE26" i="110"/>
  <c r="AF26" i="110"/>
  <c r="AG26" i="110"/>
  <c r="AH26" i="110"/>
  <c r="AI26" i="110"/>
  <c r="AJ26" i="110"/>
  <c r="B27" i="110"/>
  <c r="C27" i="110"/>
  <c r="D27" i="110"/>
  <c r="E27" i="110"/>
  <c r="F27" i="110"/>
  <c r="G27" i="110"/>
  <c r="H27" i="110"/>
  <c r="I27" i="110"/>
  <c r="J27" i="110"/>
  <c r="K27" i="110"/>
  <c r="L27" i="110"/>
  <c r="M27" i="110"/>
  <c r="N27" i="110"/>
  <c r="O27" i="110"/>
  <c r="P27" i="110"/>
  <c r="R27" i="110"/>
  <c r="S27" i="110"/>
  <c r="T27" i="110"/>
  <c r="U27" i="110"/>
  <c r="V27" i="110"/>
  <c r="W27" i="110"/>
  <c r="X27" i="110"/>
  <c r="Y27" i="110"/>
  <c r="Z27" i="110"/>
  <c r="AA27" i="110"/>
  <c r="AB27" i="110"/>
  <c r="AC27" i="110"/>
  <c r="AD27" i="110"/>
  <c r="AE27" i="110"/>
  <c r="AF27" i="110"/>
  <c r="AG27" i="110"/>
  <c r="AH27" i="110"/>
  <c r="AI27" i="110"/>
  <c r="AJ27" i="110"/>
  <c r="B28" i="110"/>
  <c r="C28" i="110"/>
  <c r="D28" i="110"/>
  <c r="E28" i="110"/>
  <c r="F28" i="110"/>
  <c r="G28" i="110"/>
  <c r="H28" i="110"/>
  <c r="I28" i="110"/>
  <c r="J28" i="110"/>
  <c r="K28" i="110"/>
  <c r="L28" i="110"/>
  <c r="M28" i="110"/>
  <c r="N28" i="110"/>
  <c r="O28" i="110"/>
  <c r="P28" i="110"/>
  <c r="R28" i="110"/>
  <c r="S28" i="110"/>
  <c r="T28" i="110"/>
  <c r="U28" i="110"/>
  <c r="V28" i="110"/>
  <c r="W28" i="110"/>
  <c r="X28" i="110"/>
  <c r="Y28" i="110"/>
  <c r="Z28" i="110"/>
  <c r="AA28" i="110"/>
  <c r="AB28" i="110"/>
  <c r="AC28" i="110"/>
  <c r="AD28" i="110"/>
  <c r="AE28" i="110"/>
  <c r="AF28" i="110"/>
  <c r="AG28" i="110"/>
  <c r="AH28" i="110"/>
  <c r="AI28" i="110"/>
  <c r="AJ28" i="110"/>
  <c r="B29" i="110"/>
  <c r="C29" i="110"/>
  <c r="D29" i="110"/>
  <c r="E29" i="110"/>
  <c r="F29" i="110"/>
  <c r="G29" i="110"/>
  <c r="H29" i="110"/>
  <c r="I29" i="110"/>
  <c r="J29" i="110"/>
  <c r="K29" i="110"/>
  <c r="L29" i="110"/>
  <c r="M29" i="110"/>
  <c r="N29" i="110"/>
  <c r="O29" i="110"/>
  <c r="P29" i="110"/>
  <c r="R29" i="110"/>
  <c r="S29" i="110"/>
  <c r="T29" i="110"/>
  <c r="U29" i="110"/>
  <c r="V29" i="110"/>
  <c r="W29" i="110"/>
  <c r="X29" i="110"/>
  <c r="Y29" i="110"/>
  <c r="Z29" i="110"/>
  <c r="AA29" i="110"/>
  <c r="AB29" i="110"/>
  <c r="AC29" i="110"/>
  <c r="AD29" i="110"/>
  <c r="AE29" i="110"/>
  <c r="AF29" i="110"/>
  <c r="AG29" i="110"/>
  <c r="AH29" i="110"/>
  <c r="AI29" i="110"/>
  <c r="AJ29" i="110"/>
  <c r="B30" i="110"/>
  <c r="C30" i="110"/>
  <c r="D30" i="110"/>
  <c r="E30" i="110"/>
  <c r="F30" i="110"/>
  <c r="G30" i="110"/>
  <c r="H30" i="110"/>
  <c r="I30" i="110"/>
  <c r="J30" i="110"/>
  <c r="K30" i="110"/>
  <c r="L30" i="110"/>
  <c r="M30" i="110"/>
  <c r="N30" i="110"/>
  <c r="O30" i="110"/>
  <c r="P30" i="110"/>
  <c r="R30" i="110"/>
  <c r="S30" i="110"/>
  <c r="T30" i="110"/>
  <c r="U30" i="110"/>
  <c r="V30" i="110"/>
  <c r="W30" i="110"/>
  <c r="X30" i="110"/>
  <c r="Y30" i="110"/>
  <c r="Z30" i="110"/>
  <c r="AA30" i="110"/>
  <c r="AB30" i="110"/>
  <c r="AC30" i="110"/>
  <c r="AD30" i="110"/>
  <c r="AE30" i="110"/>
  <c r="AF30" i="110"/>
  <c r="AG30" i="110"/>
  <c r="AH30" i="110"/>
  <c r="AI30" i="110"/>
  <c r="AJ30" i="110"/>
  <c r="B31" i="110"/>
  <c r="C31" i="110"/>
  <c r="D31" i="110"/>
  <c r="E31" i="110"/>
  <c r="F31" i="110"/>
  <c r="G31" i="110"/>
  <c r="H31" i="110"/>
  <c r="I31" i="110"/>
  <c r="J31" i="110"/>
  <c r="K31" i="110"/>
  <c r="L31" i="110"/>
  <c r="M31" i="110"/>
  <c r="N31" i="110"/>
  <c r="O31" i="110"/>
  <c r="P31" i="110"/>
  <c r="R31" i="110"/>
  <c r="S31" i="110"/>
  <c r="T31" i="110"/>
  <c r="U31" i="110"/>
  <c r="V31" i="110"/>
  <c r="W31" i="110"/>
  <c r="X31" i="110"/>
  <c r="Y31" i="110"/>
  <c r="Z31" i="110"/>
  <c r="AA31" i="110"/>
  <c r="AB31" i="110"/>
  <c r="AC31" i="110"/>
  <c r="AD31" i="110"/>
  <c r="AE31" i="110"/>
  <c r="AF31" i="110"/>
  <c r="AG31" i="110"/>
  <c r="AH31" i="110"/>
  <c r="AI31" i="110"/>
  <c r="AJ31" i="110"/>
  <c r="B32" i="110"/>
  <c r="C32" i="110"/>
  <c r="D32" i="110"/>
  <c r="E32" i="110"/>
  <c r="F32" i="110"/>
  <c r="G32" i="110"/>
  <c r="H32" i="110"/>
  <c r="I32" i="110"/>
  <c r="J32" i="110"/>
  <c r="K32" i="110"/>
  <c r="L32" i="110"/>
  <c r="M32" i="110"/>
  <c r="N32" i="110"/>
  <c r="O32" i="110"/>
  <c r="P32" i="110"/>
  <c r="R32" i="110"/>
  <c r="S32" i="110"/>
  <c r="T32" i="110"/>
  <c r="U32" i="110"/>
  <c r="V32" i="110"/>
  <c r="W32" i="110"/>
  <c r="X32" i="110"/>
  <c r="Y32" i="110"/>
  <c r="Z32" i="110"/>
  <c r="AA32" i="110"/>
  <c r="AB32" i="110"/>
  <c r="AC32" i="110"/>
  <c r="AD32" i="110"/>
  <c r="AE32" i="110"/>
  <c r="AF32" i="110"/>
  <c r="AG32" i="110"/>
  <c r="AH32" i="110"/>
  <c r="AI32" i="110"/>
  <c r="AJ32" i="110"/>
  <c r="B33" i="110"/>
  <c r="C33" i="110"/>
  <c r="D33" i="110"/>
  <c r="E33" i="110"/>
  <c r="F33" i="110"/>
  <c r="G33" i="110"/>
  <c r="H33" i="110"/>
  <c r="I33" i="110"/>
  <c r="J33" i="110"/>
  <c r="K33" i="110"/>
  <c r="L33" i="110"/>
  <c r="M33" i="110"/>
  <c r="N33" i="110"/>
  <c r="O33" i="110"/>
  <c r="P33" i="110"/>
  <c r="R33" i="110"/>
  <c r="S33" i="110"/>
  <c r="T33" i="110"/>
  <c r="U33" i="110"/>
  <c r="V33" i="110"/>
  <c r="W33" i="110"/>
  <c r="X33" i="110"/>
  <c r="Y33" i="110"/>
  <c r="Z33" i="110"/>
  <c r="AA33" i="110"/>
  <c r="AB33" i="110"/>
  <c r="AC33" i="110"/>
  <c r="AD33" i="110"/>
  <c r="AE33" i="110"/>
  <c r="AF33" i="110"/>
  <c r="AG33" i="110"/>
  <c r="AH33" i="110"/>
  <c r="AI33" i="110"/>
  <c r="AJ33" i="110"/>
  <c r="B34" i="110"/>
  <c r="C34" i="110"/>
  <c r="D34" i="110"/>
  <c r="E34" i="110"/>
  <c r="F34" i="110"/>
  <c r="G34" i="110"/>
  <c r="H34" i="110"/>
  <c r="I34" i="110"/>
  <c r="J34" i="110"/>
  <c r="K34" i="110"/>
  <c r="L34" i="110"/>
  <c r="M34" i="110"/>
  <c r="N34" i="110"/>
  <c r="O34" i="110"/>
  <c r="P34" i="110"/>
  <c r="R34" i="110"/>
  <c r="S34" i="110"/>
  <c r="T34" i="110"/>
  <c r="U34" i="110"/>
  <c r="V34" i="110"/>
  <c r="W34" i="110"/>
  <c r="X34" i="110"/>
  <c r="Y34" i="110"/>
  <c r="Z34" i="110"/>
  <c r="AA34" i="110"/>
  <c r="AB34" i="110"/>
  <c r="AC34" i="110"/>
  <c r="AD34" i="110"/>
  <c r="AE34" i="110"/>
  <c r="AF34" i="110"/>
  <c r="AG34" i="110"/>
  <c r="AH34" i="110"/>
  <c r="AI34" i="110"/>
  <c r="AJ34" i="110"/>
  <c r="B35" i="110"/>
  <c r="C35" i="110"/>
  <c r="D35" i="110"/>
  <c r="E35" i="110"/>
  <c r="F35" i="110"/>
  <c r="G35" i="110"/>
  <c r="H35" i="110"/>
  <c r="I35" i="110"/>
  <c r="J35" i="110"/>
  <c r="K35" i="110"/>
  <c r="L35" i="110"/>
  <c r="M35" i="110"/>
  <c r="N35" i="110"/>
  <c r="O35" i="110"/>
  <c r="P35" i="110"/>
  <c r="R35" i="110"/>
  <c r="S35" i="110"/>
  <c r="T35" i="110"/>
  <c r="U35" i="110"/>
  <c r="V35" i="110"/>
  <c r="W35" i="110"/>
  <c r="X35" i="110"/>
  <c r="Y35" i="110"/>
  <c r="Z35" i="110"/>
  <c r="AA35" i="110"/>
  <c r="AB35" i="110"/>
  <c r="AC35" i="110"/>
  <c r="AD35" i="110"/>
  <c r="AE35" i="110"/>
  <c r="AF35" i="110"/>
  <c r="AG35" i="110"/>
  <c r="AH35" i="110"/>
  <c r="AI35" i="110"/>
  <c r="AJ35" i="110"/>
  <c r="B36" i="110"/>
  <c r="C36" i="110"/>
  <c r="D36" i="110"/>
  <c r="E36" i="110"/>
  <c r="F36" i="110"/>
  <c r="G36" i="110"/>
  <c r="H36" i="110"/>
  <c r="I36" i="110"/>
  <c r="J36" i="110"/>
  <c r="K36" i="110"/>
  <c r="L36" i="110"/>
  <c r="M36" i="110"/>
  <c r="N36" i="110"/>
  <c r="O36" i="110"/>
  <c r="P36" i="110"/>
  <c r="R36" i="110"/>
  <c r="S36" i="110"/>
  <c r="T36" i="110"/>
  <c r="U36" i="110"/>
  <c r="V36" i="110"/>
  <c r="W36" i="110"/>
  <c r="X36" i="110"/>
  <c r="Y36" i="110"/>
  <c r="Z36" i="110"/>
  <c r="AA36" i="110"/>
  <c r="AB36" i="110"/>
  <c r="AC36" i="110"/>
  <c r="AD36" i="110"/>
  <c r="AE36" i="110"/>
  <c r="AF36" i="110"/>
  <c r="AG36" i="110"/>
  <c r="AH36" i="110"/>
  <c r="AI36" i="110"/>
  <c r="AJ36" i="110"/>
  <c r="B37" i="110"/>
  <c r="C37" i="110"/>
  <c r="D37" i="110"/>
  <c r="E37" i="110"/>
  <c r="F37" i="110"/>
  <c r="G37" i="110"/>
  <c r="H37" i="110"/>
  <c r="I37" i="110"/>
  <c r="J37" i="110"/>
  <c r="K37" i="110"/>
  <c r="L37" i="110"/>
  <c r="M37" i="110"/>
  <c r="N37" i="110"/>
  <c r="O37" i="110"/>
  <c r="P37" i="110"/>
  <c r="R37" i="110"/>
  <c r="S37" i="110"/>
  <c r="T37" i="110"/>
  <c r="U37" i="110"/>
  <c r="V37" i="110"/>
  <c r="W37" i="110"/>
  <c r="X37" i="110"/>
  <c r="Y37" i="110"/>
  <c r="Z37" i="110"/>
  <c r="AA37" i="110"/>
  <c r="AB37" i="110"/>
  <c r="AC37" i="110"/>
  <c r="AD37" i="110"/>
  <c r="AE37" i="110"/>
  <c r="AF37" i="110"/>
  <c r="AG37" i="110"/>
  <c r="AH37" i="110"/>
  <c r="AI37" i="110"/>
  <c r="AJ37" i="110"/>
  <c r="B38" i="110"/>
  <c r="C38" i="110"/>
  <c r="D38" i="110"/>
  <c r="E38" i="110"/>
  <c r="F38" i="110"/>
  <c r="G38" i="110"/>
  <c r="H38" i="110"/>
  <c r="I38" i="110"/>
  <c r="J38" i="110"/>
  <c r="K38" i="110"/>
  <c r="L38" i="110"/>
  <c r="M38" i="110"/>
  <c r="N38" i="110"/>
  <c r="O38" i="110"/>
  <c r="P38" i="110"/>
  <c r="R38" i="110"/>
  <c r="S38" i="110"/>
  <c r="T38" i="110"/>
  <c r="U38" i="110"/>
  <c r="V38" i="110"/>
  <c r="W38" i="110"/>
  <c r="X38" i="110"/>
  <c r="Y38" i="110"/>
  <c r="Z38" i="110"/>
  <c r="AA38" i="110"/>
  <c r="AB38" i="110"/>
  <c r="AC38" i="110"/>
  <c r="AD38" i="110"/>
  <c r="AE38" i="110"/>
  <c r="AF38" i="110"/>
  <c r="AG38" i="110"/>
  <c r="AH38" i="110"/>
  <c r="AI38" i="110"/>
  <c r="AJ38" i="110"/>
  <c r="B39" i="110"/>
  <c r="C39" i="110"/>
  <c r="D39" i="110"/>
  <c r="E39" i="110"/>
  <c r="F39" i="110"/>
  <c r="G39" i="110"/>
  <c r="H39" i="110"/>
  <c r="I39" i="110"/>
  <c r="J39" i="110"/>
  <c r="K39" i="110"/>
  <c r="L39" i="110"/>
  <c r="M39" i="110"/>
  <c r="N39" i="110"/>
  <c r="O39" i="110"/>
  <c r="P39" i="110"/>
  <c r="R39" i="110"/>
  <c r="S39" i="110"/>
  <c r="T39" i="110"/>
  <c r="U39" i="110"/>
  <c r="V39" i="110"/>
  <c r="W39" i="110"/>
  <c r="X39" i="110"/>
  <c r="Y39" i="110"/>
  <c r="Z39" i="110"/>
  <c r="AA39" i="110"/>
  <c r="AB39" i="110"/>
  <c r="AC39" i="110"/>
  <c r="AD39" i="110"/>
  <c r="AE39" i="110"/>
  <c r="AF39" i="110"/>
  <c r="AG39" i="110"/>
  <c r="AH39" i="110"/>
  <c r="AI39" i="110"/>
  <c r="AJ39" i="110"/>
  <c r="B40" i="110"/>
  <c r="C40" i="110"/>
  <c r="D40" i="110"/>
  <c r="E40" i="110"/>
  <c r="F40" i="110"/>
  <c r="G40" i="110"/>
  <c r="H40" i="110"/>
  <c r="I40" i="110"/>
  <c r="J40" i="110"/>
  <c r="K40" i="110"/>
  <c r="L40" i="110"/>
  <c r="M40" i="110"/>
  <c r="N40" i="110"/>
  <c r="O40" i="110"/>
  <c r="P40" i="110"/>
  <c r="R40" i="110"/>
  <c r="S40" i="110"/>
  <c r="T40" i="110"/>
  <c r="U40" i="110"/>
  <c r="V40" i="110"/>
  <c r="W40" i="110"/>
  <c r="X40" i="110"/>
  <c r="Y40" i="110"/>
  <c r="Z40" i="110"/>
  <c r="AA40" i="110"/>
  <c r="AB40" i="110"/>
  <c r="AC40" i="110"/>
  <c r="AD40" i="110"/>
  <c r="AE40" i="110"/>
  <c r="AF40" i="110"/>
  <c r="AG40" i="110"/>
  <c r="AH40" i="110"/>
  <c r="AI40" i="110"/>
  <c r="AJ40" i="110"/>
  <c r="B41" i="110"/>
  <c r="C41" i="110"/>
  <c r="D41" i="110"/>
  <c r="E41" i="110"/>
  <c r="F41" i="110"/>
  <c r="G41" i="110"/>
  <c r="H41" i="110"/>
  <c r="I41" i="110"/>
  <c r="J41" i="110"/>
  <c r="K41" i="110"/>
  <c r="L41" i="110"/>
  <c r="M41" i="110"/>
  <c r="N41" i="110"/>
  <c r="O41" i="110"/>
  <c r="P41" i="110"/>
  <c r="R41" i="110"/>
  <c r="S41" i="110"/>
  <c r="T41" i="110"/>
  <c r="U41" i="110"/>
  <c r="V41" i="110"/>
  <c r="W41" i="110"/>
  <c r="X41" i="110"/>
  <c r="Y41" i="110"/>
  <c r="Z41" i="110"/>
  <c r="AA41" i="110"/>
  <c r="AB41" i="110"/>
  <c r="AC41" i="110"/>
  <c r="AD41" i="110"/>
  <c r="AE41" i="110"/>
  <c r="AF41" i="110"/>
  <c r="AG41" i="110"/>
  <c r="AH41" i="110"/>
  <c r="AI41" i="110"/>
  <c r="AJ41" i="110"/>
  <c r="B42" i="110"/>
  <c r="C42" i="110"/>
  <c r="D42" i="110"/>
  <c r="E42" i="110"/>
  <c r="F42" i="110"/>
  <c r="G42" i="110"/>
  <c r="H42" i="110"/>
  <c r="I42" i="110"/>
  <c r="J42" i="110"/>
  <c r="K42" i="110"/>
  <c r="L42" i="110"/>
  <c r="M42" i="110"/>
  <c r="N42" i="110"/>
  <c r="O42" i="110"/>
  <c r="P42" i="110"/>
  <c r="R42" i="110"/>
  <c r="S42" i="110"/>
  <c r="T42" i="110"/>
  <c r="U42" i="110"/>
  <c r="V42" i="110"/>
  <c r="W42" i="110"/>
  <c r="X42" i="110"/>
  <c r="Y42" i="110"/>
  <c r="Z42" i="110"/>
  <c r="AA42" i="110"/>
  <c r="AB42" i="110"/>
  <c r="AC42" i="110"/>
  <c r="AD42" i="110"/>
  <c r="AE42" i="110"/>
  <c r="AF42" i="110"/>
  <c r="AG42" i="110"/>
  <c r="AH42" i="110"/>
  <c r="AI42" i="110"/>
  <c r="AJ42" i="110"/>
  <c r="B43" i="110"/>
  <c r="C43" i="110"/>
  <c r="D43" i="110"/>
  <c r="E43" i="110"/>
  <c r="F43" i="110"/>
  <c r="G43" i="110"/>
  <c r="H43" i="110"/>
  <c r="I43" i="110"/>
  <c r="J43" i="110"/>
  <c r="K43" i="110"/>
  <c r="L43" i="110"/>
  <c r="M43" i="110"/>
  <c r="N43" i="110"/>
  <c r="O43" i="110"/>
  <c r="P43" i="110"/>
  <c r="R43" i="110"/>
  <c r="S43" i="110"/>
  <c r="T43" i="110"/>
  <c r="U43" i="110"/>
  <c r="V43" i="110"/>
  <c r="W43" i="110"/>
  <c r="X43" i="110"/>
  <c r="Y43" i="110"/>
  <c r="Z43" i="110"/>
  <c r="AA43" i="110"/>
  <c r="AB43" i="110"/>
  <c r="AC43" i="110"/>
  <c r="AD43" i="110"/>
  <c r="AE43" i="110"/>
  <c r="AF43" i="110"/>
  <c r="AG43" i="110"/>
  <c r="AH43" i="110"/>
  <c r="AI43" i="110"/>
  <c r="AJ43" i="110"/>
  <c r="B44" i="110"/>
  <c r="C44" i="110"/>
  <c r="D44" i="110"/>
  <c r="E44" i="110"/>
  <c r="F44" i="110"/>
  <c r="G44" i="110"/>
  <c r="H44" i="110"/>
  <c r="I44" i="110"/>
  <c r="J44" i="110"/>
  <c r="K44" i="110"/>
  <c r="L44" i="110"/>
  <c r="M44" i="110"/>
  <c r="N44" i="110"/>
  <c r="O44" i="110"/>
  <c r="P44" i="110"/>
  <c r="R44" i="110"/>
  <c r="S44" i="110"/>
  <c r="T44" i="110"/>
  <c r="U44" i="110"/>
  <c r="V44" i="110"/>
  <c r="W44" i="110"/>
  <c r="X44" i="110"/>
  <c r="Y44" i="110"/>
  <c r="Z44" i="110"/>
  <c r="AA44" i="110"/>
  <c r="AB44" i="110"/>
  <c r="AC44" i="110"/>
  <c r="AD44" i="110"/>
  <c r="AE44" i="110"/>
  <c r="AF44" i="110"/>
  <c r="AG44" i="110"/>
  <c r="AH44" i="110"/>
  <c r="AI44" i="110"/>
  <c r="AJ44" i="110"/>
  <c r="B45" i="110"/>
  <c r="C45" i="110"/>
  <c r="D45" i="110"/>
  <c r="E45" i="110"/>
  <c r="F45" i="110"/>
  <c r="G45" i="110"/>
  <c r="H45" i="110"/>
  <c r="I45" i="110"/>
  <c r="J45" i="110"/>
  <c r="K45" i="110"/>
  <c r="L45" i="110"/>
  <c r="M45" i="110"/>
  <c r="N45" i="110"/>
  <c r="O45" i="110"/>
  <c r="P45" i="110"/>
  <c r="R45" i="110"/>
  <c r="S45" i="110"/>
  <c r="T45" i="110"/>
  <c r="U45" i="110"/>
  <c r="V45" i="110"/>
  <c r="W45" i="110"/>
  <c r="X45" i="110"/>
  <c r="Y45" i="110"/>
  <c r="Z45" i="110"/>
  <c r="AA45" i="110"/>
  <c r="AB45" i="110"/>
  <c r="AC45" i="110"/>
  <c r="AD45" i="110"/>
  <c r="AE45" i="110"/>
  <c r="AF45" i="110"/>
  <c r="AG45" i="110"/>
  <c r="AH45" i="110"/>
  <c r="AI45" i="110"/>
  <c r="AJ45" i="110"/>
  <c r="B46" i="110"/>
  <c r="C46" i="110"/>
  <c r="D46" i="110"/>
  <c r="E46" i="110"/>
  <c r="F46" i="110"/>
  <c r="G46" i="110"/>
  <c r="H46" i="110"/>
  <c r="I46" i="110"/>
  <c r="J46" i="110"/>
  <c r="K46" i="110"/>
  <c r="L46" i="110"/>
  <c r="M46" i="110"/>
  <c r="N46" i="110"/>
  <c r="O46" i="110"/>
  <c r="P46" i="110"/>
  <c r="R46" i="110"/>
  <c r="S46" i="110"/>
  <c r="T46" i="110"/>
  <c r="U46" i="110"/>
  <c r="V46" i="110"/>
  <c r="W46" i="110"/>
  <c r="X46" i="110"/>
  <c r="Y46" i="110"/>
  <c r="Z46" i="110"/>
  <c r="AA46" i="110"/>
  <c r="AB46" i="110"/>
  <c r="AC46" i="110"/>
  <c r="AD46" i="110"/>
  <c r="AE46" i="110"/>
  <c r="AF46" i="110"/>
  <c r="AG46" i="110"/>
  <c r="AH46" i="110"/>
  <c r="AI46" i="110"/>
  <c r="AJ46" i="110"/>
  <c r="B47" i="110"/>
  <c r="C47" i="110"/>
  <c r="D47" i="110"/>
  <c r="E47" i="110"/>
  <c r="F47" i="110"/>
  <c r="G47" i="110"/>
  <c r="H47" i="110"/>
  <c r="I47" i="110"/>
  <c r="J47" i="110"/>
  <c r="K47" i="110"/>
  <c r="L47" i="110"/>
  <c r="M47" i="110"/>
  <c r="N47" i="110"/>
  <c r="O47" i="110"/>
  <c r="P47" i="110"/>
  <c r="R47" i="110"/>
  <c r="S47" i="110"/>
  <c r="T47" i="110"/>
  <c r="U47" i="110"/>
  <c r="V47" i="110"/>
  <c r="W47" i="110"/>
  <c r="X47" i="110"/>
  <c r="Y47" i="110"/>
  <c r="Z47" i="110"/>
  <c r="AA47" i="110"/>
  <c r="AB47" i="110"/>
  <c r="AC47" i="110"/>
  <c r="AD47" i="110"/>
  <c r="AE47" i="110"/>
  <c r="AF47" i="110"/>
  <c r="AG47" i="110"/>
  <c r="AH47" i="110"/>
  <c r="AI47" i="110"/>
  <c r="AJ47" i="110"/>
  <c r="B48" i="110"/>
  <c r="C48" i="110"/>
  <c r="D48" i="110"/>
  <c r="E48" i="110"/>
  <c r="F48" i="110"/>
  <c r="G48" i="110"/>
  <c r="H48" i="110"/>
  <c r="I48" i="110"/>
  <c r="J48" i="110"/>
  <c r="K48" i="110"/>
  <c r="L48" i="110"/>
  <c r="M48" i="110"/>
  <c r="N48" i="110"/>
  <c r="O48" i="110"/>
  <c r="P48" i="110"/>
  <c r="R48" i="110"/>
  <c r="S48" i="110"/>
  <c r="T48" i="110"/>
  <c r="U48" i="110"/>
  <c r="V48" i="110"/>
  <c r="W48" i="110"/>
  <c r="X48" i="110"/>
  <c r="Y48" i="110"/>
  <c r="Z48" i="110"/>
  <c r="AA48" i="110"/>
  <c r="AB48" i="110"/>
  <c r="AC48" i="110"/>
  <c r="AD48" i="110"/>
  <c r="AE48" i="110"/>
  <c r="AF48" i="110"/>
  <c r="AG48" i="110"/>
  <c r="AH48" i="110"/>
  <c r="AI48" i="110"/>
  <c r="AJ48" i="110"/>
  <c r="B49" i="110"/>
  <c r="C49" i="110"/>
  <c r="D49" i="110"/>
  <c r="E49" i="110"/>
  <c r="F49" i="110"/>
  <c r="G49" i="110"/>
  <c r="H49" i="110"/>
  <c r="I49" i="110"/>
  <c r="J49" i="110"/>
  <c r="K49" i="110"/>
  <c r="L49" i="110"/>
  <c r="M49" i="110"/>
  <c r="N49" i="110"/>
  <c r="O49" i="110"/>
  <c r="P49" i="110"/>
  <c r="R49" i="110"/>
  <c r="S49" i="110"/>
  <c r="T49" i="110"/>
  <c r="U49" i="110"/>
  <c r="V49" i="110"/>
  <c r="W49" i="110"/>
  <c r="X49" i="110"/>
  <c r="Y49" i="110"/>
  <c r="Z49" i="110"/>
  <c r="AA49" i="110"/>
  <c r="AB49" i="110"/>
  <c r="AC49" i="110"/>
  <c r="AD49" i="110"/>
  <c r="AE49" i="110"/>
  <c r="AF49" i="110"/>
  <c r="AG49" i="110"/>
  <c r="AH49" i="110"/>
  <c r="AI49" i="110"/>
  <c r="AJ49" i="110"/>
  <c r="B50" i="110"/>
  <c r="C50" i="110"/>
  <c r="D50" i="110"/>
  <c r="E50" i="110"/>
  <c r="F50" i="110"/>
  <c r="G50" i="110"/>
  <c r="H50" i="110"/>
  <c r="I50" i="110"/>
  <c r="J50" i="110"/>
  <c r="K50" i="110"/>
  <c r="L50" i="110"/>
  <c r="M50" i="110"/>
  <c r="N50" i="110"/>
  <c r="O50" i="110"/>
  <c r="P50" i="110"/>
  <c r="R50" i="110"/>
  <c r="S50" i="110"/>
  <c r="T50" i="110"/>
  <c r="U50" i="110"/>
  <c r="V50" i="110"/>
  <c r="W50" i="110"/>
  <c r="X50" i="110"/>
  <c r="Y50" i="110"/>
  <c r="Z50" i="110"/>
  <c r="AA50" i="110"/>
  <c r="AB50" i="110"/>
  <c r="AC50" i="110"/>
  <c r="AD50" i="110"/>
  <c r="AE50" i="110"/>
  <c r="AF50" i="110"/>
  <c r="AG50" i="110"/>
  <c r="AH50" i="110"/>
  <c r="AI50" i="110"/>
  <c r="AJ50" i="110"/>
  <c r="B51" i="110"/>
  <c r="C51" i="110"/>
  <c r="D51" i="110"/>
  <c r="E51" i="110"/>
  <c r="F51" i="110"/>
  <c r="G51" i="110"/>
  <c r="H51" i="110"/>
  <c r="I51" i="110"/>
  <c r="J51" i="110"/>
  <c r="K51" i="110"/>
  <c r="L51" i="110"/>
  <c r="M51" i="110"/>
  <c r="N51" i="110"/>
  <c r="O51" i="110"/>
  <c r="P51" i="110"/>
  <c r="R51" i="110"/>
  <c r="S51" i="110"/>
  <c r="T51" i="110"/>
  <c r="U51" i="110"/>
  <c r="V51" i="110"/>
  <c r="W51" i="110"/>
  <c r="X51" i="110"/>
  <c r="Y51" i="110"/>
  <c r="Z51" i="110"/>
  <c r="AA51" i="110"/>
  <c r="AB51" i="110"/>
  <c r="AC51" i="110"/>
  <c r="AD51" i="110"/>
  <c r="AE51" i="110"/>
  <c r="AF51" i="110"/>
  <c r="AG51" i="110"/>
  <c r="AH51" i="110"/>
  <c r="AI51" i="110"/>
  <c r="AJ51" i="110"/>
  <c r="B52" i="110"/>
  <c r="C52" i="110"/>
  <c r="D52" i="110"/>
  <c r="E52" i="110"/>
  <c r="F52" i="110"/>
  <c r="G52" i="110"/>
  <c r="H52" i="110"/>
  <c r="I52" i="110"/>
  <c r="J52" i="110"/>
  <c r="K52" i="110"/>
  <c r="L52" i="110"/>
  <c r="M52" i="110"/>
  <c r="N52" i="110"/>
  <c r="O52" i="110"/>
  <c r="P52" i="110"/>
  <c r="R52" i="110"/>
  <c r="S52" i="110"/>
  <c r="T52" i="110"/>
  <c r="U52" i="110"/>
  <c r="V52" i="110"/>
  <c r="W52" i="110"/>
  <c r="X52" i="110"/>
  <c r="Y52" i="110"/>
  <c r="Z52" i="110"/>
  <c r="AA52" i="110"/>
  <c r="AB52" i="110"/>
  <c r="AC52" i="110"/>
  <c r="AD52" i="110"/>
  <c r="AE52" i="110"/>
  <c r="AF52" i="110"/>
  <c r="AG52" i="110"/>
  <c r="AH52" i="110"/>
  <c r="AI52" i="110"/>
  <c r="AJ52" i="110"/>
  <c r="B9" i="112"/>
  <c r="C9" i="112"/>
  <c r="D9" i="112"/>
  <c r="E9" i="112"/>
  <c r="F9" i="112"/>
  <c r="G9" i="112"/>
  <c r="H9" i="112"/>
  <c r="I9" i="112"/>
  <c r="J9" i="112"/>
  <c r="K9" i="112"/>
  <c r="L9" i="112"/>
  <c r="M9" i="112"/>
  <c r="N9" i="112"/>
  <c r="O9" i="112"/>
  <c r="P9" i="112"/>
  <c r="R9" i="112"/>
  <c r="S9" i="112"/>
  <c r="T9" i="112"/>
  <c r="U9" i="112"/>
  <c r="V9" i="112"/>
  <c r="W9" i="112"/>
  <c r="X9" i="112"/>
  <c r="Y9" i="112"/>
  <c r="Z9" i="112"/>
  <c r="AA9" i="112"/>
  <c r="AB9" i="112"/>
  <c r="AC9" i="112"/>
  <c r="AD9" i="112"/>
  <c r="AE9" i="112"/>
  <c r="AF9" i="112"/>
  <c r="AG9" i="112"/>
  <c r="AH9" i="112"/>
  <c r="AI9" i="112"/>
  <c r="AJ9" i="112"/>
  <c r="B10" i="112"/>
  <c r="C10" i="112"/>
  <c r="D10" i="112"/>
  <c r="E10" i="112"/>
  <c r="F10" i="112"/>
  <c r="G10" i="112"/>
  <c r="H10" i="112"/>
  <c r="I10" i="112"/>
  <c r="J10" i="112"/>
  <c r="K10" i="112"/>
  <c r="L10" i="112"/>
  <c r="M10" i="112"/>
  <c r="N10" i="112"/>
  <c r="O10" i="112"/>
  <c r="P10" i="112"/>
  <c r="R10" i="112"/>
  <c r="S10" i="112"/>
  <c r="T10" i="112"/>
  <c r="U10" i="112"/>
  <c r="V10" i="112"/>
  <c r="W10" i="112"/>
  <c r="X10" i="112"/>
  <c r="Y10" i="112"/>
  <c r="Z10" i="112"/>
  <c r="AA10" i="112"/>
  <c r="AB10" i="112"/>
  <c r="AC10" i="112"/>
  <c r="AD10" i="112"/>
  <c r="AE10" i="112"/>
  <c r="AF10" i="112"/>
  <c r="AG10" i="112"/>
  <c r="AH10" i="112"/>
  <c r="AI10" i="112"/>
  <c r="AJ10" i="112"/>
  <c r="B11" i="112"/>
  <c r="C11" i="112"/>
  <c r="D11" i="112"/>
  <c r="E11" i="112"/>
  <c r="F11" i="112"/>
  <c r="G11" i="112"/>
  <c r="H11" i="112"/>
  <c r="I11" i="112"/>
  <c r="J11" i="112"/>
  <c r="K11" i="112"/>
  <c r="L11" i="112"/>
  <c r="M11" i="112"/>
  <c r="N11" i="112"/>
  <c r="O11" i="112"/>
  <c r="P11" i="112"/>
  <c r="R11" i="112"/>
  <c r="S11" i="112"/>
  <c r="T11" i="112"/>
  <c r="U11" i="112"/>
  <c r="V11" i="112"/>
  <c r="W11" i="112"/>
  <c r="X11" i="112"/>
  <c r="Y11" i="112"/>
  <c r="Z11" i="112"/>
  <c r="AA11" i="112"/>
  <c r="AB11" i="112"/>
  <c r="AC11" i="112"/>
  <c r="AD11" i="112"/>
  <c r="AE11" i="112"/>
  <c r="AF11" i="112"/>
  <c r="AG11" i="112"/>
  <c r="AH11" i="112"/>
  <c r="AI11" i="112"/>
  <c r="AJ11" i="112"/>
  <c r="B12" i="112"/>
  <c r="C12" i="112"/>
  <c r="D12" i="112"/>
  <c r="E12" i="112"/>
  <c r="F12" i="112"/>
  <c r="G12" i="112"/>
  <c r="H12" i="112"/>
  <c r="I12" i="112"/>
  <c r="J12" i="112"/>
  <c r="K12" i="112"/>
  <c r="L12" i="112"/>
  <c r="M12" i="112"/>
  <c r="N12" i="112"/>
  <c r="O12" i="112"/>
  <c r="P12" i="112"/>
  <c r="R12" i="112"/>
  <c r="S12" i="112"/>
  <c r="T12" i="112"/>
  <c r="U12" i="112"/>
  <c r="V12" i="112"/>
  <c r="W12" i="112"/>
  <c r="X12" i="112"/>
  <c r="Y12" i="112"/>
  <c r="Z12" i="112"/>
  <c r="AA12" i="112"/>
  <c r="AB12" i="112"/>
  <c r="AC12" i="112"/>
  <c r="AD12" i="112"/>
  <c r="AE12" i="112"/>
  <c r="AF12" i="112"/>
  <c r="AG12" i="112"/>
  <c r="AH12" i="112"/>
  <c r="AI12" i="112"/>
  <c r="AJ12" i="112"/>
  <c r="B13" i="112"/>
  <c r="C13" i="112"/>
  <c r="D13" i="112"/>
  <c r="E13" i="112"/>
  <c r="F13" i="112"/>
  <c r="G13" i="112"/>
  <c r="H13" i="112"/>
  <c r="I13" i="112"/>
  <c r="J13" i="112"/>
  <c r="K13" i="112"/>
  <c r="L13" i="112"/>
  <c r="M13" i="112"/>
  <c r="N13" i="112"/>
  <c r="O13" i="112"/>
  <c r="P13" i="112"/>
  <c r="R13" i="112"/>
  <c r="S13" i="112"/>
  <c r="T13" i="112"/>
  <c r="U13" i="112"/>
  <c r="V13" i="112"/>
  <c r="W13" i="112"/>
  <c r="X13" i="112"/>
  <c r="Y13" i="112"/>
  <c r="Z13" i="112"/>
  <c r="AA13" i="112"/>
  <c r="AB13" i="112"/>
  <c r="AC13" i="112"/>
  <c r="AD13" i="112"/>
  <c r="AE13" i="112"/>
  <c r="AF13" i="112"/>
  <c r="AG13" i="112"/>
  <c r="AH13" i="112"/>
  <c r="AI13" i="112"/>
  <c r="AJ13" i="112"/>
  <c r="B14" i="112"/>
  <c r="C14" i="112"/>
  <c r="D14" i="112"/>
  <c r="E14" i="112"/>
  <c r="F14" i="112"/>
  <c r="G14" i="112"/>
  <c r="H14" i="112"/>
  <c r="I14" i="112"/>
  <c r="J14" i="112"/>
  <c r="K14" i="112"/>
  <c r="L14" i="112"/>
  <c r="M14" i="112"/>
  <c r="N14" i="112"/>
  <c r="O14" i="112"/>
  <c r="P14" i="112"/>
  <c r="R14" i="112"/>
  <c r="S14" i="112"/>
  <c r="T14" i="112"/>
  <c r="U14" i="112"/>
  <c r="V14" i="112"/>
  <c r="W14" i="112"/>
  <c r="X14" i="112"/>
  <c r="Y14" i="112"/>
  <c r="Z14" i="112"/>
  <c r="AA14" i="112"/>
  <c r="AB14" i="112"/>
  <c r="AC14" i="112"/>
  <c r="AD14" i="112"/>
  <c r="AE14" i="112"/>
  <c r="AF14" i="112"/>
  <c r="AG14" i="112"/>
  <c r="AH14" i="112"/>
  <c r="AI14" i="112"/>
  <c r="AJ14" i="112"/>
  <c r="B15" i="112"/>
  <c r="C15" i="112"/>
  <c r="D15" i="112"/>
  <c r="E15" i="112"/>
  <c r="F15" i="112"/>
  <c r="G15" i="112"/>
  <c r="H15" i="112"/>
  <c r="I15" i="112"/>
  <c r="J15" i="112"/>
  <c r="K15" i="112"/>
  <c r="L15" i="112"/>
  <c r="M15" i="112"/>
  <c r="N15" i="112"/>
  <c r="O15" i="112"/>
  <c r="P15" i="112"/>
  <c r="R15" i="112"/>
  <c r="S15" i="112"/>
  <c r="T15" i="112"/>
  <c r="U15" i="112"/>
  <c r="V15" i="112"/>
  <c r="W15" i="112"/>
  <c r="X15" i="112"/>
  <c r="Y15" i="112"/>
  <c r="Z15" i="112"/>
  <c r="AA15" i="112"/>
  <c r="AB15" i="112"/>
  <c r="AC15" i="112"/>
  <c r="AD15" i="112"/>
  <c r="AE15" i="112"/>
  <c r="AF15" i="112"/>
  <c r="AG15" i="112"/>
  <c r="AH15" i="112"/>
  <c r="AI15" i="112"/>
  <c r="AJ15" i="112"/>
  <c r="B16" i="112"/>
  <c r="C16" i="112"/>
  <c r="D16" i="112"/>
  <c r="E16" i="112"/>
  <c r="F16" i="112"/>
  <c r="G16" i="112"/>
  <c r="H16" i="112"/>
  <c r="I16" i="112"/>
  <c r="J16" i="112"/>
  <c r="K16" i="112"/>
  <c r="L16" i="112"/>
  <c r="M16" i="112"/>
  <c r="N16" i="112"/>
  <c r="O16" i="112"/>
  <c r="P16" i="112"/>
  <c r="R16" i="112"/>
  <c r="S16" i="112"/>
  <c r="T16" i="112"/>
  <c r="U16" i="112"/>
  <c r="V16" i="112"/>
  <c r="W16" i="112"/>
  <c r="X16" i="112"/>
  <c r="Y16" i="112"/>
  <c r="Z16" i="112"/>
  <c r="AA16" i="112"/>
  <c r="AB16" i="112"/>
  <c r="AC16" i="112"/>
  <c r="AD16" i="112"/>
  <c r="AE16" i="112"/>
  <c r="AF16" i="112"/>
  <c r="AG16" i="112"/>
  <c r="AH16" i="112"/>
  <c r="AI16" i="112"/>
  <c r="AJ16" i="112"/>
  <c r="B17" i="112"/>
  <c r="C17" i="112"/>
  <c r="D17" i="112"/>
  <c r="E17" i="112"/>
  <c r="F17" i="112"/>
  <c r="G17" i="112"/>
  <c r="H17" i="112"/>
  <c r="I17" i="112"/>
  <c r="J17" i="112"/>
  <c r="K17" i="112"/>
  <c r="L17" i="112"/>
  <c r="M17" i="112"/>
  <c r="N17" i="112"/>
  <c r="O17" i="112"/>
  <c r="P17" i="112"/>
  <c r="R17" i="112"/>
  <c r="S17" i="112"/>
  <c r="T17" i="112"/>
  <c r="U17" i="112"/>
  <c r="V17" i="112"/>
  <c r="W17" i="112"/>
  <c r="X17" i="112"/>
  <c r="Y17" i="112"/>
  <c r="Z17" i="112"/>
  <c r="AA17" i="112"/>
  <c r="AB17" i="112"/>
  <c r="AC17" i="112"/>
  <c r="AD17" i="112"/>
  <c r="AE17" i="112"/>
  <c r="AF17" i="112"/>
  <c r="AG17" i="112"/>
  <c r="AH17" i="112"/>
  <c r="AI17" i="112"/>
  <c r="AJ17" i="112"/>
  <c r="B18" i="112"/>
  <c r="C18" i="112"/>
  <c r="D18" i="112"/>
  <c r="E18" i="112"/>
  <c r="F18" i="112"/>
  <c r="G18" i="112"/>
  <c r="H18" i="112"/>
  <c r="I18" i="112"/>
  <c r="J18" i="112"/>
  <c r="K18" i="112"/>
  <c r="L18" i="112"/>
  <c r="M18" i="112"/>
  <c r="N18" i="112"/>
  <c r="O18" i="112"/>
  <c r="P18" i="112"/>
  <c r="R18" i="112"/>
  <c r="S18" i="112"/>
  <c r="T18" i="112"/>
  <c r="U18" i="112"/>
  <c r="V18" i="112"/>
  <c r="W18" i="112"/>
  <c r="X18" i="112"/>
  <c r="Y18" i="112"/>
  <c r="Z18" i="112"/>
  <c r="AA18" i="112"/>
  <c r="AB18" i="112"/>
  <c r="AC18" i="112"/>
  <c r="AD18" i="112"/>
  <c r="AE18" i="112"/>
  <c r="AF18" i="112"/>
  <c r="AG18" i="112"/>
  <c r="AH18" i="112"/>
  <c r="AI18" i="112"/>
  <c r="AJ18" i="112"/>
  <c r="B19" i="112"/>
  <c r="C19" i="112"/>
  <c r="D19" i="112"/>
  <c r="E19" i="112"/>
  <c r="F19" i="112"/>
  <c r="G19" i="112"/>
  <c r="H19" i="112"/>
  <c r="I19" i="112"/>
  <c r="J19" i="112"/>
  <c r="K19" i="112"/>
  <c r="L19" i="112"/>
  <c r="M19" i="112"/>
  <c r="N19" i="112"/>
  <c r="O19" i="112"/>
  <c r="P19" i="112"/>
  <c r="R19" i="112"/>
  <c r="S19" i="112"/>
  <c r="T19" i="112"/>
  <c r="U19" i="112"/>
  <c r="V19" i="112"/>
  <c r="W19" i="112"/>
  <c r="X19" i="112"/>
  <c r="Y19" i="112"/>
  <c r="Z19" i="112"/>
  <c r="AA19" i="112"/>
  <c r="AB19" i="112"/>
  <c r="AC19" i="112"/>
  <c r="AD19" i="112"/>
  <c r="AE19" i="112"/>
  <c r="AF19" i="112"/>
  <c r="AG19" i="112"/>
  <c r="AH19" i="112"/>
  <c r="AI19" i="112"/>
  <c r="AJ19" i="112"/>
  <c r="B20" i="112"/>
  <c r="C20" i="112"/>
  <c r="D20" i="112"/>
  <c r="E20" i="112"/>
  <c r="F20" i="112"/>
  <c r="G20" i="112"/>
  <c r="H20" i="112"/>
  <c r="I20" i="112"/>
  <c r="J20" i="112"/>
  <c r="K20" i="112"/>
  <c r="L20" i="112"/>
  <c r="M20" i="112"/>
  <c r="N20" i="112"/>
  <c r="O20" i="112"/>
  <c r="P20" i="112"/>
  <c r="R20" i="112"/>
  <c r="S20" i="112"/>
  <c r="T20" i="112"/>
  <c r="U20" i="112"/>
  <c r="V20" i="112"/>
  <c r="W20" i="112"/>
  <c r="X20" i="112"/>
  <c r="Y20" i="112"/>
  <c r="Z20" i="112"/>
  <c r="AA20" i="112"/>
  <c r="AB20" i="112"/>
  <c r="AC20" i="112"/>
  <c r="AD20" i="112"/>
  <c r="AE20" i="112"/>
  <c r="AF20" i="112"/>
  <c r="AG20" i="112"/>
  <c r="AH20" i="112"/>
  <c r="AI20" i="112"/>
  <c r="AJ20" i="112"/>
  <c r="B21" i="112"/>
  <c r="C21" i="112"/>
  <c r="D21" i="112"/>
  <c r="E21" i="112"/>
  <c r="F21" i="112"/>
  <c r="G21" i="112"/>
  <c r="H21" i="112"/>
  <c r="I21" i="112"/>
  <c r="J21" i="112"/>
  <c r="K21" i="112"/>
  <c r="L21" i="112"/>
  <c r="M21" i="112"/>
  <c r="N21" i="112"/>
  <c r="O21" i="112"/>
  <c r="P21" i="112"/>
  <c r="R21" i="112"/>
  <c r="S21" i="112"/>
  <c r="T21" i="112"/>
  <c r="U21" i="112"/>
  <c r="V21" i="112"/>
  <c r="W21" i="112"/>
  <c r="X21" i="112"/>
  <c r="Y21" i="112"/>
  <c r="Z21" i="112"/>
  <c r="AA21" i="112"/>
  <c r="AB21" i="112"/>
  <c r="AC21" i="112"/>
  <c r="AD21" i="112"/>
  <c r="AE21" i="112"/>
  <c r="AF21" i="112"/>
  <c r="AG21" i="112"/>
  <c r="AH21" i="112"/>
  <c r="AI21" i="112"/>
  <c r="AJ21" i="112"/>
  <c r="B22" i="112"/>
  <c r="C22" i="112"/>
  <c r="D22" i="112"/>
  <c r="E22" i="112"/>
  <c r="F22" i="112"/>
  <c r="G22" i="112"/>
  <c r="H22" i="112"/>
  <c r="I22" i="112"/>
  <c r="J22" i="112"/>
  <c r="K22" i="112"/>
  <c r="L22" i="112"/>
  <c r="M22" i="112"/>
  <c r="N22" i="112"/>
  <c r="O22" i="112"/>
  <c r="P22" i="112"/>
  <c r="R22" i="112"/>
  <c r="S22" i="112"/>
  <c r="T22" i="112"/>
  <c r="U22" i="112"/>
  <c r="V22" i="112"/>
  <c r="W22" i="112"/>
  <c r="X22" i="112"/>
  <c r="Y22" i="112"/>
  <c r="Z22" i="112"/>
  <c r="AA22" i="112"/>
  <c r="AB22" i="112"/>
  <c r="AC22" i="112"/>
  <c r="AD22" i="112"/>
  <c r="AE22" i="112"/>
  <c r="AF22" i="112"/>
  <c r="AG22" i="112"/>
  <c r="AH22" i="112"/>
  <c r="AI22" i="112"/>
  <c r="AJ22" i="112"/>
  <c r="B23" i="112"/>
  <c r="C23" i="112"/>
  <c r="D23" i="112"/>
  <c r="E23" i="112"/>
  <c r="F23" i="112"/>
  <c r="G23" i="112"/>
  <c r="H23" i="112"/>
  <c r="I23" i="112"/>
  <c r="J23" i="112"/>
  <c r="K23" i="112"/>
  <c r="L23" i="112"/>
  <c r="M23" i="112"/>
  <c r="N23" i="112"/>
  <c r="O23" i="112"/>
  <c r="P23" i="112"/>
  <c r="R23" i="112"/>
  <c r="S23" i="112"/>
  <c r="T23" i="112"/>
  <c r="U23" i="112"/>
  <c r="V23" i="112"/>
  <c r="W23" i="112"/>
  <c r="X23" i="112"/>
  <c r="Y23" i="112"/>
  <c r="Z23" i="112"/>
  <c r="AA23" i="112"/>
  <c r="AB23" i="112"/>
  <c r="AC23" i="112"/>
  <c r="AD23" i="112"/>
  <c r="AE23" i="112"/>
  <c r="AF23" i="112"/>
  <c r="AG23" i="112"/>
  <c r="AH23" i="112"/>
  <c r="AI23" i="112"/>
  <c r="AJ23" i="112"/>
  <c r="B24" i="112"/>
  <c r="C24" i="112"/>
  <c r="D24" i="112"/>
  <c r="E24" i="112"/>
  <c r="F24" i="112"/>
  <c r="G24" i="112"/>
  <c r="H24" i="112"/>
  <c r="I24" i="112"/>
  <c r="J24" i="112"/>
  <c r="K24" i="112"/>
  <c r="L24" i="112"/>
  <c r="M24" i="112"/>
  <c r="N24" i="112"/>
  <c r="O24" i="112"/>
  <c r="P24" i="112"/>
  <c r="R24" i="112"/>
  <c r="S24" i="112"/>
  <c r="T24" i="112"/>
  <c r="U24" i="112"/>
  <c r="V24" i="112"/>
  <c r="W24" i="112"/>
  <c r="X24" i="112"/>
  <c r="Y24" i="112"/>
  <c r="Z24" i="112"/>
  <c r="AA24" i="112"/>
  <c r="AB24" i="112"/>
  <c r="AC24" i="112"/>
  <c r="AD24" i="112"/>
  <c r="AE24" i="112"/>
  <c r="AF24" i="112"/>
  <c r="AG24" i="112"/>
  <c r="AH24" i="112"/>
  <c r="AI24" i="112"/>
  <c r="AJ24" i="112"/>
  <c r="B25" i="112"/>
  <c r="C25" i="112"/>
  <c r="D25" i="112"/>
  <c r="E25" i="112"/>
  <c r="F25" i="112"/>
  <c r="G25" i="112"/>
  <c r="H25" i="112"/>
  <c r="I25" i="112"/>
  <c r="J25" i="112"/>
  <c r="K25" i="112"/>
  <c r="L25" i="112"/>
  <c r="M25" i="112"/>
  <c r="N25" i="112"/>
  <c r="O25" i="112"/>
  <c r="P25" i="112"/>
  <c r="R25" i="112"/>
  <c r="S25" i="112"/>
  <c r="T25" i="112"/>
  <c r="U25" i="112"/>
  <c r="V25" i="112"/>
  <c r="W25" i="112"/>
  <c r="X25" i="112"/>
  <c r="Y25" i="112"/>
  <c r="Z25" i="112"/>
  <c r="AA25" i="112"/>
  <c r="AB25" i="112"/>
  <c r="AC25" i="112"/>
  <c r="AD25" i="112"/>
  <c r="AE25" i="112"/>
  <c r="AF25" i="112"/>
  <c r="AG25" i="112"/>
  <c r="AH25" i="112"/>
  <c r="AI25" i="112"/>
  <c r="AJ25" i="112"/>
  <c r="B26" i="112"/>
  <c r="C26" i="112"/>
  <c r="D26" i="112"/>
  <c r="E26" i="112"/>
  <c r="F26" i="112"/>
  <c r="G26" i="112"/>
  <c r="H26" i="112"/>
  <c r="I26" i="112"/>
  <c r="J26" i="112"/>
  <c r="K26" i="112"/>
  <c r="L26" i="112"/>
  <c r="M26" i="112"/>
  <c r="N26" i="112"/>
  <c r="O26" i="112"/>
  <c r="P26" i="112"/>
  <c r="R26" i="112"/>
  <c r="S26" i="112"/>
  <c r="T26" i="112"/>
  <c r="U26" i="112"/>
  <c r="V26" i="112"/>
  <c r="W26" i="112"/>
  <c r="X26" i="112"/>
  <c r="Y26" i="112"/>
  <c r="Z26" i="112"/>
  <c r="AA26" i="112"/>
  <c r="AB26" i="112"/>
  <c r="AC26" i="112"/>
  <c r="AD26" i="112"/>
  <c r="AE26" i="112"/>
  <c r="AF26" i="112"/>
  <c r="AG26" i="112"/>
  <c r="AH26" i="112"/>
  <c r="AI26" i="112"/>
  <c r="AJ26" i="112"/>
  <c r="B27" i="112"/>
  <c r="C27" i="112"/>
  <c r="D27" i="112"/>
  <c r="E27" i="112"/>
  <c r="F27" i="112"/>
  <c r="G27" i="112"/>
  <c r="H27" i="112"/>
  <c r="I27" i="112"/>
  <c r="J27" i="112"/>
  <c r="K27" i="112"/>
  <c r="L27" i="112"/>
  <c r="M27" i="112"/>
  <c r="N27" i="112"/>
  <c r="O27" i="112"/>
  <c r="P27" i="112"/>
  <c r="R27" i="112"/>
  <c r="S27" i="112"/>
  <c r="T27" i="112"/>
  <c r="U27" i="112"/>
  <c r="V27" i="112"/>
  <c r="W27" i="112"/>
  <c r="X27" i="112"/>
  <c r="Y27" i="112"/>
  <c r="Z27" i="112"/>
  <c r="AA27" i="112"/>
  <c r="AB27" i="112"/>
  <c r="AC27" i="112"/>
  <c r="AD27" i="112"/>
  <c r="AE27" i="112"/>
  <c r="AF27" i="112"/>
  <c r="AG27" i="112"/>
  <c r="AH27" i="112"/>
  <c r="AI27" i="112"/>
  <c r="AJ27" i="112"/>
  <c r="B28" i="112"/>
  <c r="C28" i="112"/>
  <c r="D28" i="112"/>
  <c r="E28" i="112"/>
  <c r="F28" i="112"/>
  <c r="G28" i="112"/>
  <c r="H28" i="112"/>
  <c r="I28" i="112"/>
  <c r="J28" i="112"/>
  <c r="K28" i="112"/>
  <c r="L28" i="112"/>
  <c r="M28" i="112"/>
  <c r="N28" i="112"/>
  <c r="O28" i="112"/>
  <c r="P28" i="112"/>
  <c r="R28" i="112"/>
  <c r="S28" i="112"/>
  <c r="T28" i="112"/>
  <c r="U28" i="112"/>
  <c r="V28" i="112"/>
  <c r="W28" i="112"/>
  <c r="X28" i="112"/>
  <c r="Y28" i="112"/>
  <c r="Z28" i="112"/>
  <c r="AA28" i="112"/>
  <c r="AB28" i="112"/>
  <c r="AC28" i="112"/>
  <c r="AD28" i="112"/>
  <c r="AE28" i="112"/>
  <c r="AF28" i="112"/>
  <c r="AG28" i="112"/>
  <c r="AH28" i="112"/>
  <c r="AI28" i="112"/>
  <c r="AJ28" i="112"/>
  <c r="B29" i="112"/>
  <c r="C29" i="112"/>
  <c r="D29" i="112"/>
  <c r="E29" i="112"/>
  <c r="F29" i="112"/>
  <c r="G29" i="112"/>
  <c r="H29" i="112"/>
  <c r="I29" i="112"/>
  <c r="J29" i="112"/>
  <c r="K29" i="112"/>
  <c r="L29" i="112"/>
  <c r="M29" i="112"/>
  <c r="N29" i="112"/>
  <c r="O29" i="112"/>
  <c r="P29" i="112"/>
  <c r="R29" i="112"/>
  <c r="S29" i="112"/>
  <c r="T29" i="112"/>
  <c r="U29" i="112"/>
  <c r="V29" i="112"/>
  <c r="W29" i="112"/>
  <c r="X29" i="112"/>
  <c r="Y29" i="112"/>
  <c r="Z29" i="112"/>
  <c r="AA29" i="112"/>
  <c r="AB29" i="112"/>
  <c r="AC29" i="112"/>
  <c r="AD29" i="112"/>
  <c r="AE29" i="112"/>
  <c r="AF29" i="112"/>
  <c r="AG29" i="112"/>
  <c r="AH29" i="112"/>
  <c r="AI29" i="112"/>
  <c r="AJ29" i="112"/>
  <c r="B30" i="112"/>
  <c r="C30" i="112"/>
  <c r="D30" i="112"/>
  <c r="E30" i="112"/>
  <c r="F30" i="112"/>
  <c r="G30" i="112"/>
  <c r="H30" i="112"/>
  <c r="I30" i="112"/>
  <c r="J30" i="112"/>
  <c r="K30" i="112"/>
  <c r="L30" i="112"/>
  <c r="M30" i="112"/>
  <c r="N30" i="112"/>
  <c r="O30" i="112"/>
  <c r="P30" i="112"/>
  <c r="R30" i="112"/>
  <c r="S30" i="112"/>
  <c r="T30" i="112"/>
  <c r="U30" i="112"/>
  <c r="V30" i="112"/>
  <c r="W30" i="112"/>
  <c r="X30" i="112"/>
  <c r="Y30" i="112"/>
  <c r="Z30" i="112"/>
  <c r="AA30" i="112"/>
  <c r="AB30" i="112"/>
  <c r="AC30" i="112"/>
  <c r="AD30" i="112"/>
  <c r="AE30" i="112"/>
  <c r="AF30" i="112"/>
  <c r="AG30" i="112"/>
  <c r="AH30" i="112"/>
  <c r="AI30" i="112"/>
  <c r="AJ30" i="112"/>
  <c r="B31" i="112"/>
  <c r="C31" i="112"/>
  <c r="D31" i="112"/>
  <c r="E31" i="112"/>
  <c r="F31" i="112"/>
  <c r="G31" i="112"/>
  <c r="H31" i="112"/>
  <c r="I31" i="112"/>
  <c r="J31" i="112"/>
  <c r="K31" i="112"/>
  <c r="L31" i="112"/>
  <c r="M31" i="112"/>
  <c r="N31" i="112"/>
  <c r="O31" i="112"/>
  <c r="P31" i="112"/>
  <c r="R31" i="112"/>
  <c r="S31" i="112"/>
  <c r="T31" i="112"/>
  <c r="U31" i="112"/>
  <c r="V31" i="112"/>
  <c r="W31" i="112"/>
  <c r="X31" i="112"/>
  <c r="Y31" i="112"/>
  <c r="Z31" i="112"/>
  <c r="AA31" i="112"/>
  <c r="AB31" i="112"/>
  <c r="AC31" i="112"/>
  <c r="AD31" i="112"/>
  <c r="AE31" i="112"/>
  <c r="AF31" i="112"/>
  <c r="AG31" i="112"/>
  <c r="AH31" i="112"/>
  <c r="AI31" i="112"/>
  <c r="AJ31" i="112"/>
  <c r="B32" i="112"/>
  <c r="C32" i="112"/>
  <c r="D32" i="112"/>
  <c r="E32" i="112"/>
  <c r="F32" i="112"/>
  <c r="G32" i="112"/>
  <c r="H32" i="112"/>
  <c r="I32" i="112"/>
  <c r="J32" i="112"/>
  <c r="K32" i="112"/>
  <c r="L32" i="112"/>
  <c r="M32" i="112"/>
  <c r="N32" i="112"/>
  <c r="O32" i="112"/>
  <c r="P32" i="112"/>
  <c r="R32" i="112"/>
  <c r="S32" i="112"/>
  <c r="T32" i="112"/>
  <c r="U32" i="112"/>
  <c r="V32" i="112"/>
  <c r="W32" i="112"/>
  <c r="X32" i="112"/>
  <c r="Y32" i="112"/>
  <c r="Z32" i="112"/>
  <c r="AA32" i="112"/>
  <c r="AB32" i="112"/>
  <c r="AC32" i="112"/>
  <c r="AD32" i="112"/>
  <c r="AE32" i="112"/>
  <c r="AF32" i="112"/>
  <c r="AG32" i="112"/>
  <c r="AH32" i="112"/>
  <c r="AI32" i="112"/>
  <c r="AJ32" i="112"/>
  <c r="B33" i="112"/>
  <c r="C33" i="112"/>
  <c r="D33" i="112"/>
  <c r="E33" i="112"/>
  <c r="F33" i="112"/>
  <c r="G33" i="112"/>
  <c r="H33" i="112"/>
  <c r="I33" i="112"/>
  <c r="J33" i="112"/>
  <c r="K33" i="112"/>
  <c r="L33" i="112"/>
  <c r="M33" i="112"/>
  <c r="N33" i="112"/>
  <c r="O33" i="112"/>
  <c r="P33" i="112"/>
  <c r="R33" i="112"/>
  <c r="S33" i="112"/>
  <c r="T33" i="112"/>
  <c r="U33" i="112"/>
  <c r="V33" i="112"/>
  <c r="W33" i="112"/>
  <c r="X33" i="112"/>
  <c r="Y33" i="112"/>
  <c r="Z33" i="112"/>
  <c r="AA33" i="112"/>
  <c r="AB33" i="112"/>
  <c r="AC33" i="112"/>
  <c r="AD33" i="112"/>
  <c r="AE33" i="112"/>
  <c r="AF33" i="112"/>
  <c r="AG33" i="112"/>
  <c r="AH33" i="112"/>
  <c r="AI33" i="112"/>
  <c r="AJ33" i="112"/>
  <c r="B34" i="112"/>
  <c r="C34" i="112"/>
  <c r="D34" i="112"/>
  <c r="E34" i="112"/>
  <c r="F34" i="112"/>
  <c r="G34" i="112"/>
  <c r="H34" i="112"/>
  <c r="I34" i="112"/>
  <c r="J34" i="112"/>
  <c r="K34" i="112"/>
  <c r="L34" i="112"/>
  <c r="M34" i="112"/>
  <c r="N34" i="112"/>
  <c r="O34" i="112"/>
  <c r="P34" i="112"/>
  <c r="R34" i="112"/>
  <c r="S34" i="112"/>
  <c r="T34" i="112"/>
  <c r="U34" i="112"/>
  <c r="V34" i="112"/>
  <c r="W34" i="112"/>
  <c r="X34" i="112"/>
  <c r="Y34" i="112"/>
  <c r="Z34" i="112"/>
  <c r="AA34" i="112"/>
  <c r="AB34" i="112"/>
  <c r="AC34" i="112"/>
  <c r="AD34" i="112"/>
  <c r="AE34" i="112"/>
  <c r="AF34" i="112"/>
  <c r="AG34" i="112"/>
  <c r="AH34" i="112"/>
  <c r="AI34" i="112"/>
  <c r="AJ34" i="112"/>
  <c r="B35" i="112"/>
  <c r="C35" i="112"/>
  <c r="D35" i="112"/>
  <c r="E35" i="112"/>
  <c r="F35" i="112"/>
  <c r="G35" i="112"/>
  <c r="H35" i="112"/>
  <c r="I35" i="112"/>
  <c r="J35" i="112"/>
  <c r="K35" i="112"/>
  <c r="L35" i="112"/>
  <c r="M35" i="112"/>
  <c r="N35" i="112"/>
  <c r="O35" i="112"/>
  <c r="P35" i="112"/>
  <c r="R35" i="112"/>
  <c r="S35" i="112"/>
  <c r="T35" i="112"/>
  <c r="U35" i="112"/>
  <c r="V35" i="112"/>
  <c r="W35" i="112"/>
  <c r="X35" i="112"/>
  <c r="Y35" i="112"/>
  <c r="Z35" i="112"/>
  <c r="AA35" i="112"/>
  <c r="AB35" i="112"/>
  <c r="AC35" i="112"/>
  <c r="AD35" i="112"/>
  <c r="AE35" i="112"/>
  <c r="AF35" i="112"/>
  <c r="AG35" i="112"/>
  <c r="AH35" i="112"/>
  <c r="AI35" i="112"/>
  <c r="AJ35" i="112"/>
  <c r="B36" i="112"/>
  <c r="C36" i="112"/>
  <c r="D36" i="112"/>
  <c r="E36" i="112"/>
  <c r="F36" i="112"/>
  <c r="G36" i="112"/>
  <c r="H36" i="112"/>
  <c r="I36" i="112"/>
  <c r="J36" i="112"/>
  <c r="K36" i="112"/>
  <c r="L36" i="112"/>
  <c r="M36" i="112"/>
  <c r="N36" i="112"/>
  <c r="O36" i="112"/>
  <c r="P36" i="112"/>
  <c r="R36" i="112"/>
  <c r="S36" i="112"/>
  <c r="T36" i="112"/>
  <c r="U36" i="112"/>
  <c r="V36" i="112"/>
  <c r="W36" i="112"/>
  <c r="X36" i="112"/>
  <c r="Y36" i="112"/>
  <c r="Z36" i="112"/>
  <c r="AA36" i="112"/>
  <c r="AB36" i="112"/>
  <c r="AC36" i="112"/>
  <c r="AD36" i="112"/>
  <c r="AE36" i="112"/>
  <c r="AF36" i="112"/>
  <c r="AG36" i="112"/>
  <c r="AH36" i="112"/>
  <c r="AI36" i="112"/>
  <c r="AJ36" i="112"/>
  <c r="B37" i="112"/>
  <c r="C37" i="112"/>
  <c r="D37" i="112"/>
  <c r="E37" i="112"/>
  <c r="F37" i="112"/>
  <c r="G37" i="112"/>
  <c r="H37" i="112"/>
  <c r="I37" i="112"/>
  <c r="J37" i="112"/>
  <c r="K37" i="112"/>
  <c r="L37" i="112"/>
  <c r="M37" i="112"/>
  <c r="N37" i="112"/>
  <c r="O37" i="112"/>
  <c r="P37" i="112"/>
  <c r="R37" i="112"/>
  <c r="S37" i="112"/>
  <c r="T37" i="112"/>
  <c r="U37" i="112"/>
  <c r="V37" i="112"/>
  <c r="W37" i="112"/>
  <c r="X37" i="112"/>
  <c r="Y37" i="112"/>
  <c r="Z37" i="112"/>
  <c r="AA37" i="112"/>
  <c r="AB37" i="112"/>
  <c r="AC37" i="112"/>
  <c r="AD37" i="112"/>
  <c r="AE37" i="112"/>
  <c r="AF37" i="112"/>
  <c r="AG37" i="112"/>
  <c r="AH37" i="112"/>
  <c r="AI37" i="112"/>
  <c r="AJ37" i="112"/>
  <c r="B38" i="112"/>
  <c r="C38" i="112"/>
  <c r="D38" i="112"/>
  <c r="E38" i="112"/>
  <c r="F38" i="112"/>
  <c r="G38" i="112"/>
  <c r="H38" i="112"/>
  <c r="I38" i="112"/>
  <c r="J38" i="112"/>
  <c r="K38" i="112"/>
  <c r="L38" i="112"/>
  <c r="M38" i="112"/>
  <c r="N38" i="112"/>
  <c r="O38" i="112"/>
  <c r="P38" i="112"/>
  <c r="R38" i="112"/>
  <c r="S38" i="112"/>
  <c r="T38" i="112"/>
  <c r="U38" i="112"/>
  <c r="V38" i="112"/>
  <c r="W38" i="112"/>
  <c r="X38" i="112"/>
  <c r="Y38" i="112"/>
  <c r="Z38" i="112"/>
  <c r="AA38" i="112"/>
  <c r="AB38" i="112"/>
  <c r="AC38" i="112"/>
  <c r="AD38" i="112"/>
  <c r="AE38" i="112"/>
  <c r="AF38" i="112"/>
  <c r="AG38" i="112"/>
  <c r="AH38" i="112"/>
  <c r="AI38" i="112"/>
  <c r="AJ38" i="112"/>
  <c r="B39" i="112"/>
  <c r="C39" i="112"/>
  <c r="D39" i="112"/>
  <c r="E39" i="112"/>
  <c r="F39" i="112"/>
  <c r="G39" i="112"/>
  <c r="H39" i="112"/>
  <c r="I39" i="112"/>
  <c r="J39" i="112"/>
  <c r="K39" i="112"/>
  <c r="L39" i="112"/>
  <c r="M39" i="112"/>
  <c r="N39" i="112"/>
  <c r="O39" i="112"/>
  <c r="P39" i="112"/>
  <c r="R39" i="112"/>
  <c r="S39" i="112"/>
  <c r="T39" i="112"/>
  <c r="U39" i="112"/>
  <c r="V39" i="112"/>
  <c r="W39" i="112"/>
  <c r="X39" i="112"/>
  <c r="Y39" i="112"/>
  <c r="Z39" i="112"/>
  <c r="AA39" i="112"/>
  <c r="AB39" i="112"/>
  <c r="AC39" i="112"/>
  <c r="AD39" i="112"/>
  <c r="AE39" i="112"/>
  <c r="AF39" i="112"/>
  <c r="AG39" i="112"/>
  <c r="AH39" i="112"/>
  <c r="AI39" i="112"/>
  <c r="AJ39" i="112"/>
  <c r="B40" i="112"/>
  <c r="C40" i="112"/>
  <c r="D40" i="112"/>
  <c r="E40" i="112"/>
  <c r="F40" i="112"/>
  <c r="G40" i="112"/>
  <c r="H40" i="112"/>
  <c r="I40" i="112"/>
  <c r="J40" i="112"/>
  <c r="K40" i="112"/>
  <c r="L40" i="112"/>
  <c r="M40" i="112"/>
  <c r="N40" i="112"/>
  <c r="O40" i="112"/>
  <c r="P40" i="112"/>
  <c r="R40" i="112"/>
  <c r="S40" i="112"/>
  <c r="T40" i="112"/>
  <c r="U40" i="112"/>
  <c r="V40" i="112"/>
  <c r="W40" i="112"/>
  <c r="X40" i="112"/>
  <c r="Y40" i="112"/>
  <c r="Z40" i="112"/>
  <c r="AA40" i="112"/>
  <c r="AB40" i="112"/>
  <c r="AC40" i="112"/>
  <c r="AD40" i="112"/>
  <c r="AE40" i="112"/>
  <c r="AF40" i="112"/>
  <c r="AG40" i="112"/>
  <c r="AH40" i="112"/>
  <c r="AI40" i="112"/>
  <c r="AJ40" i="112"/>
  <c r="B41" i="112"/>
  <c r="C41" i="112"/>
  <c r="D41" i="112"/>
  <c r="E41" i="112"/>
  <c r="F41" i="112"/>
  <c r="G41" i="112"/>
  <c r="H41" i="112"/>
  <c r="I41" i="112"/>
  <c r="J41" i="112"/>
  <c r="K41" i="112"/>
  <c r="L41" i="112"/>
  <c r="M41" i="112"/>
  <c r="N41" i="112"/>
  <c r="O41" i="112"/>
  <c r="P41" i="112"/>
  <c r="R41" i="112"/>
  <c r="S41" i="112"/>
  <c r="T41" i="112"/>
  <c r="U41" i="112"/>
  <c r="V41" i="112"/>
  <c r="W41" i="112"/>
  <c r="X41" i="112"/>
  <c r="Y41" i="112"/>
  <c r="Z41" i="112"/>
  <c r="AA41" i="112"/>
  <c r="AB41" i="112"/>
  <c r="AC41" i="112"/>
  <c r="AD41" i="112"/>
  <c r="AE41" i="112"/>
  <c r="AF41" i="112"/>
  <c r="AG41" i="112"/>
  <c r="AH41" i="112"/>
  <c r="AI41" i="112"/>
  <c r="AJ41" i="112"/>
  <c r="B42" i="112"/>
  <c r="C42" i="112"/>
  <c r="D42" i="112"/>
  <c r="E42" i="112"/>
  <c r="F42" i="112"/>
  <c r="G42" i="112"/>
  <c r="H42" i="112"/>
  <c r="I42" i="112"/>
  <c r="J42" i="112"/>
  <c r="K42" i="112"/>
  <c r="L42" i="112"/>
  <c r="M42" i="112"/>
  <c r="N42" i="112"/>
  <c r="O42" i="112"/>
  <c r="P42" i="112"/>
  <c r="R42" i="112"/>
  <c r="S42" i="112"/>
  <c r="T42" i="112"/>
  <c r="U42" i="112"/>
  <c r="V42" i="112"/>
  <c r="W42" i="112"/>
  <c r="X42" i="112"/>
  <c r="Y42" i="112"/>
  <c r="Z42" i="112"/>
  <c r="AA42" i="112"/>
  <c r="AB42" i="112"/>
  <c r="AC42" i="112"/>
  <c r="AD42" i="112"/>
  <c r="AE42" i="112"/>
  <c r="AF42" i="112"/>
  <c r="AG42" i="112"/>
  <c r="AH42" i="112"/>
  <c r="AI42" i="112"/>
  <c r="AJ42" i="112"/>
  <c r="B43" i="112"/>
  <c r="C43" i="112"/>
  <c r="D43" i="112"/>
  <c r="E43" i="112"/>
  <c r="F43" i="112"/>
  <c r="G43" i="112"/>
  <c r="H43" i="112"/>
  <c r="I43" i="112"/>
  <c r="J43" i="112"/>
  <c r="K43" i="112"/>
  <c r="L43" i="112"/>
  <c r="M43" i="112"/>
  <c r="N43" i="112"/>
  <c r="O43" i="112"/>
  <c r="P43" i="112"/>
  <c r="R43" i="112"/>
  <c r="S43" i="112"/>
  <c r="T43" i="112"/>
  <c r="U43" i="112"/>
  <c r="V43" i="112"/>
  <c r="W43" i="112"/>
  <c r="X43" i="112"/>
  <c r="Y43" i="112"/>
  <c r="Z43" i="112"/>
  <c r="AA43" i="112"/>
  <c r="AB43" i="112"/>
  <c r="AC43" i="112"/>
  <c r="AD43" i="112"/>
  <c r="AE43" i="112"/>
  <c r="AF43" i="112"/>
  <c r="AG43" i="112"/>
  <c r="AH43" i="112"/>
  <c r="AI43" i="112"/>
  <c r="AJ43" i="112"/>
  <c r="B44" i="112"/>
  <c r="C44" i="112"/>
  <c r="D44" i="112"/>
  <c r="E44" i="112"/>
  <c r="F44" i="112"/>
  <c r="G44" i="112"/>
  <c r="H44" i="112"/>
  <c r="I44" i="112"/>
  <c r="J44" i="112"/>
  <c r="K44" i="112"/>
  <c r="L44" i="112"/>
  <c r="M44" i="112"/>
  <c r="N44" i="112"/>
  <c r="O44" i="112"/>
  <c r="P44" i="112"/>
  <c r="R44" i="112"/>
  <c r="S44" i="112"/>
  <c r="T44" i="112"/>
  <c r="U44" i="112"/>
  <c r="V44" i="112"/>
  <c r="W44" i="112"/>
  <c r="X44" i="112"/>
  <c r="Y44" i="112"/>
  <c r="Z44" i="112"/>
  <c r="AA44" i="112"/>
  <c r="AB44" i="112"/>
  <c r="AC44" i="112"/>
  <c r="AD44" i="112"/>
  <c r="AE44" i="112"/>
  <c r="AF44" i="112"/>
  <c r="AG44" i="112"/>
  <c r="AH44" i="112"/>
  <c r="AI44" i="112"/>
  <c r="AJ44" i="112"/>
  <c r="B45" i="112"/>
  <c r="C45" i="112"/>
  <c r="D45" i="112"/>
  <c r="E45" i="112"/>
  <c r="F45" i="112"/>
  <c r="G45" i="112"/>
  <c r="H45" i="112"/>
  <c r="I45" i="112"/>
  <c r="J45" i="112"/>
  <c r="K45" i="112"/>
  <c r="L45" i="112"/>
  <c r="M45" i="112"/>
  <c r="N45" i="112"/>
  <c r="O45" i="112"/>
  <c r="P45" i="112"/>
  <c r="R45" i="112"/>
  <c r="S45" i="112"/>
  <c r="T45" i="112"/>
  <c r="U45" i="112"/>
  <c r="V45" i="112"/>
  <c r="W45" i="112"/>
  <c r="X45" i="112"/>
  <c r="Y45" i="112"/>
  <c r="Z45" i="112"/>
  <c r="AA45" i="112"/>
  <c r="AB45" i="112"/>
  <c r="AC45" i="112"/>
  <c r="AD45" i="112"/>
  <c r="AE45" i="112"/>
  <c r="AF45" i="112"/>
  <c r="AG45" i="112"/>
  <c r="AH45" i="112"/>
  <c r="AI45" i="112"/>
  <c r="AJ45" i="112"/>
  <c r="B46" i="112"/>
  <c r="C46" i="112"/>
  <c r="D46" i="112"/>
  <c r="E46" i="112"/>
  <c r="F46" i="112"/>
  <c r="G46" i="112"/>
  <c r="H46" i="112"/>
  <c r="I46" i="112"/>
  <c r="J46" i="112"/>
  <c r="K46" i="112"/>
  <c r="L46" i="112"/>
  <c r="M46" i="112"/>
  <c r="N46" i="112"/>
  <c r="O46" i="112"/>
  <c r="P46" i="112"/>
  <c r="R46" i="112"/>
  <c r="S46" i="112"/>
  <c r="T46" i="112"/>
  <c r="U46" i="112"/>
  <c r="V46" i="112"/>
  <c r="W46" i="112"/>
  <c r="X46" i="112"/>
  <c r="Y46" i="112"/>
  <c r="Z46" i="112"/>
  <c r="AA46" i="112"/>
  <c r="AB46" i="112"/>
  <c r="AC46" i="112"/>
  <c r="AD46" i="112"/>
  <c r="AE46" i="112"/>
  <c r="AF46" i="112"/>
  <c r="AG46" i="112"/>
  <c r="AH46" i="112"/>
  <c r="AI46" i="112"/>
  <c r="AJ46" i="112"/>
  <c r="B47" i="112"/>
  <c r="C47" i="112"/>
  <c r="D47" i="112"/>
  <c r="E47" i="112"/>
  <c r="F47" i="112"/>
  <c r="G47" i="112"/>
  <c r="H47" i="112"/>
  <c r="I47" i="112"/>
  <c r="J47" i="112"/>
  <c r="K47" i="112"/>
  <c r="L47" i="112"/>
  <c r="M47" i="112"/>
  <c r="N47" i="112"/>
  <c r="O47" i="112"/>
  <c r="P47" i="112"/>
  <c r="R47" i="112"/>
  <c r="S47" i="112"/>
  <c r="T47" i="112"/>
  <c r="U47" i="112"/>
  <c r="V47" i="112"/>
  <c r="W47" i="112"/>
  <c r="X47" i="112"/>
  <c r="Y47" i="112"/>
  <c r="Z47" i="112"/>
  <c r="AA47" i="112"/>
  <c r="AB47" i="112"/>
  <c r="AC47" i="112"/>
  <c r="AD47" i="112"/>
  <c r="AE47" i="112"/>
  <c r="AF47" i="112"/>
  <c r="AG47" i="112"/>
  <c r="AH47" i="112"/>
  <c r="AI47" i="112"/>
  <c r="AJ47" i="112"/>
  <c r="B48" i="112"/>
  <c r="C48" i="112"/>
  <c r="D48" i="112"/>
  <c r="E48" i="112"/>
  <c r="F48" i="112"/>
  <c r="G48" i="112"/>
  <c r="H48" i="112"/>
  <c r="I48" i="112"/>
  <c r="J48" i="112"/>
  <c r="K48" i="112"/>
  <c r="L48" i="112"/>
  <c r="M48" i="112"/>
  <c r="N48" i="112"/>
  <c r="O48" i="112"/>
  <c r="P48" i="112"/>
  <c r="R48" i="112"/>
  <c r="S48" i="112"/>
  <c r="T48" i="112"/>
  <c r="U48" i="112"/>
  <c r="V48" i="112"/>
  <c r="W48" i="112"/>
  <c r="X48" i="112"/>
  <c r="Y48" i="112"/>
  <c r="Z48" i="112"/>
  <c r="AA48" i="112"/>
  <c r="AB48" i="112"/>
  <c r="AC48" i="112"/>
  <c r="AD48" i="112"/>
  <c r="AE48" i="112"/>
  <c r="AF48" i="112"/>
  <c r="AG48" i="112"/>
  <c r="AH48" i="112"/>
  <c r="AI48" i="112"/>
  <c r="AJ48" i="112"/>
  <c r="B49" i="112"/>
  <c r="C49" i="112"/>
  <c r="D49" i="112"/>
  <c r="E49" i="112"/>
  <c r="F49" i="112"/>
  <c r="G49" i="112"/>
  <c r="H49" i="112"/>
  <c r="I49" i="112"/>
  <c r="J49" i="112"/>
  <c r="K49" i="112"/>
  <c r="L49" i="112"/>
  <c r="M49" i="112"/>
  <c r="N49" i="112"/>
  <c r="O49" i="112"/>
  <c r="P49" i="112"/>
  <c r="R49" i="112"/>
  <c r="S49" i="112"/>
  <c r="T49" i="112"/>
  <c r="U49" i="112"/>
  <c r="V49" i="112"/>
  <c r="W49" i="112"/>
  <c r="X49" i="112"/>
  <c r="Y49" i="112"/>
  <c r="Z49" i="112"/>
  <c r="AA49" i="112"/>
  <c r="AB49" i="112"/>
  <c r="AC49" i="112"/>
  <c r="AD49" i="112"/>
  <c r="AE49" i="112"/>
  <c r="AF49" i="112"/>
  <c r="AG49" i="112"/>
  <c r="AH49" i="112"/>
  <c r="AI49" i="112"/>
  <c r="AJ49" i="112"/>
  <c r="B50" i="112"/>
  <c r="C50" i="112"/>
  <c r="D50" i="112"/>
  <c r="E50" i="112"/>
  <c r="F50" i="112"/>
  <c r="G50" i="112"/>
  <c r="H50" i="112"/>
  <c r="I50" i="112"/>
  <c r="J50" i="112"/>
  <c r="K50" i="112"/>
  <c r="L50" i="112"/>
  <c r="M50" i="112"/>
  <c r="N50" i="112"/>
  <c r="O50" i="112"/>
  <c r="P50" i="112"/>
  <c r="R50" i="112"/>
  <c r="S50" i="112"/>
  <c r="T50" i="112"/>
  <c r="U50" i="112"/>
  <c r="V50" i="112"/>
  <c r="W50" i="112"/>
  <c r="X50" i="112"/>
  <c r="Y50" i="112"/>
  <c r="Z50" i="112"/>
  <c r="AA50" i="112"/>
  <c r="AB50" i="112"/>
  <c r="AC50" i="112"/>
  <c r="AD50" i="112"/>
  <c r="AE50" i="112"/>
  <c r="AF50" i="112"/>
  <c r="AG50" i="112"/>
  <c r="AH50" i="112"/>
  <c r="AI50" i="112"/>
  <c r="AJ50" i="112"/>
  <c r="B51" i="112"/>
  <c r="C51" i="112"/>
  <c r="D51" i="112"/>
  <c r="E51" i="112"/>
  <c r="F51" i="112"/>
  <c r="G51" i="112"/>
  <c r="H51" i="112"/>
  <c r="I51" i="112"/>
  <c r="J51" i="112"/>
  <c r="K51" i="112"/>
  <c r="L51" i="112"/>
  <c r="M51" i="112"/>
  <c r="N51" i="112"/>
  <c r="O51" i="112"/>
  <c r="P51" i="112"/>
  <c r="R51" i="112"/>
  <c r="S51" i="112"/>
  <c r="T51" i="112"/>
  <c r="U51" i="112"/>
  <c r="V51" i="112"/>
  <c r="W51" i="112"/>
  <c r="X51" i="112"/>
  <c r="Y51" i="112"/>
  <c r="Z51" i="112"/>
  <c r="AA51" i="112"/>
  <c r="AB51" i="112"/>
  <c r="AC51" i="112"/>
  <c r="AD51" i="112"/>
  <c r="AE51" i="112"/>
  <c r="AF51" i="112"/>
  <c r="AG51" i="112"/>
  <c r="AH51" i="112"/>
  <c r="AI51" i="112"/>
  <c r="AJ51" i="112"/>
  <c r="B52" i="112"/>
  <c r="C52" i="112"/>
  <c r="D52" i="112"/>
  <c r="E52" i="112"/>
  <c r="F52" i="112"/>
  <c r="G52" i="112"/>
  <c r="H52" i="112"/>
  <c r="I52" i="112"/>
  <c r="J52" i="112"/>
  <c r="K52" i="112"/>
  <c r="L52" i="112"/>
  <c r="M52" i="112"/>
  <c r="N52" i="112"/>
  <c r="O52" i="112"/>
  <c r="P52" i="112"/>
  <c r="R52" i="112"/>
  <c r="S52" i="112"/>
  <c r="T52" i="112"/>
  <c r="U52" i="112"/>
  <c r="V52" i="112"/>
  <c r="W52" i="112"/>
  <c r="X52" i="112"/>
  <c r="Y52" i="112"/>
  <c r="Z52" i="112"/>
  <c r="AA52" i="112"/>
  <c r="AB52" i="112"/>
  <c r="AC52" i="112"/>
  <c r="AD52" i="112"/>
  <c r="AE52" i="112"/>
  <c r="AF52" i="112"/>
  <c r="AG52" i="112"/>
  <c r="AH52" i="112"/>
  <c r="AI52" i="112"/>
  <c r="AJ52" i="112"/>
  <c r="B9" i="118"/>
  <c r="C9" i="118"/>
  <c r="D9" i="118"/>
  <c r="E9" i="118"/>
  <c r="F9" i="118"/>
  <c r="G9" i="118"/>
  <c r="H9" i="118"/>
  <c r="I9" i="118"/>
  <c r="J9" i="118"/>
  <c r="K9" i="118"/>
  <c r="L9" i="118"/>
  <c r="M9" i="118"/>
  <c r="N9" i="118"/>
  <c r="O9" i="118"/>
  <c r="P9" i="118"/>
  <c r="R9" i="118"/>
  <c r="S9" i="118"/>
  <c r="T9" i="118"/>
  <c r="U9" i="118"/>
  <c r="V9" i="118"/>
  <c r="W9" i="118"/>
  <c r="X9" i="118"/>
  <c r="Y9" i="118"/>
  <c r="Z9" i="118"/>
  <c r="AA9" i="118"/>
  <c r="AB9" i="118"/>
  <c r="AC9" i="118"/>
  <c r="AD9" i="118"/>
  <c r="AE9" i="118"/>
  <c r="AF9" i="118"/>
  <c r="AG9" i="118"/>
  <c r="AH9" i="118"/>
  <c r="AI9" i="118"/>
  <c r="AJ9" i="118"/>
  <c r="B10" i="118"/>
  <c r="C10" i="118"/>
  <c r="D10" i="118"/>
  <c r="E10" i="118"/>
  <c r="F10" i="118"/>
  <c r="G10" i="118"/>
  <c r="H10" i="118"/>
  <c r="I10" i="118"/>
  <c r="J10" i="118"/>
  <c r="K10" i="118"/>
  <c r="L10" i="118"/>
  <c r="M10" i="118"/>
  <c r="N10" i="118"/>
  <c r="O10" i="118"/>
  <c r="P10" i="118"/>
  <c r="R10" i="118"/>
  <c r="S10" i="118"/>
  <c r="T10" i="118"/>
  <c r="U10" i="118"/>
  <c r="V10" i="118"/>
  <c r="W10" i="118"/>
  <c r="X10" i="118"/>
  <c r="Y10" i="118"/>
  <c r="Z10" i="118"/>
  <c r="AA10" i="118"/>
  <c r="AB10" i="118"/>
  <c r="AC10" i="118"/>
  <c r="AD10" i="118"/>
  <c r="AE10" i="118"/>
  <c r="AF10" i="118"/>
  <c r="AG10" i="118"/>
  <c r="AH10" i="118"/>
  <c r="AI10" i="118"/>
  <c r="AJ10" i="118"/>
  <c r="B11" i="118"/>
  <c r="C11" i="118"/>
  <c r="D11" i="118"/>
  <c r="E11" i="118"/>
  <c r="F11" i="118"/>
  <c r="G11" i="118"/>
  <c r="H11" i="118"/>
  <c r="I11" i="118"/>
  <c r="J11" i="118"/>
  <c r="K11" i="118"/>
  <c r="L11" i="118"/>
  <c r="M11" i="118"/>
  <c r="N11" i="118"/>
  <c r="O11" i="118"/>
  <c r="P11" i="118"/>
  <c r="R11" i="118"/>
  <c r="S11" i="118"/>
  <c r="T11" i="118"/>
  <c r="U11" i="118"/>
  <c r="V11" i="118"/>
  <c r="W11" i="118"/>
  <c r="X11" i="118"/>
  <c r="Y11" i="118"/>
  <c r="Z11" i="118"/>
  <c r="AA11" i="118"/>
  <c r="AB11" i="118"/>
  <c r="AC11" i="118"/>
  <c r="AD11" i="118"/>
  <c r="AE11" i="118"/>
  <c r="AF11" i="118"/>
  <c r="AG11" i="118"/>
  <c r="AH11" i="118"/>
  <c r="AI11" i="118"/>
  <c r="AJ11" i="118"/>
  <c r="B12" i="118"/>
  <c r="C12" i="118"/>
  <c r="D12" i="118"/>
  <c r="E12" i="118"/>
  <c r="F12" i="118"/>
  <c r="G12" i="118"/>
  <c r="H12" i="118"/>
  <c r="I12" i="118"/>
  <c r="J12" i="118"/>
  <c r="K12" i="118"/>
  <c r="L12" i="118"/>
  <c r="M12" i="118"/>
  <c r="N12" i="118"/>
  <c r="O12" i="118"/>
  <c r="P12" i="118"/>
  <c r="R12" i="118"/>
  <c r="S12" i="118"/>
  <c r="T12" i="118"/>
  <c r="U12" i="118"/>
  <c r="V12" i="118"/>
  <c r="W12" i="118"/>
  <c r="X12" i="118"/>
  <c r="Y12" i="118"/>
  <c r="Z12" i="118"/>
  <c r="AA12" i="118"/>
  <c r="AB12" i="118"/>
  <c r="AC12" i="118"/>
  <c r="AD12" i="118"/>
  <c r="AE12" i="118"/>
  <c r="AF12" i="118"/>
  <c r="AG12" i="118"/>
  <c r="AH12" i="118"/>
  <c r="AI12" i="118"/>
  <c r="AJ12" i="118"/>
  <c r="B13" i="118"/>
  <c r="C13" i="118"/>
  <c r="D13" i="118"/>
  <c r="E13" i="118"/>
  <c r="F13" i="118"/>
  <c r="G13" i="118"/>
  <c r="H13" i="118"/>
  <c r="I13" i="118"/>
  <c r="J13" i="118"/>
  <c r="K13" i="118"/>
  <c r="L13" i="118"/>
  <c r="M13" i="118"/>
  <c r="N13" i="118"/>
  <c r="O13" i="118"/>
  <c r="P13" i="118"/>
  <c r="R13" i="118"/>
  <c r="S13" i="118"/>
  <c r="T13" i="118"/>
  <c r="U13" i="118"/>
  <c r="V13" i="118"/>
  <c r="W13" i="118"/>
  <c r="X13" i="118"/>
  <c r="Y13" i="118"/>
  <c r="Z13" i="118"/>
  <c r="AA13" i="118"/>
  <c r="AB13" i="118"/>
  <c r="AC13" i="118"/>
  <c r="AD13" i="118"/>
  <c r="AE13" i="118"/>
  <c r="AF13" i="118"/>
  <c r="AG13" i="118"/>
  <c r="AH13" i="118"/>
  <c r="AI13" i="118"/>
  <c r="AJ13" i="118"/>
  <c r="B14" i="118"/>
  <c r="C14" i="118"/>
  <c r="D14" i="118"/>
  <c r="E14" i="118"/>
  <c r="F14" i="118"/>
  <c r="G14" i="118"/>
  <c r="H14" i="118"/>
  <c r="I14" i="118"/>
  <c r="J14" i="118"/>
  <c r="K14" i="118"/>
  <c r="L14" i="118"/>
  <c r="M14" i="118"/>
  <c r="N14" i="118"/>
  <c r="O14" i="118"/>
  <c r="P14" i="118"/>
  <c r="R14" i="118"/>
  <c r="S14" i="118"/>
  <c r="T14" i="118"/>
  <c r="U14" i="118"/>
  <c r="V14" i="118"/>
  <c r="W14" i="118"/>
  <c r="X14" i="118"/>
  <c r="Y14" i="118"/>
  <c r="Z14" i="118"/>
  <c r="AA14" i="118"/>
  <c r="AB14" i="118"/>
  <c r="AC14" i="118"/>
  <c r="AD14" i="118"/>
  <c r="AE14" i="118"/>
  <c r="AF14" i="118"/>
  <c r="AG14" i="118"/>
  <c r="AH14" i="118"/>
  <c r="AI14" i="118"/>
  <c r="AJ14" i="118"/>
  <c r="B15" i="118"/>
  <c r="C15" i="118"/>
  <c r="D15" i="118"/>
  <c r="E15" i="118"/>
  <c r="F15" i="118"/>
  <c r="G15" i="118"/>
  <c r="H15" i="118"/>
  <c r="I15" i="118"/>
  <c r="J15" i="118"/>
  <c r="K15" i="118"/>
  <c r="L15" i="118"/>
  <c r="M15" i="118"/>
  <c r="N15" i="118"/>
  <c r="O15" i="118"/>
  <c r="P15" i="118"/>
  <c r="R15" i="118"/>
  <c r="S15" i="118"/>
  <c r="T15" i="118"/>
  <c r="U15" i="118"/>
  <c r="V15" i="118"/>
  <c r="W15" i="118"/>
  <c r="X15" i="118"/>
  <c r="Y15" i="118"/>
  <c r="Z15" i="118"/>
  <c r="AA15" i="118"/>
  <c r="AB15" i="118"/>
  <c r="AC15" i="118"/>
  <c r="AD15" i="118"/>
  <c r="AE15" i="118"/>
  <c r="AF15" i="118"/>
  <c r="AG15" i="118"/>
  <c r="AH15" i="118"/>
  <c r="AI15" i="118"/>
  <c r="AJ15" i="118"/>
  <c r="B16" i="118"/>
  <c r="C16" i="118"/>
  <c r="D16" i="118"/>
  <c r="E16" i="118"/>
  <c r="F16" i="118"/>
  <c r="G16" i="118"/>
  <c r="H16" i="118"/>
  <c r="I16" i="118"/>
  <c r="J16" i="118"/>
  <c r="K16" i="118"/>
  <c r="L16" i="118"/>
  <c r="M16" i="118"/>
  <c r="N16" i="118"/>
  <c r="O16" i="118"/>
  <c r="P16" i="118"/>
  <c r="R16" i="118"/>
  <c r="S16" i="118"/>
  <c r="T16" i="118"/>
  <c r="U16" i="118"/>
  <c r="V16" i="118"/>
  <c r="W16" i="118"/>
  <c r="X16" i="118"/>
  <c r="Y16" i="118"/>
  <c r="Z16" i="118"/>
  <c r="AA16" i="118"/>
  <c r="AB16" i="118"/>
  <c r="AC16" i="118"/>
  <c r="AD16" i="118"/>
  <c r="AE16" i="118"/>
  <c r="AF16" i="118"/>
  <c r="AG16" i="118"/>
  <c r="AH16" i="118"/>
  <c r="AI16" i="118"/>
  <c r="AJ16" i="118"/>
  <c r="B17" i="118"/>
  <c r="C17" i="118"/>
  <c r="D17" i="118"/>
  <c r="E17" i="118"/>
  <c r="F17" i="118"/>
  <c r="G17" i="118"/>
  <c r="H17" i="118"/>
  <c r="I17" i="118"/>
  <c r="J17" i="118"/>
  <c r="K17" i="118"/>
  <c r="L17" i="118"/>
  <c r="M17" i="118"/>
  <c r="N17" i="118"/>
  <c r="O17" i="118"/>
  <c r="P17" i="118"/>
  <c r="R17" i="118"/>
  <c r="S17" i="118"/>
  <c r="T17" i="118"/>
  <c r="U17" i="118"/>
  <c r="V17" i="118"/>
  <c r="W17" i="118"/>
  <c r="X17" i="118"/>
  <c r="Y17" i="118"/>
  <c r="Z17" i="118"/>
  <c r="AA17" i="118"/>
  <c r="AB17" i="118"/>
  <c r="AC17" i="118"/>
  <c r="AD17" i="118"/>
  <c r="AE17" i="118"/>
  <c r="AF17" i="118"/>
  <c r="AG17" i="118"/>
  <c r="AH17" i="118"/>
  <c r="AI17" i="118"/>
  <c r="AJ17" i="118"/>
  <c r="B18" i="118"/>
  <c r="C18" i="118"/>
  <c r="D18" i="118"/>
  <c r="E18" i="118"/>
  <c r="F18" i="118"/>
  <c r="G18" i="118"/>
  <c r="H18" i="118"/>
  <c r="I18" i="118"/>
  <c r="J18" i="118"/>
  <c r="K18" i="118"/>
  <c r="L18" i="118"/>
  <c r="M18" i="118"/>
  <c r="N18" i="118"/>
  <c r="O18" i="118"/>
  <c r="P18" i="118"/>
  <c r="R18" i="118"/>
  <c r="S18" i="118"/>
  <c r="T18" i="118"/>
  <c r="U18" i="118"/>
  <c r="V18" i="118"/>
  <c r="W18" i="118"/>
  <c r="X18" i="118"/>
  <c r="Y18" i="118"/>
  <c r="Z18" i="118"/>
  <c r="AA18" i="118"/>
  <c r="AB18" i="118"/>
  <c r="AC18" i="118"/>
  <c r="AD18" i="118"/>
  <c r="AE18" i="118"/>
  <c r="AF18" i="118"/>
  <c r="AG18" i="118"/>
  <c r="AH18" i="118"/>
  <c r="AI18" i="118"/>
  <c r="AJ18" i="118"/>
  <c r="B19" i="118"/>
  <c r="C19" i="118"/>
  <c r="D19" i="118"/>
  <c r="E19" i="118"/>
  <c r="F19" i="118"/>
  <c r="G19" i="118"/>
  <c r="H19" i="118"/>
  <c r="I19" i="118"/>
  <c r="J19" i="118"/>
  <c r="K19" i="118"/>
  <c r="L19" i="118"/>
  <c r="M19" i="118"/>
  <c r="N19" i="118"/>
  <c r="O19" i="118"/>
  <c r="P19" i="118"/>
  <c r="R19" i="118"/>
  <c r="S19" i="118"/>
  <c r="T19" i="118"/>
  <c r="U19" i="118"/>
  <c r="V19" i="118"/>
  <c r="W19" i="118"/>
  <c r="X19" i="118"/>
  <c r="Y19" i="118"/>
  <c r="Z19" i="118"/>
  <c r="AA19" i="118"/>
  <c r="AB19" i="118"/>
  <c r="AC19" i="118"/>
  <c r="AD19" i="118"/>
  <c r="AE19" i="118"/>
  <c r="AF19" i="118"/>
  <c r="AG19" i="118"/>
  <c r="AH19" i="118"/>
  <c r="AI19" i="118"/>
  <c r="AJ19" i="118"/>
  <c r="B20" i="118"/>
  <c r="C20" i="118"/>
  <c r="D20" i="118"/>
  <c r="E20" i="118"/>
  <c r="F20" i="118"/>
  <c r="G20" i="118"/>
  <c r="H20" i="118"/>
  <c r="I20" i="118"/>
  <c r="J20" i="118"/>
  <c r="K20" i="118"/>
  <c r="L20" i="118"/>
  <c r="M20" i="118"/>
  <c r="N20" i="118"/>
  <c r="O20" i="118"/>
  <c r="P20" i="118"/>
  <c r="R20" i="118"/>
  <c r="S20" i="118"/>
  <c r="T20" i="118"/>
  <c r="U20" i="118"/>
  <c r="V20" i="118"/>
  <c r="W20" i="118"/>
  <c r="X20" i="118"/>
  <c r="Y20" i="118"/>
  <c r="Z20" i="118"/>
  <c r="AA20" i="118"/>
  <c r="AB20" i="118"/>
  <c r="AC20" i="118"/>
  <c r="AD20" i="118"/>
  <c r="AE20" i="118"/>
  <c r="AF20" i="118"/>
  <c r="AG20" i="118"/>
  <c r="AH20" i="118"/>
  <c r="AI20" i="118"/>
  <c r="AJ20" i="118"/>
  <c r="B21" i="118"/>
  <c r="C21" i="118"/>
  <c r="D21" i="118"/>
  <c r="E21" i="118"/>
  <c r="F21" i="118"/>
  <c r="G21" i="118"/>
  <c r="H21" i="118"/>
  <c r="I21" i="118"/>
  <c r="J21" i="118"/>
  <c r="K21" i="118"/>
  <c r="L21" i="118"/>
  <c r="M21" i="118"/>
  <c r="N21" i="118"/>
  <c r="O21" i="118"/>
  <c r="P21" i="118"/>
  <c r="R21" i="118"/>
  <c r="S21" i="118"/>
  <c r="T21" i="118"/>
  <c r="U21" i="118"/>
  <c r="V21" i="118"/>
  <c r="W21" i="118"/>
  <c r="X21" i="118"/>
  <c r="Y21" i="118"/>
  <c r="Z21" i="118"/>
  <c r="AA21" i="118"/>
  <c r="AB21" i="118"/>
  <c r="AC21" i="118"/>
  <c r="AD21" i="118"/>
  <c r="AE21" i="118"/>
  <c r="AF21" i="118"/>
  <c r="AG21" i="118"/>
  <c r="AH21" i="118"/>
  <c r="AI21" i="118"/>
  <c r="AJ21" i="118"/>
  <c r="B22" i="118"/>
  <c r="C22" i="118"/>
  <c r="D22" i="118"/>
  <c r="E22" i="118"/>
  <c r="F22" i="118"/>
  <c r="G22" i="118"/>
  <c r="H22" i="118"/>
  <c r="I22" i="118"/>
  <c r="J22" i="118"/>
  <c r="K22" i="118"/>
  <c r="L22" i="118"/>
  <c r="M22" i="118"/>
  <c r="N22" i="118"/>
  <c r="O22" i="118"/>
  <c r="P22" i="118"/>
  <c r="R22" i="118"/>
  <c r="S22" i="118"/>
  <c r="T22" i="118"/>
  <c r="U22" i="118"/>
  <c r="V22" i="118"/>
  <c r="W22" i="118"/>
  <c r="X22" i="118"/>
  <c r="Y22" i="118"/>
  <c r="Z22" i="118"/>
  <c r="AA22" i="118"/>
  <c r="AB22" i="118"/>
  <c r="AC22" i="118"/>
  <c r="AD22" i="118"/>
  <c r="AE22" i="118"/>
  <c r="AF22" i="118"/>
  <c r="AG22" i="118"/>
  <c r="AH22" i="118"/>
  <c r="AI22" i="118"/>
  <c r="AJ22" i="118"/>
  <c r="B23" i="118"/>
  <c r="C23" i="118"/>
  <c r="D23" i="118"/>
  <c r="E23" i="118"/>
  <c r="F23" i="118"/>
  <c r="G23" i="118"/>
  <c r="H23" i="118"/>
  <c r="I23" i="118"/>
  <c r="J23" i="118"/>
  <c r="K23" i="118"/>
  <c r="L23" i="118"/>
  <c r="M23" i="118"/>
  <c r="N23" i="118"/>
  <c r="O23" i="118"/>
  <c r="P23" i="118"/>
  <c r="R23" i="118"/>
  <c r="S23" i="118"/>
  <c r="T23" i="118"/>
  <c r="U23" i="118"/>
  <c r="V23" i="118"/>
  <c r="W23" i="118"/>
  <c r="X23" i="118"/>
  <c r="Y23" i="118"/>
  <c r="Z23" i="118"/>
  <c r="AA23" i="118"/>
  <c r="AB23" i="118"/>
  <c r="AC23" i="118"/>
  <c r="AD23" i="118"/>
  <c r="AE23" i="118"/>
  <c r="AF23" i="118"/>
  <c r="AG23" i="118"/>
  <c r="AH23" i="118"/>
  <c r="AI23" i="118"/>
  <c r="AJ23" i="118"/>
  <c r="B24" i="118"/>
  <c r="C24" i="118"/>
  <c r="D24" i="118"/>
  <c r="E24" i="118"/>
  <c r="F24" i="118"/>
  <c r="G24" i="118"/>
  <c r="H24" i="118"/>
  <c r="I24" i="118"/>
  <c r="J24" i="118"/>
  <c r="K24" i="118"/>
  <c r="L24" i="118"/>
  <c r="M24" i="118"/>
  <c r="N24" i="118"/>
  <c r="O24" i="118"/>
  <c r="P24" i="118"/>
  <c r="R24" i="118"/>
  <c r="S24" i="118"/>
  <c r="T24" i="118"/>
  <c r="U24" i="118"/>
  <c r="V24" i="118"/>
  <c r="W24" i="118"/>
  <c r="X24" i="118"/>
  <c r="Y24" i="118"/>
  <c r="Z24" i="118"/>
  <c r="AA24" i="118"/>
  <c r="AB24" i="118"/>
  <c r="AC24" i="118"/>
  <c r="AD24" i="118"/>
  <c r="AE24" i="118"/>
  <c r="AF24" i="118"/>
  <c r="AG24" i="118"/>
  <c r="AH24" i="118"/>
  <c r="AI24" i="118"/>
  <c r="AJ24" i="118"/>
  <c r="B25" i="118"/>
  <c r="C25" i="118"/>
  <c r="D25" i="118"/>
  <c r="E25" i="118"/>
  <c r="F25" i="118"/>
  <c r="G25" i="118"/>
  <c r="H25" i="118"/>
  <c r="I25" i="118"/>
  <c r="J25" i="118"/>
  <c r="K25" i="118"/>
  <c r="L25" i="118"/>
  <c r="M25" i="118"/>
  <c r="N25" i="118"/>
  <c r="O25" i="118"/>
  <c r="P25" i="118"/>
  <c r="R25" i="118"/>
  <c r="S25" i="118"/>
  <c r="T25" i="118"/>
  <c r="U25" i="118"/>
  <c r="V25" i="118"/>
  <c r="W25" i="118"/>
  <c r="X25" i="118"/>
  <c r="Y25" i="118"/>
  <c r="Z25" i="118"/>
  <c r="AA25" i="118"/>
  <c r="AB25" i="118"/>
  <c r="AC25" i="118"/>
  <c r="AD25" i="118"/>
  <c r="AE25" i="118"/>
  <c r="AF25" i="118"/>
  <c r="AG25" i="118"/>
  <c r="AH25" i="118"/>
  <c r="AI25" i="118"/>
  <c r="AJ25" i="118"/>
  <c r="B26" i="118"/>
  <c r="C26" i="118"/>
  <c r="D26" i="118"/>
  <c r="E26" i="118"/>
  <c r="F26" i="118"/>
  <c r="G26" i="118"/>
  <c r="H26" i="118"/>
  <c r="I26" i="118"/>
  <c r="J26" i="118"/>
  <c r="K26" i="118"/>
  <c r="L26" i="118"/>
  <c r="M26" i="118"/>
  <c r="N26" i="118"/>
  <c r="O26" i="118"/>
  <c r="P26" i="118"/>
  <c r="R26" i="118"/>
  <c r="S26" i="118"/>
  <c r="T26" i="118"/>
  <c r="U26" i="118"/>
  <c r="V26" i="118"/>
  <c r="W26" i="118"/>
  <c r="X26" i="118"/>
  <c r="Y26" i="118"/>
  <c r="Z26" i="118"/>
  <c r="AA26" i="118"/>
  <c r="AB26" i="118"/>
  <c r="AC26" i="118"/>
  <c r="AD26" i="118"/>
  <c r="AE26" i="118"/>
  <c r="AF26" i="118"/>
  <c r="AG26" i="118"/>
  <c r="AH26" i="118"/>
  <c r="AI26" i="118"/>
  <c r="AJ26" i="118"/>
  <c r="B27" i="118"/>
  <c r="C27" i="118"/>
  <c r="D27" i="118"/>
  <c r="E27" i="118"/>
  <c r="F27" i="118"/>
  <c r="G27" i="118"/>
  <c r="H27" i="118"/>
  <c r="I27" i="118"/>
  <c r="J27" i="118"/>
  <c r="K27" i="118"/>
  <c r="L27" i="118"/>
  <c r="M27" i="118"/>
  <c r="N27" i="118"/>
  <c r="O27" i="118"/>
  <c r="P27" i="118"/>
  <c r="R27" i="118"/>
  <c r="S27" i="118"/>
  <c r="T27" i="118"/>
  <c r="U27" i="118"/>
  <c r="V27" i="118"/>
  <c r="W27" i="118"/>
  <c r="X27" i="118"/>
  <c r="Y27" i="118"/>
  <c r="Z27" i="118"/>
  <c r="AA27" i="118"/>
  <c r="AB27" i="118"/>
  <c r="AC27" i="118"/>
  <c r="AD27" i="118"/>
  <c r="AE27" i="118"/>
  <c r="AF27" i="118"/>
  <c r="AG27" i="118"/>
  <c r="AH27" i="118"/>
  <c r="AI27" i="118"/>
  <c r="AJ27" i="118"/>
  <c r="B28" i="118"/>
  <c r="C28" i="118"/>
  <c r="D28" i="118"/>
  <c r="E28" i="118"/>
  <c r="F28" i="118"/>
  <c r="G28" i="118"/>
  <c r="H28" i="118"/>
  <c r="I28" i="118"/>
  <c r="J28" i="118"/>
  <c r="K28" i="118"/>
  <c r="L28" i="118"/>
  <c r="M28" i="118"/>
  <c r="N28" i="118"/>
  <c r="O28" i="118"/>
  <c r="P28" i="118"/>
  <c r="R28" i="118"/>
  <c r="S28" i="118"/>
  <c r="T28" i="118"/>
  <c r="U28" i="118"/>
  <c r="V28" i="118"/>
  <c r="W28" i="118"/>
  <c r="X28" i="118"/>
  <c r="Y28" i="118"/>
  <c r="Z28" i="118"/>
  <c r="AA28" i="118"/>
  <c r="AB28" i="118"/>
  <c r="AC28" i="118"/>
  <c r="AD28" i="118"/>
  <c r="AE28" i="118"/>
  <c r="AF28" i="118"/>
  <c r="AG28" i="118"/>
  <c r="AH28" i="118"/>
  <c r="AI28" i="118"/>
  <c r="AJ28" i="118"/>
  <c r="B29" i="118"/>
  <c r="C29" i="118"/>
  <c r="D29" i="118"/>
  <c r="E29" i="118"/>
  <c r="F29" i="118"/>
  <c r="G29" i="118"/>
  <c r="H29" i="118"/>
  <c r="I29" i="118"/>
  <c r="J29" i="118"/>
  <c r="K29" i="118"/>
  <c r="L29" i="118"/>
  <c r="M29" i="118"/>
  <c r="N29" i="118"/>
  <c r="O29" i="118"/>
  <c r="P29" i="118"/>
  <c r="R29" i="118"/>
  <c r="S29" i="118"/>
  <c r="T29" i="118"/>
  <c r="U29" i="118"/>
  <c r="V29" i="118"/>
  <c r="W29" i="118"/>
  <c r="X29" i="118"/>
  <c r="Y29" i="118"/>
  <c r="Z29" i="118"/>
  <c r="AA29" i="118"/>
  <c r="AB29" i="118"/>
  <c r="AC29" i="118"/>
  <c r="AD29" i="118"/>
  <c r="AE29" i="118"/>
  <c r="AF29" i="118"/>
  <c r="AG29" i="118"/>
  <c r="AH29" i="118"/>
  <c r="AI29" i="118"/>
  <c r="AJ29" i="118"/>
  <c r="B30" i="118"/>
  <c r="C30" i="118"/>
  <c r="D30" i="118"/>
  <c r="E30" i="118"/>
  <c r="F30" i="118"/>
  <c r="G30" i="118"/>
  <c r="H30" i="118"/>
  <c r="I30" i="118"/>
  <c r="J30" i="118"/>
  <c r="K30" i="118"/>
  <c r="L30" i="118"/>
  <c r="M30" i="118"/>
  <c r="N30" i="118"/>
  <c r="O30" i="118"/>
  <c r="P30" i="118"/>
  <c r="R30" i="118"/>
  <c r="S30" i="118"/>
  <c r="T30" i="118"/>
  <c r="U30" i="118"/>
  <c r="V30" i="118"/>
  <c r="W30" i="118"/>
  <c r="X30" i="118"/>
  <c r="Y30" i="118"/>
  <c r="Z30" i="118"/>
  <c r="AA30" i="118"/>
  <c r="AB30" i="118"/>
  <c r="AC30" i="118"/>
  <c r="AD30" i="118"/>
  <c r="AE30" i="118"/>
  <c r="AF30" i="118"/>
  <c r="AG30" i="118"/>
  <c r="AH30" i="118"/>
  <c r="AI30" i="118"/>
  <c r="AJ30" i="118"/>
  <c r="B31" i="118"/>
  <c r="C31" i="118"/>
  <c r="D31" i="118"/>
  <c r="E31" i="118"/>
  <c r="F31" i="118"/>
  <c r="G31" i="118"/>
  <c r="H31" i="118"/>
  <c r="I31" i="118"/>
  <c r="J31" i="118"/>
  <c r="K31" i="118"/>
  <c r="L31" i="118"/>
  <c r="M31" i="118"/>
  <c r="N31" i="118"/>
  <c r="O31" i="118"/>
  <c r="P31" i="118"/>
  <c r="R31" i="118"/>
  <c r="S31" i="118"/>
  <c r="T31" i="118"/>
  <c r="U31" i="118"/>
  <c r="V31" i="118"/>
  <c r="W31" i="118"/>
  <c r="X31" i="118"/>
  <c r="Y31" i="118"/>
  <c r="Z31" i="118"/>
  <c r="AA31" i="118"/>
  <c r="AB31" i="118"/>
  <c r="AC31" i="118"/>
  <c r="AD31" i="118"/>
  <c r="AE31" i="118"/>
  <c r="AF31" i="118"/>
  <c r="AG31" i="118"/>
  <c r="AH31" i="118"/>
  <c r="AI31" i="118"/>
  <c r="AJ31" i="118"/>
  <c r="B32" i="118"/>
  <c r="C32" i="118"/>
  <c r="D32" i="118"/>
  <c r="E32" i="118"/>
  <c r="F32" i="118"/>
  <c r="G32" i="118"/>
  <c r="H32" i="118"/>
  <c r="I32" i="118"/>
  <c r="J32" i="118"/>
  <c r="K32" i="118"/>
  <c r="L32" i="118"/>
  <c r="M32" i="118"/>
  <c r="N32" i="118"/>
  <c r="O32" i="118"/>
  <c r="P32" i="118"/>
  <c r="R32" i="118"/>
  <c r="S32" i="118"/>
  <c r="T32" i="118"/>
  <c r="U32" i="118"/>
  <c r="V32" i="118"/>
  <c r="W32" i="118"/>
  <c r="X32" i="118"/>
  <c r="Y32" i="118"/>
  <c r="Z32" i="118"/>
  <c r="AA32" i="118"/>
  <c r="AB32" i="118"/>
  <c r="AC32" i="118"/>
  <c r="AD32" i="118"/>
  <c r="AE32" i="118"/>
  <c r="AF32" i="118"/>
  <c r="AG32" i="118"/>
  <c r="AH32" i="118"/>
  <c r="AI32" i="118"/>
  <c r="AJ32" i="118"/>
  <c r="B33" i="118"/>
  <c r="C33" i="118"/>
  <c r="D33" i="118"/>
  <c r="E33" i="118"/>
  <c r="F33" i="118"/>
  <c r="G33" i="118"/>
  <c r="H33" i="118"/>
  <c r="I33" i="118"/>
  <c r="J33" i="118"/>
  <c r="K33" i="118"/>
  <c r="L33" i="118"/>
  <c r="M33" i="118"/>
  <c r="N33" i="118"/>
  <c r="O33" i="118"/>
  <c r="P33" i="118"/>
  <c r="R33" i="118"/>
  <c r="S33" i="118"/>
  <c r="T33" i="118"/>
  <c r="U33" i="118"/>
  <c r="V33" i="118"/>
  <c r="W33" i="118"/>
  <c r="X33" i="118"/>
  <c r="Y33" i="118"/>
  <c r="Z33" i="118"/>
  <c r="AA33" i="118"/>
  <c r="AB33" i="118"/>
  <c r="AC33" i="118"/>
  <c r="AD33" i="118"/>
  <c r="AE33" i="118"/>
  <c r="AF33" i="118"/>
  <c r="AG33" i="118"/>
  <c r="AH33" i="118"/>
  <c r="AI33" i="118"/>
  <c r="AJ33" i="118"/>
  <c r="B34" i="118"/>
  <c r="C34" i="118"/>
  <c r="D34" i="118"/>
  <c r="E34" i="118"/>
  <c r="F34" i="118"/>
  <c r="G34" i="118"/>
  <c r="H34" i="118"/>
  <c r="I34" i="118"/>
  <c r="J34" i="118"/>
  <c r="K34" i="118"/>
  <c r="L34" i="118"/>
  <c r="M34" i="118"/>
  <c r="N34" i="118"/>
  <c r="O34" i="118"/>
  <c r="P34" i="118"/>
  <c r="R34" i="118"/>
  <c r="S34" i="118"/>
  <c r="T34" i="118"/>
  <c r="U34" i="118"/>
  <c r="V34" i="118"/>
  <c r="W34" i="118"/>
  <c r="X34" i="118"/>
  <c r="Y34" i="118"/>
  <c r="Z34" i="118"/>
  <c r="AA34" i="118"/>
  <c r="AB34" i="118"/>
  <c r="AC34" i="118"/>
  <c r="AD34" i="118"/>
  <c r="AE34" i="118"/>
  <c r="AF34" i="118"/>
  <c r="AG34" i="118"/>
  <c r="AH34" i="118"/>
  <c r="AI34" i="118"/>
  <c r="AJ34" i="118"/>
  <c r="B35" i="118"/>
  <c r="C35" i="118"/>
  <c r="D35" i="118"/>
  <c r="E35" i="118"/>
  <c r="F35" i="118"/>
  <c r="G35" i="118"/>
  <c r="H35" i="118"/>
  <c r="I35" i="118"/>
  <c r="J35" i="118"/>
  <c r="K35" i="118"/>
  <c r="L35" i="118"/>
  <c r="M35" i="118"/>
  <c r="N35" i="118"/>
  <c r="O35" i="118"/>
  <c r="P35" i="118"/>
  <c r="R35" i="118"/>
  <c r="S35" i="118"/>
  <c r="T35" i="118"/>
  <c r="U35" i="118"/>
  <c r="V35" i="118"/>
  <c r="W35" i="118"/>
  <c r="X35" i="118"/>
  <c r="Y35" i="118"/>
  <c r="Z35" i="118"/>
  <c r="AA35" i="118"/>
  <c r="AB35" i="118"/>
  <c r="AC35" i="118"/>
  <c r="AD35" i="118"/>
  <c r="AE35" i="118"/>
  <c r="AF35" i="118"/>
  <c r="AG35" i="118"/>
  <c r="AH35" i="118"/>
  <c r="AI35" i="118"/>
  <c r="AJ35" i="118"/>
  <c r="B36" i="118"/>
  <c r="C36" i="118"/>
  <c r="D36" i="118"/>
  <c r="E36" i="118"/>
  <c r="F36" i="118"/>
  <c r="G36" i="118"/>
  <c r="H36" i="118"/>
  <c r="I36" i="118"/>
  <c r="J36" i="118"/>
  <c r="K36" i="118"/>
  <c r="L36" i="118"/>
  <c r="M36" i="118"/>
  <c r="N36" i="118"/>
  <c r="O36" i="118"/>
  <c r="P36" i="118"/>
  <c r="R36" i="118"/>
  <c r="S36" i="118"/>
  <c r="T36" i="118"/>
  <c r="U36" i="118"/>
  <c r="V36" i="118"/>
  <c r="W36" i="118"/>
  <c r="X36" i="118"/>
  <c r="Y36" i="118"/>
  <c r="Z36" i="118"/>
  <c r="AA36" i="118"/>
  <c r="AB36" i="118"/>
  <c r="AC36" i="118"/>
  <c r="AD36" i="118"/>
  <c r="AE36" i="118"/>
  <c r="AF36" i="118"/>
  <c r="AG36" i="118"/>
  <c r="AH36" i="118"/>
  <c r="AI36" i="118"/>
  <c r="AJ36" i="118"/>
  <c r="B37" i="118"/>
  <c r="C37" i="118"/>
  <c r="D37" i="118"/>
  <c r="E37" i="118"/>
  <c r="F37" i="118"/>
  <c r="G37" i="118"/>
  <c r="H37" i="118"/>
  <c r="I37" i="118"/>
  <c r="J37" i="118"/>
  <c r="K37" i="118"/>
  <c r="L37" i="118"/>
  <c r="M37" i="118"/>
  <c r="N37" i="118"/>
  <c r="O37" i="118"/>
  <c r="P37" i="118"/>
  <c r="R37" i="118"/>
  <c r="S37" i="118"/>
  <c r="T37" i="118"/>
  <c r="U37" i="118"/>
  <c r="V37" i="118"/>
  <c r="W37" i="118"/>
  <c r="X37" i="118"/>
  <c r="Y37" i="118"/>
  <c r="Z37" i="118"/>
  <c r="AA37" i="118"/>
  <c r="AB37" i="118"/>
  <c r="AC37" i="118"/>
  <c r="AD37" i="118"/>
  <c r="AE37" i="118"/>
  <c r="AF37" i="118"/>
  <c r="AG37" i="118"/>
  <c r="AH37" i="118"/>
  <c r="AI37" i="118"/>
  <c r="AJ37" i="118"/>
  <c r="B38" i="118"/>
  <c r="C38" i="118"/>
  <c r="D38" i="118"/>
  <c r="E38" i="118"/>
  <c r="F38" i="118"/>
  <c r="G38" i="118"/>
  <c r="H38" i="118"/>
  <c r="I38" i="118"/>
  <c r="J38" i="118"/>
  <c r="K38" i="118"/>
  <c r="L38" i="118"/>
  <c r="M38" i="118"/>
  <c r="N38" i="118"/>
  <c r="O38" i="118"/>
  <c r="P38" i="118"/>
  <c r="R38" i="118"/>
  <c r="S38" i="118"/>
  <c r="T38" i="118"/>
  <c r="U38" i="118"/>
  <c r="V38" i="118"/>
  <c r="W38" i="118"/>
  <c r="X38" i="118"/>
  <c r="Y38" i="118"/>
  <c r="Z38" i="118"/>
  <c r="AA38" i="118"/>
  <c r="AB38" i="118"/>
  <c r="AC38" i="118"/>
  <c r="AD38" i="118"/>
  <c r="AE38" i="118"/>
  <c r="AF38" i="118"/>
  <c r="AG38" i="118"/>
  <c r="AH38" i="118"/>
  <c r="AI38" i="118"/>
  <c r="AJ38" i="118"/>
  <c r="B39" i="118"/>
  <c r="C39" i="118"/>
  <c r="D39" i="118"/>
  <c r="E39" i="118"/>
  <c r="F39" i="118"/>
  <c r="G39" i="118"/>
  <c r="H39" i="118"/>
  <c r="I39" i="118"/>
  <c r="J39" i="118"/>
  <c r="K39" i="118"/>
  <c r="L39" i="118"/>
  <c r="M39" i="118"/>
  <c r="N39" i="118"/>
  <c r="O39" i="118"/>
  <c r="P39" i="118"/>
  <c r="R39" i="118"/>
  <c r="S39" i="118"/>
  <c r="T39" i="118"/>
  <c r="U39" i="118"/>
  <c r="V39" i="118"/>
  <c r="W39" i="118"/>
  <c r="X39" i="118"/>
  <c r="Y39" i="118"/>
  <c r="Z39" i="118"/>
  <c r="AA39" i="118"/>
  <c r="AB39" i="118"/>
  <c r="AC39" i="118"/>
  <c r="AD39" i="118"/>
  <c r="AE39" i="118"/>
  <c r="AF39" i="118"/>
  <c r="AG39" i="118"/>
  <c r="AH39" i="118"/>
  <c r="AI39" i="118"/>
  <c r="AJ39" i="118"/>
  <c r="B40" i="118"/>
  <c r="C40" i="118"/>
  <c r="D40" i="118"/>
  <c r="E40" i="118"/>
  <c r="F40" i="118"/>
  <c r="G40" i="118"/>
  <c r="H40" i="118"/>
  <c r="I40" i="118"/>
  <c r="J40" i="118"/>
  <c r="K40" i="118"/>
  <c r="L40" i="118"/>
  <c r="M40" i="118"/>
  <c r="N40" i="118"/>
  <c r="O40" i="118"/>
  <c r="P40" i="118"/>
  <c r="R40" i="118"/>
  <c r="S40" i="118"/>
  <c r="T40" i="118"/>
  <c r="U40" i="118"/>
  <c r="V40" i="118"/>
  <c r="W40" i="118"/>
  <c r="X40" i="118"/>
  <c r="Y40" i="118"/>
  <c r="Z40" i="118"/>
  <c r="AA40" i="118"/>
  <c r="AB40" i="118"/>
  <c r="AC40" i="118"/>
  <c r="AD40" i="118"/>
  <c r="AE40" i="118"/>
  <c r="AF40" i="118"/>
  <c r="AG40" i="118"/>
  <c r="AH40" i="118"/>
  <c r="AI40" i="118"/>
  <c r="AJ40" i="118"/>
  <c r="B41" i="118"/>
  <c r="C41" i="118"/>
  <c r="D41" i="118"/>
  <c r="E41" i="118"/>
  <c r="F41" i="118"/>
  <c r="G41" i="118"/>
  <c r="H41" i="118"/>
  <c r="I41" i="118"/>
  <c r="J41" i="118"/>
  <c r="K41" i="118"/>
  <c r="L41" i="118"/>
  <c r="M41" i="118"/>
  <c r="N41" i="118"/>
  <c r="O41" i="118"/>
  <c r="P41" i="118"/>
  <c r="R41" i="118"/>
  <c r="S41" i="118"/>
  <c r="T41" i="118"/>
  <c r="U41" i="118"/>
  <c r="V41" i="118"/>
  <c r="W41" i="118"/>
  <c r="X41" i="118"/>
  <c r="Y41" i="118"/>
  <c r="Z41" i="118"/>
  <c r="AA41" i="118"/>
  <c r="AB41" i="118"/>
  <c r="AC41" i="118"/>
  <c r="AD41" i="118"/>
  <c r="AE41" i="118"/>
  <c r="AF41" i="118"/>
  <c r="AG41" i="118"/>
  <c r="AH41" i="118"/>
  <c r="AI41" i="118"/>
  <c r="AJ41" i="118"/>
  <c r="B42" i="118"/>
  <c r="C42" i="118"/>
  <c r="D42" i="118"/>
  <c r="E42" i="118"/>
  <c r="F42" i="118"/>
  <c r="G42" i="118"/>
  <c r="H42" i="118"/>
  <c r="I42" i="118"/>
  <c r="J42" i="118"/>
  <c r="K42" i="118"/>
  <c r="L42" i="118"/>
  <c r="M42" i="118"/>
  <c r="N42" i="118"/>
  <c r="O42" i="118"/>
  <c r="P42" i="118"/>
  <c r="R42" i="118"/>
  <c r="S42" i="118"/>
  <c r="T42" i="118"/>
  <c r="U42" i="118"/>
  <c r="V42" i="118"/>
  <c r="W42" i="118"/>
  <c r="X42" i="118"/>
  <c r="Y42" i="118"/>
  <c r="Z42" i="118"/>
  <c r="AA42" i="118"/>
  <c r="AB42" i="118"/>
  <c r="AC42" i="118"/>
  <c r="AD42" i="118"/>
  <c r="AE42" i="118"/>
  <c r="AF42" i="118"/>
  <c r="AG42" i="118"/>
  <c r="AH42" i="118"/>
  <c r="AI42" i="118"/>
  <c r="AJ42" i="118"/>
  <c r="B43" i="118"/>
  <c r="C43" i="118"/>
  <c r="D43" i="118"/>
  <c r="E43" i="118"/>
  <c r="F43" i="118"/>
  <c r="G43" i="118"/>
  <c r="H43" i="118"/>
  <c r="I43" i="118"/>
  <c r="J43" i="118"/>
  <c r="K43" i="118"/>
  <c r="L43" i="118"/>
  <c r="M43" i="118"/>
  <c r="N43" i="118"/>
  <c r="O43" i="118"/>
  <c r="P43" i="118"/>
  <c r="R43" i="118"/>
  <c r="S43" i="118"/>
  <c r="T43" i="118"/>
  <c r="U43" i="118"/>
  <c r="V43" i="118"/>
  <c r="W43" i="118"/>
  <c r="X43" i="118"/>
  <c r="Y43" i="118"/>
  <c r="Z43" i="118"/>
  <c r="AA43" i="118"/>
  <c r="AB43" i="118"/>
  <c r="AC43" i="118"/>
  <c r="AD43" i="118"/>
  <c r="AE43" i="118"/>
  <c r="AF43" i="118"/>
  <c r="AG43" i="118"/>
  <c r="AH43" i="118"/>
  <c r="AI43" i="118"/>
  <c r="AJ43" i="118"/>
  <c r="B44" i="118"/>
  <c r="C44" i="118"/>
  <c r="D44" i="118"/>
  <c r="E44" i="118"/>
  <c r="F44" i="118"/>
  <c r="G44" i="118"/>
  <c r="H44" i="118"/>
  <c r="I44" i="118"/>
  <c r="J44" i="118"/>
  <c r="K44" i="118"/>
  <c r="L44" i="118"/>
  <c r="M44" i="118"/>
  <c r="N44" i="118"/>
  <c r="O44" i="118"/>
  <c r="P44" i="118"/>
  <c r="R44" i="118"/>
  <c r="S44" i="118"/>
  <c r="T44" i="118"/>
  <c r="U44" i="118"/>
  <c r="V44" i="118"/>
  <c r="W44" i="118"/>
  <c r="X44" i="118"/>
  <c r="Y44" i="118"/>
  <c r="Z44" i="118"/>
  <c r="AA44" i="118"/>
  <c r="AB44" i="118"/>
  <c r="AC44" i="118"/>
  <c r="AD44" i="118"/>
  <c r="AE44" i="118"/>
  <c r="AF44" i="118"/>
  <c r="AG44" i="118"/>
  <c r="AH44" i="118"/>
  <c r="AI44" i="118"/>
  <c r="AJ44" i="118"/>
  <c r="B45" i="118"/>
  <c r="C45" i="118"/>
  <c r="D45" i="118"/>
  <c r="E45" i="118"/>
  <c r="F45" i="118"/>
  <c r="G45" i="118"/>
  <c r="H45" i="118"/>
  <c r="I45" i="118"/>
  <c r="J45" i="118"/>
  <c r="K45" i="118"/>
  <c r="L45" i="118"/>
  <c r="M45" i="118"/>
  <c r="N45" i="118"/>
  <c r="O45" i="118"/>
  <c r="P45" i="118"/>
  <c r="R45" i="118"/>
  <c r="S45" i="118"/>
  <c r="T45" i="118"/>
  <c r="U45" i="118"/>
  <c r="V45" i="118"/>
  <c r="W45" i="118"/>
  <c r="X45" i="118"/>
  <c r="Y45" i="118"/>
  <c r="Z45" i="118"/>
  <c r="AA45" i="118"/>
  <c r="AB45" i="118"/>
  <c r="AC45" i="118"/>
  <c r="AD45" i="118"/>
  <c r="AE45" i="118"/>
  <c r="AF45" i="118"/>
  <c r="AG45" i="118"/>
  <c r="AH45" i="118"/>
  <c r="AI45" i="118"/>
  <c r="AJ45" i="118"/>
  <c r="B46" i="118"/>
  <c r="C46" i="118"/>
  <c r="D46" i="118"/>
  <c r="E46" i="118"/>
  <c r="F46" i="118"/>
  <c r="G46" i="118"/>
  <c r="H46" i="118"/>
  <c r="I46" i="118"/>
  <c r="J46" i="118"/>
  <c r="K46" i="118"/>
  <c r="L46" i="118"/>
  <c r="M46" i="118"/>
  <c r="N46" i="118"/>
  <c r="O46" i="118"/>
  <c r="P46" i="118"/>
  <c r="R46" i="118"/>
  <c r="S46" i="118"/>
  <c r="T46" i="118"/>
  <c r="U46" i="118"/>
  <c r="V46" i="118"/>
  <c r="W46" i="118"/>
  <c r="X46" i="118"/>
  <c r="Y46" i="118"/>
  <c r="Z46" i="118"/>
  <c r="AA46" i="118"/>
  <c r="AB46" i="118"/>
  <c r="AC46" i="118"/>
  <c r="AD46" i="118"/>
  <c r="AE46" i="118"/>
  <c r="AF46" i="118"/>
  <c r="AG46" i="118"/>
  <c r="AH46" i="118"/>
  <c r="AI46" i="118"/>
  <c r="AJ46" i="118"/>
  <c r="B47" i="118"/>
  <c r="C47" i="118"/>
  <c r="D47" i="118"/>
  <c r="E47" i="118"/>
  <c r="F47" i="118"/>
  <c r="G47" i="118"/>
  <c r="H47" i="118"/>
  <c r="I47" i="118"/>
  <c r="J47" i="118"/>
  <c r="K47" i="118"/>
  <c r="L47" i="118"/>
  <c r="M47" i="118"/>
  <c r="N47" i="118"/>
  <c r="O47" i="118"/>
  <c r="P47" i="118"/>
  <c r="R47" i="118"/>
  <c r="S47" i="118"/>
  <c r="T47" i="118"/>
  <c r="U47" i="118"/>
  <c r="V47" i="118"/>
  <c r="W47" i="118"/>
  <c r="X47" i="118"/>
  <c r="Y47" i="118"/>
  <c r="Z47" i="118"/>
  <c r="AA47" i="118"/>
  <c r="AB47" i="118"/>
  <c r="AC47" i="118"/>
  <c r="AD47" i="118"/>
  <c r="AE47" i="118"/>
  <c r="AF47" i="118"/>
  <c r="AG47" i="118"/>
  <c r="AH47" i="118"/>
  <c r="AI47" i="118"/>
  <c r="AJ47" i="118"/>
  <c r="B48" i="118"/>
  <c r="C48" i="118"/>
  <c r="D48" i="118"/>
  <c r="E48" i="118"/>
  <c r="F48" i="118"/>
  <c r="G48" i="118"/>
  <c r="H48" i="118"/>
  <c r="I48" i="118"/>
  <c r="J48" i="118"/>
  <c r="K48" i="118"/>
  <c r="L48" i="118"/>
  <c r="M48" i="118"/>
  <c r="N48" i="118"/>
  <c r="O48" i="118"/>
  <c r="P48" i="118"/>
  <c r="R48" i="118"/>
  <c r="S48" i="118"/>
  <c r="T48" i="118"/>
  <c r="U48" i="118"/>
  <c r="V48" i="118"/>
  <c r="W48" i="118"/>
  <c r="X48" i="118"/>
  <c r="Y48" i="118"/>
  <c r="Z48" i="118"/>
  <c r="AA48" i="118"/>
  <c r="AB48" i="118"/>
  <c r="AC48" i="118"/>
  <c r="AD48" i="118"/>
  <c r="AE48" i="118"/>
  <c r="AF48" i="118"/>
  <c r="AG48" i="118"/>
  <c r="AH48" i="118"/>
  <c r="AI48" i="118"/>
  <c r="AJ48" i="118"/>
  <c r="B49" i="118"/>
  <c r="C49" i="118"/>
  <c r="D49" i="118"/>
  <c r="E49" i="118"/>
  <c r="F49" i="118"/>
  <c r="G49" i="118"/>
  <c r="H49" i="118"/>
  <c r="I49" i="118"/>
  <c r="J49" i="118"/>
  <c r="K49" i="118"/>
  <c r="L49" i="118"/>
  <c r="M49" i="118"/>
  <c r="N49" i="118"/>
  <c r="O49" i="118"/>
  <c r="P49" i="118"/>
  <c r="R49" i="118"/>
  <c r="S49" i="118"/>
  <c r="T49" i="118"/>
  <c r="U49" i="118"/>
  <c r="V49" i="118"/>
  <c r="W49" i="118"/>
  <c r="X49" i="118"/>
  <c r="Y49" i="118"/>
  <c r="Z49" i="118"/>
  <c r="AA49" i="118"/>
  <c r="AB49" i="118"/>
  <c r="AC49" i="118"/>
  <c r="AD49" i="118"/>
  <c r="AE49" i="118"/>
  <c r="AF49" i="118"/>
  <c r="AG49" i="118"/>
  <c r="AH49" i="118"/>
  <c r="AI49" i="118"/>
  <c r="AJ49" i="118"/>
  <c r="B50" i="118"/>
  <c r="C50" i="118"/>
  <c r="D50" i="118"/>
  <c r="E50" i="118"/>
  <c r="F50" i="118"/>
  <c r="G50" i="118"/>
  <c r="H50" i="118"/>
  <c r="I50" i="118"/>
  <c r="J50" i="118"/>
  <c r="K50" i="118"/>
  <c r="L50" i="118"/>
  <c r="M50" i="118"/>
  <c r="N50" i="118"/>
  <c r="O50" i="118"/>
  <c r="P50" i="118"/>
  <c r="R50" i="118"/>
  <c r="S50" i="118"/>
  <c r="T50" i="118"/>
  <c r="U50" i="118"/>
  <c r="V50" i="118"/>
  <c r="W50" i="118"/>
  <c r="X50" i="118"/>
  <c r="Y50" i="118"/>
  <c r="Z50" i="118"/>
  <c r="AA50" i="118"/>
  <c r="AB50" i="118"/>
  <c r="AC50" i="118"/>
  <c r="AD50" i="118"/>
  <c r="AE50" i="118"/>
  <c r="AF50" i="118"/>
  <c r="AG50" i="118"/>
  <c r="AH50" i="118"/>
  <c r="AI50" i="118"/>
  <c r="AJ50" i="118"/>
  <c r="B51" i="118"/>
  <c r="C51" i="118"/>
  <c r="D51" i="118"/>
  <c r="E51" i="118"/>
  <c r="F51" i="118"/>
  <c r="G51" i="118"/>
  <c r="H51" i="118"/>
  <c r="I51" i="118"/>
  <c r="J51" i="118"/>
  <c r="K51" i="118"/>
  <c r="L51" i="118"/>
  <c r="M51" i="118"/>
  <c r="N51" i="118"/>
  <c r="O51" i="118"/>
  <c r="P51" i="118"/>
  <c r="R51" i="118"/>
  <c r="S51" i="118"/>
  <c r="T51" i="118"/>
  <c r="U51" i="118"/>
  <c r="V51" i="118"/>
  <c r="W51" i="118"/>
  <c r="X51" i="118"/>
  <c r="Y51" i="118"/>
  <c r="Z51" i="118"/>
  <c r="AA51" i="118"/>
  <c r="AB51" i="118"/>
  <c r="AC51" i="118"/>
  <c r="AD51" i="118"/>
  <c r="AE51" i="118"/>
  <c r="AF51" i="118"/>
  <c r="AG51" i="118"/>
  <c r="AH51" i="118"/>
  <c r="AI51" i="118"/>
  <c r="AJ51" i="118"/>
  <c r="B52" i="118"/>
  <c r="C52" i="118"/>
  <c r="D52" i="118"/>
  <c r="E52" i="118"/>
  <c r="F52" i="118"/>
  <c r="G52" i="118"/>
  <c r="H52" i="118"/>
  <c r="I52" i="118"/>
  <c r="J52" i="118"/>
  <c r="K52" i="118"/>
  <c r="L52" i="118"/>
  <c r="M52" i="118"/>
  <c r="N52" i="118"/>
  <c r="O52" i="118"/>
  <c r="P52" i="118"/>
  <c r="R52" i="118"/>
  <c r="S52" i="118"/>
  <c r="T52" i="118"/>
  <c r="U52" i="118"/>
  <c r="V52" i="118"/>
  <c r="W52" i="118"/>
  <c r="X52" i="118"/>
  <c r="Y52" i="118"/>
  <c r="Z52" i="118"/>
  <c r="AA52" i="118"/>
  <c r="AB52" i="118"/>
  <c r="AC52" i="118"/>
  <c r="AD52" i="118"/>
  <c r="AE52" i="118"/>
  <c r="AF52" i="118"/>
  <c r="AG52" i="118"/>
  <c r="AH52" i="118"/>
  <c r="AI52" i="118"/>
  <c r="AJ52" i="118"/>
  <c r="B9" i="125"/>
  <c r="C9" i="125"/>
  <c r="D9" i="125"/>
  <c r="E9" i="125"/>
  <c r="F9" i="125"/>
  <c r="G9" i="125"/>
  <c r="H9" i="125"/>
  <c r="I9" i="125"/>
  <c r="J9" i="125"/>
  <c r="K9" i="125"/>
  <c r="L9" i="125"/>
  <c r="M9" i="125"/>
  <c r="N9" i="125"/>
  <c r="O9" i="125"/>
  <c r="P9" i="125"/>
  <c r="R9" i="125"/>
  <c r="S9" i="125"/>
  <c r="T9" i="125"/>
  <c r="U9" i="125"/>
  <c r="V9" i="125"/>
  <c r="W9" i="125"/>
  <c r="X9" i="125"/>
  <c r="Y9" i="125"/>
  <c r="Z9" i="125"/>
  <c r="AA9" i="125"/>
  <c r="AB9" i="125"/>
  <c r="AC9" i="125"/>
  <c r="AD9" i="125"/>
  <c r="AE9" i="125"/>
  <c r="AF9" i="125"/>
  <c r="AG9" i="125"/>
  <c r="AH9" i="125"/>
  <c r="AI9" i="125"/>
  <c r="AJ9" i="125"/>
  <c r="B10" i="125"/>
  <c r="C10" i="125"/>
  <c r="D10" i="125"/>
  <c r="E10" i="125"/>
  <c r="F10" i="125"/>
  <c r="G10" i="125"/>
  <c r="H10" i="125"/>
  <c r="I10" i="125"/>
  <c r="J10" i="125"/>
  <c r="K10" i="125"/>
  <c r="L10" i="125"/>
  <c r="M10" i="125"/>
  <c r="N10" i="125"/>
  <c r="O10" i="125"/>
  <c r="P10" i="125"/>
  <c r="R10" i="125"/>
  <c r="S10" i="125"/>
  <c r="T10" i="125"/>
  <c r="U10" i="125"/>
  <c r="V10" i="125"/>
  <c r="W10" i="125"/>
  <c r="X10" i="125"/>
  <c r="Y10" i="125"/>
  <c r="Z10" i="125"/>
  <c r="AA10" i="125"/>
  <c r="AB10" i="125"/>
  <c r="AC10" i="125"/>
  <c r="AD10" i="125"/>
  <c r="AE10" i="125"/>
  <c r="AF10" i="125"/>
  <c r="AG10" i="125"/>
  <c r="AH10" i="125"/>
  <c r="AI10" i="125"/>
  <c r="AJ10" i="125"/>
  <c r="B11" i="125"/>
  <c r="C11" i="125"/>
  <c r="D11" i="125"/>
  <c r="E11" i="125"/>
  <c r="F11" i="125"/>
  <c r="G11" i="125"/>
  <c r="H11" i="125"/>
  <c r="I11" i="125"/>
  <c r="J11" i="125"/>
  <c r="K11" i="125"/>
  <c r="L11" i="125"/>
  <c r="M11" i="125"/>
  <c r="N11" i="125"/>
  <c r="O11" i="125"/>
  <c r="P11" i="125"/>
  <c r="R11" i="125"/>
  <c r="S11" i="125"/>
  <c r="T11" i="125"/>
  <c r="U11" i="125"/>
  <c r="V11" i="125"/>
  <c r="W11" i="125"/>
  <c r="X11" i="125"/>
  <c r="Y11" i="125"/>
  <c r="Z11" i="125"/>
  <c r="AA11" i="125"/>
  <c r="AB11" i="125"/>
  <c r="AC11" i="125"/>
  <c r="AD11" i="125"/>
  <c r="AE11" i="125"/>
  <c r="AF11" i="125"/>
  <c r="AG11" i="125"/>
  <c r="AH11" i="125"/>
  <c r="AI11" i="125"/>
  <c r="AJ11" i="125"/>
  <c r="B12" i="125"/>
  <c r="C12" i="125"/>
  <c r="D12" i="125"/>
  <c r="E12" i="125"/>
  <c r="F12" i="125"/>
  <c r="G12" i="125"/>
  <c r="H12" i="125"/>
  <c r="I12" i="125"/>
  <c r="J12" i="125"/>
  <c r="K12" i="125"/>
  <c r="L12" i="125"/>
  <c r="M12" i="125"/>
  <c r="N12" i="125"/>
  <c r="O12" i="125"/>
  <c r="P12" i="125"/>
  <c r="R12" i="125"/>
  <c r="S12" i="125"/>
  <c r="T12" i="125"/>
  <c r="U12" i="125"/>
  <c r="V12" i="125"/>
  <c r="W12" i="125"/>
  <c r="X12" i="125"/>
  <c r="Y12" i="125"/>
  <c r="Z12" i="125"/>
  <c r="AA12" i="125"/>
  <c r="AB12" i="125"/>
  <c r="AC12" i="125"/>
  <c r="AD12" i="125"/>
  <c r="AE12" i="125"/>
  <c r="AF12" i="125"/>
  <c r="AG12" i="125"/>
  <c r="AH12" i="125"/>
  <c r="AI12" i="125"/>
  <c r="AJ12" i="125"/>
  <c r="B13" i="125"/>
  <c r="C13" i="125"/>
  <c r="D13" i="125"/>
  <c r="E13" i="125"/>
  <c r="F13" i="125"/>
  <c r="G13" i="125"/>
  <c r="H13" i="125"/>
  <c r="I13" i="125"/>
  <c r="J13" i="125"/>
  <c r="K13" i="125"/>
  <c r="L13" i="125"/>
  <c r="M13" i="125"/>
  <c r="N13" i="125"/>
  <c r="O13" i="125"/>
  <c r="P13" i="125"/>
  <c r="R13" i="125"/>
  <c r="S13" i="125"/>
  <c r="T13" i="125"/>
  <c r="U13" i="125"/>
  <c r="V13" i="125"/>
  <c r="W13" i="125"/>
  <c r="X13" i="125"/>
  <c r="Y13" i="125"/>
  <c r="Z13" i="125"/>
  <c r="AA13" i="125"/>
  <c r="AB13" i="125"/>
  <c r="AC13" i="125"/>
  <c r="AD13" i="125"/>
  <c r="AE13" i="125"/>
  <c r="AF13" i="125"/>
  <c r="AG13" i="125"/>
  <c r="AH13" i="125"/>
  <c r="AI13" i="125"/>
  <c r="AJ13" i="125"/>
  <c r="B14" i="125"/>
  <c r="C14" i="125"/>
  <c r="D14" i="125"/>
  <c r="E14" i="125"/>
  <c r="F14" i="125"/>
  <c r="G14" i="125"/>
  <c r="H14" i="125"/>
  <c r="I14" i="125"/>
  <c r="J14" i="125"/>
  <c r="K14" i="125"/>
  <c r="L14" i="125"/>
  <c r="M14" i="125"/>
  <c r="N14" i="125"/>
  <c r="O14" i="125"/>
  <c r="P14" i="125"/>
  <c r="R14" i="125"/>
  <c r="S14" i="125"/>
  <c r="T14" i="125"/>
  <c r="U14" i="125"/>
  <c r="V14" i="125"/>
  <c r="W14" i="125"/>
  <c r="X14" i="125"/>
  <c r="Y14" i="125"/>
  <c r="Z14" i="125"/>
  <c r="AA14" i="125"/>
  <c r="AB14" i="125"/>
  <c r="AC14" i="125"/>
  <c r="AD14" i="125"/>
  <c r="AE14" i="125"/>
  <c r="AF14" i="125"/>
  <c r="AG14" i="125"/>
  <c r="AH14" i="125"/>
  <c r="AI14" i="125"/>
  <c r="AJ14" i="125"/>
  <c r="B15" i="125"/>
  <c r="C15" i="125"/>
  <c r="D15" i="125"/>
  <c r="E15" i="125"/>
  <c r="F15" i="125"/>
  <c r="G15" i="125"/>
  <c r="H15" i="125"/>
  <c r="I15" i="125"/>
  <c r="J15" i="125"/>
  <c r="K15" i="125"/>
  <c r="L15" i="125"/>
  <c r="M15" i="125"/>
  <c r="N15" i="125"/>
  <c r="O15" i="125"/>
  <c r="P15" i="125"/>
  <c r="R15" i="125"/>
  <c r="S15" i="125"/>
  <c r="T15" i="125"/>
  <c r="U15" i="125"/>
  <c r="V15" i="125"/>
  <c r="W15" i="125"/>
  <c r="X15" i="125"/>
  <c r="Y15" i="125"/>
  <c r="Z15" i="125"/>
  <c r="AA15" i="125"/>
  <c r="AB15" i="125"/>
  <c r="AC15" i="125"/>
  <c r="AD15" i="125"/>
  <c r="AE15" i="125"/>
  <c r="AF15" i="125"/>
  <c r="AG15" i="125"/>
  <c r="AH15" i="125"/>
  <c r="AI15" i="125"/>
  <c r="AJ15" i="125"/>
  <c r="B16" i="125"/>
  <c r="C16" i="125"/>
  <c r="D16" i="125"/>
  <c r="E16" i="125"/>
  <c r="F16" i="125"/>
  <c r="G16" i="125"/>
  <c r="H16" i="125"/>
  <c r="I16" i="125"/>
  <c r="J16" i="125"/>
  <c r="K16" i="125"/>
  <c r="L16" i="125"/>
  <c r="M16" i="125"/>
  <c r="N16" i="125"/>
  <c r="O16" i="125"/>
  <c r="P16" i="125"/>
  <c r="R16" i="125"/>
  <c r="S16" i="125"/>
  <c r="T16" i="125"/>
  <c r="U16" i="125"/>
  <c r="V16" i="125"/>
  <c r="W16" i="125"/>
  <c r="X16" i="125"/>
  <c r="Y16" i="125"/>
  <c r="Z16" i="125"/>
  <c r="AA16" i="125"/>
  <c r="AB16" i="125"/>
  <c r="AC16" i="125"/>
  <c r="AD16" i="125"/>
  <c r="AE16" i="125"/>
  <c r="AF16" i="125"/>
  <c r="AG16" i="125"/>
  <c r="AH16" i="125"/>
  <c r="AI16" i="125"/>
  <c r="AJ16" i="125"/>
  <c r="B17" i="125"/>
  <c r="C17" i="125"/>
  <c r="D17" i="125"/>
  <c r="E17" i="125"/>
  <c r="F17" i="125"/>
  <c r="G17" i="125"/>
  <c r="H17" i="125"/>
  <c r="I17" i="125"/>
  <c r="J17" i="125"/>
  <c r="K17" i="125"/>
  <c r="L17" i="125"/>
  <c r="M17" i="125"/>
  <c r="N17" i="125"/>
  <c r="O17" i="125"/>
  <c r="P17" i="125"/>
  <c r="R17" i="125"/>
  <c r="S17" i="125"/>
  <c r="T17" i="125"/>
  <c r="U17" i="125"/>
  <c r="V17" i="125"/>
  <c r="W17" i="125"/>
  <c r="X17" i="125"/>
  <c r="Y17" i="125"/>
  <c r="Z17" i="125"/>
  <c r="AA17" i="125"/>
  <c r="AB17" i="125"/>
  <c r="AC17" i="125"/>
  <c r="AD17" i="125"/>
  <c r="AE17" i="125"/>
  <c r="AF17" i="125"/>
  <c r="AG17" i="125"/>
  <c r="AH17" i="125"/>
  <c r="AI17" i="125"/>
  <c r="AJ17" i="125"/>
  <c r="B18" i="125"/>
  <c r="C18" i="125"/>
  <c r="D18" i="125"/>
  <c r="E18" i="125"/>
  <c r="F18" i="125"/>
  <c r="G18" i="125"/>
  <c r="H18" i="125"/>
  <c r="I18" i="125"/>
  <c r="J18" i="125"/>
  <c r="K18" i="125"/>
  <c r="L18" i="125"/>
  <c r="M18" i="125"/>
  <c r="N18" i="125"/>
  <c r="O18" i="125"/>
  <c r="P18" i="125"/>
  <c r="R18" i="125"/>
  <c r="S18" i="125"/>
  <c r="T18" i="125"/>
  <c r="U18" i="125"/>
  <c r="V18" i="125"/>
  <c r="W18" i="125"/>
  <c r="X18" i="125"/>
  <c r="Y18" i="125"/>
  <c r="Z18" i="125"/>
  <c r="AA18" i="125"/>
  <c r="AB18" i="125"/>
  <c r="AC18" i="125"/>
  <c r="AD18" i="125"/>
  <c r="AE18" i="125"/>
  <c r="AF18" i="125"/>
  <c r="AG18" i="125"/>
  <c r="AH18" i="125"/>
  <c r="AI18" i="125"/>
  <c r="AJ18" i="125"/>
  <c r="B19" i="125"/>
  <c r="C19" i="125"/>
  <c r="D19" i="125"/>
  <c r="E19" i="125"/>
  <c r="F19" i="125"/>
  <c r="G19" i="125"/>
  <c r="H19" i="125"/>
  <c r="I19" i="125"/>
  <c r="J19" i="125"/>
  <c r="K19" i="125"/>
  <c r="L19" i="125"/>
  <c r="M19" i="125"/>
  <c r="N19" i="125"/>
  <c r="O19" i="125"/>
  <c r="P19" i="125"/>
  <c r="R19" i="125"/>
  <c r="S19" i="125"/>
  <c r="T19" i="125"/>
  <c r="U19" i="125"/>
  <c r="V19" i="125"/>
  <c r="W19" i="125"/>
  <c r="X19" i="125"/>
  <c r="Y19" i="125"/>
  <c r="Z19" i="125"/>
  <c r="AA19" i="125"/>
  <c r="AB19" i="125"/>
  <c r="AC19" i="125"/>
  <c r="AD19" i="125"/>
  <c r="AE19" i="125"/>
  <c r="AF19" i="125"/>
  <c r="AG19" i="125"/>
  <c r="AH19" i="125"/>
  <c r="AI19" i="125"/>
  <c r="AJ19" i="125"/>
  <c r="B20" i="125"/>
  <c r="C20" i="125"/>
  <c r="D20" i="125"/>
  <c r="E20" i="125"/>
  <c r="F20" i="125"/>
  <c r="G20" i="125"/>
  <c r="H20" i="125"/>
  <c r="I20" i="125"/>
  <c r="J20" i="125"/>
  <c r="K20" i="125"/>
  <c r="L20" i="125"/>
  <c r="M20" i="125"/>
  <c r="N20" i="125"/>
  <c r="O20" i="125"/>
  <c r="P20" i="125"/>
  <c r="R20" i="125"/>
  <c r="S20" i="125"/>
  <c r="T20" i="125"/>
  <c r="U20" i="125"/>
  <c r="V20" i="125"/>
  <c r="W20" i="125"/>
  <c r="X20" i="125"/>
  <c r="Y20" i="125"/>
  <c r="Z20" i="125"/>
  <c r="AA20" i="125"/>
  <c r="AB20" i="125"/>
  <c r="AC20" i="125"/>
  <c r="AD20" i="125"/>
  <c r="AE20" i="125"/>
  <c r="AF20" i="125"/>
  <c r="AG20" i="125"/>
  <c r="AH20" i="125"/>
  <c r="AI20" i="125"/>
  <c r="AJ20" i="125"/>
  <c r="B21" i="125"/>
  <c r="C21" i="125"/>
  <c r="D21" i="125"/>
  <c r="E21" i="125"/>
  <c r="F21" i="125"/>
  <c r="G21" i="125"/>
  <c r="H21" i="125"/>
  <c r="I21" i="125"/>
  <c r="J21" i="125"/>
  <c r="K21" i="125"/>
  <c r="L21" i="125"/>
  <c r="M21" i="125"/>
  <c r="N21" i="125"/>
  <c r="O21" i="125"/>
  <c r="P21" i="125"/>
  <c r="R21" i="125"/>
  <c r="S21" i="125"/>
  <c r="T21" i="125"/>
  <c r="U21" i="125"/>
  <c r="V21" i="125"/>
  <c r="W21" i="125"/>
  <c r="X21" i="125"/>
  <c r="Y21" i="125"/>
  <c r="Z21" i="125"/>
  <c r="AA21" i="125"/>
  <c r="AB21" i="125"/>
  <c r="AC21" i="125"/>
  <c r="AD21" i="125"/>
  <c r="AE21" i="125"/>
  <c r="AF21" i="125"/>
  <c r="AG21" i="125"/>
  <c r="AH21" i="125"/>
  <c r="AI21" i="125"/>
  <c r="AJ21" i="125"/>
  <c r="B22" i="125"/>
  <c r="C22" i="125"/>
  <c r="D22" i="125"/>
  <c r="E22" i="125"/>
  <c r="F22" i="125"/>
  <c r="G22" i="125"/>
  <c r="H22" i="125"/>
  <c r="I22" i="125"/>
  <c r="J22" i="125"/>
  <c r="K22" i="125"/>
  <c r="L22" i="125"/>
  <c r="M22" i="125"/>
  <c r="N22" i="125"/>
  <c r="O22" i="125"/>
  <c r="P22" i="125"/>
  <c r="R22" i="125"/>
  <c r="S22" i="125"/>
  <c r="T22" i="125"/>
  <c r="U22" i="125"/>
  <c r="V22" i="125"/>
  <c r="W22" i="125"/>
  <c r="X22" i="125"/>
  <c r="Y22" i="125"/>
  <c r="Z22" i="125"/>
  <c r="AA22" i="125"/>
  <c r="AB22" i="125"/>
  <c r="AC22" i="125"/>
  <c r="AD22" i="125"/>
  <c r="AE22" i="125"/>
  <c r="AF22" i="125"/>
  <c r="AG22" i="125"/>
  <c r="AH22" i="125"/>
  <c r="AI22" i="125"/>
  <c r="AJ22" i="125"/>
  <c r="B23" i="125"/>
  <c r="C23" i="125"/>
  <c r="D23" i="125"/>
  <c r="E23" i="125"/>
  <c r="F23" i="125"/>
  <c r="G23" i="125"/>
  <c r="H23" i="125"/>
  <c r="I23" i="125"/>
  <c r="J23" i="125"/>
  <c r="K23" i="125"/>
  <c r="L23" i="125"/>
  <c r="M23" i="125"/>
  <c r="N23" i="125"/>
  <c r="O23" i="125"/>
  <c r="P23" i="125"/>
  <c r="R23" i="125"/>
  <c r="S23" i="125"/>
  <c r="T23" i="125"/>
  <c r="U23" i="125"/>
  <c r="V23" i="125"/>
  <c r="W23" i="125"/>
  <c r="X23" i="125"/>
  <c r="Y23" i="125"/>
  <c r="Z23" i="125"/>
  <c r="AA23" i="125"/>
  <c r="AB23" i="125"/>
  <c r="AC23" i="125"/>
  <c r="AD23" i="125"/>
  <c r="AE23" i="125"/>
  <c r="AF23" i="125"/>
  <c r="AG23" i="125"/>
  <c r="AH23" i="125"/>
  <c r="AI23" i="125"/>
  <c r="AJ23" i="125"/>
  <c r="B24" i="125"/>
  <c r="C24" i="125"/>
  <c r="D24" i="125"/>
  <c r="E24" i="125"/>
  <c r="F24" i="125"/>
  <c r="G24" i="125"/>
  <c r="H24" i="125"/>
  <c r="I24" i="125"/>
  <c r="J24" i="125"/>
  <c r="K24" i="125"/>
  <c r="L24" i="125"/>
  <c r="M24" i="125"/>
  <c r="N24" i="125"/>
  <c r="O24" i="125"/>
  <c r="P24" i="125"/>
  <c r="R24" i="125"/>
  <c r="S24" i="125"/>
  <c r="T24" i="125"/>
  <c r="U24" i="125"/>
  <c r="V24" i="125"/>
  <c r="W24" i="125"/>
  <c r="X24" i="125"/>
  <c r="Y24" i="125"/>
  <c r="Z24" i="125"/>
  <c r="AA24" i="125"/>
  <c r="AB24" i="125"/>
  <c r="AC24" i="125"/>
  <c r="AD24" i="125"/>
  <c r="AE24" i="125"/>
  <c r="AF24" i="125"/>
  <c r="AG24" i="125"/>
  <c r="AH24" i="125"/>
  <c r="AI24" i="125"/>
  <c r="AJ24" i="125"/>
  <c r="B25" i="125"/>
  <c r="C25" i="125"/>
  <c r="D25" i="125"/>
  <c r="E25" i="125"/>
  <c r="F25" i="125"/>
  <c r="G25" i="125"/>
  <c r="H25" i="125"/>
  <c r="I25" i="125"/>
  <c r="J25" i="125"/>
  <c r="K25" i="125"/>
  <c r="L25" i="125"/>
  <c r="M25" i="125"/>
  <c r="N25" i="125"/>
  <c r="O25" i="125"/>
  <c r="P25" i="125"/>
  <c r="R25" i="125"/>
  <c r="S25" i="125"/>
  <c r="T25" i="125"/>
  <c r="U25" i="125"/>
  <c r="V25" i="125"/>
  <c r="W25" i="125"/>
  <c r="X25" i="125"/>
  <c r="Y25" i="125"/>
  <c r="Z25" i="125"/>
  <c r="AA25" i="125"/>
  <c r="AB25" i="125"/>
  <c r="AC25" i="125"/>
  <c r="AD25" i="125"/>
  <c r="AE25" i="125"/>
  <c r="AF25" i="125"/>
  <c r="AG25" i="125"/>
  <c r="AH25" i="125"/>
  <c r="AI25" i="125"/>
  <c r="AJ25" i="125"/>
  <c r="B26" i="125"/>
  <c r="C26" i="125"/>
  <c r="D26" i="125"/>
  <c r="E26" i="125"/>
  <c r="F26" i="125"/>
  <c r="G26" i="125"/>
  <c r="H26" i="125"/>
  <c r="I26" i="125"/>
  <c r="J26" i="125"/>
  <c r="K26" i="125"/>
  <c r="L26" i="125"/>
  <c r="M26" i="125"/>
  <c r="N26" i="125"/>
  <c r="O26" i="125"/>
  <c r="P26" i="125"/>
  <c r="R26" i="125"/>
  <c r="S26" i="125"/>
  <c r="T26" i="125"/>
  <c r="U26" i="125"/>
  <c r="V26" i="125"/>
  <c r="W26" i="125"/>
  <c r="X26" i="125"/>
  <c r="Y26" i="125"/>
  <c r="Z26" i="125"/>
  <c r="AA26" i="125"/>
  <c r="AB26" i="125"/>
  <c r="AC26" i="125"/>
  <c r="AD26" i="125"/>
  <c r="AE26" i="125"/>
  <c r="AF26" i="125"/>
  <c r="AG26" i="125"/>
  <c r="AH26" i="125"/>
  <c r="AI26" i="125"/>
  <c r="AJ26" i="125"/>
  <c r="B27" i="125"/>
  <c r="C27" i="125"/>
  <c r="D27" i="125"/>
  <c r="E27" i="125"/>
  <c r="F27" i="125"/>
  <c r="G27" i="125"/>
  <c r="H27" i="125"/>
  <c r="I27" i="125"/>
  <c r="J27" i="125"/>
  <c r="K27" i="125"/>
  <c r="L27" i="125"/>
  <c r="M27" i="125"/>
  <c r="N27" i="125"/>
  <c r="O27" i="125"/>
  <c r="P27" i="125"/>
  <c r="R27" i="125"/>
  <c r="S27" i="125"/>
  <c r="T27" i="125"/>
  <c r="U27" i="125"/>
  <c r="V27" i="125"/>
  <c r="W27" i="125"/>
  <c r="X27" i="125"/>
  <c r="Y27" i="125"/>
  <c r="Z27" i="125"/>
  <c r="AA27" i="125"/>
  <c r="AB27" i="125"/>
  <c r="AC27" i="125"/>
  <c r="AD27" i="125"/>
  <c r="AE27" i="125"/>
  <c r="AF27" i="125"/>
  <c r="AG27" i="125"/>
  <c r="AH27" i="125"/>
  <c r="AI27" i="125"/>
  <c r="AJ27" i="125"/>
  <c r="B28" i="125"/>
  <c r="C28" i="125"/>
  <c r="D28" i="125"/>
  <c r="E28" i="125"/>
  <c r="F28" i="125"/>
  <c r="G28" i="125"/>
  <c r="H28" i="125"/>
  <c r="I28" i="125"/>
  <c r="J28" i="125"/>
  <c r="K28" i="125"/>
  <c r="L28" i="125"/>
  <c r="M28" i="125"/>
  <c r="N28" i="125"/>
  <c r="O28" i="125"/>
  <c r="P28" i="125"/>
  <c r="R28" i="125"/>
  <c r="S28" i="125"/>
  <c r="T28" i="125"/>
  <c r="U28" i="125"/>
  <c r="V28" i="125"/>
  <c r="W28" i="125"/>
  <c r="X28" i="125"/>
  <c r="Y28" i="125"/>
  <c r="Z28" i="125"/>
  <c r="AA28" i="125"/>
  <c r="AB28" i="125"/>
  <c r="AC28" i="125"/>
  <c r="AD28" i="125"/>
  <c r="AE28" i="125"/>
  <c r="AF28" i="125"/>
  <c r="AG28" i="125"/>
  <c r="AH28" i="125"/>
  <c r="AI28" i="125"/>
  <c r="AJ28" i="125"/>
  <c r="B29" i="125"/>
  <c r="C29" i="125"/>
  <c r="D29" i="125"/>
  <c r="E29" i="125"/>
  <c r="F29" i="125"/>
  <c r="G29" i="125"/>
  <c r="H29" i="125"/>
  <c r="I29" i="125"/>
  <c r="J29" i="125"/>
  <c r="K29" i="125"/>
  <c r="L29" i="125"/>
  <c r="M29" i="125"/>
  <c r="N29" i="125"/>
  <c r="O29" i="125"/>
  <c r="P29" i="125"/>
  <c r="R29" i="125"/>
  <c r="S29" i="125"/>
  <c r="T29" i="125"/>
  <c r="U29" i="125"/>
  <c r="V29" i="125"/>
  <c r="W29" i="125"/>
  <c r="X29" i="125"/>
  <c r="Y29" i="125"/>
  <c r="Z29" i="125"/>
  <c r="AA29" i="125"/>
  <c r="AB29" i="125"/>
  <c r="AC29" i="125"/>
  <c r="AD29" i="125"/>
  <c r="AE29" i="125"/>
  <c r="AF29" i="125"/>
  <c r="AG29" i="125"/>
  <c r="AH29" i="125"/>
  <c r="AI29" i="125"/>
  <c r="AJ29" i="125"/>
  <c r="B30" i="125"/>
  <c r="C30" i="125"/>
  <c r="D30" i="125"/>
  <c r="E30" i="125"/>
  <c r="F30" i="125"/>
  <c r="G30" i="125"/>
  <c r="H30" i="125"/>
  <c r="I30" i="125"/>
  <c r="J30" i="125"/>
  <c r="K30" i="125"/>
  <c r="L30" i="125"/>
  <c r="M30" i="125"/>
  <c r="N30" i="125"/>
  <c r="O30" i="125"/>
  <c r="P30" i="125"/>
  <c r="R30" i="125"/>
  <c r="S30" i="125"/>
  <c r="T30" i="125"/>
  <c r="U30" i="125"/>
  <c r="V30" i="125"/>
  <c r="W30" i="125"/>
  <c r="X30" i="125"/>
  <c r="Y30" i="125"/>
  <c r="Z30" i="125"/>
  <c r="AA30" i="125"/>
  <c r="AB30" i="125"/>
  <c r="AC30" i="125"/>
  <c r="AD30" i="125"/>
  <c r="AE30" i="125"/>
  <c r="AF30" i="125"/>
  <c r="AG30" i="125"/>
  <c r="AH30" i="125"/>
  <c r="AI30" i="125"/>
  <c r="AJ30" i="125"/>
  <c r="B31" i="125"/>
  <c r="C31" i="125"/>
  <c r="D31" i="125"/>
  <c r="E31" i="125"/>
  <c r="F31" i="125"/>
  <c r="G31" i="125"/>
  <c r="H31" i="125"/>
  <c r="I31" i="125"/>
  <c r="J31" i="125"/>
  <c r="K31" i="125"/>
  <c r="L31" i="125"/>
  <c r="M31" i="125"/>
  <c r="N31" i="125"/>
  <c r="O31" i="125"/>
  <c r="P31" i="125"/>
  <c r="R31" i="125"/>
  <c r="S31" i="125"/>
  <c r="T31" i="125"/>
  <c r="U31" i="125"/>
  <c r="V31" i="125"/>
  <c r="W31" i="125"/>
  <c r="X31" i="125"/>
  <c r="Y31" i="125"/>
  <c r="Z31" i="125"/>
  <c r="AA31" i="125"/>
  <c r="AB31" i="125"/>
  <c r="AC31" i="125"/>
  <c r="AD31" i="125"/>
  <c r="AE31" i="125"/>
  <c r="AF31" i="125"/>
  <c r="AG31" i="125"/>
  <c r="AH31" i="125"/>
  <c r="AI31" i="125"/>
  <c r="AJ31" i="125"/>
  <c r="B32" i="125"/>
  <c r="C32" i="125"/>
  <c r="D32" i="125"/>
  <c r="E32" i="125"/>
  <c r="F32" i="125"/>
  <c r="G32" i="125"/>
  <c r="H32" i="125"/>
  <c r="I32" i="125"/>
  <c r="J32" i="125"/>
  <c r="K32" i="125"/>
  <c r="L32" i="125"/>
  <c r="M32" i="125"/>
  <c r="N32" i="125"/>
  <c r="O32" i="125"/>
  <c r="P32" i="125"/>
  <c r="R32" i="125"/>
  <c r="S32" i="125"/>
  <c r="T32" i="125"/>
  <c r="U32" i="125"/>
  <c r="V32" i="125"/>
  <c r="W32" i="125"/>
  <c r="X32" i="125"/>
  <c r="Y32" i="125"/>
  <c r="Z32" i="125"/>
  <c r="AA32" i="125"/>
  <c r="AB32" i="125"/>
  <c r="AC32" i="125"/>
  <c r="AD32" i="125"/>
  <c r="AE32" i="125"/>
  <c r="AF32" i="125"/>
  <c r="AG32" i="125"/>
  <c r="AH32" i="125"/>
  <c r="AI32" i="125"/>
  <c r="AJ32" i="125"/>
  <c r="B33" i="125"/>
  <c r="C33" i="125"/>
  <c r="D33" i="125"/>
  <c r="E33" i="125"/>
  <c r="F33" i="125"/>
  <c r="G33" i="125"/>
  <c r="H33" i="125"/>
  <c r="I33" i="125"/>
  <c r="J33" i="125"/>
  <c r="K33" i="125"/>
  <c r="L33" i="125"/>
  <c r="M33" i="125"/>
  <c r="N33" i="125"/>
  <c r="O33" i="125"/>
  <c r="P33" i="125"/>
  <c r="R33" i="125"/>
  <c r="S33" i="125"/>
  <c r="T33" i="125"/>
  <c r="U33" i="125"/>
  <c r="V33" i="125"/>
  <c r="W33" i="125"/>
  <c r="X33" i="125"/>
  <c r="Y33" i="125"/>
  <c r="Z33" i="125"/>
  <c r="AA33" i="125"/>
  <c r="AB33" i="125"/>
  <c r="AC33" i="125"/>
  <c r="AD33" i="125"/>
  <c r="AE33" i="125"/>
  <c r="AF33" i="125"/>
  <c r="AG33" i="125"/>
  <c r="AH33" i="125"/>
  <c r="AI33" i="125"/>
  <c r="AJ33" i="125"/>
  <c r="B34" i="125"/>
  <c r="C34" i="125"/>
  <c r="D34" i="125"/>
  <c r="E34" i="125"/>
  <c r="F34" i="125"/>
  <c r="G34" i="125"/>
  <c r="H34" i="125"/>
  <c r="I34" i="125"/>
  <c r="J34" i="125"/>
  <c r="K34" i="125"/>
  <c r="L34" i="125"/>
  <c r="M34" i="125"/>
  <c r="N34" i="125"/>
  <c r="O34" i="125"/>
  <c r="P34" i="125"/>
  <c r="R34" i="125"/>
  <c r="S34" i="125"/>
  <c r="T34" i="125"/>
  <c r="U34" i="125"/>
  <c r="V34" i="125"/>
  <c r="W34" i="125"/>
  <c r="X34" i="125"/>
  <c r="Y34" i="125"/>
  <c r="Z34" i="125"/>
  <c r="AA34" i="125"/>
  <c r="AB34" i="125"/>
  <c r="AC34" i="125"/>
  <c r="AD34" i="125"/>
  <c r="AE34" i="125"/>
  <c r="AF34" i="125"/>
  <c r="AG34" i="125"/>
  <c r="AH34" i="125"/>
  <c r="AI34" i="125"/>
  <c r="AJ34" i="125"/>
  <c r="B35" i="125"/>
  <c r="C35" i="125"/>
  <c r="D35" i="125"/>
  <c r="E35" i="125"/>
  <c r="F35" i="125"/>
  <c r="G35" i="125"/>
  <c r="H35" i="125"/>
  <c r="I35" i="125"/>
  <c r="J35" i="125"/>
  <c r="K35" i="125"/>
  <c r="L35" i="125"/>
  <c r="M35" i="125"/>
  <c r="N35" i="125"/>
  <c r="O35" i="125"/>
  <c r="P35" i="125"/>
  <c r="R35" i="125"/>
  <c r="S35" i="125"/>
  <c r="T35" i="125"/>
  <c r="U35" i="125"/>
  <c r="V35" i="125"/>
  <c r="W35" i="125"/>
  <c r="X35" i="125"/>
  <c r="Y35" i="125"/>
  <c r="Z35" i="125"/>
  <c r="AA35" i="125"/>
  <c r="AB35" i="125"/>
  <c r="AC35" i="125"/>
  <c r="AD35" i="125"/>
  <c r="AE35" i="125"/>
  <c r="AF35" i="125"/>
  <c r="AG35" i="125"/>
  <c r="AH35" i="125"/>
  <c r="AI35" i="125"/>
  <c r="AJ35" i="125"/>
  <c r="B36" i="125"/>
  <c r="C36" i="125"/>
  <c r="D36" i="125"/>
  <c r="E36" i="125"/>
  <c r="F36" i="125"/>
  <c r="G36" i="125"/>
  <c r="H36" i="125"/>
  <c r="I36" i="125"/>
  <c r="J36" i="125"/>
  <c r="K36" i="125"/>
  <c r="L36" i="125"/>
  <c r="M36" i="125"/>
  <c r="N36" i="125"/>
  <c r="O36" i="125"/>
  <c r="P36" i="125"/>
  <c r="R36" i="125"/>
  <c r="S36" i="125"/>
  <c r="T36" i="125"/>
  <c r="U36" i="125"/>
  <c r="V36" i="125"/>
  <c r="W36" i="125"/>
  <c r="X36" i="125"/>
  <c r="Y36" i="125"/>
  <c r="Z36" i="125"/>
  <c r="AA36" i="125"/>
  <c r="AB36" i="125"/>
  <c r="AC36" i="125"/>
  <c r="AD36" i="125"/>
  <c r="AE36" i="125"/>
  <c r="AF36" i="125"/>
  <c r="AG36" i="125"/>
  <c r="AH36" i="125"/>
  <c r="AI36" i="125"/>
  <c r="AJ36" i="125"/>
  <c r="B37" i="125"/>
  <c r="C37" i="125"/>
  <c r="D37" i="125"/>
  <c r="E37" i="125"/>
  <c r="F37" i="125"/>
  <c r="G37" i="125"/>
  <c r="H37" i="125"/>
  <c r="I37" i="125"/>
  <c r="J37" i="125"/>
  <c r="K37" i="125"/>
  <c r="L37" i="125"/>
  <c r="M37" i="125"/>
  <c r="N37" i="125"/>
  <c r="O37" i="125"/>
  <c r="P37" i="125"/>
  <c r="R37" i="125"/>
  <c r="S37" i="125"/>
  <c r="T37" i="125"/>
  <c r="U37" i="125"/>
  <c r="V37" i="125"/>
  <c r="W37" i="125"/>
  <c r="X37" i="125"/>
  <c r="Y37" i="125"/>
  <c r="Z37" i="125"/>
  <c r="AA37" i="125"/>
  <c r="AB37" i="125"/>
  <c r="AC37" i="125"/>
  <c r="AD37" i="125"/>
  <c r="AE37" i="125"/>
  <c r="AF37" i="125"/>
  <c r="AG37" i="125"/>
  <c r="AH37" i="125"/>
  <c r="AI37" i="125"/>
  <c r="AJ37" i="125"/>
  <c r="B38" i="125"/>
  <c r="C38" i="125"/>
  <c r="D38" i="125"/>
  <c r="E38" i="125"/>
  <c r="F38" i="125"/>
  <c r="G38" i="125"/>
  <c r="H38" i="125"/>
  <c r="I38" i="125"/>
  <c r="J38" i="125"/>
  <c r="K38" i="125"/>
  <c r="L38" i="125"/>
  <c r="M38" i="125"/>
  <c r="N38" i="125"/>
  <c r="O38" i="125"/>
  <c r="P38" i="125"/>
  <c r="R38" i="125"/>
  <c r="S38" i="125"/>
  <c r="T38" i="125"/>
  <c r="U38" i="125"/>
  <c r="V38" i="125"/>
  <c r="W38" i="125"/>
  <c r="X38" i="125"/>
  <c r="Y38" i="125"/>
  <c r="Z38" i="125"/>
  <c r="AA38" i="125"/>
  <c r="AB38" i="125"/>
  <c r="AC38" i="125"/>
  <c r="AD38" i="125"/>
  <c r="AE38" i="125"/>
  <c r="AF38" i="125"/>
  <c r="AG38" i="125"/>
  <c r="AH38" i="125"/>
  <c r="AI38" i="125"/>
  <c r="AJ38" i="125"/>
  <c r="B39" i="125"/>
  <c r="C39" i="125"/>
  <c r="D39" i="125"/>
  <c r="E39" i="125"/>
  <c r="F39" i="125"/>
  <c r="G39" i="125"/>
  <c r="H39" i="125"/>
  <c r="I39" i="125"/>
  <c r="J39" i="125"/>
  <c r="K39" i="125"/>
  <c r="L39" i="125"/>
  <c r="M39" i="125"/>
  <c r="N39" i="125"/>
  <c r="O39" i="125"/>
  <c r="P39" i="125"/>
  <c r="R39" i="125"/>
  <c r="S39" i="125"/>
  <c r="T39" i="125"/>
  <c r="U39" i="125"/>
  <c r="V39" i="125"/>
  <c r="W39" i="125"/>
  <c r="X39" i="125"/>
  <c r="Y39" i="125"/>
  <c r="Z39" i="125"/>
  <c r="AA39" i="125"/>
  <c r="AB39" i="125"/>
  <c r="AC39" i="125"/>
  <c r="AD39" i="125"/>
  <c r="AE39" i="125"/>
  <c r="AF39" i="125"/>
  <c r="AG39" i="125"/>
  <c r="AH39" i="125"/>
  <c r="AI39" i="125"/>
  <c r="AJ39" i="125"/>
  <c r="B40" i="125"/>
  <c r="C40" i="125"/>
  <c r="D40" i="125"/>
  <c r="E40" i="125"/>
  <c r="F40" i="125"/>
  <c r="G40" i="125"/>
  <c r="H40" i="125"/>
  <c r="I40" i="125"/>
  <c r="J40" i="125"/>
  <c r="K40" i="125"/>
  <c r="L40" i="125"/>
  <c r="M40" i="125"/>
  <c r="N40" i="125"/>
  <c r="O40" i="125"/>
  <c r="P40" i="125"/>
  <c r="R40" i="125"/>
  <c r="S40" i="125"/>
  <c r="T40" i="125"/>
  <c r="U40" i="125"/>
  <c r="V40" i="125"/>
  <c r="W40" i="125"/>
  <c r="X40" i="125"/>
  <c r="Y40" i="125"/>
  <c r="Z40" i="125"/>
  <c r="AA40" i="125"/>
  <c r="AB40" i="125"/>
  <c r="AC40" i="125"/>
  <c r="AD40" i="125"/>
  <c r="AE40" i="125"/>
  <c r="AF40" i="125"/>
  <c r="AG40" i="125"/>
  <c r="AH40" i="125"/>
  <c r="AI40" i="125"/>
  <c r="AJ40" i="125"/>
  <c r="B41" i="125"/>
  <c r="C41" i="125"/>
  <c r="D41" i="125"/>
  <c r="E41" i="125"/>
  <c r="F41" i="125"/>
  <c r="G41" i="125"/>
  <c r="H41" i="125"/>
  <c r="I41" i="125"/>
  <c r="J41" i="125"/>
  <c r="K41" i="125"/>
  <c r="L41" i="125"/>
  <c r="M41" i="125"/>
  <c r="N41" i="125"/>
  <c r="O41" i="125"/>
  <c r="P41" i="125"/>
  <c r="R41" i="125"/>
  <c r="S41" i="125"/>
  <c r="T41" i="125"/>
  <c r="U41" i="125"/>
  <c r="V41" i="125"/>
  <c r="W41" i="125"/>
  <c r="X41" i="125"/>
  <c r="Y41" i="125"/>
  <c r="Z41" i="125"/>
  <c r="AA41" i="125"/>
  <c r="AB41" i="125"/>
  <c r="AC41" i="125"/>
  <c r="AD41" i="125"/>
  <c r="AE41" i="125"/>
  <c r="AF41" i="125"/>
  <c r="AG41" i="125"/>
  <c r="AH41" i="125"/>
  <c r="AI41" i="125"/>
  <c r="AJ41" i="125"/>
  <c r="B42" i="125"/>
  <c r="C42" i="125"/>
  <c r="D42" i="125"/>
  <c r="E42" i="125"/>
  <c r="F42" i="125"/>
  <c r="G42" i="125"/>
  <c r="H42" i="125"/>
  <c r="I42" i="125"/>
  <c r="J42" i="125"/>
  <c r="K42" i="125"/>
  <c r="L42" i="125"/>
  <c r="M42" i="125"/>
  <c r="N42" i="125"/>
  <c r="O42" i="125"/>
  <c r="P42" i="125"/>
  <c r="R42" i="125"/>
  <c r="S42" i="125"/>
  <c r="T42" i="125"/>
  <c r="U42" i="125"/>
  <c r="V42" i="125"/>
  <c r="W42" i="125"/>
  <c r="X42" i="125"/>
  <c r="Y42" i="125"/>
  <c r="Z42" i="125"/>
  <c r="AA42" i="125"/>
  <c r="AB42" i="125"/>
  <c r="AC42" i="125"/>
  <c r="AD42" i="125"/>
  <c r="AE42" i="125"/>
  <c r="AF42" i="125"/>
  <c r="AG42" i="125"/>
  <c r="AH42" i="125"/>
  <c r="AI42" i="125"/>
  <c r="AJ42" i="125"/>
  <c r="B43" i="125"/>
  <c r="C43" i="125"/>
  <c r="D43" i="125"/>
  <c r="E43" i="125"/>
  <c r="F43" i="125"/>
  <c r="G43" i="125"/>
  <c r="H43" i="125"/>
  <c r="I43" i="125"/>
  <c r="J43" i="125"/>
  <c r="K43" i="125"/>
  <c r="L43" i="125"/>
  <c r="M43" i="125"/>
  <c r="N43" i="125"/>
  <c r="O43" i="125"/>
  <c r="P43" i="125"/>
  <c r="R43" i="125"/>
  <c r="S43" i="125"/>
  <c r="T43" i="125"/>
  <c r="U43" i="125"/>
  <c r="V43" i="125"/>
  <c r="W43" i="125"/>
  <c r="X43" i="125"/>
  <c r="Y43" i="125"/>
  <c r="Z43" i="125"/>
  <c r="AA43" i="125"/>
  <c r="AB43" i="125"/>
  <c r="AC43" i="125"/>
  <c r="AD43" i="125"/>
  <c r="AE43" i="125"/>
  <c r="AF43" i="125"/>
  <c r="AG43" i="125"/>
  <c r="AH43" i="125"/>
  <c r="AI43" i="125"/>
  <c r="AJ43" i="125"/>
  <c r="B44" i="125"/>
  <c r="C44" i="125"/>
  <c r="D44" i="125"/>
  <c r="E44" i="125"/>
  <c r="F44" i="125"/>
  <c r="G44" i="125"/>
  <c r="H44" i="125"/>
  <c r="I44" i="125"/>
  <c r="J44" i="125"/>
  <c r="K44" i="125"/>
  <c r="L44" i="125"/>
  <c r="M44" i="125"/>
  <c r="N44" i="125"/>
  <c r="O44" i="125"/>
  <c r="P44" i="125"/>
  <c r="R44" i="125"/>
  <c r="S44" i="125"/>
  <c r="T44" i="125"/>
  <c r="U44" i="125"/>
  <c r="V44" i="125"/>
  <c r="W44" i="125"/>
  <c r="X44" i="125"/>
  <c r="Y44" i="125"/>
  <c r="Z44" i="125"/>
  <c r="AA44" i="125"/>
  <c r="AB44" i="125"/>
  <c r="AC44" i="125"/>
  <c r="AD44" i="125"/>
  <c r="AE44" i="125"/>
  <c r="AF44" i="125"/>
  <c r="AG44" i="125"/>
  <c r="AH44" i="125"/>
  <c r="AI44" i="125"/>
  <c r="AJ44" i="125"/>
  <c r="B45" i="125"/>
  <c r="C45" i="125"/>
  <c r="D45" i="125"/>
  <c r="E45" i="125"/>
  <c r="F45" i="125"/>
  <c r="G45" i="125"/>
  <c r="H45" i="125"/>
  <c r="I45" i="125"/>
  <c r="J45" i="125"/>
  <c r="K45" i="125"/>
  <c r="L45" i="125"/>
  <c r="M45" i="125"/>
  <c r="N45" i="125"/>
  <c r="O45" i="125"/>
  <c r="P45" i="125"/>
  <c r="R45" i="125"/>
  <c r="S45" i="125"/>
  <c r="T45" i="125"/>
  <c r="U45" i="125"/>
  <c r="V45" i="125"/>
  <c r="W45" i="125"/>
  <c r="X45" i="125"/>
  <c r="Y45" i="125"/>
  <c r="Z45" i="125"/>
  <c r="AA45" i="125"/>
  <c r="AB45" i="125"/>
  <c r="AC45" i="125"/>
  <c r="AD45" i="125"/>
  <c r="AE45" i="125"/>
  <c r="AF45" i="125"/>
  <c r="AG45" i="125"/>
  <c r="AH45" i="125"/>
  <c r="AI45" i="125"/>
  <c r="AJ45" i="125"/>
  <c r="B46" i="125"/>
  <c r="C46" i="125"/>
  <c r="D46" i="125"/>
  <c r="E46" i="125"/>
  <c r="F46" i="125"/>
  <c r="G46" i="125"/>
  <c r="H46" i="125"/>
  <c r="I46" i="125"/>
  <c r="J46" i="125"/>
  <c r="K46" i="125"/>
  <c r="L46" i="125"/>
  <c r="M46" i="125"/>
  <c r="N46" i="125"/>
  <c r="O46" i="125"/>
  <c r="P46" i="125"/>
  <c r="R46" i="125"/>
  <c r="S46" i="125"/>
  <c r="T46" i="125"/>
  <c r="U46" i="125"/>
  <c r="V46" i="125"/>
  <c r="W46" i="125"/>
  <c r="X46" i="125"/>
  <c r="Y46" i="125"/>
  <c r="Z46" i="125"/>
  <c r="AA46" i="125"/>
  <c r="AB46" i="125"/>
  <c r="AC46" i="125"/>
  <c r="AD46" i="125"/>
  <c r="AE46" i="125"/>
  <c r="AF46" i="125"/>
  <c r="AG46" i="125"/>
  <c r="AH46" i="125"/>
  <c r="AI46" i="125"/>
  <c r="AJ46" i="125"/>
  <c r="B47" i="125"/>
  <c r="C47" i="125"/>
  <c r="D47" i="125"/>
  <c r="E47" i="125"/>
  <c r="F47" i="125"/>
  <c r="G47" i="125"/>
  <c r="H47" i="125"/>
  <c r="I47" i="125"/>
  <c r="J47" i="125"/>
  <c r="K47" i="125"/>
  <c r="L47" i="125"/>
  <c r="M47" i="125"/>
  <c r="N47" i="125"/>
  <c r="O47" i="125"/>
  <c r="P47" i="125"/>
  <c r="R47" i="125"/>
  <c r="S47" i="125"/>
  <c r="T47" i="125"/>
  <c r="U47" i="125"/>
  <c r="V47" i="125"/>
  <c r="W47" i="125"/>
  <c r="X47" i="125"/>
  <c r="Y47" i="125"/>
  <c r="Z47" i="125"/>
  <c r="AA47" i="125"/>
  <c r="AB47" i="125"/>
  <c r="AC47" i="125"/>
  <c r="AD47" i="125"/>
  <c r="AE47" i="125"/>
  <c r="AF47" i="125"/>
  <c r="AG47" i="125"/>
  <c r="AH47" i="125"/>
  <c r="AI47" i="125"/>
  <c r="AJ47" i="125"/>
  <c r="B48" i="125"/>
  <c r="C48" i="125"/>
  <c r="D48" i="125"/>
  <c r="E48" i="125"/>
  <c r="F48" i="125"/>
  <c r="G48" i="125"/>
  <c r="H48" i="125"/>
  <c r="I48" i="125"/>
  <c r="J48" i="125"/>
  <c r="K48" i="125"/>
  <c r="L48" i="125"/>
  <c r="M48" i="125"/>
  <c r="N48" i="125"/>
  <c r="O48" i="125"/>
  <c r="P48" i="125"/>
  <c r="R48" i="125"/>
  <c r="S48" i="125"/>
  <c r="T48" i="125"/>
  <c r="U48" i="125"/>
  <c r="V48" i="125"/>
  <c r="W48" i="125"/>
  <c r="X48" i="125"/>
  <c r="Y48" i="125"/>
  <c r="Z48" i="125"/>
  <c r="AA48" i="125"/>
  <c r="AB48" i="125"/>
  <c r="AC48" i="125"/>
  <c r="AD48" i="125"/>
  <c r="AE48" i="125"/>
  <c r="AF48" i="125"/>
  <c r="AG48" i="125"/>
  <c r="AH48" i="125"/>
  <c r="AI48" i="125"/>
  <c r="AJ48" i="125"/>
  <c r="B49" i="125"/>
  <c r="C49" i="125"/>
  <c r="D49" i="125"/>
  <c r="E49" i="125"/>
  <c r="F49" i="125"/>
  <c r="G49" i="125"/>
  <c r="H49" i="125"/>
  <c r="I49" i="125"/>
  <c r="J49" i="125"/>
  <c r="K49" i="125"/>
  <c r="L49" i="125"/>
  <c r="M49" i="125"/>
  <c r="N49" i="125"/>
  <c r="O49" i="125"/>
  <c r="P49" i="125"/>
  <c r="R49" i="125"/>
  <c r="S49" i="125"/>
  <c r="T49" i="125"/>
  <c r="U49" i="125"/>
  <c r="V49" i="125"/>
  <c r="W49" i="125"/>
  <c r="X49" i="125"/>
  <c r="Y49" i="125"/>
  <c r="Z49" i="125"/>
  <c r="AA49" i="125"/>
  <c r="AB49" i="125"/>
  <c r="AC49" i="125"/>
  <c r="AD49" i="125"/>
  <c r="AE49" i="125"/>
  <c r="AF49" i="125"/>
  <c r="AG49" i="125"/>
  <c r="AH49" i="125"/>
  <c r="AI49" i="125"/>
  <c r="AJ49" i="125"/>
  <c r="B50" i="125"/>
  <c r="C50" i="125"/>
  <c r="D50" i="125"/>
  <c r="E50" i="125"/>
  <c r="F50" i="125"/>
  <c r="G50" i="125"/>
  <c r="H50" i="125"/>
  <c r="I50" i="125"/>
  <c r="J50" i="125"/>
  <c r="K50" i="125"/>
  <c r="L50" i="125"/>
  <c r="M50" i="125"/>
  <c r="N50" i="125"/>
  <c r="O50" i="125"/>
  <c r="P50" i="125"/>
  <c r="R50" i="125"/>
  <c r="S50" i="125"/>
  <c r="T50" i="125"/>
  <c r="U50" i="125"/>
  <c r="V50" i="125"/>
  <c r="W50" i="125"/>
  <c r="X50" i="125"/>
  <c r="Y50" i="125"/>
  <c r="Z50" i="125"/>
  <c r="AA50" i="125"/>
  <c r="AB50" i="125"/>
  <c r="AC50" i="125"/>
  <c r="AD50" i="125"/>
  <c r="AE50" i="125"/>
  <c r="AF50" i="125"/>
  <c r="AG50" i="125"/>
  <c r="AH50" i="125"/>
  <c r="AI50" i="125"/>
  <c r="AJ50" i="125"/>
  <c r="B51" i="125"/>
  <c r="C51" i="125"/>
  <c r="D51" i="125"/>
  <c r="E51" i="125"/>
  <c r="F51" i="125"/>
  <c r="G51" i="125"/>
  <c r="H51" i="125"/>
  <c r="I51" i="125"/>
  <c r="J51" i="125"/>
  <c r="K51" i="125"/>
  <c r="L51" i="125"/>
  <c r="M51" i="125"/>
  <c r="N51" i="125"/>
  <c r="O51" i="125"/>
  <c r="P51" i="125"/>
  <c r="R51" i="125"/>
  <c r="S51" i="125"/>
  <c r="T51" i="125"/>
  <c r="U51" i="125"/>
  <c r="V51" i="125"/>
  <c r="W51" i="125"/>
  <c r="X51" i="125"/>
  <c r="Y51" i="125"/>
  <c r="Z51" i="125"/>
  <c r="AA51" i="125"/>
  <c r="AB51" i="125"/>
  <c r="AC51" i="125"/>
  <c r="AD51" i="125"/>
  <c r="AE51" i="125"/>
  <c r="AF51" i="125"/>
  <c r="AG51" i="125"/>
  <c r="AH51" i="125"/>
  <c r="AI51" i="125"/>
  <c r="AJ51" i="125"/>
  <c r="B52" i="125"/>
  <c r="C52" i="125"/>
  <c r="D52" i="125"/>
  <c r="E52" i="125"/>
  <c r="F52" i="125"/>
  <c r="G52" i="125"/>
  <c r="H52" i="125"/>
  <c r="I52" i="125"/>
  <c r="J52" i="125"/>
  <c r="K52" i="125"/>
  <c r="L52" i="125"/>
  <c r="M52" i="125"/>
  <c r="N52" i="125"/>
  <c r="O52" i="125"/>
  <c r="P52" i="125"/>
  <c r="R52" i="125"/>
  <c r="S52" i="125"/>
  <c r="T52" i="125"/>
  <c r="U52" i="125"/>
  <c r="V52" i="125"/>
  <c r="W52" i="125"/>
  <c r="X52" i="125"/>
  <c r="Y52" i="125"/>
  <c r="Z52" i="125"/>
  <c r="AA52" i="125"/>
  <c r="AB52" i="125"/>
  <c r="AC52" i="125"/>
  <c r="AD52" i="125"/>
  <c r="AE52" i="125"/>
  <c r="AF52" i="125"/>
  <c r="AG52" i="125"/>
  <c r="AH52" i="125"/>
  <c r="AI52" i="125"/>
  <c r="AJ52" i="125"/>
  <c r="B9" i="126"/>
  <c r="C9" i="126"/>
  <c r="D9" i="126"/>
  <c r="E9" i="126"/>
  <c r="F9" i="126"/>
  <c r="G9" i="126"/>
  <c r="H9" i="126"/>
  <c r="I9" i="126"/>
  <c r="J9" i="126"/>
  <c r="K9" i="126"/>
  <c r="L9" i="126"/>
  <c r="M9" i="126"/>
  <c r="N9" i="126"/>
  <c r="O9" i="126"/>
  <c r="P9" i="126"/>
  <c r="R9" i="126"/>
  <c r="S9" i="126"/>
  <c r="T9" i="126"/>
  <c r="U9" i="126"/>
  <c r="V9" i="126"/>
  <c r="W9" i="126"/>
  <c r="X9" i="126"/>
  <c r="Y9" i="126"/>
  <c r="Z9" i="126"/>
  <c r="AA9" i="126"/>
  <c r="AB9" i="126"/>
  <c r="AC9" i="126"/>
  <c r="AD9" i="126"/>
  <c r="AE9" i="126"/>
  <c r="AF9" i="126"/>
  <c r="AG9" i="126"/>
  <c r="AH9" i="126"/>
  <c r="AI9" i="126"/>
  <c r="AJ9" i="126"/>
  <c r="B10" i="126"/>
  <c r="C10" i="126"/>
  <c r="D10" i="126"/>
  <c r="E10" i="126"/>
  <c r="F10" i="126"/>
  <c r="G10" i="126"/>
  <c r="H10" i="126"/>
  <c r="I10" i="126"/>
  <c r="J10" i="126"/>
  <c r="K10" i="126"/>
  <c r="L10" i="126"/>
  <c r="M10" i="126"/>
  <c r="N10" i="126"/>
  <c r="O10" i="126"/>
  <c r="P10" i="126"/>
  <c r="R10" i="126"/>
  <c r="S10" i="126"/>
  <c r="T10" i="126"/>
  <c r="U10" i="126"/>
  <c r="V10" i="126"/>
  <c r="W10" i="126"/>
  <c r="X10" i="126"/>
  <c r="Y10" i="126"/>
  <c r="Z10" i="126"/>
  <c r="AA10" i="126"/>
  <c r="AB10" i="126"/>
  <c r="AC10" i="126"/>
  <c r="AD10" i="126"/>
  <c r="AE10" i="126"/>
  <c r="AF10" i="126"/>
  <c r="AG10" i="126"/>
  <c r="AH10" i="126"/>
  <c r="AI10" i="126"/>
  <c r="AJ10" i="126"/>
  <c r="B11" i="126"/>
  <c r="C11" i="126"/>
  <c r="D11" i="126"/>
  <c r="E11" i="126"/>
  <c r="F11" i="126"/>
  <c r="G11" i="126"/>
  <c r="H11" i="126"/>
  <c r="I11" i="126"/>
  <c r="J11" i="126"/>
  <c r="K11" i="126"/>
  <c r="L11" i="126"/>
  <c r="M11" i="126"/>
  <c r="N11" i="126"/>
  <c r="O11" i="126"/>
  <c r="P11" i="126"/>
  <c r="R11" i="126"/>
  <c r="S11" i="126"/>
  <c r="T11" i="126"/>
  <c r="U11" i="126"/>
  <c r="V11" i="126"/>
  <c r="W11" i="126"/>
  <c r="X11" i="126"/>
  <c r="Y11" i="126"/>
  <c r="Z11" i="126"/>
  <c r="AA11" i="126"/>
  <c r="AB11" i="126"/>
  <c r="AC11" i="126"/>
  <c r="AD11" i="126"/>
  <c r="AE11" i="126"/>
  <c r="AF11" i="126"/>
  <c r="AG11" i="126"/>
  <c r="AH11" i="126"/>
  <c r="AI11" i="126"/>
  <c r="AJ11" i="126"/>
  <c r="B12" i="126"/>
  <c r="C12" i="126"/>
  <c r="D12" i="126"/>
  <c r="E12" i="126"/>
  <c r="F12" i="126"/>
  <c r="G12" i="126"/>
  <c r="H12" i="126"/>
  <c r="I12" i="126"/>
  <c r="J12" i="126"/>
  <c r="K12" i="126"/>
  <c r="L12" i="126"/>
  <c r="M12" i="126"/>
  <c r="N12" i="126"/>
  <c r="O12" i="126"/>
  <c r="P12" i="126"/>
  <c r="R12" i="126"/>
  <c r="S12" i="126"/>
  <c r="T12" i="126"/>
  <c r="U12" i="126"/>
  <c r="V12" i="126"/>
  <c r="W12" i="126"/>
  <c r="X12" i="126"/>
  <c r="Y12" i="126"/>
  <c r="Z12" i="126"/>
  <c r="AA12" i="126"/>
  <c r="AB12" i="126"/>
  <c r="AC12" i="126"/>
  <c r="AD12" i="126"/>
  <c r="AE12" i="126"/>
  <c r="AF12" i="126"/>
  <c r="AG12" i="126"/>
  <c r="AH12" i="126"/>
  <c r="AI12" i="126"/>
  <c r="AJ12" i="126"/>
  <c r="B13" i="126"/>
  <c r="C13" i="126"/>
  <c r="D13" i="126"/>
  <c r="E13" i="126"/>
  <c r="F13" i="126"/>
  <c r="G13" i="126"/>
  <c r="H13" i="126"/>
  <c r="I13" i="126"/>
  <c r="J13" i="126"/>
  <c r="K13" i="126"/>
  <c r="L13" i="126"/>
  <c r="M13" i="126"/>
  <c r="N13" i="126"/>
  <c r="O13" i="126"/>
  <c r="P13" i="126"/>
  <c r="R13" i="126"/>
  <c r="S13" i="126"/>
  <c r="T13" i="126"/>
  <c r="U13" i="126"/>
  <c r="V13" i="126"/>
  <c r="W13" i="126"/>
  <c r="X13" i="126"/>
  <c r="Y13" i="126"/>
  <c r="Z13" i="126"/>
  <c r="AA13" i="126"/>
  <c r="AB13" i="126"/>
  <c r="AC13" i="126"/>
  <c r="AD13" i="126"/>
  <c r="AE13" i="126"/>
  <c r="AF13" i="126"/>
  <c r="AG13" i="126"/>
  <c r="AH13" i="126"/>
  <c r="AI13" i="126"/>
  <c r="AJ13" i="126"/>
  <c r="B14" i="126"/>
  <c r="C14" i="126"/>
  <c r="D14" i="126"/>
  <c r="E14" i="126"/>
  <c r="F14" i="126"/>
  <c r="G14" i="126"/>
  <c r="H14" i="126"/>
  <c r="I14" i="126"/>
  <c r="J14" i="126"/>
  <c r="K14" i="126"/>
  <c r="L14" i="126"/>
  <c r="M14" i="126"/>
  <c r="N14" i="126"/>
  <c r="O14" i="126"/>
  <c r="P14" i="126"/>
  <c r="R14" i="126"/>
  <c r="S14" i="126"/>
  <c r="T14" i="126"/>
  <c r="U14" i="126"/>
  <c r="V14" i="126"/>
  <c r="W14" i="126"/>
  <c r="X14" i="126"/>
  <c r="Y14" i="126"/>
  <c r="Z14" i="126"/>
  <c r="AA14" i="126"/>
  <c r="AB14" i="126"/>
  <c r="AC14" i="126"/>
  <c r="AD14" i="126"/>
  <c r="AE14" i="126"/>
  <c r="AF14" i="126"/>
  <c r="AG14" i="126"/>
  <c r="AH14" i="126"/>
  <c r="AI14" i="126"/>
  <c r="AJ14" i="126"/>
  <c r="B15" i="126"/>
  <c r="C15" i="126"/>
  <c r="D15" i="126"/>
  <c r="E15" i="126"/>
  <c r="F15" i="126"/>
  <c r="G15" i="126"/>
  <c r="H15" i="126"/>
  <c r="I15" i="126"/>
  <c r="J15" i="126"/>
  <c r="K15" i="126"/>
  <c r="L15" i="126"/>
  <c r="M15" i="126"/>
  <c r="N15" i="126"/>
  <c r="O15" i="126"/>
  <c r="P15" i="126"/>
  <c r="R15" i="126"/>
  <c r="S15" i="126"/>
  <c r="T15" i="126"/>
  <c r="U15" i="126"/>
  <c r="V15" i="126"/>
  <c r="W15" i="126"/>
  <c r="X15" i="126"/>
  <c r="Y15" i="126"/>
  <c r="Z15" i="126"/>
  <c r="AA15" i="126"/>
  <c r="AB15" i="126"/>
  <c r="AC15" i="126"/>
  <c r="AD15" i="126"/>
  <c r="AE15" i="126"/>
  <c r="AF15" i="126"/>
  <c r="AG15" i="126"/>
  <c r="AH15" i="126"/>
  <c r="AI15" i="126"/>
  <c r="AJ15" i="126"/>
  <c r="B16" i="126"/>
  <c r="C16" i="126"/>
  <c r="D16" i="126"/>
  <c r="E16" i="126"/>
  <c r="F16" i="126"/>
  <c r="G16" i="126"/>
  <c r="H16" i="126"/>
  <c r="I16" i="126"/>
  <c r="J16" i="126"/>
  <c r="K16" i="126"/>
  <c r="L16" i="126"/>
  <c r="M16" i="126"/>
  <c r="N16" i="126"/>
  <c r="O16" i="126"/>
  <c r="P16" i="126"/>
  <c r="R16" i="126"/>
  <c r="S16" i="126"/>
  <c r="T16" i="126"/>
  <c r="U16" i="126"/>
  <c r="V16" i="126"/>
  <c r="W16" i="126"/>
  <c r="X16" i="126"/>
  <c r="Y16" i="126"/>
  <c r="Z16" i="126"/>
  <c r="AA16" i="126"/>
  <c r="AB16" i="126"/>
  <c r="AC16" i="126"/>
  <c r="AD16" i="126"/>
  <c r="AE16" i="126"/>
  <c r="AF16" i="126"/>
  <c r="AG16" i="126"/>
  <c r="AH16" i="126"/>
  <c r="AI16" i="126"/>
  <c r="AJ16" i="126"/>
  <c r="B17" i="126"/>
  <c r="C17" i="126"/>
  <c r="D17" i="126"/>
  <c r="E17" i="126"/>
  <c r="F17" i="126"/>
  <c r="G17" i="126"/>
  <c r="H17" i="126"/>
  <c r="I17" i="126"/>
  <c r="J17" i="126"/>
  <c r="K17" i="126"/>
  <c r="L17" i="126"/>
  <c r="M17" i="126"/>
  <c r="N17" i="126"/>
  <c r="O17" i="126"/>
  <c r="P17" i="126"/>
  <c r="R17" i="126"/>
  <c r="S17" i="126"/>
  <c r="T17" i="126"/>
  <c r="U17" i="126"/>
  <c r="V17" i="126"/>
  <c r="W17" i="126"/>
  <c r="X17" i="126"/>
  <c r="Y17" i="126"/>
  <c r="Z17" i="126"/>
  <c r="AA17" i="126"/>
  <c r="AB17" i="126"/>
  <c r="AC17" i="126"/>
  <c r="AD17" i="126"/>
  <c r="AE17" i="126"/>
  <c r="AF17" i="126"/>
  <c r="AG17" i="126"/>
  <c r="AH17" i="126"/>
  <c r="AI17" i="126"/>
  <c r="AJ17" i="126"/>
  <c r="B18" i="126"/>
  <c r="C18" i="126"/>
  <c r="D18" i="126"/>
  <c r="E18" i="126"/>
  <c r="F18" i="126"/>
  <c r="G18" i="126"/>
  <c r="H18" i="126"/>
  <c r="I18" i="126"/>
  <c r="J18" i="126"/>
  <c r="K18" i="126"/>
  <c r="L18" i="126"/>
  <c r="M18" i="126"/>
  <c r="N18" i="126"/>
  <c r="O18" i="126"/>
  <c r="P18" i="126"/>
  <c r="R18" i="126"/>
  <c r="S18" i="126"/>
  <c r="T18" i="126"/>
  <c r="U18" i="126"/>
  <c r="V18" i="126"/>
  <c r="W18" i="126"/>
  <c r="X18" i="126"/>
  <c r="Y18" i="126"/>
  <c r="Z18" i="126"/>
  <c r="AA18" i="126"/>
  <c r="AB18" i="126"/>
  <c r="AC18" i="126"/>
  <c r="AD18" i="126"/>
  <c r="AE18" i="126"/>
  <c r="AF18" i="126"/>
  <c r="AG18" i="126"/>
  <c r="AH18" i="126"/>
  <c r="AI18" i="126"/>
  <c r="AJ18" i="126"/>
  <c r="B19" i="126"/>
  <c r="C19" i="126"/>
  <c r="D19" i="126"/>
  <c r="E19" i="126"/>
  <c r="F19" i="126"/>
  <c r="G19" i="126"/>
  <c r="H19" i="126"/>
  <c r="I19" i="126"/>
  <c r="J19" i="126"/>
  <c r="K19" i="126"/>
  <c r="L19" i="126"/>
  <c r="M19" i="126"/>
  <c r="N19" i="126"/>
  <c r="O19" i="126"/>
  <c r="P19" i="126"/>
  <c r="R19" i="126"/>
  <c r="S19" i="126"/>
  <c r="T19" i="126"/>
  <c r="U19" i="126"/>
  <c r="V19" i="126"/>
  <c r="W19" i="126"/>
  <c r="X19" i="126"/>
  <c r="Y19" i="126"/>
  <c r="Z19" i="126"/>
  <c r="AA19" i="126"/>
  <c r="AB19" i="126"/>
  <c r="AC19" i="126"/>
  <c r="AD19" i="126"/>
  <c r="AE19" i="126"/>
  <c r="AF19" i="126"/>
  <c r="AG19" i="126"/>
  <c r="AH19" i="126"/>
  <c r="AI19" i="126"/>
  <c r="AJ19" i="126"/>
  <c r="B20" i="126"/>
  <c r="C20" i="126"/>
  <c r="D20" i="126"/>
  <c r="E20" i="126"/>
  <c r="F20" i="126"/>
  <c r="G20" i="126"/>
  <c r="H20" i="126"/>
  <c r="I20" i="126"/>
  <c r="J20" i="126"/>
  <c r="K20" i="126"/>
  <c r="L20" i="126"/>
  <c r="M20" i="126"/>
  <c r="N20" i="126"/>
  <c r="O20" i="126"/>
  <c r="P20" i="126"/>
  <c r="R20" i="126"/>
  <c r="S20" i="126"/>
  <c r="T20" i="126"/>
  <c r="U20" i="126"/>
  <c r="V20" i="126"/>
  <c r="W20" i="126"/>
  <c r="X20" i="126"/>
  <c r="Y20" i="126"/>
  <c r="Z20" i="126"/>
  <c r="AA20" i="126"/>
  <c r="AB20" i="126"/>
  <c r="AC20" i="126"/>
  <c r="AD20" i="126"/>
  <c r="AE20" i="126"/>
  <c r="AF20" i="126"/>
  <c r="AG20" i="126"/>
  <c r="AH20" i="126"/>
  <c r="AI20" i="126"/>
  <c r="AJ20" i="126"/>
  <c r="B21" i="126"/>
  <c r="C21" i="126"/>
  <c r="D21" i="126"/>
  <c r="E21" i="126"/>
  <c r="F21" i="126"/>
  <c r="G21" i="126"/>
  <c r="H21" i="126"/>
  <c r="I21" i="126"/>
  <c r="J21" i="126"/>
  <c r="K21" i="126"/>
  <c r="L21" i="126"/>
  <c r="M21" i="126"/>
  <c r="N21" i="126"/>
  <c r="O21" i="126"/>
  <c r="P21" i="126"/>
  <c r="R21" i="126"/>
  <c r="S21" i="126"/>
  <c r="T21" i="126"/>
  <c r="U21" i="126"/>
  <c r="V21" i="126"/>
  <c r="W21" i="126"/>
  <c r="X21" i="126"/>
  <c r="Y21" i="126"/>
  <c r="Z21" i="126"/>
  <c r="AA21" i="126"/>
  <c r="AB21" i="126"/>
  <c r="AC21" i="126"/>
  <c r="AD21" i="126"/>
  <c r="AE21" i="126"/>
  <c r="AF21" i="126"/>
  <c r="AG21" i="126"/>
  <c r="AH21" i="126"/>
  <c r="AI21" i="126"/>
  <c r="AJ21" i="126"/>
  <c r="B22" i="126"/>
  <c r="C22" i="126"/>
  <c r="D22" i="126"/>
  <c r="E22" i="126"/>
  <c r="F22" i="126"/>
  <c r="G22" i="126"/>
  <c r="H22" i="126"/>
  <c r="I22" i="126"/>
  <c r="J22" i="126"/>
  <c r="K22" i="126"/>
  <c r="L22" i="126"/>
  <c r="M22" i="126"/>
  <c r="N22" i="126"/>
  <c r="O22" i="126"/>
  <c r="P22" i="126"/>
  <c r="R22" i="126"/>
  <c r="S22" i="126"/>
  <c r="T22" i="126"/>
  <c r="U22" i="126"/>
  <c r="V22" i="126"/>
  <c r="W22" i="126"/>
  <c r="X22" i="126"/>
  <c r="Y22" i="126"/>
  <c r="Z22" i="126"/>
  <c r="AA22" i="126"/>
  <c r="AB22" i="126"/>
  <c r="AC22" i="126"/>
  <c r="AD22" i="126"/>
  <c r="AE22" i="126"/>
  <c r="AF22" i="126"/>
  <c r="AG22" i="126"/>
  <c r="AH22" i="126"/>
  <c r="AI22" i="126"/>
  <c r="AJ22" i="126"/>
  <c r="B23" i="126"/>
  <c r="C23" i="126"/>
  <c r="D23" i="126"/>
  <c r="E23" i="126"/>
  <c r="F23" i="126"/>
  <c r="G23" i="126"/>
  <c r="H23" i="126"/>
  <c r="I23" i="126"/>
  <c r="J23" i="126"/>
  <c r="K23" i="126"/>
  <c r="L23" i="126"/>
  <c r="M23" i="126"/>
  <c r="N23" i="126"/>
  <c r="O23" i="126"/>
  <c r="P23" i="126"/>
  <c r="R23" i="126"/>
  <c r="S23" i="126"/>
  <c r="T23" i="126"/>
  <c r="U23" i="126"/>
  <c r="V23" i="126"/>
  <c r="W23" i="126"/>
  <c r="X23" i="126"/>
  <c r="Y23" i="126"/>
  <c r="Z23" i="126"/>
  <c r="AA23" i="126"/>
  <c r="AB23" i="126"/>
  <c r="AC23" i="126"/>
  <c r="AD23" i="126"/>
  <c r="AE23" i="126"/>
  <c r="AF23" i="126"/>
  <c r="AG23" i="126"/>
  <c r="AH23" i="126"/>
  <c r="AI23" i="126"/>
  <c r="AJ23" i="126"/>
  <c r="B24" i="126"/>
  <c r="C24" i="126"/>
  <c r="D24" i="126"/>
  <c r="E24" i="126"/>
  <c r="F24" i="126"/>
  <c r="G24" i="126"/>
  <c r="H24" i="126"/>
  <c r="I24" i="126"/>
  <c r="J24" i="126"/>
  <c r="K24" i="126"/>
  <c r="L24" i="126"/>
  <c r="M24" i="126"/>
  <c r="N24" i="126"/>
  <c r="O24" i="126"/>
  <c r="P24" i="126"/>
  <c r="R24" i="126"/>
  <c r="S24" i="126"/>
  <c r="T24" i="126"/>
  <c r="U24" i="126"/>
  <c r="V24" i="126"/>
  <c r="W24" i="126"/>
  <c r="X24" i="126"/>
  <c r="Y24" i="126"/>
  <c r="Z24" i="126"/>
  <c r="AA24" i="126"/>
  <c r="AB24" i="126"/>
  <c r="AC24" i="126"/>
  <c r="AD24" i="126"/>
  <c r="AE24" i="126"/>
  <c r="AF24" i="126"/>
  <c r="AG24" i="126"/>
  <c r="AH24" i="126"/>
  <c r="AI24" i="126"/>
  <c r="AJ24" i="126"/>
  <c r="B25" i="126"/>
  <c r="C25" i="126"/>
  <c r="D25" i="126"/>
  <c r="E25" i="126"/>
  <c r="F25" i="126"/>
  <c r="G25" i="126"/>
  <c r="H25" i="126"/>
  <c r="I25" i="126"/>
  <c r="J25" i="126"/>
  <c r="K25" i="126"/>
  <c r="L25" i="126"/>
  <c r="M25" i="126"/>
  <c r="N25" i="126"/>
  <c r="O25" i="126"/>
  <c r="P25" i="126"/>
  <c r="R25" i="126"/>
  <c r="S25" i="126"/>
  <c r="T25" i="126"/>
  <c r="U25" i="126"/>
  <c r="V25" i="126"/>
  <c r="W25" i="126"/>
  <c r="X25" i="126"/>
  <c r="Y25" i="126"/>
  <c r="Z25" i="126"/>
  <c r="AA25" i="126"/>
  <c r="AB25" i="126"/>
  <c r="AC25" i="126"/>
  <c r="AD25" i="126"/>
  <c r="AE25" i="126"/>
  <c r="AF25" i="126"/>
  <c r="AG25" i="126"/>
  <c r="AH25" i="126"/>
  <c r="AI25" i="126"/>
  <c r="AJ25" i="126"/>
  <c r="B26" i="126"/>
  <c r="C26" i="126"/>
  <c r="D26" i="126"/>
  <c r="E26" i="126"/>
  <c r="F26" i="126"/>
  <c r="G26" i="126"/>
  <c r="H26" i="126"/>
  <c r="I26" i="126"/>
  <c r="J26" i="126"/>
  <c r="K26" i="126"/>
  <c r="L26" i="126"/>
  <c r="M26" i="126"/>
  <c r="N26" i="126"/>
  <c r="O26" i="126"/>
  <c r="P26" i="126"/>
  <c r="R26" i="126"/>
  <c r="S26" i="126"/>
  <c r="T26" i="126"/>
  <c r="U26" i="126"/>
  <c r="V26" i="126"/>
  <c r="W26" i="126"/>
  <c r="X26" i="126"/>
  <c r="Y26" i="126"/>
  <c r="Z26" i="126"/>
  <c r="AA26" i="126"/>
  <c r="AB26" i="126"/>
  <c r="AC26" i="126"/>
  <c r="AD26" i="126"/>
  <c r="AE26" i="126"/>
  <c r="AF26" i="126"/>
  <c r="AG26" i="126"/>
  <c r="AH26" i="126"/>
  <c r="AI26" i="126"/>
  <c r="AJ26" i="126"/>
  <c r="B27" i="126"/>
  <c r="C27" i="126"/>
  <c r="D27" i="126"/>
  <c r="E27" i="126"/>
  <c r="F27" i="126"/>
  <c r="G27" i="126"/>
  <c r="H27" i="126"/>
  <c r="I27" i="126"/>
  <c r="J27" i="126"/>
  <c r="K27" i="126"/>
  <c r="L27" i="126"/>
  <c r="M27" i="126"/>
  <c r="N27" i="126"/>
  <c r="O27" i="126"/>
  <c r="P27" i="126"/>
  <c r="R27" i="126"/>
  <c r="S27" i="126"/>
  <c r="T27" i="126"/>
  <c r="U27" i="126"/>
  <c r="V27" i="126"/>
  <c r="W27" i="126"/>
  <c r="X27" i="126"/>
  <c r="Y27" i="126"/>
  <c r="Z27" i="126"/>
  <c r="AA27" i="126"/>
  <c r="AB27" i="126"/>
  <c r="AC27" i="126"/>
  <c r="AD27" i="126"/>
  <c r="AE27" i="126"/>
  <c r="AF27" i="126"/>
  <c r="AG27" i="126"/>
  <c r="AH27" i="126"/>
  <c r="AI27" i="126"/>
  <c r="AJ27" i="126"/>
  <c r="B28" i="126"/>
  <c r="C28" i="126"/>
  <c r="D28" i="126"/>
  <c r="E28" i="126"/>
  <c r="F28" i="126"/>
  <c r="G28" i="126"/>
  <c r="H28" i="126"/>
  <c r="I28" i="126"/>
  <c r="J28" i="126"/>
  <c r="K28" i="126"/>
  <c r="L28" i="126"/>
  <c r="M28" i="126"/>
  <c r="N28" i="126"/>
  <c r="O28" i="126"/>
  <c r="P28" i="126"/>
  <c r="R28" i="126"/>
  <c r="S28" i="126"/>
  <c r="T28" i="126"/>
  <c r="U28" i="126"/>
  <c r="V28" i="126"/>
  <c r="W28" i="126"/>
  <c r="X28" i="126"/>
  <c r="Y28" i="126"/>
  <c r="Z28" i="126"/>
  <c r="AA28" i="126"/>
  <c r="AB28" i="126"/>
  <c r="AC28" i="126"/>
  <c r="AD28" i="126"/>
  <c r="AE28" i="126"/>
  <c r="AF28" i="126"/>
  <c r="AG28" i="126"/>
  <c r="AH28" i="126"/>
  <c r="AI28" i="126"/>
  <c r="AJ28" i="126"/>
  <c r="B29" i="126"/>
  <c r="C29" i="126"/>
  <c r="D29" i="126"/>
  <c r="E29" i="126"/>
  <c r="F29" i="126"/>
  <c r="G29" i="126"/>
  <c r="H29" i="126"/>
  <c r="I29" i="126"/>
  <c r="J29" i="126"/>
  <c r="K29" i="126"/>
  <c r="L29" i="126"/>
  <c r="M29" i="126"/>
  <c r="N29" i="126"/>
  <c r="O29" i="126"/>
  <c r="P29" i="126"/>
  <c r="R29" i="126"/>
  <c r="S29" i="126"/>
  <c r="T29" i="126"/>
  <c r="U29" i="126"/>
  <c r="V29" i="126"/>
  <c r="W29" i="126"/>
  <c r="X29" i="126"/>
  <c r="Y29" i="126"/>
  <c r="Z29" i="126"/>
  <c r="AA29" i="126"/>
  <c r="AB29" i="126"/>
  <c r="AC29" i="126"/>
  <c r="AD29" i="126"/>
  <c r="AE29" i="126"/>
  <c r="AF29" i="126"/>
  <c r="AG29" i="126"/>
  <c r="AH29" i="126"/>
  <c r="AI29" i="126"/>
  <c r="AJ29" i="126"/>
  <c r="B30" i="126"/>
  <c r="C30" i="126"/>
  <c r="D30" i="126"/>
  <c r="E30" i="126"/>
  <c r="F30" i="126"/>
  <c r="G30" i="126"/>
  <c r="H30" i="126"/>
  <c r="I30" i="126"/>
  <c r="J30" i="126"/>
  <c r="K30" i="126"/>
  <c r="L30" i="126"/>
  <c r="M30" i="126"/>
  <c r="N30" i="126"/>
  <c r="O30" i="126"/>
  <c r="P30" i="126"/>
  <c r="R30" i="126"/>
  <c r="S30" i="126"/>
  <c r="T30" i="126"/>
  <c r="U30" i="126"/>
  <c r="V30" i="126"/>
  <c r="W30" i="126"/>
  <c r="X30" i="126"/>
  <c r="Y30" i="126"/>
  <c r="Z30" i="126"/>
  <c r="AA30" i="126"/>
  <c r="AB30" i="126"/>
  <c r="AC30" i="126"/>
  <c r="AD30" i="126"/>
  <c r="AE30" i="126"/>
  <c r="AF30" i="126"/>
  <c r="AG30" i="126"/>
  <c r="AH30" i="126"/>
  <c r="AI30" i="126"/>
  <c r="AJ30" i="126"/>
  <c r="B31" i="126"/>
  <c r="C31" i="126"/>
  <c r="D31" i="126"/>
  <c r="E31" i="126"/>
  <c r="F31" i="126"/>
  <c r="G31" i="126"/>
  <c r="H31" i="126"/>
  <c r="I31" i="126"/>
  <c r="J31" i="126"/>
  <c r="K31" i="126"/>
  <c r="L31" i="126"/>
  <c r="M31" i="126"/>
  <c r="N31" i="126"/>
  <c r="O31" i="126"/>
  <c r="P31" i="126"/>
  <c r="R31" i="126"/>
  <c r="S31" i="126"/>
  <c r="T31" i="126"/>
  <c r="U31" i="126"/>
  <c r="V31" i="126"/>
  <c r="W31" i="126"/>
  <c r="X31" i="126"/>
  <c r="Y31" i="126"/>
  <c r="Z31" i="126"/>
  <c r="AA31" i="126"/>
  <c r="AB31" i="126"/>
  <c r="AC31" i="126"/>
  <c r="AD31" i="126"/>
  <c r="AE31" i="126"/>
  <c r="AF31" i="126"/>
  <c r="AG31" i="126"/>
  <c r="AH31" i="126"/>
  <c r="AI31" i="126"/>
  <c r="AJ31" i="126"/>
  <c r="B32" i="126"/>
  <c r="C32" i="126"/>
  <c r="D32" i="126"/>
  <c r="E32" i="126"/>
  <c r="F32" i="126"/>
  <c r="G32" i="126"/>
  <c r="H32" i="126"/>
  <c r="I32" i="126"/>
  <c r="J32" i="126"/>
  <c r="K32" i="126"/>
  <c r="L32" i="126"/>
  <c r="M32" i="126"/>
  <c r="N32" i="126"/>
  <c r="O32" i="126"/>
  <c r="P32" i="126"/>
  <c r="R32" i="126"/>
  <c r="S32" i="126"/>
  <c r="T32" i="126"/>
  <c r="U32" i="126"/>
  <c r="V32" i="126"/>
  <c r="W32" i="126"/>
  <c r="X32" i="126"/>
  <c r="Y32" i="126"/>
  <c r="Z32" i="126"/>
  <c r="AA32" i="126"/>
  <c r="AB32" i="126"/>
  <c r="AC32" i="126"/>
  <c r="AD32" i="126"/>
  <c r="AE32" i="126"/>
  <c r="AF32" i="126"/>
  <c r="AG32" i="126"/>
  <c r="AH32" i="126"/>
  <c r="AI32" i="126"/>
  <c r="AJ32" i="126"/>
  <c r="B33" i="126"/>
  <c r="C33" i="126"/>
  <c r="D33" i="126"/>
  <c r="E33" i="126"/>
  <c r="F33" i="126"/>
  <c r="G33" i="126"/>
  <c r="H33" i="126"/>
  <c r="I33" i="126"/>
  <c r="J33" i="126"/>
  <c r="K33" i="126"/>
  <c r="L33" i="126"/>
  <c r="M33" i="126"/>
  <c r="N33" i="126"/>
  <c r="O33" i="126"/>
  <c r="P33" i="126"/>
  <c r="R33" i="126"/>
  <c r="S33" i="126"/>
  <c r="T33" i="126"/>
  <c r="U33" i="126"/>
  <c r="V33" i="126"/>
  <c r="W33" i="126"/>
  <c r="X33" i="126"/>
  <c r="Y33" i="126"/>
  <c r="Z33" i="126"/>
  <c r="AA33" i="126"/>
  <c r="AB33" i="126"/>
  <c r="AC33" i="126"/>
  <c r="AD33" i="126"/>
  <c r="AE33" i="126"/>
  <c r="AF33" i="126"/>
  <c r="AG33" i="126"/>
  <c r="AH33" i="126"/>
  <c r="AI33" i="126"/>
  <c r="AJ33" i="126"/>
  <c r="B34" i="126"/>
  <c r="C34" i="126"/>
  <c r="D34" i="126"/>
  <c r="E34" i="126"/>
  <c r="F34" i="126"/>
  <c r="G34" i="126"/>
  <c r="H34" i="126"/>
  <c r="I34" i="126"/>
  <c r="J34" i="126"/>
  <c r="K34" i="126"/>
  <c r="L34" i="126"/>
  <c r="M34" i="126"/>
  <c r="N34" i="126"/>
  <c r="O34" i="126"/>
  <c r="P34" i="126"/>
  <c r="R34" i="126"/>
  <c r="S34" i="126"/>
  <c r="T34" i="126"/>
  <c r="U34" i="126"/>
  <c r="V34" i="126"/>
  <c r="W34" i="126"/>
  <c r="X34" i="126"/>
  <c r="Y34" i="126"/>
  <c r="Z34" i="126"/>
  <c r="AA34" i="126"/>
  <c r="AB34" i="126"/>
  <c r="AC34" i="126"/>
  <c r="AD34" i="126"/>
  <c r="AE34" i="126"/>
  <c r="AF34" i="126"/>
  <c r="AG34" i="126"/>
  <c r="AH34" i="126"/>
  <c r="AI34" i="126"/>
  <c r="AJ34" i="126"/>
  <c r="B35" i="126"/>
  <c r="C35" i="126"/>
  <c r="D35" i="126"/>
  <c r="E35" i="126"/>
  <c r="F35" i="126"/>
  <c r="G35" i="126"/>
  <c r="H35" i="126"/>
  <c r="I35" i="126"/>
  <c r="J35" i="126"/>
  <c r="K35" i="126"/>
  <c r="L35" i="126"/>
  <c r="M35" i="126"/>
  <c r="N35" i="126"/>
  <c r="O35" i="126"/>
  <c r="P35" i="126"/>
  <c r="R35" i="126"/>
  <c r="S35" i="126"/>
  <c r="T35" i="126"/>
  <c r="U35" i="126"/>
  <c r="V35" i="126"/>
  <c r="W35" i="126"/>
  <c r="X35" i="126"/>
  <c r="Y35" i="126"/>
  <c r="Z35" i="126"/>
  <c r="AA35" i="126"/>
  <c r="AB35" i="126"/>
  <c r="AC35" i="126"/>
  <c r="AD35" i="126"/>
  <c r="AE35" i="126"/>
  <c r="AF35" i="126"/>
  <c r="AG35" i="126"/>
  <c r="AH35" i="126"/>
  <c r="AI35" i="126"/>
  <c r="AJ35" i="126"/>
  <c r="B36" i="126"/>
  <c r="C36" i="126"/>
  <c r="D36" i="126"/>
  <c r="E36" i="126"/>
  <c r="F36" i="126"/>
  <c r="G36" i="126"/>
  <c r="H36" i="126"/>
  <c r="I36" i="126"/>
  <c r="J36" i="126"/>
  <c r="K36" i="126"/>
  <c r="L36" i="126"/>
  <c r="M36" i="126"/>
  <c r="N36" i="126"/>
  <c r="O36" i="126"/>
  <c r="P36" i="126"/>
  <c r="R36" i="126"/>
  <c r="S36" i="126"/>
  <c r="T36" i="126"/>
  <c r="U36" i="126"/>
  <c r="V36" i="126"/>
  <c r="W36" i="126"/>
  <c r="X36" i="126"/>
  <c r="Y36" i="126"/>
  <c r="Z36" i="126"/>
  <c r="AA36" i="126"/>
  <c r="AB36" i="126"/>
  <c r="AC36" i="126"/>
  <c r="AD36" i="126"/>
  <c r="AE36" i="126"/>
  <c r="AF36" i="126"/>
  <c r="AG36" i="126"/>
  <c r="AH36" i="126"/>
  <c r="AI36" i="126"/>
  <c r="AJ36" i="126"/>
  <c r="B37" i="126"/>
  <c r="C37" i="126"/>
  <c r="D37" i="126"/>
  <c r="E37" i="126"/>
  <c r="F37" i="126"/>
  <c r="G37" i="126"/>
  <c r="H37" i="126"/>
  <c r="I37" i="126"/>
  <c r="J37" i="126"/>
  <c r="K37" i="126"/>
  <c r="L37" i="126"/>
  <c r="M37" i="126"/>
  <c r="N37" i="126"/>
  <c r="O37" i="126"/>
  <c r="P37" i="126"/>
  <c r="R37" i="126"/>
  <c r="S37" i="126"/>
  <c r="T37" i="126"/>
  <c r="U37" i="126"/>
  <c r="V37" i="126"/>
  <c r="W37" i="126"/>
  <c r="X37" i="126"/>
  <c r="Y37" i="126"/>
  <c r="Z37" i="126"/>
  <c r="AA37" i="126"/>
  <c r="AB37" i="126"/>
  <c r="AC37" i="126"/>
  <c r="AD37" i="126"/>
  <c r="AE37" i="126"/>
  <c r="AF37" i="126"/>
  <c r="AG37" i="126"/>
  <c r="AH37" i="126"/>
  <c r="AI37" i="126"/>
  <c r="AJ37" i="126"/>
  <c r="B38" i="126"/>
  <c r="C38" i="126"/>
  <c r="D38" i="126"/>
  <c r="E38" i="126"/>
  <c r="F38" i="126"/>
  <c r="G38" i="126"/>
  <c r="H38" i="126"/>
  <c r="I38" i="126"/>
  <c r="J38" i="126"/>
  <c r="K38" i="126"/>
  <c r="L38" i="126"/>
  <c r="M38" i="126"/>
  <c r="N38" i="126"/>
  <c r="O38" i="126"/>
  <c r="P38" i="126"/>
  <c r="R38" i="126"/>
  <c r="S38" i="126"/>
  <c r="T38" i="126"/>
  <c r="U38" i="126"/>
  <c r="V38" i="126"/>
  <c r="W38" i="126"/>
  <c r="X38" i="126"/>
  <c r="Y38" i="126"/>
  <c r="Z38" i="126"/>
  <c r="AA38" i="126"/>
  <c r="AB38" i="126"/>
  <c r="AC38" i="126"/>
  <c r="AD38" i="126"/>
  <c r="AE38" i="126"/>
  <c r="AF38" i="126"/>
  <c r="AG38" i="126"/>
  <c r="AH38" i="126"/>
  <c r="AI38" i="126"/>
  <c r="AJ38" i="126"/>
  <c r="B39" i="126"/>
  <c r="C39" i="126"/>
  <c r="D39" i="126"/>
  <c r="E39" i="126"/>
  <c r="F39" i="126"/>
  <c r="G39" i="126"/>
  <c r="H39" i="126"/>
  <c r="I39" i="126"/>
  <c r="J39" i="126"/>
  <c r="K39" i="126"/>
  <c r="L39" i="126"/>
  <c r="M39" i="126"/>
  <c r="N39" i="126"/>
  <c r="O39" i="126"/>
  <c r="P39" i="126"/>
  <c r="R39" i="126"/>
  <c r="S39" i="126"/>
  <c r="T39" i="126"/>
  <c r="U39" i="126"/>
  <c r="V39" i="126"/>
  <c r="W39" i="126"/>
  <c r="X39" i="126"/>
  <c r="Y39" i="126"/>
  <c r="Z39" i="126"/>
  <c r="AA39" i="126"/>
  <c r="AB39" i="126"/>
  <c r="AC39" i="126"/>
  <c r="AD39" i="126"/>
  <c r="AE39" i="126"/>
  <c r="AF39" i="126"/>
  <c r="AG39" i="126"/>
  <c r="AH39" i="126"/>
  <c r="AI39" i="126"/>
  <c r="AJ39" i="126"/>
  <c r="B40" i="126"/>
  <c r="C40" i="126"/>
  <c r="D40" i="126"/>
  <c r="E40" i="126"/>
  <c r="F40" i="126"/>
  <c r="G40" i="126"/>
  <c r="H40" i="126"/>
  <c r="I40" i="126"/>
  <c r="J40" i="126"/>
  <c r="K40" i="126"/>
  <c r="L40" i="126"/>
  <c r="M40" i="126"/>
  <c r="N40" i="126"/>
  <c r="O40" i="126"/>
  <c r="P40" i="126"/>
  <c r="R40" i="126"/>
  <c r="S40" i="126"/>
  <c r="T40" i="126"/>
  <c r="U40" i="126"/>
  <c r="V40" i="126"/>
  <c r="W40" i="126"/>
  <c r="X40" i="126"/>
  <c r="Y40" i="126"/>
  <c r="Z40" i="126"/>
  <c r="AA40" i="126"/>
  <c r="AB40" i="126"/>
  <c r="AC40" i="126"/>
  <c r="AD40" i="126"/>
  <c r="AE40" i="126"/>
  <c r="AF40" i="126"/>
  <c r="AG40" i="126"/>
  <c r="AH40" i="126"/>
  <c r="AI40" i="126"/>
  <c r="AJ40" i="126"/>
  <c r="B41" i="126"/>
  <c r="C41" i="126"/>
  <c r="D41" i="126"/>
  <c r="E41" i="126"/>
  <c r="F41" i="126"/>
  <c r="G41" i="126"/>
  <c r="H41" i="126"/>
  <c r="I41" i="126"/>
  <c r="J41" i="126"/>
  <c r="K41" i="126"/>
  <c r="L41" i="126"/>
  <c r="M41" i="126"/>
  <c r="N41" i="126"/>
  <c r="O41" i="126"/>
  <c r="P41" i="126"/>
  <c r="R41" i="126"/>
  <c r="S41" i="126"/>
  <c r="T41" i="126"/>
  <c r="U41" i="126"/>
  <c r="V41" i="126"/>
  <c r="W41" i="126"/>
  <c r="X41" i="126"/>
  <c r="Y41" i="126"/>
  <c r="Z41" i="126"/>
  <c r="AA41" i="126"/>
  <c r="AB41" i="126"/>
  <c r="AC41" i="126"/>
  <c r="AD41" i="126"/>
  <c r="AE41" i="126"/>
  <c r="AF41" i="126"/>
  <c r="AG41" i="126"/>
  <c r="AH41" i="126"/>
  <c r="AI41" i="126"/>
  <c r="AJ41" i="126"/>
  <c r="B42" i="126"/>
  <c r="C42" i="126"/>
  <c r="D42" i="126"/>
  <c r="E42" i="126"/>
  <c r="F42" i="126"/>
  <c r="G42" i="126"/>
  <c r="H42" i="126"/>
  <c r="I42" i="126"/>
  <c r="J42" i="126"/>
  <c r="K42" i="126"/>
  <c r="L42" i="126"/>
  <c r="M42" i="126"/>
  <c r="N42" i="126"/>
  <c r="O42" i="126"/>
  <c r="P42" i="126"/>
  <c r="R42" i="126"/>
  <c r="S42" i="126"/>
  <c r="T42" i="126"/>
  <c r="U42" i="126"/>
  <c r="V42" i="126"/>
  <c r="W42" i="126"/>
  <c r="X42" i="126"/>
  <c r="Y42" i="126"/>
  <c r="Z42" i="126"/>
  <c r="AA42" i="126"/>
  <c r="AB42" i="126"/>
  <c r="AC42" i="126"/>
  <c r="AD42" i="126"/>
  <c r="AE42" i="126"/>
  <c r="AF42" i="126"/>
  <c r="AG42" i="126"/>
  <c r="AH42" i="126"/>
  <c r="AI42" i="126"/>
  <c r="AJ42" i="126"/>
  <c r="B43" i="126"/>
  <c r="C43" i="126"/>
  <c r="D43" i="126"/>
  <c r="E43" i="126"/>
  <c r="F43" i="126"/>
  <c r="G43" i="126"/>
  <c r="H43" i="126"/>
  <c r="I43" i="126"/>
  <c r="J43" i="126"/>
  <c r="K43" i="126"/>
  <c r="L43" i="126"/>
  <c r="M43" i="126"/>
  <c r="N43" i="126"/>
  <c r="O43" i="126"/>
  <c r="P43" i="126"/>
  <c r="R43" i="126"/>
  <c r="S43" i="126"/>
  <c r="T43" i="126"/>
  <c r="U43" i="126"/>
  <c r="V43" i="126"/>
  <c r="W43" i="126"/>
  <c r="X43" i="126"/>
  <c r="Y43" i="126"/>
  <c r="Z43" i="126"/>
  <c r="AA43" i="126"/>
  <c r="AB43" i="126"/>
  <c r="AC43" i="126"/>
  <c r="AD43" i="126"/>
  <c r="AE43" i="126"/>
  <c r="AF43" i="126"/>
  <c r="AG43" i="126"/>
  <c r="AH43" i="126"/>
  <c r="AI43" i="126"/>
  <c r="AJ43" i="126"/>
  <c r="B44" i="126"/>
  <c r="C44" i="126"/>
  <c r="D44" i="126"/>
  <c r="E44" i="126"/>
  <c r="F44" i="126"/>
  <c r="G44" i="126"/>
  <c r="H44" i="126"/>
  <c r="I44" i="126"/>
  <c r="J44" i="126"/>
  <c r="K44" i="126"/>
  <c r="L44" i="126"/>
  <c r="M44" i="126"/>
  <c r="N44" i="126"/>
  <c r="O44" i="126"/>
  <c r="P44" i="126"/>
  <c r="R44" i="126"/>
  <c r="S44" i="126"/>
  <c r="T44" i="126"/>
  <c r="U44" i="126"/>
  <c r="V44" i="126"/>
  <c r="W44" i="126"/>
  <c r="X44" i="126"/>
  <c r="Y44" i="126"/>
  <c r="Z44" i="126"/>
  <c r="AA44" i="126"/>
  <c r="AB44" i="126"/>
  <c r="AC44" i="126"/>
  <c r="AD44" i="126"/>
  <c r="AE44" i="126"/>
  <c r="AF44" i="126"/>
  <c r="AG44" i="126"/>
  <c r="AH44" i="126"/>
  <c r="AI44" i="126"/>
  <c r="AJ44" i="126"/>
  <c r="B45" i="126"/>
  <c r="C45" i="126"/>
  <c r="D45" i="126"/>
  <c r="E45" i="126"/>
  <c r="F45" i="126"/>
  <c r="G45" i="126"/>
  <c r="H45" i="126"/>
  <c r="I45" i="126"/>
  <c r="J45" i="126"/>
  <c r="K45" i="126"/>
  <c r="L45" i="126"/>
  <c r="M45" i="126"/>
  <c r="N45" i="126"/>
  <c r="O45" i="126"/>
  <c r="P45" i="126"/>
  <c r="R45" i="126"/>
  <c r="S45" i="126"/>
  <c r="T45" i="126"/>
  <c r="U45" i="126"/>
  <c r="V45" i="126"/>
  <c r="W45" i="126"/>
  <c r="X45" i="126"/>
  <c r="Y45" i="126"/>
  <c r="Z45" i="126"/>
  <c r="AA45" i="126"/>
  <c r="AB45" i="126"/>
  <c r="AC45" i="126"/>
  <c r="AD45" i="126"/>
  <c r="AE45" i="126"/>
  <c r="AF45" i="126"/>
  <c r="AG45" i="126"/>
  <c r="AH45" i="126"/>
  <c r="AI45" i="126"/>
  <c r="AJ45" i="126"/>
  <c r="B46" i="126"/>
  <c r="C46" i="126"/>
  <c r="D46" i="126"/>
  <c r="E46" i="126"/>
  <c r="F46" i="126"/>
  <c r="G46" i="126"/>
  <c r="H46" i="126"/>
  <c r="I46" i="126"/>
  <c r="J46" i="126"/>
  <c r="K46" i="126"/>
  <c r="L46" i="126"/>
  <c r="M46" i="126"/>
  <c r="N46" i="126"/>
  <c r="O46" i="126"/>
  <c r="P46" i="126"/>
  <c r="R46" i="126"/>
  <c r="S46" i="126"/>
  <c r="T46" i="126"/>
  <c r="U46" i="126"/>
  <c r="V46" i="126"/>
  <c r="W46" i="126"/>
  <c r="X46" i="126"/>
  <c r="Y46" i="126"/>
  <c r="Z46" i="126"/>
  <c r="AA46" i="126"/>
  <c r="AB46" i="126"/>
  <c r="AC46" i="126"/>
  <c r="AD46" i="126"/>
  <c r="AE46" i="126"/>
  <c r="AF46" i="126"/>
  <c r="AG46" i="126"/>
  <c r="AH46" i="126"/>
  <c r="AI46" i="126"/>
  <c r="AJ46" i="126"/>
  <c r="B47" i="126"/>
  <c r="C47" i="126"/>
  <c r="D47" i="126"/>
  <c r="E47" i="126"/>
  <c r="F47" i="126"/>
  <c r="G47" i="126"/>
  <c r="H47" i="126"/>
  <c r="I47" i="126"/>
  <c r="J47" i="126"/>
  <c r="K47" i="126"/>
  <c r="L47" i="126"/>
  <c r="M47" i="126"/>
  <c r="N47" i="126"/>
  <c r="O47" i="126"/>
  <c r="P47" i="126"/>
  <c r="R47" i="126"/>
  <c r="S47" i="126"/>
  <c r="T47" i="126"/>
  <c r="U47" i="126"/>
  <c r="V47" i="126"/>
  <c r="W47" i="126"/>
  <c r="X47" i="126"/>
  <c r="Y47" i="126"/>
  <c r="Z47" i="126"/>
  <c r="AA47" i="126"/>
  <c r="AB47" i="126"/>
  <c r="AC47" i="126"/>
  <c r="AD47" i="126"/>
  <c r="AE47" i="126"/>
  <c r="AF47" i="126"/>
  <c r="AG47" i="126"/>
  <c r="AH47" i="126"/>
  <c r="AI47" i="126"/>
  <c r="AJ47" i="126"/>
  <c r="B48" i="126"/>
  <c r="C48" i="126"/>
  <c r="D48" i="126"/>
  <c r="E48" i="126"/>
  <c r="F48" i="126"/>
  <c r="G48" i="126"/>
  <c r="H48" i="126"/>
  <c r="I48" i="126"/>
  <c r="J48" i="126"/>
  <c r="K48" i="126"/>
  <c r="L48" i="126"/>
  <c r="M48" i="126"/>
  <c r="N48" i="126"/>
  <c r="O48" i="126"/>
  <c r="P48" i="126"/>
  <c r="R48" i="126"/>
  <c r="S48" i="126"/>
  <c r="T48" i="126"/>
  <c r="U48" i="126"/>
  <c r="V48" i="126"/>
  <c r="W48" i="126"/>
  <c r="X48" i="126"/>
  <c r="Y48" i="126"/>
  <c r="Z48" i="126"/>
  <c r="AA48" i="126"/>
  <c r="AB48" i="126"/>
  <c r="AC48" i="126"/>
  <c r="AD48" i="126"/>
  <c r="AE48" i="126"/>
  <c r="AF48" i="126"/>
  <c r="AG48" i="126"/>
  <c r="AH48" i="126"/>
  <c r="AI48" i="126"/>
  <c r="AJ48" i="126"/>
  <c r="B49" i="126"/>
  <c r="C49" i="126"/>
  <c r="D49" i="126"/>
  <c r="E49" i="126"/>
  <c r="F49" i="126"/>
  <c r="G49" i="126"/>
  <c r="H49" i="126"/>
  <c r="I49" i="126"/>
  <c r="J49" i="126"/>
  <c r="K49" i="126"/>
  <c r="L49" i="126"/>
  <c r="M49" i="126"/>
  <c r="N49" i="126"/>
  <c r="O49" i="126"/>
  <c r="P49" i="126"/>
  <c r="R49" i="126"/>
  <c r="S49" i="126"/>
  <c r="T49" i="126"/>
  <c r="U49" i="126"/>
  <c r="V49" i="126"/>
  <c r="W49" i="126"/>
  <c r="X49" i="126"/>
  <c r="Y49" i="126"/>
  <c r="Z49" i="126"/>
  <c r="AA49" i="126"/>
  <c r="AB49" i="126"/>
  <c r="AC49" i="126"/>
  <c r="AD49" i="126"/>
  <c r="AE49" i="126"/>
  <c r="AF49" i="126"/>
  <c r="AG49" i="126"/>
  <c r="AH49" i="126"/>
  <c r="AI49" i="126"/>
  <c r="AJ49" i="126"/>
  <c r="B50" i="126"/>
  <c r="C50" i="126"/>
  <c r="D50" i="126"/>
  <c r="E50" i="126"/>
  <c r="F50" i="126"/>
  <c r="G50" i="126"/>
  <c r="H50" i="126"/>
  <c r="I50" i="126"/>
  <c r="J50" i="126"/>
  <c r="K50" i="126"/>
  <c r="L50" i="126"/>
  <c r="M50" i="126"/>
  <c r="N50" i="126"/>
  <c r="O50" i="126"/>
  <c r="P50" i="126"/>
  <c r="R50" i="126"/>
  <c r="S50" i="126"/>
  <c r="T50" i="126"/>
  <c r="U50" i="126"/>
  <c r="V50" i="126"/>
  <c r="W50" i="126"/>
  <c r="X50" i="126"/>
  <c r="Y50" i="126"/>
  <c r="Z50" i="126"/>
  <c r="AA50" i="126"/>
  <c r="AB50" i="126"/>
  <c r="AC50" i="126"/>
  <c r="AD50" i="126"/>
  <c r="AE50" i="126"/>
  <c r="AF50" i="126"/>
  <c r="AG50" i="126"/>
  <c r="AH50" i="126"/>
  <c r="AI50" i="126"/>
  <c r="AJ50" i="126"/>
  <c r="B51" i="126"/>
  <c r="C51" i="126"/>
  <c r="D51" i="126"/>
  <c r="E51" i="126"/>
  <c r="F51" i="126"/>
  <c r="G51" i="126"/>
  <c r="H51" i="126"/>
  <c r="I51" i="126"/>
  <c r="J51" i="126"/>
  <c r="K51" i="126"/>
  <c r="L51" i="126"/>
  <c r="M51" i="126"/>
  <c r="N51" i="126"/>
  <c r="O51" i="126"/>
  <c r="P51" i="126"/>
  <c r="R51" i="126"/>
  <c r="S51" i="126"/>
  <c r="T51" i="126"/>
  <c r="U51" i="126"/>
  <c r="V51" i="126"/>
  <c r="W51" i="126"/>
  <c r="X51" i="126"/>
  <c r="Y51" i="126"/>
  <c r="Z51" i="126"/>
  <c r="AA51" i="126"/>
  <c r="AB51" i="126"/>
  <c r="AC51" i="126"/>
  <c r="AD51" i="126"/>
  <c r="AE51" i="126"/>
  <c r="AF51" i="126"/>
  <c r="AG51" i="126"/>
  <c r="AH51" i="126"/>
  <c r="AI51" i="126"/>
  <c r="AJ51" i="126"/>
  <c r="B52" i="126"/>
  <c r="C52" i="126"/>
  <c r="D52" i="126"/>
  <c r="E52" i="126"/>
  <c r="F52" i="126"/>
  <c r="G52" i="126"/>
  <c r="H52" i="126"/>
  <c r="I52" i="126"/>
  <c r="J52" i="126"/>
  <c r="K52" i="126"/>
  <c r="L52" i="126"/>
  <c r="M52" i="126"/>
  <c r="N52" i="126"/>
  <c r="O52" i="126"/>
  <c r="P52" i="126"/>
  <c r="R52" i="126"/>
  <c r="S52" i="126"/>
  <c r="T52" i="126"/>
  <c r="U52" i="126"/>
  <c r="V52" i="126"/>
  <c r="W52" i="126"/>
  <c r="X52" i="126"/>
  <c r="Y52" i="126"/>
  <c r="Z52" i="126"/>
  <c r="AA52" i="126"/>
  <c r="AB52" i="126"/>
  <c r="AC52" i="126"/>
  <c r="AD52" i="126"/>
  <c r="AE52" i="126"/>
  <c r="AF52" i="126"/>
  <c r="AG52" i="126"/>
  <c r="AH52" i="126"/>
  <c r="AI52" i="126"/>
  <c r="AJ52" i="126"/>
  <c r="B9" i="128"/>
  <c r="C9" i="128"/>
  <c r="D9" i="128"/>
  <c r="E9" i="128"/>
  <c r="F9" i="128"/>
  <c r="G9" i="128"/>
  <c r="H9" i="128"/>
  <c r="I9" i="128"/>
  <c r="J9" i="128"/>
  <c r="K9" i="128"/>
  <c r="L9" i="128"/>
  <c r="M9" i="128"/>
  <c r="N9" i="128"/>
  <c r="O9" i="128"/>
  <c r="P9" i="128"/>
  <c r="R9" i="128"/>
  <c r="S9" i="128"/>
  <c r="T9" i="128"/>
  <c r="U9" i="128"/>
  <c r="V9" i="128"/>
  <c r="W9" i="128"/>
  <c r="X9" i="128"/>
  <c r="Y9" i="128"/>
  <c r="Z9" i="128"/>
  <c r="AA9" i="128"/>
  <c r="AB9" i="128"/>
  <c r="AC9" i="128"/>
  <c r="AD9" i="128"/>
  <c r="AE9" i="128"/>
  <c r="AF9" i="128"/>
  <c r="AG9" i="128"/>
  <c r="AH9" i="128"/>
  <c r="AI9" i="128"/>
  <c r="AJ9" i="128"/>
  <c r="B10" i="128"/>
  <c r="C10" i="128"/>
  <c r="D10" i="128"/>
  <c r="E10" i="128"/>
  <c r="F10" i="128"/>
  <c r="G10" i="128"/>
  <c r="H10" i="128"/>
  <c r="I10" i="128"/>
  <c r="J10" i="128"/>
  <c r="K10" i="128"/>
  <c r="L10" i="128"/>
  <c r="M10" i="128"/>
  <c r="N10" i="128"/>
  <c r="O10" i="128"/>
  <c r="P10" i="128"/>
  <c r="R10" i="128"/>
  <c r="S10" i="128"/>
  <c r="T10" i="128"/>
  <c r="U10" i="128"/>
  <c r="V10" i="128"/>
  <c r="W10" i="128"/>
  <c r="X10" i="128"/>
  <c r="Y10" i="128"/>
  <c r="Z10" i="128"/>
  <c r="AA10" i="128"/>
  <c r="AB10" i="128"/>
  <c r="AC10" i="128"/>
  <c r="AD10" i="128"/>
  <c r="AE10" i="128"/>
  <c r="AF10" i="128"/>
  <c r="AG10" i="128"/>
  <c r="AH10" i="128"/>
  <c r="AI10" i="128"/>
  <c r="AJ10" i="128"/>
  <c r="B11" i="128"/>
  <c r="C11" i="128"/>
  <c r="D11" i="128"/>
  <c r="E11" i="128"/>
  <c r="F11" i="128"/>
  <c r="G11" i="128"/>
  <c r="H11" i="128"/>
  <c r="I11" i="128"/>
  <c r="J11" i="128"/>
  <c r="K11" i="128"/>
  <c r="L11" i="128"/>
  <c r="M11" i="128"/>
  <c r="N11" i="128"/>
  <c r="O11" i="128"/>
  <c r="P11" i="128"/>
  <c r="R11" i="128"/>
  <c r="S11" i="128"/>
  <c r="T11" i="128"/>
  <c r="U11" i="128"/>
  <c r="V11" i="128"/>
  <c r="W11" i="128"/>
  <c r="X11" i="128"/>
  <c r="Y11" i="128"/>
  <c r="Z11" i="128"/>
  <c r="AA11" i="128"/>
  <c r="AB11" i="128"/>
  <c r="AC11" i="128"/>
  <c r="AD11" i="128"/>
  <c r="AE11" i="128"/>
  <c r="AF11" i="128"/>
  <c r="AG11" i="128"/>
  <c r="AH11" i="128"/>
  <c r="AI11" i="128"/>
  <c r="AJ11" i="128"/>
  <c r="B12" i="128"/>
  <c r="C12" i="128"/>
  <c r="D12" i="128"/>
  <c r="E12" i="128"/>
  <c r="F12" i="128"/>
  <c r="G12" i="128"/>
  <c r="H12" i="128"/>
  <c r="I12" i="128"/>
  <c r="J12" i="128"/>
  <c r="K12" i="128"/>
  <c r="L12" i="128"/>
  <c r="M12" i="128"/>
  <c r="N12" i="128"/>
  <c r="O12" i="128"/>
  <c r="P12" i="128"/>
  <c r="R12" i="128"/>
  <c r="S12" i="128"/>
  <c r="T12" i="128"/>
  <c r="U12" i="128"/>
  <c r="V12" i="128"/>
  <c r="W12" i="128"/>
  <c r="X12" i="128"/>
  <c r="Y12" i="128"/>
  <c r="Z12" i="128"/>
  <c r="AA12" i="128"/>
  <c r="AB12" i="128"/>
  <c r="AC12" i="128"/>
  <c r="AD12" i="128"/>
  <c r="AE12" i="128"/>
  <c r="AF12" i="128"/>
  <c r="AG12" i="128"/>
  <c r="AH12" i="128"/>
  <c r="AI12" i="128"/>
  <c r="AJ12" i="128"/>
  <c r="B13" i="128"/>
  <c r="C13" i="128"/>
  <c r="D13" i="128"/>
  <c r="E13" i="128"/>
  <c r="F13" i="128"/>
  <c r="G13" i="128"/>
  <c r="H13" i="128"/>
  <c r="I13" i="128"/>
  <c r="J13" i="128"/>
  <c r="K13" i="128"/>
  <c r="L13" i="128"/>
  <c r="M13" i="128"/>
  <c r="N13" i="128"/>
  <c r="O13" i="128"/>
  <c r="P13" i="128"/>
  <c r="R13" i="128"/>
  <c r="S13" i="128"/>
  <c r="T13" i="128"/>
  <c r="U13" i="128"/>
  <c r="V13" i="128"/>
  <c r="W13" i="128"/>
  <c r="X13" i="128"/>
  <c r="Y13" i="128"/>
  <c r="Z13" i="128"/>
  <c r="AA13" i="128"/>
  <c r="AB13" i="128"/>
  <c r="AC13" i="128"/>
  <c r="AD13" i="128"/>
  <c r="AE13" i="128"/>
  <c r="AF13" i="128"/>
  <c r="AG13" i="128"/>
  <c r="AH13" i="128"/>
  <c r="AI13" i="128"/>
  <c r="AJ13" i="128"/>
  <c r="B14" i="128"/>
  <c r="C14" i="128"/>
  <c r="D14" i="128"/>
  <c r="E14" i="128"/>
  <c r="F14" i="128"/>
  <c r="G14" i="128"/>
  <c r="H14" i="128"/>
  <c r="I14" i="128"/>
  <c r="J14" i="128"/>
  <c r="K14" i="128"/>
  <c r="L14" i="128"/>
  <c r="M14" i="128"/>
  <c r="N14" i="128"/>
  <c r="O14" i="128"/>
  <c r="P14" i="128"/>
  <c r="R14" i="128"/>
  <c r="S14" i="128"/>
  <c r="T14" i="128"/>
  <c r="U14" i="128"/>
  <c r="V14" i="128"/>
  <c r="W14" i="128"/>
  <c r="X14" i="128"/>
  <c r="Y14" i="128"/>
  <c r="Z14" i="128"/>
  <c r="AA14" i="128"/>
  <c r="AB14" i="128"/>
  <c r="AC14" i="128"/>
  <c r="AD14" i="128"/>
  <c r="AE14" i="128"/>
  <c r="AF14" i="128"/>
  <c r="AG14" i="128"/>
  <c r="AH14" i="128"/>
  <c r="AI14" i="128"/>
  <c r="AJ14" i="128"/>
  <c r="B15" i="128"/>
  <c r="C15" i="128"/>
  <c r="D15" i="128"/>
  <c r="E15" i="128"/>
  <c r="F15" i="128"/>
  <c r="G15" i="128"/>
  <c r="H15" i="128"/>
  <c r="I15" i="128"/>
  <c r="J15" i="128"/>
  <c r="K15" i="128"/>
  <c r="L15" i="128"/>
  <c r="M15" i="128"/>
  <c r="N15" i="128"/>
  <c r="O15" i="128"/>
  <c r="P15" i="128"/>
  <c r="R15" i="128"/>
  <c r="S15" i="128"/>
  <c r="T15" i="128"/>
  <c r="U15" i="128"/>
  <c r="V15" i="128"/>
  <c r="W15" i="128"/>
  <c r="X15" i="128"/>
  <c r="Y15" i="128"/>
  <c r="Z15" i="128"/>
  <c r="AA15" i="128"/>
  <c r="AB15" i="128"/>
  <c r="AC15" i="128"/>
  <c r="AD15" i="128"/>
  <c r="AE15" i="128"/>
  <c r="AF15" i="128"/>
  <c r="AG15" i="128"/>
  <c r="AH15" i="128"/>
  <c r="AI15" i="128"/>
  <c r="AJ15" i="128"/>
  <c r="B16" i="128"/>
  <c r="C16" i="128"/>
  <c r="D16" i="128"/>
  <c r="E16" i="128"/>
  <c r="F16" i="128"/>
  <c r="G16" i="128"/>
  <c r="H16" i="128"/>
  <c r="I16" i="128"/>
  <c r="J16" i="128"/>
  <c r="K16" i="128"/>
  <c r="L16" i="128"/>
  <c r="M16" i="128"/>
  <c r="N16" i="128"/>
  <c r="O16" i="128"/>
  <c r="P16" i="128"/>
  <c r="R16" i="128"/>
  <c r="S16" i="128"/>
  <c r="T16" i="128"/>
  <c r="U16" i="128"/>
  <c r="V16" i="128"/>
  <c r="W16" i="128"/>
  <c r="X16" i="128"/>
  <c r="Y16" i="128"/>
  <c r="Z16" i="128"/>
  <c r="AA16" i="128"/>
  <c r="AB16" i="128"/>
  <c r="AC16" i="128"/>
  <c r="AD16" i="128"/>
  <c r="AE16" i="128"/>
  <c r="AF16" i="128"/>
  <c r="AG16" i="128"/>
  <c r="AH16" i="128"/>
  <c r="AI16" i="128"/>
  <c r="AJ16" i="128"/>
  <c r="B17" i="128"/>
  <c r="C17" i="128"/>
  <c r="D17" i="128"/>
  <c r="E17" i="128"/>
  <c r="F17" i="128"/>
  <c r="G17" i="128"/>
  <c r="H17" i="128"/>
  <c r="I17" i="128"/>
  <c r="J17" i="128"/>
  <c r="K17" i="128"/>
  <c r="L17" i="128"/>
  <c r="M17" i="128"/>
  <c r="N17" i="128"/>
  <c r="O17" i="128"/>
  <c r="P17" i="128"/>
  <c r="R17" i="128"/>
  <c r="S17" i="128"/>
  <c r="T17" i="128"/>
  <c r="U17" i="128"/>
  <c r="V17" i="128"/>
  <c r="W17" i="128"/>
  <c r="X17" i="128"/>
  <c r="Y17" i="128"/>
  <c r="Z17" i="128"/>
  <c r="AA17" i="128"/>
  <c r="AB17" i="128"/>
  <c r="AC17" i="128"/>
  <c r="AD17" i="128"/>
  <c r="AE17" i="128"/>
  <c r="AF17" i="128"/>
  <c r="AG17" i="128"/>
  <c r="AH17" i="128"/>
  <c r="AI17" i="128"/>
  <c r="AJ17" i="128"/>
  <c r="B18" i="128"/>
  <c r="C18" i="128"/>
  <c r="D18" i="128"/>
  <c r="E18" i="128"/>
  <c r="F18" i="128"/>
  <c r="G18" i="128"/>
  <c r="H18" i="128"/>
  <c r="I18" i="128"/>
  <c r="J18" i="128"/>
  <c r="K18" i="128"/>
  <c r="L18" i="128"/>
  <c r="M18" i="128"/>
  <c r="N18" i="128"/>
  <c r="O18" i="128"/>
  <c r="P18" i="128"/>
  <c r="R18" i="128"/>
  <c r="S18" i="128"/>
  <c r="T18" i="128"/>
  <c r="U18" i="128"/>
  <c r="V18" i="128"/>
  <c r="W18" i="128"/>
  <c r="X18" i="128"/>
  <c r="Y18" i="128"/>
  <c r="Z18" i="128"/>
  <c r="AA18" i="128"/>
  <c r="AB18" i="128"/>
  <c r="AC18" i="128"/>
  <c r="AD18" i="128"/>
  <c r="AE18" i="128"/>
  <c r="AF18" i="128"/>
  <c r="AG18" i="128"/>
  <c r="AH18" i="128"/>
  <c r="AI18" i="128"/>
  <c r="AJ18" i="128"/>
  <c r="B19" i="128"/>
  <c r="C19" i="128"/>
  <c r="D19" i="128"/>
  <c r="E19" i="128"/>
  <c r="F19" i="128"/>
  <c r="G19" i="128"/>
  <c r="H19" i="128"/>
  <c r="I19" i="128"/>
  <c r="J19" i="128"/>
  <c r="K19" i="128"/>
  <c r="L19" i="128"/>
  <c r="M19" i="128"/>
  <c r="N19" i="128"/>
  <c r="O19" i="128"/>
  <c r="P19" i="128"/>
  <c r="R19" i="128"/>
  <c r="S19" i="128"/>
  <c r="T19" i="128"/>
  <c r="U19" i="128"/>
  <c r="V19" i="128"/>
  <c r="W19" i="128"/>
  <c r="X19" i="128"/>
  <c r="Y19" i="128"/>
  <c r="Z19" i="128"/>
  <c r="AA19" i="128"/>
  <c r="AB19" i="128"/>
  <c r="AC19" i="128"/>
  <c r="AD19" i="128"/>
  <c r="AE19" i="128"/>
  <c r="AF19" i="128"/>
  <c r="AG19" i="128"/>
  <c r="AH19" i="128"/>
  <c r="AI19" i="128"/>
  <c r="AJ19" i="128"/>
  <c r="B20" i="128"/>
  <c r="C20" i="128"/>
  <c r="D20" i="128"/>
  <c r="E20" i="128"/>
  <c r="F20" i="128"/>
  <c r="G20" i="128"/>
  <c r="H20" i="128"/>
  <c r="I20" i="128"/>
  <c r="J20" i="128"/>
  <c r="K20" i="128"/>
  <c r="L20" i="128"/>
  <c r="M20" i="128"/>
  <c r="N20" i="128"/>
  <c r="O20" i="128"/>
  <c r="P20" i="128"/>
  <c r="R20" i="128"/>
  <c r="S20" i="128"/>
  <c r="T20" i="128"/>
  <c r="U20" i="128"/>
  <c r="V20" i="128"/>
  <c r="W20" i="128"/>
  <c r="X20" i="128"/>
  <c r="Y20" i="128"/>
  <c r="Z20" i="128"/>
  <c r="AA20" i="128"/>
  <c r="AB20" i="128"/>
  <c r="AC20" i="128"/>
  <c r="AD20" i="128"/>
  <c r="AE20" i="128"/>
  <c r="AF20" i="128"/>
  <c r="AG20" i="128"/>
  <c r="AH20" i="128"/>
  <c r="AI20" i="128"/>
  <c r="AJ20" i="128"/>
  <c r="B21" i="128"/>
  <c r="C21" i="128"/>
  <c r="D21" i="128"/>
  <c r="E21" i="128"/>
  <c r="F21" i="128"/>
  <c r="G21" i="128"/>
  <c r="H21" i="128"/>
  <c r="I21" i="128"/>
  <c r="J21" i="128"/>
  <c r="K21" i="128"/>
  <c r="L21" i="128"/>
  <c r="M21" i="128"/>
  <c r="N21" i="128"/>
  <c r="O21" i="128"/>
  <c r="P21" i="128"/>
  <c r="R21" i="128"/>
  <c r="S21" i="128"/>
  <c r="T21" i="128"/>
  <c r="U21" i="128"/>
  <c r="V21" i="128"/>
  <c r="W21" i="128"/>
  <c r="X21" i="128"/>
  <c r="Y21" i="128"/>
  <c r="Z21" i="128"/>
  <c r="AA21" i="128"/>
  <c r="AB21" i="128"/>
  <c r="AC21" i="128"/>
  <c r="AD21" i="128"/>
  <c r="AE21" i="128"/>
  <c r="AF21" i="128"/>
  <c r="AG21" i="128"/>
  <c r="AH21" i="128"/>
  <c r="AI21" i="128"/>
  <c r="AJ21" i="128"/>
  <c r="B22" i="128"/>
  <c r="C22" i="128"/>
  <c r="D22" i="128"/>
  <c r="E22" i="128"/>
  <c r="F22" i="128"/>
  <c r="G22" i="128"/>
  <c r="H22" i="128"/>
  <c r="I22" i="128"/>
  <c r="J22" i="128"/>
  <c r="K22" i="128"/>
  <c r="L22" i="128"/>
  <c r="M22" i="128"/>
  <c r="N22" i="128"/>
  <c r="O22" i="128"/>
  <c r="P22" i="128"/>
  <c r="R22" i="128"/>
  <c r="S22" i="128"/>
  <c r="T22" i="128"/>
  <c r="U22" i="128"/>
  <c r="V22" i="128"/>
  <c r="W22" i="128"/>
  <c r="X22" i="128"/>
  <c r="Y22" i="128"/>
  <c r="Z22" i="128"/>
  <c r="AA22" i="128"/>
  <c r="AB22" i="128"/>
  <c r="AC22" i="128"/>
  <c r="AD22" i="128"/>
  <c r="AE22" i="128"/>
  <c r="AF22" i="128"/>
  <c r="AG22" i="128"/>
  <c r="AH22" i="128"/>
  <c r="AI22" i="128"/>
  <c r="AJ22" i="128"/>
  <c r="B23" i="128"/>
  <c r="C23" i="128"/>
  <c r="D23" i="128"/>
  <c r="E23" i="128"/>
  <c r="F23" i="128"/>
  <c r="G23" i="128"/>
  <c r="H23" i="128"/>
  <c r="I23" i="128"/>
  <c r="J23" i="128"/>
  <c r="K23" i="128"/>
  <c r="L23" i="128"/>
  <c r="M23" i="128"/>
  <c r="N23" i="128"/>
  <c r="O23" i="128"/>
  <c r="P23" i="128"/>
  <c r="R23" i="128"/>
  <c r="S23" i="128"/>
  <c r="T23" i="128"/>
  <c r="U23" i="128"/>
  <c r="V23" i="128"/>
  <c r="W23" i="128"/>
  <c r="X23" i="128"/>
  <c r="Y23" i="128"/>
  <c r="Z23" i="128"/>
  <c r="AA23" i="128"/>
  <c r="AB23" i="128"/>
  <c r="AC23" i="128"/>
  <c r="AD23" i="128"/>
  <c r="AE23" i="128"/>
  <c r="AF23" i="128"/>
  <c r="AG23" i="128"/>
  <c r="AH23" i="128"/>
  <c r="AI23" i="128"/>
  <c r="AJ23" i="128"/>
  <c r="B24" i="128"/>
  <c r="C24" i="128"/>
  <c r="D24" i="128"/>
  <c r="E24" i="128"/>
  <c r="F24" i="128"/>
  <c r="G24" i="128"/>
  <c r="H24" i="128"/>
  <c r="I24" i="128"/>
  <c r="J24" i="128"/>
  <c r="K24" i="128"/>
  <c r="L24" i="128"/>
  <c r="M24" i="128"/>
  <c r="N24" i="128"/>
  <c r="O24" i="128"/>
  <c r="P24" i="128"/>
  <c r="R24" i="128"/>
  <c r="S24" i="128"/>
  <c r="T24" i="128"/>
  <c r="U24" i="128"/>
  <c r="V24" i="128"/>
  <c r="W24" i="128"/>
  <c r="X24" i="128"/>
  <c r="Y24" i="128"/>
  <c r="Z24" i="128"/>
  <c r="AA24" i="128"/>
  <c r="AB24" i="128"/>
  <c r="AC24" i="128"/>
  <c r="AD24" i="128"/>
  <c r="AE24" i="128"/>
  <c r="AF24" i="128"/>
  <c r="AG24" i="128"/>
  <c r="AH24" i="128"/>
  <c r="AI24" i="128"/>
  <c r="AJ24" i="128"/>
  <c r="B25" i="128"/>
  <c r="C25" i="128"/>
  <c r="D25" i="128"/>
  <c r="E25" i="128"/>
  <c r="F25" i="128"/>
  <c r="G25" i="128"/>
  <c r="H25" i="128"/>
  <c r="I25" i="128"/>
  <c r="J25" i="128"/>
  <c r="K25" i="128"/>
  <c r="L25" i="128"/>
  <c r="M25" i="128"/>
  <c r="N25" i="128"/>
  <c r="O25" i="128"/>
  <c r="P25" i="128"/>
  <c r="R25" i="128"/>
  <c r="S25" i="128"/>
  <c r="T25" i="128"/>
  <c r="U25" i="128"/>
  <c r="V25" i="128"/>
  <c r="W25" i="128"/>
  <c r="X25" i="128"/>
  <c r="Y25" i="128"/>
  <c r="Z25" i="128"/>
  <c r="AA25" i="128"/>
  <c r="AB25" i="128"/>
  <c r="AC25" i="128"/>
  <c r="AD25" i="128"/>
  <c r="AE25" i="128"/>
  <c r="AF25" i="128"/>
  <c r="AG25" i="128"/>
  <c r="AH25" i="128"/>
  <c r="AI25" i="128"/>
  <c r="AJ25" i="128"/>
  <c r="B26" i="128"/>
  <c r="C26" i="128"/>
  <c r="D26" i="128"/>
  <c r="E26" i="128"/>
  <c r="F26" i="128"/>
  <c r="G26" i="128"/>
  <c r="H26" i="128"/>
  <c r="I26" i="128"/>
  <c r="J26" i="128"/>
  <c r="K26" i="128"/>
  <c r="L26" i="128"/>
  <c r="M26" i="128"/>
  <c r="N26" i="128"/>
  <c r="O26" i="128"/>
  <c r="P26" i="128"/>
  <c r="R26" i="128"/>
  <c r="S26" i="128"/>
  <c r="T26" i="128"/>
  <c r="U26" i="128"/>
  <c r="V26" i="128"/>
  <c r="W26" i="128"/>
  <c r="X26" i="128"/>
  <c r="Y26" i="128"/>
  <c r="Z26" i="128"/>
  <c r="AA26" i="128"/>
  <c r="AB26" i="128"/>
  <c r="AC26" i="128"/>
  <c r="AD26" i="128"/>
  <c r="AE26" i="128"/>
  <c r="AF26" i="128"/>
  <c r="AG26" i="128"/>
  <c r="AH26" i="128"/>
  <c r="AI26" i="128"/>
  <c r="AJ26" i="128"/>
  <c r="B27" i="128"/>
  <c r="C27" i="128"/>
  <c r="D27" i="128"/>
  <c r="E27" i="128"/>
  <c r="F27" i="128"/>
  <c r="G27" i="128"/>
  <c r="H27" i="128"/>
  <c r="I27" i="128"/>
  <c r="J27" i="128"/>
  <c r="K27" i="128"/>
  <c r="L27" i="128"/>
  <c r="M27" i="128"/>
  <c r="N27" i="128"/>
  <c r="O27" i="128"/>
  <c r="P27" i="128"/>
  <c r="R27" i="128"/>
  <c r="S27" i="128"/>
  <c r="T27" i="128"/>
  <c r="U27" i="128"/>
  <c r="V27" i="128"/>
  <c r="W27" i="128"/>
  <c r="X27" i="128"/>
  <c r="Y27" i="128"/>
  <c r="Z27" i="128"/>
  <c r="AA27" i="128"/>
  <c r="AB27" i="128"/>
  <c r="AC27" i="128"/>
  <c r="AD27" i="128"/>
  <c r="AE27" i="128"/>
  <c r="AF27" i="128"/>
  <c r="AG27" i="128"/>
  <c r="AH27" i="128"/>
  <c r="AI27" i="128"/>
  <c r="AJ27" i="128"/>
  <c r="B28" i="128"/>
  <c r="C28" i="128"/>
  <c r="D28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R28" i="128"/>
  <c r="S28" i="128"/>
  <c r="T28" i="128"/>
  <c r="U28" i="128"/>
  <c r="V28" i="128"/>
  <c r="W28" i="128"/>
  <c r="X28" i="128"/>
  <c r="Y28" i="128"/>
  <c r="Z28" i="128"/>
  <c r="AA28" i="128"/>
  <c r="AB28" i="128"/>
  <c r="AC28" i="128"/>
  <c r="AD28" i="128"/>
  <c r="AE28" i="128"/>
  <c r="AF28" i="128"/>
  <c r="AG28" i="128"/>
  <c r="AH28" i="128"/>
  <c r="AI28" i="128"/>
  <c r="AJ28" i="128"/>
  <c r="B29" i="128"/>
  <c r="C29" i="128"/>
  <c r="D29" i="128"/>
  <c r="E29" i="128"/>
  <c r="F29" i="128"/>
  <c r="G29" i="128"/>
  <c r="H29" i="128"/>
  <c r="I29" i="128"/>
  <c r="J29" i="128"/>
  <c r="K29" i="128"/>
  <c r="L29" i="128"/>
  <c r="M29" i="128"/>
  <c r="N29" i="128"/>
  <c r="O29" i="128"/>
  <c r="P29" i="128"/>
  <c r="R29" i="128"/>
  <c r="S29" i="128"/>
  <c r="T29" i="128"/>
  <c r="U29" i="128"/>
  <c r="V29" i="128"/>
  <c r="W29" i="128"/>
  <c r="X29" i="128"/>
  <c r="Y29" i="128"/>
  <c r="Z29" i="128"/>
  <c r="AA29" i="128"/>
  <c r="AB29" i="128"/>
  <c r="AC29" i="128"/>
  <c r="AD29" i="128"/>
  <c r="AE29" i="128"/>
  <c r="AF29" i="128"/>
  <c r="AG29" i="128"/>
  <c r="AH29" i="128"/>
  <c r="AI29" i="128"/>
  <c r="AJ29" i="128"/>
  <c r="B30" i="128"/>
  <c r="C30" i="128"/>
  <c r="D30" i="128"/>
  <c r="E30" i="128"/>
  <c r="F30" i="128"/>
  <c r="G30" i="128"/>
  <c r="H30" i="128"/>
  <c r="I30" i="128"/>
  <c r="J30" i="128"/>
  <c r="K30" i="128"/>
  <c r="L30" i="128"/>
  <c r="M30" i="128"/>
  <c r="N30" i="128"/>
  <c r="O30" i="128"/>
  <c r="P30" i="128"/>
  <c r="R30" i="128"/>
  <c r="S30" i="128"/>
  <c r="T30" i="128"/>
  <c r="U30" i="128"/>
  <c r="V30" i="128"/>
  <c r="W30" i="128"/>
  <c r="X30" i="128"/>
  <c r="Y30" i="128"/>
  <c r="Z30" i="128"/>
  <c r="AA30" i="128"/>
  <c r="AB30" i="128"/>
  <c r="AC30" i="128"/>
  <c r="AD30" i="128"/>
  <c r="AE30" i="128"/>
  <c r="AF30" i="128"/>
  <c r="AG30" i="128"/>
  <c r="AH30" i="128"/>
  <c r="AI30" i="128"/>
  <c r="AJ30" i="128"/>
  <c r="B31" i="128"/>
  <c r="C31" i="128"/>
  <c r="D31" i="128"/>
  <c r="E31" i="128"/>
  <c r="F31" i="128"/>
  <c r="G31" i="128"/>
  <c r="H31" i="128"/>
  <c r="I31" i="128"/>
  <c r="J31" i="128"/>
  <c r="K31" i="128"/>
  <c r="L31" i="128"/>
  <c r="M31" i="128"/>
  <c r="N31" i="128"/>
  <c r="O31" i="128"/>
  <c r="P31" i="128"/>
  <c r="R31" i="128"/>
  <c r="S31" i="128"/>
  <c r="T31" i="128"/>
  <c r="U31" i="128"/>
  <c r="V31" i="128"/>
  <c r="W31" i="128"/>
  <c r="X31" i="128"/>
  <c r="Y31" i="128"/>
  <c r="Z31" i="128"/>
  <c r="AA31" i="128"/>
  <c r="AB31" i="128"/>
  <c r="AC31" i="128"/>
  <c r="AD31" i="128"/>
  <c r="AE31" i="128"/>
  <c r="AF31" i="128"/>
  <c r="AG31" i="128"/>
  <c r="AH31" i="128"/>
  <c r="AI31" i="128"/>
  <c r="AJ31" i="128"/>
  <c r="B32" i="128"/>
  <c r="C32" i="128"/>
  <c r="D32" i="128"/>
  <c r="E32" i="128"/>
  <c r="F32" i="128"/>
  <c r="G32" i="128"/>
  <c r="H32" i="128"/>
  <c r="I32" i="128"/>
  <c r="J32" i="128"/>
  <c r="K32" i="128"/>
  <c r="L32" i="128"/>
  <c r="M32" i="128"/>
  <c r="N32" i="128"/>
  <c r="O32" i="128"/>
  <c r="P32" i="128"/>
  <c r="R32" i="128"/>
  <c r="S32" i="128"/>
  <c r="T32" i="128"/>
  <c r="U32" i="128"/>
  <c r="V32" i="128"/>
  <c r="W32" i="128"/>
  <c r="X32" i="128"/>
  <c r="Y32" i="128"/>
  <c r="Z32" i="128"/>
  <c r="AA32" i="128"/>
  <c r="AB32" i="128"/>
  <c r="AC32" i="128"/>
  <c r="AD32" i="128"/>
  <c r="AE32" i="128"/>
  <c r="AF32" i="128"/>
  <c r="AG32" i="128"/>
  <c r="AH32" i="128"/>
  <c r="AI32" i="128"/>
  <c r="AJ32" i="128"/>
  <c r="B33" i="128"/>
  <c r="C33" i="128"/>
  <c r="D33" i="128"/>
  <c r="E33" i="128"/>
  <c r="F33" i="128"/>
  <c r="G33" i="128"/>
  <c r="H33" i="128"/>
  <c r="I33" i="128"/>
  <c r="J33" i="128"/>
  <c r="K33" i="128"/>
  <c r="L33" i="128"/>
  <c r="M33" i="128"/>
  <c r="N33" i="128"/>
  <c r="O33" i="128"/>
  <c r="P33" i="128"/>
  <c r="R33" i="128"/>
  <c r="S33" i="128"/>
  <c r="T33" i="128"/>
  <c r="U33" i="128"/>
  <c r="V33" i="128"/>
  <c r="W33" i="128"/>
  <c r="X33" i="128"/>
  <c r="Y33" i="128"/>
  <c r="Z33" i="128"/>
  <c r="AA33" i="128"/>
  <c r="AB33" i="128"/>
  <c r="AC33" i="128"/>
  <c r="AD33" i="128"/>
  <c r="AE33" i="128"/>
  <c r="AF33" i="128"/>
  <c r="AG33" i="128"/>
  <c r="AH33" i="128"/>
  <c r="AI33" i="128"/>
  <c r="AJ33" i="128"/>
  <c r="B34" i="128"/>
  <c r="C34" i="128"/>
  <c r="D34" i="128"/>
  <c r="E34" i="128"/>
  <c r="F34" i="128"/>
  <c r="G34" i="128"/>
  <c r="H34" i="128"/>
  <c r="I34" i="128"/>
  <c r="J34" i="128"/>
  <c r="K34" i="128"/>
  <c r="L34" i="128"/>
  <c r="M34" i="128"/>
  <c r="N34" i="128"/>
  <c r="O34" i="128"/>
  <c r="P34" i="128"/>
  <c r="R34" i="128"/>
  <c r="S34" i="128"/>
  <c r="T34" i="128"/>
  <c r="U34" i="128"/>
  <c r="V34" i="128"/>
  <c r="W34" i="128"/>
  <c r="X34" i="128"/>
  <c r="Y34" i="128"/>
  <c r="Z34" i="128"/>
  <c r="AA34" i="128"/>
  <c r="AB34" i="128"/>
  <c r="AC34" i="128"/>
  <c r="AD34" i="128"/>
  <c r="AE34" i="128"/>
  <c r="AF34" i="128"/>
  <c r="AG34" i="128"/>
  <c r="AH34" i="128"/>
  <c r="AI34" i="128"/>
  <c r="AJ34" i="128"/>
  <c r="B35" i="128"/>
  <c r="C35" i="128"/>
  <c r="D35" i="128"/>
  <c r="E35" i="128"/>
  <c r="F35" i="128"/>
  <c r="G35" i="128"/>
  <c r="H35" i="128"/>
  <c r="I35" i="128"/>
  <c r="J35" i="128"/>
  <c r="K35" i="128"/>
  <c r="L35" i="128"/>
  <c r="M35" i="128"/>
  <c r="N35" i="128"/>
  <c r="O35" i="128"/>
  <c r="P35" i="128"/>
  <c r="R35" i="128"/>
  <c r="S35" i="128"/>
  <c r="T35" i="128"/>
  <c r="U35" i="128"/>
  <c r="V35" i="128"/>
  <c r="W35" i="128"/>
  <c r="X35" i="128"/>
  <c r="Y35" i="128"/>
  <c r="Z35" i="128"/>
  <c r="AA35" i="128"/>
  <c r="AB35" i="128"/>
  <c r="AC35" i="128"/>
  <c r="AD35" i="128"/>
  <c r="AE35" i="128"/>
  <c r="AF35" i="128"/>
  <c r="AG35" i="128"/>
  <c r="AH35" i="128"/>
  <c r="AI35" i="128"/>
  <c r="AJ35" i="128"/>
  <c r="B36" i="128"/>
  <c r="C36" i="128"/>
  <c r="D36" i="128"/>
  <c r="E36" i="128"/>
  <c r="F36" i="128"/>
  <c r="G36" i="128"/>
  <c r="H36" i="128"/>
  <c r="I36" i="128"/>
  <c r="J36" i="128"/>
  <c r="K36" i="128"/>
  <c r="L36" i="128"/>
  <c r="M36" i="128"/>
  <c r="N36" i="128"/>
  <c r="O36" i="128"/>
  <c r="P36" i="128"/>
  <c r="R36" i="128"/>
  <c r="S36" i="128"/>
  <c r="T36" i="128"/>
  <c r="U36" i="128"/>
  <c r="V36" i="128"/>
  <c r="W36" i="128"/>
  <c r="X36" i="128"/>
  <c r="Y36" i="128"/>
  <c r="Z36" i="128"/>
  <c r="AA36" i="128"/>
  <c r="AB36" i="128"/>
  <c r="AC36" i="128"/>
  <c r="AD36" i="128"/>
  <c r="AE36" i="128"/>
  <c r="AF36" i="128"/>
  <c r="AG36" i="128"/>
  <c r="AH36" i="128"/>
  <c r="AI36" i="128"/>
  <c r="AJ36" i="128"/>
  <c r="B37" i="128"/>
  <c r="C37" i="128"/>
  <c r="D37" i="128"/>
  <c r="E37" i="128"/>
  <c r="F37" i="128"/>
  <c r="G37" i="128"/>
  <c r="H37" i="128"/>
  <c r="I37" i="128"/>
  <c r="J37" i="128"/>
  <c r="K37" i="128"/>
  <c r="L37" i="128"/>
  <c r="M37" i="128"/>
  <c r="N37" i="128"/>
  <c r="O37" i="128"/>
  <c r="P37" i="128"/>
  <c r="R37" i="128"/>
  <c r="S37" i="128"/>
  <c r="T37" i="128"/>
  <c r="U37" i="128"/>
  <c r="V37" i="128"/>
  <c r="W37" i="128"/>
  <c r="X37" i="128"/>
  <c r="Y37" i="128"/>
  <c r="Z37" i="128"/>
  <c r="AA37" i="128"/>
  <c r="AB37" i="128"/>
  <c r="AC37" i="128"/>
  <c r="AD37" i="128"/>
  <c r="AE37" i="128"/>
  <c r="AF37" i="128"/>
  <c r="AG37" i="128"/>
  <c r="AH37" i="128"/>
  <c r="AI37" i="128"/>
  <c r="AJ37" i="128"/>
  <c r="B38" i="128"/>
  <c r="C38" i="128"/>
  <c r="D38" i="128"/>
  <c r="E38" i="128"/>
  <c r="F38" i="128"/>
  <c r="G38" i="128"/>
  <c r="H38" i="128"/>
  <c r="I38" i="128"/>
  <c r="J38" i="128"/>
  <c r="K38" i="128"/>
  <c r="L38" i="128"/>
  <c r="M38" i="128"/>
  <c r="N38" i="128"/>
  <c r="O38" i="128"/>
  <c r="P38" i="128"/>
  <c r="R38" i="128"/>
  <c r="S38" i="128"/>
  <c r="T38" i="128"/>
  <c r="U38" i="128"/>
  <c r="V38" i="128"/>
  <c r="W38" i="128"/>
  <c r="X38" i="128"/>
  <c r="Y38" i="128"/>
  <c r="Z38" i="128"/>
  <c r="AA38" i="128"/>
  <c r="AB38" i="128"/>
  <c r="AC38" i="128"/>
  <c r="AD38" i="128"/>
  <c r="AE38" i="128"/>
  <c r="AF38" i="128"/>
  <c r="AG38" i="128"/>
  <c r="AH38" i="128"/>
  <c r="AI38" i="128"/>
  <c r="AJ38" i="128"/>
  <c r="B39" i="128"/>
  <c r="C39" i="128"/>
  <c r="D39" i="128"/>
  <c r="E39" i="128"/>
  <c r="F39" i="128"/>
  <c r="G39" i="128"/>
  <c r="H39" i="128"/>
  <c r="I39" i="128"/>
  <c r="J39" i="128"/>
  <c r="K39" i="128"/>
  <c r="L39" i="128"/>
  <c r="M39" i="128"/>
  <c r="N39" i="128"/>
  <c r="O39" i="128"/>
  <c r="P39" i="128"/>
  <c r="R39" i="128"/>
  <c r="S39" i="128"/>
  <c r="T39" i="128"/>
  <c r="U39" i="128"/>
  <c r="V39" i="128"/>
  <c r="W39" i="128"/>
  <c r="X39" i="128"/>
  <c r="Y39" i="128"/>
  <c r="Z39" i="128"/>
  <c r="AA39" i="128"/>
  <c r="AB39" i="128"/>
  <c r="AC39" i="128"/>
  <c r="AD39" i="128"/>
  <c r="AE39" i="128"/>
  <c r="AF39" i="128"/>
  <c r="AG39" i="128"/>
  <c r="AH39" i="128"/>
  <c r="AI39" i="128"/>
  <c r="AJ39" i="128"/>
  <c r="B40" i="128"/>
  <c r="C40" i="128"/>
  <c r="D40" i="128"/>
  <c r="E40" i="128"/>
  <c r="F40" i="128"/>
  <c r="G40" i="128"/>
  <c r="H40" i="128"/>
  <c r="I40" i="128"/>
  <c r="J40" i="128"/>
  <c r="K40" i="128"/>
  <c r="L40" i="128"/>
  <c r="M40" i="128"/>
  <c r="N40" i="128"/>
  <c r="O40" i="128"/>
  <c r="P40" i="128"/>
  <c r="R40" i="128"/>
  <c r="S40" i="128"/>
  <c r="T40" i="128"/>
  <c r="U40" i="128"/>
  <c r="V40" i="128"/>
  <c r="W40" i="128"/>
  <c r="X40" i="128"/>
  <c r="Y40" i="128"/>
  <c r="Z40" i="128"/>
  <c r="AA40" i="128"/>
  <c r="AB40" i="128"/>
  <c r="AC40" i="128"/>
  <c r="AD40" i="128"/>
  <c r="AE40" i="128"/>
  <c r="AF40" i="128"/>
  <c r="AG40" i="128"/>
  <c r="AH40" i="128"/>
  <c r="AI40" i="128"/>
  <c r="AJ40" i="128"/>
  <c r="B41" i="128"/>
  <c r="C41" i="128"/>
  <c r="D41" i="128"/>
  <c r="E41" i="128"/>
  <c r="F41" i="128"/>
  <c r="G41" i="128"/>
  <c r="H41" i="128"/>
  <c r="I41" i="128"/>
  <c r="J41" i="128"/>
  <c r="K41" i="128"/>
  <c r="L41" i="128"/>
  <c r="M41" i="128"/>
  <c r="N41" i="128"/>
  <c r="O41" i="128"/>
  <c r="P41" i="128"/>
  <c r="R41" i="128"/>
  <c r="S41" i="128"/>
  <c r="T41" i="128"/>
  <c r="U41" i="128"/>
  <c r="V41" i="128"/>
  <c r="W41" i="128"/>
  <c r="X41" i="128"/>
  <c r="Y41" i="128"/>
  <c r="Z41" i="128"/>
  <c r="AA41" i="128"/>
  <c r="AB41" i="128"/>
  <c r="AC41" i="128"/>
  <c r="AD41" i="128"/>
  <c r="AE41" i="128"/>
  <c r="AF41" i="128"/>
  <c r="AG41" i="128"/>
  <c r="AH41" i="128"/>
  <c r="AI41" i="128"/>
  <c r="AJ41" i="128"/>
  <c r="B42" i="128"/>
  <c r="C42" i="128"/>
  <c r="D42" i="128"/>
  <c r="E42" i="128"/>
  <c r="F42" i="128"/>
  <c r="G42" i="128"/>
  <c r="H42" i="128"/>
  <c r="I42" i="128"/>
  <c r="J42" i="128"/>
  <c r="K42" i="128"/>
  <c r="L42" i="128"/>
  <c r="M42" i="128"/>
  <c r="N42" i="128"/>
  <c r="O42" i="128"/>
  <c r="P42" i="128"/>
  <c r="R42" i="128"/>
  <c r="S42" i="128"/>
  <c r="T42" i="128"/>
  <c r="U42" i="128"/>
  <c r="V42" i="128"/>
  <c r="W42" i="128"/>
  <c r="X42" i="128"/>
  <c r="Y42" i="128"/>
  <c r="Z42" i="128"/>
  <c r="AA42" i="128"/>
  <c r="AB42" i="128"/>
  <c r="AC42" i="128"/>
  <c r="AD42" i="128"/>
  <c r="AE42" i="128"/>
  <c r="AF42" i="128"/>
  <c r="AG42" i="128"/>
  <c r="AH42" i="128"/>
  <c r="AI42" i="128"/>
  <c r="AJ42" i="128"/>
  <c r="B43" i="128"/>
  <c r="C43" i="128"/>
  <c r="D43" i="128"/>
  <c r="E43" i="128"/>
  <c r="F43" i="128"/>
  <c r="G43" i="128"/>
  <c r="H43" i="128"/>
  <c r="I43" i="128"/>
  <c r="J43" i="128"/>
  <c r="K43" i="128"/>
  <c r="L43" i="128"/>
  <c r="M43" i="128"/>
  <c r="N43" i="128"/>
  <c r="O43" i="128"/>
  <c r="P43" i="128"/>
  <c r="R43" i="128"/>
  <c r="S43" i="128"/>
  <c r="T43" i="128"/>
  <c r="U43" i="128"/>
  <c r="V43" i="128"/>
  <c r="W43" i="128"/>
  <c r="X43" i="128"/>
  <c r="Y43" i="128"/>
  <c r="Z43" i="128"/>
  <c r="AA43" i="128"/>
  <c r="AB43" i="128"/>
  <c r="AC43" i="128"/>
  <c r="AD43" i="128"/>
  <c r="AE43" i="128"/>
  <c r="AF43" i="128"/>
  <c r="AG43" i="128"/>
  <c r="AH43" i="128"/>
  <c r="AI43" i="128"/>
  <c r="AJ43" i="128"/>
  <c r="B44" i="128"/>
  <c r="C44" i="128"/>
  <c r="D44" i="128"/>
  <c r="E44" i="128"/>
  <c r="F44" i="128"/>
  <c r="G44" i="128"/>
  <c r="H44" i="128"/>
  <c r="I44" i="128"/>
  <c r="J44" i="128"/>
  <c r="K44" i="128"/>
  <c r="L44" i="128"/>
  <c r="M44" i="128"/>
  <c r="N44" i="128"/>
  <c r="O44" i="128"/>
  <c r="P44" i="128"/>
  <c r="R44" i="128"/>
  <c r="S44" i="128"/>
  <c r="T44" i="128"/>
  <c r="U44" i="128"/>
  <c r="V44" i="128"/>
  <c r="W44" i="128"/>
  <c r="X44" i="128"/>
  <c r="Y44" i="128"/>
  <c r="Z44" i="128"/>
  <c r="AA44" i="128"/>
  <c r="AB44" i="128"/>
  <c r="AC44" i="128"/>
  <c r="AD44" i="128"/>
  <c r="AE44" i="128"/>
  <c r="AF44" i="128"/>
  <c r="AG44" i="128"/>
  <c r="AH44" i="128"/>
  <c r="AI44" i="128"/>
  <c r="AJ44" i="128"/>
  <c r="B45" i="128"/>
  <c r="C45" i="128"/>
  <c r="D45" i="128"/>
  <c r="E45" i="128"/>
  <c r="F45" i="128"/>
  <c r="G45" i="128"/>
  <c r="H45" i="128"/>
  <c r="I45" i="128"/>
  <c r="J45" i="128"/>
  <c r="K45" i="128"/>
  <c r="L45" i="128"/>
  <c r="M45" i="128"/>
  <c r="N45" i="128"/>
  <c r="O45" i="128"/>
  <c r="P45" i="128"/>
  <c r="R45" i="128"/>
  <c r="S45" i="128"/>
  <c r="T45" i="128"/>
  <c r="U45" i="128"/>
  <c r="V45" i="128"/>
  <c r="W45" i="128"/>
  <c r="X45" i="128"/>
  <c r="Y45" i="128"/>
  <c r="Z45" i="128"/>
  <c r="AA45" i="128"/>
  <c r="AB45" i="128"/>
  <c r="AC45" i="128"/>
  <c r="AD45" i="128"/>
  <c r="AE45" i="128"/>
  <c r="AF45" i="128"/>
  <c r="AG45" i="128"/>
  <c r="AH45" i="128"/>
  <c r="AI45" i="128"/>
  <c r="AJ45" i="128"/>
  <c r="B46" i="128"/>
  <c r="C46" i="128"/>
  <c r="D46" i="128"/>
  <c r="E46" i="128"/>
  <c r="F46" i="128"/>
  <c r="G46" i="128"/>
  <c r="H46" i="128"/>
  <c r="I46" i="128"/>
  <c r="J46" i="128"/>
  <c r="K46" i="128"/>
  <c r="L46" i="128"/>
  <c r="M46" i="128"/>
  <c r="N46" i="128"/>
  <c r="O46" i="128"/>
  <c r="P46" i="128"/>
  <c r="R46" i="128"/>
  <c r="S46" i="128"/>
  <c r="T46" i="128"/>
  <c r="U46" i="128"/>
  <c r="V46" i="128"/>
  <c r="W46" i="128"/>
  <c r="X46" i="128"/>
  <c r="Y46" i="128"/>
  <c r="Z46" i="128"/>
  <c r="AA46" i="128"/>
  <c r="AB46" i="128"/>
  <c r="AC46" i="128"/>
  <c r="AD46" i="128"/>
  <c r="AE46" i="128"/>
  <c r="AF46" i="128"/>
  <c r="AG46" i="128"/>
  <c r="AH46" i="128"/>
  <c r="AI46" i="128"/>
  <c r="AJ46" i="128"/>
  <c r="B47" i="128"/>
  <c r="C47" i="128"/>
  <c r="D47" i="128"/>
  <c r="E47" i="128"/>
  <c r="F47" i="128"/>
  <c r="G47" i="128"/>
  <c r="H47" i="128"/>
  <c r="I47" i="128"/>
  <c r="J47" i="128"/>
  <c r="K47" i="128"/>
  <c r="L47" i="128"/>
  <c r="M47" i="128"/>
  <c r="N47" i="128"/>
  <c r="O47" i="128"/>
  <c r="P47" i="128"/>
  <c r="R47" i="128"/>
  <c r="S47" i="128"/>
  <c r="T47" i="128"/>
  <c r="U47" i="128"/>
  <c r="V47" i="128"/>
  <c r="W47" i="128"/>
  <c r="X47" i="128"/>
  <c r="Y47" i="128"/>
  <c r="Z47" i="128"/>
  <c r="AA47" i="128"/>
  <c r="AB47" i="128"/>
  <c r="AC47" i="128"/>
  <c r="AD47" i="128"/>
  <c r="AE47" i="128"/>
  <c r="AF47" i="128"/>
  <c r="AG47" i="128"/>
  <c r="AH47" i="128"/>
  <c r="AI47" i="128"/>
  <c r="AJ47" i="128"/>
  <c r="B48" i="128"/>
  <c r="C48" i="128"/>
  <c r="D48" i="128"/>
  <c r="E48" i="128"/>
  <c r="F48" i="128"/>
  <c r="G48" i="128"/>
  <c r="H48" i="128"/>
  <c r="I48" i="128"/>
  <c r="J48" i="128"/>
  <c r="K48" i="128"/>
  <c r="L48" i="128"/>
  <c r="M48" i="128"/>
  <c r="N48" i="128"/>
  <c r="O48" i="128"/>
  <c r="P48" i="128"/>
  <c r="R48" i="128"/>
  <c r="S48" i="128"/>
  <c r="T48" i="128"/>
  <c r="U48" i="128"/>
  <c r="V48" i="128"/>
  <c r="W48" i="128"/>
  <c r="X48" i="128"/>
  <c r="Y48" i="128"/>
  <c r="Z48" i="128"/>
  <c r="AA48" i="128"/>
  <c r="AB48" i="128"/>
  <c r="AC48" i="128"/>
  <c r="AD48" i="128"/>
  <c r="AE48" i="128"/>
  <c r="AF48" i="128"/>
  <c r="AG48" i="128"/>
  <c r="AH48" i="128"/>
  <c r="AI48" i="128"/>
  <c r="AJ48" i="128"/>
  <c r="B49" i="128"/>
  <c r="C49" i="128"/>
  <c r="D49" i="128"/>
  <c r="E49" i="128"/>
  <c r="F49" i="128"/>
  <c r="G49" i="128"/>
  <c r="H49" i="128"/>
  <c r="I49" i="128"/>
  <c r="J49" i="128"/>
  <c r="K49" i="128"/>
  <c r="L49" i="128"/>
  <c r="M49" i="128"/>
  <c r="N49" i="128"/>
  <c r="O49" i="128"/>
  <c r="P49" i="128"/>
  <c r="R49" i="128"/>
  <c r="S49" i="128"/>
  <c r="T49" i="128"/>
  <c r="U49" i="128"/>
  <c r="V49" i="128"/>
  <c r="W49" i="128"/>
  <c r="X49" i="128"/>
  <c r="Y49" i="128"/>
  <c r="Z49" i="128"/>
  <c r="AA49" i="128"/>
  <c r="AB49" i="128"/>
  <c r="AC49" i="128"/>
  <c r="AD49" i="128"/>
  <c r="AE49" i="128"/>
  <c r="AF49" i="128"/>
  <c r="AG49" i="128"/>
  <c r="AH49" i="128"/>
  <c r="AI49" i="128"/>
  <c r="AJ49" i="128"/>
  <c r="B50" i="128"/>
  <c r="C50" i="128"/>
  <c r="D50" i="128"/>
  <c r="E50" i="128"/>
  <c r="F50" i="128"/>
  <c r="G50" i="128"/>
  <c r="H50" i="128"/>
  <c r="I50" i="128"/>
  <c r="J50" i="128"/>
  <c r="K50" i="128"/>
  <c r="L50" i="128"/>
  <c r="M50" i="128"/>
  <c r="N50" i="128"/>
  <c r="O50" i="128"/>
  <c r="P50" i="128"/>
  <c r="R50" i="128"/>
  <c r="S50" i="128"/>
  <c r="T50" i="128"/>
  <c r="U50" i="128"/>
  <c r="V50" i="128"/>
  <c r="W50" i="128"/>
  <c r="X50" i="128"/>
  <c r="Y50" i="128"/>
  <c r="Z50" i="128"/>
  <c r="AA50" i="128"/>
  <c r="AB50" i="128"/>
  <c r="AC50" i="128"/>
  <c r="AD50" i="128"/>
  <c r="AE50" i="128"/>
  <c r="AF50" i="128"/>
  <c r="AG50" i="128"/>
  <c r="AH50" i="128"/>
  <c r="AI50" i="128"/>
  <c r="AJ50" i="128"/>
  <c r="B51" i="128"/>
  <c r="C51" i="128"/>
  <c r="D51" i="128"/>
  <c r="E51" i="128"/>
  <c r="F51" i="128"/>
  <c r="G51" i="128"/>
  <c r="H51" i="128"/>
  <c r="I51" i="128"/>
  <c r="J51" i="128"/>
  <c r="K51" i="128"/>
  <c r="L51" i="128"/>
  <c r="M51" i="128"/>
  <c r="N51" i="128"/>
  <c r="O51" i="128"/>
  <c r="P51" i="128"/>
  <c r="R51" i="128"/>
  <c r="S51" i="128"/>
  <c r="T51" i="128"/>
  <c r="U51" i="128"/>
  <c r="V51" i="128"/>
  <c r="W51" i="128"/>
  <c r="X51" i="128"/>
  <c r="Y51" i="128"/>
  <c r="Z51" i="128"/>
  <c r="AA51" i="128"/>
  <c r="AB51" i="128"/>
  <c r="AC51" i="128"/>
  <c r="AD51" i="128"/>
  <c r="AE51" i="128"/>
  <c r="AF51" i="128"/>
  <c r="AG51" i="128"/>
  <c r="AH51" i="128"/>
  <c r="AI51" i="128"/>
  <c r="AJ51" i="128"/>
  <c r="B52" i="128"/>
  <c r="C52" i="128"/>
  <c r="D52" i="128"/>
  <c r="E52" i="128"/>
  <c r="F52" i="128"/>
  <c r="G52" i="128"/>
  <c r="H52" i="128"/>
  <c r="I52" i="128"/>
  <c r="J52" i="128"/>
  <c r="K52" i="128"/>
  <c r="L52" i="128"/>
  <c r="M52" i="128"/>
  <c r="N52" i="128"/>
  <c r="O52" i="128"/>
  <c r="P52" i="128"/>
  <c r="R52" i="128"/>
  <c r="S52" i="128"/>
  <c r="T52" i="128"/>
  <c r="U52" i="128"/>
  <c r="V52" i="128"/>
  <c r="W52" i="128"/>
  <c r="X52" i="128"/>
  <c r="Y52" i="128"/>
  <c r="Z52" i="128"/>
  <c r="AA52" i="128"/>
  <c r="AB52" i="128"/>
  <c r="AC52" i="128"/>
  <c r="AD52" i="128"/>
  <c r="AE52" i="128"/>
  <c r="AF52" i="128"/>
  <c r="AG52" i="128"/>
  <c r="AH52" i="128"/>
  <c r="AI52" i="128"/>
  <c r="AJ52" i="128"/>
  <c r="B9" i="130"/>
  <c r="C9" i="130"/>
  <c r="D9" i="130"/>
  <c r="E9" i="130"/>
  <c r="F9" i="130"/>
  <c r="G9" i="130"/>
  <c r="H9" i="130"/>
  <c r="I9" i="130"/>
  <c r="J9" i="130"/>
  <c r="K9" i="130"/>
  <c r="L9" i="130"/>
  <c r="M9" i="130"/>
  <c r="N9" i="130"/>
  <c r="O9" i="130"/>
  <c r="P9" i="130"/>
  <c r="R9" i="130"/>
  <c r="S9" i="130"/>
  <c r="T9" i="130"/>
  <c r="U9" i="130"/>
  <c r="V9" i="130"/>
  <c r="W9" i="130"/>
  <c r="X9" i="130"/>
  <c r="Y9" i="130"/>
  <c r="Z9" i="130"/>
  <c r="AA9" i="130"/>
  <c r="AB9" i="130"/>
  <c r="AC9" i="130"/>
  <c r="AD9" i="130"/>
  <c r="AE9" i="130"/>
  <c r="AF9" i="130"/>
  <c r="AG9" i="130"/>
  <c r="AH9" i="130"/>
  <c r="AI9" i="130"/>
  <c r="AJ9" i="130"/>
  <c r="B10" i="130"/>
  <c r="C10" i="130"/>
  <c r="D10" i="130"/>
  <c r="E10" i="130"/>
  <c r="F10" i="130"/>
  <c r="G10" i="130"/>
  <c r="H10" i="130"/>
  <c r="I10" i="130"/>
  <c r="J10" i="130"/>
  <c r="K10" i="130"/>
  <c r="L10" i="130"/>
  <c r="M10" i="130"/>
  <c r="N10" i="130"/>
  <c r="O10" i="130"/>
  <c r="P10" i="130"/>
  <c r="R10" i="130"/>
  <c r="S10" i="130"/>
  <c r="T10" i="130"/>
  <c r="U10" i="130"/>
  <c r="V10" i="130"/>
  <c r="W10" i="130"/>
  <c r="X10" i="130"/>
  <c r="Y10" i="130"/>
  <c r="Z10" i="130"/>
  <c r="AA10" i="130"/>
  <c r="AB10" i="130"/>
  <c r="AC10" i="130"/>
  <c r="AD10" i="130"/>
  <c r="AE10" i="130"/>
  <c r="AF10" i="130"/>
  <c r="AG10" i="130"/>
  <c r="AH10" i="130"/>
  <c r="AI10" i="130"/>
  <c r="AJ10" i="130"/>
  <c r="B11" i="130"/>
  <c r="C11" i="130"/>
  <c r="D11" i="130"/>
  <c r="E11" i="130"/>
  <c r="F11" i="130"/>
  <c r="G11" i="130"/>
  <c r="H11" i="130"/>
  <c r="I11" i="130"/>
  <c r="J11" i="130"/>
  <c r="K11" i="130"/>
  <c r="L11" i="130"/>
  <c r="M11" i="130"/>
  <c r="N11" i="130"/>
  <c r="O11" i="130"/>
  <c r="P11" i="130"/>
  <c r="R11" i="130"/>
  <c r="S11" i="130"/>
  <c r="T11" i="130"/>
  <c r="U11" i="130"/>
  <c r="V11" i="130"/>
  <c r="W11" i="130"/>
  <c r="X11" i="130"/>
  <c r="Y11" i="130"/>
  <c r="Z11" i="130"/>
  <c r="AA11" i="130"/>
  <c r="AB11" i="130"/>
  <c r="AC11" i="130"/>
  <c r="AD11" i="130"/>
  <c r="AE11" i="130"/>
  <c r="AF11" i="130"/>
  <c r="AG11" i="130"/>
  <c r="AH11" i="130"/>
  <c r="AI11" i="130"/>
  <c r="AJ11" i="130"/>
  <c r="B12" i="130"/>
  <c r="C12" i="130"/>
  <c r="D12" i="130"/>
  <c r="E12" i="130"/>
  <c r="F12" i="130"/>
  <c r="G12" i="130"/>
  <c r="H12" i="130"/>
  <c r="I12" i="130"/>
  <c r="J12" i="130"/>
  <c r="K12" i="130"/>
  <c r="L12" i="130"/>
  <c r="M12" i="130"/>
  <c r="N12" i="130"/>
  <c r="O12" i="130"/>
  <c r="P12" i="130"/>
  <c r="R12" i="130"/>
  <c r="S12" i="130"/>
  <c r="T12" i="130"/>
  <c r="U12" i="130"/>
  <c r="V12" i="130"/>
  <c r="W12" i="130"/>
  <c r="X12" i="130"/>
  <c r="Y12" i="130"/>
  <c r="Z12" i="130"/>
  <c r="AA12" i="130"/>
  <c r="AB12" i="130"/>
  <c r="AC12" i="130"/>
  <c r="AD12" i="130"/>
  <c r="AE12" i="130"/>
  <c r="AF12" i="130"/>
  <c r="AG12" i="130"/>
  <c r="AH12" i="130"/>
  <c r="AI12" i="130"/>
  <c r="AJ12" i="130"/>
  <c r="B13" i="130"/>
  <c r="C13" i="130"/>
  <c r="D13" i="130"/>
  <c r="E13" i="130"/>
  <c r="F13" i="130"/>
  <c r="G13" i="130"/>
  <c r="H13" i="130"/>
  <c r="I13" i="130"/>
  <c r="J13" i="130"/>
  <c r="K13" i="130"/>
  <c r="L13" i="130"/>
  <c r="M13" i="130"/>
  <c r="N13" i="130"/>
  <c r="O13" i="130"/>
  <c r="P13" i="130"/>
  <c r="R13" i="130"/>
  <c r="S13" i="130"/>
  <c r="T13" i="130"/>
  <c r="U13" i="130"/>
  <c r="V13" i="130"/>
  <c r="W13" i="130"/>
  <c r="X13" i="130"/>
  <c r="Y13" i="130"/>
  <c r="Z13" i="130"/>
  <c r="AA13" i="130"/>
  <c r="AB13" i="130"/>
  <c r="AC13" i="130"/>
  <c r="AD13" i="130"/>
  <c r="AE13" i="130"/>
  <c r="AF13" i="130"/>
  <c r="AG13" i="130"/>
  <c r="AH13" i="130"/>
  <c r="AI13" i="130"/>
  <c r="AJ13" i="130"/>
  <c r="B14" i="130"/>
  <c r="C14" i="130"/>
  <c r="D14" i="130"/>
  <c r="E14" i="130"/>
  <c r="F14" i="130"/>
  <c r="G14" i="130"/>
  <c r="H14" i="130"/>
  <c r="I14" i="130"/>
  <c r="J14" i="130"/>
  <c r="K14" i="130"/>
  <c r="L14" i="130"/>
  <c r="M14" i="130"/>
  <c r="N14" i="130"/>
  <c r="O14" i="130"/>
  <c r="P14" i="130"/>
  <c r="R14" i="130"/>
  <c r="S14" i="130"/>
  <c r="T14" i="130"/>
  <c r="U14" i="130"/>
  <c r="V14" i="130"/>
  <c r="W14" i="130"/>
  <c r="X14" i="130"/>
  <c r="Y14" i="130"/>
  <c r="Z14" i="130"/>
  <c r="AA14" i="130"/>
  <c r="AB14" i="130"/>
  <c r="AC14" i="130"/>
  <c r="AD14" i="130"/>
  <c r="AE14" i="130"/>
  <c r="AF14" i="130"/>
  <c r="AG14" i="130"/>
  <c r="AH14" i="130"/>
  <c r="AI14" i="130"/>
  <c r="AJ14" i="130"/>
  <c r="B15" i="130"/>
  <c r="C15" i="130"/>
  <c r="D15" i="130"/>
  <c r="E15" i="130"/>
  <c r="F15" i="130"/>
  <c r="G15" i="130"/>
  <c r="H15" i="130"/>
  <c r="I15" i="130"/>
  <c r="J15" i="130"/>
  <c r="K15" i="130"/>
  <c r="L15" i="130"/>
  <c r="M15" i="130"/>
  <c r="N15" i="130"/>
  <c r="O15" i="130"/>
  <c r="P15" i="130"/>
  <c r="R15" i="130"/>
  <c r="S15" i="130"/>
  <c r="T15" i="130"/>
  <c r="U15" i="130"/>
  <c r="V15" i="130"/>
  <c r="W15" i="130"/>
  <c r="X15" i="130"/>
  <c r="Y15" i="130"/>
  <c r="Z15" i="130"/>
  <c r="AA15" i="130"/>
  <c r="AB15" i="130"/>
  <c r="AC15" i="130"/>
  <c r="AD15" i="130"/>
  <c r="AE15" i="130"/>
  <c r="AF15" i="130"/>
  <c r="AG15" i="130"/>
  <c r="AH15" i="130"/>
  <c r="AI15" i="130"/>
  <c r="AJ15" i="130"/>
  <c r="B16" i="130"/>
  <c r="C16" i="130"/>
  <c r="D16" i="130"/>
  <c r="E16" i="130"/>
  <c r="F16" i="130"/>
  <c r="G16" i="130"/>
  <c r="H16" i="130"/>
  <c r="I16" i="130"/>
  <c r="J16" i="130"/>
  <c r="K16" i="130"/>
  <c r="L16" i="130"/>
  <c r="M16" i="130"/>
  <c r="N16" i="130"/>
  <c r="O16" i="130"/>
  <c r="P16" i="130"/>
  <c r="R16" i="130"/>
  <c r="S16" i="130"/>
  <c r="T16" i="130"/>
  <c r="U16" i="130"/>
  <c r="V16" i="130"/>
  <c r="W16" i="130"/>
  <c r="X16" i="130"/>
  <c r="Y16" i="130"/>
  <c r="Z16" i="130"/>
  <c r="AA16" i="130"/>
  <c r="AB16" i="130"/>
  <c r="AC16" i="130"/>
  <c r="AD16" i="130"/>
  <c r="AE16" i="130"/>
  <c r="AF16" i="130"/>
  <c r="AG16" i="130"/>
  <c r="AH16" i="130"/>
  <c r="AI16" i="130"/>
  <c r="AJ16" i="130"/>
  <c r="B17" i="130"/>
  <c r="C17" i="130"/>
  <c r="D17" i="130"/>
  <c r="E17" i="130"/>
  <c r="F17" i="130"/>
  <c r="G17" i="130"/>
  <c r="H17" i="130"/>
  <c r="I17" i="130"/>
  <c r="J17" i="130"/>
  <c r="K17" i="130"/>
  <c r="L17" i="130"/>
  <c r="M17" i="130"/>
  <c r="N17" i="130"/>
  <c r="O17" i="130"/>
  <c r="P17" i="130"/>
  <c r="R17" i="130"/>
  <c r="S17" i="130"/>
  <c r="T17" i="130"/>
  <c r="U17" i="130"/>
  <c r="V17" i="130"/>
  <c r="W17" i="130"/>
  <c r="X17" i="130"/>
  <c r="Y17" i="130"/>
  <c r="Z17" i="130"/>
  <c r="AA17" i="130"/>
  <c r="AB17" i="130"/>
  <c r="AC17" i="130"/>
  <c r="AD17" i="130"/>
  <c r="AE17" i="130"/>
  <c r="AF17" i="130"/>
  <c r="AG17" i="130"/>
  <c r="AH17" i="130"/>
  <c r="AI17" i="130"/>
  <c r="AJ17" i="130"/>
  <c r="B18" i="130"/>
  <c r="C18" i="130"/>
  <c r="D18" i="130"/>
  <c r="E18" i="130"/>
  <c r="F18" i="130"/>
  <c r="G18" i="130"/>
  <c r="H18" i="130"/>
  <c r="I18" i="130"/>
  <c r="J18" i="130"/>
  <c r="K18" i="130"/>
  <c r="L18" i="130"/>
  <c r="M18" i="130"/>
  <c r="N18" i="130"/>
  <c r="O18" i="130"/>
  <c r="P18" i="130"/>
  <c r="R18" i="130"/>
  <c r="S18" i="130"/>
  <c r="T18" i="130"/>
  <c r="U18" i="130"/>
  <c r="V18" i="130"/>
  <c r="W18" i="130"/>
  <c r="X18" i="130"/>
  <c r="Y18" i="130"/>
  <c r="Z18" i="130"/>
  <c r="AA18" i="130"/>
  <c r="AB18" i="130"/>
  <c r="AC18" i="130"/>
  <c r="AD18" i="130"/>
  <c r="AE18" i="130"/>
  <c r="AF18" i="130"/>
  <c r="AG18" i="130"/>
  <c r="AH18" i="130"/>
  <c r="AI18" i="130"/>
  <c r="AJ18" i="130"/>
  <c r="B19" i="130"/>
  <c r="C19" i="130"/>
  <c r="D19" i="130"/>
  <c r="E19" i="130"/>
  <c r="F19" i="130"/>
  <c r="G19" i="130"/>
  <c r="H19" i="130"/>
  <c r="I19" i="130"/>
  <c r="J19" i="130"/>
  <c r="K19" i="130"/>
  <c r="L19" i="130"/>
  <c r="M19" i="130"/>
  <c r="N19" i="130"/>
  <c r="O19" i="130"/>
  <c r="P19" i="130"/>
  <c r="R19" i="130"/>
  <c r="S19" i="130"/>
  <c r="T19" i="130"/>
  <c r="U19" i="130"/>
  <c r="V19" i="130"/>
  <c r="W19" i="130"/>
  <c r="X19" i="130"/>
  <c r="Y19" i="130"/>
  <c r="Z19" i="130"/>
  <c r="AA19" i="130"/>
  <c r="AB19" i="130"/>
  <c r="AC19" i="130"/>
  <c r="AD19" i="130"/>
  <c r="AE19" i="130"/>
  <c r="AF19" i="130"/>
  <c r="AG19" i="130"/>
  <c r="AH19" i="130"/>
  <c r="AI19" i="130"/>
  <c r="AJ19" i="130"/>
  <c r="B20" i="130"/>
  <c r="C20" i="130"/>
  <c r="D20" i="130"/>
  <c r="E20" i="130"/>
  <c r="F20" i="130"/>
  <c r="G20" i="130"/>
  <c r="H20" i="130"/>
  <c r="I20" i="130"/>
  <c r="J20" i="130"/>
  <c r="K20" i="130"/>
  <c r="L20" i="130"/>
  <c r="M20" i="130"/>
  <c r="N20" i="130"/>
  <c r="O20" i="130"/>
  <c r="P20" i="130"/>
  <c r="R20" i="130"/>
  <c r="S20" i="130"/>
  <c r="T20" i="130"/>
  <c r="U20" i="130"/>
  <c r="V20" i="130"/>
  <c r="W20" i="130"/>
  <c r="X20" i="130"/>
  <c r="Y20" i="130"/>
  <c r="Z20" i="130"/>
  <c r="AA20" i="130"/>
  <c r="AB20" i="130"/>
  <c r="AC20" i="130"/>
  <c r="AD20" i="130"/>
  <c r="AE20" i="130"/>
  <c r="AF20" i="130"/>
  <c r="AG20" i="130"/>
  <c r="AH20" i="130"/>
  <c r="AI20" i="130"/>
  <c r="AJ20" i="130"/>
  <c r="B21" i="130"/>
  <c r="C21" i="130"/>
  <c r="D21" i="130"/>
  <c r="E21" i="130"/>
  <c r="F21" i="130"/>
  <c r="G21" i="130"/>
  <c r="H21" i="130"/>
  <c r="I21" i="130"/>
  <c r="J21" i="130"/>
  <c r="K21" i="130"/>
  <c r="L21" i="130"/>
  <c r="M21" i="130"/>
  <c r="N21" i="130"/>
  <c r="O21" i="130"/>
  <c r="P21" i="130"/>
  <c r="R21" i="130"/>
  <c r="S21" i="130"/>
  <c r="T21" i="130"/>
  <c r="U21" i="130"/>
  <c r="V21" i="130"/>
  <c r="W21" i="130"/>
  <c r="X21" i="130"/>
  <c r="Y21" i="130"/>
  <c r="Z21" i="130"/>
  <c r="AA21" i="130"/>
  <c r="AB21" i="130"/>
  <c r="AC21" i="130"/>
  <c r="AD21" i="130"/>
  <c r="AE21" i="130"/>
  <c r="AF21" i="130"/>
  <c r="AG21" i="130"/>
  <c r="AH21" i="130"/>
  <c r="AI21" i="130"/>
  <c r="AJ21" i="130"/>
  <c r="B22" i="130"/>
  <c r="C22" i="130"/>
  <c r="D22" i="130"/>
  <c r="E22" i="130"/>
  <c r="F22" i="130"/>
  <c r="G22" i="130"/>
  <c r="H22" i="130"/>
  <c r="I22" i="130"/>
  <c r="J22" i="130"/>
  <c r="K22" i="130"/>
  <c r="L22" i="130"/>
  <c r="M22" i="130"/>
  <c r="N22" i="130"/>
  <c r="O22" i="130"/>
  <c r="P22" i="130"/>
  <c r="R22" i="130"/>
  <c r="S22" i="130"/>
  <c r="T22" i="130"/>
  <c r="U22" i="130"/>
  <c r="V22" i="130"/>
  <c r="W22" i="130"/>
  <c r="X22" i="130"/>
  <c r="Y22" i="130"/>
  <c r="Z22" i="130"/>
  <c r="AA22" i="130"/>
  <c r="AB22" i="130"/>
  <c r="AC22" i="130"/>
  <c r="AD22" i="130"/>
  <c r="AE22" i="130"/>
  <c r="AF22" i="130"/>
  <c r="AG22" i="130"/>
  <c r="AH22" i="130"/>
  <c r="AI22" i="130"/>
  <c r="AJ22" i="130"/>
  <c r="B23" i="130"/>
  <c r="C23" i="130"/>
  <c r="D23" i="130"/>
  <c r="E23" i="130"/>
  <c r="F23" i="130"/>
  <c r="G23" i="130"/>
  <c r="H23" i="130"/>
  <c r="I23" i="130"/>
  <c r="J23" i="130"/>
  <c r="K23" i="130"/>
  <c r="L23" i="130"/>
  <c r="M23" i="130"/>
  <c r="N23" i="130"/>
  <c r="O23" i="130"/>
  <c r="P23" i="130"/>
  <c r="R23" i="130"/>
  <c r="S23" i="130"/>
  <c r="T23" i="130"/>
  <c r="U23" i="130"/>
  <c r="V23" i="130"/>
  <c r="W23" i="130"/>
  <c r="X23" i="130"/>
  <c r="Y23" i="130"/>
  <c r="Z23" i="130"/>
  <c r="AA23" i="130"/>
  <c r="AB23" i="130"/>
  <c r="AC23" i="130"/>
  <c r="AD23" i="130"/>
  <c r="AE23" i="130"/>
  <c r="AF23" i="130"/>
  <c r="AG23" i="130"/>
  <c r="AH23" i="130"/>
  <c r="AI23" i="130"/>
  <c r="AJ23" i="130"/>
  <c r="B24" i="130"/>
  <c r="C24" i="130"/>
  <c r="D24" i="130"/>
  <c r="E24" i="130"/>
  <c r="F24" i="130"/>
  <c r="G24" i="130"/>
  <c r="H24" i="130"/>
  <c r="I24" i="130"/>
  <c r="J24" i="130"/>
  <c r="K24" i="130"/>
  <c r="L24" i="130"/>
  <c r="M24" i="130"/>
  <c r="N24" i="130"/>
  <c r="O24" i="130"/>
  <c r="P24" i="130"/>
  <c r="R24" i="130"/>
  <c r="S24" i="130"/>
  <c r="T24" i="130"/>
  <c r="U24" i="130"/>
  <c r="V24" i="130"/>
  <c r="W24" i="130"/>
  <c r="X24" i="130"/>
  <c r="Y24" i="130"/>
  <c r="Z24" i="130"/>
  <c r="AA24" i="130"/>
  <c r="AB24" i="130"/>
  <c r="AC24" i="130"/>
  <c r="AD24" i="130"/>
  <c r="AE24" i="130"/>
  <c r="AF24" i="130"/>
  <c r="AG24" i="130"/>
  <c r="AH24" i="130"/>
  <c r="AI24" i="130"/>
  <c r="AJ24" i="130"/>
  <c r="B25" i="130"/>
  <c r="C25" i="130"/>
  <c r="D25" i="130"/>
  <c r="E25" i="130"/>
  <c r="F25" i="130"/>
  <c r="G25" i="130"/>
  <c r="H25" i="130"/>
  <c r="I25" i="130"/>
  <c r="J25" i="130"/>
  <c r="K25" i="130"/>
  <c r="L25" i="130"/>
  <c r="M25" i="130"/>
  <c r="N25" i="130"/>
  <c r="O25" i="130"/>
  <c r="P25" i="130"/>
  <c r="R25" i="130"/>
  <c r="S25" i="130"/>
  <c r="T25" i="130"/>
  <c r="U25" i="130"/>
  <c r="V25" i="130"/>
  <c r="W25" i="130"/>
  <c r="X25" i="130"/>
  <c r="Y25" i="130"/>
  <c r="Z25" i="130"/>
  <c r="AA25" i="130"/>
  <c r="AB25" i="130"/>
  <c r="AC25" i="130"/>
  <c r="AD25" i="130"/>
  <c r="AE25" i="130"/>
  <c r="AF25" i="130"/>
  <c r="AG25" i="130"/>
  <c r="AH25" i="130"/>
  <c r="AI25" i="130"/>
  <c r="AJ25" i="130"/>
  <c r="B26" i="130"/>
  <c r="C26" i="130"/>
  <c r="D26" i="130"/>
  <c r="E26" i="130"/>
  <c r="F26" i="130"/>
  <c r="G26" i="130"/>
  <c r="H26" i="130"/>
  <c r="I26" i="130"/>
  <c r="J26" i="130"/>
  <c r="K26" i="130"/>
  <c r="L26" i="130"/>
  <c r="M26" i="130"/>
  <c r="N26" i="130"/>
  <c r="O26" i="130"/>
  <c r="P26" i="130"/>
  <c r="R26" i="130"/>
  <c r="S26" i="130"/>
  <c r="T26" i="130"/>
  <c r="U26" i="130"/>
  <c r="V26" i="130"/>
  <c r="W26" i="130"/>
  <c r="X26" i="130"/>
  <c r="Y26" i="130"/>
  <c r="Z26" i="130"/>
  <c r="AA26" i="130"/>
  <c r="AB26" i="130"/>
  <c r="AC26" i="130"/>
  <c r="AD26" i="130"/>
  <c r="AE26" i="130"/>
  <c r="AF26" i="130"/>
  <c r="AG26" i="130"/>
  <c r="AH26" i="130"/>
  <c r="AI26" i="130"/>
  <c r="AJ26" i="130"/>
  <c r="B27" i="130"/>
  <c r="C27" i="130"/>
  <c r="D27" i="130"/>
  <c r="E27" i="130"/>
  <c r="F27" i="130"/>
  <c r="G27" i="130"/>
  <c r="H27" i="130"/>
  <c r="I27" i="130"/>
  <c r="J27" i="130"/>
  <c r="K27" i="130"/>
  <c r="L27" i="130"/>
  <c r="M27" i="130"/>
  <c r="N27" i="130"/>
  <c r="O27" i="130"/>
  <c r="P27" i="130"/>
  <c r="R27" i="130"/>
  <c r="S27" i="130"/>
  <c r="T27" i="130"/>
  <c r="U27" i="130"/>
  <c r="V27" i="130"/>
  <c r="W27" i="130"/>
  <c r="X27" i="130"/>
  <c r="Y27" i="130"/>
  <c r="Z27" i="130"/>
  <c r="AA27" i="130"/>
  <c r="AB27" i="130"/>
  <c r="AC27" i="130"/>
  <c r="AD27" i="130"/>
  <c r="AE27" i="130"/>
  <c r="AF27" i="130"/>
  <c r="AG27" i="130"/>
  <c r="AH27" i="130"/>
  <c r="AI27" i="130"/>
  <c r="AJ27" i="130"/>
  <c r="B28" i="130"/>
  <c r="C28" i="130"/>
  <c r="D28" i="130"/>
  <c r="E28" i="130"/>
  <c r="F28" i="130"/>
  <c r="G28" i="130"/>
  <c r="H28" i="130"/>
  <c r="I28" i="130"/>
  <c r="J28" i="130"/>
  <c r="K28" i="130"/>
  <c r="L28" i="130"/>
  <c r="M28" i="130"/>
  <c r="N28" i="130"/>
  <c r="O28" i="130"/>
  <c r="P28" i="130"/>
  <c r="R28" i="130"/>
  <c r="S28" i="130"/>
  <c r="T28" i="130"/>
  <c r="U28" i="130"/>
  <c r="V28" i="130"/>
  <c r="W28" i="130"/>
  <c r="X28" i="130"/>
  <c r="Y28" i="130"/>
  <c r="Z28" i="130"/>
  <c r="AA28" i="130"/>
  <c r="AB28" i="130"/>
  <c r="AC28" i="130"/>
  <c r="AD28" i="130"/>
  <c r="AE28" i="130"/>
  <c r="AF28" i="130"/>
  <c r="AG28" i="130"/>
  <c r="AH28" i="130"/>
  <c r="AI28" i="130"/>
  <c r="AJ28" i="130"/>
  <c r="B29" i="130"/>
  <c r="C29" i="130"/>
  <c r="D29" i="130"/>
  <c r="E29" i="130"/>
  <c r="F29" i="130"/>
  <c r="G29" i="130"/>
  <c r="H29" i="130"/>
  <c r="I29" i="130"/>
  <c r="J29" i="130"/>
  <c r="K29" i="130"/>
  <c r="L29" i="130"/>
  <c r="M29" i="130"/>
  <c r="N29" i="130"/>
  <c r="O29" i="130"/>
  <c r="P29" i="130"/>
  <c r="R29" i="130"/>
  <c r="S29" i="130"/>
  <c r="T29" i="130"/>
  <c r="U29" i="130"/>
  <c r="V29" i="130"/>
  <c r="W29" i="130"/>
  <c r="X29" i="130"/>
  <c r="Y29" i="130"/>
  <c r="Z29" i="130"/>
  <c r="AA29" i="130"/>
  <c r="AB29" i="130"/>
  <c r="AC29" i="130"/>
  <c r="AD29" i="130"/>
  <c r="AE29" i="130"/>
  <c r="AF29" i="130"/>
  <c r="AG29" i="130"/>
  <c r="AH29" i="130"/>
  <c r="AI29" i="130"/>
  <c r="AJ29" i="130"/>
  <c r="B30" i="130"/>
  <c r="C30" i="130"/>
  <c r="D30" i="130"/>
  <c r="E30" i="130"/>
  <c r="F30" i="130"/>
  <c r="G30" i="130"/>
  <c r="H30" i="130"/>
  <c r="I30" i="130"/>
  <c r="J30" i="130"/>
  <c r="K30" i="130"/>
  <c r="L30" i="130"/>
  <c r="M30" i="130"/>
  <c r="N30" i="130"/>
  <c r="O30" i="130"/>
  <c r="P30" i="130"/>
  <c r="R30" i="130"/>
  <c r="S30" i="130"/>
  <c r="T30" i="130"/>
  <c r="U30" i="130"/>
  <c r="V30" i="130"/>
  <c r="W30" i="130"/>
  <c r="X30" i="130"/>
  <c r="Y30" i="130"/>
  <c r="Z30" i="130"/>
  <c r="AA30" i="130"/>
  <c r="AB30" i="130"/>
  <c r="AC30" i="130"/>
  <c r="AD30" i="130"/>
  <c r="AE30" i="130"/>
  <c r="AF30" i="130"/>
  <c r="AG30" i="130"/>
  <c r="AH30" i="130"/>
  <c r="AI30" i="130"/>
  <c r="AJ30" i="130"/>
  <c r="B31" i="130"/>
  <c r="C31" i="130"/>
  <c r="D31" i="130"/>
  <c r="E31" i="130"/>
  <c r="F31" i="130"/>
  <c r="G31" i="130"/>
  <c r="H31" i="130"/>
  <c r="I31" i="130"/>
  <c r="J31" i="130"/>
  <c r="K31" i="130"/>
  <c r="L31" i="130"/>
  <c r="M31" i="130"/>
  <c r="N31" i="130"/>
  <c r="O31" i="130"/>
  <c r="P31" i="130"/>
  <c r="R31" i="130"/>
  <c r="S31" i="130"/>
  <c r="T31" i="130"/>
  <c r="U31" i="130"/>
  <c r="V31" i="130"/>
  <c r="W31" i="130"/>
  <c r="X31" i="130"/>
  <c r="Y31" i="130"/>
  <c r="Z31" i="130"/>
  <c r="AA31" i="130"/>
  <c r="AB31" i="130"/>
  <c r="AC31" i="130"/>
  <c r="AD31" i="130"/>
  <c r="AE31" i="130"/>
  <c r="AF31" i="130"/>
  <c r="AG31" i="130"/>
  <c r="AH31" i="130"/>
  <c r="AI31" i="130"/>
  <c r="AJ31" i="130"/>
  <c r="B32" i="130"/>
  <c r="C32" i="130"/>
  <c r="D32" i="130"/>
  <c r="E32" i="130"/>
  <c r="F32" i="130"/>
  <c r="G32" i="130"/>
  <c r="H32" i="130"/>
  <c r="I32" i="130"/>
  <c r="J32" i="130"/>
  <c r="K32" i="130"/>
  <c r="L32" i="130"/>
  <c r="M32" i="130"/>
  <c r="N32" i="130"/>
  <c r="O32" i="130"/>
  <c r="P32" i="130"/>
  <c r="R32" i="130"/>
  <c r="S32" i="130"/>
  <c r="T32" i="130"/>
  <c r="U32" i="130"/>
  <c r="V32" i="130"/>
  <c r="W32" i="130"/>
  <c r="X32" i="130"/>
  <c r="Y32" i="130"/>
  <c r="Z32" i="130"/>
  <c r="AA32" i="130"/>
  <c r="AB32" i="130"/>
  <c r="AC32" i="130"/>
  <c r="AD32" i="130"/>
  <c r="AE32" i="130"/>
  <c r="AF32" i="130"/>
  <c r="AG32" i="130"/>
  <c r="AH32" i="130"/>
  <c r="AI32" i="130"/>
  <c r="AJ32" i="130"/>
  <c r="B33" i="130"/>
  <c r="C33" i="130"/>
  <c r="D33" i="130"/>
  <c r="E33" i="130"/>
  <c r="F33" i="130"/>
  <c r="G33" i="130"/>
  <c r="H33" i="130"/>
  <c r="I33" i="130"/>
  <c r="J33" i="130"/>
  <c r="K33" i="130"/>
  <c r="L33" i="130"/>
  <c r="M33" i="130"/>
  <c r="N33" i="130"/>
  <c r="O33" i="130"/>
  <c r="P33" i="130"/>
  <c r="R33" i="130"/>
  <c r="S33" i="130"/>
  <c r="T33" i="130"/>
  <c r="U33" i="130"/>
  <c r="V33" i="130"/>
  <c r="W33" i="130"/>
  <c r="X33" i="130"/>
  <c r="Y33" i="130"/>
  <c r="Z33" i="130"/>
  <c r="AA33" i="130"/>
  <c r="AB33" i="130"/>
  <c r="AC33" i="130"/>
  <c r="AD33" i="130"/>
  <c r="AE33" i="130"/>
  <c r="AF33" i="130"/>
  <c r="AG33" i="130"/>
  <c r="AH33" i="130"/>
  <c r="AI33" i="130"/>
  <c r="AJ33" i="130"/>
  <c r="B34" i="130"/>
  <c r="C34" i="130"/>
  <c r="D34" i="130"/>
  <c r="E34" i="130"/>
  <c r="F34" i="130"/>
  <c r="G34" i="130"/>
  <c r="H34" i="130"/>
  <c r="I34" i="130"/>
  <c r="J34" i="130"/>
  <c r="K34" i="130"/>
  <c r="L34" i="130"/>
  <c r="M34" i="130"/>
  <c r="N34" i="130"/>
  <c r="O34" i="130"/>
  <c r="P34" i="130"/>
  <c r="R34" i="130"/>
  <c r="S34" i="130"/>
  <c r="T34" i="130"/>
  <c r="U34" i="130"/>
  <c r="V34" i="130"/>
  <c r="W34" i="130"/>
  <c r="X34" i="130"/>
  <c r="Y34" i="130"/>
  <c r="Z34" i="130"/>
  <c r="AA34" i="130"/>
  <c r="AB34" i="130"/>
  <c r="AC34" i="130"/>
  <c r="AD34" i="130"/>
  <c r="AE34" i="130"/>
  <c r="AF34" i="130"/>
  <c r="AG34" i="130"/>
  <c r="AH34" i="130"/>
  <c r="AI34" i="130"/>
  <c r="AJ34" i="130"/>
  <c r="B35" i="130"/>
  <c r="C35" i="130"/>
  <c r="D35" i="130"/>
  <c r="E35" i="130"/>
  <c r="F35" i="130"/>
  <c r="G35" i="130"/>
  <c r="H35" i="130"/>
  <c r="I35" i="130"/>
  <c r="J35" i="130"/>
  <c r="K35" i="130"/>
  <c r="L35" i="130"/>
  <c r="M35" i="130"/>
  <c r="N35" i="130"/>
  <c r="O35" i="130"/>
  <c r="P35" i="130"/>
  <c r="R35" i="130"/>
  <c r="S35" i="130"/>
  <c r="T35" i="130"/>
  <c r="U35" i="130"/>
  <c r="V35" i="130"/>
  <c r="W35" i="130"/>
  <c r="X35" i="130"/>
  <c r="Y35" i="130"/>
  <c r="Z35" i="130"/>
  <c r="AA35" i="130"/>
  <c r="AB35" i="130"/>
  <c r="AC35" i="130"/>
  <c r="AD35" i="130"/>
  <c r="AE35" i="130"/>
  <c r="AF35" i="130"/>
  <c r="AG35" i="130"/>
  <c r="AH35" i="130"/>
  <c r="AI35" i="130"/>
  <c r="AJ35" i="130"/>
  <c r="B36" i="130"/>
  <c r="C36" i="130"/>
  <c r="D36" i="130"/>
  <c r="E36" i="130"/>
  <c r="F36" i="130"/>
  <c r="G36" i="130"/>
  <c r="H36" i="130"/>
  <c r="I36" i="130"/>
  <c r="J36" i="130"/>
  <c r="K36" i="130"/>
  <c r="L36" i="130"/>
  <c r="M36" i="130"/>
  <c r="N36" i="130"/>
  <c r="O36" i="130"/>
  <c r="P36" i="130"/>
  <c r="R36" i="130"/>
  <c r="S36" i="130"/>
  <c r="T36" i="130"/>
  <c r="U36" i="130"/>
  <c r="V36" i="130"/>
  <c r="W36" i="130"/>
  <c r="X36" i="130"/>
  <c r="Y36" i="130"/>
  <c r="Z36" i="130"/>
  <c r="AA36" i="130"/>
  <c r="AB36" i="130"/>
  <c r="AC36" i="130"/>
  <c r="AD36" i="130"/>
  <c r="AE36" i="130"/>
  <c r="AF36" i="130"/>
  <c r="AG36" i="130"/>
  <c r="AH36" i="130"/>
  <c r="AI36" i="130"/>
  <c r="AJ36" i="130"/>
  <c r="B37" i="130"/>
  <c r="C37" i="130"/>
  <c r="D37" i="130"/>
  <c r="E37" i="130"/>
  <c r="F37" i="130"/>
  <c r="G37" i="130"/>
  <c r="H37" i="130"/>
  <c r="I37" i="130"/>
  <c r="J37" i="130"/>
  <c r="K37" i="130"/>
  <c r="L37" i="130"/>
  <c r="M37" i="130"/>
  <c r="N37" i="130"/>
  <c r="O37" i="130"/>
  <c r="P37" i="130"/>
  <c r="R37" i="130"/>
  <c r="S37" i="130"/>
  <c r="T37" i="130"/>
  <c r="U37" i="130"/>
  <c r="V37" i="130"/>
  <c r="W37" i="130"/>
  <c r="X37" i="130"/>
  <c r="Y37" i="130"/>
  <c r="Z37" i="130"/>
  <c r="AA37" i="130"/>
  <c r="AB37" i="130"/>
  <c r="AC37" i="130"/>
  <c r="AD37" i="130"/>
  <c r="AE37" i="130"/>
  <c r="AF37" i="130"/>
  <c r="AG37" i="130"/>
  <c r="AH37" i="130"/>
  <c r="AI37" i="130"/>
  <c r="AJ37" i="130"/>
  <c r="B38" i="130"/>
  <c r="C38" i="130"/>
  <c r="D38" i="130"/>
  <c r="E38" i="130"/>
  <c r="F38" i="130"/>
  <c r="G38" i="130"/>
  <c r="H38" i="130"/>
  <c r="I38" i="130"/>
  <c r="J38" i="130"/>
  <c r="K38" i="130"/>
  <c r="L38" i="130"/>
  <c r="M38" i="130"/>
  <c r="N38" i="130"/>
  <c r="O38" i="130"/>
  <c r="P38" i="130"/>
  <c r="R38" i="130"/>
  <c r="S38" i="130"/>
  <c r="T38" i="130"/>
  <c r="U38" i="130"/>
  <c r="V38" i="130"/>
  <c r="W38" i="130"/>
  <c r="X38" i="130"/>
  <c r="Y38" i="130"/>
  <c r="Z38" i="130"/>
  <c r="AA38" i="130"/>
  <c r="AB38" i="130"/>
  <c r="AC38" i="130"/>
  <c r="AD38" i="130"/>
  <c r="AE38" i="130"/>
  <c r="AF38" i="130"/>
  <c r="AG38" i="130"/>
  <c r="AH38" i="130"/>
  <c r="AI38" i="130"/>
  <c r="AJ38" i="130"/>
  <c r="B39" i="130"/>
  <c r="C39" i="130"/>
  <c r="D39" i="130"/>
  <c r="E39" i="130"/>
  <c r="F39" i="130"/>
  <c r="G39" i="130"/>
  <c r="H39" i="130"/>
  <c r="I39" i="130"/>
  <c r="J39" i="130"/>
  <c r="K39" i="130"/>
  <c r="L39" i="130"/>
  <c r="M39" i="130"/>
  <c r="N39" i="130"/>
  <c r="O39" i="130"/>
  <c r="P39" i="130"/>
  <c r="R39" i="130"/>
  <c r="S39" i="130"/>
  <c r="T39" i="130"/>
  <c r="U39" i="130"/>
  <c r="V39" i="130"/>
  <c r="W39" i="130"/>
  <c r="X39" i="130"/>
  <c r="Y39" i="130"/>
  <c r="Z39" i="130"/>
  <c r="AA39" i="130"/>
  <c r="AB39" i="130"/>
  <c r="AC39" i="130"/>
  <c r="AD39" i="130"/>
  <c r="AE39" i="130"/>
  <c r="AF39" i="130"/>
  <c r="AG39" i="130"/>
  <c r="AH39" i="130"/>
  <c r="AI39" i="130"/>
  <c r="AJ39" i="130"/>
  <c r="B40" i="130"/>
  <c r="C40" i="130"/>
  <c r="D40" i="130"/>
  <c r="E40" i="130"/>
  <c r="F40" i="130"/>
  <c r="G40" i="130"/>
  <c r="H40" i="130"/>
  <c r="I40" i="130"/>
  <c r="J40" i="130"/>
  <c r="K40" i="130"/>
  <c r="L40" i="130"/>
  <c r="M40" i="130"/>
  <c r="N40" i="130"/>
  <c r="O40" i="130"/>
  <c r="P40" i="130"/>
  <c r="R40" i="130"/>
  <c r="S40" i="130"/>
  <c r="T40" i="130"/>
  <c r="U40" i="130"/>
  <c r="V40" i="130"/>
  <c r="W40" i="130"/>
  <c r="X40" i="130"/>
  <c r="Y40" i="130"/>
  <c r="Z40" i="130"/>
  <c r="AA40" i="130"/>
  <c r="AB40" i="130"/>
  <c r="AC40" i="130"/>
  <c r="AD40" i="130"/>
  <c r="AE40" i="130"/>
  <c r="AF40" i="130"/>
  <c r="AG40" i="130"/>
  <c r="AH40" i="130"/>
  <c r="AI40" i="130"/>
  <c r="AJ40" i="130"/>
  <c r="B41" i="130"/>
  <c r="C41" i="130"/>
  <c r="D41" i="130"/>
  <c r="E41" i="130"/>
  <c r="F41" i="130"/>
  <c r="G41" i="130"/>
  <c r="H41" i="130"/>
  <c r="I41" i="130"/>
  <c r="J41" i="130"/>
  <c r="K41" i="130"/>
  <c r="L41" i="130"/>
  <c r="M41" i="130"/>
  <c r="N41" i="130"/>
  <c r="O41" i="130"/>
  <c r="P41" i="130"/>
  <c r="R41" i="130"/>
  <c r="S41" i="130"/>
  <c r="T41" i="130"/>
  <c r="U41" i="130"/>
  <c r="V41" i="130"/>
  <c r="W41" i="130"/>
  <c r="X41" i="130"/>
  <c r="Y41" i="130"/>
  <c r="Z41" i="130"/>
  <c r="AA41" i="130"/>
  <c r="AB41" i="130"/>
  <c r="AC41" i="130"/>
  <c r="AD41" i="130"/>
  <c r="AE41" i="130"/>
  <c r="AF41" i="130"/>
  <c r="AG41" i="130"/>
  <c r="AH41" i="130"/>
  <c r="AI41" i="130"/>
  <c r="AJ41" i="130"/>
  <c r="B42" i="130"/>
  <c r="C42" i="130"/>
  <c r="D42" i="130"/>
  <c r="E42" i="130"/>
  <c r="F42" i="130"/>
  <c r="G42" i="130"/>
  <c r="H42" i="130"/>
  <c r="I42" i="130"/>
  <c r="J42" i="130"/>
  <c r="K42" i="130"/>
  <c r="L42" i="130"/>
  <c r="M42" i="130"/>
  <c r="N42" i="130"/>
  <c r="O42" i="130"/>
  <c r="P42" i="130"/>
  <c r="R42" i="130"/>
  <c r="S42" i="130"/>
  <c r="T42" i="130"/>
  <c r="U42" i="130"/>
  <c r="V42" i="130"/>
  <c r="W42" i="130"/>
  <c r="X42" i="130"/>
  <c r="Y42" i="130"/>
  <c r="Z42" i="130"/>
  <c r="AA42" i="130"/>
  <c r="AB42" i="130"/>
  <c r="AC42" i="130"/>
  <c r="AD42" i="130"/>
  <c r="AE42" i="130"/>
  <c r="AF42" i="130"/>
  <c r="AG42" i="130"/>
  <c r="AH42" i="130"/>
  <c r="AI42" i="130"/>
  <c r="AJ42" i="130"/>
  <c r="B43" i="130"/>
  <c r="C43" i="130"/>
  <c r="D43" i="130"/>
  <c r="E43" i="130"/>
  <c r="F43" i="130"/>
  <c r="G43" i="130"/>
  <c r="H43" i="130"/>
  <c r="I43" i="130"/>
  <c r="J43" i="130"/>
  <c r="K43" i="130"/>
  <c r="L43" i="130"/>
  <c r="M43" i="130"/>
  <c r="N43" i="130"/>
  <c r="O43" i="130"/>
  <c r="P43" i="130"/>
  <c r="R43" i="130"/>
  <c r="S43" i="130"/>
  <c r="T43" i="130"/>
  <c r="U43" i="130"/>
  <c r="V43" i="130"/>
  <c r="W43" i="130"/>
  <c r="X43" i="130"/>
  <c r="Y43" i="130"/>
  <c r="Z43" i="130"/>
  <c r="AA43" i="130"/>
  <c r="AB43" i="130"/>
  <c r="AC43" i="130"/>
  <c r="AD43" i="130"/>
  <c r="AE43" i="130"/>
  <c r="AF43" i="130"/>
  <c r="AG43" i="130"/>
  <c r="AH43" i="130"/>
  <c r="AI43" i="130"/>
  <c r="AJ43" i="130"/>
  <c r="B44" i="130"/>
  <c r="C44" i="130"/>
  <c r="D44" i="130"/>
  <c r="E44" i="130"/>
  <c r="F44" i="130"/>
  <c r="G44" i="130"/>
  <c r="H44" i="130"/>
  <c r="I44" i="130"/>
  <c r="J44" i="130"/>
  <c r="K44" i="130"/>
  <c r="L44" i="130"/>
  <c r="M44" i="130"/>
  <c r="N44" i="130"/>
  <c r="O44" i="130"/>
  <c r="P44" i="130"/>
  <c r="R44" i="130"/>
  <c r="S44" i="130"/>
  <c r="T44" i="130"/>
  <c r="U44" i="130"/>
  <c r="V44" i="130"/>
  <c r="W44" i="130"/>
  <c r="X44" i="130"/>
  <c r="Y44" i="130"/>
  <c r="Z44" i="130"/>
  <c r="AA44" i="130"/>
  <c r="AB44" i="130"/>
  <c r="AC44" i="130"/>
  <c r="AD44" i="130"/>
  <c r="AE44" i="130"/>
  <c r="AF44" i="130"/>
  <c r="AG44" i="130"/>
  <c r="AH44" i="130"/>
  <c r="AI44" i="130"/>
  <c r="AJ44" i="130"/>
  <c r="B45" i="130"/>
  <c r="C45" i="130"/>
  <c r="D45" i="130"/>
  <c r="E45" i="130"/>
  <c r="F45" i="130"/>
  <c r="G45" i="130"/>
  <c r="H45" i="130"/>
  <c r="I45" i="130"/>
  <c r="J45" i="130"/>
  <c r="K45" i="130"/>
  <c r="L45" i="130"/>
  <c r="M45" i="130"/>
  <c r="N45" i="130"/>
  <c r="O45" i="130"/>
  <c r="P45" i="130"/>
  <c r="R45" i="130"/>
  <c r="S45" i="130"/>
  <c r="T45" i="130"/>
  <c r="U45" i="130"/>
  <c r="V45" i="130"/>
  <c r="W45" i="130"/>
  <c r="X45" i="130"/>
  <c r="Y45" i="130"/>
  <c r="Z45" i="130"/>
  <c r="AA45" i="130"/>
  <c r="AB45" i="130"/>
  <c r="AC45" i="130"/>
  <c r="AD45" i="130"/>
  <c r="AE45" i="130"/>
  <c r="AF45" i="130"/>
  <c r="AG45" i="130"/>
  <c r="AH45" i="130"/>
  <c r="AI45" i="130"/>
  <c r="AJ45" i="130"/>
  <c r="B46" i="130"/>
  <c r="C46" i="130"/>
  <c r="D46" i="130"/>
  <c r="E46" i="130"/>
  <c r="F46" i="130"/>
  <c r="G46" i="130"/>
  <c r="H46" i="130"/>
  <c r="I46" i="130"/>
  <c r="J46" i="130"/>
  <c r="K46" i="130"/>
  <c r="L46" i="130"/>
  <c r="M46" i="130"/>
  <c r="N46" i="130"/>
  <c r="O46" i="130"/>
  <c r="P46" i="130"/>
  <c r="R46" i="130"/>
  <c r="S46" i="130"/>
  <c r="T46" i="130"/>
  <c r="U46" i="130"/>
  <c r="V46" i="130"/>
  <c r="W46" i="130"/>
  <c r="X46" i="130"/>
  <c r="Y46" i="130"/>
  <c r="Z46" i="130"/>
  <c r="AA46" i="130"/>
  <c r="AB46" i="130"/>
  <c r="AC46" i="130"/>
  <c r="AD46" i="130"/>
  <c r="AE46" i="130"/>
  <c r="AF46" i="130"/>
  <c r="AG46" i="130"/>
  <c r="AH46" i="130"/>
  <c r="AI46" i="130"/>
  <c r="AJ46" i="130"/>
  <c r="B47" i="130"/>
  <c r="C47" i="130"/>
  <c r="D47" i="130"/>
  <c r="E47" i="130"/>
  <c r="F47" i="130"/>
  <c r="G47" i="130"/>
  <c r="H47" i="130"/>
  <c r="I47" i="130"/>
  <c r="J47" i="130"/>
  <c r="K47" i="130"/>
  <c r="L47" i="130"/>
  <c r="M47" i="130"/>
  <c r="N47" i="130"/>
  <c r="O47" i="130"/>
  <c r="P47" i="130"/>
  <c r="R47" i="130"/>
  <c r="S47" i="130"/>
  <c r="T47" i="130"/>
  <c r="U47" i="130"/>
  <c r="V47" i="130"/>
  <c r="W47" i="130"/>
  <c r="X47" i="130"/>
  <c r="Y47" i="130"/>
  <c r="Z47" i="130"/>
  <c r="AA47" i="130"/>
  <c r="AB47" i="130"/>
  <c r="AC47" i="130"/>
  <c r="AD47" i="130"/>
  <c r="AE47" i="130"/>
  <c r="AF47" i="130"/>
  <c r="AG47" i="130"/>
  <c r="AH47" i="130"/>
  <c r="AI47" i="130"/>
  <c r="AJ47" i="130"/>
  <c r="B48" i="130"/>
  <c r="C48" i="130"/>
  <c r="D48" i="130"/>
  <c r="E48" i="130"/>
  <c r="F48" i="130"/>
  <c r="G48" i="130"/>
  <c r="H48" i="130"/>
  <c r="I48" i="130"/>
  <c r="J48" i="130"/>
  <c r="K48" i="130"/>
  <c r="L48" i="130"/>
  <c r="M48" i="130"/>
  <c r="N48" i="130"/>
  <c r="O48" i="130"/>
  <c r="P48" i="130"/>
  <c r="R48" i="130"/>
  <c r="S48" i="130"/>
  <c r="T48" i="130"/>
  <c r="U48" i="130"/>
  <c r="V48" i="130"/>
  <c r="W48" i="130"/>
  <c r="X48" i="130"/>
  <c r="Y48" i="130"/>
  <c r="Z48" i="130"/>
  <c r="AA48" i="130"/>
  <c r="AB48" i="130"/>
  <c r="AC48" i="130"/>
  <c r="AD48" i="130"/>
  <c r="AE48" i="130"/>
  <c r="AF48" i="130"/>
  <c r="AG48" i="130"/>
  <c r="AH48" i="130"/>
  <c r="AI48" i="130"/>
  <c r="AJ48" i="130"/>
  <c r="B49" i="130"/>
  <c r="C49" i="130"/>
  <c r="D49" i="130"/>
  <c r="E49" i="130"/>
  <c r="F49" i="130"/>
  <c r="G49" i="130"/>
  <c r="H49" i="130"/>
  <c r="I49" i="130"/>
  <c r="J49" i="130"/>
  <c r="K49" i="130"/>
  <c r="L49" i="130"/>
  <c r="M49" i="130"/>
  <c r="N49" i="130"/>
  <c r="O49" i="130"/>
  <c r="P49" i="130"/>
  <c r="R49" i="130"/>
  <c r="S49" i="130"/>
  <c r="T49" i="130"/>
  <c r="U49" i="130"/>
  <c r="V49" i="130"/>
  <c r="W49" i="130"/>
  <c r="X49" i="130"/>
  <c r="Y49" i="130"/>
  <c r="Z49" i="130"/>
  <c r="AA49" i="130"/>
  <c r="AB49" i="130"/>
  <c r="AC49" i="130"/>
  <c r="AD49" i="130"/>
  <c r="AE49" i="130"/>
  <c r="AF49" i="130"/>
  <c r="AG49" i="130"/>
  <c r="AH49" i="130"/>
  <c r="AI49" i="130"/>
  <c r="AJ49" i="130"/>
  <c r="B50" i="130"/>
  <c r="C50" i="130"/>
  <c r="D50" i="130"/>
  <c r="E50" i="130"/>
  <c r="F50" i="130"/>
  <c r="G50" i="130"/>
  <c r="H50" i="130"/>
  <c r="I50" i="130"/>
  <c r="J50" i="130"/>
  <c r="K50" i="130"/>
  <c r="L50" i="130"/>
  <c r="M50" i="130"/>
  <c r="N50" i="130"/>
  <c r="O50" i="130"/>
  <c r="P50" i="130"/>
  <c r="R50" i="130"/>
  <c r="S50" i="130"/>
  <c r="T50" i="130"/>
  <c r="U50" i="130"/>
  <c r="V50" i="130"/>
  <c r="W50" i="130"/>
  <c r="X50" i="130"/>
  <c r="Y50" i="130"/>
  <c r="Z50" i="130"/>
  <c r="AA50" i="130"/>
  <c r="AB50" i="130"/>
  <c r="AC50" i="130"/>
  <c r="AD50" i="130"/>
  <c r="AE50" i="130"/>
  <c r="AF50" i="130"/>
  <c r="AG50" i="130"/>
  <c r="AH50" i="130"/>
  <c r="AI50" i="130"/>
  <c r="AJ50" i="130"/>
  <c r="B51" i="130"/>
  <c r="C51" i="130"/>
  <c r="D51" i="130"/>
  <c r="E51" i="130"/>
  <c r="F51" i="130"/>
  <c r="G51" i="130"/>
  <c r="H51" i="130"/>
  <c r="I51" i="130"/>
  <c r="J51" i="130"/>
  <c r="K51" i="130"/>
  <c r="L51" i="130"/>
  <c r="M51" i="130"/>
  <c r="N51" i="130"/>
  <c r="O51" i="130"/>
  <c r="P51" i="130"/>
  <c r="R51" i="130"/>
  <c r="S51" i="130"/>
  <c r="T51" i="130"/>
  <c r="U51" i="130"/>
  <c r="V51" i="130"/>
  <c r="W51" i="130"/>
  <c r="X51" i="130"/>
  <c r="Y51" i="130"/>
  <c r="Z51" i="130"/>
  <c r="AA51" i="130"/>
  <c r="AB51" i="130"/>
  <c r="AC51" i="130"/>
  <c r="AD51" i="130"/>
  <c r="AE51" i="130"/>
  <c r="AF51" i="130"/>
  <c r="AG51" i="130"/>
  <c r="AH51" i="130"/>
  <c r="AI51" i="130"/>
  <c r="AJ51" i="130"/>
  <c r="B52" i="130"/>
  <c r="C52" i="130"/>
  <c r="D52" i="130"/>
  <c r="E52" i="130"/>
  <c r="F52" i="130"/>
  <c r="G52" i="130"/>
  <c r="H52" i="130"/>
  <c r="I52" i="130"/>
  <c r="J52" i="130"/>
  <c r="K52" i="130"/>
  <c r="L52" i="130"/>
  <c r="M52" i="130"/>
  <c r="N52" i="130"/>
  <c r="O52" i="130"/>
  <c r="P52" i="130"/>
  <c r="R52" i="130"/>
  <c r="S52" i="130"/>
  <c r="T52" i="130"/>
  <c r="U52" i="130"/>
  <c r="V52" i="130"/>
  <c r="W52" i="130"/>
  <c r="X52" i="130"/>
  <c r="Y52" i="130"/>
  <c r="Z52" i="130"/>
  <c r="AA52" i="130"/>
  <c r="AB52" i="130"/>
  <c r="AC52" i="130"/>
  <c r="AD52" i="130"/>
  <c r="AE52" i="130"/>
  <c r="AF52" i="130"/>
  <c r="AG52" i="130"/>
  <c r="AH52" i="130"/>
  <c r="AI52" i="130"/>
  <c r="AJ52" i="130"/>
  <c r="B9" i="123"/>
  <c r="C9" i="123"/>
  <c r="D9" i="123"/>
  <c r="E9" i="123"/>
  <c r="F9" i="123"/>
  <c r="G9" i="123"/>
  <c r="H9" i="123"/>
  <c r="I9" i="123"/>
  <c r="J9" i="123"/>
  <c r="K9" i="123"/>
  <c r="L9" i="123"/>
  <c r="M9" i="123"/>
  <c r="N9" i="123"/>
  <c r="O9" i="123"/>
  <c r="P9" i="123"/>
  <c r="R9" i="123"/>
  <c r="S9" i="123"/>
  <c r="T9" i="123"/>
  <c r="U9" i="123"/>
  <c r="V9" i="123"/>
  <c r="W9" i="123"/>
  <c r="X9" i="123"/>
  <c r="Y9" i="123"/>
  <c r="Z9" i="123"/>
  <c r="AA9" i="123"/>
  <c r="AB9" i="123"/>
  <c r="AC9" i="123"/>
  <c r="AD9" i="123"/>
  <c r="AE9" i="123"/>
  <c r="AF9" i="123"/>
  <c r="AG9" i="123"/>
  <c r="AH9" i="123"/>
  <c r="AI9" i="123"/>
  <c r="AJ9" i="123"/>
  <c r="B10" i="123"/>
  <c r="C10" i="123"/>
  <c r="D10" i="123"/>
  <c r="E10" i="123"/>
  <c r="F10" i="123"/>
  <c r="G10" i="123"/>
  <c r="H10" i="123"/>
  <c r="I10" i="123"/>
  <c r="J10" i="123"/>
  <c r="K10" i="123"/>
  <c r="L10" i="123"/>
  <c r="M10" i="123"/>
  <c r="N10" i="123"/>
  <c r="O10" i="123"/>
  <c r="P10" i="123"/>
  <c r="R10" i="123"/>
  <c r="S10" i="123"/>
  <c r="T10" i="123"/>
  <c r="U10" i="123"/>
  <c r="V10" i="123"/>
  <c r="W10" i="123"/>
  <c r="X10" i="123"/>
  <c r="Y10" i="123"/>
  <c r="Z10" i="123"/>
  <c r="AA10" i="123"/>
  <c r="AB10" i="123"/>
  <c r="AC10" i="123"/>
  <c r="AD10" i="123"/>
  <c r="AE10" i="123"/>
  <c r="AF10" i="123"/>
  <c r="AG10" i="123"/>
  <c r="AH10" i="123"/>
  <c r="AI10" i="123"/>
  <c r="AJ10" i="123"/>
  <c r="B11" i="123"/>
  <c r="C11" i="123"/>
  <c r="D11" i="123"/>
  <c r="E11" i="123"/>
  <c r="F11" i="123"/>
  <c r="G11" i="123"/>
  <c r="H11" i="123"/>
  <c r="I11" i="123"/>
  <c r="J11" i="123"/>
  <c r="K11" i="123"/>
  <c r="L11" i="123"/>
  <c r="M11" i="123"/>
  <c r="N11" i="123"/>
  <c r="O11" i="123"/>
  <c r="P11" i="123"/>
  <c r="R11" i="123"/>
  <c r="S11" i="123"/>
  <c r="T11" i="123"/>
  <c r="U11" i="123"/>
  <c r="V11" i="123"/>
  <c r="W11" i="123"/>
  <c r="X11" i="123"/>
  <c r="Y11" i="123"/>
  <c r="Z11" i="123"/>
  <c r="AA11" i="123"/>
  <c r="AB11" i="123"/>
  <c r="AC11" i="123"/>
  <c r="AD11" i="123"/>
  <c r="AE11" i="123"/>
  <c r="AF11" i="123"/>
  <c r="AG11" i="123"/>
  <c r="AH11" i="123"/>
  <c r="AI11" i="123"/>
  <c r="AJ11" i="123"/>
  <c r="B12" i="123"/>
  <c r="C12" i="123"/>
  <c r="D12" i="123"/>
  <c r="E12" i="123"/>
  <c r="F12" i="123"/>
  <c r="G12" i="123"/>
  <c r="H12" i="123"/>
  <c r="I12" i="123"/>
  <c r="J12" i="123"/>
  <c r="K12" i="123"/>
  <c r="L12" i="123"/>
  <c r="M12" i="123"/>
  <c r="N12" i="123"/>
  <c r="O12" i="123"/>
  <c r="P12" i="123"/>
  <c r="R12" i="123"/>
  <c r="S12" i="123"/>
  <c r="T12" i="123"/>
  <c r="U12" i="123"/>
  <c r="V12" i="123"/>
  <c r="W12" i="123"/>
  <c r="X12" i="123"/>
  <c r="Y12" i="123"/>
  <c r="Z12" i="123"/>
  <c r="AA12" i="123"/>
  <c r="AB12" i="123"/>
  <c r="AC12" i="123"/>
  <c r="AD12" i="123"/>
  <c r="AE12" i="123"/>
  <c r="AF12" i="123"/>
  <c r="AG12" i="123"/>
  <c r="AH12" i="123"/>
  <c r="AI12" i="123"/>
  <c r="AJ12" i="123"/>
  <c r="B13" i="123"/>
  <c r="C13" i="123"/>
  <c r="D13" i="123"/>
  <c r="E13" i="123"/>
  <c r="F13" i="123"/>
  <c r="G13" i="123"/>
  <c r="H13" i="123"/>
  <c r="I13" i="123"/>
  <c r="J13" i="123"/>
  <c r="K13" i="123"/>
  <c r="L13" i="123"/>
  <c r="M13" i="123"/>
  <c r="N13" i="123"/>
  <c r="O13" i="123"/>
  <c r="P13" i="123"/>
  <c r="R13" i="123"/>
  <c r="S13" i="123"/>
  <c r="T13" i="123"/>
  <c r="U13" i="123"/>
  <c r="V13" i="123"/>
  <c r="W13" i="123"/>
  <c r="X13" i="123"/>
  <c r="Y13" i="123"/>
  <c r="Z13" i="123"/>
  <c r="AA13" i="123"/>
  <c r="AB13" i="123"/>
  <c r="AC13" i="123"/>
  <c r="AD13" i="123"/>
  <c r="AE13" i="123"/>
  <c r="AF13" i="123"/>
  <c r="AG13" i="123"/>
  <c r="AH13" i="123"/>
  <c r="AI13" i="123"/>
  <c r="AJ13" i="123"/>
  <c r="B14" i="123"/>
  <c r="C14" i="123"/>
  <c r="D14" i="123"/>
  <c r="E14" i="123"/>
  <c r="F14" i="123"/>
  <c r="G14" i="123"/>
  <c r="H14" i="123"/>
  <c r="I14" i="123"/>
  <c r="J14" i="123"/>
  <c r="K14" i="123"/>
  <c r="L14" i="123"/>
  <c r="M14" i="123"/>
  <c r="N14" i="123"/>
  <c r="O14" i="123"/>
  <c r="P14" i="123"/>
  <c r="R14" i="123"/>
  <c r="S14" i="123"/>
  <c r="T14" i="123"/>
  <c r="U14" i="123"/>
  <c r="V14" i="123"/>
  <c r="W14" i="123"/>
  <c r="X14" i="123"/>
  <c r="Y14" i="123"/>
  <c r="Z14" i="123"/>
  <c r="AA14" i="123"/>
  <c r="AB14" i="123"/>
  <c r="AC14" i="123"/>
  <c r="AD14" i="123"/>
  <c r="AE14" i="123"/>
  <c r="AF14" i="123"/>
  <c r="AG14" i="123"/>
  <c r="AH14" i="123"/>
  <c r="AI14" i="123"/>
  <c r="AJ14" i="123"/>
  <c r="B15" i="123"/>
  <c r="C15" i="123"/>
  <c r="D15" i="123"/>
  <c r="E15" i="123"/>
  <c r="F15" i="123"/>
  <c r="G15" i="123"/>
  <c r="H15" i="123"/>
  <c r="I15" i="123"/>
  <c r="J15" i="123"/>
  <c r="K15" i="123"/>
  <c r="L15" i="123"/>
  <c r="M15" i="123"/>
  <c r="N15" i="123"/>
  <c r="O15" i="123"/>
  <c r="P15" i="123"/>
  <c r="R15" i="123"/>
  <c r="S15" i="123"/>
  <c r="T15" i="123"/>
  <c r="U15" i="123"/>
  <c r="V15" i="123"/>
  <c r="W15" i="123"/>
  <c r="X15" i="123"/>
  <c r="Y15" i="123"/>
  <c r="Z15" i="123"/>
  <c r="AA15" i="123"/>
  <c r="AB15" i="123"/>
  <c r="AC15" i="123"/>
  <c r="AD15" i="123"/>
  <c r="AE15" i="123"/>
  <c r="AF15" i="123"/>
  <c r="AG15" i="123"/>
  <c r="AH15" i="123"/>
  <c r="AI15" i="123"/>
  <c r="AJ15" i="123"/>
  <c r="B16" i="123"/>
  <c r="C16" i="123"/>
  <c r="D16" i="123"/>
  <c r="E16" i="123"/>
  <c r="F16" i="123"/>
  <c r="G16" i="123"/>
  <c r="H16" i="123"/>
  <c r="I16" i="123"/>
  <c r="J16" i="123"/>
  <c r="K16" i="123"/>
  <c r="L16" i="123"/>
  <c r="M16" i="123"/>
  <c r="N16" i="123"/>
  <c r="O16" i="123"/>
  <c r="P16" i="123"/>
  <c r="R16" i="123"/>
  <c r="S16" i="123"/>
  <c r="T16" i="123"/>
  <c r="U16" i="123"/>
  <c r="V16" i="123"/>
  <c r="W16" i="123"/>
  <c r="X16" i="123"/>
  <c r="Y16" i="123"/>
  <c r="Z16" i="123"/>
  <c r="AA16" i="123"/>
  <c r="AB16" i="123"/>
  <c r="AC16" i="123"/>
  <c r="AD16" i="123"/>
  <c r="AE16" i="123"/>
  <c r="AF16" i="123"/>
  <c r="AG16" i="123"/>
  <c r="AH16" i="123"/>
  <c r="AI16" i="123"/>
  <c r="AJ16" i="123"/>
  <c r="B17" i="123"/>
  <c r="C17" i="123"/>
  <c r="D17" i="123"/>
  <c r="E17" i="123"/>
  <c r="F17" i="123"/>
  <c r="G17" i="123"/>
  <c r="H17" i="123"/>
  <c r="I17" i="123"/>
  <c r="J17" i="123"/>
  <c r="K17" i="123"/>
  <c r="L17" i="123"/>
  <c r="M17" i="123"/>
  <c r="N17" i="123"/>
  <c r="O17" i="123"/>
  <c r="P17" i="123"/>
  <c r="R17" i="123"/>
  <c r="S17" i="123"/>
  <c r="T17" i="123"/>
  <c r="U17" i="123"/>
  <c r="V17" i="123"/>
  <c r="W17" i="123"/>
  <c r="X17" i="123"/>
  <c r="Y17" i="123"/>
  <c r="Z17" i="123"/>
  <c r="AA17" i="123"/>
  <c r="AB17" i="123"/>
  <c r="AC17" i="123"/>
  <c r="AD17" i="123"/>
  <c r="AE17" i="123"/>
  <c r="AF17" i="123"/>
  <c r="AG17" i="123"/>
  <c r="AH17" i="123"/>
  <c r="AI17" i="123"/>
  <c r="AJ17" i="123"/>
  <c r="B18" i="123"/>
  <c r="C18" i="123"/>
  <c r="D18" i="123"/>
  <c r="E18" i="123"/>
  <c r="F18" i="123"/>
  <c r="G18" i="123"/>
  <c r="H18" i="123"/>
  <c r="I18" i="123"/>
  <c r="J18" i="123"/>
  <c r="K18" i="123"/>
  <c r="L18" i="123"/>
  <c r="M18" i="123"/>
  <c r="N18" i="123"/>
  <c r="O18" i="123"/>
  <c r="P18" i="123"/>
  <c r="R18" i="123"/>
  <c r="S18" i="123"/>
  <c r="T18" i="123"/>
  <c r="U18" i="123"/>
  <c r="V18" i="123"/>
  <c r="W18" i="123"/>
  <c r="X18" i="123"/>
  <c r="Y18" i="123"/>
  <c r="Z18" i="123"/>
  <c r="AA18" i="123"/>
  <c r="AB18" i="123"/>
  <c r="AC18" i="123"/>
  <c r="AD18" i="123"/>
  <c r="AE18" i="123"/>
  <c r="AF18" i="123"/>
  <c r="AG18" i="123"/>
  <c r="AH18" i="123"/>
  <c r="AI18" i="123"/>
  <c r="AJ18" i="123"/>
  <c r="B19" i="123"/>
  <c r="C19" i="123"/>
  <c r="D19" i="123"/>
  <c r="E19" i="123"/>
  <c r="F19" i="123"/>
  <c r="G19" i="123"/>
  <c r="H19" i="123"/>
  <c r="I19" i="123"/>
  <c r="J19" i="123"/>
  <c r="K19" i="123"/>
  <c r="L19" i="123"/>
  <c r="M19" i="123"/>
  <c r="N19" i="123"/>
  <c r="O19" i="123"/>
  <c r="P19" i="123"/>
  <c r="R19" i="123"/>
  <c r="S19" i="123"/>
  <c r="T19" i="123"/>
  <c r="U19" i="123"/>
  <c r="V19" i="123"/>
  <c r="W19" i="123"/>
  <c r="X19" i="123"/>
  <c r="Y19" i="123"/>
  <c r="Z19" i="123"/>
  <c r="AA19" i="123"/>
  <c r="AB19" i="123"/>
  <c r="AC19" i="123"/>
  <c r="AD19" i="123"/>
  <c r="AE19" i="123"/>
  <c r="AF19" i="123"/>
  <c r="AG19" i="123"/>
  <c r="AH19" i="123"/>
  <c r="AI19" i="123"/>
  <c r="AJ19" i="123"/>
  <c r="B20" i="123"/>
  <c r="C20" i="123"/>
  <c r="D20" i="123"/>
  <c r="E20" i="123"/>
  <c r="F20" i="123"/>
  <c r="G20" i="123"/>
  <c r="H20" i="123"/>
  <c r="I20" i="123"/>
  <c r="J20" i="123"/>
  <c r="K20" i="123"/>
  <c r="L20" i="123"/>
  <c r="M20" i="123"/>
  <c r="N20" i="123"/>
  <c r="O20" i="123"/>
  <c r="P20" i="123"/>
  <c r="R20" i="123"/>
  <c r="S20" i="123"/>
  <c r="T20" i="123"/>
  <c r="U20" i="123"/>
  <c r="V20" i="123"/>
  <c r="W20" i="123"/>
  <c r="X20" i="123"/>
  <c r="Y20" i="123"/>
  <c r="Z20" i="123"/>
  <c r="AA20" i="123"/>
  <c r="AB20" i="123"/>
  <c r="AC20" i="123"/>
  <c r="AD20" i="123"/>
  <c r="AE20" i="123"/>
  <c r="AF20" i="123"/>
  <c r="AG20" i="123"/>
  <c r="AH20" i="123"/>
  <c r="AI20" i="123"/>
  <c r="AJ20" i="123"/>
  <c r="B21" i="123"/>
  <c r="C21" i="123"/>
  <c r="D21" i="123"/>
  <c r="E21" i="123"/>
  <c r="F21" i="123"/>
  <c r="G21" i="123"/>
  <c r="H21" i="123"/>
  <c r="I21" i="123"/>
  <c r="J21" i="123"/>
  <c r="K21" i="123"/>
  <c r="L21" i="123"/>
  <c r="M21" i="123"/>
  <c r="N21" i="123"/>
  <c r="O21" i="123"/>
  <c r="P21" i="123"/>
  <c r="R21" i="123"/>
  <c r="S21" i="123"/>
  <c r="T21" i="123"/>
  <c r="U21" i="123"/>
  <c r="V21" i="123"/>
  <c r="W21" i="123"/>
  <c r="X21" i="123"/>
  <c r="Y21" i="123"/>
  <c r="Z21" i="123"/>
  <c r="AA21" i="123"/>
  <c r="AB21" i="123"/>
  <c r="AC21" i="123"/>
  <c r="AD21" i="123"/>
  <c r="AE21" i="123"/>
  <c r="AF21" i="123"/>
  <c r="AG21" i="123"/>
  <c r="AH21" i="123"/>
  <c r="AI21" i="123"/>
  <c r="AJ21" i="123"/>
  <c r="B22" i="123"/>
  <c r="C22" i="123"/>
  <c r="D22" i="123"/>
  <c r="E22" i="123"/>
  <c r="F22" i="123"/>
  <c r="G22" i="123"/>
  <c r="H22" i="123"/>
  <c r="I22" i="123"/>
  <c r="J22" i="123"/>
  <c r="K22" i="123"/>
  <c r="L22" i="123"/>
  <c r="M22" i="123"/>
  <c r="N22" i="123"/>
  <c r="O22" i="123"/>
  <c r="P22" i="123"/>
  <c r="R22" i="123"/>
  <c r="S22" i="123"/>
  <c r="T22" i="123"/>
  <c r="U22" i="123"/>
  <c r="V22" i="123"/>
  <c r="W22" i="123"/>
  <c r="X22" i="123"/>
  <c r="Y22" i="123"/>
  <c r="Z22" i="123"/>
  <c r="AA22" i="123"/>
  <c r="AB22" i="123"/>
  <c r="AC22" i="123"/>
  <c r="AD22" i="123"/>
  <c r="AE22" i="123"/>
  <c r="AF22" i="123"/>
  <c r="AG22" i="123"/>
  <c r="AH22" i="123"/>
  <c r="AI22" i="123"/>
  <c r="AJ22" i="123"/>
  <c r="B23" i="123"/>
  <c r="C23" i="123"/>
  <c r="D23" i="123"/>
  <c r="E23" i="123"/>
  <c r="F23" i="123"/>
  <c r="G23" i="123"/>
  <c r="H23" i="123"/>
  <c r="I23" i="123"/>
  <c r="J23" i="123"/>
  <c r="K23" i="123"/>
  <c r="L23" i="123"/>
  <c r="M23" i="123"/>
  <c r="N23" i="123"/>
  <c r="O23" i="123"/>
  <c r="P23" i="123"/>
  <c r="R23" i="123"/>
  <c r="S23" i="123"/>
  <c r="T23" i="123"/>
  <c r="U23" i="123"/>
  <c r="V23" i="123"/>
  <c r="W23" i="123"/>
  <c r="X23" i="123"/>
  <c r="Y23" i="123"/>
  <c r="Z23" i="123"/>
  <c r="AA23" i="123"/>
  <c r="AB23" i="123"/>
  <c r="AC23" i="123"/>
  <c r="AD23" i="123"/>
  <c r="AE23" i="123"/>
  <c r="AF23" i="123"/>
  <c r="AG23" i="123"/>
  <c r="AH23" i="123"/>
  <c r="AI23" i="123"/>
  <c r="AJ23" i="123"/>
  <c r="B24" i="123"/>
  <c r="C24" i="123"/>
  <c r="D24" i="123"/>
  <c r="E24" i="123"/>
  <c r="F24" i="123"/>
  <c r="G24" i="123"/>
  <c r="H24" i="123"/>
  <c r="I24" i="123"/>
  <c r="J24" i="123"/>
  <c r="K24" i="123"/>
  <c r="L24" i="123"/>
  <c r="M24" i="123"/>
  <c r="N24" i="123"/>
  <c r="O24" i="123"/>
  <c r="P24" i="123"/>
  <c r="R24" i="123"/>
  <c r="S24" i="123"/>
  <c r="T24" i="123"/>
  <c r="U24" i="123"/>
  <c r="V24" i="123"/>
  <c r="W24" i="123"/>
  <c r="X24" i="123"/>
  <c r="Y24" i="123"/>
  <c r="Z24" i="123"/>
  <c r="AA24" i="123"/>
  <c r="AB24" i="123"/>
  <c r="AC24" i="123"/>
  <c r="AD24" i="123"/>
  <c r="AE24" i="123"/>
  <c r="AF24" i="123"/>
  <c r="AG24" i="123"/>
  <c r="AH24" i="123"/>
  <c r="AI24" i="123"/>
  <c r="AJ24" i="123"/>
  <c r="B25" i="123"/>
  <c r="C25" i="123"/>
  <c r="D25" i="123"/>
  <c r="E25" i="123"/>
  <c r="F25" i="123"/>
  <c r="G25" i="123"/>
  <c r="H25" i="123"/>
  <c r="I25" i="123"/>
  <c r="J25" i="123"/>
  <c r="K25" i="123"/>
  <c r="L25" i="123"/>
  <c r="M25" i="123"/>
  <c r="N25" i="123"/>
  <c r="O25" i="123"/>
  <c r="P25" i="123"/>
  <c r="R25" i="123"/>
  <c r="S25" i="123"/>
  <c r="T25" i="123"/>
  <c r="U25" i="123"/>
  <c r="V25" i="123"/>
  <c r="W25" i="123"/>
  <c r="X25" i="123"/>
  <c r="Y25" i="123"/>
  <c r="Z25" i="123"/>
  <c r="AA25" i="123"/>
  <c r="AB25" i="123"/>
  <c r="AC25" i="123"/>
  <c r="AD25" i="123"/>
  <c r="AE25" i="123"/>
  <c r="AF25" i="123"/>
  <c r="AG25" i="123"/>
  <c r="AH25" i="123"/>
  <c r="AI25" i="123"/>
  <c r="AJ25" i="123"/>
  <c r="B26" i="123"/>
  <c r="C26" i="123"/>
  <c r="D26" i="123"/>
  <c r="E26" i="123"/>
  <c r="F26" i="123"/>
  <c r="G26" i="123"/>
  <c r="H26" i="123"/>
  <c r="I26" i="123"/>
  <c r="J26" i="123"/>
  <c r="K26" i="123"/>
  <c r="L26" i="123"/>
  <c r="M26" i="123"/>
  <c r="N26" i="123"/>
  <c r="O26" i="123"/>
  <c r="P26" i="123"/>
  <c r="R26" i="123"/>
  <c r="S26" i="123"/>
  <c r="T26" i="123"/>
  <c r="U26" i="123"/>
  <c r="V26" i="123"/>
  <c r="W26" i="123"/>
  <c r="X26" i="123"/>
  <c r="Y26" i="123"/>
  <c r="Z26" i="123"/>
  <c r="AA26" i="123"/>
  <c r="AB26" i="123"/>
  <c r="AC26" i="123"/>
  <c r="AD26" i="123"/>
  <c r="AE26" i="123"/>
  <c r="AF26" i="123"/>
  <c r="AG26" i="123"/>
  <c r="AH26" i="123"/>
  <c r="AI26" i="123"/>
  <c r="AJ26" i="123"/>
  <c r="B27" i="123"/>
  <c r="C27" i="123"/>
  <c r="D27" i="123"/>
  <c r="E27" i="123"/>
  <c r="F27" i="123"/>
  <c r="G27" i="123"/>
  <c r="H27" i="123"/>
  <c r="I27" i="123"/>
  <c r="J27" i="123"/>
  <c r="K27" i="123"/>
  <c r="L27" i="123"/>
  <c r="M27" i="123"/>
  <c r="N27" i="123"/>
  <c r="O27" i="123"/>
  <c r="P27" i="123"/>
  <c r="R27" i="123"/>
  <c r="S27" i="123"/>
  <c r="T27" i="123"/>
  <c r="U27" i="123"/>
  <c r="V27" i="123"/>
  <c r="W27" i="123"/>
  <c r="X27" i="123"/>
  <c r="Y27" i="123"/>
  <c r="Z27" i="123"/>
  <c r="AA27" i="123"/>
  <c r="AB27" i="123"/>
  <c r="AC27" i="123"/>
  <c r="AD27" i="123"/>
  <c r="AE27" i="123"/>
  <c r="AF27" i="123"/>
  <c r="AG27" i="123"/>
  <c r="AH27" i="123"/>
  <c r="AI27" i="123"/>
  <c r="AJ27" i="123"/>
  <c r="B28" i="123"/>
  <c r="C28" i="123"/>
  <c r="D28" i="123"/>
  <c r="E28" i="123"/>
  <c r="F28" i="123"/>
  <c r="G28" i="123"/>
  <c r="H28" i="123"/>
  <c r="I28" i="123"/>
  <c r="J28" i="123"/>
  <c r="K28" i="123"/>
  <c r="L28" i="123"/>
  <c r="M28" i="123"/>
  <c r="N28" i="123"/>
  <c r="O28" i="123"/>
  <c r="P28" i="123"/>
  <c r="R28" i="123"/>
  <c r="S28" i="123"/>
  <c r="T28" i="123"/>
  <c r="U28" i="123"/>
  <c r="V28" i="123"/>
  <c r="W28" i="123"/>
  <c r="X28" i="123"/>
  <c r="Y28" i="123"/>
  <c r="Z28" i="123"/>
  <c r="AA28" i="123"/>
  <c r="AB28" i="123"/>
  <c r="AC28" i="123"/>
  <c r="AD28" i="123"/>
  <c r="AE28" i="123"/>
  <c r="AF28" i="123"/>
  <c r="AG28" i="123"/>
  <c r="AH28" i="123"/>
  <c r="AI28" i="123"/>
  <c r="AJ28" i="123"/>
  <c r="B29" i="123"/>
  <c r="C29" i="123"/>
  <c r="D29" i="123"/>
  <c r="E29" i="123"/>
  <c r="F29" i="123"/>
  <c r="G29" i="123"/>
  <c r="H29" i="123"/>
  <c r="I29" i="123"/>
  <c r="J29" i="123"/>
  <c r="K29" i="123"/>
  <c r="L29" i="123"/>
  <c r="M29" i="123"/>
  <c r="N29" i="123"/>
  <c r="O29" i="123"/>
  <c r="P29" i="123"/>
  <c r="R29" i="123"/>
  <c r="S29" i="123"/>
  <c r="T29" i="123"/>
  <c r="U29" i="123"/>
  <c r="V29" i="123"/>
  <c r="W29" i="123"/>
  <c r="X29" i="123"/>
  <c r="Y29" i="123"/>
  <c r="Z29" i="123"/>
  <c r="AA29" i="123"/>
  <c r="AB29" i="123"/>
  <c r="AC29" i="123"/>
  <c r="AD29" i="123"/>
  <c r="AE29" i="123"/>
  <c r="AF29" i="123"/>
  <c r="AG29" i="123"/>
  <c r="AH29" i="123"/>
  <c r="AI29" i="123"/>
  <c r="AJ29" i="123"/>
  <c r="B30" i="123"/>
  <c r="C30" i="123"/>
  <c r="D30" i="123"/>
  <c r="E30" i="123"/>
  <c r="F30" i="123"/>
  <c r="G30" i="123"/>
  <c r="H30" i="123"/>
  <c r="I30" i="123"/>
  <c r="J30" i="123"/>
  <c r="K30" i="123"/>
  <c r="L30" i="123"/>
  <c r="M30" i="123"/>
  <c r="N30" i="123"/>
  <c r="O30" i="123"/>
  <c r="P30" i="123"/>
  <c r="R30" i="123"/>
  <c r="S30" i="123"/>
  <c r="T30" i="123"/>
  <c r="U30" i="123"/>
  <c r="V30" i="123"/>
  <c r="W30" i="123"/>
  <c r="X30" i="123"/>
  <c r="Y30" i="123"/>
  <c r="Z30" i="123"/>
  <c r="AA30" i="123"/>
  <c r="AB30" i="123"/>
  <c r="AC30" i="123"/>
  <c r="AD30" i="123"/>
  <c r="AE30" i="123"/>
  <c r="AF30" i="123"/>
  <c r="AG30" i="123"/>
  <c r="AH30" i="123"/>
  <c r="AI30" i="123"/>
  <c r="AJ30" i="123"/>
  <c r="B31" i="123"/>
  <c r="C31" i="123"/>
  <c r="D31" i="123"/>
  <c r="E31" i="123"/>
  <c r="F31" i="123"/>
  <c r="G31" i="123"/>
  <c r="H31" i="123"/>
  <c r="I31" i="123"/>
  <c r="J31" i="123"/>
  <c r="K31" i="123"/>
  <c r="L31" i="123"/>
  <c r="M31" i="123"/>
  <c r="N31" i="123"/>
  <c r="O31" i="123"/>
  <c r="P31" i="123"/>
  <c r="R31" i="123"/>
  <c r="S31" i="123"/>
  <c r="T31" i="123"/>
  <c r="U31" i="123"/>
  <c r="V31" i="123"/>
  <c r="W31" i="123"/>
  <c r="X31" i="123"/>
  <c r="Y31" i="123"/>
  <c r="Z31" i="123"/>
  <c r="AA31" i="123"/>
  <c r="AB31" i="123"/>
  <c r="AC31" i="123"/>
  <c r="AD31" i="123"/>
  <c r="AE31" i="123"/>
  <c r="AF31" i="123"/>
  <c r="AG31" i="123"/>
  <c r="AH31" i="123"/>
  <c r="AI31" i="123"/>
  <c r="AJ31" i="123"/>
  <c r="B32" i="123"/>
  <c r="C32" i="123"/>
  <c r="D32" i="123"/>
  <c r="E32" i="123"/>
  <c r="F32" i="123"/>
  <c r="G32" i="123"/>
  <c r="H32" i="123"/>
  <c r="I32" i="123"/>
  <c r="J32" i="123"/>
  <c r="K32" i="123"/>
  <c r="L32" i="123"/>
  <c r="M32" i="123"/>
  <c r="N32" i="123"/>
  <c r="O32" i="123"/>
  <c r="P32" i="123"/>
  <c r="R32" i="123"/>
  <c r="S32" i="123"/>
  <c r="T32" i="123"/>
  <c r="U32" i="123"/>
  <c r="V32" i="123"/>
  <c r="W32" i="123"/>
  <c r="X32" i="123"/>
  <c r="Y32" i="123"/>
  <c r="Z32" i="123"/>
  <c r="AA32" i="123"/>
  <c r="AB32" i="123"/>
  <c r="AC32" i="123"/>
  <c r="AD32" i="123"/>
  <c r="AE32" i="123"/>
  <c r="AF32" i="123"/>
  <c r="AG32" i="123"/>
  <c r="AH32" i="123"/>
  <c r="AI32" i="123"/>
  <c r="AJ32" i="123"/>
  <c r="B33" i="123"/>
  <c r="C33" i="123"/>
  <c r="D33" i="123"/>
  <c r="E33" i="123"/>
  <c r="F33" i="123"/>
  <c r="G33" i="123"/>
  <c r="H33" i="123"/>
  <c r="I33" i="123"/>
  <c r="J33" i="123"/>
  <c r="K33" i="123"/>
  <c r="L33" i="123"/>
  <c r="M33" i="123"/>
  <c r="N33" i="123"/>
  <c r="O33" i="123"/>
  <c r="P33" i="123"/>
  <c r="R33" i="123"/>
  <c r="S33" i="123"/>
  <c r="T33" i="123"/>
  <c r="U33" i="123"/>
  <c r="V33" i="123"/>
  <c r="W33" i="123"/>
  <c r="X33" i="123"/>
  <c r="Y33" i="123"/>
  <c r="Z33" i="123"/>
  <c r="AA33" i="123"/>
  <c r="AB33" i="123"/>
  <c r="AC33" i="123"/>
  <c r="AD33" i="123"/>
  <c r="AE33" i="123"/>
  <c r="AF33" i="123"/>
  <c r="AG33" i="123"/>
  <c r="AH33" i="123"/>
  <c r="AI33" i="123"/>
  <c r="AJ33" i="123"/>
  <c r="B34" i="123"/>
  <c r="C34" i="123"/>
  <c r="D34" i="123"/>
  <c r="E34" i="123"/>
  <c r="F34" i="123"/>
  <c r="G34" i="123"/>
  <c r="H34" i="123"/>
  <c r="I34" i="123"/>
  <c r="J34" i="123"/>
  <c r="K34" i="123"/>
  <c r="L34" i="123"/>
  <c r="M34" i="123"/>
  <c r="N34" i="123"/>
  <c r="O34" i="123"/>
  <c r="P34" i="123"/>
  <c r="R34" i="123"/>
  <c r="S34" i="123"/>
  <c r="T34" i="123"/>
  <c r="U34" i="123"/>
  <c r="V34" i="123"/>
  <c r="W34" i="123"/>
  <c r="X34" i="123"/>
  <c r="Y34" i="123"/>
  <c r="Z34" i="123"/>
  <c r="AA34" i="123"/>
  <c r="AB34" i="123"/>
  <c r="AC34" i="123"/>
  <c r="AD34" i="123"/>
  <c r="AE34" i="123"/>
  <c r="AF34" i="123"/>
  <c r="AG34" i="123"/>
  <c r="AH34" i="123"/>
  <c r="AI34" i="123"/>
  <c r="AJ34" i="123"/>
  <c r="B35" i="123"/>
  <c r="C35" i="123"/>
  <c r="D35" i="123"/>
  <c r="E35" i="123"/>
  <c r="F35" i="123"/>
  <c r="G35" i="123"/>
  <c r="H35" i="123"/>
  <c r="I35" i="123"/>
  <c r="J35" i="123"/>
  <c r="K35" i="123"/>
  <c r="L35" i="123"/>
  <c r="M35" i="123"/>
  <c r="N35" i="123"/>
  <c r="O35" i="123"/>
  <c r="P35" i="123"/>
  <c r="R35" i="123"/>
  <c r="S35" i="123"/>
  <c r="T35" i="123"/>
  <c r="U35" i="123"/>
  <c r="V35" i="123"/>
  <c r="W35" i="123"/>
  <c r="X35" i="123"/>
  <c r="Y35" i="123"/>
  <c r="Z35" i="123"/>
  <c r="AA35" i="123"/>
  <c r="AB35" i="123"/>
  <c r="AC35" i="123"/>
  <c r="AD35" i="123"/>
  <c r="AE35" i="123"/>
  <c r="AF35" i="123"/>
  <c r="AG35" i="123"/>
  <c r="AH35" i="123"/>
  <c r="AI35" i="123"/>
  <c r="AJ35" i="123"/>
  <c r="B36" i="123"/>
  <c r="C36" i="123"/>
  <c r="D36" i="123"/>
  <c r="E36" i="123"/>
  <c r="F36" i="123"/>
  <c r="G36" i="123"/>
  <c r="H36" i="123"/>
  <c r="I36" i="123"/>
  <c r="J36" i="123"/>
  <c r="K36" i="123"/>
  <c r="L36" i="123"/>
  <c r="M36" i="123"/>
  <c r="N36" i="123"/>
  <c r="O36" i="123"/>
  <c r="P36" i="123"/>
  <c r="R36" i="123"/>
  <c r="S36" i="123"/>
  <c r="T36" i="123"/>
  <c r="U36" i="123"/>
  <c r="V36" i="123"/>
  <c r="W36" i="123"/>
  <c r="X36" i="123"/>
  <c r="Y36" i="123"/>
  <c r="Z36" i="123"/>
  <c r="AA36" i="123"/>
  <c r="AB36" i="123"/>
  <c r="AC36" i="123"/>
  <c r="AD36" i="123"/>
  <c r="AE36" i="123"/>
  <c r="AF36" i="123"/>
  <c r="AG36" i="123"/>
  <c r="AH36" i="123"/>
  <c r="AI36" i="123"/>
  <c r="AJ36" i="123"/>
  <c r="B37" i="123"/>
  <c r="C37" i="123"/>
  <c r="D37" i="123"/>
  <c r="E37" i="123"/>
  <c r="F37" i="123"/>
  <c r="G37" i="123"/>
  <c r="H37" i="123"/>
  <c r="I37" i="123"/>
  <c r="J37" i="123"/>
  <c r="K37" i="123"/>
  <c r="L37" i="123"/>
  <c r="M37" i="123"/>
  <c r="N37" i="123"/>
  <c r="O37" i="123"/>
  <c r="P37" i="123"/>
  <c r="R37" i="123"/>
  <c r="S37" i="123"/>
  <c r="T37" i="123"/>
  <c r="U37" i="123"/>
  <c r="V37" i="123"/>
  <c r="W37" i="123"/>
  <c r="X37" i="123"/>
  <c r="Y37" i="123"/>
  <c r="Z37" i="123"/>
  <c r="AA37" i="123"/>
  <c r="AB37" i="123"/>
  <c r="AC37" i="123"/>
  <c r="AD37" i="123"/>
  <c r="AE37" i="123"/>
  <c r="AF37" i="123"/>
  <c r="AG37" i="123"/>
  <c r="AH37" i="123"/>
  <c r="AI37" i="123"/>
  <c r="AJ37" i="123"/>
  <c r="B38" i="123"/>
  <c r="C38" i="123"/>
  <c r="D38" i="123"/>
  <c r="E38" i="123"/>
  <c r="F38" i="123"/>
  <c r="G38" i="123"/>
  <c r="H38" i="123"/>
  <c r="I38" i="123"/>
  <c r="J38" i="123"/>
  <c r="K38" i="123"/>
  <c r="L38" i="123"/>
  <c r="M38" i="123"/>
  <c r="N38" i="123"/>
  <c r="O38" i="123"/>
  <c r="P38" i="123"/>
  <c r="R38" i="123"/>
  <c r="S38" i="123"/>
  <c r="T38" i="123"/>
  <c r="U38" i="123"/>
  <c r="V38" i="123"/>
  <c r="W38" i="123"/>
  <c r="X38" i="123"/>
  <c r="Y38" i="123"/>
  <c r="Z38" i="123"/>
  <c r="AA38" i="123"/>
  <c r="AB38" i="123"/>
  <c r="AC38" i="123"/>
  <c r="AD38" i="123"/>
  <c r="AE38" i="123"/>
  <c r="AF38" i="123"/>
  <c r="AG38" i="123"/>
  <c r="AH38" i="123"/>
  <c r="AI38" i="123"/>
  <c r="AJ38" i="123"/>
  <c r="B39" i="123"/>
  <c r="C39" i="123"/>
  <c r="D39" i="123"/>
  <c r="E39" i="123"/>
  <c r="F39" i="123"/>
  <c r="G39" i="123"/>
  <c r="H39" i="123"/>
  <c r="I39" i="123"/>
  <c r="J39" i="123"/>
  <c r="K39" i="123"/>
  <c r="L39" i="123"/>
  <c r="M39" i="123"/>
  <c r="N39" i="123"/>
  <c r="O39" i="123"/>
  <c r="P39" i="123"/>
  <c r="R39" i="123"/>
  <c r="S39" i="123"/>
  <c r="T39" i="123"/>
  <c r="U39" i="123"/>
  <c r="V39" i="123"/>
  <c r="W39" i="123"/>
  <c r="X39" i="123"/>
  <c r="Y39" i="123"/>
  <c r="Z39" i="123"/>
  <c r="AA39" i="123"/>
  <c r="AB39" i="123"/>
  <c r="AC39" i="123"/>
  <c r="AD39" i="123"/>
  <c r="AE39" i="123"/>
  <c r="AF39" i="123"/>
  <c r="AG39" i="123"/>
  <c r="AH39" i="123"/>
  <c r="AI39" i="123"/>
  <c r="AJ39" i="123"/>
  <c r="B40" i="123"/>
  <c r="C40" i="123"/>
  <c r="D40" i="123"/>
  <c r="E40" i="123"/>
  <c r="F40" i="123"/>
  <c r="G40" i="123"/>
  <c r="H40" i="123"/>
  <c r="I40" i="123"/>
  <c r="J40" i="123"/>
  <c r="K40" i="123"/>
  <c r="L40" i="123"/>
  <c r="M40" i="123"/>
  <c r="N40" i="123"/>
  <c r="O40" i="123"/>
  <c r="P40" i="123"/>
  <c r="R40" i="123"/>
  <c r="S40" i="123"/>
  <c r="T40" i="123"/>
  <c r="U40" i="123"/>
  <c r="V40" i="123"/>
  <c r="W40" i="123"/>
  <c r="X40" i="123"/>
  <c r="Y40" i="123"/>
  <c r="Z40" i="123"/>
  <c r="AA40" i="123"/>
  <c r="AB40" i="123"/>
  <c r="AC40" i="123"/>
  <c r="AD40" i="123"/>
  <c r="AE40" i="123"/>
  <c r="AF40" i="123"/>
  <c r="AG40" i="123"/>
  <c r="AH40" i="123"/>
  <c r="AI40" i="123"/>
  <c r="AJ40" i="123"/>
  <c r="B41" i="123"/>
  <c r="C41" i="123"/>
  <c r="D41" i="123"/>
  <c r="E41" i="123"/>
  <c r="F41" i="123"/>
  <c r="G41" i="123"/>
  <c r="H41" i="123"/>
  <c r="I41" i="123"/>
  <c r="J41" i="123"/>
  <c r="K41" i="123"/>
  <c r="L41" i="123"/>
  <c r="M41" i="123"/>
  <c r="N41" i="123"/>
  <c r="O41" i="123"/>
  <c r="P41" i="123"/>
  <c r="R41" i="123"/>
  <c r="S41" i="123"/>
  <c r="T41" i="123"/>
  <c r="U41" i="123"/>
  <c r="V41" i="123"/>
  <c r="W41" i="123"/>
  <c r="X41" i="123"/>
  <c r="Y41" i="123"/>
  <c r="Z41" i="123"/>
  <c r="AA41" i="123"/>
  <c r="AB41" i="123"/>
  <c r="AC41" i="123"/>
  <c r="AD41" i="123"/>
  <c r="AE41" i="123"/>
  <c r="AF41" i="123"/>
  <c r="AG41" i="123"/>
  <c r="AH41" i="123"/>
  <c r="AI41" i="123"/>
  <c r="AJ41" i="123"/>
  <c r="B42" i="123"/>
  <c r="C42" i="123"/>
  <c r="D42" i="123"/>
  <c r="E42" i="123"/>
  <c r="F42" i="123"/>
  <c r="G42" i="123"/>
  <c r="H42" i="123"/>
  <c r="I42" i="123"/>
  <c r="J42" i="123"/>
  <c r="K42" i="123"/>
  <c r="L42" i="123"/>
  <c r="M42" i="123"/>
  <c r="N42" i="123"/>
  <c r="O42" i="123"/>
  <c r="P42" i="123"/>
  <c r="R42" i="123"/>
  <c r="S42" i="123"/>
  <c r="T42" i="123"/>
  <c r="U42" i="123"/>
  <c r="V42" i="123"/>
  <c r="W42" i="123"/>
  <c r="X42" i="123"/>
  <c r="Y42" i="123"/>
  <c r="Z42" i="123"/>
  <c r="AA42" i="123"/>
  <c r="AB42" i="123"/>
  <c r="AC42" i="123"/>
  <c r="AD42" i="123"/>
  <c r="AE42" i="123"/>
  <c r="AF42" i="123"/>
  <c r="AG42" i="123"/>
  <c r="AH42" i="123"/>
  <c r="AI42" i="123"/>
  <c r="AJ42" i="123"/>
  <c r="B43" i="123"/>
  <c r="C43" i="123"/>
  <c r="D43" i="123"/>
  <c r="E43" i="123"/>
  <c r="F43" i="123"/>
  <c r="G43" i="123"/>
  <c r="H43" i="123"/>
  <c r="I43" i="123"/>
  <c r="J43" i="123"/>
  <c r="K43" i="123"/>
  <c r="L43" i="123"/>
  <c r="M43" i="123"/>
  <c r="N43" i="123"/>
  <c r="O43" i="123"/>
  <c r="P43" i="123"/>
  <c r="R43" i="123"/>
  <c r="S43" i="123"/>
  <c r="T43" i="123"/>
  <c r="U43" i="123"/>
  <c r="V43" i="123"/>
  <c r="W43" i="123"/>
  <c r="X43" i="123"/>
  <c r="Y43" i="123"/>
  <c r="Z43" i="123"/>
  <c r="AA43" i="123"/>
  <c r="AB43" i="123"/>
  <c r="AC43" i="123"/>
  <c r="AD43" i="123"/>
  <c r="AE43" i="123"/>
  <c r="AF43" i="123"/>
  <c r="AG43" i="123"/>
  <c r="AH43" i="123"/>
  <c r="AI43" i="123"/>
  <c r="AJ43" i="123"/>
  <c r="B44" i="123"/>
  <c r="C44" i="123"/>
  <c r="D44" i="123"/>
  <c r="E44" i="123"/>
  <c r="F44" i="123"/>
  <c r="G44" i="123"/>
  <c r="H44" i="123"/>
  <c r="I44" i="123"/>
  <c r="J44" i="123"/>
  <c r="K44" i="123"/>
  <c r="L44" i="123"/>
  <c r="M44" i="123"/>
  <c r="N44" i="123"/>
  <c r="O44" i="123"/>
  <c r="P44" i="123"/>
  <c r="R44" i="123"/>
  <c r="S44" i="123"/>
  <c r="T44" i="123"/>
  <c r="U44" i="123"/>
  <c r="V44" i="123"/>
  <c r="W44" i="123"/>
  <c r="X44" i="123"/>
  <c r="Y44" i="123"/>
  <c r="Z44" i="123"/>
  <c r="AA44" i="123"/>
  <c r="AB44" i="123"/>
  <c r="AC44" i="123"/>
  <c r="AD44" i="123"/>
  <c r="AE44" i="123"/>
  <c r="AF44" i="123"/>
  <c r="AG44" i="123"/>
  <c r="AH44" i="123"/>
  <c r="AI44" i="123"/>
  <c r="AJ44" i="123"/>
  <c r="B45" i="123"/>
  <c r="C45" i="123"/>
  <c r="D45" i="123"/>
  <c r="E45" i="123"/>
  <c r="F45" i="123"/>
  <c r="G45" i="123"/>
  <c r="H45" i="123"/>
  <c r="I45" i="123"/>
  <c r="J45" i="123"/>
  <c r="K45" i="123"/>
  <c r="L45" i="123"/>
  <c r="M45" i="123"/>
  <c r="N45" i="123"/>
  <c r="O45" i="123"/>
  <c r="P45" i="123"/>
  <c r="R45" i="123"/>
  <c r="S45" i="123"/>
  <c r="T45" i="123"/>
  <c r="U45" i="123"/>
  <c r="V45" i="123"/>
  <c r="W45" i="123"/>
  <c r="X45" i="123"/>
  <c r="Y45" i="123"/>
  <c r="Z45" i="123"/>
  <c r="AA45" i="123"/>
  <c r="AB45" i="123"/>
  <c r="AC45" i="123"/>
  <c r="AD45" i="123"/>
  <c r="AE45" i="123"/>
  <c r="AF45" i="123"/>
  <c r="AG45" i="123"/>
  <c r="AH45" i="123"/>
  <c r="AI45" i="123"/>
  <c r="AJ45" i="123"/>
  <c r="B46" i="123"/>
  <c r="C46" i="123"/>
  <c r="D46" i="123"/>
  <c r="E46" i="123"/>
  <c r="F46" i="123"/>
  <c r="G46" i="123"/>
  <c r="H46" i="123"/>
  <c r="I46" i="123"/>
  <c r="J46" i="123"/>
  <c r="K46" i="123"/>
  <c r="L46" i="123"/>
  <c r="M46" i="123"/>
  <c r="N46" i="123"/>
  <c r="O46" i="123"/>
  <c r="P46" i="123"/>
  <c r="R46" i="123"/>
  <c r="S46" i="123"/>
  <c r="T46" i="123"/>
  <c r="U46" i="123"/>
  <c r="V46" i="123"/>
  <c r="W46" i="123"/>
  <c r="X46" i="123"/>
  <c r="Y46" i="123"/>
  <c r="Z46" i="123"/>
  <c r="AA46" i="123"/>
  <c r="AB46" i="123"/>
  <c r="AC46" i="123"/>
  <c r="AD46" i="123"/>
  <c r="AE46" i="123"/>
  <c r="AF46" i="123"/>
  <c r="AG46" i="123"/>
  <c r="AH46" i="123"/>
  <c r="AI46" i="123"/>
  <c r="AJ46" i="123"/>
  <c r="B47" i="123"/>
  <c r="C47" i="123"/>
  <c r="D47" i="123"/>
  <c r="E47" i="123"/>
  <c r="F47" i="123"/>
  <c r="G47" i="123"/>
  <c r="H47" i="123"/>
  <c r="I47" i="123"/>
  <c r="J47" i="123"/>
  <c r="K47" i="123"/>
  <c r="L47" i="123"/>
  <c r="M47" i="123"/>
  <c r="N47" i="123"/>
  <c r="O47" i="123"/>
  <c r="P47" i="123"/>
  <c r="R47" i="123"/>
  <c r="S47" i="123"/>
  <c r="T47" i="123"/>
  <c r="U47" i="123"/>
  <c r="V47" i="123"/>
  <c r="W47" i="123"/>
  <c r="X47" i="123"/>
  <c r="Y47" i="123"/>
  <c r="Z47" i="123"/>
  <c r="AA47" i="123"/>
  <c r="AB47" i="123"/>
  <c r="AC47" i="123"/>
  <c r="AD47" i="123"/>
  <c r="AE47" i="123"/>
  <c r="AF47" i="123"/>
  <c r="AG47" i="123"/>
  <c r="AH47" i="123"/>
  <c r="AI47" i="123"/>
  <c r="AJ47" i="123"/>
  <c r="B48" i="123"/>
  <c r="C48" i="123"/>
  <c r="D48" i="123"/>
  <c r="E48" i="123"/>
  <c r="F48" i="123"/>
  <c r="G48" i="123"/>
  <c r="H48" i="123"/>
  <c r="I48" i="123"/>
  <c r="J48" i="123"/>
  <c r="K48" i="123"/>
  <c r="L48" i="123"/>
  <c r="M48" i="123"/>
  <c r="N48" i="123"/>
  <c r="O48" i="123"/>
  <c r="P48" i="123"/>
  <c r="R48" i="123"/>
  <c r="S48" i="123"/>
  <c r="T48" i="123"/>
  <c r="U48" i="123"/>
  <c r="V48" i="123"/>
  <c r="W48" i="123"/>
  <c r="X48" i="123"/>
  <c r="Y48" i="123"/>
  <c r="Z48" i="123"/>
  <c r="AA48" i="123"/>
  <c r="AB48" i="123"/>
  <c r="AC48" i="123"/>
  <c r="AD48" i="123"/>
  <c r="AE48" i="123"/>
  <c r="AF48" i="123"/>
  <c r="AG48" i="123"/>
  <c r="AH48" i="123"/>
  <c r="AI48" i="123"/>
  <c r="AJ48" i="123"/>
  <c r="B49" i="123"/>
  <c r="C49" i="123"/>
  <c r="D49" i="123"/>
  <c r="E49" i="123"/>
  <c r="F49" i="123"/>
  <c r="G49" i="123"/>
  <c r="H49" i="123"/>
  <c r="I49" i="123"/>
  <c r="J49" i="123"/>
  <c r="K49" i="123"/>
  <c r="L49" i="123"/>
  <c r="M49" i="123"/>
  <c r="N49" i="123"/>
  <c r="O49" i="123"/>
  <c r="P49" i="123"/>
  <c r="R49" i="123"/>
  <c r="S49" i="123"/>
  <c r="T49" i="123"/>
  <c r="U49" i="123"/>
  <c r="V49" i="123"/>
  <c r="W49" i="123"/>
  <c r="X49" i="123"/>
  <c r="Y49" i="123"/>
  <c r="Z49" i="123"/>
  <c r="AA49" i="123"/>
  <c r="AB49" i="123"/>
  <c r="AC49" i="123"/>
  <c r="AD49" i="123"/>
  <c r="AE49" i="123"/>
  <c r="AF49" i="123"/>
  <c r="AG49" i="123"/>
  <c r="AH49" i="123"/>
  <c r="AI49" i="123"/>
  <c r="AJ49" i="123"/>
  <c r="B50" i="123"/>
  <c r="C50" i="123"/>
  <c r="D50" i="123"/>
  <c r="E50" i="123"/>
  <c r="F50" i="123"/>
  <c r="G50" i="123"/>
  <c r="H50" i="123"/>
  <c r="I50" i="123"/>
  <c r="J50" i="123"/>
  <c r="K50" i="123"/>
  <c r="L50" i="123"/>
  <c r="M50" i="123"/>
  <c r="N50" i="123"/>
  <c r="O50" i="123"/>
  <c r="P50" i="123"/>
  <c r="R50" i="123"/>
  <c r="S50" i="123"/>
  <c r="T50" i="123"/>
  <c r="U50" i="123"/>
  <c r="V50" i="123"/>
  <c r="W50" i="123"/>
  <c r="X50" i="123"/>
  <c r="Y50" i="123"/>
  <c r="Z50" i="123"/>
  <c r="AA50" i="123"/>
  <c r="AB50" i="123"/>
  <c r="AC50" i="123"/>
  <c r="AD50" i="123"/>
  <c r="AE50" i="123"/>
  <c r="AF50" i="123"/>
  <c r="AG50" i="123"/>
  <c r="AH50" i="123"/>
  <c r="AI50" i="123"/>
  <c r="AJ50" i="123"/>
  <c r="B51" i="123"/>
  <c r="C51" i="123"/>
  <c r="D51" i="123"/>
  <c r="E51" i="123"/>
  <c r="F51" i="123"/>
  <c r="G51" i="123"/>
  <c r="H51" i="123"/>
  <c r="I51" i="123"/>
  <c r="J51" i="123"/>
  <c r="K51" i="123"/>
  <c r="L51" i="123"/>
  <c r="M51" i="123"/>
  <c r="N51" i="123"/>
  <c r="O51" i="123"/>
  <c r="P51" i="123"/>
  <c r="R51" i="123"/>
  <c r="S51" i="123"/>
  <c r="T51" i="123"/>
  <c r="U51" i="123"/>
  <c r="V51" i="123"/>
  <c r="W51" i="123"/>
  <c r="X51" i="123"/>
  <c r="Y51" i="123"/>
  <c r="Z51" i="123"/>
  <c r="AA51" i="123"/>
  <c r="AB51" i="123"/>
  <c r="AC51" i="123"/>
  <c r="AD51" i="123"/>
  <c r="AE51" i="123"/>
  <c r="AF51" i="123"/>
  <c r="AG51" i="123"/>
  <c r="AH51" i="123"/>
  <c r="AI51" i="123"/>
  <c r="AJ51" i="123"/>
  <c r="B52" i="123"/>
  <c r="C52" i="123"/>
  <c r="D52" i="123"/>
  <c r="E52" i="123"/>
  <c r="F52" i="123"/>
  <c r="G52" i="123"/>
  <c r="H52" i="123"/>
  <c r="I52" i="123"/>
  <c r="J52" i="123"/>
  <c r="K52" i="123"/>
  <c r="L52" i="123"/>
  <c r="M52" i="123"/>
  <c r="N52" i="123"/>
  <c r="O52" i="123"/>
  <c r="P52" i="123"/>
  <c r="R52" i="123"/>
  <c r="S52" i="123"/>
  <c r="T52" i="123"/>
  <c r="U52" i="123"/>
  <c r="V52" i="123"/>
  <c r="W52" i="123"/>
  <c r="X52" i="123"/>
  <c r="Y52" i="123"/>
  <c r="Z52" i="123"/>
  <c r="AA52" i="123"/>
  <c r="AB52" i="123"/>
  <c r="AC52" i="123"/>
  <c r="AD52" i="123"/>
  <c r="AE52" i="123"/>
  <c r="AF52" i="123"/>
  <c r="AG52" i="123"/>
  <c r="AH52" i="123"/>
  <c r="AI52" i="123"/>
  <c r="AJ52" i="123"/>
  <c r="B9" i="124"/>
  <c r="C9" i="124"/>
  <c r="D9" i="124"/>
  <c r="E9" i="124"/>
  <c r="F9" i="124"/>
  <c r="G9" i="124"/>
  <c r="H9" i="124"/>
  <c r="I9" i="124"/>
  <c r="J9" i="124"/>
  <c r="K9" i="124"/>
  <c r="L9" i="124"/>
  <c r="M9" i="124"/>
  <c r="N9" i="124"/>
  <c r="O9" i="124"/>
  <c r="P9" i="124"/>
  <c r="R9" i="124"/>
  <c r="S9" i="124"/>
  <c r="T9" i="124"/>
  <c r="U9" i="124"/>
  <c r="V9" i="124"/>
  <c r="W9" i="124"/>
  <c r="X9" i="124"/>
  <c r="Y9" i="124"/>
  <c r="Z9" i="124"/>
  <c r="AA9" i="124"/>
  <c r="AB9" i="124"/>
  <c r="AC9" i="124"/>
  <c r="AD9" i="124"/>
  <c r="AE9" i="124"/>
  <c r="AF9" i="124"/>
  <c r="AG9" i="124"/>
  <c r="AH9" i="124"/>
  <c r="AI9" i="124"/>
  <c r="AJ9" i="124"/>
  <c r="B10" i="124"/>
  <c r="C10" i="124"/>
  <c r="D10" i="124"/>
  <c r="E10" i="124"/>
  <c r="F10" i="124"/>
  <c r="G10" i="124"/>
  <c r="H10" i="124"/>
  <c r="I10" i="124"/>
  <c r="J10" i="124"/>
  <c r="K10" i="124"/>
  <c r="L10" i="124"/>
  <c r="M10" i="124"/>
  <c r="N10" i="124"/>
  <c r="O10" i="124"/>
  <c r="P10" i="124"/>
  <c r="R10" i="124"/>
  <c r="S10" i="124"/>
  <c r="T10" i="124"/>
  <c r="U10" i="124"/>
  <c r="V10" i="124"/>
  <c r="W10" i="124"/>
  <c r="X10" i="124"/>
  <c r="Y10" i="124"/>
  <c r="Z10" i="124"/>
  <c r="AA10" i="124"/>
  <c r="AB10" i="124"/>
  <c r="AC10" i="124"/>
  <c r="AD10" i="124"/>
  <c r="AE10" i="124"/>
  <c r="AF10" i="124"/>
  <c r="AG10" i="124"/>
  <c r="AH10" i="124"/>
  <c r="AI10" i="124"/>
  <c r="AJ10" i="124"/>
  <c r="B11" i="124"/>
  <c r="C11" i="124"/>
  <c r="D11" i="124"/>
  <c r="E11" i="124"/>
  <c r="F11" i="124"/>
  <c r="G11" i="124"/>
  <c r="H11" i="124"/>
  <c r="I11" i="124"/>
  <c r="J11" i="124"/>
  <c r="K11" i="124"/>
  <c r="L11" i="124"/>
  <c r="M11" i="124"/>
  <c r="N11" i="124"/>
  <c r="O11" i="124"/>
  <c r="P11" i="124"/>
  <c r="R11" i="124"/>
  <c r="S11" i="124"/>
  <c r="T11" i="124"/>
  <c r="U11" i="124"/>
  <c r="V11" i="124"/>
  <c r="W11" i="124"/>
  <c r="X11" i="124"/>
  <c r="Y11" i="124"/>
  <c r="Z11" i="124"/>
  <c r="AA11" i="124"/>
  <c r="AB11" i="124"/>
  <c r="AC11" i="124"/>
  <c r="AD11" i="124"/>
  <c r="AE11" i="124"/>
  <c r="AF11" i="124"/>
  <c r="AG11" i="124"/>
  <c r="AH11" i="124"/>
  <c r="AI11" i="124"/>
  <c r="AJ11" i="124"/>
  <c r="B12" i="124"/>
  <c r="C12" i="124"/>
  <c r="D12" i="124"/>
  <c r="E12" i="124"/>
  <c r="F12" i="124"/>
  <c r="G12" i="124"/>
  <c r="H12" i="124"/>
  <c r="I12" i="124"/>
  <c r="J12" i="124"/>
  <c r="K12" i="124"/>
  <c r="L12" i="124"/>
  <c r="M12" i="124"/>
  <c r="N12" i="124"/>
  <c r="O12" i="124"/>
  <c r="P12" i="124"/>
  <c r="R12" i="124"/>
  <c r="S12" i="124"/>
  <c r="T12" i="124"/>
  <c r="U12" i="124"/>
  <c r="V12" i="124"/>
  <c r="W12" i="124"/>
  <c r="X12" i="124"/>
  <c r="Y12" i="124"/>
  <c r="Z12" i="124"/>
  <c r="AA12" i="124"/>
  <c r="AB12" i="124"/>
  <c r="AC12" i="124"/>
  <c r="AD12" i="124"/>
  <c r="AE12" i="124"/>
  <c r="AF12" i="124"/>
  <c r="AG12" i="124"/>
  <c r="AH12" i="124"/>
  <c r="AI12" i="124"/>
  <c r="AJ12" i="124"/>
  <c r="B13" i="124"/>
  <c r="C13" i="124"/>
  <c r="D13" i="124"/>
  <c r="E13" i="124"/>
  <c r="F13" i="124"/>
  <c r="G13" i="124"/>
  <c r="H13" i="124"/>
  <c r="I13" i="124"/>
  <c r="J13" i="124"/>
  <c r="K13" i="124"/>
  <c r="L13" i="124"/>
  <c r="M13" i="124"/>
  <c r="N13" i="124"/>
  <c r="O13" i="124"/>
  <c r="P13" i="124"/>
  <c r="R13" i="124"/>
  <c r="S13" i="124"/>
  <c r="T13" i="124"/>
  <c r="U13" i="124"/>
  <c r="V13" i="124"/>
  <c r="W13" i="124"/>
  <c r="X13" i="124"/>
  <c r="Y13" i="124"/>
  <c r="Z13" i="124"/>
  <c r="AA13" i="124"/>
  <c r="AB13" i="124"/>
  <c r="AC13" i="124"/>
  <c r="AD13" i="124"/>
  <c r="AE13" i="124"/>
  <c r="AF13" i="124"/>
  <c r="AG13" i="124"/>
  <c r="AH13" i="124"/>
  <c r="AI13" i="124"/>
  <c r="AJ13" i="124"/>
  <c r="B14" i="124"/>
  <c r="C14" i="124"/>
  <c r="D14" i="124"/>
  <c r="E14" i="124"/>
  <c r="F14" i="124"/>
  <c r="G14" i="124"/>
  <c r="H14" i="124"/>
  <c r="I14" i="124"/>
  <c r="J14" i="124"/>
  <c r="K14" i="124"/>
  <c r="L14" i="124"/>
  <c r="M14" i="124"/>
  <c r="N14" i="124"/>
  <c r="O14" i="124"/>
  <c r="P14" i="124"/>
  <c r="R14" i="124"/>
  <c r="S14" i="124"/>
  <c r="T14" i="124"/>
  <c r="U14" i="124"/>
  <c r="V14" i="124"/>
  <c r="W14" i="124"/>
  <c r="X14" i="124"/>
  <c r="Y14" i="124"/>
  <c r="Z14" i="124"/>
  <c r="AA14" i="124"/>
  <c r="AB14" i="124"/>
  <c r="AC14" i="124"/>
  <c r="AD14" i="124"/>
  <c r="AE14" i="124"/>
  <c r="AF14" i="124"/>
  <c r="AG14" i="124"/>
  <c r="AH14" i="124"/>
  <c r="AI14" i="124"/>
  <c r="AJ14" i="124"/>
  <c r="B15" i="124"/>
  <c r="C15" i="124"/>
  <c r="D15" i="124"/>
  <c r="E15" i="124"/>
  <c r="F15" i="124"/>
  <c r="G15" i="124"/>
  <c r="H15" i="124"/>
  <c r="I15" i="124"/>
  <c r="J15" i="124"/>
  <c r="K15" i="124"/>
  <c r="L15" i="124"/>
  <c r="M15" i="124"/>
  <c r="N15" i="124"/>
  <c r="O15" i="124"/>
  <c r="P15" i="124"/>
  <c r="R15" i="124"/>
  <c r="S15" i="124"/>
  <c r="T15" i="124"/>
  <c r="U15" i="124"/>
  <c r="V15" i="124"/>
  <c r="W15" i="124"/>
  <c r="X15" i="124"/>
  <c r="Y15" i="124"/>
  <c r="Z15" i="124"/>
  <c r="AA15" i="124"/>
  <c r="AB15" i="124"/>
  <c r="AC15" i="124"/>
  <c r="AD15" i="124"/>
  <c r="AE15" i="124"/>
  <c r="AF15" i="124"/>
  <c r="AG15" i="124"/>
  <c r="AH15" i="124"/>
  <c r="AI15" i="124"/>
  <c r="AJ15" i="124"/>
  <c r="B16" i="124"/>
  <c r="C16" i="124"/>
  <c r="D16" i="124"/>
  <c r="E16" i="124"/>
  <c r="F16" i="124"/>
  <c r="G16" i="124"/>
  <c r="H16" i="124"/>
  <c r="I16" i="124"/>
  <c r="J16" i="124"/>
  <c r="K16" i="124"/>
  <c r="L16" i="124"/>
  <c r="M16" i="124"/>
  <c r="N16" i="124"/>
  <c r="O16" i="124"/>
  <c r="P16" i="124"/>
  <c r="R16" i="124"/>
  <c r="S16" i="124"/>
  <c r="T16" i="124"/>
  <c r="U16" i="124"/>
  <c r="V16" i="124"/>
  <c r="W16" i="124"/>
  <c r="X16" i="124"/>
  <c r="Y16" i="124"/>
  <c r="Z16" i="124"/>
  <c r="AA16" i="124"/>
  <c r="AB16" i="124"/>
  <c r="AC16" i="124"/>
  <c r="AD16" i="124"/>
  <c r="AE16" i="124"/>
  <c r="AF16" i="124"/>
  <c r="AG16" i="124"/>
  <c r="AH16" i="124"/>
  <c r="AI16" i="124"/>
  <c r="AJ16" i="124"/>
  <c r="B17" i="124"/>
  <c r="C17" i="124"/>
  <c r="D17" i="124"/>
  <c r="E17" i="124"/>
  <c r="F17" i="124"/>
  <c r="G17" i="124"/>
  <c r="H17" i="124"/>
  <c r="I17" i="124"/>
  <c r="J17" i="124"/>
  <c r="K17" i="124"/>
  <c r="L17" i="124"/>
  <c r="M17" i="124"/>
  <c r="N17" i="124"/>
  <c r="O17" i="124"/>
  <c r="P17" i="124"/>
  <c r="R17" i="124"/>
  <c r="S17" i="124"/>
  <c r="T17" i="124"/>
  <c r="U17" i="124"/>
  <c r="V17" i="124"/>
  <c r="W17" i="124"/>
  <c r="X17" i="124"/>
  <c r="Y17" i="124"/>
  <c r="Z17" i="124"/>
  <c r="AA17" i="124"/>
  <c r="AB17" i="124"/>
  <c r="AC17" i="124"/>
  <c r="AD17" i="124"/>
  <c r="AE17" i="124"/>
  <c r="AF17" i="124"/>
  <c r="AG17" i="124"/>
  <c r="AH17" i="124"/>
  <c r="AI17" i="124"/>
  <c r="AJ17" i="124"/>
  <c r="B18" i="124"/>
  <c r="C18" i="124"/>
  <c r="D18" i="124"/>
  <c r="E18" i="124"/>
  <c r="F18" i="124"/>
  <c r="G18" i="124"/>
  <c r="H18" i="124"/>
  <c r="I18" i="124"/>
  <c r="J18" i="124"/>
  <c r="K18" i="124"/>
  <c r="L18" i="124"/>
  <c r="M18" i="124"/>
  <c r="N18" i="124"/>
  <c r="O18" i="124"/>
  <c r="P18" i="124"/>
  <c r="R18" i="124"/>
  <c r="S18" i="124"/>
  <c r="T18" i="124"/>
  <c r="U18" i="124"/>
  <c r="V18" i="124"/>
  <c r="W18" i="124"/>
  <c r="X18" i="124"/>
  <c r="Y18" i="124"/>
  <c r="Z18" i="124"/>
  <c r="AA18" i="124"/>
  <c r="AB18" i="124"/>
  <c r="AC18" i="124"/>
  <c r="AD18" i="124"/>
  <c r="AE18" i="124"/>
  <c r="AF18" i="124"/>
  <c r="AG18" i="124"/>
  <c r="AH18" i="124"/>
  <c r="AI18" i="124"/>
  <c r="AJ18" i="124"/>
  <c r="B19" i="124"/>
  <c r="C19" i="124"/>
  <c r="D19" i="124"/>
  <c r="E19" i="124"/>
  <c r="F19" i="124"/>
  <c r="G19" i="124"/>
  <c r="H19" i="124"/>
  <c r="I19" i="124"/>
  <c r="J19" i="124"/>
  <c r="K19" i="124"/>
  <c r="L19" i="124"/>
  <c r="M19" i="124"/>
  <c r="N19" i="124"/>
  <c r="O19" i="124"/>
  <c r="P19" i="124"/>
  <c r="R19" i="124"/>
  <c r="S19" i="124"/>
  <c r="T19" i="124"/>
  <c r="U19" i="124"/>
  <c r="V19" i="124"/>
  <c r="W19" i="124"/>
  <c r="X19" i="124"/>
  <c r="Y19" i="124"/>
  <c r="Z19" i="124"/>
  <c r="AA19" i="124"/>
  <c r="AB19" i="124"/>
  <c r="AC19" i="124"/>
  <c r="AD19" i="124"/>
  <c r="AE19" i="124"/>
  <c r="AF19" i="124"/>
  <c r="AG19" i="124"/>
  <c r="AH19" i="124"/>
  <c r="AI19" i="124"/>
  <c r="AJ19" i="124"/>
  <c r="B20" i="124"/>
  <c r="C20" i="124"/>
  <c r="D20" i="124"/>
  <c r="E20" i="124"/>
  <c r="F20" i="124"/>
  <c r="G20" i="124"/>
  <c r="H20" i="124"/>
  <c r="I20" i="124"/>
  <c r="J20" i="124"/>
  <c r="K20" i="124"/>
  <c r="L20" i="124"/>
  <c r="M20" i="124"/>
  <c r="N20" i="124"/>
  <c r="O20" i="124"/>
  <c r="P20" i="124"/>
  <c r="R20" i="124"/>
  <c r="S20" i="124"/>
  <c r="T20" i="124"/>
  <c r="U20" i="124"/>
  <c r="V20" i="124"/>
  <c r="W20" i="124"/>
  <c r="X20" i="124"/>
  <c r="Y20" i="124"/>
  <c r="Z20" i="124"/>
  <c r="AA20" i="124"/>
  <c r="AB20" i="124"/>
  <c r="AC20" i="124"/>
  <c r="AD20" i="124"/>
  <c r="AE20" i="124"/>
  <c r="AF20" i="124"/>
  <c r="AG20" i="124"/>
  <c r="AH20" i="124"/>
  <c r="AI20" i="124"/>
  <c r="AJ20" i="124"/>
  <c r="B21" i="124"/>
  <c r="C21" i="124"/>
  <c r="D21" i="124"/>
  <c r="E21" i="124"/>
  <c r="F21" i="124"/>
  <c r="G21" i="124"/>
  <c r="H21" i="124"/>
  <c r="I21" i="124"/>
  <c r="J21" i="124"/>
  <c r="K21" i="124"/>
  <c r="L21" i="124"/>
  <c r="M21" i="124"/>
  <c r="N21" i="124"/>
  <c r="O21" i="124"/>
  <c r="P21" i="124"/>
  <c r="R21" i="124"/>
  <c r="S21" i="124"/>
  <c r="T21" i="124"/>
  <c r="U21" i="124"/>
  <c r="V21" i="124"/>
  <c r="W21" i="124"/>
  <c r="X21" i="124"/>
  <c r="Y21" i="124"/>
  <c r="Z21" i="124"/>
  <c r="AA21" i="124"/>
  <c r="AB21" i="124"/>
  <c r="AC21" i="124"/>
  <c r="AD21" i="124"/>
  <c r="AE21" i="124"/>
  <c r="AF21" i="124"/>
  <c r="AG21" i="124"/>
  <c r="AH21" i="124"/>
  <c r="AI21" i="124"/>
  <c r="AJ21" i="124"/>
  <c r="B22" i="124"/>
  <c r="C22" i="124"/>
  <c r="D22" i="124"/>
  <c r="E22" i="124"/>
  <c r="F22" i="124"/>
  <c r="G22" i="124"/>
  <c r="H22" i="124"/>
  <c r="I22" i="124"/>
  <c r="J22" i="124"/>
  <c r="K22" i="124"/>
  <c r="L22" i="124"/>
  <c r="M22" i="124"/>
  <c r="N22" i="124"/>
  <c r="O22" i="124"/>
  <c r="P22" i="124"/>
  <c r="R22" i="124"/>
  <c r="S22" i="124"/>
  <c r="T22" i="124"/>
  <c r="U22" i="124"/>
  <c r="V22" i="124"/>
  <c r="W22" i="124"/>
  <c r="X22" i="124"/>
  <c r="Y22" i="124"/>
  <c r="Z22" i="124"/>
  <c r="AA22" i="124"/>
  <c r="AB22" i="124"/>
  <c r="AC22" i="124"/>
  <c r="AD22" i="124"/>
  <c r="AE22" i="124"/>
  <c r="AF22" i="124"/>
  <c r="AG22" i="124"/>
  <c r="AH22" i="124"/>
  <c r="AI22" i="124"/>
  <c r="AJ22" i="124"/>
  <c r="B23" i="124"/>
  <c r="C23" i="124"/>
  <c r="D23" i="124"/>
  <c r="E23" i="124"/>
  <c r="F23" i="124"/>
  <c r="G23" i="124"/>
  <c r="H23" i="124"/>
  <c r="I23" i="124"/>
  <c r="J23" i="124"/>
  <c r="K23" i="124"/>
  <c r="L23" i="124"/>
  <c r="M23" i="124"/>
  <c r="N23" i="124"/>
  <c r="O23" i="124"/>
  <c r="P23" i="124"/>
  <c r="R23" i="124"/>
  <c r="S23" i="124"/>
  <c r="T23" i="124"/>
  <c r="U23" i="124"/>
  <c r="V23" i="124"/>
  <c r="W23" i="124"/>
  <c r="X23" i="124"/>
  <c r="Y23" i="124"/>
  <c r="Z23" i="124"/>
  <c r="AA23" i="124"/>
  <c r="AB23" i="124"/>
  <c r="AC23" i="124"/>
  <c r="AD23" i="124"/>
  <c r="AE23" i="124"/>
  <c r="AF23" i="124"/>
  <c r="AG23" i="124"/>
  <c r="AH23" i="124"/>
  <c r="AI23" i="124"/>
  <c r="AJ23" i="124"/>
  <c r="B24" i="124"/>
  <c r="C24" i="124"/>
  <c r="D24" i="124"/>
  <c r="E24" i="124"/>
  <c r="F24" i="124"/>
  <c r="G24" i="124"/>
  <c r="H24" i="124"/>
  <c r="I24" i="124"/>
  <c r="J24" i="124"/>
  <c r="K24" i="124"/>
  <c r="L24" i="124"/>
  <c r="M24" i="124"/>
  <c r="N24" i="124"/>
  <c r="O24" i="124"/>
  <c r="P24" i="124"/>
  <c r="R24" i="124"/>
  <c r="S24" i="124"/>
  <c r="T24" i="124"/>
  <c r="U24" i="124"/>
  <c r="V24" i="124"/>
  <c r="W24" i="124"/>
  <c r="X24" i="124"/>
  <c r="Y24" i="124"/>
  <c r="Z24" i="124"/>
  <c r="AA24" i="124"/>
  <c r="AB24" i="124"/>
  <c r="AC24" i="124"/>
  <c r="AD24" i="124"/>
  <c r="AE24" i="124"/>
  <c r="AF24" i="124"/>
  <c r="AG24" i="124"/>
  <c r="AH24" i="124"/>
  <c r="AI24" i="124"/>
  <c r="AJ24" i="124"/>
  <c r="B25" i="124"/>
  <c r="C25" i="124"/>
  <c r="D25" i="124"/>
  <c r="E25" i="124"/>
  <c r="F25" i="124"/>
  <c r="G25" i="124"/>
  <c r="H25" i="124"/>
  <c r="I25" i="124"/>
  <c r="J25" i="124"/>
  <c r="K25" i="124"/>
  <c r="L25" i="124"/>
  <c r="M25" i="124"/>
  <c r="N25" i="124"/>
  <c r="O25" i="124"/>
  <c r="P25" i="124"/>
  <c r="R25" i="124"/>
  <c r="S25" i="124"/>
  <c r="T25" i="124"/>
  <c r="U25" i="124"/>
  <c r="V25" i="124"/>
  <c r="W25" i="124"/>
  <c r="X25" i="124"/>
  <c r="Y25" i="124"/>
  <c r="Z25" i="124"/>
  <c r="AA25" i="124"/>
  <c r="AB25" i="124"/>
  <c r="AC25" i="124"/>
  <c r="AD25" i="124"/>
  <c r="AE25" i="124"/>
  <c r="AF25" i="124"/>
  <c r="AG25" i="124"/>
  <c r="AH25" i="124"/>
  <c r="AI25" i="124"/>
  <c r="AJ25" i="124"/>
  <c r="B26" i="124"/>
  <c r="C26" i="124"/>
  <c r="D26" i="124"/>
  <c r="E26" i="124"/>
  <c r="F26" i="124"/>
  <c r="G26" i="124"/>
  <c r="H26" i="124"/>
  <c r="I26" i="124"/>
  <c r="J26" i="124"/>
  <c r="K26" i="124"/>
  <c r="L26" i="124"/>
  <c r="M26" i="124"/>
  <c r="N26" i="124"/>
  <c r="O26" i="124"/>
  <c r="P26" i="124"/>
  <c r="R26" i="124"/>
  <c r="S26" i="124"/>
  <c r="T26" i="124"/>
  <c r="U26" i="124"/>
  <c r="V26" i="124"/>
  <c r="W26" i="124"/>
  <c r="X26" i="124"/>
  <c r="Y26" i="124"/>
  <c r="Z26" i="124"/>
  <c r="AA26" i="124"/>
  <c r="AB26" i="124"/>
  <c r="AC26" i="124"/>
  <c r="AD26" i="124"/>
  <c r="AE26" i="124"/>
  <c r="AF26" i="124"/>
  <c r="AG26" i="124"/>
  <c r="AH26" i="124"/>
  <c r="AI26" i="124"/>
  <c r="AJ26" i="124"/>
  <c r="B27" i="124"/>
  <c r="C27" i="124"/>
  <c r="D27" i="124"/>
  <c r="E27" i="124"/>
  <c r="F27" i="124"/>
  <c r="G27" i="124"/>
  <c r="H27" i="124"/>
  <c r="I27" i="124"/>
  <c r="J27" i="124"/>
  <c r="K27" i="124"/>
  <c r="L27" i="124"/>
  <c r="M27" i="124"/>
  <c r="N27" i="124"/>
  <c r="O27" i="124"/>
  <c r="P27" i="124"/>
  <c r="R27" i="124"/>
  <c r="S27" i="124"/>
  <c r="T27" i="124"/>
  <c r="U27" i="124"/>
  <c r="V27" i="124"/>
  <c r="W27" i="124"/>
  <c r="X27" i="124"/>
  <c r="Y27" i="124"/>
  <c r="Z27" i="124"/>
  <c r="AA27" i="124"/>
  <c r="AB27" i="124"/>
  <c r="AC27" i="124"/>
  <c r="AD27" i="124"/>
  <c r="AE27" i="124"/>
  <c r="AF27" i="124"/>
  <c r="AG27" i="124"/>
  <c r="AH27" i="124"/>
  <c r="AI27" i="124"/>
  <c r="AJ27" i="124"/>
  <c r="B28" i="124"/>
  <c r="C28" i="124"/>
  <c r="D28" i="124"/>
  <c r="E28" i="124"/>
  <c r="F28" i="124"/>
  <c r="G28" i="124"/>
  <c r="H28" i="124"/>
  <c r="I28" i="124"/>
  <c r="J28" i="124"/>
  <c r="K28" i="124"/>
  <c r="L28" i="124"/>
  <c r="M28" i="124"/>
  <c r="N28" i="124"/>
  <c r="O28" i="124"/>
  <c r="P28" i="124"/>
  <c r="R28" i="124"/>
  <c r="S28" i="124"/>
  <c r="T28" i="124"/>
  <c r="U28" i="124"/>
  <c r="V28" i="124"/>
  <c r="W28" i="124"/>
  <c r="X28" i="124"/>
  <c r="Y28" i="124"/>
  <c r="Z28" i="124"/>
  <c r="AA28" i="124"/>
  <c r="AB28" i="124"/>
  <c r="AC28" i="124"/>
  <c r="AD28" i="124"/>
  <c r="AE28" i="124"/>
  <c r="AF28" i="124"/>
  <c r="AG28" i="124"/>
  <c r="AH28" i="124"/>
  <c r="AI28" i="124"/>
  <c r="AJ28" i="124"/>
  <c r="B29" i="124"/>
  <c r="C29" i="124"/>
  <c r="D29" i="124"/>
  <c r="E29" i="124"/>
  <c r="F29" i="124"/>
  <c r="G29" i="124"/>
  <c r="H29" i="124"/>
  <c r="I29" i="124"/>
  <c r="J29" i="124"/>
  <c r="K29" i="124"/>
  <c r="L29" i="124"/>
  <c r="M29" i="124"/>
  <c r="N29" i="124"/>
  <c r="O29" i="124"/>
  <c r="P29" i="124"/>
  <c r="R29" i="124"/>
  <c r="S29" i="124"/>
  <c r="T29" i="124"/>
  <c r="U29" i="124"/>
  <c r="V29" i="124"/>
  <c r="W29" i="124"/>
  <c r="X29" i="124"/>
  <c r="Y29" i="124"/>
  <c r="Z29" i="124"/>
  <c r="AA29" i="124"/>
  <c r="AB29" i="124"/>
  <c r="AC29" i="124"/>
  <c r="AD29" i="124"/>
  <c r="AE29" i="124"/>
  <c r="AF29" i="124"/>
  <c r="AG29" i="124"/>
  <c r="AH29" i="124"/>
  <c r="AI29" i="124"/>
  <c r="AJ29" i="124"/>
  <c r="B30" i="124"/>
  <c r="C30" i="124"/>
  <c r="D30" i="124"/>
  <c r="E30" i="124"/>
  <c r="F30" i="124"/>
  <c r="G30" i="124"/>
  <c r="H30" i="124"/>
  <c r="I30" i="124"/>
  <c r="J30" i="124"/>
  <c r="K30" i="124"/>
  <c r="L30" i="124"/>
  <c r="M30" i="124"/>
  <c r="N30" i="124"/>
  <c r="O30" i="124"/>
  <c r="P30" i="124"/>
  <c r="R30" i="124"/>
  <c r="S30" i="124"/>
  <c r="T30" i="124"/>
  <c r="U30" i="124"/>
  <c r="V30" i="124"/>
  <c r="W30" i="124"/>
  <c r="X30" i="124"/>
  <c r="Y30" i="124"/>
  <c r="Z30" i="124"/>
  <c r="AA30" i="124"/>
  <c r="AB30" i="124"/>
  <c r="AC30" i="124"/>
  <c r="AD30" i="124"/>
  <c r="AE30" i="124"/>
  <c r="AF30" i="124"/>
  <c r="AG30" i="124"/>
  <c r="AH30" i="124"/>
  <c r="AI30" i="124"/>
  <c r="AJ30" i="124"/>
  <c r="B31" i="124"/>
  <c r="C31" i="124"/>
  <c r="D31" i="124"/>
  <c r="E31" i="124"/>
  <c r="F31" i="124"/>
  <c r="G31" i="124"/>
  <c r="H31" i="124"/>
  <c r="I31" i="124"/>
  <c r="J31" i="124"/>
  <c r="K31" i="124"/>
  <c r="L31" i="124"/>
  <c r="M31" i="124"/>
  <c r="N31" i="124"/>
  <c r="O31" i="124"/>
  <c r="P31" i="124"/>
  <c r="R31" i="124"/>
  <c r="S31" i="124"/>
  <c r="T31" i="124"/>
  <c r="U31" i="124"/>
  <c r="V31" i="124"/>
  <c r="W31" i="124"/>
  <c r="X31" i="124"/>
  <c r="Y31" i="124"/>
  <c r="Z31" i="124"/>
  <c r="AA31" i="124"/>
  <c r="AB31" i="124"/>
  <c r="AC31" i="124"/>
  <c r="AD31" i="124"/>
  <c r="AE31" i="124"/>
  <c r="AF31" i="124"/>
  <c r="AG31" i="124"/>
  <c r="AH31" i="124"/>
  <c r="AI31" i="124"/>
  <c r="AJ31" i="124"/>
  <c r="B32" i="124"/>
  <c r="C32" i="124"/>
  <c r="D32" i="124"/>
  <c r="E32" i="124"/>
  <c r="F32" i="124"/>
  <c r="G32" i="124"/>
  <c r="H32" i="124"/>
  <c r="I32" i="124"/>
  <c r="J32" i="124"/>
  <c r="K32" i="124"/>
  <c r="L32" i="124"/>
  <c r="M32" i="124"/>
  <c r="N32" i="124"/>
  <c r="O32" i="124"/>
  <c r="P32" i="124"/>
  <c r="R32" i="124"/>
  <c r="S32" i="124"/>
  <c r="T32" i="124"/>
  <c r="U32" i="124"/>
  <c r="V32" i="124"/>
  <c r="W32" i="124"/>
  <c r="X32" i="124"/>
  <c r="Y32" i="124"/>
  <c r="Z32" i="124"/>
  <c r="AA32" i="124"/>
  <c r="AB32" i="124"/>
  <c r="AC32" i="124"/>
  <c r="AD32" i="124"/>
  <c r="AE32" i="124"/>
  <c r="AF32" i="124"/>
  <c r="AG32" i="124"/>
  <c r="AH32" i="124"/>
  <c r="AI32" i="124"/>
  <c r="AJ32" i="124"/>
  <c r="B33" i="124"/>
  <c r="C33" i="124"/>
  <c r="D33" i="124"/>
  <c r="E33" i="124"/>
  <c r="F33" i="124"/>
  <c r="G33" i="124"/>
  <c r="H33" i="124"/>
  <c r="I33" i="124"/>
  <c r="J33" i="124"/>
  <c r="K33" i="124"/>
  <c r="L33" i="124"/>
  <c r="M33" i="124"/>
  <c r="N33" i="124"/>
  <c r="O33" i="124"/>
  <c r="P33" i="124"/>
  <c r="R33" i="124"/>
  <c r="S33" i="124"/>
  <c r="T33" i="124"/>
  <c r="U33" i="124"/>
  <c r="V33" i="124"/>
  <c r="W33" i="124"/>
  <c r="X33" i="124"/>
  <c r="Y33" i="124"/>
  <c r="Z33" i="124"/>
  <c r="AA33" i="124"/>
  <c r="AB33" i="124"/>
  <c r="AC33" i="124"/>
  <c r="AD33" i="124"/>
  <c r="AE33" i="124"/>
  <c r="AF33" i="124"/>
  <c r="AG33" i="124"/>
  <c r="AH33" i="124"/>
  <c r="AI33" i="124"/>
  <c r="AJ33" i="124"/>
  <c r="B34" i="124"/>
  <c r="C34" i="124"/>
  <c r="D34" i="124"/>
  <c r="E34" i="124"/>
  <c r="F34" i="124"/>
  <c r="G34" i="124"/>
  <c r="H34" i="124"/>
  <c r="I34" i="124"/>
  <c r="J34" i="124"/>
  <c r="K34" i="124"/>
  <c r="L34" i="124"/>
  <c r="M34" i="124"/>
  <c r="N34" i="124"/>
  <c r="O34" i="124"/>
  <c r="P34" i="124"/>
  <c r="R34" i="124"/>
  <c r="S34" i="124"/>
  <c r="T34" i="124"/>
  <c r="U34" i="124"/>
  <c r="V34" i="124"/>
  <c r="W34" i="124"/>
  <c r="X34" i="124"/>
  <c r="Y34" i="124"/>
  <c r="Z34" i="124"/>
  <c r="AA34" i="124"/>
  <c r="AB34" i="124"/>
  <c r="AC34" i="124"/>
  <c r="AD34" i="124"/>
  <c r="AE34" i="124"/>
  <c r="AF34" i="124"/>
  <c r="AG34" i="124"/>
  <c r="AH34" i="124"/>
  <c r="AI34" i="124"/>
  <c r="AJ34" i="124"/>
  <c r="B35" i="124"/>
  <c r="C35" i="124"/>
  <c r="D35" i="124"/>
  <c r="E35" i="124"/>
  <c r="F35" i="124"/>
  <c r="G35" i="124"/>
  <c r="H35" i="124"/>
  <c r="I35" i="124"/>
  <c r="J35" i="124"/>
  <c r="K35" i="124"/>
  <c r="L35" i="124"/>
  <c r="M35" i="124"/>
  <c r="N35" i="124"/>
  <c r="O35" i="124"/>
  <c r="P35" i="124"/>
  <c r="R35" i="124"/>
  <c r="S35" i="124"/>
  <c r="T35" i="124"/>
  <c r="U35" i="124"/>
  <c r="V35" i="124"/>
  <c r="W35" i="124"/>
  <c r="X35" i="124"/>
  <c r="Y35" i="124"/>
  <c r="Z35" i="124"/>
  <c r="AA35" i="124"/>
  <c r="AB35" i="124"/>
  <c r="AC35" i="124"/>
  <c r="AD35" i="124"/>
  <c r="AE35" i="124"/>
  <c r="AF35" i="124"/>
  <c r="AG35" i="124"/>
  <c r="AH35" i="124"/>
  <c r="AI35" i="124"/>
  <c r="AJ35" i="124"/>
  <c r="B36" i="124"/>
  <c r="C36" i="124"/>
  <c r="D36" i="124"/>
  <c r="E36" i="124"/>
  <c r="F36" i="124"/>
  <c r="G36" i="124"/>
  <c r="H36" i="124"/>
  <c r="I36" i="124"/>
  <c r="J36" i="124"/>
  <c r="K36" i="124"/>
  <c r="L36" i="124"/>
  <c r="M36" i="124"/>
  <c r="N36" i="124"/>
  <c r="O36" i="124"/>
  <c r="P36" i="124"/>
  <c r="R36" i="124"/>
  <c r="S36" i="124"/>
  <c r="T36" i="124"/>
  <c r="U36" i="124"/>
  <c r="V36" i="124"/>
  <c r="W36" i="124"/>
  <c r="X36" i="124"/>
  <c r="Y36" i="124"/>
  <c r="Z36" i="124"/>
  <c r="AA36" i="124"/>
  <c r="AB36" i="124"/>
  <c r="AC36" i="124"/>
  <c r="AD36" i="124"/>
  <c r="AE36" i="124"/>
  <c r="AF36" i="124"/>
  <c r="AG36" i="124"/>
  <c r="AH36" i="124"/>
  <c r="AI36" i="124"/>
  <c r="AJ36" i="124"/>
  <c r="B37" i="124"/>
  <c r="C37" i="124"/>
  <c r="D37" i="124"/>
  <c r="E37" i="124"/>
  <c r="F37" i="124"/>
  <c r="G37" i="124"/>
  <c r="H37" i="124"/>
  <c r="I37" i="124"/>
  <c r="J37" i="124"/>
  <c r="K37" i="124"/>
  <c r="L37" i="124"/>
  <c r="M37" i="124"/>
  <c r="N37" i="124"/>
  <c r="O37" i="124"/>
  <c r="P37" i="124"/>
  <c r="R37" i="124"/>
  <c r="S37" i="124"/>
  <c r="T37" i="124"/>
  <c r="U37" i="124"/>
  <c r="V37" i="124"/>
  <c r="W37" i="124"/>
  <c r="X37" i="124"/>
  <c r="Y37" i="124"/>
  <c r="Z37" i="124"/>
  <c r="AA37" i="124"/>
  <c r="AB37" i="124"/>
  <c r="AC37" i="124"/>
  <c r="AD37" i="124"/>
  <c r="AE37" i="124"/>
  <c r="AF37" i="124"/>
  <c r="AG37" i="124"/>
  <c r="AH37" i="124"/>
  <c r="AI37" i="124"/>
  <c r="AJ37" i="124"/>
  <c r="B38" i="124"/>
  <c r="C38" i="124"/>
  <c r="D38" i="124"/>
  <c r="E38" i="124"/>
  <c r="F38" i="124"/>
  <c r="G38" i="124"/>
  <c r="H38" i="124"/>
  <c r="I38" i="124"/>
  <c r="J38" i="124"/>
  <c r="K38" i="124"/>
  <c r="L38" i="124"/>
  <c r="M38" i="124"/>
  <c r="N38" i="124"/>
  <c r="O38" i="124"/>
  <c r="P38" i="124"/>
  <c r="R38" i="124"/>
  <c r="S38" i="124"/>
  <c r="T38" i="124"/>
  <c r="U38" i="124"/>
  <c r="V38" i="124"/>
  <c r="W38" i="124"/>
  <c r="X38" i="124"/>
  <c r="Y38" i="124"/>
  <c r="Z38" i="124"/>
  <c r="AA38" i="124"/>
  <c r="AB38" i="124"/>
  <c r="AC38" i="124"/>
  <c r="AD38" i="124"/>
  <c r="AE38" i="124"/>
  <c r="AF38" i="124"/>
  <c r="AG38" i="124"/>
  <c r="AH38" i="124"/>
  <c r="AI38" i="124"/>
  <c r="AJ38" i="124"/>
  <c r="B39" i="124"/>
  <c r="C39" i="124"/>
  <c r="D39" i="124"/>
  <c r="E39" i="124"/>
  <c r="F39" i="124"/>
  <c r="G39" i="124"/>
  <c r="H39" i="124"/>
  <c r="I39" i="124"/>
  <c r="J39" i="124"/>
  <c r="K39" i="124"/>
  <c r="L39" i="124"/>
  <c r="M39" i="124"/>
  <c r="N39" i="124"/>
  <c r="O39" i="124"/>
  <c r="P39" i="124"/>
  <c r="R39" i="124"/>
  <c r="S39" i="124"/>
  <c r="T39" i="124"/>
  <c r="U39" i="124"/>
  <c r="V39" i="124"/>
  <c r="W39" i="124"/>
  <c r="X39" i="124"/>
  <c r="Y39" i="124"/>
  <c r="Z39" i="124"/>
  <c r="AA39" i="124"/>
  <c r="AB39" i="124"/>
  <c r="AC39" i="124"/>
  <c r="AD39" i="124"/>
  <c r="AE39" i="124"/>
  <c r="AF39" i="124"/>
  <c r="AG39" i="124"/>
  <c r="AH39" i="124"/>
  <c r="AI39" i="124"/>
  <c r="AJ39" i="124"/>
  <c r="B40" i="124"/>
  <c r="C40" i="124"/>
  <c r="D40" i="124"/>
  <c r="E40" i="124"/>
  <c r="F40" i="124"/>
  <c r="G40" i="124"/>
  <c r="H40" i="124"/>
  <c r="I40" i="124"/>
  <c r="J40" i="124"/>
  <c r="K40" i="124"/>
  <c r="L40" i="124"/>
  <c r="M40" i="124"/>
  <c r="N40" i="124"/>
  <c r="O40" i="124"/>
  <c r="P40" i="124"/>
  <c r="R40" i="124"/>
  <c r="S40" i="124"/>
  <c r="T40" i="124"/>
  <c r="U40" i="124"/>
  <c r="V40" i="124"/>
  <c r="W40" i="124"/>
  <c r="X40" i="124"/>
  <c r="Y40" i="124"/>
  <c r="Z40" i="124"/>
  <c r="AA40" i="124"/>
  <c r="AB40" i="124"/>
  <c r="AC40" i="124"/>
  <c r="AD40" i="124"/>
  <c r="AE40" i="124"/>
  <c r="AF40" i="124"/>
  <c r="AG40" i="124"/>
  <c r="AH40" i="124"/>
  <c r="AI40" i="124"/>
  <c r="AJ40" i="124"/>
  <c r="B41" i="124"/>
  <c r="C41" i="124"/>
  <c r="D41" i="124"/>
  <c r="E41" i="124"/>
  <c r="F41" i="124"/>
  <c r="G41" i="124"/>
  <c r="H41" i="124"/>
  <c r="I41" i="124"/>
  <c r="J41" i="124"/>
  <c r="K41" i="124"/>
  <c r="L41" i="124"/>
  <c r="M41" i="124"/>
  <c r="N41" i="124"/>
  <c r="O41" i="124"/>
  <c r="P41" i="124"/>
  <c r="R41" i="124"/>
  <c r="S41" i="124"/>
  <c r="T41" i="124"/>
  <c r="U41" i="124"/>
  <c r="V41" i="124"/>
  <c r="W41" i="124"/>
  <c r="X41" i="124"/>
  <c r="Y41" i="124"/>
  <c r="Z41" i="124"/>
  <c r="AA41" i="124"/>
  <c r="AB41" i="124"/>
  <c r="AC41" i="124"/>
  <c r="AD41" i="124"/>
  <c r="AE41" i="124"/>
  <c r="AF41" i="124"/>
  <c r="AG41" i="124"/>
  <c r="AH41" i="124"/>
  <c r="AI41" i="124"/>
  <c r="AJ41" i="124"/>
  <c r="B42" i="124"/>
  <c r="C42" i="124"/>
  <c r="D42" i="124"/>
  <c r="E42" i="124"/>
  <c r="F42" i="124"/>
  <c r="G42" i="124"/>
  <c r="H42" i="124"/>
  <c r="I42" i="124"/>
  <c r="J42" i="124"/>
  <c r="K42" i="124"/>
  <c r="L42" i="124"/>
  <c r="M42" i="124"/>
  <c r="N42" i="124"/>
  <c r="O42" i="124"/>
  <c r="P42" i="124"/>
  <c r="R42" i="124"/>
  <c r="S42" i="124"/>
  <c r="T42" i="124"/>
  <c r="U42" i="124"/>
  <c r="V42" i="124"/>
  <c r="W42" i="124"/>
  <c r="X42" i="124"/>
  <c r="Y42" i="124"/>
  <c r="Z42" i="124"/>
  <c r="AA42" i="124"/>
  <c r="AB42" i="124"/>
  <c r="AC42" i="124"/>
  <c r="AD42" i="124"/>
  <c r="AE42" i="124"/>
  <c r="AF42" i="124"/>
  <c r="AG42" i="124"/>
  <c r="AH42" i="124"/>
  <c r="AI42" i="124"/>
  <c r="AJ42" i="124"/>
  <c r="B43" i="124"/>
  <c r="C43" i="124"/>
  <c r="D43" i="124"/>
  <c r="E43" i="124"/>
  <c r="F43" i="124"/>
  <c r="G43" i="124"/>
  <c r="H43" i="124"/>
  <c r="I43" i="124"/>
  <c r="J43" i="124"/>
  <c r="K43" i="124"/>
  <c r="L43" i="124"/>
  <c r="M43" i="124"/>
  <c r="N43" i="124"/>
  <c r="O43" i="124"/>
  <c r="P43" i="124"/>
  <c r="R43" i="124"/>
  <c r="S43" i="124"/>
  <c r="T43" i="124"/>
  <c r="U43" i="124"/>
  <c r="V43" i="124"/>
  <c r="W43" i="124"/>
  <c r="X43" i="124"/>
  <c r="Y43" i="124"/>
  <c r="Z43" i="124"/>
  <c r="AA43" i="124"/>
  <c r="AB43" i="124"/>
  <c r="AC43" i="124"/>
  <c r="AD43" i="124"/>
  <c r="AE43" i="124"/>
  <c r="AF43" i="124"/>
  <c r="AG43" i="124"/>
  <c r="AH43" i="124"/>
  <c r="AI43" i="124"/>
  <c r="AJ43" i="124"/>
  <c r="B44" i="124"/>
  <c r="C44" i="124"/>
  <c r="D44" i="124"/>
  <c r="E44" i="124"/>
  <c r="F44" i="124"/>
  <c r="G44" i="124"/>
  <c r="H44" i="124"/>
  <c r="I44" i="124"/>
  <c r="J44" i="124"/>
  <c r="K44" i="124"/>
  <c r="L44" i="124"/>
  <c r="M44" i="124"/>
  <c r="N44" i="124"/>
  <c r="O44" i="124"/>
  <c r="P44" i="124"/>
  <c r="R44" i="124"/>
  <c r="S44" i="124"/>
  <c r="T44" i="124"/>
  <c r="U44" i="124"/>
  <c r="V44" i="124"/>
  <c r="W44" i="124"/>
  <c r="X44" i="124"/>
  <c r="Y44" i="124"/>
  <c r="Z44" i="124"/>
  <c r="AA44" i="124"/>
  <c r="AB44" i="124"/>
  <c r="AC44" i="124"/>
  <c r="AD44" i="124"/>
  <c r="AE44" i="124"/>
  <c r="AF44" i="124"/>
  <c r="AG44" i="124"/>
  <c r="AH44" i="124"/>
  <c r="AI44" i="124"/>
  <c r="AJ44" i="124"/>
  <c r="B45" i="124"/>
  <c r="C45" i="124"/>
  <c r="D45" i="124"/>
  <c r="E45" i="124"/>
  <c r="F45" i="124"/>
  <c r="G45" i="124"/>
  <c r="H45" i="124"/>
  <c r="I45" i="124"/>
  <c r="J45" i="124"/>
  <c r="K45" i="124"/>
  <c r="L45" i="124"/>
  <c r="M45" i="124"/>
  <c r="N45" i="124"/>
  <c r="O45" i="124"/>
  <c r="P45" i="124"/>
  <c r="R45" i="124"/>
  <c r="S45" i="124"/>
  <c r="T45" i="124"/>
  <c r="U45" i="124"/>
  <c r="V45" i="124"/>
  <c r="W45" i="124"/>
  <c r="X45" i="124"/>
  <c r="Y45" i="124"/>
  <c r="Z45" i="124"/>
  <c r="AA45" i="124"/>
  <c r="AB45" i="124"/>
  <c r="AC45" i="124"/>
  <c r="AD45" i="124"/>
  <c r="AE45" i="124"/>
  <c r="AF45" i="124"/>
  <c r="AG45" i="124"/>
  <c r="AH45" i="124"/>
  <c r="AI45" i="124"/>
  <c r="AJ45" i="124"/>
  <c r="B46" i="124"/>
  <c r="C46" i="124"/>
  <c r="D46" i="124"/>
  <c r="E46" i="124"/>
  <c r="F46" i="124"/>
  <c r="G46" i="124"/>
  <c r="H46" i="124"/>
  <c r="I46" i="124"/>
  <c r="J46" i="124"/>
  <c r="K46" i="124"/>
  <c r="L46" i="124"/>
  <c r="M46" i="124"/>
  <c r="N46" i="124"/>
  <c r="O46" i="124"/>
  <c r="P46" i="124"/>
  <c r="R46" i="124"/>
  <c r="S46" i="124"/>
  <c r="T46" i="124"/>
  <c r="U46" i="124"/>
  <c r="V46" i="124"/>
  <c r="W46" i="124"/>
  <c r="X46" i="124"/>
  <c r="Y46" i="124"/>
  <c r="Z46" i="124"/>
  <c r="AA46" i="124"/>
  <c r="AB46" i="124"/>
  <c r="AC46" i="124"/>
  <c r="AD46" i="124"/>
  <c r="AE46" i="124"/>
  <c r="AF46" i="124"/>
  <c r="AG46" i="124"/>
  <c r="AH46" i="124"/>
  <c r="AI46" i="124"/>
  <c r="AJ46" i="124"/>
  <c r="B47" i="124"/>
  <c r="C47" i="124"/>
  <c r="D47" i="124"/>
  <c r="E47" i="124"/>
  <c r="F47" i="124"/>
  <c r="G47" i="124"/>
  <c r="H47" i="124"/>
  <c r="I47" i="124"/>
  <c r="J47" i="124"/>
  <c r="K47" i="124"/>
  <c r="L47" i="124"/>
  <c r="M47" i="124"/>
  <c r="N47" i="124"/>
  <c r="O47" i="124"/>
  <c r="P47" i="124"/>
  <c r="R47" i="124"/>
  <c r="S47" i="124"/>
  <c r="T47" i="124"/>
  <c r="U47" i="124"/>
  <c r="V47" i="124"/>
  <c r="W47" i="124"/>
  <c r="X47" i="124"/>
  <c r="Y47" i="124"/>
  <c r="Z47" i="124"/>
  <c r="AA47" i="124"/>
  <c r="AB47" i="124"/>
  <c r="AC47" i="124"/>
  <c r="AD47" i="124"/>
  <c r="AE47" i="124"/>
  <c r="AF47" i="124"/>
  <c r="AG47" i="124"/>
  <c r="AH47" i="124"/>
  <c r="AI47" i="124"/>
  <c r="AJ47" i="124"/>
  <c r="B48" i="124"/>
  <c r="C48" i="124"/>
  <c r="D48" i="124"/>
  <c r="E48" i="124"/>
  <c r="F48" i="124"/>
  <c r="G48" i="124"/>
  <c r="H48" i="124"/>
  <c r="I48" i="124"/>
  <c r="J48" i="124"/>
  <c r="K48" i="124"/>
  <c r="L48" i="124"/>
  <c r="M48" i="124"/>
  <c r="N48" i="124"/>
  <c r="O48" i="124"/>
  <c r="P48" i="124"/>
  <c r="R48" i="124"/>
  <c r="S48" i="124"/>
  <c r="T48" i="124"/>
  <c r="U48" i="124"/>
  <c r="V48" i="124"/>
  <c r="W48" i="124"/>
  <c r="X48" i="124"/>
  <c r="Y48" i="124"/>
  <c r="Z48" i="124"/>
  <c r="AA48" i="124"/>
  <c r="AB48" i="124"/>
  <c r="AC48" i="124"/>
  <c r="AD48" i="124"/>
  <c r="AE48" i="124"/>
  <c r="AF48" i="124"/>
  <c r="AG48" i="124"/>
  <c r="AH48" i="124"/>
  <c r="AI48" i="124"/>
  <c r="AJ48" i="124"/>
  <c r="B49" i="124"/>
  <c r="C49" i="124"/>
  <c r="D49" i="124"/>
  <c r="E49" i="124"/>
  <c r="F49" i="124"/>
  <c r="G49" i="124"/>
  <c r="H49" i="124"/>
  <c r="I49" i="124"/>
  <c r="J49" i="124"/>
  <c r="K49" i="124"/>
  <c r="L49" i="124"/>
  <c r="M49" i="124"/>
  <c r="N49" i="124"/>
  <c r="O49" i="124"/>
  <c r="P49" i="124"/>
  <c r="R49" i="124"/>
  <c r="S49" i="124"/>
  <c r="T49" i="124"/>
  <c r="U49" i="124"/>
  <c r="V49" i="124"/>
  <c r="W49" i="124"/>
  <c r="X49" i="124"/>
  <c r="Y49" i="124"/>
  <c r="Z49" i="124"/>
  <c r="AA49" i="124"/>
  <c r="AB49" i="124"/>
  <c r="AC49" i="124"/>
  <c r="AD49" i="124"/>
  <c r="AE49" i="124"/>
  <c r="AF49" i="124"/>
  <c r="AG49" i="124"/>
  <c r="AH49" i="124"/>
  <c r="AI49" i="124"/>
  <c r="AJ49" i="124"/>
  <c r="B50" i="124"/>
  <c r="C50" i="124"/>
  <c r="D50" i="124"/>
  <c r="E50" i="124"/>
  <c r="F50" i="124"/>
  <c r="G50" i="124"/>
  <c r="H50" i="124"/>
  <c r="I50" i="124"/>
  <c r="J50" i="124"/>
  <c r="K50" i="124"/>
  <c r="L50" i="124"/>
  <c r="M50" i="124"/>
  <c r="N50" i="124"/>
  <c r="O50" i="124"/>
  <c r="P50" i="124"/>
  <c r="R50" i="124"/>
  <c r="S50" i="124"/>
  <c r="T50" i="124"/>
  <c r="U50" i="124"/>
  <c r="V50" i="124"/>
  <c r="W50" i="124"/>
  <c r="X50" i="124"/>
  <c r="Y50" i="124"/>
  <c r="Z50" i="124"/>
  <c r="AA50" i="124"/>
  <c r="AB50" i="124"/>
  <c r="AC50" i="124"/>
  <c r="AD50" i="124"/>
  <c r="AE50" i="124"/>
  <c r="AF50" i="124"/>
  <c r="AG50" i="124"/>
  <c r="AH50" i="124"/>
  <c r="AI50" i="124"/>
  <c r="AJ50" i="124"/>
  <c r="B51" i="124"/>
  <c r="C51" i="124"/>
  <c r="D51" i="124"/>
  <c r="E51" i="124"/>
  <c r="F51" i="124"/>
  <c r="G51" i="124"/>
  <c r="H51" i="124"/>
  <c r="I51" i="124"/>
  <c r="J51" i="124"/>
  <c r="K51" i="124"/>
  <c r="L51" i="124"/>
  <c r="M51" i="124"/>
  <c r="N51" i="124"/>
  <c r="O51" i="124"/>
  <c r="P51" i="124"/>
  <c r="R51" i="124"/>
  <c r="S51" i="124"/>
  <c r="T51" i="124"/>
  <c r="U51" i="124"/>
  <c r="V51" i="124"/>
  <c r="W51" i="124"/>
  <c r="X51" i="124"/>
  <c r="Y51" i="124"/>
  <c r="Z51" i="124"/>
  <c r="AA51" i="124"/>
  <c r="AB51" i="124"/>
  <c r="AC51" i="124"/>
  <c r="AD51" i="124"/>
  <c r="AE51" i="124"/>
  <c r="AF51" i="124"/>
  <c r="AG51" i="124"/>
  <c r="AH51" i="124"/>
  <c r="AI51" i="124"/>
  <c r="AJ51" i="124"/>
  <c r="B52" i="124"/>
  <c r="C52" i="124"/>
  <c r="D52" i="124"/>
  <c r="E52" i="124"/>
  <c r="F52" i="124"/>
  <c r="G52" i="124"/>
  <c r="H52" i="124"/>
  <c r="I52" i="124"/>
  <c r="J52" i="124"/>
  <c r="K52" i="124"/>
  <c r="L52" i="124"/>
  <c r="M52" i="124"/>
  <c r="N52" i="124"/>
  <c r="O52" i="124"/>
  <c r="P52" i="124"/>
  <c r="R52" i="124"/>
  <c r="S52" i="124"/>
  <c r="T52" i="124"/>
  <c r="U52" i="124"/>
  <c r="V52" i="124"/>
  <c r="W52" i="124"/>
  <c r="X52" i="124"/>
  <c r="Y52" i="124"/>
  <c r="Z52" i="124"/>
  <c r="AA52" i="124"/>
  <c r="AB52" i="124"/>
  <c r="AC52" i="124"/>
  <c r="AD52" i="124"/>
  <c r="AE52" i="124"/>
  <c r="AF52" i="124"/>
  <c r="AG52" i="124"/>
  <c r="AH52" i="124"/>
  <c r="AI52" i="124"/>
  <c r="AJ52" i="124"/>
  <c r="B9" i="50"/>
  <c r="C9" i="50"/>
  <c r="D9" i="50"/>
  <c r="E9" i="50"/>
  <c r="F9" i="50"/>
  <c r="G9" i="50"/>
  <c r="H9" i="50"/>
  <c r="I9" i="50"/>
  <c r="J9" i="50"/>
  <c r="K9" i="50"/>
  <c r="L9" i="50"/>
  <c r="M9" i="50"/>
  <c r="N9" i="50"/>
  <c r="O9" i="50"/>
  <c r="P9" i="50"/>
  <c r="R9" i="50"/>
  <c r="S9" i="50"/>
  <c r="T9" i="50"/>
  <c r="U9" i="50"/>
  <c r="V9" i="50"/>
  <c r="W9" i="50"/>
  <c r="X9" i="50"/>
  <c r="Y9" i="50"/>
  <c r="Z9" i="50"/>
  <c r="AA9" i="50"/>
  <c r="AB9" i="50"/>
  <c r="AC9" i="50"/>
  <c r="AD9" i="50"/>
  <c r="AE9" i="50"/>
  <c r="AF9" i="50"/>
  <c r="AG9" i="50"/>
  <c r="AH9" i="50"/>
  <c r="AI9" i="50"/>
  <c r="AJ9" i="50"/>
  <c r="B10" i="50"/>
  <c r="C10" i="50"/>
  <c r="D10" i="50"/>
  <c r="E10" i="50"/>
  <c r="F10" i="50"/>
  <c r="G10" i="50"/>
  <c r="H10" i="50"/>
  <c r="I10" i="50"/>
  <c r="J10" i="50"/>
  <c r="K10" i="50"/>
  <c r="L10" i="50"/>
  <c r="M10" i="50"/>
  <c r="N10" i="50"/>
  <c r="O10" i="50"/>
  <c r="P10" i="50"/>
  <c r="R10" i="50"/>
  <c r="S10" i="50"/>
  <c r="T10" i="50"/>
  <c r="U10" i="50"/>
  <c r="V10" i="50"/>
  <c r="W10" i="50"/>
  <c r="X10" i="50"/>
  <c r="Y10" i="50"/>
  <c r="Z10" i="50"/>
  <c r="AA10" i="50"/>
  <c r="AB10" i="50"/>
  <c r="AC10" i="50"/>
  <c r="AD10" i="50"/>
  <c r="AE10" i="50"/>
  <c r="AF10" i="50"/>
  <c r="AG10" i="50"/>
  <c r="AH10" i="50"/>
  <c r="AI10" i="50"/>
  <c r="AJ10" i="50"/>
  <c r="B11" i="50"/>
  <c r="C11" i="50"/>
  <c r="D11" i="50"/>
  <c r="E11" i="50"/>
  <c r="F11" i="50"/>
  <c r="G11" i="50"/>
  <c r="H11" i="50"/>
  <c r="I11" i="50"/>
  <c r="J11" i="50"/>
  <c r="K11" i="50"/>
  <c r="L11" i="50"/>
  <c r="M11" i="50"/>
  <c r="N11" i="50"/>
  <c r="O11" i="50"/>
  <c r="P11" i="50"/>
  <c r="R11" i="50"/>
  <c r="S11" i="50"/>
  <c r="T11" i="50"/>
  <c r="U11" i="50"/>
  <c r="V11" i="50"/>
  <c r="W11" i="50"/>
  <c r="X11" i="50"/>
  <c r="Y11" i="50"/>
  <c r="Z11" i="50"/>
  <c r="AA11" i="50"/>
  <c r="AB11" i="50"/>
  <c r="AC11" i="50"/>
  <c r="AD11" i="50"/>
  <c r="AE11" i="50"/>
  <c r="AF11" i="50"/>
  <c r="AG11" i="50"/>
  <c r="AH11" i="50"/>
  <c r="AI11" i="50"/>
  <c r="AJ11" i="50"/>
  <c r="B12" i="50"/>
  <c r="C12" i="50"/>
  <c r="D12" i="50"/>
  <c r="E12" i="50"/>
  <c r="F12" i="50"/>
  <c r="G12" i="50"/>
  <c r="H12" i="50"/>
  <c r="I12" i="50"/>
  <c r="J12" i="50"/>
  <c r="K12" i="50"/>
  <c r="L12" i="50"/>
  <c r="M12" i="50"/>
  <c r="N12" i="50"/>
  <c r="O12" i="50"/>
  <c r="P12" i="50"/>
  <c r="R12" i="50"/>
  <c r="S12" i="50"/>
  <c r="T12" i="50"/>
  <c r="U12" i="50"/>
  <c r="V12" i="50"/>
  <c r="W12" i="50"/>
  <c r="X12" i="50"/>
  <c r="Y12" i="50"/>
  <c r="Z12" i="50"/>
  <c r="AA12" i="50"/>
  <c r="AB12" i="50"/>
  <c r="AC12" i="50"/>
  <c r="AD12" i="50"/>
  <c r="AE12" i="50"/>
  <c r="AF12" i="50"/>
  <c r="AG12" i="50"/>
  <c r="AH12" i="50"/>
  <c r="AI12" i="50"/>
  <c r="AJ12" i="50"/>
  <c r="B13" i="50"/>
  <c r="C13" i="50"/>
  <c r="D13" i="50"/>
  <c r="E13" i="50"/>
  <c r="F13" i="50"/>
  <c r="G13" i="50"/>
  <c r="H13" i="50"/>
  <c r="I13" i="50"/>
  <c r="J13" i="50"/>
  <c r="K13" i="50"/>
  <c r="L13" i="50"/>
  <c r="M13" i="50"/>
  <c r="N13" i="50"/>
  <c r="O13" i="50"/>
  <c r="P13" i="50"/>
  <c r="R13" i="50"/>
  <c r="S13" i="50"/>
  <c r="T13" i="50"/>
  <c r="U13" i="50"/>
  <c r="V13" i="50"/>
  <c r="W13" i="50"/>
  <c r="X13" i="50"/>
  <c r="Y13" i="50"/>
  <c r="Z13" i="50"/>
  <c r="AA13" i="50"/>
  <c r="AB13" i="50"/>
  <c r="AC13" i="50"/>
  <c r="AD13" i="50"/>
  <c r="AE13" i="50"/>
  <c r="AF13" i="50"/>
  <c r="AG13" i="50"/>
  <c r="AH13" i="50"/>
  <c r="AI13" i="50"/>
  <c r="AJ13" i="50"/>
  <c r="B14" i="50"/>
  <c r="C14" i="50"/>
  <c r="D14" i="50"/>
  <c r="E14" i="50"/>
  <c r="F14" i="50"/>
  <c r="G14" i="50"/>
  <c r="H14" i="50"/>
  <c r="I14" i="50"/>
  <c r="J14" i="50"/>
  <c r="K14" i="50"/>
  <c r="L14" i="50"/>
  <c r="M14" i="50"/>
  <c r="N14" i="50"/>
  <c r="O14" i="50"/>
  <c r="P14" i="50"/>
  <c r="R14" i="50"/>
  <c r="S14" i="50"/>
  <c r="T14" i="50"/>
  <c r="U14" i="50"/>
  <c r="V14" i="50"/>
  <c r="W14" i="50"/>
  <c r="X14" i="50"/>
  <c r="Y14" i="50"/>
  <c r="Z14" i="50"/>
  <c r="AA14" i="50"/>
  <c r="AB14" i="50"/>
  <c r="AC14" i="50"/>
  <c r="AD14" i="50"/>
  <c r="AE14" i="50"/>
  <c r="AF14" i="50"/>
  <c r="AG14" i="50"/>
  <c r="AH14" i="50"/>
  <c r="AI14" i="50"/>
  <c r="AJ14" i="50"/>
  <c r="B15" i="50"/>
  <c r="C15" i="50"/>
  <c r="D15" i="50"/>
  <c r="E15" i="50"/>
  <c r="F15" i="50"/>
  <c r="G15" i="50"/>
  <c r="H15" i="50"/>
  <c r="I15" i="50"/>
  <c r="J15" i="50"/>
  <c r="K15" i="50"/>
  <c r="L15" i="50"/>
  <c r="M15" i="50"/>
  <c r="N15" i="50"/>
  <c r="O15" i="50"/>
  <c r="P15" i="50"/>
  <c r="R15" i="50"/>
  <c r="S15" i="50"/>
  <c r="T15" i="50"/>
  <c r="U15" i="50"/>
  <c r="V15" i="50"/>
  <c r="W15" i="50"/>
  <c r="X15" i="50"/>
  <c r="Y15" i="50"/>
  <c r="Z15" i="50"/>
  <c r="AA15" i="50"/>
  <c r="AB15" i="50"/>
  <c r="AC15" i="50"/>
  <c r="AD15" i="50"/>
  <c r="AE15" i="50"/>
  <c r="AF15" i="50"/>
  <c r="AG15" i="50"/>
  <c r="AH15" i="50"/>
  <c r="AI15" i="50"/>
  <c r="AJ15" i="50"/>
  <c r="B16" i="50"/>
  <c r="C16" i="50"/>
  <c r="D16" i="50"/>
  <c r="E16" i="50"/>
  <c r="F16" i="50"/>
  <c r="G16" i="50"/>
  <c r="H16" i="50"/>
  <c r="I16" i="50"/>
  <c r="J16" i="50"/>
  <c r="K16" i="50"/>
  <c r="L16" i="50"/>
  <c r="M16" i="50"/>
  <c r="N16" i="50"/>
  <c r="O16" i="50"/>
  <c r="P16" i="50"/>
  <c r="R16" i="50"/>
  <c r="S16" i="50"/>
  <c r="T16" i="50"/>
  <c r="U16" i="50"/>
  <c r="V16" i="50"/>
  <c r="W16" i="50"/>
  <c r="X16" i="50"/>
  <c r="Y16" i="50"/>
  <c r="Z16" i="50"/>
  <c r="AA16" i="50"/>
  <c r="AB16" i="50"/>
  <c r="AC16" i="50"/>
  <c r="AD16" i="50"/>
  <c r="AE16" i="50"/>
  <c r="AF16" i="50"/>
  <c r="AG16" i="50"/>
  <c r="AH16" i="50"/>
  <c r="AI16" i="50"/>
  <c r="AJ16" i="50"/>
  <c r="B17" i="50"/>
  <c r="C17" i="50"/>
  <c r="D17" i="50"/>
  <c r="E17" i="50"/>
  <c r="F17" i="50"/>
  <c r="G17" i="50"/>
  <c r="H17" i="50"/>
  <c r="I17" i="50"/>
  <c r="J17" i="50"/>
  <c r="K17" i="50"/>
  <c r="L17" i="50"/>
  <c r="M17" i="50"/>
  <c r="N17" i="50"/>
  <c r="O17" i="50"/>
  <c r="P17" i="50"/>
  <c r="R17" i="50"/>
  <c r="S17" i="50"/>
  <c r="T17" i="50"/>
  <c r="U17" i="50"/>
  <c r="V17" i="50"/>
  <c r="W17" i="50"/>
  <c r="X17" i="50"/>
  <c r="Y17" i="50"/>
  <c r="Z17" i="50"/>
  <c r="AA17" i="50"/>
  <c r="AB17" i="50"/>
  <c r="AC17" i="50"/>
  <c r="AD17" i="50"/>
  <c r="AE17" i="50"/>
  <c r="AF17" i="50"/>
  <c r="AG17" i="50"/>
  <c r="AH17" i="50"/>
  <c r="AI17" i="50"/>
  <c r="AJ17" i="50"/>
  <c r="B18" i="50"/>
  <c r="C18" i="50"/>
  <c r="D18" i="50"/>
  <c r="E18" i="50"/>
  <c r="F18" i="50"/>
  <c r="G18" i="50"/>
  <c r="H18" i="50"/>
  <c r="I18" i="50"/>
  <c r="J18" i="50"/>
  <c r="K18" i="50"/>
  <c r="L18" i="50"/>
  <c r="M18" i="50"/>
  <c r="N18" i="50"/>
  <c r="O18" i="50"/>
  <c r="P18" i="50"/>
  <c r="R18" i="50"/>
  <c r="S18" i="50"/>
  <c r="T18" i="50"/>
  <c r="U18" i="50"/>
  <c r="V18" i="50"/>
  <c r="W18" i="50"/>
  <c r="X18" i="50"/>
  <c r="Y18" i="50"/>
  <c r="Z18" i="50"/>
  <c r="AA18" i="50"/>
  <c r="AB18" i="50"/>
  <c r="AC18" i="50"/>
  <c r="AD18" i="50"/>
  <c r="AE18" i="50"/>
  <c r="AF18" i="50"/>
  <c r="AG18" i="50"/>
  <c r="AH18" i="50"/>
  <c r="AI18" i="50"/>
  <c r="AJ18" i="50"/>
  <c r="B19" i="50"/>
  <c r="C19" i="50"/>
  <c r="D19" i="50"/>
  <c r="E19" i="50"/>
  <c r="F19" i="50"/>
  <c r="G19" i="50"/>
  <c r="H19" i="50"/>
  <c r="I19" i="50"/>
  <c r="J19" i="50"/>
  <c r="K19" i="50"/>
  <c r="L19" i="50"/>
  <c r="M19" i="50"/>
  <c r="N19" i="50"/>
  <c r="O19" i="50"/>
  <c r="P19" i="50"/>
  <c r="R19" i="50"/>
  <c r="S19" i="50"/>
  <c r="T19" i="50"/>
  <c r="U19" i="50"/>
  <c r="V19" i="50"/>
  <c r="W19" i="50"/>
  <c r="X19" i="50"/>
  <c r="Y19" i="50"/>
  <c r="Z19" i="50"/>
  <c r="AA19" i="50"/>
  <c r="AB19" i="50"/>
  <c r="AC19" i="50"/>
  <c r="AD19" i="50"/>
  <c r="AE19" i="50"/>
  <c r="AF19" i="50"/>
  <c r="AG19" i="50"/>
  <c r="AH19" i="50"/>
  <c r="AI19" i="50"/>
  <c r="AJ19" i="50"/>
  <c r="B20" i="50"/>
  <c r="C20" i="50"/>
  <c r="D20" i="50"/>
  <c r="E20" i="50"/>
  <c r="F20" i="50"/>
  <c r="G20" i="50"/>
  <c r="H20" i="50"/>
  <c r="I20" i="50"/>
  <c r="J20" i="50"/>
  <c r="K20" i="50"/>
  <c r="L20" i="50"/>
  <c r="M20" i="50"/>
  <c r="N20" i="50"/>
  <c r="O20" i="50"/>
  <c r="P20" i="50"/>
  <c r="R20" i="50"/>
  <c r="S20" i="50"/>
  <c r="T20" i="50"/>
  <c r="U20" i="50"/>
  <c r="V20" i="50"/>
  <c r="W20" i="50"/>
  <c r="X20" i="50"/>
  <c r="Y20" i="50"/>
  <c r="Z20" i="50"/>
  <c r="AA20" i="50"/>
  <c r="AB20" i="50"/>
  <c r="AC20" i="50"/>
  <c r="AD20" i="50"/>
  <c r="AE20" i="50"/>
  <c r="AF20" i="50"/>
  <c r="AG20" i="50"/>
  <c r="AH20" i="50"/>
  <c r="AI20" i="50"/>
  <c r="AJ20" i="50"/>
  <c r="B21" i="50"/>
  <c r="C21" i="50"/>
  <c r="D21" i="50"/>
  <c r="E21" i="50"/>
  <c r="F21" i="50"/>
  <c r="G21" i="50"/>
  <c r="H21" i="50"/>
  <c r="I21" i="50"/>
  <c r="J21" i="50"/>
  <c r="K21" i="50"/>
  <c r="L21" i="50"/>
  <c r="M21" i="50"/>
  <c r="N21" i="50"/>
  <c r="O21" i="50"/>
  <c r="P21" i="50"/>
  <c r="R21" i="50"/>
  <c r="S21" i="50"/>
  <c r="T21" i="50"/>
  <c r="U21" i="50"/>
  <c r="V21" i="50"/>
  <c r="W21" i="50"/>
  <c r="X21" i="50"/>
  <c r="Y21" i="50"/>
  <c r="Z21" i="50"/>
  <c r="AA21" i="50"/>
  <c r="AB21" i="50"/>
  <c r="AC21" i="50"/>
  <c r="AD21" i="50"/>
  <c r="AE21" i="50"/>
  <c r="AF21" i="50"/>
  <c r="AG21" i="50"/>
  <c r="AH21" i="50"/>
  <c r="AI21" i="50"/>
  <c r="AJ21" i="50"/>
  <c r="B22" i="50"/>
  <c r="C22" i="50"/>
  <c r="D22" i="50"/>
  <c r="E22" i="50"/>
  <c r="F22" i="50"/>
  <c r="G22" i="50"/>
  <c r="H22" i="50"/>
  <c r="I22" i="50"/>
  <c r="J22" i="50"/>
  <c r="K22" i="50"/>
  <c r="L22" i="50"/>
  <c r="M22" i="50"/>
  <c r="N22" i="50"/>
  <c r="O22" i="50"/>
  <c r="P22" i="50"/>
  <c r="R22" i="50"/>
  <c r="S22" i="50"/>
  <c r="T22" i="50"/>
  <c r="U22" i="50"/>
  <c r="V22" i="50"/>
  <c r="W22" i="50"/>
  <c r="X22" i="50"/>
  <c r="Y22" i="50"/>
  <c r="Z22" i="50"/>
  <c r="AA22" i="50"/>
  <c r="AB22" i="50"/>
  <c r="AC22" i="50"/>
  <c r="AD22" i="50"/>
  <c r="AE22" i="50"/>
  <c r="AF22" i="50"/>
  <c r="AG22" i="50"/>
  <c r="AH22" i="50"/>
  <c r="AI22" i="50"/>
  <c r="AJ22" i="50"/>
  <c r="B23" i="50"/>
  <c r="C23" i="50"/>
  <c r="D23" i="50"/>
  <c r="E23" i="50"/>
  <c r="F23" i="50"/>
  <c r="G23" i="50"/>
  <c r="H23" i="50"/>
  <c r="I23" i="50"/>
  <c r="J23" i="50"/>
  <c r="K23" i="50"/>
  <c r="L23" i="50"/>
  <c r="M23" i="50"/>
  <c r="N23" i="50"/>
  <c r="O23" i="50"/>
  <c r="P23" i="50"/>
  <c r="R23" i="50"/>
  <c r="S23" i="50"/>
  <c r="T23" i="50"/>
  <c r="U23" i="50"/>
  <c r="V23" i="50"/>
  <c r="W23" i="50"/>
  <c r="X23" i="50"/>
  <c r="Y23" i="50"/>
  <c r="Z23" i="50"/>
  <c r="AA23" i="50"/>
  <c r="AB23" i="50"/>
  <c r="AC23" i="50"/>
  <c r="AD23" i="50"/>
  <c r="AE23" i="50"/>
  <c r="AF23" i="50"/>
  <c r="AG23" i="50"/>
  <c r="AH23" i="50"/>
  <c r="AI23" i="50"/>
  <c r="AJ23" i="50"/>
  <c r="B24" i="50"/>
  <c r="C24" i="50"/>
  <c r="D24" i="50"/>
  <c r="E24" i="50"/>
  <c r="F24" i="50"/>
  <c r="G24" i="50"/>
  <c r="H24" i="50"/>
  <c r="I24" i="50"/>
  <c r="J24" i="50"/>
  <c r="K24" i="50"/>
  <c r="L24" i="50"/>
  <c r="M24" i="50"/>
  <c r="N24" i="50"/>
  <c r="O24" i="50"/>
  <c r="P24" i="50"/>
  <c r="R24" i="50"/>
  <c r="S24" i="50"/>
  <c r="T24" i="50"/>
  <c r="U24" i="50"/>
  <c r="V24" i="50"/>
  <c r="W24" i="50"/>
  <c r="X24" i="50"/>
  <c r="Y24" i="50"/>
  <c r="Z24" i="50"/>
  <c r="AA24" i="50"/>
  <c r="AB24" i="50"/>
  <c r="AC24" i="50"/>
  <c r="AD24" i="50"/>
  <c r="AE24" i="50"/>
  <c r="AF24" i="50"/>
  <c r="AG24" i="50"/>
  <c r="AH24" i="50"/>
  <c r="AI24" i="50"/>
  <c r="AJ24" i="50"/>
  <c r="B25" i="50"/>
  <c r="C25" i="50"/>
  <c r="D25" i="50"/>
  <c r="E25" i="50"/>
  <c r="F25" i="50"/>
  <c r="G25" i="50"/>
  <c r="H25" i="50"/>
  <c r="I25" i="50"/>
  <c r="J25" i="50"/>
  <c r="K25" i="50"/>
  <c r="L25" i="50"/>
  <c r="M25" i="50"/>
  <c r="N25" i="50"/>
  <c r="O25" i="50"/>
  <c r="P25" i="50"/>
  <c r="R25" i="50"/>
  <c r="S25" i="50"/>
  <c r="T25" i="50"/>
  <c r="U25" i="50"/>
  <c r="V25" i="50"/>
  <c r="W25" i="50"/>
  <c r="X25" i="50"/>
  <c r="Y25" i="50"/>
  <c r="Z25" i="50"/>
  <c r="AA25" i="50"/>
  <c r="AB25" i="50"/>
  <c r="AC25" i="50"/>
  <c r="AD25" i="50"/>
  <c r="AE25" i="50"/>
  <c r="AF25" i="50"/>
  <c r="AG25" i="50"/>
  <c r="AH25" i="50"/>
  <c r="AI25" i="50"/>
  <c r="AJ25" i="50"/>
  <c r="B26" i="50"/>
  <c r="C26" i="50"/>
  <c r="D26" i="50"/>
  <c r="E26" i="50"/>
  <c r="F26" i="50"/>
  <c r="G26" i="50"/>
  <c r="H26" i="50"/>
  <c r="I26" i="50"/>
  <c r="J26" i="50"/>
  <c r="K26" i="50"/>
  <c r="L26" i="50"/>
  <c r="M26" i="50"/>
  <c r="N26" i="50"/>
  <c r="O26" i="50"/>
  <c r="P26" i="50"/>
  <c r="R26" i="50"/>
  <c r="S26" i="50"/>
  <c r="T26" i="50"/>
  <c r="U26" i="50"/>
  <c r="V26" i="50"/>
  <c r="W26" i="50"/>
  <c r="X26" i="50"/>
  <c r="Y26" i="50"/>
  <c r="Z26" i="50"/>
  <c r="AA26" i="50"/>
  <c r="AB26" i="50"/>
  <c r="AC26" i="50"/>
  <c r="AD26" i="50"/>
  <c r="AE26" i="50"/>
  <c r="AF26" i="50"/>
  <c r="AG26" i="50"/>
  <c r="AH26" i="50"/>
  <c r="AI26" i="50"/>
  <c r="AJ26" i="50"/>
  <c r="B27" i="50"/>
  <c r="C27" i="50"/>
  <c r="D27" i="50"/>
  <c r="E27" i="50"/>
  <c r="F27" i="50"/>
  <c r="G27" i="50"/>
  <c r="H27" i="50"/>
  <c r="I27" i="50"/>
  <c r="J27" i="50"/>
  <c r="K27" i="50"/>
  <c r="L27" i="50"/>
  <c r="M27" i="50"/>
  <c r="N27" i="50"/>
  <c r="O27" i="50"/>
  <c r="P27" i="50"/>
  <c r="R27" i="50"/>
  <c r="S27" i="50"/>
  <c r="T27" i="50"/>
  <c r="U27" i="50"/>
  <c r="V27" i="50"/>
  <c r="W27" i="50"/>
  <c r="X27" i="50"/>
  <c r="Y27" i="50"/>
  <c r="Z27" i="50"/>
  <c r="AA27" i="50"/>
  <c r="AB27" i="50"/>
  <c r="AC27" i="50"/>
  <c r="AD27" i="50"/>
  <c r="AE27" i="50"/>
  <c r="AF27" i="50"/>
  <c r="AG27" i="50"/>
  <c r="AH27" i="50"/>
  <c r="AI27" i="50"/>
  <c r="AJ27" i="50"/>
  <c r="B28" i="50"/>
  <c r="C28" i="50"/>
  <c r="D28" i="50"/>
  <c r="E28" i="50"/>
  <c r="F28" i="50"/>
  <c r="G28" i="50"/>
  <c r="H28" i="50"/>
  <c r="I28" i="50"/>
  <c r="J28" i="50"/>
  <c r="K28" i="50"/>
  <c r="L28" i="50"/>
  <c r="M28" i="50"/>
  <c r="N28" i="50"/>
  <c r="O28" i="50"/>
  <c r="P28" i="50"/>
  <c r="R28" i="50"/>
  <c r="S28" i="50"/>
  <c r="T28" i="50"/>
  <c r="U28" i="50"/>
  <c r="V28" i="50"/>
  <c r="W28" i="50"/>
  <c r="X28" i="50"/>
  <c r="Y28" i="50"/>
  <c r="Z28" i="50"/>
  <c r="AA28" i="50"/>
  <c r="AB28" i="50"/>
  <c r="AC28" i="50"/>
  <c r="AD28" i="50"/>
  <c r="AE28" i="50"/>
  <c r="AF28" i="50"/>
  <c r="AG28" i="50"/>
  <c r="AH28" i="50"/>
  <c r="AI28" i="50"/>
  <c r="AJ28" i="50"/>
  <c r="B29" i="50"/>
  <c r="C29" i="50"/>
  <c r="D29" i="50"/>
  <c r="E29" i="50"/>
  <c r="F29" i="50"/>
  <c r="G29" i="50"/>
  <c r="H29" i="50"/>
  <c r="I29" i="50"/>
  <c r="J29" i="50"/>
  <c r="K29" i="50"/>
  <c r="L29" i="50"/>
  <c r="M29" i="50"/>
  <c r="N29" i="50"/>
  <c r="O29" i="50"/>
  <c r="P29" i="50"/>
  <c r="R29" i="50"/>
  <c r="S29" i="50"/>
  <c r="T29" i="50"/>
  <c r="U29" i="50"/>
  <c r="V29" i="50"/>
  <c r="W29" i="50"/>
  <c r="X29" i="50"/>
  <c r="Y29" i="50"/>
  <c r="Z29" i="50"/>
  <c r="AA29" i="50"/>
  <c r="AB29" i="50"/>
  <c r="AC29" i="50"/>
  <c r="AD29" i="50"/>
  <c r="AE29" i="50"/>
  <c r="AF29" i="50"/>
  <c r="AG29" i="50"/>
  <c r="AH29" i="50"/>
  <c r="AI29" i="50"/>
  <c r="AJ29" i="50"/>
  <c r="B30" i="50"/>
  <c r="C30" i="50"/>
  <c r="D30" i="50"/>
  <c r="E30" i="50"/>
  <c r="F30" i="50"/>
  <c r="G30" i="50"/>
  <c r="H30" i="50"/>
  <c r="I30" i="50"/>
  <c r="J30" i="50"/>
  <c r="K30" i="50"/>
  <c r="L30" i="50"/>
  <c r="M30" i="50"/>
  <c r="N30" i="50"/>
  <c r="O30" i="50"/>
  <c r="P30" i="50"/>
  <c r="R30" i="50"/>
  <c r="S30" i="50"/>
  <c r="T30" i="50"/>
  <c r="U30" i="50"/>
  <c r="V30" i="50"/>
  <c r="W30" i="50"/>
  <c r="X30" i="50"/>
  <c r="Y30" i="50"/>
  <c r="Z30" i="50"/>
  <c r="AA30" i="50"/>
  <c r="AB30" i="50"/>
  <c r="AC30" i="50"/>
  <c r="AD30" i="50"/>
  <c r="AE30" i="50"/>
  <c r="AF30" i="50"/>
  <c r="AG30" i="50"/>
  <c r="AH30" i="50"/>
  <c r="AI30" i="50"/>
  <c r="AJ30" i="50"/>
  <c r="B31" i="50"/>
  <c r="C31" i="50"/>
  <c r="D31" i="50"/>
  <c r="E31" i="50"/>
  <c r="F31" i="50"/>
  <c r="G31" i="50"/>
  <c r="H31" i="50"/>
  <c r="I31" i="50"/>
  <c r="J31" i="50"/>
  <c r="K31" i="50"/>
  <c r="L31" i="50"/>
  <c r="M31" i="50"/>
  <c r="N31" i="50"/>
  <c r="O31" i="50"/>
  <c r="P31" i="50"/>
  <c r="R31" i="50"/>
  <c r="S31" i="50"/>
  <c r="T31" i="50"/>
  <c r="U31" i="50"/>
  <c r="V31" i="50"/>
  <c r="W31" i="50"/>
  <c r="X31" i="50"/>
  <c r="Y31" i="50"/>
  <c r="Z31" i="50"/>
  <c r="AA31" i="50"/>
  <c r="AB31" i="50"/>
  <c r="AC31" i="50"/>
  <c r="AD31" i="50"/>
  <c r="AE31" i="50"/>
  <c r="AF31" i="50"/>
  <c r="AG31" i="50"/>
  <c r="AH31" i="50"/>
  <c r="AI31" i="50"/>
  <c r="AJ31" i="50"/>
  <c r="B32" i="50"/>
  <c r="C32" i="50"/>
  <c r="D32" i="50"/>
  <c r="E32" i="50"/>
  <c r="F32" i="50"/>
  <c r="G32" i="50"/>
  <c r="H32" i="50"/>
  <c r="I32" i="50"/>
  <c r="J32" i="50"/>
  <c r="K32" i="50"/>
  <c r="L32" i="50"/>
  <c r="M32" i="50"/>
  <c r="N32" i="50"/>
  <c r="O32" i="50"/>
  <c r="P32" i="50"/>
  <c r="R32" i="50"/>
  <c r="S32" i="50"/>
  <c r="T32" i="50"/>
  <c r="U32" i="50"/>
  <c r="V32" i="50"/>
  <c r="W32" i="50"/>
  <c r="X32" i="50"/>
  <c r="Y32" i="50"/>
  <c r="Z32" i="50"/>
  <c r="AA32" i="50"/>
  <c r="AB32" i="50"/>
  <c r="AC32" i="50"/>
  <c r="AD32" i="50"/>
  <c r="AE32" i="50"/>
  <c r="AF32" i="50"/>
  <c r="AG32" i="50"/>
  <c r="AH32" i="50"/>
  <c r="AI32" i="50"/>
  <c r="AJ32" i="50"/>
  <c r="B33" i="50"/>
  <c r="C33" i="50"/>
  <c r="D33" i="50"/>
  <c r="E33" i="50"/>
  <c r="F33" i="50"/>
  <c r="G33" i="50"/>
  <c r="H33" i="50"/>
  <c r="I33" i="50"/>
  <c r="J33" i="50"/>
  <c r="K33" i="50"/>
  <c r="L33" i="50"/>
  <c r="M33" i="50"/>
  <c r="N33" i="50"/>
  <c r="O33" i="50"/>
  <c r="P33" i="50"/>
  <c r="R33" i="50"/>
  <c r="S33" i="50"/>
  <c r="T33" i="50"/>
  <c r="U33" i="50"/>
  <c r="V33" i="50"/>
  <c r="W33" i="50"/>
  <c r="X33" i="50"/>
  <c r="Y33" i="50"/>
  <c r="Z33" i="50"/>
  <c r="AA33" i="50"/>
  <c r="AB33" i="50"/>
  <c r="AC33" i="50"/>
  <c r="AD33" i="50"/>
  <c r="AE33" i="50"/>
  <c r="AF33" i="50"/>
  <c r="AG33" i="50"/>
  <c r="AH33" i="50"/>
  <c r="AI33" i="50"/>
  <c r="AJ33" i="50"/>
  <c r="B34" i="50"/>
  <c r="C34" i="50"/>
  <c r="D34" i="50"/>
  <c r="E34" i="50"/>
  <c r="F34" i="50"/>
  <c r="G34" i="50"/>
  <c r="H34" i="50"/>
  <c r="I34" i="50"/>
  <c r="J34" i="50"/>
  <c r="K34" i="50"/>
  <c r="L34" i="50"/>
  <c r="M34" i="50"/>
  <c r="N34" i="50"/>
  <c r="O34" i="50"/>
  <c r="P34" i="50"/>
  <c r="R34" i="50"/>
  <c r="S34" i="50"/>
  <c r="T34" i="50"/>
  <c r="U34" i="50"/>
  <c r="V34" i="50"/>
  <c r="W34" i="50"/>
  <c r="X34" i="50"/>
  <c r="Y34" i="50"/>
  <c r="Z34" i="50"/>
  <c r="AA34" i="50"/>
  <c r="AB34" i="50"/>
  <c r="AC34" i="50"/>
  <c r="AD34" i="50"/>
  <c r="AE34" i="50"/>
  <c r="AF34" i="50"/>
  <c r="AG34" i="50"/>
  <c r="AH34" i="50"/>
  <c r="AI34" i="50"/>
  <c r="AJ34" i="50"/>
  <c r="B35" i="50"/>
  <c r="C35" i="50"/>
  <c r="D35" i="50"/>
  <c r="E35" i="50"/>
  <c r="F35" i="50"/>
  <c r="G35" i="50"/>
  <c r="H35" i="50"/>
  <c r="I35" i="50"/>
  <c r="J35" i="50"/>
  <c r="K35" i="50"/>
  <c r="L35" i="50"/>
  <c r="M35" i="50"/>
  <c r="N35" i="50"/>
  <c r="O35" i="50"/>
  <c r="P35" i="50"/>
  <c r="R35" i="50"/>
  <c r="S35" i="50"/>
  <c r="T35" i="50"/>
  <c r="U35" i="50"/>
  <c r="V35" i="50"/>
  <c r="W35" i="50"/>
  <c r="X35" i="50"/>
  <c r="Y35" i="50"/>
  <c r="Z35" i="50"/>
  <c r="AA35" i="50"/>
  <c r="AB35" i="50"/>
  <c r="AC35" i="50"/>
  <c r="AD35" i="50"/>
  <c r="AE35" i="50"/>
  <c r="AF35" i="50"/>
  <c r="AG35" i="50"/>
  <c r="AH35" i="50"/>
  <c r="AI35" i="50"/>
  <c r="AJ35" i="50"/>
  <c r="B36" i="50"/>
  <c r="C36" i="50"/>
  <c r="D36" i="50"/>
  <c r="E36" i="50"/>
  <c r="F36" i="50"/>
  <c r="G36" i="50"/>
  <c r="H36" i="50"/>
  <c r="I36" i="50"/>
  <c r="J36" i="50"/>
  <c r="K36" i="50"/>
  <c r="L36" i="50"/>
  <c r="M36" i="50"/>
  <c r="N36" i="50"/>
  <c r="O36" i="50"/>
  <c r="P36" i="50"/>
  <c r="R36" i="50"/>
  <c r="S36" i="50"/>
  <c r="T36" i="50"/>
  <c r="U36" i="50"/>
  <c r="V36" i="50"/>
  <c r="W36" i="50"/>
  <c r="X36" i="50"/>
  <c r="Y36" i="50"/>
  <c r="Z36" i="50"/>
  <c r="AA36" i="50"/>
  <c r="AB36" i="50"/>
  <c r="AC36" i="50"/>
  <c r="AD36" i="50"/>
  <c r="AE36" i="50"/>
  <c r="AF36" i="50"/>
  <c r="AG36" i="50"/>
  <c r="AH36" i="50"/>
  <c r="AI36" i="50"/>
  <c r="AJ36" i="50"/>
  <c r="B37" i="50"/>
  <c r="C37" i="50"/>
  <c r="D37" i="50"/>
  <c r="E37" i="50"/>
  <c r="F37" i="50"/>
  <c r="G37" i="50"/>
  <c r="H37" i="50"/>
  <c r="I37" i="50"/>
  <c r="J37" i="50"/>
  <c r="K37" i="50"/>
  <c r="L37" i="50"/>
  <c r="M37" i="50"/>
  <c r="N37" i="50"/>
  <c r="O37" i="50"/>
  <c r="P37" i="50"/>
  <c r="R37" i="50"/>
  <c r="S37" i="50"/>
  <c r="T37" i="50"/>
  <c r="U37" i="50"/>
  <c r="V37" i="50"/>
  <c r="W37" i="50"/>
  <c r="X37" i="50"/>
  <c r="Y37" i="50"/>
  <c r="Z37" i="50"/>
  <c r="AA37" i="50"/>
  <c r="AB37" i="50"/>
  <c r="AC37" i="50"/>
  <c r="AD37" i="50"/>
  <c r="AE37" i="50"/>
  <c r="AF37" i="50"/>
  <c r="AG37" i="50"/>
  <c r="AH37" i="50"/>
  <c r="AI37" i="50"/>
  <c r="AJ37" i="50"/>
  <c r="B38" i="50"/>
  <c r="C38" i="50"/>
  <c r="D38" i="50"/>
  <c r="E38" i="50"/>
  <c r="F38" i="50"/>
  <c r="G38" i="50"/>
  <c r="H38" i="50"/>
  <c r="I38" i="50"/>
  <c r="J38" i="50"/>
  <c r="K38" i="50"/>
  <c r="L38" i="50"/>
  <c r="M38" i="50"/>
  <c r="N38" i="50"/>
  <c r="O38" i="50"/>
  <c r="P38" i="50"/>
  <c r="R38" i="50"/>
  <c r="S38" i="50"/>
  <c r="T38" i="50"/>
  <c r="U38" i="50"/>
  <c r="V38" i="50"/>
  <c r="W38" i="50"/>
  <c r="X38" i="50"/>
  <c r="Y38" i="50"/>
  <c r="Z38" i="50"/>
  <c r="AA38" i="50"/>
  <c r="AB38" i="50"/>
  <c r="AC38" i="50"/>
  <c r="AD38" i="50"/>
  <c r="AE38" i="50"/>
  <c r="AF38" i="50"/>
  <c r="AG38" i="50"/>
  <c r="AH38" i="50"/>
  <c r="AI38" i="50"/>
  <c r="AJ38" i="50"/>
  <c r="B39" i="50"/>
  <c r="C39" i="50"/>
  <c r="D39" i="50"/>
  <c r="E39" i="50"/>
  <c r="F39" i="50"/>
  <c r="G39" i="50"/>
  <c r="H39" i="50"/>
  <c r="I39" i="50"/>
  <c r="J39" i="50"/>
  <c r="K39" i="50"/>
  <c r="L39" i="50"/>
  <c r="M39" i="50"/>
  <c r="N39" i="50"/>
  <c r="O39" i="50"/>
  <c r="P39" i="50"/>
  <c r="R39" i="50"/>
  <c r="S39" i="50"/>
  <c r="T39" i="50"/>
  <c r="U39" i="50"/>
  <c r="V39" i="50"/>
  <c r="W39" i="50"/>
  <c r="X39" i="50"/>
  <c r="Y39" i="50"/>
  <c r="Z39" i="50"/>
  <c r="AA39" i="50"/>
  <c r="AB39" i="50"/>
  <c r="AC39" i="50"/>
  <c r="AD39" i="50"/>
  <c r="AE39" i="50"/>
  <c r="AF39" i="50"/>
  <c r="AG39" i="50"/>
  <c r="AH39" i="50"/>
  <c r="AI39" i="50"/>
  <c r="AJ39" i="50"/>
  <c r="B40" i="50"/>
  <c r="C40" i="50"/>
  <c r="D40" i="50"/>
  <c r="E40" i="50"/>
  <c r="F40" i="50"/>
  <c r="G40" i="50"/>
  <c r="H40" i="50"/>
  <c r="I40" i="50"/>
  <c r="J40" i="50"/>
  <c r="K40" i="50"/>
  <c r="L40" i="50"/>
  <c r="M40" i="50"/>
  <c r="N40" i="50"/>
  <c r="O40" i="50"/>
  <c r="P40" i="50"/>
  <c r="R40" i="50"/>
  <c r="S40" i="50"/>
  <c r="T40" i="50"/>
  <c r="U40" i="50"/>
  <c r="V40" i="50"/>
  <c r="W40" i="50"/>
  <c r="X40" i="50"/>
  <c r="Y40" i="50"/>
  <c r="Z40" i="50"/>
  <c r="AA40" i="50"/>
  <c r="AB40" i="50"/>
  <c r="AC40" i="50"/>
  <c r="AD40" i="50"/>
  <c r="AE40" i="50"/>
  <c r="AF40" i="50"/>
  <c r="AG40" i="50"/>
  <c r="AH40" i="50"/>
  <c r="AI40" i="50"/>
  <c r="AJ40" i="50"/>
  <c r="B41" i="50"/>
  <c r="C41" i="50"/>
  <c r="D41" i="50"/>
  <c r="E41" i="50"/>
  <c r="F41" i="50"/>
  <c r="G41" i="50"/>
  <c r="H41" i="50"/>
  <c r="I41" i="50"/>
  <c r="J41" i="50"/>
  <c r="K41" i="50"/>
  <c r="L41" i="50"/>
  <c r="M41" i="50"/>
  <c r="N41" i="50"/>
  <c r="O41" i="50"/>
  <c r="P41" i="50"/>
  <c r="R41" i="50"/>
  <c r="S41" i="50"/>
  <c r="T41" i="50"/>
  <c r="U41" i="50"/>
  <c r="V41" i="50"/>
  <c r="W41" i="50"/>
  <c r="X41" i="50"/>
  <c r="Y41" i="50"/>
  <c r="Z41" i="50"/>
  <c r="AA41" i="50"/>
  <c r="AB41" i="50"/>
  <c r="AC41" i="50"/>
  <c r="AD41" i="50"/>
  <c r="AE41" i="50"/>
  <c r="AF41" i="50"/>
  <c r="AG41" i="50"/>
  <c r="AH41" i="50"/>
  <c r="AI41" i="50"/>
  <c r="AJ41" i="50"/>
  <c r="B42" i="50"/>
  <c r="C42" i="50"/>
  <c r="D42" i="50"/>
  <c r="E42" i="50"/>
  <c r="F42" i="50"/>
  <c r="G42" i="50"/>
  <c r="H42" i="50"/>
  <c r="I42" i="50"/>
  <c r="J42" i="50"/>
  <c r="K42" i="50"/>
  <c r="L42" i="50"/>
  <c r="M42" i="50"/>
  <c r="N42" i="50"/>
  <c r="O42" i="50"/>
  <c r="P42" i="50"/>
  <c r="R42" i="50"/>
  <c r="S42" i="50"/>
  <c r="T42" i="50"/>
  <c r="U42" i="50"/>
  <c r="V42" i="50"/>
  <c r="W42" i="50"/>
  <c r="X42" i="50"/>
  <c r="Y42" i="50"/>
  <c r="Z42" i="50"/>
  <c r="AA42" i="50"/>
  <c r="AB42" i="50"/>
  <c r="AC42" i="50"/>
  <c r="AD42" i="50"/>
  <c r="AE42" i="50"/>
  <c r="AF42" i="50"/>
  <c r="AG42" i="50"/>
  <c r="AH42" i="50"/>
  <c r="AI42" i="50"/>
  <c r="AJ42" i="50"/>
  <c r="B43" i="50"/>
  <c r="C43" i="50"/>
  <c r="D43" i="50"/>
  <c r="E43" i="50"/>
  <c r="F43" i="50"/>
  <c r="G43" i="50"/>
  <c r="H43" i="50"/>
  <c r="I43" i="50"/>
  <c r="J43" i="50"/>
  <c r="K43" i="50"/>
  <c r="L43" i="50"/>
  <c r="M43" i="50"/>
  <c r="N43" i="50"/>
  <c r="O43" i="50"/>
  <c r="P43" i="50"/>
  <c r="R43" i="50"/>
  <c r="S43" i="50"/>
  <c r="T43" i="50"/>
  <c r="U43" i="50"/>
  <c r="V43" i="50"/>
  <c r="W43" i="50"/>
  <c r="X43" i="50"/>
  <c r="Y43" i="50"/>
  <c r="Z43" i="50"/>
  <c r="AA43" i="50"/>
  <c r="AB43" i="50"/>
  <c r="AC43" i="50"/>
  <c r="AD43" i="50"/>
  <c r="AE43" i="50"/>
  <c r="AF43" i="50"/>
  <c r="AG43" i="50"/>
  <c r="AH43" i="50"/>
  <c r="AI43" i="50"/>
  <c r="AJ43" i="50"/>
  <c r="B44" i="50"/>
  <c r="C44" i="50"/>
  <c r="D44" i="50"/>
  <c r="E44" i="50"/>
  <c r="F44" i="50"/>
  <c r="G44" i="50"/>
  <c r="H44" i="50"/>
  <c r="I44" i="50"/>
  <c r="J44" i="50"/>
  <c r="K44" i="50"/>
  <c r="L44" i="50"/>
  <c r="M44" i="50"/>
  <c r="N44" i="50"/>
  <c r="O44" i="50"/>
  <c r="P44" i="50"/>
  <c r="R44" i="50"/>
  <c r="S44" i="50"/>
  <c r="T44" i="50"/>
  <c r="U44" i="50"/>
  <c r="V44" i="50"/>
  <c r="W44" i="50"/>
  <c r="X44" i="50"/>
  <c r="Y44" i="50"/>
  <c r="Z44" i="50"/>
  <c r="AA44" i="50"/>
  <c r="AB44" i="50"/>
  <c r="AC44" i="50"/>
  <c r="AD44" i="50"/>
  <c r="AE44" i="50"/>
  <c r="AF44" i="50"/>
  <c r="AG44" i="50"/>
  <c r="AH44" i="50"/>
  <c r="AI44" i="50"/>
  <c r="AJ44" i="50"/>
  <c r="B45" i="50"/>
  <c r="C45" i="50"/>
  <c r="D45" i="50"/>
  <c r="E45" i="50"/>
  <c r="F45" i="50"/>
  <c r="G45" i="50"/>
  <c r="H45" i="50"/>
  <c r="I45" i="50"/>
  <c r="J45" i="50"/>
  <c r="K45" i="50"/>
  <c r="L45" i="50"/>
  <c r="M45" i="50"/>
  <c r="N45" i="50"/>
  <c r="O45" i="50"/>
  <c r="P45" i="50"/>
  <c r="R45" i="50"/>
  <c r="S45" i="50"/>
  <c r="T45" i="50"/>
  <c r="U45" i="50"/>
  <c r="V45" i="50"/>
  <c r="W45" i="50"/>
  <c r="X45" i="50"/>
  <c r="Y45" i="50"/>
  <c r="Z45" i="50"/>
  <c r="AA45" i="50"/>
  <c r="AB45" i="50"/>
  <c r="AC45" i="50"/>
  <c r="AD45" i="50"/>
  <c r="AE45" i="50"/>
  <c r="AF45" i="50"/>
  <c r="AG45" i="50"/>
  <c r="AH45" i="50"/>
  <c r="AI45" i="50"/>
  <c r="AJ45" i="50"/>
  <c r="B46" i="50"/>
  <c r="C46" i="50"/>
  <c r="D46" i="50"/>
  <c r="E46" i="50"/>
  <c r="F46" i="50"/>
  <c r="G46" i="50"/>
  <c r="H46" i="50"/>
  <c r="I46" i="50"/>
  <c r="J46" i="50"/>
  <c r="K46" i="50"/>
  <c r="L46" i="50"/>
  <c r="M46" i="50"/>
  <c r="N46" i="50"/>
  <c r="O46" i="50"/>
  <c r="P46" i="50"/>
  <c r="R46" i="50"/>
  <c r="S46" i="50"/>
  <c r="T46" i="50"/>
  <c r="U46" i="50"/>
  <c r="V46" i="50"/>
  <c r="W46" i="50"/>
  <c r="X46" i="50"/>
  <c r="Y46" i="50"/>
  <c r="Z46" i="50"/>
  <c r="AA46" i="50"/>
  <c r="AB46" i="50"/>
  <c r="AC46" i="50"/>
  <c r="AD46" i="50"/>
  <c r="AE46" i="50"/>
  <c r="AF46" i="50"/>
  <c r="AG46" i="50"/>
  <c r="AH46" i="50"/>
  <c r="AI46" i="50"/>
  <c r="AJ46" i="50"/>
  <c r="B47" i="50"/>
  <c r="C47" i="50"/>
  <c r="D47" i="50"/>
  <c r="E47" i="50"/>
  <c r="F47" i="50"/>
  <c r="G47" i="50"/>
  <c r="H47" i="50"/>
  <c r="I47" i="50"/>
  <c r="J47" i="50"/>
  <c r="K47" i="50"/>
  <c r="L47" i="50"/>
  <c r="M47" i="50"/>
  <c r="N47" i="50"/>
  <c r="O47" i="50"/>
  <c r="P47" i="50"/>
  <c r="R47" i="50"/>
  <c r="S47" i="50"/>
  <c r="T47" i="50"/>
  <c r="U47" i="50"/>
  <c r="V47" i="50"/>
  <c r="W47" i="50"/>
  <c r="X47" i="50"/>
  <c r="Y47" i="50"/>
  <c r="Z47" i="50"/>
  <c r="AA47" i="50"/>
  <c r="AB47" i="50"/>
  <c r="AC47" i="50"/>
  <c r="AD47" i="50"/>
  <c r="AE47" i="50"/>
  <c r="AF47" i="50"/>
  <c r="AG47" i="50"/>
  <c r="AH47" i="50"/>
  <c r="AI47" i="50"/>
  <c r="AJ47" i="50"/>
  <c r="B48" i="50"/>
  <c r="C48" i="50"/>
  <c r="D48" i="50"/>
  <c r="E48" i="50"/>
  <c r="F48" i="50"/>
  <c r="G48" i="50"/>
  <c r="H48" i="50"/>
  <c r="I48" i="50"/>
  <c r="J48" i="50"/>
  <c r="K48" i="50"/>
  <c r="L48" i="50"/>
  <c r="M48" i="50"/>
  <c r="N48" i="50"/>
  <c r="O48" i="50"/>
  <c r="P48" i="50"/>
  <c r="R48" i="50"/>
  <c r="S48" i="50"/>
  <c r="T48" i="50"/>
  <c r="U48" i="50"/>
  <c r="V48" i="50"/>
  <c r="W48" i="50"/>
  <c r="X48" i="50"/>
  <c r="Y48" i="50"/>
  <c r="Z48" i="50"/>
  <c r="AA48" i="50"/>
  <c r="AB48" i="50"/>
  <c r="AC48" i="50"/>
  <c r="AD48" i="50"/>
  <c r="AE48" i="50"/>
  <c r="AF48" i="50"/>
  <c r="AG48" i="50"/>
  <c r="AH48" i="50"/>
  <c r="AI48" i="50"/>
  <c r="AJ48" i="50"/>
  <c r="B49" i="50"/>
  <c r="C49" i="50"/>
  <c r="D49" i="50"/>
  <c r="E49" i="50"/>
  <c r="F49" i="50"/>
  <c r="G49" i="50"/>
  <c r="H49" i="50"/>
  <c r="I49" i="50"/>
  <c r="J49" i="50"/>
  <c r="K49" i="50"/>
  <c r="L49" i="50"/>
  <c r="M49" i="50"/>
  <c r="N49" i="50"/>
  <c r="O49" i="50"/>
  <c r="P49" i="50"/>
  <c r="R49" i="50"/>
  <c r="S49" i="50"/>
  <c r="T49" i="50"/>
  <c r="U49" i="50"/>
  <c r="V49" i="50"/>
  <c r="W49" i="50"/>
  <c r="X49" i="50"/>
  <c r="Y49" i="50"/>
  <c r="Z49" i="50"/>
  <c r="AA49" i="50"/>
  <c r="AB49" i="50"/>
  <c r="AC49" i="50"/>
  <c r="AD49" i="50"/>
  <c r="AE49" i="50"/>
  <c r="AF49" i="50"/>
  <c r="AG49" i="50"/>
  <c r="AH49" i="50"/>
  <c r="AI49" i="50"/>
  <c r="AJ49" i="50"/>
  <c r="B50" i="50"/>
  <c r="C50" i="50"/>
  <c r="D50" i="50"/>
  <c r="E50" i="50"/>
  <c r="F50" i="50"/>
  <c r="G50" i="50"/>
  <c r="H50" i="50"/>
  <c r="I50" i="50"/>
  <c r="J50" i="50"/>
  <c r="K50" i="50"/>
  <c r="L50" i="50"/>
  <c r="M50" i="50"/>
  <c r="N50" i="50"/>
  <c r="O50" i="50"/>
  <c r="P50" i="50"/>
  <c r="R50" i="50"/>
  <c r="S50" i="50"/>
  <c r="T50" i="50"/>
  <c r="U50" i="50"/>
  <c r="V50" i="50"/>
  <c r="W50" i="50"/>
  <c r="X50" i="50"/>
  <c r="Y50" i="50"/>
  <c r="Z50" i="50"/>
  <c r="AA50" i="50"/>
  <c r="AB50" i="50"/>
  <c r="AC50" i="50"/>
  <c r="AD50" i="50"/>
  <c r="AE50" i="50"/>
  <c r="AF50" i="50"/>
  <c r="AG50" i="50"/>
  <c r="AH50" i="50"/>
  <c r="AI50" i="50"/>
  <c r="AJ50" i="50"/>
  <c r="B51" i="50"/>
  <c r="C51" i="50"/>
  <c r="D51" i="50"/>
  <c r="E51" i="50"/>
  <c r="F51" i="50"/>
  <c r="G51" i="50"/>
  <c r="H51" i="50"/>
  <c r="I51" i="50"/>
  <c r="J51" i="50"/>
  <c r="K51" i="50"/>
  <c r="L51" i="50"/>
  <c r="M51" i="50"/>
  <c r="N51" i="50"/>
  <c r="O51" i="50"/>
  <c r="P51" i="50"/>
  <c r="R51" i="50"/>
  <c r="S51" i="50"/>
  <c r="T51" i="50"/>
  <c r="U51" i="50"/>
  <c r="V51" i="50"/>
  <c r="W51" i="50"/>
  <c r="X51" i="50"/>
  <c r="Y51" i="50"/>
  <c r="Z51" i="50"/>
  <c r="AA51" i="50"/>
  <c r="AB51" i="50"/>
  <c r="AC51" i="50"/>
  <c r="AD51" i="50"/>
  <c r="AE51" i="50"/>
  <c r="AF51" i="50"/>
  <c r="AG51" i="50"/>
  <c r="AH51" i="50"/>
  <c r="AI51" i="50"/>
  <c r="AJ51" i="50"/>
  <c r="B52" i="50"/>
  <c r="C52" i="50"/>
  <c r="D52" i="50"/>
  <c r="E52" i="50"/>
  <c r="F52" i="50"/>
  <c r="G52" i="50"/>
  <c r="H52" i="50"/>
  <c r="I52" i="50"/>
  <c r="J52" i="50"/>
  <c r="K52" i="50"/>
  <c r="L52" i="50"/>
  <c r="M52" i="50"/>
  <c r="N52" i="50"/>
  <c r="O52" i="50"/>
  <c r="P52" i="50"/>
  <c r="R52" i="50"/>
  <c r="S52" i="50"/>
  <c r="T52" i="50"/>
  <c r="U52" i="50"/>
  <c r="V52" i="50"/>
  <c r="W52" i="50"/>
  <c r="X52" i="50"/>
  <c r="Y52" i="50"/>
  <c r="Z52" i="50"/>
  <c r="AA52" i="50"/>
  <c r="AB52" i="50"/>
  <c r="AC52" i="50"/>
  <c r="AD52" i="50"/>
  <c r="AE52" i="50"/>
  <c r="AF52" i="50"/>
  <c r="AG52" i="50"/>
  <c r="AH52" i="50"/>
  <c r="AI52" i="50"/>
  <c r="AJ52" i="50"/>
  <c r="EW114" i="78" l="1"/>
  <c r="CS202" i="78"/>
  <c r="EW202" i="78"/>
  <c r="EW196" i="78"/>
  <c r="CS199" i="78"/>
  <c r="CS200" i="78" s="1"/>
  <c r="EW200" i="78"/>
  <c r="EW72" i="14"/>
  <c r="EW197" i="78" l="1"/>
  <c r="CS196" i="78"/>
  <c r="CS197" i="78" s="1"/>
  <c r="A52" i="88"/>
  <c r="A51" i="88"/>
  <c r="A50" i="88"/>
  <c r="A49" i="88"/>
  <c r="A48" i="88"/>
  <c r="A47" i="88"/>
  <c r="A46" i="88"/>
  <c r="A45" i="88"/>
  <c r="A44" i="88"/>
  <c r="A43" i="88"/>
  <c r="A42" i="88"/>
  <c r="A41" i="88"/>
  <c r="A40" i="88"/>
  <c r="A39" i="88"/>
  <c r="A38" i="88"/>
  <c r="A37" i="88"/>
  <c r="A36" i="88"/>
  <c r="A35" i="88"/>
  <c r="A34" i="88"/>
  <c r="A33" i="88"/>
  <c r="A32" i="88"/>
  <c r="A31" i="88"/>
  <c r="A30" i="88"/>
  <c r="A29" i="88"/>
  <c r="A28" i="88"/>
  <c r="A27" i="88"/>
  <c r="A26" i="88"/>
  <c r="A25" i="88"/>
  <c r="A24" i="88"/>
  <c r="A23" i="88"/>
  <c r="A22" i="88"/>
  <c r="A21" i="88"/>
  <c r="A20" i="88"/>
  <c r="A19" i="88"/>
  <c r="A18" i="88"/>
  <c r="A17" i="88"/>
  <c r="A16" i="88"/>
  <c r="A15" i="88"/>
  <c r="A14" i="88"/>
  <c r="A13" i="88"/>
  <c r="A12" i="88"/>
  <c r="A11" i="88"/>
  <c r="A10" i="88"/>
  <c r="GB73" i="14"/>
  <c r="GA73" i="14"/>
  <c r="FZ73" i="14"/>
  <c r="FY73" i="14"/>
  <c r="FX73" i="14"/>
  <c r="FW73" i="14"/>
  <c r="FV73" i="14"/>
  <c r="FU73" i="14"/>
  <c r="FT73" i="14"/>
  <c r="FS73" i="14"/>
  <c r="FR73" i="14"/>
  <c r="FQ73" i="14"/>
  <c r="FP73" i="14"/>
  <c r="FO73" i="14"/>
  <c r="FN73" i="14"/>
  <c r="FM73" i="14"/>
  <c r="FL73" i="14"/>
  <c r="FK73" i="14"/>
  <c r="FJ73" i="14"/>
  <c r="FI73" i="14"/>
  <c r="FH73" i="14"/>
  <c r="FG73" i="14"/>
  <c r="FF73" i="14"/>
  <c r="FE73" i="14"/>
  <c r="FD73" i="14"/>
  <c r="FC73" i="14"/>
  <c r="FB73" i="14"/>
  <c r="FA73" i="14"/>
  <c r="EZ73" i="14"/>
  <c r="EY73" i="14"/>
  <c r="EX73" i="14"/>
  <c r="A9" i="88"/>
  <c r="AF78" i="88" l="1"/>
  <c r="FX79" i="14" s="1"/>
  <c r="FX80" i="14" s="1"/>
  <c r="AJ77" i="88"/>
  <c r="GB77" i="14" s="1"/>
  <c r="S78" i="88"/>
  <c r="FK79" i="14" s="1"/>
  <c r="FK80" i="14" s="1"/>
  <c r="R77" i="88"/>
  <c r="FJ77" i="14" s="1"/>
  <c r="AJ78" i="88"/>
  <c r="GB79" i="14" s="1"/>
  <c r="S77" i="88"/>
  <c r="FK77" i="14" s="1"/>
  <c r="B78" i="88"/>
  <c r="T78" i="88"/>
  <c r="FL79" i="14" s="1"/>
  <c r="F77" i="88"/>
  <c r="EX77" i="14" s="1"/>
  <c r="X77" i="88"/>
  <c r="FP77" i="14" s="1"/>
  <c r="G78" i="88"/>
  <c r="EY79" i="14" s="1"/>
  <c r="EY80" i="14" s="1"/>
  <c r="Y78" i="88"/>
  <c r="FQ79" i="14" s="1"/>
  <c r="FQ80" i="14" s="1"/>
  <c r="Z78" i="88"/>
  <c r="FR79" i="14" s="1"/>
  <c r="FR80" i="14" s="1"/>
  <c r="M78" i="88"/>
  <c r="FE79" i="14" s="1"/>
  <c r="FE80" i="14" s="1"/>
  <c r="G77" i="88"/>
  <c r="EY77" i="14" s="1"/>
  <c r="Y77" i="88"/>
  <c r="FQ77" i="14" s="1"/>
  <c r="H78" i="88"/>
  <c r="EZ79" i="14" s="1"/>
  <c r="EZ80" i="14" s="1"/>
  <c r="L77" i="88"/>
  <c r="FD77" i="14" s="1"/>
  <c r="AD77" i="88"/>
  <c r="FV77" i="14" s="1"/>
  <c r="AE78" i="88"/>
  <c r="FW79" i="14" s="1"/>
  <c r="FW80" i="14" s="1"/>
  <c r="M77" i="88"/>
  <c r="FE77" i="14" s="1"/>
  <c r="AE77" i="88"/>
  <c r="FW77" i="14" s="1"/>
  <c r="N78" i="88"/>
  <c r="FF79" i="14" s="1"/>
  <c r="FF80" i="14" s="1"/>
  <c r="B77" i="88"/>
  <c r="H77" i="88"/>
  <c r="EZ77" i="14" s="1"/>
  <c r="N77" i="88"/>
  <c r="FF77" i="14" s="1"/>
  <c r="FF78" i="14" s="1"/>
  <c r="T77" i="88"/>
  <c r="FL77" i="14" s="1"/>
  <c r="Z77" i="88"/>
  <c r="FR77" i="14" s="1"/>
  <c r="FR78" i="14" s="1"/>
  <c r="AF77" i="88"/>
  <c r="FX77" i="14" s="1"/>
  <c r="C78" i="88"/>
  <c r="I78" i="88"/>
  <c r="FA79" i="14" s="1"/>
  <c r="FA80" i="14" s="1"/>
  <c r="O78" i="88"/>
  <c r="FG79" i="14" s="1"/>
  <c r="FG80" i="14" s="1"/>
  <c r="U78" i="88"/>
  <c r="FM79" i="14" s="1"/>
  <c r="AA78" i="88"/>
  <c r="FS79" i="14" s="1"/>
  <c r="FS80" i="14" s="1"/>
  <c r="AG78" i="88"/>
  <c r="FY79" i="14" s="1"/>
  <c r="FY80" i="14" s="1"/>
  <c r="C77" i="88"/>
  <c r="I77" i="88"/>
  <c r="FA77" i="14" s="1"/>
  <c r="O77" i="88"/>
  <c r="FG77" i="14" s="1"/>
  <c r="U77" i="88"/>
  <c r="FM77" i="14" s="1"/>
  <c r="FM74" i="14" s="1"/>
  <c r="AA77" i="88"/>
  <c r="FS77" i="14" s="1"/>
  <c r="AG77" i="88"/>
  <c r="FY77" i="14" s="1"/>
  <c r="D78" i="88"/>
  <c r="J78" i="88"/>
  <c r="FB79" i="14" s="1"/>
  <c r="FB80" i="14" s="1"/>
  <c r="P78" i="88"/>
  <c r="FH79" i="14" s="1"/>
  <c r="FH80" i="14" s="1"/>
  <c r="V78" i="88"/>
  <c r="FN79" i="14" s="1"/>
  <c r="FN80" i="14" s="1"/>
  <c r="AB78" i="88"/>
  <c r="FT79" i="14" s="1"/>
  <c r="AH78" i="88"/>
  <c r="FZ79" i="14" s="1"/>
  <c r="FZ80" i="14" s="1"/>
  <c r="D77" i="88"/>
  <c r="J77" i="88"/>
  <c r="FB77" i="14" s="1"/>
  <c r="FB74" i="14" s="1"/>
  <c r="P77" i="88"/>
  <c r="FH77" i="14" s="1"/>
  <c r="V77" i="88"/>
  <c r="FN77" i="14" s="1"/>
  <c r="AB77" i="88"/>
  <c r="FT77" i="14" s="1"/>
  <c r="AH77" i="88"/>
  <c r="FZ77" i="14" s="1"/>
  <c r="E78" i="88"/>
  <c r="K78" i="88"/>
  <c r="FC79" i="14" s="1"/>
  <c r="Q78" i="88"/>
  <c r="FI79" i="14" s="1"/>
  <c r="FI80" i="14" s="1"/>
  <c r="W78" i="88"/>
  <c r="FO79" i="14" s="1"/>
  <c r="AC78" i="88"/>
  <c r="FU79" i="14" s="1"/>
  <c r="FU80" i="14" s="1"/>
  <c r="AI78" i="88"/>
  <c r="GA79" i="14" s="1"/>
  <c r="E77" i="88"/>
  <c r="K77" i="88"/>
  <c r="FC77" i="14" s="1"/>
  <c r="FC78" i="14" s="1"/>
  <c r="Q77" i="88"/>
  <c r="FI77" i="14" s="1"/>
  <c r="W77" i="88"/>
  <c r="FO77" i="14" s="1"/>
  <c r="FO78" i="14" s="1"/>
  <c r="AC77" i="88"/>
  <c r="FU77" i="14" s="1"/>
  <c r="AI77" i="88"/>
  <c r="GA77" i="14" s="1"/>
  <c r="F78" i="88"/>
  <c r="EX79" i="14" s="1"/>
  <c r="L78" i="88"/>
  <c r="FD79" i="14" s="1"/>
  <c r="FD80" i="14" s="1"/>
  <c r="R78" i="88"/>
  <c r="FJ79" i="14" s="1"/>
  <c r="FJ80" i="14" s="1"/>
  <c r="X78" i="88"/>
  <c r="FP79" i="14" s="1"/>
  <c r="AD78" i="88"/>
  <c r="FV79" i="14" s="1"/>
  <c r="DG80" i="14"/>
  <c r="DH80" i="14"/>
  <c r="DI80" i="14"/>
  <c r="DJ80" i="14"/>
  <c r="DK80" i="14"/>
  <c r="DL80" i="14"/>
  <c r="DM80" i="14"/>
  <c r="DN80" i="14"/>
  <c r="DO80" i="14"/>
  <c r="DP80" i="14"/>
  <c r="DQ80" i="14"/>
  <c r="DR80" i="14"/>
  <c r="DS80" i="14"/>
  <c r="DT80" i="14"/>
  <c r="DU80" i="14"/>
  <c r="DV80" i="14"/>
  <c r="DW80" i="14"/>
  <c r="DX80" i="14"/>
  <c r="DY80" i="14"/>
  <c r="DZ80" i="14"/>
  <c r="EA80" i="14"/>
  <c r="EB80" i="14"/>
  <c r="EC80" i="14"/>
  <c r="ED80" i="14"/>
  <c r="EE80" i="14"/>
  <c r="EF80" i="14"/>
  <c r="EG80" i="14"/>
  <c r="EH80" i="14"/>
  <c r="EI80" i="14"/>
  <c r="EJ80" i="14"/>
  <c r="EK80" i="14"/>
  <c r="DG78" i="14"/>
  <c r="DH78" i="14"/>
  <c r="DI78" i="14"/>
  <c r="DJ78" i="14"/>
  <c r="DK78" i="14"/>
  <c r="DL78" i="14"/>
  <c r="DM78" i="14"/>
  <c r="DN78" i="14"/>
  <c r="DO78" i="14"/>
  <c r="DP78" i="14"/>
  <c r="DQ78" i="14"/>
  <c r="DR78" i="14"/>
  <c r="DS78" i="14"/>
  <c r="DT78" i="14"/>
  <c r="DU78" i="14"/>
  <c r="DV78" i="14"/>
  <c r="DW78" i="14"/>
  <c r="DX78" i="14"/>
  <c r="DY78" i="14"/>
  <c r="DZ78" i="14"/>
  <c r="EA78" i="14"/>
  <c r="EB78" i="14"/>
  <c r="EC78" i="14"/>
  <c r="ED78" i="14"/>
  <c r="EE78" i="14"/>
  <c r="EF78" i="14"/>
  <c r="EG78" i="14"/>
  <c r="EH78" i="14"/>
  <c r="EI78" i="14"/>
  <c r="EJ78" i="14"/>
  <c r="EK78" i="14"/>
  <c r="DL75" i="14"/>
  <c r="DM75" i="14"/>
  <c r="DN75" i="14"/>
  <c r="DO75" i="14"/>
  <c r="DP75" i="14"/>
  <c r="DQ75" i="14"/>
  <c r="DR75" i="14"/>
  <c r="DS75" i="14"/>
  <c r="DT75" i="14"/>
  <c r="DU75" i="14"/>
  <c r="DV75" i="14"/>
  <c r="DW75" i="14"/>
  <c r="DX75" i="14"/>
  <c r="DY75" i="14"/>
  <c r="DZ75" i="14"/>
  <c r="EA75" i="14"/>
  <c r="EB75" i="14"/>
  <c r="EC75" i="14"/>
  <c r="ED75" i="14"/>
  <c r="EE75" i="14"/>
  <c r="EF75" i="14"/>
  <c r="EG75" i="14"/>
  <c r="EH75" i="14"/>
  <c r="EI75" i="14"/>
  <c r="EJ75" i="14"/>
  <c r="EK75" i="14"/>
  <c r="DF80" i="14"/>
  <c r="DE80" i="14"/>
  <c r="DD80" i="14"/>
  <c r="DC80" i="14"/>
  <c r="DB80" i="14"/>
  <c r="DA80" i="14"/>
  <c r="CZ80" i="14"/>
  <c r="CY80" i="14"/>
  <c r="CX80" i="14"/>
  <c r="CW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DF78" i="14"/>
  <c r="DE78" i="14"/>
  <c r="DD78" i="14"/>
  <c r="DC78" i="14"/>
  <c r="DB78" i="14"/>
  <c r="DA78" i="14"/>
  <c r="CZ78" i="14"/>
  <c r="CY78" i="14"/>
  <c r="CX78" i="14"/>
  <c r="CW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DK74" i="14"/>
  <c r="DK75" i="14" s="1"/>
  <c r="DJ74" i="14"/>
  <c r="DJ75" i="14" s="1"/>
  <c r="DI74" i="14"/>
  <c r="DI75" i="14" s="1"/>
  <c r="DH74" i="14"/>
  <c r="DH75" i="14" s="1"/>
  <c r="DG74" i="14"/>
  <c r="DG75" i="14" s="1"/>
  <c r="DF74" i="14"/>
  <c r="DF75" i="14" s="1"/>
  <c r="DE74" i="14"/>
  <c r="DE75" i="14" s="1"/>
  <c r="DD74" i="14"/>
  <c r="DD75" i="14" s="1"/>
  <c r="DC74" i="14"/>
  <c r="DC75" i="14" s="1"/>
  <c r="DB74" i="14"/>
  <c r="DB75" i="14" s="1"/>
  <c r="DA74" i="14"/>
  <c r="DA75" i="14" s="1"/>
  <c r="CZ74" i="14"/>
  <c r="CZ75" i="14" s="1"/>
  <c r="CY74" i="14"/>
  <c r="CY75" i="14" s="1"/>
  <c r="CX74" i="14"/>
  <c r="CX75" i="14" s="1"/>
  <c r="CW74" i="14"/>
  <c r="CW75" i="14" s="1"/>
  <c r="CV74" i="14"/>
  <c r="CU74" i="14"/>
  <c r="CU75" i="14" s="1"/>
  <c r="CT74" i="14"/>
  <c r="CT75" i="14" s="1"/>
  <c r="CS74" i="14"/>
  <c r="CS75" i="14" s="1"/>
  <c r="CR74" i="14"/>
  <c r="CR75" i="14" s="1"/>
  <c r="CQ74" i="14"/>
  <c r="CQ75" i="14" s="1"/>
  <c r="CP74" i="14"/>
  <c r="CP75" i="14" s="1"/>
  <c r="CO74" i="14"/>
  <c r="CO75" i="14" s="1"/>
  <c r="CN74" i="14"/>
  <c r="CN75" i="14" s="1"/>
  <c r="CM74" i="14"/>
  <c r="CM75" i="14" s="1"/>
  <c r="CL74" i="14"/>
  <c r="CL75" i="14" s="1"/>
  <c r="CK74" i="14"/>
  <c r="CK75" i="14" s="1"/>
  <c r="CJ74" i="14"/>
  <c r="CJ75" i="14" s="1"/>
  <c r="CI74" i="14"/>
  <c r="CI75" i="14" s="1"/>
  <c r="CH74" i="14"/>
  <c r="CH75" i="14" s="1"/>
  <c r="CG74" i="14"/>
  <c r="CG75" i="14" s="1"/>
  <c r="CF74" i="14"/>
  <c r="CF75" i="14" s="1"/>
  <c r="CE74" i="14"/>
  <c r="CE75" i="14" s="1"/>
  <c r="CD74" i="14"/>
  <c r="CD75" i="14" s="1"/>
  <c r="CC74" i="14"/>
  <c r="CC75" i="14" s="1"/>
  <c r="CB74" i="14"/>
  <c r="CB75" i="14" s="1"/>
  <c r="CA74" i="14"/>
  <c r="CA75" i="14" s="1"/>
  <c r="BZ74" i="14"/>
  <c r="BZ75" i="14" s="1"/>
  <c r="BY74" i="14"/>
  <c r="BY75" i="14" s="1"/>
  <c r="BX74" i="14"/>
  <c r="BX75" i="14" s="1"/>
  <c r="BW74" i="14"/>
  <c r="BW75" i="14" s="1"/>
  <c r="BV74" i="14"/>
  <c r="BV75" i="14" s="1"/>
  <c r="BU74" i="14"/>
  <c r="BU75" i="14" s="1"/>
  <c r="BT74" i="14"/>
  <c r="BT75" i="14" s="1"/>
  <c r="BS74" i="14"/>
  <c r="BS75" i="14" s="1"/>
  <c r="BR74" i="14"/>
  <c r="BR75" i="14" s="1"/>
  <c r="BQ74" i="14"/>
  <c r="BQ75" i="14" s="1"/>
  <c r="BP74" i="14"/>
  <c r="BP75" i="14" s="1"/>
  <c r="BO74" i="14"/>
  <c r="BO75" i="14" s="1"/>
  <c r="BN74" i="14"/>
  <c r="BN75" i="14" s="1"/>
  <c r="BM74" i="14"/>
  <c r="BM75" i="14" s="1"/>
  <c r="BL74" i="14"/>
  <c r="BL75" i="14" s="1"/>
  <c r="BK74" i="14"/>
  <c r="BK75" i="14" s="1"/>
  <c r="BJ74" i="14"/>
  <c r="BJ75" i="14" s="1"/>
  <c r="BI74" i="14"/>
  <c r="BI75" i="14" s="1"/>
  <c r="BH74" i="14"/>
  <c r="BH75" i="14" s="1"/>
  <c r="BG74" i="14"/>
  <c r="BG75" i="14" s="1"/>
  <c r="BF74" i="14"/>
  <c r="BF75" i="14" s="1"/>
  <c r="BE74" i="14"/>
  <c r="BE75" i="14" s="1"/>
  <c r="BD74" i="14"/>
  <c r="BD75" i="14" s="1"/>
  <c r="BC74" i="14"/>
  <c r="BC75" i="14" s="1"/>
  <c r="BB74" i="14"/>
  <c r="BB75" i="14" s="1"/>
  <c r="BA74" i="14"/>
  <c r="BA75" i="14" s="1"/>
  <c r="AZ74" i="14"/>
  <c r="AZ75" i="14" s="1"/>
  <c r="AY74" i="14"/>
  <c r="AY75" i="14" s="1"/>
  <c r="N74" i="14"/>
  <c r="N75" i="14" s="1"/>
  <c r="M74" i="14"/>
  <c r="M75" i="14" s="1"/>
  <c r="L74" i="14"/>
  <c r="L75" i="14" s="1"/>
  <c r="K74" i="14"/>
  <c r="K75" i="14" s="1"/>
  <c r="J74" i="14"/>
  <c r="J75" i="14" s="1"/>
  <c r="I74" i="14"/>
  <c r="I75" i="14" s="1"/>
  <c r="H74" i="14"/>
  <c r="H75" i="14" s="1"/>
  <c r="G74" i="14"/>
  <c r="G75" i="14" s="1"/>
  <c r="F74" i="14"/>
  <c r="F75" i="14" s="1"/>
  <c r="E74" i="14"/>
  <c r="E75" i="14" s="1"/>
  <c r="D74" i="14"/>
  <c r="D75" i="14" s="1"/>
  <c r="C74" i="14"/>
  <c r="C75" i="14" s="1"/>
  <c r="B74" i="14"/>
  <c r="B75" i="14" s="1"/>
  <c r="M72" i="14"/>
  <c r="L72" i="14"/>
  <c r="K72" i="14"/>
  <c r="J72" i="14"/>
  <c r="I72" i="14"/>
  <c r="H72" i="14"/>
  <c r="G72" i="14"/>
  <c r="F72" i="14"/>
  <c r="E72" i="14"/>
  <c r="D72" i="14"/>
  <c r="C72" i="14"/>
  <c r="B72" i="14"/>
  <c r="FA74" i="14" l="1"/>
  <c r="FA75" i="14" s="1"/>
  <c r="GA80" i="14"/>
  <c r="GB80" i="14"/>
  <c r="FM75" i="14"/>
  <c r="FH74" i="14"/>
  <c r="GA74" i="14"/>
  <c r="FZ74" i="14"/>
  <c r="FY74" i="14"/>
  <c r="FA78" i="14"/>
  <c r="FI74" i="14"/>
  <c r="FL74" i="14"/>
  <c r="FX74" i="14"/>
  <c r="FV74" i="14"/>
  <c r="FL80" i="14"/>
  <c r="FG74" i="14"/>
  <c r="FG78" i="14"/>
  <c r="FW74" i="14"/>
  <c r="FQ74" i="14"/>
  <c r="FP74" i="14"/>
  <c r="FC74" i="14"/>
  <c r="FE74" i="14"/>
  <c r="FS74" i="14"/>
  <c r="FX78" i="14"/>
  <c r="EZ74" i="14"/>
  <c r="GB74" i="14"/>
  <c r="EW77" i="14"/>
  <c r="FK74" i="14"/>
  <c r="FV80" i="14"/>
  <c r="EY74" i="14"/>
  <c r="FF74" i="14"/>
  <c r="FY78" i="14"/>
  <c r="GA78" i="14"/>
  <c r="FD74" i="14"/>
  <c r="EX74" i="14"/>
  <c r="FR74" i="14"/>
  <c r="FS78" i="14"/>
  <c r="FJ74" i="14"/>
  <c r="FM78" i="14"/>
  <c r="EX80" i="14"/>
  <c r="FP80" i="14"/>
  <c r="FN74" i="14"/>
  <c r="FT74" i="14"/>
  <c r="FM80" i="14"/>
  <c r="FT80" i="14"/>
  <c r="FO74" i="14"/>
  <c r="FU74" i="14"/>
  <c r="FL78" i="14"/>
  <c r="EW73" i="14"/>
  <c r="EY78" i="14"/>
  <c r="EW79" i="14"/>
  <c r="EZ78" i="14"/>
  <c r="FE78" i="14"/>
  <c r="FK78" i="14"/>
  <c r="FQ78" i="14"/>
  <c r="FW78" i="14"/>
  <c r="FB75" i="14"/>
  <c r="FB78" i="14"/>
  <c r="FH78" i="14"/>
  <c r="FN78" i="14"/>
  <c r="FT78" i="14"/>
  <c r="FZ78" i="14"/>
  <c r="FI78" i="14"/>
  <c r="FU78" i="14"/>
  <c r="FC80" i="14"/>
  <c r="FO80" i="14"/>
  <c r="EX78" i="14"/>
  <c r="FD78" i="14"/>
  <c r="FJ78" i="14"/>
  <c r="FP78" i="14"/>
  <c r="FV78" i="14"/>
  <c r="GB78" i="14"/>
  <c r="A52" i="124"/>
  <c r="A51" i="124"/>
  <c r="A50" i="124"/>
  <c r="A49" i="124"/>
  <c r="A48" i="124"/>
  <c r="A47" i="124"/>
  <c r="A46" i="124"/>
  <c r="A45" i="124"/>
  <c r="A44" i="124"/>
  <c r="A43" i="124"/>
  <c r="A42" i="124"/>
  <c r="A41" i="124"/>
  <c r="A40" i="124"/>
  <c r="A39" i="124"/>
  <c r="A38" i="124"/>
  <c r="A37" i="124"/>
  <c r="A36" i="124"/>
  <c r="A35" i="124"/>
  <c r="A34" i="124"/>
  <c r="A33" i="124"/>
  <c r="A32" i="124"/>
  <c r="A31" i="124"/>
  <c r="A30" i="124"/>
  <c r="A29" i="124"/>
  <c r="A28" i="124"/>
  <c r="A27" i="124"/>
  <c r="A26" i="124"/>
  <c r="A25" i="124"/>
  <c r="A24" i="124"/>
  <c r="A23" i="124"/>
  <c r="A22" i="124"/>
  <c r="A21" i="124"/>
  <c r="A20" i="124"/>
  <c r="A19" i="124"/>
  <c r="A18" i="124"/>
  <c r="A17" i="124"/>
  <c r="A16" i="124"/>
  <c r="A15" i="124"/>
  <c r="A14" i="124"/>
  <c r="A13" i="124"/>
  <c r="A12" i="124"/>
  <c r="A11" i="124"/>
  <c r="A10" i="124"/>
  <c r="A9" i="124"/>
  <c r="A52" i="123"/>
  <c r="A51" i="123"/>
  <c r="A50" i="123"/>
  <c r="A49" i="123"/>
  <c r="A48" i="123"/>
  <c r="A47" i="123"/>
  <c r="A46" i="123"/>
  <c r="A45" i="123"/>
  <c r="A44" i="123"/>
  <c r="A43" i="123"/>
  <c r="A42" i="123"/>
  <c r="A41" i="123"/>
  <c r="A40" i="123"/>
  <c r="A39" i="123"/>
  <c r="A38" i="123"/>
  <c r="A37" i="123"/>
  <c r="A36" i="123"/>
  <c r="A35" i="123"/>
  <c r="A34" i="123"/>
  <c r="A33" i="123"/>
  <c r="A32" i="123"/>
  <c r="A31" i="123"/>
  <c r="A30" i="123"/>
  <c r="A29" i="123"/>
  <c r="A28" i="123"/>
  <c r="A27" i="123"/>
  <c r="A26" i="123"/>
  <c r="A25" i="123"/>
  <c r="A24" i="123"/>
  <c r="A23" i="123"/>
  <c r="A22" i="123"/>
  <c r="A21" i="123"/>
  <c r="A20" i="123"/>
  <c r="A19" i="123"/>
  <c r="A18" i="123"/>
  <c r="A17" i="123"/>
  <c r="A16" i="123"/>
  <c r="A15" i="123"/>
  <c r="A14" i="123"/>
  <c r="A13" i="123"/>
  <c r="A12" i="123"/>
  <c r="A11" i="123"/>
  <c r="A10" i="123"/>
  <c r="A9" i="123"/>
  <c r="A52" i="117"/>
  <c r="A51" i="117"/>
  <c r="A50" i="117"/>
  <c r="A49" i="117"/>
  <c r="A48" i="117"/>
  <c r="A47" i="117"/>
  <c r="A46" i="117"/>
  <c r="A45" i="117"/>
  <c r="A44" i="117"/>
  <c r="A43" i="117"/>
  <c r="A42" i="117"/>
  <c r="A41" i="117"/>
  <c r="A40" i="117"/>
  <c r="A39" i="117"/>
  <c r="A38" i="117"/>
  <c r="A37" i="117"/>
  <c r="A36" i="117"/>
  <c r="A35" i="117"/>
  <c r="A34" i="117"/>
  <c r="A33" i="117"/>
  <c r="A32" i="117"/>
  <c r="A31" i="117"/>
  <c r="A30" i="117"/>
  <c r="A29" i="117"/>
  <c r="A28" i="117"/>
  <c r="A27" i="117"/>
  <c r="A26" i="117"/>
  <c r="A25" i="117"/>
  <c r="A24" i="117"/>
  <c r="A23" i="117"/>
  <c r="A22" i="117"/>
  <c r="A21" i="117"/>
  <c r="A20" i="117"/>
  <c r="A19" i="117"/>
  <c r="A18" i="117"/>
  <c r="A17" i="117"/>
  <c r="A16" i="117"/>
  <c r="A15" i="117"/>
  <c r="A14" i="117"/>
  <c r="A13" i="117"/>
  <c r="A12" i="117"/>
  <c r="A11" i="117"/>
  <c r="A10" i="117"/>
  <c r="A9" i="117"/>
  <c r="A52" i="116"/>
  <c r="A51" i="116"/>
  <c r="A50" i="116"/>
  <c r="A49" i="116"/>
  <c r="A48" i="116"/>
  <c r="A47" i="116"/>
  <c r="A46" i="116"/>
  <c r="A45" i="116"/>
  <c r="A44" i="116"/>
  <c r="A43" i="116"/>
  <c r="A42" i="116"/>
  <c r="A41" i="116"/>
  <c r="A40" i="116"/>
  <c r="A39" i="116"/>
  <c r="A38" i="116"/>
  <c r="A37" i="116"/>
  <c r="A36" i="116"/>
  <c r="A35" i="116"/>
  <c r="A34" i="116"/>
  <c r="A33" i="116"/>
  <c r="A32" i="116"/>
  <c r="A31" i="116"/>
  <c r="A30" i="116"/>
  <c r="A29" i="116"/>
  <c r="A28" i="116"/>
  <c r="A27" i="116"/>
  <c r="A26" i="116"/>
  <c r="A25" i="116"/>
  <c r="A24" i="116"/>
  <c r="A23" i="116"/>
  <c r="A22" i="116"/>
  <c r="A21" i="116"/>
  <c r="A20" i="116"/>
  <c r="A19" i="116"/>
  <c r="A18" i="116"/>
  <c r="A17" i="116"/>
  <c r="A16" i="116"/>
  <c r="A15" i="116"/>
  <c r="A14" i="116"/>
  <c r="A13" i="116"/>
  <c r="A12" i="116"/>
  <c r="A11" i="116"/>
  <c r="A10" i="116"/>
  <c r="A9" i="116"/>
  <c r="A52" i="130"/>
  <c r="A51" i="130"/>
  <c r="A50" i="130"/>
  <c r="A49" i="130"/>
  <c r="A48" i="130"/>
  <c r="A47" i="130"/>
  <c r="A46" i="130"/>
  <c r="A45" i="130"/>
  <c r="A44" i="130"/>
  <c r="A43" i="130"/>
  <c r="A42" i="130"/>
  <c r="A41" i="130"/>
  <c r="A40" i="130"/>
  <c r="A39" i="130"/>
  <c r="A38" i="130"/>
  <c r="A37" i="130"/>
  <c r="A36" i="130"/>
  <c r="A35" i="130"/>
  <c r="A34" i="130"/>
  <c r="A33" i="130"/>
  <c r="A32" i="130"/>
  <c r="A31" i="130"/>
  <c r="A30" i="130"/>
  <c r="A29" i="130"/>
  <c r="A28" i="130"/>
  <c r="A27" i="130"/>
  <c r="A26" i="130"/>
  <c r="A25" i="130"/>
  <c r="A24" i="130"/>
  <c r="A23" i="130"/>
  <c r="A22" i="130"/>
  <c r="A21" i="130"/>
  <c r="A20" i="130"/>
  <c r="A19" i="130"/>
  <c r="A18" i="130"/>
  <c r="A17" i="130"/>
  <c r="A16" i="130"/>
  <c r="A15" i="130"/>
  <c r="A14" i="130"/>
  <c r="A13" i="130"/>
  <c r="A12" i="130"/>
  <c r="A11" i="130"/>
  <c r="A10" i="130"/>
  <c r="A9" i="130"/>
  <c r="A52" i="128"/>
  <c r="A51" i="128"/>
  <c r="A50" i="128"/>
  <c r="A49" i="128"/>
  <c r="A48" i="128"/>
  <c r="A47" i="128"/>
  <c r="A46" i="128"/>
  <c r="A45" i="128"/>
  <c r="A44" i="128"/>
  <c r="A43" i="128"/>
  <c r="A42" i="128"/>
  <c r="A41" i="128"/>
  <c r="A40" i="128"/>
  <c r="A39" i="128"/>
  <c r="A38" i="128"/>
  <c r="A37" i="128"/>
  <c r="A36" i="128"/>
  <c r="A35" i="128"/>
  <c r="A34" i="128"/>
  <c r="A33" i="128"/>
  <c r="A32" i="128"/>
  <c r="A31" i="128"/>
  <c r="A30" i="128"/>
  <c r="A29" i="128"/>
  <c r="A28" i="128"/>
  <c r="A27" i="128"/>
  <c r="A26" i="128"/>
  <c r="A25" i="128"/>
  <c r="A24" i="128"/>
  <c r="A23" i="128"/>
  <c r="A22" i="128"/>
  <c r="A21" i="128"/>
  <c r="A20" i="128"/>
  <c r="A19" i="128"/>
  <c r="A18" i="128"/>
  <c r="A17" i="128"/>
  <c r="A16" i="128"/>
  <c r="A15" i="128"/>
  <c r="A14" i="128"/>
  <c r="A13" i="128"/>
  <c r="A12" i="128"/>
  <c r="A11" i="128"/>
  <c r="A10" i="128"/>
  <c r="A9" i="128"/>
  <c r="A52" i="126"/>
  <c r="A51" i="126"/>
  <c r="A50" i="126"/>
  <c r="A49" i="126"/>
  <c r="A48" i="126"/>
  <c r="A47" i="126"/>
  <c r="A46" i="126"/>
  <c r="A45" i="126"/>
  <c r="A44" i="126"/>
  <c r="A43" i="126"/>
  <c r="A42" i="126"/>
  <c r="A41" i="126"/>
  <c r="A40" i="126"/>
  <c r="A39" i="126"/>
  <c r="A38" i="126"/>
  <c r="A37" i="126"/>
  <c r="A36" i="126"/>
  <c r="A35" i="126"/>
  <c r="A34" i="126"/>
  <c r="A33" i="126"/>
  <c r="A32" i="126"/>
  <c r="A31" i="126"/>
  <c r="A30" i="126"/>
  <c r="A29" i="126"/>
  <c r="A28" i="126"/>
  <c r="A27" i="126"/>
  <c r="A26" i="126"/>
  <c r="A25" i="126"/>
  <c r="A24" i="126"/>
  <c r="A23" i="126"/>
  <c r="A22" i="126"/>
  <c r="A21" i="126"/>
  <c r="A20" i="126"/>
  <c r="A19" i="126"/>
  <c r="A18" i="126"/>
  <c r="A17" i="126"/>
  <c r="A16" i="126"/>
  <c r="A15" i="126"/>
  <c r="A14" i="126"/>
  <c r="A13" i="126"/>
  <c r="A12" i="126"/>
  <c r="A11" i="126"/>
  <c r="A10" i="126"/>
  <c r="A9" i="126"/>
  <c r="A52" i="125"/>
  <c r="A51" i="125"/>
  <c r="A50" i="125"/>
  <c r="A49" i="125"/>
  <c r="A48" i="125"/>
  <c r="A47" i="125"/>
  <c r="A46" i="125"/>
  <c r="A45" i="125"/>
  <c r="A44" i="125"/>
  <c r="A43" i="125"/>
  <c r="A42" i="125"/>
  <c r="A41" i="125"/>
  <c r="A40" i="125"/>
  <c r="A39" i="125"/>
  <c r="A38" i="125"/>
  <c r="A37" i="125"/>
  <c r="A36" i="125"/>
  <c r="A35" i="125"/>
  <c r="A34" i="125"/>
  <c r="A33" i="125"/>
  <c r="A32" i="125"/>
  <c r="A31" i="125"/>
  <c r="A30" i="125"/>
  <c r="A29" i="125"/>
  <c r="A28" i="125"/>
  <c r="A27" i="125"/>
  <c r="A26" i="125"/>
  <c r="A25" i="125"/>
  <c r="A24" i="125"/>
  <c r="A23" i="125"/>
  <c r="A22" i="125"/>
  <c r="A21" i="125"/>
  <c r="A20" i="125"/>
  <c r="A19" i="125"/>
  <c r="A18" i="125"/>
  <c r="A17" i="125"/>
  <c r="A16" i="125"/>
  <c r="A15" i="125"/>
  <c r="A14" i="125"/>
  <c r="A13" i="125"/>
  <c r="A12" i="125"/>
  <c r="A11" i="125"/>
  <c r="A10" i="125"/>
  <c r="A9" i="125"/>
  <c r="A52" i="118"/>
  <c r="A51" i="118"/>
  <c r="A50" i="118"/>
  <c r="A49" i="118"/>
  <c r="A48" i="118"/>
  <c r="A47" i="118"/>
  <c r="A46" i="118"/>
  <c r="A45" i="118"/>
  <c r="A44" i="118"/>
  <c r="A43" i="118"/>
  <c r="A42" i="118"/>
  <c r="A41" i="118"/>
  <c r="A40" i="118"/>
  <c r="A39" i="118"/>
  <c r="A38" i="118"/>
  <c r="A37" i="118"/>
  <c r="A36" i="118"/>
  <c r="A35" i="118"/>
  <c r="A34" i="118"/>
  <c r="A33" i="118"/>
  <c r="A32" i="118"/>
  <c r="A31" i="118"/>
  <c r="A30" i="118"/>
  <c r="A29" i="118"/>
  <c r="A28" i="118"/>
  <c r="A27" i="118"/>
  <c r="A26" i="118"/>
  <c r="A25" i="118"/>
  <c r="A24" i="118"/>
  <c r="A23" i="118"/>
  <c r="A22" i="118"/>
  <c r="A21" i="118"/>
  <c r="A20" i="118"/>
  <c r="A19" i="118"/>
  <c r="A18" i="118"/>
  <c r="A17" i="118"/>
  <c r="A16" i="118"/>
  <c r="A15" i="118"/>
  <c r="A14" i="118"/>
  <c r="A13" i="118"/>
  <c r="A12" i="118"/>
  <c r="A11" i="118"/>
  <c r="A10" i="118"/>
  <c r="A9" i="118"/>
  <c r="A52" i="112"/>
  <c r="A51" i="112"/>
  <c r="A50" i="112"/>
  <c r="A49" i="112"/>
  <c r="A48" i="112"/>
  <c r="A47" i="112"/>
  <c r="A46" i="112"/>
  <c r="A45" i="112"/>
  <c r="A44" i="112"/>
  <c r="A43" i="112"/>
  <c r="A42" i="112"/>
  <c r="A41" i="112"/>
  <c r="A40" i="112"/>
  <c r="A39" i="112"/>
  <c r="A38" i="112"/>
  <c r="A37" i="112"/>
  <c r="A36" i="112"/>
  <c r="A35" i="112"/>
  <c r="A34" i="112"/>
  <c r="A33" i="112"/>
  <c r="A32" i="112"/>
  <c r="A31" i="112"/>
  <c r="A30" i="112"/>
  <c r="A29" i="112"/>
  <c r="A28" i="112"/>
  <c r="A27" i="112"/>
  <c r="A26" i="112"/>
  <c r="A25" i="112"/>
  <c r="A24" i="112"/>
  <c r="A23" i="112"/>
  <c r="A22" i="112"/>
  <c r="A21" i="112"/>
  <c r="A20" i="112"/>
  <c r="A19" i="112"/>
  <c r="A18" i="112"/>
  <c r="A17" i="112"/>
  <c r="A16" i="112"/>
  <c r="A15" i="112"/>
  <c r="A14" i="112"/>
  <c r="A13" i="112"/>
  <c r="A12" i="112"/>
  <c r="A11" i="112"/>
  <c r="A10" i="112"/>
  <c r="A9" i="112"/>
  <c r="A52" i="110"/>
  <c r="A51" i="110"/>
  <c r="A50" i="110"/>
  <c r="A49" i="110"/>
  <c r="A48" i="110"/>
  <c r="A47" i="110"/>
  <c r="A46" i="110"/>
  <c r="A45" i="110"/>
  <c r="A44" i="110"/>
  <c r="A43" i="110"/>
  <c r="A42" i="110"/>
  <c r="A41" i="110"/>
  <c r="A40" i="110"/>
  <c r="A39" i="110"/>
  <c r="A38" i="110"/>
  <c r="A37" i="110"/>
  <c r="A36" i="110"/>
  <c r="A35" i="110"/>
  <c r="A34" i="110"/>
  <c r="A33" i="110"/>
  <c r="A32" i="110"/>
  <c r="A31" i="110"/>
  <c r="A30" i="110"/>
  <c r="A29" i="110"/>
  <c r="A28" i="110"/>
  <c r="A27" i="110"/>
  <c r="A26" i="110"/>
  <c r="A25" i="110"/>
  <c r="A24" i="110"/>
  <c r="A23" i="110"/>
  <c r="A22" i="110"/>
  <c r="A21" i="110"/>
  <c r="A20" i="110"/>
  <c r="A19" i="110"/>
  <c r="A18" i="110"/>
  <c r="A17" i="110"/>
  <c r="A16" i="110"/>
  <c r="A15" i="110"/>
  <c r="A14" i="110"/>
  <c r="A13" i="110"/>
  <c r="A12" i="110"/>
  <c r="A11" i="110"/>
  <c r="A10" i="110"/>
  <c r="A9" i="110"/>
  <c r="A52" i="93"/>
  <c r="A51" i="93"/>
  <c r="A50" i="93"/>
  <c r="A49" i="93"/>
  <c r="A48" i="93"/>
  <c r="A47" i="93"/>
  <c r="A46" i="93"/>
  <c r="A45" i="93"/>
  <c r="A44" i="93"/>
  <c r="A43" i="93"/>
  <c r="A42" i="93"/>
  <c r="A41" i="93"/>
  <c r="A40" i="93"/>
  <c r="A39" i="93"/>
  <c r="A38" i="93"/>
  <c r="A37" i="93"/>
  <c r="A36" i="93"/>
  <c r="A35" i="93"/>
  <c r="A34" i="93"/>
  <c r="A33" i="93"/>
  <c r="A32" i="93"/>
  <c r="A31" i="93"/>
  <c r="A30" i="93"/>
  <c r="A29" i="93"/>
  <c r="A28" i="93"/>
  <c r="A27" i="93"/>
  <c r="A26" i="93"/>
  <c r="A25" i="93"/>
  <c r="A24" i="93"/>
  <c r="A23" i="93"/>
  <c r="A22" i="93"/>
  <c r="A21" i="93"/>
  <c r="A20" i="93"/>
  <c r="A19" i="93"/>
  <c r="A18" i="93"/>
  <c r="A17" i="93"/>
  <c r="A16" i="93"/>
  <c r="A15" i="93"/>
  <c r="A14" i="93"/>
  <c r="A13" i="93"/>
  <c r="A12" i="93"/>
  <c r="A11" i="93"/>
  <c r="A10" i="93"/>
  <c r="A9" i="93"/>
  <c r="A52" i="89"/>
  <c r="A51" i="89"/>
  <c r="A50" i="89"/>
  <c r="A49" i="89"/>
  <c r="A48" i="89"/>
  <c r="A47" i="89"/>
  <c r="A46" i="89"/>
  <c r="A45" i="89"/>
  <c r="A44" i="89"/>
  <c r="A43" i="89"/>
  <c r="A42" i="89"/>
  <c r="A41" i="89"/>
  <c r="A40" i="89"/>
  <c r="A39" i="89"/>
  <c r="A38" i="89"/>
  <c r="A37" i="89"/>
  <c r="A36" i="89"/>
  <c r="A35" i="89"/>
  <c r="A34" i="89"/>
  <c r="A33" i="89"/>
  <c r="A32" i="89"/>
  <c r="A31" i="89"/>
  <c r="A30" i="89"/>
  <c r="A29" i="89"/>
  <c r="A28" i="89"/>
  <c r="A27" i="89"/>
  <c r="A26" i="89"/>
  <c r="A25" i="89"/>
  <c r="A24" i="89"/>
  <c r="A23" i="89"/>
  <c r="A22" i="89"/>
  <c r="A21" i="89"/>
  <c r="A20" i="89"/>
  <c r="A19" i="89"/>
  <c r="A18" i="89"/>
  <c r="A17" i="89"/>
  <c r="A16" i="89"/>
  <c r="A15" i="89"/>
  <c r="A14" i="89"/>
  <c r="A13" i="89"/>
  <c r="A12" i="89"/>
  <c r="A11" i="89"/>
  <c r="A10" i="89"/>
  <c r="A9" i="89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4" i="90"/>
  <c r="A33" i="90"/>
  <c r="A32" i="90"/>
  <c r="A31" i="90"/>
  <c r="A30" i="90"/>
  <c r="A29" i="90"/>
  <c r="A28" i="90"/>
  <c r="A27" i="90"/>
  <c r="A26" i="90"/>
  <c r="A25" i="90"/>
  <c r="A24" i="90"/>
  <c r="A23" i="90"/>
  <c r="A22" i="90"/>
  <c r="A21" i="90"/>
  <c r="A20" i="90"/>
  <c r="A19" i="90"/>
  <c r="A18" i="90"/>
  <c r="A17" i="90"/>
  <c r="A16" i="90"/>
  <c r="A15" i="90"/>
  <c r="A14" i="90"/>
  <c r="A13" i="90"/>
  <c r="A12" i="90"/>
  <c r="A11" i="90"/>
  <c r="A10" i="90"/>
  <c r="A9" i="90"/>
  <c r="A52" i="87"/>
  <c r="A51" i="87"/>
  <c r="A50" i="87"/>
  <c r="A49" i="87"/>
  <c r="A48" i="87"/>
  <c r="A47" i="87"/>
  <c r="A46" i="87"/>
  <c r="A45" i="87"/>
  <c r="A44" i="87"/>
  <c r="A43" i="87"/>
  <c r="A42" i="87"/>
  <c r="A41" i="87"/>
  <c r="A40" i="87"/>
  <c r="A39" i="87"/>
  <c r="A38" i="87"/>
  <c r="A37" i="87"/>
  <c r="A36" i="87"/>
  <c r="A35" i="87"/>
  <c r="A34" i="87"/>
  <c r="A33" i="87"/>
  <c r="A32" i="87"/>
  <c r="A31" i="87"/>
  <c r="A30" i="87"/>
  <c r="A29" i="87"/>
  <c r="A28" i="87"/>
  <c r="A27" i="87"/>
  <c r="A26" i="87"/>
  <c r="A25" i="87"/>
  <c r="A24" i="87"/>
  <c r="A23" i="87"/>
  <c r="A22" i="87"/>
  <c r="A21" i="87"/>
  <c r="A20" i="87"/>
  <c r="A19" i="87"/>
  <c r="A18" i="87"/>
  <c r="A17" i="87"/>
  <c r="A16" i="87"/>
  <c r="A15" i="87"/>
  <c r="A14" i="87"/>
  <c r="A13" i="87"/>
  <c r="A12" i="87"/>
  <c r="A11" i="87"/>
  <c r="A10" i="87"/>
  <c r="A9" i="87"/>
  <c r="A52" i="106"/>
  <c r="A51" i="106"/>
  <c r="A50" i="106"/>
  <c r="A49" i="106"/>
  <c r="A48" i="106"/>
  <c r="A47" i="106"/>
  <c r="A46" i="106"/>
  <c r="A45" i="106"/>
  <c r="A44" i="106"/>
  <c r="A43" i="106"/>
  <c r="A42" i="106"/>
  <c r="A41" i="106"/>
  <c r="A40" i="106"/>
  <c r="A39" i="106"/>
  <c r="A38" i="106"/>
  <c r="A37" i="106"/>
  <c r="A36" i="106"/>
  <c r="A35" i="106"/>
  <c r="A34" i="106"/>
  <c r="A33" i="106"/>
  <c r="A32" i="106"/>
  <c r="A31" i="106"/>
  <c r="A30" i="106"/>
  <c r="A29" i="106"/>
  <c r="A28" i="106"/>
  <c r="A27" i="106"/>
  <c r="A26" i="106"/>
  <c r="A25" i="106"/>
  <c r="A24" i="106"/>
  <c r="A23" i="106"/>
  <c r="A22" i="106"/>
  <c r="A21" i="106"/>
  <c r="A20" i="106"/>
  <c r="A19" i="106"/>
  <c r="A18" i="106"/>
  <c r="A17" i="106"/>
  <c r="A16" i="106"/>
  <c r="A15" i="106"/>
  <c r="A14" i="106"/>
  <c r="A13" i="106"/>
  <c r="A12" i="106"/>
  <c r="A11" i="106"/>
  <c r="A10" i="106"/>
  <c r="A9" i="106"/>
  <c r="A52" i="98"/>
  <c r="A51" i="98"/>
  <c r="A50" i="98"/>
  <c r="A49" i="98"/>
  <c r="A48" i="98"/>
  <c r="A47" i="98"/>
  <c r="A46" i="98"/>
  <c r="A45" i="98"/>
  <c r="A44" i="98"/>
  <c r="A43" i="98"/>
  <c r="A42" i="98"/>
  <c r="A41" i="98"/>
  <c r="A40" i="98"/>
  <c r="A39" i="98"/>
  <c r="A38" i="98"/>
  <c r="A37" i="98"/>
  <c r="A36" i="98"/>
  <c r="A35" i="98"/>
  <c r="A34" i="98"/>
  <c r="A33" i="98"/>
  <c r="A32" i="98"/>
  <c r="A31" i="98"/>
  <c r="A30" i="98"/>
  <c r="A29" i="98"/>
  <c r="A28" i="98"/>
  <c r="A27" i="98"/>
  <c r="A26" i="98"/>
  <c r="A25" i="98"/>
  <c r="A24" i="98"/>
  <c r="A23" i="98"/>
  <c r="A22" i="98"/>
  <c r="A21" i="98"/>
  <c r="A20" i="98"/>
  <c r="A19" i="98"/>
  <c r="A18" i="98"/>
  <c r="A17" i="98"/>
  <c r="A16" i="98"/>
  <c r="A15" i="98"/>
  <c r="A14" i="98"/>
  <c r="A13" i="98"/>
  <c r="A12" i="98"/>
  <c r="A11" i="98"/>
  <c r="A10" i="98"/>
  <c r="A9" i="98"/>
  <c r="A52" i="79"/>
  <c r="A51" i="79"/>
  <c r="A50" i="79"/>
  <c r="A49" i="79"/>
  <c r="A48" i="79"/>
  <c r="A47" i="79"/>
  <c r="A46" i="79"/>
  <c r="A45" i="79"/>
  <c r="A44" i="79"/>
  <c r="A43" i="79"/>
  <c r="A42" i="79"/>
  <c r="A41" i="79"/>
  <c r="A40" i="79"/>
  <c r="A39" i="79"/>
  <c r="A38" i="79"/>
  <c r="A37" i="79"/>
  <c r="A36" i="79"/>
  <c r="A35" i="79"/>
  <c r="A34" i="79"/>
  <c r="A33" i="79"/>
  <c r="A32" i="79"/>
  <c r="A31" i="79"/>
  <c r="A30" i="79"/>
  <c r="A29" i="79"/>
  <c r="A28" i="79"/>
  <c r="A27" i="79"/>
  <c r="A26" i="79"/>
  <c r="A25" i="79"/>
  <c r="A24" i="79"/>
  <c r="A23" i="79"/>
  <c r="A22" i="79"/>
  <c r="A21" i="79"/>
  <c r="A20" i="79"/>
  <c r="A19" i="79"/>
  <c r="A18" i="79"/>
  <c r="A17" i="79"/>
  <c r="A16" i="79"/>
  <c r="A15" i="79"/>
  <c r="A14" i="79"/>
  <c r="A13" i="79"/>
  <c r="A12" i="79"/>
  <c r="A11" i="79"/>
  <c r="A10" i="79"/>
  <c r="A9" i="79"/>
  <c r="A52" i="68"/>
  <c r="A51" i="68"/>
  <c r="A50" i="68"/>
  <c r="A49" i="68"/>
  <c r="A48" i="68"/>
  <c r="A47" i="68"/>
  <c r="A46" i="68"/>
  <c r="A45" i="68"/>
  <c r="A44" i="68"/>
  <c r="A43" i="68"/>
  <c r="A42" i="68"/>
  <c r="A41" i="68"/>
  <c r="A40" i="68"/>
  <c r="A39" i="68"/>
  <c r="A38" i="68"/>
  <c r="A37" i="68"/>
  <c r="A36" i="68"/>
  <c r="A35" i="68"/>
  <c r="A34" i="68"/>
  <c r="A33" i="68"/>
  <c r="A32" i="68"/>
  <c r="A31" i="68"/>
  <c r="A30" i="68"/>
  <c r="A29" i="68"/>
  <c r="A28" i="68"/>
  <c r="A27" i="68"/>
  <c r="A26" i="68"/>
  <c r="A25" i="68"/>
  <c r="A24" i="68"/>
  <c r="A23" i="68"/>
  <c r="A22" i="68"/>
  <c r="A21" i="68"/>
  <c r="A20" i="68"/>
  <c r="A19" i="68"/>
  <c r="A18" i="68"/>
  <c r="A17" i="68"/>
  <c r="A16" i="68"/>
  <c r="A15" i="68"/>
  <c r="A14" i="68"/>
  <c r="A13" i="68"/>
  <c r="A12" i="68"/>
  <c r="A11" i="68"/>
  <c r="A10" i="68"/>
  <c r="A9" i="68"/>
  <c r="A52" i="67"/>
  <c r="A51" i="67"/>
  <c r="A50" i="67"/>
  <c r="A49" i="67"/>
  <c r="A48" i="67"/>
  <c r="A47" i="67"/>
  <c r="A46" i="67"/>
  <c r="A45" i="67"/>
  <c r="A44" i="67"/>
  <c r="A43" i="67"/>
  <c r="A42" i="67"/>
  <c r="A41" i="67"/>
  <c r="A40" i="67"/>
  <c r="A39" i="67"/>
  <c r="A38" i="67"/>
  <c r="A37" i="67"/>
  <c r="A36" i="67"/>
  <c r="A35" i="67"/>
  <c r="A34" i="67"/>
  <c r="A33" i="67"/>
  <c r="A32" i="67"/>
  <c r="A31" i="67"/>
  <c r="A30" i="67"/>
  <c r="A29" i="67"/>
  <c r="A28" i="67"/>
  <c r="A27" i="67"/>
  <c r="A26" i="67"/>
  <c r="A25" i="67"/>
  <c r="A24" i="67"/>
  <c r="A23" i="67"/>
  <c r="A22" i="67"/>
  <c r="A21" i="67"/>
  <c r="A20" i="67"/>
  <c r="A19" i="67"/>
  <c r="A18" i="67"/>
  <c r="A17" i="67"/>
  <c r="A16" i="67"/>
  <c r="A15" i="67"/>
  <c r="A14" i="67"/>
  <c r="A13" i="67"/>
  <c r="A12" i="67"/>
  <c r="A11" i="67"/>
  <c r="A10" i="67"/>
  <c r="A9" i="67"/>
  <c r="A52" i="102"/>
  <c r="A51" i="102"/>
  <c r="A50" i="102"/>
  <c r="A49" i="102"/>
  <c r="A48" i="102"/>
  <c r="A47" i="102"/>
  <c r="A46" i="102"/>
  <c r="A45" i="102"/>
  <c r="A44" i="102"/>
  <c r="A43" i="102"/>
  <c r="A42" i="102"/>
  <c r="A41" i="102"/>
  <c r="A40" i="102"/>
  <c r="A39" i="102"/>
  <c r="A38" i="102"/>
  <c r="A37" i="102"/>
  <c r="A36" i="102"/>
  <c r="A35" i="102"/>
  <c r="A34" i="102"/>
  <c r="A33" i="102"/>
  <c r="A32" i="102"/>
  <c r="A31" i="102"/>
  <c r="A30" i="102"/>
  <c r="A29" i="102"/>
  <c r="A28" i="102"/>
  <c r="A27" i="102"/>
  <c r="A26" i="102"/>
  <c r="A25" i="102"/>
  <c r="A24" i="102"/>
  <c r="A23" i="102"/>
  <c r="A22" i="102"/>
  <c r="A21" i="102"/>
  <c r="A20" i="102"/>
  <c r="A19" i="102"/>
  <c r="A18" i="102"/>
  <c r="A17" i="102"/>
  <c r="A16" i="102"/>
  <c r="A15" i="102"/>
  <c r="A14" i="102"/>
  <c r="A13" i="102"/>
  <c r="A12" i="102"/>
  <c r="A11" i="102"/>
  <c r="A10" i="102"/>
  <c r="A9" i="102"/>
  <c r="A52" i="109"/>
  <c r="A51" i="109"/>
  <c r="A50" i="109"/>
  <c r="A49" i="109"/>
  <c r="A48" i="109"/>
  <c r="A47" i="109"/>
  <c r="A46" i="109"/>
  <c r="A45" i="109"/>
  <c r="A44" i="109"/>
  <c r="A43" i="109"/>
  <c r="A42" i="109"/>
  <c r="A41" i="109"/>
  <c r="A40" i="109"/>
  <c r="A39" i="109"/>
  <c r="A38" i="109"/>
  <c r="A37" i="109"/>
  <c r="A36" i="109"/>
  <c r="A35" i="109"/>
  <c r="A34" i="109"/>
  <c r="A33" i="109"/>
  <c r="A32" i="109"/>
  <c r="A31" i="109"/>
  <c r="A30" i="109"/>
  <c r="A29" i="109"/>
  <c r="A28" i="109"/>
  <c r="A27" i="109"/>
  <c r="A26" i="109"/>
  <c r="A25" i="109"/>
  <c r="A24" i="109"/>
  <c r="A23" i="109"/>
  <c r="A22" i="109"/>
  <c r="A21" i="109"/>
  <c r="A20" i="109"/>
  <c r="A19" i="109"/>
  <c r="A18" i="109"/>
  <c r="A17" i="109"/>
  <c r="A16" i="109"/>
  <c r="A15" i="109"/>
  <c r="A14" i="109"/>
  <c r="A13" i="109"/>
  <c r="A12" i="109"/>
  <c r="A11" i="109"/>
  <c r="A10" i="109"/>
  <c r="A9" i="109"/>
  <c r="A52" i="114"/>
  <c r="A51" i="114"/>
  <c r="A50" i="114"/>
  <c r="A49" i="114"/>
  <c r="A48" i="114"/>
  <c r="A47" i="114"/>
  <c r="A46" i="114"/>
  <c r="A45" i="114"/>
  <c r="A44" i="114"/>
  <c r="A43" i="114"/>
  <c r="A42" i="114"/>
  <c r="A41" i="114"/>
  <c r="A40" i="114"/>
  <c r="A39" i="114"/>
  <c r="A38" i="114"/>
  <c r="A37" i="114"/>
  <c r="A36" i="114"/>
  <c r="A35" i="114"/>
  <c r="A34" i="114"/>
  <c r="A33" i="114"/>
  <c r="A32" i="114"/>
  <c r="A31" i="114"/>
  <c r="A30" i="114"/>
  <c r="A29" i="114"/>
  <c r="A28" i="114"/>
  <c r="A27" i="114"/>
  <c r="A26" i="114"/>
  <c r="A25" i="114"/>
  <c r="A24" i="114"/>
  <c r="A23" i="114"/>
  <c r="A22" i="114"/>
  <c r="A21" i="114"/>
  <c r="A20" i="114"/>
  <c r="A19" i="114"/>
  <c r="A18" i="114"/>
  <c r="A17" i="114"/>
  <c r="A16" i="114"/>
  <c r="A15" i="114"/>
  <c r="A14" i="114"/>
  <c r="A13" i="114"/>
  <c r="A12" i="114"/>
  <c r="A11" i="114"/>
  <c r="A10" i="114"/>
  <c r="A9" i="114"/>
  <c r="A52" i="115"/>
  <c r="A51" i="115"/>
  <c r="A50" i="115"/>
  <c r="A49" i="115"/>
  <c r="A48" i="115"/>
  <c r="A47" i="115"/>
  <c r="A46" i="115"/>
  <c r="A45" i="115"/>
  <c r="A44" i="115"/>
  <c r="A43" i="115"/>
  <c r="A42" i="115"/>
  <c r="A41" i="115"/>
  <c r="A40" i="115"/>
  <c r="A39" i="115"/>
  <c r="A38" i="115"/>
  <c r="A37" i="115"/>
  <c r="A36" i="115"/>
  <c r="A35" i="115"/>
  <c r="A34" i="115"/>
  <c r="A33" i="115"/>
  <c r="A32" i="115"/>
  <c r="A31" i="115"/>
  <c r="A30" i="115"/>
  <c r="A29" i="115"/>
  <c r="A28" i="115"/>
  <c r="A27" i="115"/>
  <c r="A26" i="115"/>
  <c r="A25" i="115"/>
  <c r="A24" i="115"/>
  <c r="A23" i="115"/>
  <c r="A22" i="115"/>
  <c r="A21" i="115"/>
  <c r="A20" i="115"/>
  <c r="A19" i="115"/>
  <c r="A18" i="115"/>
  <c r="A17" i="115"/>
  <c r="A16" i="115"/>
  <c r="A15" i="115"/>
  <c r="A14" i="115"/>
  <c r="A13" i="115"/>
  <c r="A12" i="115"/>
  <c r="A11" i="115"/>
  <c r="A10" i="115"/>
  <c r="A9" i="115"/>
  <c r="A52" i="50"/>
  <c r="A51" i="50"/>
  <c r="A50" i="50"/>
  <c r="A49" i="50"/>
  <c r="A48" i="50"/>
  <c r="A47" i="50"/>
  <c r="A46" i="50"/>
  <c r="A45" i="50"/>
  <c r="A44" i="50"/>
  <c r="A43" i="50"/>
  <c r="A42" i="50"/>
  <c r="A41" i="50"/>
  <c r="A40" i="50"/>
  <c r="A39" i="50"/>
  <c r="A38" i="50"/>
  <c r="A37" i="50"/>
  <c r="A36" i="50"/>
  <c r="A35" i="50"/>
  <c r="A34" i="50"/>
  <c r="A33" i="50"/>
  <c r="A32" i="50"/>
  <c r="A31" i="50"/>
  <c r="A30" i="50"/>
  <c r="A29" i="50"/>
  <c r="A28" i="50"/>
  <c r="A27" i="50"/>
  <c r="A26" i="50"/>
  <c r="A25" i="50"/>
  <c r="A24" i="50"/>
  <c r="A23" i="50"/>
  <c r="A22" i="50"/>
  <c r="A21" i="50"/>
  <c r="A20" i="50"/>
  <c r="A19" i="50"/>
  <c r="A18" i="50"/>
  <c r="A17" i="50"/>
  <c r="A16" i="50"/>
  <c r="A15" i="50"/>
  <c r="A14" i="50"/>
  <c r="A13" i="50"/>
  <c r="A12" i="50"/>
  <c r="A11" i="50"/>
  <c r="A10" i="50"/>
  <c r="A9" i="50"/>
  <c r="GA75" i="14" l="1"/>
  <c r="FJ75" i="14"/>
  <c r="GB75" i="14"/>
  <c r="FP75" i="14"/>
  <c r="FV75" i="14"/>
  <c r="FZ75" i="14"/>
  <c r="FT75" i="14"/>
  <c r="FF75" i="14"/>
  <c r="FN75" i="14"/>
  <c r="FR75" i="14"/>
  <c r="EY75" i="14"/>
  <c r="FW75" i="14"/>
  <c r="FL75" i="14"/>
  <c r="FH75" i="14"/>
  <c r="FX75" i="14"/>
  <c r="FU75" i="14"/>
  <c r="EX75" i="14"/>
  <c r="FS75" i="14"/>
  <c r="FI75" i="14"/>
  <c r="EZ75" i="14"/>
  <c r="FO75" i="14"/>
  <c r="FD75" i="14"/>
  <c r="FK75" i="14"/>
  <c r="FE75" i="14"/>
  <c r="FG75" i="14"/>
  <c r="FQ75" i="14"/>
  <c r="FC75" i="14"/>
  <c r="FY75" i="14"/>
  <c r="EW78" i="14"/>
  <c r="EW80" i="14"/>
  <c r="EW74" i="14"/>
  <c r="EW75" i="14" s="1"/>
  <c r="EY233" i="107"/>
  <c r="EZ233" i="107"/>
  <c r="FA233" i="107"/>
  <c r="FB233" i="107"/>
  <c r="FC233" i="107"/>
  <c r="FD233" i="107"/>
  <c r="FE233" i="107"/>
  <c r="FF233" i="107"/>
  <c r="FG233" i="107"/>
  <c r="FH233" i="107"/>
  <c r="FI233" i="107"/>
  <c r="FJ233" i="107"/>
  <c r="FK233" i="107"/>
  <c r="FL233" i="107"/>
  <c r="FM233" i="107"/>
  <c r="FN233" i="107"/>
  <c r="FO233" i="107"/>
  <c r="FP233" i="107"/>
  <c r="FQ233" i="107"/>
  <c r="FR233" i="107"/>
  <c r="FS233" i="107"/>
  <c r="FT233" i="107"/>
  <c r="FU233" i="107"/>
  <c r="FV233" i="107"/>
  <c r="FW233" i="107"/>
  <c r="FX233" i="107"/>
  <c r="FY233" i="107"/>
  <c r="FZ233" i="107"/>
  <c r="GA233" i="107"/>
  <c r="GB233" i="107"/>
  <c r="EX233" i="107"/>
  <c r="EY193" i="107"/>
  <c r="EZ193" i="107"/>
  <c r="FA193" i="107"/>
  <c r="FB193" i="107"/>
  <c r="FC193" i="107"/>
  <c r="FD193" i="107"/>
  <c r="FE193" i="107"/>
  <c r="FF193" i="107"/>
  <c r="FG193" i="107"/>
  <c r="FH193" i="107"/>
  <c r="FI193" i="107"/>
  <c r="FJ193" i="107"/>
  <c r="FK193" i="107"/>
  <c r="FL193" i="107"/>
  <c r="FM193" i="107"/>
  <c r="FN193" i="107"/>
  <c r="FO193" i="107"/>
  <c r="FP193" i="107"/>
  <c r="FQ193" i="107"/>
  <c r="FR193" i="107"/>
  <c r="FS193" i="107"/>
  <c r="FT193" i="107"/>
  <c r="FU193" i="107"/>
  <c r="FV193" i="107"/>
  <c r="FW193" i="107"/>
  <c r="FX193" i="107"/>
  <c r="FY193" i="107"/>
  <c r="FZ193" i="107"/>
  <c r="GA193" i="107"/>
  <c r="GB193" i="107"/>
  <c r="EX193" i="107"/>
  <c r="EY153" i="107"/>
  <c r="EZ153" i="107"/>
  <c r="FA153" i="107"/>
  <c r="FB153" i="107"/>
  <c r="FC153" i="107"/>
  <c r="FD153" i="107"/>
  <c r="FE153" i="107"/>
  <c r="FF153" i="107"/>
  <c r="FG153" i="107"/>
  <c r="FH153" i="107"/>
  <c r="FI153" i="107"/>
  <c r="FJ153" i="107"/>
  <c r="FK153" i="107"/>
  <c r="FL153" i="107"/>
  <c r="FM153" i="107"/>
  <c r="FN153" i="107"/>
  <c r="FO153" i="107"/>
  <c r="FP153" i="107"/>
  <c r="FQ153" i="107"/>
  <c r="FR153" i="107"/>
  <c r="FS153" i="107"/>
  <c r="FT153" i="107"/>
  <c r="FU153" i="107"/>
  <c r="FV153" i="107"/>
  <c r="FW153" i="107"/>
  <c r="FX153" i="107"/>
  <c r="FY153" i="107"/>
  <c r="FZ153" i="107"/>
  <c r="GA153" i="107"/>
  <c r="GB153" i="107"/>
  <c r="EX153" i="107"/>
  <c r="GB359" i="107" l="1"/>
  <c r="GA359" i="107"/>
  <c r="FZ359" i="107"/>
  <c r="FY359" i="107"/>
  <c r="FX359" i="107"/>
  <c r="FW359" i="107"/>
  <c r="FV359" i="107"/>
  <c r="FU359" i="107"/>
  <c r="FT359" i="107"/>
  <c r="FS359" i="107"/>
  <c r="FR359" i="107"/>
  <c r="FQ359" i="107"/>
  <c r="FP359" i="107"/>
  <c r="FO359" i="107"/>
  <c r="FN359" i="107"/>
  <c r="FM359" i="107"/>
  <c r="FL359" i="107"/>
  <c r="FK359" i="107"/>
  <c r="FJ359" i="107"/>
  <c r="FI359" i="107"/>
  <c r="FH359" i="107"/>
  <c r="FG359" i="107"/>
  <c r="FF359" i="107"/>
  <c r="FE359" i="107"/>
  <c r="FD359" i="107"/>
  <c r="FC359" i="107"/>
  <c r="FB359" i="107"/>
  <c r="FA359" i="107"/>
  <c r="EZ359" i="107"/>
  <c r="EY359" i="107"/>
  <c r="EX359" i="107"/>
  <c r="GB357" i="107"/>
  <c r="GA357" i="107"/>
  <c r="FZ357" i="107"/>
  <c r="FY357" i="107"/>
  <c r="FX357" i="107"/>
  <c r="FW357" i="107"/>
  <c r="FV357" i="107"/>
  <c r="FU357" i="107"/>
  <c r="FT357" i="107"/>
  <c r="FS357" i="107"/>
  <c r="FR357" i="107"/>
  <c r="FQ357" i="107"/>
  <c r="FP357" i="107"/>
  <c r="FO357" i="107"/>
  <c r="FN357" i="107"/>
  <c r="FM357" i="107"/>
  <c r="FL357" i="107"/>
  <c r="FK357" i="107"/>
  <c r="FJ357" i="107"/>
  <c r="FI357" i="107"/>
  <c r="FH357" i="107"/>
  <c r="FG357" i="107"/>
  <c r="FF357" i="107"/>
  <c r="FE357" i="107"/>
  <c r="FD357" i="107"/>
  <c r="FC357" i="107"/>
  <c r="FB357" i="107"/>
  <c r="FA357" i="107"/>
  <c r="EZ357" i="107"/>
  <c r="EY357" i="107"/>
  <c r="EX357" i="107"/>
  <c r="GB353" i="107"/>
  <c r="GA353" i="107"/>
  <c r="FZ353" i="107"/>
  <c r="FY353" i="107"/>
  <c r="FX353" i="107"/>
  <c r="FW353" i="107"/>
  <c r="FV353" i="107"/>
  <c r="FU353" i="107"/>
  <c r="FT353" i="107"/>
  <c r="FS353" i="107"/>
  <c r="FR353" i="107"/>
  <c r="FQ353" i="107"/>
  <c r="FP353" i="107"/>
  <c r="FO353" i="107"/>
  <c r="FN353" i="107"/>
  <c r="FM353" i="107"/>
  <c r="FL353" i="107"/>
  <c r="FK353" i="107"/>
  <c r="FJ353" i="107"/>
  <c r="FI353" i="107"/>
  <c r="FH353" i="107"/>
  <c r="FG353" i="107"/>
  <c r="FF353" i="107"/>
  <c r="FE353" i="107"/>
  <c r="FD353" i="107"/>
  <c r="FC353" i="107"/>
  <c r="FB353" i="107"/>
  <c r="FA353" i="107"/>
  <c r="EZ353" i="107"/>
  <c r="EY353" i="107"/>
  <c r="EX353" i="107"/>
  <c r="EF360" i="107" l="1"/>
  <c r="EG360" i="107"/>
  <c r="EH360" i="107"/>
  <c r="EI360" i="107"/>
  <c r="EG358" i="107"/>
  <c r="EH358" i="107"/>
  <c r="EI358" i="107"/>
  <c r="EG355" i="107"/>
  <c r="EH355" i="107"/>
  <c r="EI355" i="107"/>
  <c r="EE360" i="107"/>
  <c r="ED360" i="107"/>
  <c r="EC360" i="107"/>
  <c r="EB360" i="107"/>
  <c r="EA360" i="107"/>
  <c r="DZ360" i="107"/>
  <c r="DY360" i="107"/>
  <c r="DX360" i="107"/>
  <c r="DW360" i="107"/>
  <c r="DV360" i="107"/>
  <c r="DU360" i="107"/>
  <c r="DT360" i="107"/>
  <c r="DS360" i="107"/>
  <c r="DR360" i="107"/>
  <c r="DQ360" i="107"/>
  <c r="DP360" i="107"/>
  <c r="DO360" i="107"/>
  <c r="DN360" i="107"/>
  <c r="DM360" i="107"/>
  <c r="DL360" i="107"/>
  <c r="DK360" i="107"/>
  <c r="DJ360" i="107"/>
  <c r="DI360" i="107"/>
  <c r="DH360" i="107"/>
  <c r="DG360" i="107"/>
  <c r="DF360" i="107"/>
  <c r="DE360" i="107"/>
  <c r="DD360" i="107"/>
  <c r="DC360" i="107"/>
  <c r="DB360" i="107"/>
  <c r="DA360" i="107"/>
  <c r="CZ360" i="107"/>
  <c r="CY360" i="107"/>
  <c r="CX360" i="107"/>
  <c r="CW360" i="107"/>
  <c r="CV360" i="107"/>
  <c r="CU360" i="107"/>
  <c r="CT360" i="107"/>
  <c r="CS360" i="107"/>
  <c r="CR360" i="107"/>
  <c r="CQ360" i="107"/>
  <c r="CP360" i="107"/>
  <c r="CO360" i="107"/>
  <c r="CN360" i="107"/>
  <c r="CM360" i="107"/>
  <c r="CL360" i="107"/>
  <c r="CK360" i="107"/>
  <c r="CJ360" i="107"/>
  <c r="CI360" i="107"/>
  <c r="CH360" i="107"/>
  <c r="CG360" i="107"/>
  <c r="CF360" i="107"/>
  <c r="CE360" i="107"/>
  <c r="CD360" i="107"/>
  <c r="CC360" i="107"/>
  <c r="CB360" i="107"/>
  <c r="CA360" i="107"/>
  <c r="BZ360" i="107"/>
  <c r="BY360" i="107"/>
  <c r="BX360" i="107"/>
  <c r="BW360" i="107"/>
  <c r="BV360" i="107"/>
  <c r="BU360" i="107"/>
  <c r="BT360" i="107"/>
  <c r="BS360" i="107"/>
  <c r="BR360" i="107"/>
  <c r="BQ360" i="107"/>
  <c r="BP360" i="107"/>
  <c r="BO360" i="107"/>
  <c r="BN360" i="107"/>
  <c r="BM360" i="107"/>
  <c r="BL360" i="107"/>
  <c r="BK360" i="107"/>
  <c r="BJ360" i="107"/>
  <c r="BI360" i="107"/>
  <c r="BH360" i="107"/>
  <c r="BG360" i="107"/>
  <c r="BF360" i="107"/>
  <c r="BE360" i="107"/>
  <c r="BD360" i="107"/>
  <c r="BC360" i="107"/>
  <c r="BB360" i="107"/>
  <c r="BA360" i="107"/>
  <c r="AZ360" i="107"/>
  <c r="AY360" i="107"/>
  <c r="AX360" i="107"/>
  <c r="AW360" i="107"/>
  <c r="AV360" i="107"/>
  <c r="AU360" i="107"/>
  <c r="AT360" i="107"/>
  <c r="AS360" i="107"/>
  <c r="AR360" i="107"/>
  <c r="AQ360" i="107"/>
  <c r="AP360" i="107"/>
  <c r="AO360" i="107"/>
  <c r="AN360" i="107"/>
  <c r="AM360" i="107"/>
  <c r="AL360" i="107"/>
  <c r="AK360" i="107"/>
  <c r="AJ360" i="107"/>
  <c r="AI360" i="107"/>
  <c r="AH360" i="107"/>
  <c r="AG360" i="107"/>
  <c r="AF360" i="107"/>
  <c r="AE360" i="107"/>
  <c r="AD360" i="107"/>
  <c r="AC360" i="107"/>
  <c r="AB360" i="107"/>
  <c r="AA360" i="107"/>
  <c r="Z360" i="107"/>
  <c r="Y360" i="107"/>
  <c r="X360" i="107"/>
  <c r="W360" i="107"/>
  <c r="V360" i="107"/>
  <c r="U360" i="107"/>
  <c r="T360" i="107"/>
  <c r="S360" i="107"/>
  <c r="R360" i="107"/>
  <c r="Q360" i="107"/>
  <c r="P360" i="107"/>
  <c r="O360" i="107"/>
  <c r="N360" i="107"/>
  <c r="M360" i="107"/>
  <c r="L360" i="107"/>
  <c r="K360" i="107"/>
  <c r="J360" i="107"/>
  <c r="I360" i="107"/>
  <c r="H360" i="107"/>
  <c r="G360" i="107"/>
  <c r="F360" i="107"/>
  <c r="E360" i="107"/>
  <c r="D360" i="107"/>
  <c r="C360" i="107"/>
  <c r="B360" i="107"/>
  <c r="EW359" i="107"/>
  <c r="EF358" i="107"/>
  <c r="EE358" i="107"/>
  <c r="ED358" i="107"/>
  <c r="EC358" i="107"/>
  <c r="EB358" i="107"/>
  <c r="EA358" i="107"/>
  <c r="DZ358" i="107"/>
  <c r="DY358" i="107"/>
  <c r="DX358" i="107"/>
  <c r="DW358" i="107"/>
  <c r="DV358" i="107"/>
  <c r="DU358" i="107"/>
  <c r="DT358" i="107"/>
  <c r="DS358" i="107"/>
  <c r="DR358" i="107"/>
  <c r="DQ358" i="107"/>
  <c r="DP358" i="107"/>
  <c r="DO358" i="107"/>
  <c r="DN358" i="107"/>
  <c r="DM358" i="107"/>
  <c r="DL358" i="107"/>
  <c r="DK358" i="107"/>
  <c r="DJ358" i="107"/>
  <c r="DI358" i="107"/>
  <c r="DH358" i="107"/>
  <c r="DG358" i="107"/>
  <c r="DF358" i="107"/>
  <c r="DE358" i="107"/>
  <c r="DD358" i="107"/>
  <c r="DC358" i="107"/>
  <c r="DB358" i="107"/>
  <c r="DA358" i="107"/>
  <c r="CZ358" i="107"/>
  <c r="CY358" i="107"/>
  <c r="CX358" i="107"/>
  <c r="CW358" i="107"/>
  <c r="CV358" i="107"/>
  <c r="CU358" i="107"/>
  <c r="CT358" i="107"/>
  <c r="CS358" i="107"/>
  <c r="CR358" i="107"/>
  <c r="CQ358" i="107"/>
  <c r="CP358" i="107"/>
  <c r="CO358" i="107"/>
  <c r="CN358" i="107"/>
  <c r="CM358" i="107"/>
  <c r="CL358" i="107"/>
  <c r="CK358" i="107"/>
  <c r="CJ358" i="107"/>
  <c r="CI358" i="107"/>
  <c r="CH358" i="107"/>
  <c r="CG358" i="107"/>
  <c r="CF358" i="107"/>
  <c r="CE358" i="107"/>
  <c r="CD358" i="107"/>
  <c r="CC358" i="107"/>
  <c r="CB358" i="107"/>
  <c r="CA358" i="107"/>
  <c r="BZ358" i="107"/>
  <c r="BY358" i="107"/>
  <c r="BX358" i="107"/>
  <c r="BW358" i="107"/>
  <c r="BV358" i="107"/>
  <c r="BU358" i="107"/>
  <c r="BT358" i="107"/>
  <c r="BS358" i="107"/>
  <c r="BR358" i="107"/>
  <c r="BQ358" i="107"/>
  <c r="BP358" i="107"/>
  <c r="BO358" i="107"/>
  <c r="BN358" i="107"/>
  <c r="BM358" i="107"/>
  <c r="BL358" i="107"/>
  <c r="BK358" i="107"/>
  <c r="BJ358" i="107"/>
  <c r="BI358" i="107"/>
  <c r="BH358" i="107"/>
  <c r="BG358" i="107"/>
  <c r="BF358" i="107"/>
  <c r="BE358" i="107"/>
  <c r="BD358" i="107"/>
  <c r="BC358" i="107"/>
  <c r="BB358" i="107"/>
  <c r="BA358" i="107"/>
  <c r="AZ358" i="107"/>
  <c r="AY358" i="107"/>
  <c r="AX358" i="107"/>
  <c r="AW358" i="107"/>
  <c r="AV358" i="107"/>
  <c r="AU358" i="107"/>
  <c r="AT358" i="107"/>
  <c r="AS358" i="107"/>
  <c r="AR358" i="107"/>
  <c r="AQ358" i="107"/>
  <c r="AP358" i="107"/>
  <c r="AO358" i="107"/>
  <c r="AN358" i="107"/>
  <c r="AM358" i="107"/>
  <c r="AL358" i="107"/>
  <c r="AK358" i="107"/>
  <c r="AJ358" i="107"/>
  <c r="AI358" i="107"/>
  <c r="AH358" i="107"/>
  <c r="AG358" i="107"/>
  <c r="AF358" i="107"/>
  <c r="AE358" i="107"/>
  <c r="AD358" i="107"/>
  <c r="AC358" i="107"/>
  <c r="AB358" i="107"/>
  <c r="AA358" i="107"/>
  <c r="Z358" i="107"/>
  <c r="Y358" i="107"/>
  <c r="X358" i="107"/>
  <c r="W358" i="107"/>
  <c r="V358" i="107"/>
  <c r="U358" i="107"/>
  <c r="T358" i="107"/>
  <c r="S358" i="107"/>
  <c r="R358" i="107"/>
  <c r="Q358" i="107"/>
  <c r="P358" i="107"/>
  <c r="O358" i="107"/>
  <c r="N358" i="107"/>
  <c r="M358" i="107"/>
  <c r="L358" i="107"/>
  <c r="K358" i="107"/>
  <c r="J358" i="107"/>
  <c r="I358" i="107"/>
  <c r="H358" i="107"/>
  <c r="G358" i="107"/>
  <c r="F358" i="107"/>
  <c r="E358" i="107"/>
  <c r="D358" i="107"/>
  <c r="C358" i="107"/>
  <c r="B358" i="107"/>
  <c r="EF355" i="107"/>
  <c r="EE355" i="107"/>
  <c r="ED355" i="107"/>
  <c r="EC355" i="107"/>
  <c r="EB355" i="107"/>
  <c r="EA355" i="107"/>
  <c r="DZ355" i="107"/>
  <c r="DY355" i="107"/>
  <c r="DX355" i="107"/>
  <c r="DW355" i="107"/>
  <c r="DV355" i="107"/>
  <c r="DU355" i="107"/>
  <c r="DT355" i="107"/>
  <c r="FW354" i="107"/>
  <c r="FQ354" i="107"/>
  <c r="FO354" i="107"/>
  <c r="FN354" i="107"/>
  <c r="FK354" i="107"/>
  <c r="FE354" i="107"/>
  <c r="EY354" i="107"/>
  <c r="DS354" i="107"/>
  <c r="DS355" i="107" s="1"/>
  <c r="DR354" i="107"/>
  <c r="DR355" i="107" s="1"/>
  <c r="DQ354" i="107"/>
  <c r="DQ355" i="107" s="1"/>
  <c r="DP354" i="107"/>
  <c r="DP355" i="107" s="1"/>
  <c r="DO354" i="107"/>
  <c r="DO355" i="107" s="1"/>
  <c r="DN354" i="107"/>
  <c r="DN355" i="107" s="1"/>
  <c r="DM354" i="107"/>
  <c r="DM355" i="107" s="1"/>
  <c r="DL354" i="107"/>
  <c r="DL355" i="107" s="1"/>
  <c r="DK354" i="107"/>
  <c r="DK355" i="107" s="1"/>
  <c r="DJ354" i="107"/>
  <c r="DJ355" i="107" s="1"/>
  <c r="DI354" i="107"/>
  <c r="DI355" i="107" s="1"/>
  <c r="DH354" i="107"/>
  <c r="DH355" i="107" s="1"/>
  <c r="DG354" i="107"/>
  <c r="DG355" i="107" s="1"/>
  <c r="DF354" i="107"/>
  <c r="DF355" i="107" s="1"/>
  <c r="DE354" i="107"/>
  <c r="DE355" i="107" s="1"/>
  <c r="DD354" i="107"/>
  <c r="DD355" i="107" s="1"/>
  <c r="DC354" i="107"/>
  <c r="DC355" i="107" s="1"/>
  <c r="DB354" i="107"/>
  <c r="DB355" i="107" s="1"/>
  <c r="DA354" i="107"/>
  <c r="DA355" i="107" s="1"/>
  <c r="CZ354" i="107"/>
  <c r="CZ355" i="107" s="1"/>
  <c r="CY354" i="107"/>
  <c r="CY355" i="107" s="1"/>
  <c r="CX354" i="107"/>
  <c r="CX355" i="107" s="1"/>
  <c r="CW354" i="107"/>
  <c r="CW355" i="107" s="1"/>
  <c r="CV354" i="107"/>
  <c r="CV355" i="107" s="1"/>
  <c r="CU354" i="107"/>
  <c r="CU355" i="107" s="1"/>
  <c r="CT354" i="107"/>
  <c r="CT355" i="107" s="1"/>
  <c r="CS354" i="107"/>
  <c r="CS355" i="107" s="1"/>
  <c r="CR354" i="107"/>
  <c r="CR355" i="107" s="1"/>
  <c r="CQ354" i="107"/>
  <c r="CQ355" i="107" s="1"/>
  <c r="CP354" i="107"/>
  <c r="CP355" i="107" s="1"/>
  <c r="CO354" i="107"/>
  <c r="CO355" i="107" s="1"/>
  <c r="CN354" i="107"/>
  <c r="CN355" i="107" s="1"/>
  <c r="CM354" i="107"/>
  <c r="CM355" i="107" s="1"/>
  <c r="CL354" i="107"/>
  <c r="CL355" i="107" s="1"/>
  <c r="CK354" i="107"/>
  <c r="CK355" i="107" s="1"/>
  <c r="CJ354" i="107"/>
  <c r="CJ355" i="107" s="1"/>
  <c r="CI354" i="107"/>
  <c r="CI355" i="107" s="1"/>
  <c r="CH354" i="107"/>
  <c r="CH355" i="107" s="1"/>
  <c r="CG354" i="107"/>
  <c r="CG355" i="107" s="1"/>
  <c r="CF354" i="107"/>
  <c r="CF355" i="107" s="1"/>
  <c r="CE354" i="107"/>
  <c r="CE355" i="107" s="1"/>
  <c r="CD354" i="107"/>
  <c r="CD355" i="107" s="1"/>
  <c r="CC354" i="107"/>
  <c r="CC355" i="107" s="1"/>
  <c r="CB354" i="107"/>
  <c r="CB355" i="107" s="1"/>
  <c r="CA354" i="107"/>
  <c r="CA355" i="107" s="1"/>
  <c r="BZ354" i="107"/>
  <c r="BZ355" i="107" s="1"/>
  <c r="BY354" i="107"/>
  <c r="BY355" i="107" s="1"/>
  <c r="BX354" i="107"/>
  <c r="BX355" i="107" s="1"/>
  <c r="BW354" i="107"/>
  <c r="BW355" i="107" s="1"/>
  <c r="BV354" i="107"/>
  <c r="BV355" i="107" s="1"/>
  <c r="BU354" i="107"/>
  <c r="BU355" i="107" s="1"/>
  <c r="BT354" i="107"/>
  <c r="BT355" i="107" s="1"/>
  <c r="BS354" i="107"/>
  <c r="BS355" i="107" s="1"/>
  <c r="BR354" i="107"/>
  <c r="BR355" i="107" s="1"/>
  <c r="BQ354" i="107"/>
  <c r="BQ355" i="107" s="1"/>
  <c r="BP354" i="107"/>
  <c r="BP355" i="107" s="1"/>
  <c r="BO354" i="107"/>
  <c r="BO355" i="107" s="1"/>
  <c r="BN354" i="107"/>
  <c r="BN355" i="107" s="1"/>
  <c r="BM354" i="107"/>
  <c r="BM355" i="107" s="1"/>
  <c r="BL354" i="107"/>
  <c r="BL355" i="107" s="1"/>
  <c r="BK354" i="107"/>
  <c r="BK355" i="107" s="1"/>
  <c r="BJ354" i="107"/>
  <c r="BJ355" i="107" s="1"/>
  <c r="BI354" i="107"/>
  <c r="BI355" i="107" s="1"/>
  <c r="BH354" i="107"/>
  <c r="BH355" i="107" s="1"/>
  <c r="BG354" i="107"/>
  <c r="BG355" i="107" s="1"/>
  <c r="BF354" i="107"/>
  <c r="BF355" i="107" s="1"/>
  <c r="BE354" i="107"/>
  <c r="BE355" i="107" s="1"/>
  <c r="BD354" i="107"/>
  <c r="BD355" i="107" s="1"/>
  <c r="BC354" i="107"/>
  <c r="BC355" i="107" s="1"/>
  <c r="BB354" i="107"/>
  <c r="BB355" i="107" s="1"/>
  <c r="BA354" i="107"/>
  <c r="BA355" i="107" s="1"/>
  <c r="AZ354" i="107"/>
  <c r="AZ355" i="107" s="1"/>
  <c r="AY354" i="107"/>
  <c r="AY355" i="107" s="1"/>
  <c r="AX354" i="107"/>
  <c r="AX355" i="107" s="1"/>
  <c r="AW354" i="107"/>
  <c r="AW355" i="107" s="1"/>
  <c r="AV354" i="107"/>
  <c r="AV355" i="107" s="1"/>
  <c r="AU354" i="107"/>
  <c r="AU355" i="107" s="1"/>
  <c r="AT354" i="107"/>
  <c r="AT355" i="107" s="1"/>
  <c r="AS354" i="107"/>
  <c r="AS355" i="107" s="1"/>
  <c r="AR354" i="107"/>
  <c r="AR355" i="107" s="1"/>
  <c r="AQ354" i="107"/>
  <c r="AQ355" i="107" s="1"/>
  <c r="AP354" i="107"/>
  <c r="AP355" i="107" s="1"/>
  <c r="AO354" i="107"/>
  <c r="AO355" i="107" s="1"/>
  <c r="AN354" i="107"/>
  <c r="AN355" i="107" s="1"/>
  <c r="AM354" i="107"/>
  <c r="AM355" i="107" s="1"/>
  <c r="AL354" i="107"/>
  <c r="AL355" i="107" s="1"/>
  <c r="AK354" i="107"/>
  <c r="AK355" i="107" s="1"/>
  <c r="AJ354" i="107"/>
  <c r="AJ355" i="107" s="1"/>
  <c r="AI354" i="107"/>
  <c r="AI355" i="107" s="1"/>
  <c r="AH354" i="107"/>
  <c r="AH355" i="107" s="1"/>
  <c r="AG354" i="107"/>
  <c r="AG355" i="107" s="1"/>
  <c r="AF354" i="107"/>
  <c r="AF355" i="107" s="1"/>
  <c r="AE354" i="107"/>
  <c r="AE355" i="107" s="1"/>
  <c r="AD354" i="107"/>
  <c r="AD355" i="107" s="1"/>
  <c r="AC354" i="107"/>
  <c r="AC355" i="107" s="1"/>
  <c r="AB354" i="107"/>
  <c r="AB355" i="107" s="1"/>
  <c r="AA354" i="107"/>
  <c r="AA355" i="107" s="1"/>
  <c r="Z354" i="107"/>
  <c r="Z355" i="107" s="1"/>
  <c r="Y354" i="107"/>
  <c r="Y355" i="107" s="1"/>
  <c r="X354" i="107"/>
  <c r="X355" i="107" s="1"/>
  <c r="W354" i="107"/>
  <c r="W355" i="107" s="1"/>
  <c r="V354" i="107"/>
  <c r="V355" i="107" s="1"/>
  <c r="U354" i="107"/>
  <c r="U355" i="107" s="1"/>
  <c r="T354" i="107"/>
  <c r="T355" i="107" s="1"/>
  <c r="S354" i="107"/>
  <c r="S355" i="107" s="1"/>
  <c r="R354" i="107"/>
  <c r="R355" i="107" s="1"/>
  <c r="Q354" i="107"/>
  <c r="Q355" i="107" s="1"/>
  <c r="P354" i="107"/>
  <c r="P355" i="107" s="1"/>
  <c r="O354" i="107"/>
  <c r="O355" i="107" s="1"/>
  <c r="N354" i="107"/>
  <c r="N355" i="107" s="1"/>
  <c r="M354" i="107"/>
  <c r="M355" i="107" s="1"/>
  <c r="L354" i="107"/>
  <c r="L355" i="107" s="1"/>
  <c r="K354" i="107"/>
  <c r="K355" i="107" s="1"/>
  <c r="J354" i="107"/>
  <c r="J355" i="107" s="1"/>
  <c r="I354" i="107"/>
  <c r="I355" i="107" s="1"/>
  <c r="H354" i="107"/>
  <c r="H355" i="107" s="1"/>
  <c r="G354" i="107"/>
  <c r="G355" i="107" s="1"/>
  <c r="F354" i="107"/>
  <c r="F355" i="107" s="1"/>
  <c r="E354" i="107"/>
  <c r="E355" i="107" s="1"/>
  <c r="D354" i="107"/>
  <c r="D355" i="107" s="1"/>
  <c r="C354" i="107"/>
  <c r="C355" i="107" s="1"/>
  <c r="B354" i="107"/>
  <c r="B355" i="107" s="1"/>
  <c r="AJ78" i="130" l="1"/>
  <c r="F77" i="130"/>
  <c r="L77" i="130"/>
  <c r="R77" i="130"/>
  <c r="X77" i="130"/>
  <c r="AD77" i="130"/>
  <c r="AJ77" i="130"/>
  <c r="G78" i="130"/>
  <c r="M78" i="130"/>
  <c r="S78" i="130"/>
  <c r="Y78" i="130"/>
  <c r="AE78" i="130"/>
  <c r="G77" i="130"/>
  <c r="M77" i="130"/>
  <c r="S77" i="130"/>
  <c r="Y77" i="130"/>
  <c r="AE77" i="130"/>
  <c r="B78" i="130"/>
  <c r="H78" i="130"/>
  <c r="N78" i="130"/>
  <c r="T78" i="130"/>
  <c r="Z78" i="130"/>
  <c r="AF78" i="130"/>
  <c r="B77" i="130"/>
  <c r="H77" i="130"/>
  <c r="N77" i="130"/>
  <c r="T77" i="130"/>
  <c r="Z77" i="130"/>
  <c r="AF77" i="130"/>
  <c r="C78" i="130"/>
  <c r="I78" i="130"/>
  <c r="O78" i="130"/>
  <c r="U78" i="130"/>
  <c r="AA78" i="130"/>
  <c r="AG78" i="130"/>
  <c r="C77" i="130"/>
  <c r="I77" i="130"/>
  <c r="O77" i="130"/>
  <c r="U77" i="130"/>
  <c r="AA77" i="130"/>
  <c r="AG77" i="130"/>
  <c r="D78" i="130"/>
  <c r="J78" i="130"/>
  <c r="P78" i="130"/>
  <c r="V78" i="130"/>
  <c r="AB78" i="130"/>
  <c r="AH78" i="130"/>
  <c r="D77" i="130"/>
  <c r="J77" i="130"/>
  <c r="P77" i="130"/>
  <c r="V77" i="130"/>
  <c r="AB77" i="130"/>
  <c r="AH77" i="130"/>
  <c r="E78" i="130"/>
  <c r="K78" i="130"/>
  <c r="Q78" i="130"/>
  <c r="W78" i="130"/>
  <c r="AC78" i="130"/>
  <c r="AI78" i="130"/>
  <c r="E77" i="130"/>
  <c r="K77" i="130"/>
  <c r="Q77" i="130"/>
  <c r="W77" i="130"/>
  <c r="AC77" i="130"/>
  <c r="AI77" i="130"/>
  <c r="F78" i="130"/>
  <c r="L78" i="130"/>
  <c r="R78" i="130"/>
  <c r="X78" i="130"/>
  <c r="AD78" i="130"/>
  <c r="FC354" i="107"/>
  <c r="FM354" i="107"/>
  <c r="FU354" i="107"/>
  <c r="FH354" i="107"/>
  <c r="FZ354" i="107"/>
  <c r="FY354" i="107"/>
  <c r="FA354" i="107"/>
  <c r="FI354" i="107"/>
  <c r="FS354" i="107"/>
  <c r="GA354" i="107"/>
  <c r="FG354" i="107"/>
  <c r="FB354" i="107"/>
  <c r="FT354" i="107"/>
  <c r="EZ354" i="107"/>
  <c r="FF354" i="107"/>
  <c r="FL354" i="107"/>
  <c r="FR354" i="107"/>
  <c r="FX354" i="107"/>
  <c r="EX354" i="107"/>
  <c r="FD354" i="107"/>
  <c r="FJ354" i="107"/>
  <c r="FP354" i="107"/>
  <c r="FV354" i="107"/>
  <c r="GB354" i="107"/>
  <c r="EW357" i="107"/>
  <c r="GB159" i="121"/>
  <c r="GA159" i="121"/>
  <c r="FZ159" i="121"/>
  <c r="FY159" i="121"/>
  <c r="FX159" i="121"/>
  <c r="FW159" i="121"/>
  <c r="FV159" i="121"/>
  <c r="FU159" i="121"/>
  <c r="FT159" i="121"/>
  <c r="FS159" i="121"/>
  <c r="FR159" i="121"/>
  <c r="FQ159" i="121"/>
  <c r="FP159" i="121"/>
  <c r="FO159" i="121"/>
  <c r="FN159" i="121"/>
  <c r="FM159" i="121"/>
  <c r="FL159" i="121"/>
  <c r="FK159" i="121"/>
  <c r="FJ159" i="121"/>
  <c r="FI159" i="121"/>
  <c r="FH159" i="121"/>
  <c r="FG159" i="121"/>
  <c r="FF159" i="121"/>
  <c r="FE159" i="121"/>
  <c r="FD159" i="121"/>
  <c r="FC159" i="121"/>
  <c r="FB159" i="121"/>
  <c r="FA159" i="121"/>
  <c r="EZ159" i="121"/>
  <c r="EY159" i="121"/>
  <c r="EX159" i="121"/>
  <c r="GB157" i="121"/>
  <c r="GA157" i="121"/>
  <c r="FZ157" i="121"/>
  <c r="FY157" i="121"/>
  <c r="FX157" i="121"/>
  <c r="FW157" i="121"/>
  <c r="FV157" i="121"/>
  <c r="FU157" i="121"/>
  <c r="FT157" i="121"/>
  <c r="FS157" i="121"/>
  <c r="FR157" i="121"/>
  <c r="FQ157" i="121"/>
  <c r="FP157" i="121"/>
  <c r="FO157" i="121"/>
  <c r="FN157" i="121"/>
  <c r="FM157" i="121"/>
  <c r="FL157" i="121"/>
  <c r="FK157" i="121"/>
  <c r="FJ157" i="121"/>
  <c r="FI157" i="121"/>
  <c r="FH157" i="121"/>
  <c r="FG157" i="121"/>
  <c r="FF157" i="121"/>
  <c r="FE157" i="121"/>
  <c r="FD157" i="121"/>
  <c r="FC157" i="121"/>
  <c r="FB157" i="121"/>
  <c r="FA157" i="121"/>
  <c r="EZ157" i="121"/>
  <c r="EY157" i="121"/>
  <c r="EX157" i="121"/>
  <c r="GB153" i="121"/>
  <c r="GA153" i="121"/>
  <c r="FZ153" i="121"/>
  <c r="FY153" i="121"/>
  <c r="FX153" i="121"/>
  <c r="FW153" i="121"/>
  <c r="FV153" i="121"/>
  <c r="FU153" i="121"/>
  <c r="FT153" i="121"/>
  <c r="FS153" i="121"/>
  <c r="FR153" i="121"/>
  <c r="FQ153" i="121"/>
  <c r="FP153" i="121"/>
  <c r="FO153" i="121"/>
  <c r="FN153" i="121"/>
  <c r="FM153" i="121"/>
  <c r="FL153" i="121"/>
  <c r="FK153" i="121"/>
  <c r="FJ153" i="121"/>
  <c r="FI153" i="121"/>
  <c r="FH153" i="121"/>
  <c r="FG153" i="121"/>
  <c r="FF153" i="121"/>
  <c r="FE153" i="121"/>
  <c r="FD153" i="121"/>
  <c r="FC153" i="121"/>
  <c r="FB153" i="121"/>
  <c r="FA153" i="121"/>
  <c r="EZ153" i="121"/>
  <c r="EY153" i="121"/>
  <c r="EX153" i="121"/>
  <c r="EY154" i="121" l="1"/>
  <c r="FD154" i="121"/>
  <c r="FJ154" i="121"/>
  <c r="FP154" i="121"/>
  <c r="FV154" i="121"/>
  <c r="GB154" i="121"/>
  <c r="FM154" i="121"/>
  <c r="FS154" i="121"/>
  <c r="FY154" i="121"/>
  <c r="FA154" i="121"/>
  <c r="FG154" i="121"/>
  <c r="FC154" i="121"/>
  <c r="FI154" i="121"/>
  <c r="FO154" i="121"/>
  <c r="FU154" i="121"/>
  <c r="GA154" i="121"/>
  <c r="EW354" i="107"/>
  <c r="EZ154" i="121"/>
  <c r="FF154" i="121"/>
  <c r="FL154" i="121"/>
  <c r="FR154" i="121"/>
  <c r="FX154" i="121"/>
  <c r="FN154" i="121"/>
  <c r="FT154" i="121"/>
  <c r="FZ154" i="121"/>
  <c r="FB154" i="121"/>
  <c r="FH154" i="121"/>
  <c r="FW154" i="121"/>
  <c r="FE154" i="121"/>
  <c r="FK154" i="121"/>
  <c r="FQ154" i="121"/>
  <c r="DX160" i="121"/>
  <c r="DW160" i="121"/>
  <c r="DV160" i="121"/>
  <c r="DU160" i="121"/>
  <c r="DT160" i="121"/>
  <c r="DS160" i="121"/>
  <c r="DR160" i="121"/>
  <c r="DQ160" i="121"/>
  <c r="DP160" i="121"/>
  <c r="DO160" i="121"/>
  <c r="DN160" i="121"/>
  <c r="DM160" i="121"/>
  <c r="DL160" i="121"/>
  <c r="DK160" i="121"/>
  <c r="DJ160" i="121"/>
  <c r="DI160" i="121"/>
  <c r="DH160" i="121"/>
  <c r="DG160" i="121"/>
  <c r="DF160" i="121"/>
  <c r="DE160" i="121"/>
  <c r="DD160" i="121"/>
  <c r="DC160" i="121"/>
  <c r="DB160" i="121"/>
  <c r="DA160" i="121"/>
  <c r="CZ160" i="121"/>
  <c r="CY160" i="121"/>
  <c r="CX160" i="121"/>
  <c r="CW160" i="121"/>
  <c r="CV160" i="121"/>
  <c r="CU160" i="121"/>
  <c r="CT160" i="121"/>
  <c r="CS160" i="121"/>
  <c r="CR160" i="121"/>
  <c r="CQ160" i="121"/>
  <c r="CP160" i="121"/>
  <c r="CO160" i="121"/>
  <c r="CN160" i="121"/>
  <c r="CM160" i="121"/>
  <c r="CL160" i="121"/>
  <c r="CK160" i="121"/>
  <c r="CJ160" i="121"/>
  <c r="CI160" i="121"/>
  <c r="CH160" i="121"/>
  <c r="CG160" i="121"/>
  <c r="CF160" i="121"/>
  <c r="CE160" i="121"/>
  <c r="CD160" i="121"/>
  <c r="CC160" i="121"/>
  <c r="CB160" i="121"/>
  <c r="CA160" i="121"/>
  <c r="BZ160" i="121"/>
  <c r="BY160" i="121"/>
  <c r="BX160" i="121"/>
  <c r="BW160" i="121"/>
  <c r="BV160" i="121"/>
  <c r="BU160" i="121"/>
  <c r="BT160" i="121"/>
  <c r="BS160" i="121"/>
  <c r="BR160" i="121"/>
  <c r="BQ160" i="121"/>
  <c r="BP160" i="121"/>
  <c r="BO160" i="121"/>
  <c r="BN160" i="121"/>
  <c r="BM160" i="121"/>
  <c r="BL160" i="121"/>
  <c r="BK160" i="121"/>
  <c r="BJ160" i="121"/>
  <c r="BI160" i="121"/>
  <c r="BH160" i="121"/>
  <c r="BG160" i="121"/>
  <c r="BF160" i="121"/>
  <c r="BE160" i="121"/>
  <c r="BD160" i="121"/>
  <c r="BC160" i="121"/>
  <c r="BB160" i="121"/>
  <c r="BA160" i="121"/>
  <c r="AZ160" i="121"/>
  <c r="AY160" i="121"/>
  <c r="AX160" i="121"/>
  <c r="AW160" i="121"/>
  <c r="AV160" i="121"/>
  <c r="AU160" i="121"/>
  <c r="AT160" i="121"/>
  <c r="AS160" i="121"/>
  <c r="AR160" i="121"/>
  <c r="AQ160" i="121"/>
  <c r="AP160" i="121"/>
  <c r="AO160" i="121"/>
  <c r="AN160" i="121"/>
  <c r="AM160" i="121"/>
  <c r="AL160" i="121"/>
  <c r="AK160" i="121"/>
  <c r="AJ160" i="121"/>
  <c r="AI160" i="121"/>
  <c r="AH160" i="121"/>
  <c r="AG160" i="121"/>
  <c r="AF160" i="121"/>
  <c r="AE160" i="121"/>
  <c r="AD160" i="121"/>
  <c r="AC160" i="121"/>
  <c r="AB160" i="121"/>
  <c r="AA160" i="121"/>
  <c r="Z160" i="121"/>
  <c r="Y160" i="121"/>
  <c r="X160" i="121"/>
  <c r="W160" i="121"/>
  <c r="V160" i="121"/>
  <c r="U160" i="121"/>
  <c r="T160" i="121"/>
  <c r="S160" i="121"/>
  <c r="R160" i="121"/>
  <c r="Q160" i="121"/>
  <c r="P160" i="121"/>
  <c r="O160" i="121"/>
  <c r="N160" i="121"/>
  <c r="M160" i="121"/>
  <c r="L160" i="121"/>
  <c r="K160" i="121"/>
  <c r="J160" i="121"/>
  <c r="I160" i="121"/>
  <c r="H160" i="121"/>
  <c r="G160" i="121"/>
  <c r="F160" i="121"/>
  <c r="E160" i="121"/>
  <c r="D160" i="121"/>
  <c r="C160" i="121"/>
  <c r="B160" i="121"/>
  <c r="DX158" i="121"/>
  <c r="DW158" i="121"/>
  <c r="DV158" i="121"/>
  <c r="DU158" i="121"/>
  <c r="DT158" i="121"/>
  <c r="DS158" i="121"/>
  <c r="DR158" i="121"/>
  <c r="DQ158" i="121"/>
  <c r="DP158" i="121"/>
  <c r="DO158" i="121"/>
  <c r="DN158" i="121"/>
  <c r="DM158" i="121"/>
  <c r="DL158" i="121"/>
  <c r="DK158" i="121"/>
  <c r="DJ158" i="121"/>
  <c r="DI158" i="121"/>
  <c r="DH158" i="121"/>
  <c r="DG158" i="121"/>
  <c r="DF158" i="121"/>
  <c r="DE158" i="121"/>
  <c r="DD158" i="121"/>
  <c r="DC158" i="121"/>
  <c r="DB158" i="121"/>
  <c r="DA158" i="121"/>
  <c r="CZ158" i="121"/>
  <c r="CY158" i="121"/>
  <c r="CX158" i="121"/>
  <c r="CW158" i="121"/>
  <c r="CV158" i="121"/>
  <c r="CU158" i="121"/>
  <c r="CT158" i="121"/>
  <c r="CS158" i="121"/>
  <c r="CR158" i="121"/>
  <c r="CQ158" i="121"/>
  <c r="CP158" i="121"/>
  <c r="CO158" i="121"/>
  <c r="CN158" i="121"/>
  <c r="CM158" i="121"/>
  <c r="CL158" i="121"/>
  <c r="CK158" i="121"/>
  <c r="CJ158" i="121"/>
  <c r="CI158" i="121"/>
  <c r="CH158" i="121"/>
  <c r="CG158" i="121"/>
  <c r="CF158" i="121"/>
  <c r="CE158" i="121"/>
  <c r="CD158" i="121"/>
  <c r="CC158" i="121"/>
  <c r="CB158" i="121"/>
  <c r="CA158" i="121"/>
  <c r="BZ158" i="121"/>
  <c r="BY158" i="121"/>
  <c r="BX158" i="121"/>
  <c r="BW158" i="121"/>
  <c r="BV158" i="121"/>
  <c r="BU158" i="121"/>
  <c r="BT158" i="121"/>
  <c r="BS158" i="121"/>
  <c r="BR158" i="121"/>
  <c r="BQ158" i="121"/>
  <c r="BP158" i="121"/>
  <c r="BO158" i="121"/>
  <c r="BN158" i="121"/>
  <c r="BM158" i="121"/>
  <c r="BL158" i="121"/>
  <c r="BK158" i="121"/>
  <c r="BJ158" i="121"/>
  <c r="BI158" i="121"/>
  <c r="BH158" i="121"/>
  <c r="BG158" i="121"/>
  <c r="BF158" i="121"/>
  <c r="BE158" i="121"/>
  <c r="BD158" i="121"/>
  <c r="BC158" i="121"/>
  <c r="BB158" i="121"/>
  <c r="BA158" i="121"/>
  <c r="AZ158" i="121"/>
  <c r="AY158" i="121"/>
  <c r="AX158" i="121"/>
  <c r="AW158" i="121"/>
  <c r="AV158" i="121"/>
  <c r="AU158" i="121"/>
  <c r="AT158" i="121"/>
  <c r="AS158" i="121"/>
  <c r="AR158" i="121"/>
  <c r="AQ158" i="121"/>
  <c r="AP158" i="121"/>
  <c r="AO158" i="121"/>
  <c r="AN158" i="121"/>
  <c r="AM158" i="121"/>
  <c r="AL158" i="121"/>
  <c r="AK158" i="121"/>
  <c r="AJ158" i="121"/>
  <c r="AI158" i="121"/>
  <c r="AH158" i="121"/>
  <c r="AG158" i="121"/>
  <c r="AF158" i="121"/>
  <c r="AE158" i="121"/>
  <c r="AD158" i="121"/>
  <c r="AC158" i="121"/>
  <c r="AB158" i="121"/>
  <c r="AA158" i="121"/>
  <c r="Z158" i="121"/>
  <c r="Y158" i="121"/>
  <c r="X158" i="121"/>
  <c r="W158" i="121"/>
  <c r="V158" i="121"/>
  <c r="U158" i="121"/>
  <c r="T158" i="121"/>
  <c r="S158" i="121"/>
  <c r="R158" i="121"/>
  <c r="Q158" i="121"/>
  <c r="P158" i="121"/>
  <c r="O158" i="121"/>
  <c r="N158" i="121"/>
  <c r="M158" i="121"/>
  <c r="L158" i="121"/>
  <c r="K158" i="121"/>
  <c r="J158" i="121"/>
  <c r="I158" i="121"/>
  <c r="H158" i="121"/>
  <c r="G158" i="121"/>
  <c r="F158" i="121"/>
  <c r="E158" i="121"/>
  <c r="D158" i="121"/>
  <c r="C158" i="121"/>
  <c r="B158" i="121"/>
  <c r="EW157" i="121"/>
  <c r="DX155" i="121"/>
  <c r="DW155" i="121"/>
  <c r="DV155" i="121"/>
  <c r="DU155" i="121"/>
  <c r="DT155" i="121"/>
  <c r="DS155" i="121"/>
  <c r="DR155" i="121"/>
  <c r="DQ155" i="121"/>
  <c r="DP155" i="121"/>
  <c r="DO155" i="121"/>
  <c r="DN155" i="121"/>
  <c r="DM155" i="121"/>
  <c r="DL155" i="121"/>
  <c r="DK155" i="121"/>
  <c r="DJ155" i="121"/>
  <c r="DI155" i="121"/>
  <c r="DH155" i="121"/>
  <c r="DG155" i="121"/>
  <c r="DF155" i="121"/>
  <c r="DE155" i="121"/>
  <c r="DD155" i="121"/>
  <c r="DC155" i="121"/>
  <c r="DB155" i="121"/>
  <c r="DA155" i="121"/>
  <c r="CZ155" i="121"/>
  <c r="CY155" i="121"/>
  <c r="CX155" i="121"/>
  <c r="CW155" i="121"/>
  <c r="CV155" i="121"/>
  <c r="CU155" i="121"/>
  <c r="CT155" i="121"/>
  <c r="CS154" i="121"/>
  <c r="CS155" i="121" s="1"/>
  <c r="CR154" i="121"/>
  <c r="CR155" i="121" s="1"/>
  <c r="CQ154" i="121"/>
  <c r="CQ155" i="121" s="1"/>
  <c r="CP154" i="121"/>
  <c r="CP155" i="121" s="1"/>
  <c r="CO154" i="121"/>
  <c r="CO155" i="121" s="1"/>
  <c r="CN154" i="121"/>
  <c r="CN155" i="121" s="1"/>
  <c r="CM154" i="121"/>
  <c r="CM155" i="121" s="1"/>
  <c r="CL154" i="121"/>
  <c r="CL155" i="121" s="1"/>
  <c r="CK154" i="121"/>
  <c r="CK155" i="121" s="1"/>
  <c r="CJ154" i="121"/>
  <c r="CJ155" i="121" s="1"/>
  <c r="CI154" i="121"/>
  <c r="CI155" i="121" s="1"/>
  <c r="CH154" i="121"/>
  <c r="CH155" i="121" s="1"/>
  <c r="CG154" i="121"/>
  <c r="CG155" i="121" s="1"/>
  <c r="CF154" i="121"/>
  <c r="CF155" i="121" s="1"/>
  <c r="CE154" i="121"/>
  <c r="CE155" i="121" s="1"/>
  <c r="CD154" i="121"/>
  <c r="CD155" i="121" s="1"/>
  <c r="CC154" i="121"/>
  <c r="CC155" i="121" s="1"/>
  <c r="CB154" i="121"/>
  <c r="CB155" i="121" s="1"/>
  <c r="CA154" i="121"/>
  <c r="CA155" i="121" s="1"/>
  <c r="BZ154" i="121"/>
  <c r="BZ155" i="121" s="1"/>
  <c r="BY154" i="121"/>
  <c r="BY155" i="121" s="1"/>
  <c r="BX154" i="121"/>
  <c r="BX155" i="121" s="1"/>
  <c r="BW154" i="121"/>
  <c r="BW155" i="121" s="1"/>
  <c r="BV154" i="121"/>
  <c r="BV155" i="121" s="1"/>
  <c r="BU154" i="121"/>
  <c r="BU155" i="121" s="1"/>
  <c r="BT154" i="121"/>
  <c r="BT155" i="121" s="1"/>
  <c r="BS154" i="121"/>
  <c r="BS155" i="121" s="1"/>
  <c r="BR154" i="121"/>
  <c r="BR155" i="121" s="1"/>
  <c r="BQ154" i="121"/>
  <c r="BQ155" i="121" s="1"/>
  <c r="BP154" i="121"/>
  <c r="BP155" i="121" s="1"/>
  <c r="BO154" i="121"/>
  <c r="BO155" i="121" s="1"/>
  <c r="BN154" i="121"/>
  <c r="BN155" i="121" s="1"/>
  <c r="BM154" i="121"/>
  <c r="BM155" i="121" s="1"/>
  <c r="BL154" i="121"/>
  <c r="BL155" i="121" s="1"/>
  <c r="BK154" i="121"/>
  <c r="BK155" i="121" s="1"/>
  <c r="BJ154" i="121"/>
  <c r="BJ155" i="121" s="1"/>
  <c r="BI154" i="121"/>
  <c r="BI155" i="121" s="1"/>
  <c r="BH154" i="121"/>
  <c r="BH155" i="121" s="1"/>
  <c r="BG154" i="121"/>
  <c r="BG155" i="121" s="1"/>
  <c r="BF154" i="121"/>
  <c r="BF155" i="121" s="1"/>
  <c r="BE154" i="121"/>
  <c r="BE155" i="121" s="1"/>
  <c r="BD154" i="121"/>
  <c r="BD155" i="121" s="1"/>
  <c r="BC154" i="121"/>
  <c r="BC155" i="121" s="1"/>
  <c r="BB154" i="121"/>
  <c r="BB155" i="121" s="1"/>
  <c r="BA154" i="121"/>
  <c r="BA155" i="121" s="1"/>
  <c r="AZ154" i="121"/>
  <c r="AZ155" i="121" s="1"/>
  <c r="AY154" i="121"/>
  <c r="AY155" i="121" s="1"/>
  <c r="AX154" i="121"/>
  <c r="AX155" i="121" s="1"/>
  <c r="AW154" i="121"/>
  <c r="AW155" i="121" s="1"/>
  <c r="AV154" i="121"/>
  <c r="AV155" i="121" s="1"/>
  <c r="AU154" i="121"/>
  <c r="AU155" i="121" s="1"/>
  <c r="AT154" i="121"/>
  <c r="AT155" i="121" s="1"/>
  <c r="AS154" i="121"/>
  <c r="AS155" i="121" s="1"/>
  <c r="AR154" i="121"/>
  <c r="AR155" i="121" s="1"/>
  <c r="AQ154" i="121"/>
  <c r="AQ155" i="121" s="1"/>
  <c r="AP154" i="121"/>
  <c r="AP155" i="121" s="1"/>
  <c r="AO154" i="121"/>
  <c r="AO155" i="121" s="1"/>
  <c r="AN154" i="121"/>
  <c r="AN155" i="121" s="1"/>
  <c r="AM154" i="121"/>
  <c r="AM155" i="121" s="1"/>
  <c r="AL154" i="121"/>
  <c r="AL155" i="121" s="1"/>
  <c r="AK154" i="121"/>
  <c r="AK155" i="121" s="1"/>
  <c r="AJ154" i="121"/>
  <c r="AJ155" i="121" s="1"/>
  <c r="AI154" i="121"/>
  <c r="AI155" i="121" s="1"/>
  <c r="AH154" i="121"/>
  <c r="AH155" i="121" s="1"/>
  <c r="AG154" i="121"/>
  <c r="AG155" i="121" s="1"/>
  <c r="AF154" i="121"/>
  <c r="AF155" i="121" s="1"/>
  <c r="AE154" i="121"/>
  <c r="AE155" i="121" s="1"/>
  <c r="AD154" i="121"/>
  <c r="AD155" i="121" s="1"/>
  <c r="AC154" i="121"/>
  <c r="AC155" i="121" s="1"/>
  <c r="AB154" i="121"/>
  <c r="AB155" i="121" s="1"/>
  <c r="AA154" i="121"/>
  <c r="AA155" i="121" s="1"/>
  <c r="Z154" i="121"/>
  <c r="Z155" i="121" s="1"/>
  <c r="Y154" i="121"/>
  <c r="Y155" i="121" s="1"/>
  <c r="X154" i="121"/>
  <c r="X155" i="121" s="1"/>
  <c r="W154" i="121"/>
  <c r="W155" i="121" s="1"/>
  <c r="V154" i="121"/>
  <c r="V155" i="121" s="1"/>
  <c r="U154" i="121"/>
  <c r="U155" i="121" s="1"/>
  <c r="T154" i="121"/>
  <c r="T155" i="121" s="1"/>
  <c r="S154" i="121"/>
  <c r="S155" i="121" s="1"/>
  <c r="R154" i="121"/>
  <c r="R155" i="121" s="1"/>
  <c r="Q154" i="121"/>
  <c r="Q155" i="121" s="1"/>
  <c r="P154" i="121"/>
  <c r="P155" i="121" s="1"/>
  <c r="O154" i="121"/>
  <c r="O155" i="121" s="1"/>
  <c r="N154" i="121"/>
  <c r="N155" i="121" s="1"/>
  <c r="M154" i="121"/>
  <c r="M155" i="121" s="1"/>
  <c r="L154" i="121"/>
  <c r="L155" i="121" s="1"/>
  <c r="K154" i="121"/>
  <c r="K155" i="121" s="1"/>
  <c r="J154" i="121"/>
  <c r="J155" i="121" s="1"/>
  <c r="I154" i="121"/>
  <c r="I155" i="121" s="1"/>
  <c r="H154" i="121"/>
  <c r="H155" i="121" s="1"/>
  <c r="G154" i="121"/>
  <c r="G155" i="121" s="1"/>
  <c r="F154" i="121"/>
  <c r="F155" i="121" s="1"/>
  <c r="E154" i="121"/>
  <c r="E155" i="121" s="1"/>
  <c r="D154" i="121"/>
  <c r="D155" i="121" s="1"/>
  <c r="C154" i="121"/>
  <c r="C155" i="121" s="1"/>
  <c r="B154" i="121"/>
  <c r="B155" i="121" s="1"/>
  <c r="CS152" i="121"/>
  <c r="U152" i="121"/>
  <c r="T152" i="121"/>
  <c r="S152" i="121"/>
  <c r="R152" i="121"/>
  <c r="Q152" i="121"/>
  <c r="P152" i="121"/>
  <c r="O152" i="121"/>
  <c r="N152" i="121"/>
  <c r="M152" i="121"/>
  <c r="L152" i="121"/>
  <c r="K152" i="121"/>
  <c r="J152" i="121"/>
  <c r="I152" i="121"/>
  <c r="H152" i="121"/>
  <c r="G152" i="121"/>
  <c r="F152" i="121"/>
  <c r="E152" i="121"/>
  <c r="D152" i="121"/>
  <c r="C152" i="121"/>
  <c r="B152" i="121"/>
  <c r="AJ78" i="129" l="1"/>
  <c r="F77" i="129"/>
  <c r="L77" i="129"/>
  <c r="R77" i="129"/>
  <c r="X77" i="129"/>
  <c r="AD77" i="129"/>
  <c r="AJ77" i="129"/>
  <c r="G78" i="129"/>
  <c r="M78" i="129"/>
  <c r="S78" i="129"/>
  <c r="Y78" i="129"/>
  <c r="AE78" i="129"/>
  <c r="G77" i="129"/>
  <c r="M77" i="129"/>
  <c r="S77" i="129"/>
  <c r="Y77" i="129"/>
  <c r="AE77" i="129"/>
  <c r="B78" i="129"/>
  <c r="H78" i="129"/>
  <c r="N78" i="129"/>
  <c r="T78" i="129"/>
  <c r="Z78" i="129"/>
  <c r="AF78" i="129"/>
  <c r="B77" i="129"/>
  <c r="H77" i="129"/>
  <c r="N77" i="129"/>
  <c r="T77" i="129"/>
  <c r="Z77" i="129"/>
  <c r="AF77" i="129"/>
  <c r="C78" i="129"/>
  <c r="I78" i="129"/>
  <c r="O78" i="129"/>
  <c r="U78" i="129"/>
  <c r="AA78" i="129"/>
  <c r="AG78" i="129"/>
  <c r="C77" i="129"/>
  <c r="I77" i="129"/>
  <c r="O77" i="129"/>
  <c r="U77" i="129"/>
  <c r="AA77" i="129"/>
  <c r="AG77" i="129"/>
  <c r="D78" i="129"/>
  <c r="J78" i="129"/>
  <c r="P78" i="129"/>
  <c r="V78" i="129"/>
  <c r="AB78" i="129"/>
  <c r="AH78" i="129"/>
  <c r="D77" i="129"/>
  <c r="J77" i="129"/>
  <c r="P77" i="129"/>
  <c r="V77" i="129"/>
  <c r="AB77" i="129"/>
  <c r="AH77" i="129"/>
  <c r="E78" i="129"/>
  <c r="K78" i="129"/>
  <c r="Q78" i="129"/>
  <c r="W78" i="129"/>
  <c r="AC78" i="129"/>
  <c r="AI78" i="129"/>
  <c r="E77" i="129"/>
  <c r="K77" i="129"/>
  <c r="Q77" i="129"/>
  <c r="W77" i="129"/>
  <c r="AC77" i="129"/>
  <c r="AI77" i="129"/>
  <c r="F78" i="129"/>
  <c r="L78" i="129"/>
  <c r="R78" i="129"/>
  <c r="X78" i="129"/>
  <c r="AD78" i="129"/>
  <c r="EW159" i="121"/>
  <c r="EX154" i="121"/>
  <c r="ED117" i="122"/>
  <c r="EE117" i="122"/>
  <c r="EW154" i="121" l="1"/>
  <c r="AJ78" i="102"/>
  <c r="AI78" i="102"/>
  <c r="AH78" i="102"/>
  <c r="AG78" i="102"/>
  <c r="AF78" i="102"/>
  <c r="AE78" i="102"/>
  <c r="AD78" i="102"/>
  <c r="AC78" i="102"/>
  <c r="AB78" i="102"/>
  <c r="AA78" i="102"/>
  <c r="Z78" i="102"/>
  <c r="Y78" i="102"/>
  <c r="X78" i="102"/>
  <c r="W78" i="102"/>
  <c r="V78" i="102"/>
  <c r="U78" i="102"/>
  <c r="T78" i="102"/>
  <c r="S78" i="102"/>
  <c r="R78" i="102"/>
  <c r="Q78" i="102"/>
  <c r="P78" i="102"/>
  <c r="O78" i="102"/>
  <c r="N78" i="102"/>
  <c r="M78" i="102"/>
  <c r="L78" i="102"/>
  <c r="K78" i="102"/>
  <c r="J78" i="102"/>
  <c r="I78" i="102"/>
  <c r="H78" i="102"/>
  <c r="G78" i="102"/>
  <c r="F78" i="102"/>
  <c r="E78" i="102"/>
  <c r="D78" i="102"/>
  <c r="C78" i="102"/>
  <c r="B78" i="102"/>
  <c r="AJ77" i="102"/>
  <c r="AI77" i="102"/>
  <c r="AH77" i="102"/>
  <c r="AG77" i="102"/>
  <c r="AF77" i="102"/>
  <c r="AE77" i="102"/>
  <c r="AD77" i="102"/>
  <c r="AC77" i="102"/>
  <c r="AB77" i="102"/>
  <c r="AA77" i="102"/>
  <c r="Z77" i="102"/>
  <c r="Y77" i="102"/>
  <c r="X77" i="102"/>
  <c r="W77" i="102"/>
  <c r="V77" i="102"/>
  <c r="U77" i="102"/>
  <c r="T77" i="102"/>
  <c r="S77" i="102"/>
  <c r="R77" i="102"/>
  <c r="Q77" i="102"/>
  <c r="P77" i="102"/>
  <c r="O77" i="102"/>
  <c r="N77" i="102"/>
  <c r="M77" i="102"/>
  <c r="L77" i="102"/>
  <c r="K77" i="102"/>
  <c r="J77" i="102"/>
  <c r="I77" i="102"/>
  <c r="H77" i="102"/>
  <c r="G77" i="102"/>
  <c r="F77" i="102"/>
  <c r="E77" i="102"/>
  <c r="D77" i="102"/>
  <c r="C77" i="102"/>
  <c r="B77" i="102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D78" i="60"/>
  <c r="C78" i="60"/>
  <c r="B78" i="60"/>
  <c r="AJ77" i="60"/>
  <c r="AI77" i="60"/>
  <c r="AH77" i="60"/>
  <c r="AG77" i="60"/>
  <c r="AF77" i="60"/>
  <c r="AE77" i="60"/>
  <c r="AD77" i="60"/>
  <c r="AC77" i="60"/>
  <c r="AB77" i="60"/>
  <c r="AA77" i="60"/>
  <c r="Z77" i="60"/>
  <c r="Y77" i="60"/>
  <c r="X77" i="60"/>
  <c r="W77" i="60"/>
  <c r="V77" i="60"/>
  <c r="U77" i="60"/>
  <c r="T77" i="60"/>
  <c r="S77" i="60"/>
  <c r="R77" i="60"/>
  <c r="Q77" i="60"/>
  <c r="P77" i="60"/>
  <c r="O77" i="60"/>
  <c r="N77" i="60"/>
  <c r="M77" i="60"/>
  <c r="L77" i="60"/>
  <c r="K77" i="60"/>
  <c r="J77" i="60"/>
  <c r="I77" i="60"/>
  <c r="H77" i="60"/>
  <c r="G77" i="60"/>
  <c r="F77" i="60"/>
  <c r="E77" i="60"/>
  <c r="D77" i="60"/>
  <c r="C77" i="60"/>
  <c r="B77" i="60"/>
  <c r="FM360" i="107" l="1"/>
  <c r="FM358" i="107"/>
  <c r="FM355" i="107"/>
  <c r="EY360" i="107"/>
  <c r="EY358" i="107"/>
  <c r="EY355" i="107"/>
  <c r="FE360" i="107"/>
  <c r="FE355" i="107"/>
  <c r="FE358" i="107"/>
  <c r="FK360" i="107"/>
  <c r="FK358" i="107"/>
  <c r="FK355" i="107"/>
  <c r="FQ360" i="107"/>
  <c r="FQ358" i="107"/>
  <c r="FQ355" i="107"/>
  <c r="FW360" i="107"/>
  <c r="FW355" i="107"/>
  <c r="FW358" i="107"/>
  <c r="EZ358" i="107"/>
  <c r="EZ360" i="107"/>
  <c r="EZ355" i="107"/>
  <c r="FF358" i="107"/>
  <c r="FF360" i="107"/>
  <c r="FF355" i="107"/>
  <c r="FL360" i="107"/>
  <c r="FL358" i="107"/>
  <c r="FL355" i="107"/>
  <c r="FR358" i="107"/>
  <c r="FR360" i="107"/>
  <c r="FR355" i="107"/>
  <c r="FX358" i="107"/>
  <c r="FX360" i="107"/>
  <c r="FX355" i="107"/>
  <c r="FG360" i="107"/>
  <c r="FG358" i="107"/>
  <c r="FG355" i="107"/>
  <c r="FB358" i="107"/>
  <c r="FB360" i="107"/>
  <c r="FB355" i="107"/>
  <c r="FH360" i="107"/>
  <c r="FH358" i="107"/>
  <c r="FH355" i="107"/>
  <c r="FN355" i="107"/>
  <c r="FN360" i="107"/>
  <c r="FN358" i="107"/>
  <c r="FT360" i="107"/>
  <c r="FT358" i="107"/>
  <c r="FT355" i="107"/>
  <c r="FZ360" i="107"/>
  <c r="FZ358" i="107"/>
  <c r="FZ355" i="107"/>
  <c r="FY358" i="107"/>
  <c r="FY360" i="107"/>
  <c r="FY355" i="107"/>
  <c r="FC358" i="107"/>
  <c r="FC360" i="107"/>
  <c r="FC355" i="107"/>
  <c r="FI358" i="107"/>
  <c r="FI360" i="107"/>
  <c r="FI355" i="107"/>
  <c r="FO358" i="107"/>
  <c r="FO355" i="107"/>
  <c r="FO360" i="107"/>
  <c r="FU358" i="107"/>
  <c r="FU360" i="107"/>
  <c r="FU355" i="107"/>
  <c r="GA358" i="107"/>
  <c r="GA360" i="107"/>
  <c r="GA355" i="107"/>
  <c r="FA358" i="107"/>
  <c r="FA360" i="107"/>
  <c r="FA355" i="107"/>
  <c r="FS360" i="107"/>
  <c r="FS358" i="107"/>
  <c r="FS355" i="107"/>
  <c r="EX360" i="107"/>
  <c r="EW353" i="107"/>
  <c r="EX358" i="107"/>
  <c r="EX355" i="107"/>
  <c r="FD360" i="107"/>
  <c r="FD358" i="107"/>
  <c r="FD355" i="107"/>
  <c r="FJ360" i="107"/>
  <c r="FJ358" i="107"/>
  <c r="FJ355" i="107"/>
  <c r="FP360" i="107"/>
  <c r="FP358" i="107"/>
  <c r="FP355" i="107"/>
  <c r="FV360" i="107"/>
  <c r="FV358" i="107"/>
  <c r="FV355" i="107"/>
  <c r="GB360" i="107"/>
  <c r="GB358" i="107"/>
  <c r="GB355" i="107"/>
  <c r="AI78" i="128"/>
  <c r="GA319" i="107" s="1"/>
  <c r="AC78" i="128"/>
  <c r="FU319" i="107" s="1"/>
  <c r="W78" i="128"/>
  <c r="FO319" i="107" s="1"/>
  <c r="Q78" i="128"/>
  <c r="FI319" i="107" s="1"/>
  <c r="K78" i="128"/>
  <c r="FC319" i="107" s="1"/>
  <c r="E78" i="128"/>
  <c r="AH77" i="128"/>
  <c r="FZ317" i="107" s="1"/>
  <c r="AB77" i="128"/>
  <c r="FT317" i="107" s="1"/>
  <c r="V77" i="128"/>
  <c r="FN317" i="107" s="1"/>
  <c r="P77" i="128"/>
  <c r="FH317" i="107" s="1"/>
  <c r="J77" i="128"/>
  <c r="FB317" i="107" s="1"/>
  <c r="D77" i="128"/>
  <c r="AF78" i="128"/>
  <c r="FX319" i="107" s="1"/>
  <c r="Z78" i="128"/>
  <c r="FR319" i="107" s="1"/>
  <c r="T78" i="128"/>
  <c r="FL319" i="107" s="1"/>
  <c r="N78" i="128"/>
  <c r="FF319" i="107" s="1"/>
  <c r="H78" i="128"/>
  <c r="EZ319" i="107" s="1"/>
  <c r="B78" i="128"/>
  <c r="AE77" i="128"/>
  <c r="FW317" i="107" s="1"/>
  <c r="Y77" i="128"/>
  <c r="FQ317" i="107" s="1"/>
  <c r="S77" i="128"/>
  <c r="FK317" i="107" s="1"/>
  <c r="M77" i="128"/>
  <c r="FE317" i="107" s="1"/>
  <c r="G77" i="128"/>
  <c r="EY317" i="107" s="1"/>
  <c r="Y78" i="128"/>
  <c r="FQ319" i="107" s="1"/>
  <c r="AG77" i="128"/>
  <c r="FY317" i="107" s="1"/>
  <c r="O77" i="128"/>
  <c r="FG317" i="107" s="1"/>
  <c r="AE78" i="128"/>
  <c r="FW319" i="107" s="1"/>
  <c r="V78" i="128"/>
  <c r="FN319" i="107" s="1"/>
  <c r="M78" i="128"/>
  <c r="FE319" i="107" s="1"/>
  <c r="D78" i="128"/>
  <c r="AD77" i="128"/>
  <c r="FV317" i="107" s="1"/>
  <c r="U77" i="128"/>
  <c r="FM317" i="107" s="1"/>
  <c r="L77" i="128"/>
  <c r="FD317" i="107" s="1"/>
  <c r="C77" i="128"/>
  <c r="AD78" i="128"/>
  <c r="FV319" i="107" s="1"/>
  <c r="U78" i="128"/>
  <c r="FM319" i="107" s="1"/>
  <c r="L78" i="128"/>
  <c r="FD319" i="107" s="1"/>
  <c r="C78" i="128"/>
  <c r="AC77" i="128"/>
  <c r="FU317" i="107" s="1"/>
  <c r="T77" i="128"/>
  <c r="FL317" i="107" s="1"/>
  <c r="K77" i="128"/>
  <c r="FC317" i="107" s="1"/>
  <c r="B77" i="128"/>
  <c r="AJ78" i="128"/>
  <c r="GB319" i="107" s="1"/>
  <c r="AA78" i="128"/>
  <c r="FS319" i="107" s="1"/>
  <c r="R78" i="128"/>
  <c r="FJ319" i="107" s="1"/>
  <c r="I78" i="128"/>
  <c r="FA319" i="107" s="1"/>
  <c r="AI77" i="128"/>
  <c r="GA317" i="107" s="1"/>
  <c r="Z77" i="128"/>
  <c r="FR317" i="107" s="1"/>
  <c r="Q77" i="128"/>
  <c r="FI317" i="107" s="1"/>
  <c r="H77" i="128"/>
  <c r="EZ317" i="107" s="1"/>
  <c r="AH78" i="128"/>
  <c r="FZ319" i="107" s="1"/>
  <c r="P78" i="128"/>
  <c r="FH319" i="107" s="1"/>
  <c r="G78" i="128"/>
  <c r="EY319" i="107" s="1"/>
  <c r="X77" i="128"/>
  <c r="FP317" i="107" s="1"/>
  <c r="F77" i="128"/>
  <c r="EX317" i="107" s="1"/>
  <c r="X78" i="128"/>
  <c r="FP319" i="107" s="1"/>
  <c r="N77" i="128"/>
  <c r="FF317" i="107" s="1"/>
  <c r="S78" i="128"/>
  <c r="FK319" i="107" s="1"/>
  <c r="AA77" i="128"/>
  <c r="FS317" i="107" s="1"/>
  <c r="O78" i="128"/>
  <c r="FG319" i="107" s="1"/>
  <c r="W77" i="128"/>
  <c r="FO317" i="107" s="1"/>
  <c r="J78" i="128"/>
  <c r="FB319" i="107" s="1"/>
  <c r="R77" i="128"/>
  <c r="FJ317" i="107" s="1"/>
  <c r="AG78" i="128"/>
  <c r="FY319" i="107" s="1"/>
  <c r="AB78" i="128"/>
  <c r="FT319" i="107" s="1"/>
  <c r="AJ77" i="128"/>
  <c r="GB317" i="107" s="1"/>
  <c r="I77" i="128"/>
  <c r="FA317" i="107" s="1"/>
  <c r="AF77" i="128"/>
  <c r="FX317" i="107" s="1"/>
  <c r="E77" i="128"/>
  <c r="F78" i="128"/>
  <c r="EX319" i="107" s="1"/>
  <c r="EW360" i="107" l="1"/>
  <c r="EW358" i="107"/>
  <c r="EW355" i="107"/>
  <c r="FU160" i="121"/>
  <c r="FU158" i="121"/>
  <c r="FU155" i="121"/>
  <c r="EW153" i="121"/>
  <c r="EX158" i="121"/>
  <c r="EX160" i="121"/>
  <c r="EX155" i="121"/>
  <c r="FD158" i="121"/>
  <c r="FD160" i="121"/>
  <c r="FD155" i="121"/>
  <c r="FJ158" i="121"/>
  <c r="FJ160" i="121"/>
  <c r="FJ155" i="121"/>
  <c r="FP158" i="121"/>
  <c r="FP160" i="121"/>
  <c r="FP155" i="121"/>
  <c r="FV158" i="121"/>
  <c r="FV160" i="121"/>
  <c r="FV155" i="121"/>
  <c r="GB158" i="121"/>
  <c r="GB160" i="121"/>
  <c r="GB155" i="121"/>
  <c r="FC160" i="121"/>
  <c r="FC158" i="121"/>
  <c r="FC155" i="121"/>
  <c r="EY160" i="121"/>
  <c r="EY155" i="121"/>
  <c r="EY158" i="121"/>
  <c r="FE160" i="121"/>
  <c r="FE155" i="121"/>
  <c r="FE158" i="121"/>
  <c r="FK160" i="121"/>
  <c r="FK155" i="121"/>
  <c r="FK158" i="121"/>
  <c r="FQ160" i="121"/>
  <c r="FQ158" i="121"/>
  <c r="FQ155" i="121"/>
  <c r="FW160" i="121"/>
  <c r="FW158" i="121"/>
  <c r="FW155" i="121"/>
  <c r="GA160" i="121"/>
  <c r="GA158" i="121"/>
  <c r="GA155" i="121"/>
  <c r="EZ158" i="121"/>
  <c r="EZ160" i="121"/>
  <c r="EZ155" i="121"/>
  <c r="FF158" i="121"/>
  <c r="FF155" i="121"/>
  <c r="FF160" i="121"/>
  <c r="FL158" i="121"/>
  <c r="FL155" i="121"/>
  <c r="FL160" i="121"/>
  <c r="FR158" i="121"/>
  <c r="FR160" i="121"/>
  <c r="FR155" i="121"/>
  <c r="FX158" i="121"/>
  <c r="FX160" i="121"/>
  <c r="FX155" i="121"/>
  <c r="FI160" i="121"/>
  <c r="FI158" i="121"/>
  <c r="FI155" i="121"/>
  <c r="FA160" i="121"/>
  <c r="FA158" i="121"/>
  <c r="FA155" i="121"/>
  <c r="FG160" i="121"/>
  <c r="FG158" i="121"/>
  <c r="FG155" i="121"/>
  <c r="FM160" i="121"/>
  <c r="FM158" i="121"/>
  <c r="FM155" i="121"/>
  <c r="FS160" i="121"/>
  <c r="FS158" i="121"/>
  <c r="FS155" i="121"/>
  <c r="FY160" i="121"/>
  <c r="FY158" i="121"/>
  <c r="FY155" i="121"/>
  <c r="FO160" i="121"/>
  <c r="FO158" i="121"/>
  <c r="FO155" i="121"/>
  <c r="FB158" i="121"/>
  <c r="FB160" i="121"/>
  <c r="FB155" i="121"/>
  <c r="FH158" i="121"/>
  <c r="FH160" i="121"/>
  <c r="FH155" i="121"/>
  <c r="FN158" i="121"/>
  <c r="FN160" i="121"/>
  <c r="FN155" i="121"/>
  <c r="FT158" i="121"/>
  <c r="FT160" i="121"/>
  <c r="FT155" i="121"/>
  <c r="FZ158" i="121"/>
  <c r="FZ155" i="121"/>
  <c r="FZ160" i="121"/>
  <c r="AI78" i="119"/>
  <c r="GA39" i="121" s="1"/>
  <c r="AC78" i="119"/>
  <c r="FU39" i="121" s="1"/>
  <c r="W78" i="119"/>
  <c r="FO39" i="121" s="1"/>
  <c r="Q78" i="119"/>
  <c r="FI39" i="121" s="1"/>
  <c r="K78" i="119"/>
  <c r="FC39" i="121" s="1"/>
  <c r="E78" i="119"/>
  <c r="AH77" i="119"/>
  <c r="FZ37" i="121" s="1"/>
  <c r="AB77" i="119"/>
  <c r="FT37" i="121" s="1"/>
  <c r="V77" i="119"/>
  <c r="FN37" i="121" s="1"/>
  <c r="P77" i="119"/>
  <c r="FH37" i="121" s="1"/>
  <c r="J77" i="119"/>
  <c r="FB37" i="121" s="1"/>
  <c r="D77" i="119"/>
  <c r="AF78" i="119"/>
  <c r="FX39" i="121" s="1"/>
  <c r="Z78" i="119"/>
  <c r="FR39" i="121" s="1"/>
  <c r="T78" i="119"/>
  <c r="FL39" i="121" s="1"/>
  <c r="N78" i="119"/>
  <c r="FF39" i="121" s="1"/>
  <c r="H78" i="119"/>
  <c r="EZ39" i="121" s="1"/>
  <c r="B78" i="119"/>
  <c r="AE77" i="119"/>
  <c r="FW37" i="121" s="1"/>
  <c r="Y77" i="119"/>
  <c r="FQ37" i="121" s="1"/>
  <c r="S77" i="119"/>
  <c r="FK37" i="121" s="1"/>
  <c r="M77" i="119"/>
  <c r="FE37" i="121" s="1"/>
  <c r="G77" i="119"/>
  <c r="EY37" i="121" s="1"/>
  <c r="S78" i="119"/>
  <c r="FK39" i="121" s="1"/>
  <c r="AA77" i="119"/>
  <c r="FS37" i="121" s="1"/>
  <c r="I77" i="119"/>
  <c r="FA37" i="121" s="1"/>
  <c r="AH78" i="119"/>
  <c r="FZ39" i="121" s="1"/>
  <c r="Y78" i="119"/>
  <c r="FQ39" i="121" s="1"/>
  <c r="P78" i="119"/>
  <c r="FH39" i="121" s="1"/>
  <c r="G78" i="119"/>
  <c r="EY39" i="121" s="1"/>
  <c r="AG77" i="119"/>
  <c r="FY37" i="121" s="1"/>
  <c r="X77" i="119"/>
  <c r="FP37" i="121" s="1"/>
  <c r="O77" i="119"/>
  <c r="FG37" i="121" s="1"/>
  <c r="F77" i="119"/>
  <c r="EX37" i="121" s="1"/>
  <c r="X78" i="119"/>
  <c r="FP39" i="121" s="1"/>
  <c r="F78" i="119"/>
  <c r="EX39" i="121" s="1"/>
  <c r="W77" i="119"/>
  <c r="FO37" i="121" s="1"/>
  <c r="AG78" i="119"/>
  <c r="FY39" i="121" s="1"/>
  <c r="O78" i="119"/>
  <c r="FG39" i="121" s="1"/>
  <c r="AF77" i="119"/>
  <c r="FX37" i="121" s="1"/>
  <c r="N77" i="119"/>
  <c r="FF37" i="121" s="1"/>
  <c r="E77" i="119"/>
  <c r="AD78" i="119"/>
  <c r="FV39" i="121" s="1"/>
  <c r="U78" i="119"/>
  <c r="FM39" i="121" s="1"/>
  <c r="L78" i="119"/>
  <c r="FD39" i="121" s="1"/>
  <c r="C78" i="119"/>
  <c r="AC77" i="119"/>
  <c r="FU37" i="121" s="1"/>
  <c r="T77" i="119"/>
  <c r="FL37" i="121" s="1"/>
  <c r="K77" i="119"/>
  <c r="FC37" i="121" s="1"/>
  <c r="B77" i="119"/>
  <c r="AB78" i="119"/>
  <c r="FT39" i="121" s="1"/>
  <c r="J78" i="119"/>
  <c r="FB39" i="121" s="1"/>
  <c r="AJ77" i="119"/>
  <c r="GB37" i="121" s="1"/>
  <c r="R77" i="119"/>
  <c r="FJ37" i="121" s="1"/>
  <c r="R78" i="119"/>
  <c r="FJ39" i="121" s="1"/>
  <c r="L77" i="119"/>
  <c r="FD37" i="121" s="1"/>
  <c r="H77" i="119"/>
  <c r="EZ37" i="121" s="1"/>
  <c r="M78" i="119"/>
  <c r="FE39" i="121" s="1"/>
  <c r="U77" i="119"/>
  <c r="FM37" i="121" s="1"/>
  <c r="AE78" i="119"/>
  <c r="FW39" i="121" s="1"/>
  <c r="AJ78" i="119"/>
  <c r="GB39" i="121" s="1"/>
  <c r="I78" i="119"/>
  <c r="FA39" i="121" s="1"/>
  <c r="Q77" i="119"/>
  <c r="FI37" i="121" s="1"/>
  <c r="D78" i="119"/>
  <c r="AA78" i="119"/>
  <c r="FS39" i="121" s="1"/>
  <c r="V78" i="119"/>
  <c r="FN39" i="121" s="1"/>
  <c r="AD77" i="119"/>
  <c r="FV37" i="121" s="1"/>
  <c r="C77" i="119"/>
  <c r="Z77" i="119"/>
  <c r="FR37" i="121" s="1"/>
  <c r="AI77" i="119"/>
  <c r="GA37" i="121" s="1"/>
  <c r="AE78" i="127"/>
  <c r="FW119" i="121" s="1"/>
  <c r="Y78" i="127"/>
  <c r="FQ119" i="121" s="1"/>
  <c r="S78" i="127"/>
  <c r="FK119" i="121" s="1"/>
  <c r="M78" i="127"/>
  <c r="FE119" i="121" s="1"/>
  <c r="G78" i="127"/>
  <c r="EY119" i="121" s="1"/>
  <c r="AJ77" i="127"/>
  <c r="GB117" i="121" s="1"/>
  <c r="AD77" i="127"/>
  <c r="FV117" i="121" s="1"/>
  <c r="X77" i="127"/>
  <c r="FP117" i="121" s="1"/>
  <c r="R77" i="127"/>
  <c r="FJ117" i="121" s="1"/>
  <c r="L77" i="127"/>
  <c r="FD117" i="121" s="1"/>
  <c r="F77" i="127"/>
  <c r="EX117" i="121" s="1"/>
  <c r="AH78" i="127"/>
  <c r="FZ119" i="121" s="1"/>
  <c r="AB78" i="127"/>
  <c r="FT119" i="121" s="1"/>
  <c r="V78" i="127"/>
  <c r="FN119" i="121" s="1"/>
  <c r="P78" i="127"/>
  <c r="FH119" i="121" s="1"/>
  <c r="J78" i="127"/>
  <c r="FB119" i="121" s="1"/>
  <c r="D78" i="127"/>
  <c r="AG77" i="127"/>
  <c r="FY117" i="121" s="1"/>
  <c r="AA77" i="127"/>
  <c r="FS117" i="121" s="1"/>
  <c r="U77" i="127"/>
  <c r="FM117" i="121" s="1"/>
  <c r="O77" i="127"/>
  <c r="FG117" i="121" s="1"/>
  <c r="I77" i="127"/>
  <c r="FA117" i="121" s="1"/>
  <c r="C77" i="127"/>
  <c r="X78" i="127"/>
  <c r="FP119" i="121" s="1"/>
  <c r="F78" i="127"/>
  <c r="EX119" i="121" s="1"/>
  <c r="W77" i="127"/>
  <c r="FO117" i="121" s="1"/>
  <c r="E77" i="127"/>
  <c r="AD78" i="127"/>
  <c r="FV119" i="121" s="1"/>
  <c r="U78" i="127"/>
  <c r="FM119" i="121" s="1"/>
  <c r="L78" i="127"/>
  <c r="FD119" i="121" s="1"/>
  <c r="C78" i="127"/>
  <c r="AC77" i="127"/>
  <c r="FU117" i="121" s="1"/>
  <c r="T77" i="127"/>
  <c r="FL117" i="121" s="1"/>
  <c r="K77" i="127"/>
  <c r="FC117" i="121" s="1"/>
  <c r="B77" i="127"/>
  <c r="AC78" i="127"/>
  <c r="FU119" i="121" s="1"/>
  <c r="K78" i="127"/>
  <c r="FC119" i="121" s="1"/>
  <c r="AB77" i="127"/>
  <c r="FT117" i="121" s="1"/>
  <c r="J77" i="127"/>
  <c r="FB117" i="121" s="1"/>
  <c r="T78" i="127"/>
  <c r="FL119" i="121" s="1"/>
  <c r="B78" i="127"/>
  <c r="S77" i="127"/>
  <c r="FK117" i="121" s="1"/>
  <c r="AI78" i="127"/>
  <c r="GA119" i="121" s="1"/>
  <c r="Z78" i="127"/>
  <c r="FR119" i="121" s="1"/>
  <c r="Q78" i="127"/>
  <c r="FI119" i="121" s="1"/>
  <c r="H78" i="127"/>
  <c r="EZ119" i="121" s="1"/>
  <c r="AH77" i="127"/>
  <c r="FZ117" i="121" s="1"/>
  <c r="Y77" i="127"/>
  <c r="FQ117" i="121" s="1"/>
  <c r="P77" i="127"/>
  <c r="FH117" i="121" s="1"/>
  <c r="G77" i="127"/>
  <c r="EY117" i="121" s="1"/>
  <c r="AG78" i="127"/>
  <c r="FY119" i="121" s="1"/>
  <c r="O78" i="127"/>
  <c r="FG119" i="121" s="1"/>
  <c r="AF77" i="127"/>
  <c r="FX117" i="121" s="1"/>
  <c r="N77" i="127"/>
  <c r="FF117" i="121" s="1"/>
  <c r="D77" i="127"/>
  <c r="I78" i="127"/>
  <c r="FA119" i="121" s="1"/>
  <c r="E78" i="127"/>
  <c r="R78" i="127"/>
  <c r="FJ119" i="121" s="1"/>
  <c r="Z77" i="127"/>
  <c r="FR117" i="121" s="1"/>
  <c r="AJ78" i="127"/>
  <c r="GB119" i="121" s="1"/>
  <c r="M77" i="127"/>
  <c r="FE117" i="121" s="1"/>
  <c r="N78" i="127"/>
  <c r="FF119" i="121" s="1"/>
  <c r="V77" i="127"/>
  <c r="FN117" i="121" s="1"/>
  <c r="AF78" i="127"/>
  <c r="FX119" i="121" s="1"/>
  <c r="AA78" i="127"/>
  <c r="FS119" i="121" s="1"/>
  <c r="AI77" i="127"/>
  <c r="GA117" i="121" s="1"/>
  <c r="H77" i="127"/>
  <c r="EZ117" i="121" s="1"/>
  <c r="W78" i="127"/>
  <c r="FO119" i="121" s="1"/>
  <c r="AE77" i="127"/>
  <c r="FW117" i="121" s="1"/>
  <c r="Q77" i="127"/>
  <c r="FI117" i="121" s="1"/>
  <c r="AG78" i="120"/>
  <c r="FY79" i="121" s="1"/>
  <c r="AA78" i="120"/>
  <c r="FS79" i="121" s="1"/>
  <c r="U78" i="120"/>
  <c r="FM79" i="121" s="1"/>
  <c r="O78" i="120"/>
  <c r="FG79" i="121" s="1"/>
  <c r="I78" i="120"/>
  <c r="FA79" i="121" s="1"/>
  <c r="C78" i="120"/>
  <c r="AF77" i="120"/>
  <c r="FX77" i="121" s="1"/>
  <c r="Z77" i="120"/>
  <c r="FR77" i="121" s="1"/>
  <c r="T77" i="120"/>
  <c r="FL77" i="121" s="1"/>
  <c r="N77" i="120"/>
  <c r="FF77" i="121" s="1"/>
  <c r="H77" i="120"/>
  <c r="EZ77" i="121" s="1"/>
  <c r="B77" i="120"/>
  <c r="AJ78" i="120"/>
  <c r="GB79" i="121" s="1"/>
  <c r="AD78" i="120"/>
  <c r="FV79" i="121" s="1"/>
  <c r="X78" i="120"/>
  <c r="FP79" i="121" s="1"/>
  <c r="R78" i="120"/>
  <c r="FJ79" i="121" s="1"/>
  <c r="L78" i="120"/>
  <c r="FD79" i="121" s="1"/>
  <c r="F78" i="120"/>
  <c r="EX79" i="121" s="1"/>
  <c r="AI77" i="120"/>
  <c r="GA77" i="121" s="1"/>
  <c r="AC77" i="120"/>
  <c r="FU77" i="121" s="1"/>
  <c r="W77" i="120"/>
  <c r="FO77" i="121" s="1"/>
  <c r="Q77" i="120"/>
  <c r="FI77" i="121" s="1"/>
  <c r="K77" i="120"/>
  <c r="FC77" i="121" s="1"/>
  <c r="E77" i="120"/>
  <c r="AI78" i="120"/>
  <c r="GA79" i="121" s="1"/>
  <c r="Q78" i="120"/>
  <c r="FI79" i="121" s="1"/>
  <c r="AH77" i="120"/>
  <c r="FZ77" i="121" s="1"/>
  <c r="G77" i="120"/>
  <c r="EY77" i="121" s="1"/>
  <c r="AF78" i="120"/>
  <c r="FX79" i="121" s="1"/>
  <c r="W78" i="120"/>
  <c r="FO79" i="121" s="1"/>
  <c r="N78" i="120"/>
  <c r="FF79" i="121" s="1"/>
  <c r="E78" i="120"/>
  <c r="AE77" i="120"/>
  <c r="FW77" i="121" s="1"/>
  <c r="V77" i="120"/>
  <c r="FN77" i="121" s="1"/>
  <c r="M77" i="120"/>
  <c r="FE77" i="121" s="1"/>
  <c r="D77" i="120"/>
  <c r="AE78" i="120"/>
  <c r="FW79" i="121" s="1"/>
  <c r="M78" i="120"/>
  <c r="FE79" i="121" s="1"/>
  <c r="AD77" i="120"/>
  <c r="FV77" i="121" s="1"/>
  <c r="L77" i="120"/>
  <c r="FD77" i="121" s="1"/>
  <c r="V78" i="120"/>
  <c r="FN79" i="121" s="1"/>
  <c r="D78" i="120"/>
  <c r="U77" i="120"/>
  <c r="FM77" i="121" s="1"/>
  <c r="C77" i="120"/>
  <c r="AB78" i="120"/>
  <c r="FT79" i="121" s="1"/>
  <c r="S78" i="120"/>
  <c r="FK79" i="121" s="1"/>
  <c r="J78" i="120"/>
  <c r="FB79" i="121" s="1"/>
  <c r="AJ77" i="120"/>
  <c r="GB77" i="121" s="1"/>
  <c r="AA77" i="120"/>
  <c r="FS77" i="121" s="1"/>
  <c r="R77" i="120"/>
  <c r="FJ77" i="121" s="1"/>
  <c r="I77" i="120"/>
  <c r="FA77" i="121" s="1"/>
  <c r="Z78" i="120"/>
  <c r="FR79" i="121" s="1"/>
  <c r="H78" i="120"/>
  <c r="EZ79" i="121" s="1"/>
  <c r="Y77" i="120"/>
  <c r="FQ77" i="121" s="1"/>
  <c r="P77" i="120"/>
  <c r="FH77" i="121" s="1"/>
  <c r="AH78" i="120"/>
  <c r="FZ79" i="121" s="1"/>
  <c r="O77" i="120"/>
  <c r="FG77" i="121" s="1"/>
  <c r="AC78" i="120"/>
  <c r="FU79" i="121" s="1"/>
  <c r="B78" i="120"/>
  <c r="J77" i="120"/>
  <c r="FB77" i="121" s="1"/>
  <c r="P78" i="120"/>
  <c r="FH79" i="121" s="1"/>
  <c r="Y78" i="120"/>
  <c r="FQ79" i="121" s="1"/>
  <c r="AG77" i="120"/>
  <c r="FY77" i="121" s="1"/>
  <c r="F77" i="120"/>
  <c r="EX77" i="121" s="1"/>
  <c r="AB77" i="120"/>
  <c r="FT77" i="121" s="1"/>
  <c r="K78" i="120"/>
  <c r="FC79" i="121" s="1"/>
  <c r="S77" i="120"/>
  <c r="FK77" i="121" s="1"/>
  <c r="G78" i="120"/>
  <c r="EY79" i="121" s="1"/>
  <c r="T78" i="120"/>
  <c r="FL79" i="121" s="1"/>
  <c r="X77" i="120"/>
  <c r="FP77" i="121" s="1"/>
  <c r="EW32" i="14"/>
  <c r="FP199" i="121" l="1"/>
  <c r="FK197" i="121"/>
  <c r="FS197" i="121"/>
  <c r="GB199" i="121"/>
  <c r="FC199" i="121"/>
  <c r="FB197" i="121"/>
  <c r="FQ197" i="121"/>
  <c r="GB197" i="121"/>
  <c r="EX199" i="121"/>
  <c r="FH197" i="121"/>
  <c r="GA197" i="121"/>
  <c r="FH199" i="121"/>
  <c r="GA199" i="121"/>
  <c r="FX197" i="121"/>
  <c r="EY197" i="121"/>
  <c r="FF197" i="121"/>
  <c r="FE197" i="121"/>
  <c r="FO199" i="121"/>
  <c r="FY197" i="121"/>
  <c r="FG197" i="121"/>
  <c r="FT199" i="121"/>
  <c r="FV197" i="121"/>
  <c r="FW197" i="121"/>
  <c r="FZ197" i="121"/>
  <c r="EZ197" i="121"/>
  <c r="FZ199" i="121"/>
  <c r="FI199" i="121"/>
  <c r="FR197" i="121"/>
  <c r="FS199" i="121"/>
  <c r="FD199" i="121"/>
  <c r="FP197" i="121"/>
  <c r="EX197" i="121"/>
  <c r="FU199" i="121"/>
  <c r="FR199" i="121"/>
  <c r="FK199" i="121"/>
  <c r="FN197" i="121"/>
  <c r="FT197" i="121"/>
  <c r="EZ199" i="121"/>
  <c r="FB199" i="121"/>
  <c r="FN199" i="121"/>
  <c r="FX199" i="121"/>
  <c r="FC197" i="121"/>
  <c r="FA199" i="121"/>
  <c r="FL199" i="121"/>
  <c r="FA197" i="121"/>
  <c r="FO197" i="121"/>
  <c r="FL197" i="121"/>
  <c r="FM199" i="121"/>
  <c r="FJ199" i="121"/>
  <c r="EY199" i="121"/>
  <c r="FQ199" i="121"/>
  <c r="FJ197" i="121"/>
  <c r="FE199" i="121"/>
  <c r="FU197" i="121"/>
  <c r="FV199" i="121"/>
  <c r="FD197" i="121"/>
  <c r="FI197" i="121"/>
  <c r="FG199" i="121"/>
  <c r="FM197" i="121"/>
  <c r="FW199" i="121"/>
  <c r="FF199" i="121"/>
  <c r="FY199" i="121"/>
  <c r="EW158" i="121"/>
  <c r="EW160" i="121"/>
  <c r="EW155" i="121"/>
  <c r="EF315" i="107"/>
  <c r="EF318" i="107"/>
  <c r="EE320" i="107" l="1"/>
  <c r="ED320" i="107"/>
  <c r="EC320" i="107"/>
  <c r="EB320" i="107"/>
  <c r="EA320" i="107"/>
  <c r="DZ320" i="107"/>
  <c r="DY320" i="107"/>
  <c r="DX320" i="107"/>
  <c r="DW320" i="107"/>
  <c r="DV320" i="107"/>
  <c r="DU320" i="107"/>
  <c r="DT320" i="107"/>
  <c r="DS320" i="107"/>
  <c r="DR320" i="107"/>
  <c r="DQ320" i="107"/>
  <c r="DP320" i="107"/>
  <c r="DO320" i="107"/>
  <c r="DN320" i="107"/>
  <c r="DM320" i="107"/>
  <c r="DL320" i="107"/>
  <c r="DK320" i="107"/>
  <c r="DJ320" i="107"/>
  <c r="DI320" i="107"/>
  <c r="DH320" i="107"/>
  <c r="DG320" i="107"/>
  <c r="DF320" i="107"/>
  <c r="DE320" i="107"/>
  <c r="DD320" i="107"/>
  <c r="DC320" i="107"/>
  <c r="DB320" i="107"/>
  <c r="DA320" i="107"/>
  <c r="CZ320" i="107"/>
  <c r="CY320" i="107"/>
  <c r="CX320" i="107"/>
  <c r="CW320" i="107"/>
  <c r="CV320" i="107"/>
  <c r="CU320" i="107"/>
  <c r="CT320" i="107"/>
  <c r="CS320" i="107"/>
  <c r="CR320" i="107"/>
  <c r="CQ320" i="107"/>
  <c r="CP320" i="107"/>
  <c r="CO320" i="107"/>
  <c r="CN320" i="107"/>
  <c r="CM320" i="107"/>
  <c r="CL320" i="107"/>
  <c r="CK320" i="107"/>
  <c r="CJ320" i="107"/>
  <c r="CI320" i="107"/>
  <c r="CH320" i="107"/>
  <c r="CG320" i="107"/>
  <c r="CF320" i="107"/>
  <c r="CE320" i="107"/>
  <c r="CD320" i="107"/>
  <c r="CC320" i="107"/>
  <c r="CB320" i="107"/>
  <c r="CA320" i="107"/>
  <c r="BZ320" i="107"/>
  <c r="BY320" i="107"/>
  <c r="BX320" i="107"/>
  <c r="BW320" i="107"/>
  <c r="BV320" i="107"/>
  <c r="BU320" i="107"/>
  <c r="BT320" i="107"/>
  <c r="BS320" i="107"/>
  <c r="BR320" i="107"/>
  <c r="BQ320" i="107"/>
  <c r="BP320" i="107"/>
  <c r="BO320" i="107"/>
  <c r="BN320" i="107"/>
  <c r="BM320" i="107"/>
  <c r="BL320" i="107"/>
  <c r="BK320" i="107"/>
  <c r="BJ320" i="107"/>
  <c r="BI320" i="107"/>
  <c r="BH320" i="107"/>
  <c r="BG320" i="107"/>
  <c r="BF320" i="107"/>
  <c r="BE320" i="107"/>
  <c r="BD320" i="107"/>
  <c r="BC320" i="107"/>
  <c r="BB320" i="107"/>
  <c r="BA320" i="107"/>
  <c r="AZ320" i="107"/>
  <c r="AY320" i="107"/>
  <c r="AX320" i="107"/>
  <c r="AW320" i="107"/>
  <c r="AV320" i="107"/>
  <c r="AU320" i="107"/>
  <c r="AT320" i="107"/>
  <c r="AS320" i="107"/>
  <c r="AR320" i="107"/>
  <c r="AQ320" i="107"/>
  <c r="AP320" i="107"/>
  <c r="AO320" i="107"/>
  <c r="AN320" i="107"/>
  <c r="AM320" i="107"/>
  <c r="AL320" i="107"/>
  <c r="AK320" i="107"/>
  <c r="AJ320" i="107"/>
  <c r="AI320" i="107"/>
  <c r="AH320" i="107"/>
  <c r="AG320" i="107"/>
  <c r="AF320" i="107"/>
  <c r="AE320" i="107"/>
  <c r="AD320" i="107"/>
  <c r="AC320" i="107"/>
  <c r="AB320" i="107"/>
  <c r="AA320" i="107"/>
  <c r="Z320" i="107"/>
  <c r="Y320" i="107"/>
  <c r="X320" i="107"/>
  <c r="W320" i="107"/>
  <c r="V320" i="107"/>
  <c r="U320" i="107"/>
  <c r="T320" i="107"/>
  <c r="S320" i="107"/>
  <c r="R320" i="107"/>
  <c r="Q320" i="107"/>
  <c r="P320" i="107"/>
  <c r="O320" i="107"/>
  <c r="N320" i="107"/>
  <c r="M320" i="107"/>
  <c r="L320" i="107"/>
  <c r="K320" i="107"/>
  <c r="J320" i="107"/>
  <c r="I320" i="107"/>
  <c r="H320" i="107"/>
  <c r="G320" i="107"/>
  <c r="F320" i="107"/>
  <c r="E320" i="107"/>
  <c r="D320" i="107"/>
  <c r="C320" i="107"/>
  <c r="B320" i="107"/>
  <c r="EE318" i="107"/>
  <c r="ED318" i="107"/>
  <c r="EC318" i="107"/>
  <c r="EB318" i="107"/>
  <c r="EA318" i="107"/>
  <c r="DZ318" i="107"/>
  <c r="DY318" i="107"/>
  <c r="DX318" i="107"/>
  <c r="DW318" i="107"/>
  <c r="DV318" i="107"/>
  <c r="DU318" i="107"/>
  <c r="DT318" i="107"/>
  <c r="DS318" i="107"/>
  <c r="DR318" i="107"/>
  <c r="DQ318" i="107"/>
  <c r="DP318" i="107"/>
  <c r="DO318" i="107"/>
  <c r="DN318" i="107"/>
  <c r="DM318" i="107"/>
  <c r="DL318" i="107"/>
  <c r="DK318" i="107"/>
  <c r="DJ318" i="107"/>
  <c r="DI318" i="107"/>
  <c r="DH318" i="107"/>
  <c r="DG318" i="107"/>
  <c r="DF318" i="107"/>
  <c r="DE318" i="107"/>
  <c r="DD318" i="107"/>
  <c r="DC318" i="107"/>
  <c r="DB318" i="107"/>
  <c r="DA318" i="107"/>
  <c r="CZ318" i="107"/>
  <c r="CY318" i="107"/>
  <c r="CX318" i="107"/>
  <c r="CW318" i="107"/>
  <c r="CV318" i="107"/>
  <c r="CU318" i="107"/>
  <c r="CT318" i="107"/>
  <c r="CS318" i="107"/>
  <c r="CR318" i="107"/>
  <c r="CQ318" i="107"/>
  <c r="CP318" i="107"/>
  <c r="CO318" i="107"/>
  <c r="CN318" i="107"/>
  <c r="CM318" i="107"/>
  <c r="CL318" i="107"/>
  <c r="CK318" i="107"/>
  <c r="CJ318" i="107"/>
  <c r="CI318" i="107"/>
  <c r="CH318" i="107"/>
  <c r="CG318" i="107"/>
  <c r="CF318" i="107"/>
  <c r="CE318" i="107"/>
  <c r="CD318" i="107"/>
  <c r="CC318" i="107"/>
  <c r="CB318" i="107"/>
  <c r="CA318" i="107"/>
  <c r="BZ318" i="107"/>
  <c r="BY318" i="107"/>
  <c r="BX318" i="107"/>
  <c r="BW318" i="107"/>
  <c r="BV318" i="107"/>
  <c r="BU318" i="107"/>
  <c r="BT318" i="107"/>
  <c r="BS318" i="107"/>
  <c r="BR318" i="107"/>
  <c r="BQ318" i="107"/>
  <c r="BP318" i="107"/>
  <c r="BO318" i="107"/>
  <c r="BN318" i="107"/>
  <c r="BM318" i="107"/>
  <c r="BL318" i="107"/>
  <c r="BK318" i="107"/>
  <c r="BJ318" i="107"/>
  <c r="BI318" i="107"/>
  <c r="BH318" i="107"/>
  <c r="BG318" i="107"/>
  <c r="BF318" i="107"/>
  <c r="BE318" i="107"/>
  <c r="BD318" i="107"/>
  <c r="BC318" i="107"/>
  <c r="BB318" i="107"/>
  <c r="BA318" i="107"/>
  <c r="AZ318" i="107"/>
  <c r="AY318" i="107"/>
  <c r="AX318" i="107"/>
  <c r="AW318" i="107"/>
  <c r="AV318" i="107"/>
  <c r="AU318" i="107"/>
  <c r="AT318" i="107"/>
  <c r="AS318" i="107"/>
  <c r="AR318" i="107"/>
  <c r="AQ318" i="107"/>
  <c r="AP318" i="107"/>
  <c r="AO318" i="107"/>
  <c r="AN318" i="107"/>
  <c r="AM318" i="107"/>
  <c r="AL318" i="107"/>
  <c r="AK318" i="107"/>
  <c r="AJ318" i="107"/>
  <c r="AI318" i="107"/>
  <c r="AH318" i="107"/>
  <c r="AG318" i="107"/>
  <c r="AF318" i="107"/>
  <c r="AE318" i="107"/>
  <c r="AD318" i="107"/>
  <c r="AC318" i="107"/>
  <c r="AB318" i="107"/>
  <c r="AA318" i="107"/>
  <c r="Z318" i="107"/>
  <c r="Y318" i="107"/>
  <c r="X318" i="107"/>
  <c r="W318" i="107"/>
  <c r="V318" i="107"/>
  <c r="U318" i="107"/>
  <c r="T318" i="107"/>
  <c r="S318" i="107"/>
  <c r="R318" i="107"/>
  <c r="Q318" i="107"/>
  <c r="P318" i="107"/>
  <c r="O318" i="107"/>
  <c r="N318" i="107"/>
  <c r="M318" i="107"/>
  <c r="L318" i="107"/>
  <c r="K318" i="107"/>
  <c r="J318" i="107"/>
  <c r="I318" i="107"/>
  <c r="H318" i="107"/>
  <c r="G318" i="107"/>
  <c r="F318" i="107"/>
  <c r="E318" i="107"/>
  <c r="D318" i="107"/>
  <c r="C318" i="107"/>
  <c r="B318" i="107"/>
  <c r="EE315" i="107"/>
  <c r="ED315" i="107"/>
  <c r="EC315" i="107"/>
  <c r="EB315" i="107"/>
  <c r="EA315" i="107"/>
  <c r="DZ315" i="107"/>
  <c r="DY315" i="107"/>
  <c r="DX315" i="107"/>
  <c r="DW315" i="107"/>
  <c r="DV315" i="107"/>
  <c r="DU315" i="107"/>
  <c r="DT315" i="107"/>
  <c r="DS314" i="107"/>
  <c r="DS315" i="107" s="1"/>
  <c r="DR314" i="107"/>
  <c r="DR315" i="107" s="1"/>
  <c r="DQ314" i="107"/>
  <c r="DQ315" i="107" s="1"/>
  <c r="DP314" i="107"/>
  <c r="DP315" i="107" s="1"/>
  <c r="DO314" i="107"/>
  <c r="DO315" i="107" s="1"/>
  <c r="DN314" i="107"/>
  <c r="DN315" i="107" s="1"/>
  <c r="DM314" i="107"/>
  <c r="DM315" i="107" s="1"/>
  <c r="DL314" i="107"/>
  <c r="DL315" i="107" s="1"/>
  <c r="DK314" i="107"/>
  <c r="DK315" i="107" s="1"/>
  <c r="DJ314" i="107"/>
  <c r="DJ315" i="107" s="1"/>
  <c r="DI314" i="107"/>
  <c r="DI315" i="107" s="1"/>
  <c r="DH314" i="107"/>
  <c r="DH315" i="107" s="1"/>
  <c r="DG314" i="107"/>
  <c r="DG315" i="107" s="1"/>
  <c r="DF314" i="107"/>
  <c r="DF315" i="107" s="1"/>
  <c r="DE314" i="107"/>
  <c r="DE315" i="107" s="1"/>
  <c r="DD314" i="107"/>
  <c r="DD315" i="107" s="1"/>
  <c r="DC314" i="107"/>
  <c r="DC315" i="107" s="1"/>
  <c r="DB314" i="107"/>
  <c r="DB315" i="107" s="1"/>
  <c r="DA314" i="107"/>
  <c r="DA315" i="107" s="1"/>
  <c r="CZ314" i="107"/>
  <c r="CZ315" i="107" s="1"/>
  <c r="CY314" i="107"/>
  <c r="CY315" i="107" s="1"/>
  <c r="CX314" i="107"/>
  <c r="CX315" i="107" s="1"/>
  <c r="CW314" i="107"/>
  <c r="CW315" i="107" s="1"/>
  <c r="CV314" i="107"/>
  <c r="CV315" i="107" s="1"/>
  <c r="CU314" i="107"/>
  <c r="CU315" i="107" s="1"/>
  <c r="CT314" i="107"/>
  <c r="CT315" i="107" s="1"/>
  <c r="CS314" i="107"/>
  <c r="CS315" i="107" s="1"/>
  <c r="CR314" i="107"/>
  <c r="CR315" i="107" s="1"/>
  <c r="CQ314" i="107"/>
  <c r="CQ315" i="107" s="1"/>
  <c r="CP314" i="107"/>
  <c r="CP315" i="107" s="1"/>
  <c r="CO314" i="107"/>
  <c r="CO315" i="107" s="1"/>
  <c r="CN314" i="107"/>
  <c r="CN315" i="107" s="1"/>
  <c r="CM314" i="107"/>
  <c r="CM315" i="107" s="1"/>
  <c r="CL314" i="107"/>
  <c r="CL315" i="107" s="1"/>
  <c r="CK314" i="107"/>
  <c r="CK315" i="107" s="1"/>
  <c r="CJ314" i="107"/>
  <c r="CJ315" i="107" s="1"/>
  <c r="CI314" i="107"/>
  <c r="CI315" i="107" s="1"/>
  <c r="CH314" i="107"/>
  <c r="CH315" i="107" s="1"/>
  <c r="CG314" i="107"/>
  <c r="CG315" i="107" s="1"/>
  <c r="CF314" i="107"/>
  <c r="CF315" i="107" s="1"/>
  <c r="CE314" i="107"/>
  <c r="CE315" i="107" s="1"/>
  <c r="CD314" i="107"/>
  <c r="CD315" i="107" s="1"/>
  <c r="CC314" i="107"/>
  <c r="CC315" i="107" s="1"/>
  <c r="CB314" i="107"/>
  <c r="CB315" i="107" s="1"/>
  <c r="CA314" i="107"/>
  <c r="CA315" i="107" s="1"/>
  <c r="BZ314" i="107"/>
  <c r="BZ315" i="107" s="1"/>
  <c r="BY314" i="107"/>
  <c r="BY315" i="107" s="1"/>
  <c r="BX314" i="107"/>
  <c r="BX315" i="107" s="1"/>
  <c r="BW314" i="107"/>
  <c r="BW315" i="107" s="1"/>
  <c r="BV314" i="107"/>
  <c r="BV315" i="107" s="1"/>
  <c r="BU314" i="107"/>
  <c r="BU315" i="107" s="1"/>
  <c r="BT314" i="107"/>
  <c r="BT315" i="107" s="1"/>
  <c r="BS314" i="107"/>
  <c r="BS315" i="107" s="1"/>
  <c r="BR314" i="107"/>
  <c r="BR315" i="107" s="1"/>
  <c r="BQ314" i="107"/>
  <c r="BQ315" i="107" s="1"/>
  <c r="BP314" i="107"/>
  <c r="BP315" i="107" s="1"/>
  <c r="BO314" i="107"/>
  <c r="BO315" i="107" s="1"/>
  <c r="BN314" i="107"/>
  <c r="BN315" i="107" s="1"/>
  <c r="BM314" i="107"/>
  <c r="BM315" i="107" s="1"/>
  <c r="BL314" i="107"/>
  <c r="BL315" i="107" s="1"/>
  <c r="BK314" i="107"/>
  <c r="BK315" i="107" s="1"/>
  <c r="BJ314" i="107"/>
  <c r="BJ315" i="107" s="1"/>
  <c r="BI314" i="107"/>
  <c r="BI315" i="107" s="1"/>
  <c r="BH314" i="107"/>
  <c r="BH315" i="107" s="1"/>
  <c r="BG314" i="107"/>
  <c r="BG315" i="107" s="1"/>
  <c r="BF314" i="107"/>
  <c r="BF315" i="107" s="1"/>
  <c r="BE314" i="107"/>
  <c r="BE315" i="107" s="1"/>
  <c r="BD314" i="107"/>
  <c r="BD315" i="107" s="1"/>
  <c r="BC314" i="107"/>
  <c r="BC315" i="107" s="1"/>
  <c r="BB314" i="107"/>
  <c r="BB315" i="107" s="1"/>
  <c r="BA314" i="107"/>
  <c r="BA315" i="107" s="1"/>
  <c r="AZ314" i="107"/>
  <c r="AZ315" i="107" s="1"/>
  <c r="AY314" i="107"/>
  <c r="AY315" i="107" s="1"/>
  <c r="AX314" i="107"/>
  <c r="AX315" i="107" s="1"/>
  <c r="AW314" i="107"/>
  <c r="AW315" i="107" s="1"/>
  <c r="AV314" i="107"/>
  <c r="AV315" i="107" s="1"/>
  <c r="AU314" i="107"/>
  <c r="AU315" i="107" s="1"/>
  <c r="AT314" i="107"/>
  <c r="AT315" i="107" s="1"/>
  <c r="AS314" i="107"/>
  <c r="AS315" i="107" s="1"/>
  <c r="AR314" i="107"/>
  <c r="AR315" i="107" s="1"/>
  <c r="AQ314" i="107"/>
  <c r="AQ315" i="107" s="1"/>
  <c r="AP314" i="107"/>
  <c r="AP315" i="107" s="1"/>
  <c r="AO314" i="107"/>
  <c r="AO315" i="107" s="1"/>
  <c r="AN314" i="107"/>
  <c r="AN315" i="107" s="1"/>
  <c r="AM314" i="107"/>
  <c r="AM315" i="107" s="1"/>
  <c r="AL314" i="107"/>
  <c r="AL315" i="107" s="1"/>
  <c r="AK314" i="107"/>
  <c r="AK315" i="107" s="1"/>
  <c r="AJ314" i="107"/>
  <c r="AJ315" i="107" s="1"/>
  <c r="AI314" i="107"/>
  <c r="AI315" i="107" s="1"/>
  <c r="AH314" i="107"/>
  <c r="AH315" i="107" s="1"/>
  <c r="AG314" i="107"/>
  <c r="AG315" i="107" s="1"/>
  <c r="AF314" i="107"/>
  <c r="AF315" i="107" s="1"/>
  <c r="AE314" i="107"/>
  <c r="AE315" i="107" s="1"/>
  <c r="AD314" i="107"/>
  <c r="AD315" i="107" s="1"/>
  <c r="AC314" i="107"/>
  <c r="AC315" i="107" s="1"/>
  <c r="AB314" i="107"/>
  <c r="AB315" i="107" s="1"/>
  <c r="AA314" i="107"/>
  <c r="AA315" i="107" s="1"/>
  <c r="Z314" i="107"/>
  <c r="Z315" i="107" s="1"/>
  <c r="Y314" i="107"/>
  <c r="Y315" i="107" s="1"/>
  <c r="X314" i="107"/>
  <c r="X315" i="107" s="1"/>
  <c r="W314" i="107"/>
  <c r="W315" i="107" s="1"/>
  <c r="V314" i="107"/>
  <c r="V315" i="107" s="1"/>
  <c r="U314" i="107"/>
  <c r="U315" i="107" s="1"/>
  <c r="T314" i="107"/>
  <c r="T315" i="107" s="1"/>
  <c r="S314" i="107"/>
  <c r="S315" i="107" s="1"/>
  <c r="R314" i="107"/>
  <c r="R315" i="107" s="1"/>
  <c r="Q314" i="107"/>
  <c r="Q315" i="107" s="1"/>
  <c r="P314" i="107"/>
  <c r="P315" i="107" s="1"/>
  <c r="O314" i="107"/>
  <c r="O315" i="107" s="1"/>
  <c r="N314" i="107"/>
  <c r="N315" i="107" s="1"/>
  <c r="M314" i="107"/>
  <c r="M315" i="107" s="1"/>
  <c r="L314" i="107"/>
  <c r="L315" i="107" s="1"/>
  <c r="K314" i="107"/>
  <c r="K315" i="107" s="1"/>
  <c r="J314" i="107"/>
  <c r="J315" i="107" s="1"/>
  <c r="I314" i="107"/>
  <c r="I315" i="107" s="1"/>
  <c r="H314" i="107"/>
  <c r="H315" i="107" s="1"/>
  <c r="G314" i="107"/>
  <c r="G315" i="107" s="1"/>
  <c r="F314" i="107"/>
  <c r="F315" i="107" s="1"/>
  <c r="E314" i="107"/>
  <c r="E315" i="107" s="1"/>
  <c r="D314" i="107"/>
  <c r="D315" i="107" s="1"/>
  <c r="C314" i="107"/>
  <c r="C315" i="107" s="1"/>
  <c r="B314" i="107"/>
  <c r="B315" i="107" s="1"/>
  <c r="CS312" i="107"/>
  <c r="U312" i="107"/>
  <c r="T312" i="107"/>
  <c r="S312" i="107"/>
  <c r="R312" i="107"/>
  <c r="Q312" i="107"/>
  <c r="P312" i="107"/>
  <c r="O312" i="107"/>
  <c r="N312" i="107"/>
  <c r="M312" i="107"/>
  <c r="L312" i="107"/>
  <c r="K312" i="107"/>
  <c r="J312" i="107"/>
  <c r="I312" i="107"/>
  <c r="H312" i="107"/>
  <c r="G312" i="107"/>
  <c r="F312" i="107"/>
  <c r="E312" i="107"/>
  <c r="D312" i="107"/>
  <c r="C312" i="107"/>
  <c r="B312" i="107"/>
  <c r="GB313" i="107"/>
  <c r="GA313" i="107"/>
  <c r="FZ313" i="107"/>
  <c r="FY313" i="107"/>
  <c r="FX313" i="107"/>
  <c r="FW313" i="107"/>
  <c r="FV313" i="107"/>
  <c r="FU313" i="107"/>
  <c r="FT313" i="107"/>
  <c r="FS313" i="107"/>
  <c r="FR313" i="107"/>
  <c r="FQ313" i="107"/>
  <c r="FP313" i="107"/>
  <c r="FO313" i="107"/>
  <c r="FN313" i="107"/>
  <c r="FM313" i="107"/>
  <c r="FL313" i="107"/>
  <c r="FK313" i="107"/>
  <c r="FJ313" i="107"/>
  <c r="FI313" i="107"/>
  <c r="FH313" i="107"/>
  <c r="FG313" i="107"/>
  <c r="FF313" i="107"/>
  <c r="FE313" i="107"/>
  <c r="FD313" i="107"/>
  <c r="FC313" i="107"/>
  <c r="FB313" i="107"/>
  <c r="FA313" i="107"/>
  <c r="EZ313" i="107"/>
  <c r="EY313" i="107"/>
  <c r="EX313" i="107"/>
  <c r="FA314" i="107" l="1"/>
  <c r="FA315" i="107" s="1"/>
  <c r="FY314" i="107"/>
  <c r="FY315" i="107" s="1"/>
  <c r="EX320" i="107"/>
  <c r="FD320" i="107"/>
  <c r="FJ320" i="107"/>
  <c r="FP320" i="107"/>
  <c r="FV320" i="107"/>
  <c r="GB320" i="107"/>
  <c r="FN314" i="107"/>
  <c r="FN315" i="107" s="1"/>
  <c r="FE320" i="107"/>
  <c r="FK320" i="107"/>
  <c r="FQ320" i="107"/>
  <c r="FW320" i="107"/>
  <c r="FG314" i="107"/>
  <c r="FG315" i="107" s="1"/>
  <c r="FC320" i="107"/>
  <c r="FI320" i="107"/>
  <c r="FO320" i="107"/>
  <c r="FU320" i="107"/>
  <c r="GA320" i="107"/>
  <c r="FC314" i="107"/>
  <c r="FC315" i="107" s="1"/>
  <c r="FC318" i="107"/>
  <c r="FO318" i="107"/>
  <c r="FO314" i="107"/>
  <c r="FO315" i="107" s="1"/>
  <c r="FT318" i="107"/>
  <c r="EX314" i="107"/>
  <c r="EX315" i="107" s="1"/>
  <c r="EW319" i="107"/>
  <c r="EY320" i="107"/>
  <c r="FS314" i="107"/>
  <c r="FS315" i="107" s="1"/>
  <c r="FU318" i="107"/>
  <c r="FU314" i="107"/>
  <c r="FU315" i="107" s="1"/>
  <c r="EY318" i="107"/>
  <c r="EY314" i="107"/>
  <c r="EY315" i="107" s="1"/>
  <c r="FE318" i="107"/>
  <c r="FE314" i="107"/>
  <c r="FE315" i="107" s="1"/>
  <c r="FK314" i="107"/>
  <c r="FK315" i="107" s="1"/>
  <c r="FK318" i="107"/>
  <c r="FQ314" i="107"/>
  <c r="FQ315" i="107" s="1"/>
  <c r="FQ318" i="107"/>
  <c r="FW318" i="107"/>
  <c r="FW314" i="107"/>
  <c r="FW315" i="107" s="1"/>
  <c r="EZ320" i="107"/>
  <c r="FF320" i="107"/>
  <c r="FL320" i="107"/>
  <c r="FR320" i="107"/>
  <c r="FX320" i="107"/>
  <c r="FM314" i="107"/>
  <c r="FM315" i="107" s="1"/>
  <c r="FI318" i="107"/>
  <c r="FI314" i="107"/>
  <c r="FI315" i="107" s="1"/>
  <c r="GA318" i="107"/>
  <c r="GA314" i="107"/>
  <c r="GA315" i="107" s="1"/>
  <c r="FB318" i="107"/>
  <c r="EZ314" i="107"/>
  <c r="EZ315" i="107" s="1"/>
  <c r="EZ318" i="107"/>
  <c r="FF318" i="107"/>
  <c r="FF314" i="107"/>
  <c r="FF315" i="107" s="1"/>
  <c r="FL314" i="107"/>
  <c r="FL315" i="107" s="1"/>
  <c r="FL318" i="107"/>
  <c r="FR314" i="107"/>
  <c r="FR315" i="107" s="1"/>
  <c r="FR318" i="107"/>
  <c r="FX318" i="107"/>
  <c r="FX314" i="107"/>
  <c r="FX315" i="107" s="1"/>
  <c r="FZ314" i="107"/>
  <c r="FZ315" i="107" s="1"/>
  <c r="FT314" i="107"/>
  <c r="FT315" i="107" s="1"/>
  <c r="FH314" i="107"/>
  <c r="FH315" i="107" s="1"/>
  <c r="FB314" i="107"/>
  <c r="FB315" i="107" s="1"/>
  <c r="FN320" i="107"/>
  <c r="GB314" i="107"/>
  <c r="GB315" i="107" s="1"/>
  <c r="FV314" i="107"/>
  <c r="FV315" i="107" s="1"/>
  <c r="FP314" i="107"/>
  <c r="FP315" i="107" s="1"/>
  <c r="FJ314" i="107"/>
  <c r="FJ315" i="107" s="1"/>
  <c r="FD314" i="107"/>
  <c r="FD315" i="107" s="1"/>
  <c r="EW317" i="107"/>
  <c r="FH320" i="107"/>
  <c r="FA320" i="107"/>
  <c r="FG320" i="107"/>
  <c r="FM320" i="107"/>
  <c r="FS320" i="107"/>
  <c r="FY320" i="107"/>
  <c r="FH318" i="107"/>
  <c r="FZ318" i="107"/>
  <c r="FB320" i="107"/>
  <c r="FT320" i="107"/>
  <c r="FN318" i="107"/>
  <c r="FZ320" i="107"/>
  <c r="FA318" i="107"/>
  <c r="FG318" i="107"/>
  <c r="FM318" i="107"/>
  <c r="FS318" i="107"/>
  <c r="FY318" i="107"/>
  <c r="EW313" i="107"/>
  <c r="EX318" i="107"/>
  <c r="FD318" i="107"/>
  <c r="FJ318" i="107"/>
  <c r="FP318" i="107"/>
  <c r="FV318" i="107"/>
  <c r="GB318" i="107"/>
  <c r="AI78" i="112" l="1"/>
  <c r="GA159" i="107" s="1"/>
  <c r="AC78" i="112"/>
  <c r="FU159" i="107" s="1"/>
  <c r="W78" i="112"/>
  <c r="FO159" i="107" s="1"/>
  <c r="Q78" i="112"/>
  <c r="FI159" i="107" s="1"/>
  <c r="K78" i="112"/>
  <c r="FC159" i="107" s="1"/>
  <c r="E78" i="112"/>
  <c r="AH77" i="112"/>
  <c r="FZ157" i="107" s="1"/>
  <c r="AB77" i="112"/>
  <c r="FT157" i="107" s="1"/>
  <c r="V77" i="112"/>
  <c r="FN157" i="107" s="1"/>
  <c r="P77" i="112"/>
  <c r="FH157" i="107" s="1"/>
  <c r="J77" i="112"/>
  <c r="FB157" i="107" s="1"/>
  <c r="D77" i="112"/>
  <c r="AG78" i="112"/>
  <c r="FY159" i="107" s="1"/>
  <c r="Z78" i="112"/>
  <c r="FR159" i="107" s="1"/>
  <c r="S78" i="112"/>
  <c r="FK159" i="107" s="1"/>
  <c r="L78" i="112"/>
  <c r="FD159" i="107" s="1"/>
  <c r="D78" i="112"/>
  <c r="AF77" i="112"/>
  <c r="FX157" i="107" s="1"/>
  <c r="Y77" i="112"/>
  <c r="FQ157" i="107" s="1"/>
  <c r="R77" i="112"/>
  <c r="FJ157" i="107" s="1"/>
  <c r="K77" i="112"/>
  <c r="FC157" i="107" s="1"/>
  <c r="C77" i="112"/>
  <c r="AF78" i="112"/>
  <c r="FX159" i="107" s="1"/>
  <c r="Y78" i="112"/>
  <c r="FQ159" i="107" s="1"/>
  <c r="R78" i="112"/>
  <c r="FJ159" i="107" s="1"/>
  <c r="J78" i="112"/>
  <c r="FB159" i="107" s="1"/>
  <c r="C78" i="112"/>
  <c r="AE77" i="112"/>
  <c r="FW157" i="107" s="1"/>
  <c r="X77" i="112"/>
  <c r="FP157" i="107" s="1"/>
  <c r="Q77" i="112"/>
  <c r="FI157" i="107" s="1"/>
  <c r="I77" i="112"/>
  <c r="FA157" i="107" s="1"/>
  <c r="B77" i="112"/>
  <c r="AD78" i="112"/>
  <c r="FV159" i="107" s="1"/>
  <c r="T78" i="112"/>
  <c r="FL159" i="107" s="1"/>
  <c r="H78" i="112"/>
  <c r="EZ159" i="107" s="1"/>
  <c r="AG77" i="112"/>
  <c r="FY157" i="107" s="1"/>
  <c r="U77" i="112"/>
  <c r="FM157" i="107" s="1"/>
  <c r="L77" i="112"/>
  <c r="FD157" i="107" s="1"/>
  <c r="G78" i="112"/>
  <c r="EY159" i="107" s="1"/>
  <c r="AD77" i="112"/>
  <c r="FV157" i="107" s="1"/>
  <c r="T77" i="112"/>
  <c r="FL157" i="107" s="1"/>
  <c r="H77" i="112"/>
  <c r="EZ157" i="107" s="1"/>
  <c r="AB78" i="112"/>
  <c r="FT159" i="107" s="1"/>
  <c r="P78" i="112"/>
  <c r="FH159" i="107" s="1"/>
  <c r="AJ78" i="112"/>
  <c r="GB159" i="107" s="1"/>
  <c r="X78" i="112"/>
  <c r="FP159" i="107" s="1"/>
  <c r="N78" i="112"/>
  <c r="FF159" i="107" s="1"/>
  <c r="B78" i="112"/>
  <c r="AA77" i="112"/>
  <c r="FS157" i="107" s="1"/>
  <c r="O77" i="112"/>
  <c r="FG157" i="107" s="1"/>
  <c r="F77" i="112"/>
  <c r="EX157" i="107" s="1"/>
  <c r="AE78" i="112"/>
  <c r="FW159" i="107" s="1"/>
  <c r="I78" i="112"/>
  <c r="FA159" i="107" s="1"/>
  <c r="W77" i="112"/>
  <c r="FO157" i="107" s="1"/>
  <c r="V78" i="112"/>
  <c r="FN159" i="107" s="1"/>
  <c r="AJ77" i="112"/>
  <c r="GB157" i="107" s="1"/>
  <c r="N77" i="112"/>
  <c r="FF157" i="107" s="1"/>
  <c r="U78" i="112"/>
  <c r="FM159" i="107" s="1"/>
  <c r="AI77" i="112"/>
  <c r="GA157" i="107" s="1"/>
  <c r="M77" i="112"/>
  <c r="FE157" i="107" s="1"/>
  <c r="AH78" i="112"/>
  <c r="FZ159" i="107" s="1"/>
  <c r="M78" i="112"/>
  <c r="FE159" i="107" s="1"/>
  <c r="Z77" i="112"/>
  <c r="FR157" i="107" s="1"/>
  <c r="E77" i="112"/>
  <c r="F78" i="112"/>
  <c r="EX159" i="107" s="1"/>
  <c r="AA78" i="112"/>
  <c r="FS159" i="107" s="1"/>
  <c r="AC77" i="112"/>
  <c r="FU157" i="107" s="1"/>
  <c r="S77" i="112"/>
  <c r="FK157" i="107" s="1"/>
  <c r="G77" i="112"/>
  <c r="EY157" i="107" s="1"/>
  <c r="O78" i="112"/>
  <c r="FG159" i="107" s="1"/>
  <c r="AG78" i="118"/>
  <c r="FY199" i="107" s="1"/>
  <c r="AA78" i="118"/>
  <c r="FS199" i="107" s="1"/>
  <c r="U78" i="118"/>
  <c r="FM199" i="107" s="1"/>
  <c r="O78" i="118"/>
  <c r="FG199" i="107" s="1"/>
  <c r="I78" i="118"/>
  <c r="FA199" i="107" s="1"/>
  <c r="C78" i="118"/>
  <c r="AF77" i="118"/>
  <c r="FX197" i="107" s="1"/>
  <c r="Z77" i="118"/>
  <c r="FR197" i="107" s="1"/>
  <c r="T77" i="118"/>
  <c r="FL197" i="107" s="1"/>
  <c r="N77" i="118"/>
  <c r="FF197" i="107" s="1"/>
  <c r="H77" i="118"/>
  <c r="EZ197" i="107" s="1"/>
  <c r="B77" i="118"/>
  <c r="AE78" i="118"/>
  <c r="FW199" i="107" s="1"/>
  <c r="X78" i="118"/>
  <c r="FP199" i="107" s="1"/>
  <c r="Q78" i="118"/>
  <c r="FI199" i="107" s="1"/>
  <c r="J78" i="118"/>
  <c r="FB199" i="107" s="1"/>
  <c r="B78" i="118"/>
  <c r="AD78" i="118"/>
  <c r="FV199" i="107" s="1"/>
  <c r="W78" i="118"/>
  <c r="FO199" i="107" s="1"/>
  <c r="P78" i="118"/>
  <c r="FH199" i="107" s="1"/>
  <c r="H78" i="118"/>
  <c r="EZ199" i="107" s="1"/>
  <c r="AJ77" i="118"/>
  <c r="GB197" i="107" s="1"/>
  <c r="AC77" i="118"/>
  <c r="FU197" i="107" s="1"/>
  <c r="V77" i="118"/>
  <c r="FN197" i="107" s="1"/>
  <c r="O77" i="118"/>
  <c r="FG197" i="107" s="1"/>
  <c r="G77" i="118"/>
  <c r="EY197" i="107" s="1"/>
  <c r="AI78" i="118"/>
  <c r="GA199" i="107" s="1"/>
  <c r="Y78" i="118"/>
  <c r="FQ199" i="107" s="1"/>
  <c r="M78" i="118"/>
  <c r="FE199" i="107" s="1"/>
  <c r="D78" i="118"/>
  <c r="AB77" i="118"/>
  <c r="FT197" i="107" s="1"/>
  <c r="S77" i="118"/>
  <c r="FK197" i="107" s="1"/>
  <c r="K77" i="118"/>
  <c r="FC197" i="107" s="1"/>
  <c r="C77" i="118"/>
  <c r="AH78" i="118"/>
  <c r="FZ199" i="107" s="1"/>
  <c r="AC78" i="118"/>
  <c r="FU199" i="107" s="1"/>
  <c r="S78" i="118"/>
  <c r="FK199" i="107" s="1"/>
  <c r="G78" i="118"/>
  <c r="EY199" i="107" s="1"/>
  <c r="AG77" i="118"/>
  <c r="FY197" i="107" s="1"/>
  <c r="X77" i="118"/>
  <c r="FP197" i="107" s="1"/>
  <c r="P77" i="118"/>
  <c r="FH197" i="107" s="1"/>
  <c r="F77" i="118"/>
  <c r="EX197" i="107" s="1"/>
  <c r="R78" i="118"/>
  <c r="FJ199" i="107" s="1"/>
  <c r="AI77" i="118"/>
  <c r="GA197" i="107" s="1"/>
  <c r="W77" i="118"/>
  <c r="FO197" i="107" s="1"/>
  <c r="J77" i="118"/>
  <c r="FB197" i="107" s="1"/>
  <c r="AB78" i="118"/>
  <c r="FT199" i="107" s="1"/>
  <c r="L78" i="118"/>
  <c r="FD199" i="107" s="1"/>
  <c r="AE77" i="118"/>
  <c r="FW197" i="107" s="1"/>
  <c r="R77" i="118"/>
  <c r="FJ197" i="107" s="1"/>
  <c r="E77" i="118"/>
  <c r="Z78" i="118"/>
  <c r="FR199" i="107" s="1"/>
  <c r="K78" i="118"/>
  <c r="FC199" i="107" s="1"/>
  <c r="AD77" i="118"/>
  <c r="FV197" i="107" s="1"/>
  <c r="Q77" i="118"/>
  <c r="FI197" i="107" s="1"/>
  <c r="D77" i="118"/>
  <c r="T78" i="118"/>
  <c r="FL199" i="107" s="1"/>
  <c r="E78" i="118"/>
  <c r="Y77" i="118"/>
  <c r="FQ197" i="107" s="1"/>
  <c r="L77" i="118"/>
  <c r="FD197" i="107" s="1"/>
  <c r="AJ78" i="118"/>
  <c r="GB199" i="107" s="1"/>
  <c r="N78" i="118"/>
  <c r="FF199" i="107" s="1"/>
  <c r="F78" i="118"/>
  <c r="EX199" i="107" s="1"/>
  <c r="U77" i="118"/>
  <c r="FM197" i="107" s="1"/>
  <c r="AH77" i="118"/>
  <c r="FZ197" i="107" s="1"/>
  <c r="AA77" i="118"/>
  <c r="FS197" i="107" s="1"/>
  <c r="V78" i="118"/>
  <c r="FN199" i="107" s="1"/>
  <c r="M77" i="118"/>
  <c r="FE197" i="107" s="1"/>
  <c r="I77" i="118"/>
  <c r="FA197" i="107" s="1"/>
  <c r="AF78" i="118"/>
  <c r="FX199" i="107" s="1"/>
  <c r="EW314" i="107"/>
  <c r="EW315" i="107" s="1"/>
  <c r="EW320" i="107"/>
  <c r="EW318" i="107"/>
  <c r="EX33" i="121"/>
  <c r="AE78" i="111" l="1"/>
  <c r="FW39" i="131" s="1"/>
  <c r="Y78" i="111"/>
  <c r="FQ39" i="131" s="1"/>
  <c r="S78" i="111"/>
  <c r="FK39" i="131" s="1"/>
  <c r="M78" i="111"/>
  <c r="FE39" i="131" s="1"/>
  <c r="G78" i="111"/>
  <c r="EY39" i="131" s="1"/>
  <c r="AJ77" i="111"/>
  <c r="GB37" i="131" s="1"/>
  <c r="AD77" i="111"/>
  <c r="FV37" i="131" s="1"/>
  <c r="X77" i="111"/>
  <c r="FP37" i="131" s="1"/>
  <c r="R77" i="111"/>
  <c r="FJ37" i="131" s="1"/>
  <c r="L77" i="111"/>
  <c r="FD37" i="131" s="1"/>
  <c r="F77" i="111"/>
  <c r="EX37" i="131" s="1"/>
  <c r="AI78" i="111"/>
  <c r="GA39" i="131" s="1"/>
  <c r="AB78" i="111"/>
  <c r="FT39" i="131" s="1"/>
  <c r="U78" i="111"/>
  <c r="FM39" i="131" s="1"/>
  <c r="N78" i="111"/>
  <c r="FF39" i="131" s="1"/>
  <c r="F78" i="111"/>
  <c r="EX39" i="131" s="1"/>
  <c r="AH77" i="111"/>
  <c r="FZ37" i="131" s="1"/>
  <c r="AA77" i="111"/>
  <c r="FS37" i="131" s="1"/>
  <c r="T77" i="111"/>
  <c r="FL37" i="131" s="1"/>
  <c r="M77" i="111"/>
  <c r="FE37" i="131" s="1"/>
  <c r="E77" i="111"/>
  <c r="AH78" i="111"/>
  <c r="FZ39" i="131" s="1"/>
  <c r="AA78" i="111"/>
  <c r="FS39" i="131" s="1"/>
  <c r="T78" i="111"/>
  <c r="FL39" i="131" s="1"/>
  <c r="L78" i="111"/>
  <c r="FD39" i="131" s="1"/>
  <c r="E78" i="111"/>
  <c r="AG77" i="111"/>
  <c r="FY37" i="131" s="1"/>
  <c r="Z77" i="111"/>
  <c r="FR37" i="131" s="1"/>
  <c r="S77" i="111"/>
  <c r="FK37" i="131" s="1"/>
  <c r="K77" i="111"/>
  <c r="FC37" i="131" s="1"/>
  <c r="D77" i="111"/>
  <c r="AJ78" i="111"/>
  <c r="GB39" i="131" s="1"/>
  <c r="X78" i="111"/>
  <c r="FP39" i="131" s="1"/>
  <c r="O78" i="111"/>
  <c r="FG39" i="131" s="1"/>
  <c r="C78" i="111"/>
  <c r="AB77" i="111"/>
  <c r="FT37" i="131" s="1"/>
  <c r="P77" i="111"/>
  <c r="FH37" i="131" s="1"/>
  <c r="G77" i="111"/>
  <c r="EY37" i="131" s="1"/>
  <c r="AG78" i="111"/>
  <c r="FY39" i="131" s="1"/>
  <c r="W78" i="111"/>
  <c r="FO39" i="131" s="1"/>
  <c r="K78" i="111"/>
  <c r="FC39" i="131" s="1"/>
  <c r="B78" i="111"/>
  <c r="Y77" i="111"/>
  <c r="FQ37" i="131" s="1"/>
  <c r="O77" i="111"/>
  <c r="FG37" i="131" s="1"/>
  <c r="C77" i="111"/>
  <c r="AD78" i="111"/>
  <c r="FV39" i="131" s="1"/>
  <c r="R78" i="111"/>
  <c r="FJ39" i="131" s="1"/>
  <c r="I78" i="111"/>
  <c r="FA39" i="131" s="1"/>
  <c r="AF77" i="111"/>
  <c r="FX37" i="131" s="1"/>
  <c r="V77" i="111"/>
  <c r="FN37" i="131" s="1"/>
  <c r="J77" i="111"/>
  <c r="FB37" i="131" s="1"/>
  <c r="Z78" i="111"/>
  <c r="FR39" i="131" s="1"/>
  <c r="D78" i="111"/>
  <c r="Q77" i="111"/>
  <c r="FI37" i="131" s="1"/>
  <c r="Q78" i="111"/>
  <c r="FI39" i="131" s="1"/>
  <c r="AE77" i="111"/>
  <c r="FW37" i="131" s="1"/>
  <c r="I77" i="111"/>
  <c r="FA37" i="131" s="1"/>
  <c r="P78" i="111"/>
  <c r="FH39" i="131" s="1"/>
  <c r="AC77" i="111"/>
  <c r="FU37" i="131" s="1"/>
  <c r="H77" i="111"/>
  <c r="EZ37" i="131" s="1"/>
  <c r="AC78" i="111"/>
  <c r="FU39" i="131" s="1"/>
  <c r="H78" i="111"/>
  <c r="EZ39" i="131" s="1"/>
  <c r="U77" i="111"/>
  <c r="FM37" i="131" s="1"/>
  <c r="W77" i="111"/>
  <c r="FO37" i="131" s="1"/>
  <c r="N77" i="111"/>
  <c r="FF37" i="131" s="1"/>
  <c r="AF78" i="111"/>
  <c r="FX39" i="131" s="1"/>
  <c r="B77" i="111"/>
  <c r="V78" i="111"/>
  <c r="FN39" i="131" s="1"/>
  <c r="J78" i="111"/>
  <c r="FB39" i="131" s="1"/>
  <c r="AI77" i="111"/>
  <c r="GA37" i="131" s="1"/>
  <c r="FC40" i="131" l="1"/>
  <c r="EX38" i="131"/>
  <c r="EX34" i="131"/>
  <c r="EW37" i="131"/>
  <c r="FU40" i="131"/>
  <c r="FX38" i="131"/>
  <c r="FX34" i="131"/>
  <c r="FX40" i="131"/>
  <c r="EZ34" i="131"/>
  <c r="EZ38" i="131"/>
  <c r="FI34" i="131"/>
  <c r="FI38" i="131"/>
  <c r="FA34" i="131"/>
  <c r="FA40" i="131"/>
  <c r="FT38" i="131"/>
  <c r="FC34" i="131"/>
  <c r="FC38" i="131"/>
  <c r="FL40" i="131"/>
  <c r="FS34" i="131"/>
  <c r="FS38" i="131"/>
  <c r="GA40" i="131"/>
  <c r="GB34" i="131"/>
  <c r="GB38" i="131"/>
  <c r="FJ40" i="131"/>
  <c r="FZ38" i="131"/>
  <c r="FZ34" i="131"/>
  <c r="FO34" i="131"/>
  <c r="FO38" i="131"/>
  <c r="FV40" i="131"/>
  <c r="FO40" i="131"/>
  <c r="FG40" i="131"/>
  <c r="FR38" i="131"/>
  <c r="FR34" i="131"/>
  <c r="FZ40" i="131"/>
  <c r="EW39" i="131"/>
  <c r="EW40" i="131" s="1"/>
  <c r="EX40" i="131"/>
  <c r="FD34" i="131"/>
  <c r="FD38" i="131"/>
  <c r="FE40" i="131"/>
  <c r="FS40" i="131"/>
  <c r="GA34" i="131"/>
  <c r="GA38" i="131"/>
  <c r="FR40" i="131"/>
  <c r="FB34" i="131"/>
  <c r="FB40" i="131"/>
  <c r="FM34" i="131"/>
  <c r="FM38" i="131"/>
  <c r="FA38" i="131"/>
  <c r="FB38" i="131"/>
  <c r="FY40" i="131"/>
  <c r="FP40" i="131"/>
  <c r="FY38" i="131"/>
  <c r="FY34" i="131"/>
  <c r="FF40" i="131"/>
  <c r="FJ34" i="131"/>
  <c r="FJ38" i="131"/>
  <c r="FK40" i="131"/>
  <c r="FU34" i="131"/>
  <c r="FU38" i="131"/>
  <c r="FK34" i="131"/>
  <c r="FK38" i="131"/>
  <c r="EY40" i="131"/>
  <c r="FH40" i="131"/>
  <c r="FN40" i="131"/>
  <c r="EZ40" i="131"/>
  <c r="FW38" i="131"/>
  <c r="FN38" i="131"/>
  <c r="FN34" i="131"/>
  <c r="FG34" i="131"/>
  <c r="FG38" i="131"/>
  <c r="EY34" i="131"/>
  <c r="EY38" i="131"/>
  <c r="GB40" i="131"/>
  <c r="FE34" i="131"/>
  <c r="FE38" i="131"/>
  <c r="FM40" i="131"/>
  <c r="FP34" i="131"/>
  <c r="FP38" i="131"/>
  <c r="FQ40" i="131"/>
  <c r="FF34" i="131"/>
  <c r="FF38" i="131"/>
  <c r="FI40" i="131"/>
  <c r="FQ38" i="131"/>
  <c r="FQ34" i="131"/>
  <c r="FH38" i="131"/>
  <c r="FH34" i="131"/>
  <c r="FD40" i="131"/>
  <c r="FL38" i="131"/>
  <c r="FL34" i="131"/>
  <c r="FT34" i="131"/>
  <c r="FT40" i="131"/>
  <c r="FV34" i="131"/>
  <c r="FV38" i="131"/>
  <c r="FW34" i="131"/>
  <c r="FW40" i="131"/>
  <c r="AG78" i="98"/>
  <c r="FY161" i="78" s="1"/>
  <c r="AA78" i="98"/>
  <c r="FS161" i="78" s="1"/>
  <c r="U78" i="98"/>
  <c r="FM161" i="78" s="1"/>
  <c r="O78" i="98"/>
  <c r="FG161" i="78" s="1"/>
  <c r="I78" i="98"/>
  <c r="FA161" i="78" s="1"/>
  <c r="C78" i="98"/>
  <c r="AF77" i="98"/>
  <c r="FX159" i="78" s="1"/>
  <c r="Z77" i="98"/>
  <c r="FR159" i="78" s="1"/>
  <c r="T77" i="98"/>
  <c r="FL159" i="78" s="1"/>
  <c r="N77" i="98"/>
  <c r="FF159" i="78" s="1"/>
  <c r="H77" i="98"/>
  <c r="EZ159" i="78" s="1"/>
  <c r="B77" i="98"/>
  <c r="AF78" i="98"/>
  <c r="FX161" i="78" s="1"/>
  <c r="Z78" i="98"/>
  <c r="FR161" i="78" s="1"/>
  <c r="T78" i="98"/>
  <c r="FL161" i="78" s="1"/>
  <c r="N78" i="98"/>
  <c r="FF161" i="78" s="1"/>
  <c r="H78" i="98"/>
  <c r="EZ161" i="78" s="1"/>
  <c r="B78" i="98"/>
  <c r="AE77" i="98"/>
  <c r="FW159" i="78" s="1"/>
  <c r="Y77" i="98"/>
  <c r="FQ159" i="78" s="1"/>
  <c r="S77" i="98"/>
  <c r="FK159" i="78" s="1"/>
  <c r="M77" i="98"/>
  <c r="FE159" i="78" s="1"/>
  <c r="G77" i="98"/>
  <c r="EY159" i="78" s="1"/>
  <c r="AE78" i="98"/>
  <c r="FW161" i="78" s="1"/>
  <c r="Y78" i="98"/>
  <c r="FQ161" i="78" s="1"/>
  <c r="S78" i="98"/>
  <c r="FK161" i="78" s="1"/>
  <c r="M78" i="98"/>
  <c r="FE161" i="78" s="1"/>
  <c r="G78" i="98"/>
  <c r="EY161" i="78" s="1"/>
  <c r="AJ77" i="98"/>
  <c r="GB159" i="78" s="1"/>
  <c r="AD77" i="98"/>
  <c r="FV159" i="78" s="1"/>
  <c r="X77" i="98"/>
  <c r="FP159" i="78" s="1"/>
  <c r="R77" i="98"/>
  <c r="FJ159" i="78" s="1"/>
  <c r="L77" i="98"/>
  <c r="FD159" i="78" s="1"/>
  <c r="F77" i="98"/>
  <c r="EX159" i="78" s="1"/>
  <c r="AH78" i="98"/>
  <c r="FZ161" i="78" s="1"/>
  <c r="AB78" i="98"/>
  <c r="FT161" i="78" s="1"/>
  <c r="V78" i="98"/>
  <c r="FN161" i="78" s="1"/>
  <c r="P78" i="98"/>
  <c r="FH161" i="78" s="1"/>
  <c r="J78" i="98"/>
  <c r="FB161" i="78" s="1"/>
  <c r="D78" i="98"/>
  <c r="AG77" i="98"/>
  <c r="FY159" i="78" s="1"/>
  <c r="AA77" i="98"/>
  <c r="FS159" i="78" s="1"/>
  <c r="U77" i="98"/>
  <c r="FM159" i="78" s="1"/>
  <c r="O77" i="98"/>
  <c r="FG159" i="78" s="1"/>
  <c r="I77" i="98"/>
  <c r="FA159" i="78" s="1"/>
  <c r="C77" i="98"/>
  <c r="AI78" i="98"/>
  <c r="GA161" i="78" s="1"/>
  <c r="Q78" i="98"/>
  <c r="FI161" i="78" s="1"/>
  <c r="AH77" i="98"/>
  <c r="FZ159" i="78" s="1"/>
  <c r="P77" i="98"/>
  <c r="FH159" i="78" s="1"/>
  <c r="AD78" i="98"/>
  <c r="FV161" i="78" s="1"/>
  <c r="L78" i="98"/>
  <c r="FD161" i="78" s="1"/>
  <c r="AC77" i="98"/>
  <c r="FU159" i="78" s="1"/>
  <c r="K77" i="98"/>
  <c r="FC159" i="78" s="1"/>
  <c r="AC78" i="98"/>
  <c r="FU161" i="78" s="1"/>
  <c r="K78" i="98"/>
  <c r="FC161" i="78" s="1"/>
  <c r="AB77" i="98"/>
  <c r="FT159" i="78" s="1"/>
  <c r="J77" i="98"/>
  <c r="FB159" i="78" s="1"/>
  <c r="X78" i="98"/>
  <c r="FP161" i="78" s="1"/>
  <c r="F78" i="98"/>
  <c r="EX161" i="78" s="1"/>
  <c r="W77" i="98"/>
  <c r="FO159" i="78" s="1"/>
  <c r="E77" i="98"/>
  <c r="AJ78" i="98"/>
  <c r="GB161" i="78" s="1"/>
  <c r="R78" i="98"/>
  <c r="FJ161" i="78" s="1"/>
  <c r="AI77" i="98"/>
  <c r="GA159" i="78" s="1"/>
  <c r="Q77" i="98"/>
  <c r="FI159" i="78" s="1"/>
  <c r="D77" i="98"/>
  <c r="V77" i="98"/>
  <c r="FN159" i="78" s="1"/>
  <c r="W78" i="98"/>
  <c r="FO161" i="78" s="1"/>
  <c r="E78" i="98"/>
  <c r="AG78" i="93"/>
  <c r="FY120" i="78" s="1"/>
  <c r="FY121" i="78" s="1"/>
  <c r="AA78" i="93"/>
  <c r="FS120" i="78" s="1"/>
  <c r="FS121" i="78" s="1"/>
  <c r="U78" i="93"/>
  <c r="FM120" i="78" s="1"/>
  <c r="O78" i="93"/>
  <c r="FG120" i="78" s="1"/>
  <c r="FG121" i="78" s="1"/>
  <c r="I78" i="93"/>
  <c r="FA120" i="78" s="1"/>
  <c r="FA121" i="78" s="1"/>
  <c r="C78" i="93"/>
  <c r="AF77" i="93"/>
  <c r="FX118" i="78" s="1"/>
  <c r="FX119" i="78" s="1"/>
  <c r="Z77" i="93"/>
  <c r="FR118" i="78" s="1"/>
  <c r="FR119" i="78" s="1"/>
  <c r="T77" i="93"/>
  <c r="FL118" i="78" s="1"/>
  <c r="N77" i="93"/>
  <c r="FF118" i="78" s="1"/>
  <c r="FF119" i="78" s="1"/>
  <c r="H77" i="93"/>
  <c r="EZ118" i="78" s="1"/>
  <c r="B77" i="93"/>
  <c r="AI78" i="93"/>
  <c r="GA120" i="78" s="1"/>
  <c r="GA121" i="78" s="1"/>
  <c r="AC78" i="93"/>
  <c r="FU120" i="78" s="1"/>
  <c r="FU121" i="78" s="1"/>
  <c r="W78" i="93"/>
  <c r="FO120" i="78" s="1"/>
  <c r="FO121" i="78" s="1"/>
  <c r="Q78" i="93"/>
  <c r="FI120" i="78" s="1"/>
  <c r="FI121" i="78" s="1"/>
  <c r="K78" i="93"/>
  <c r="FC120" i="78" s="1"/>
  <c r="FC121" i="78" s="1"/>
  <c r="E78" i="93"/>
  <c r="AH77" i="93"/>
  <c r="FZ118" i="78" s="1"/>
  <c r="AB77" i="93"/>
  <c r="FT118" i="78" s="1"/>
  <c r="V77" i="93"/>
  <c r="FN118" i="78" s="1"/>
  <c r="P77" i="93"/>
  <c r="FH118" i="78" s="1"/>
  <c r="J77" i="93"/>
  <c r="FB118" i="78" s="1"/>
  <c r="D77" i="93"/>
  <c r="AJ78" i="93"/>
  <c r="GB120" i="78" s="1"/>
  <c r="GB121" i="78" s="1"/>
  <c r="Z78" i="93"/>
  <c r="FR120" i="78" s="1"/>
  <c r="R78" i="93"/>
  <c r="FJ120" i="78" s="1"/>
  <c r="FJ121" i="78" s="1"/>
  <c r="H78" i="93"/>
  <c r="EZ120" i="78" s="1"/>
  <c r="AI77" i="93"/>
  <c r="GA118" i="78" s="1"/>
  <c r="Y77" i="93"/>
  <c r="FQ118" i="78" s="1"/>
  <c r="Q77" i="93"/>
  <c r="FI118" i="78" s="1"/>
  <c r="G77" i="93"/>
  <c r="EY118" i="78" s="1"/>
  <c r="AH78" i="93"/>
  <c r="FZ120" i="78" s="1"/>
  <c r="FZ121" i="78" s="1"/>
  <c r="Y78" i="93"/>
  <c r="FQ120" i="78" s="1"/>
  <c r="FQ121" i="78" s="1"/>
  <c r="P78" i="93"/>
  <c r="FH120" i="78" s="1"/>
  <c r="FH121" i="78" s="1"/>
  <c r="G78" i="93"/>
  <c r="EY120" i="78" s="1"/>
  <c r="EY121" i="78" s="1"/>
  <c r="AG77" i="93"/>
  <c r="FY118" i="78" s="1"/>
  <c r="X77" i="93"/>
  <c r="FP118" i="78" s="1"/>
  <c r="O77" i="93"/>
  <c r="FG118" i="78" s="1"/>
  <c r="F77" i="93"/>
  <c r="EX118" i="78" s="1"/>
  <c r="AD78" i="93"/>
  <c r="FV120" i="78" s="1"/>
  <c r="FV121" i="78" s="1"/>
  <c r="T78" i="93"/>
  <c r="FL120" i="78" s="1"/>
  <c r="FL121" i="78" s="1"/>
  <c r="L78" i="93"/>
  <c r="FD120" i="78" s="1"/>
  <c r="FD121" i="78" s="1"/>
  <c r="B78" i="93"/>
  <c r="AC77" i="93"/>
  <c r="FU118" i="78" s="1"/>
  <c r="S77" i="93"/>
  <c r="FK118" i="78" s="1"/>
  <c r="K77" i="93"/>
  <c r="FC118" i="78" s="1"/>
  <c r="V78" i="93"/>
  <c r="FN120" i="78" s="1"/>
  <c r="FN121" i="78" s="1"/>
  <c r="D78" i="93"/>
  <c r="U77" i="93"/>
  <c r="FM118" i="78" s="1"/>
  <c r="FM119" i="78" s="1"/>
  <c r="C77" i="93"/>
  <c r="S78" i="93"/>
  <c r="FK120" i="78" s="1"/>
  <c r="FK121" i="78" s="1"/>
  <c r="AJ77" i="93"/>
  <c r="GB118" i="78" s="1"/>
  <c r="R77" i="93"/>
  <c r="FJ118" i="78" s="1"/>
  <c r="AE78" i="93"/>
  <c r="FW120" i="78" s="1"/>
  <c r="FW121" i="78" s="1"/>
  <c r="M78" i="93"/>
  <c r="FE120" i="78" s="1"/>
  <c r="FE121" i="78" s="1"/>
  <c r="AD77" i="93"/>
  <c r="FV118" i="78" s="1"/>
  <c r="L77" i="93"/>
  <c r="FD118" i="78" s="1"/>
  <c r="F78" i="93"/>
  <c r="EX120" i="78" s="1"/>
  <c r="E77" i="93"/>
  <c r="AB78" i="93"/>
  <c r="FT120" i="78" s="1"/>
  <c r="FT121" i="78" s="1"/>
  <c r="AA77" i="93"/>
  <c r="FS118" i="78" s="1"/>
  <c r="M77" i="93"/>
  <c r="FE118" i="78" s="1"/>
  <c r="X78" i="93"/>
  <c r="FP120" i="78" s="1"/>
  <c r="FP121" i="78" s="1"/>
  <c r="W77" i="93"/>
  <c r="FO118" i="78" s="1"/>
  <c r="N78" i="93"/>
  <c r="FF120" i="78" s="1"/>
  <c r="J78" i="93"/>
  <c r="FB120" i="78" s="1"/>
  <c r="FB121" i="78" s="1"/>
  <c r="I77" i="93"/>
  <c r="FA118" i="78" s="1"/>
  <c r="AF78" i="93"/>
  <c r="FX120" i="78" s="1"/>
  <c r="AE77" i="93"/>
  <c r="FW118" i="78" s="1"/>
  <c r="AI78" i="126"/>
  <c r="GA279" i="107" s="1"/>
  <c r="AC78" i="126"/>
  <c r="FU279" i="107" s="1"/>
  <c r="W78" i="126"/>
  <c r="FO279" i="107" s="1"/>
  <c r="Q78" i="126"/>
  <c r="FI279" i="107" s="1"/>
  <c r="AH78" i="126"/>
  <c r="FZ279" i="107" s="1"/>
  <c r="AA78" i="126"/>
  <c r="FS279" i="107" s="1"/>
  <c r="T78" i="126"/>
  <c r="FL279" i="107" s="1"/>
  <c r="M78" i="126"/>
  <c r="FE279" i="107" s="1"/>
  <c r="G78" i="126"/>
  <c r="EY279" i="107" s="1"/>
  <c r="AJ77" i="126"/>
  <c r="GB277" i="107" s="1"/>
  <c r="AD77" i="126"/>
  <c r="FV277" i="107" s="1"/>
  <c r="X77" i="126"/>
  <c r="FP277" i="107" s="1"/>
  <c r="R77" i="126"/>
  <c r="FJ277" i="107" s="1"/>
  <c r="L77" i="126"/>
  <c r="FD277" i="107" s="1"/>
  <c r="F77" i="126"/>
  <c r="EX277" i="107" s="1"/>
  <c r="AE78" i="126"/>
  <c r="FW279" i="107" s="1"/>
  <c r="X78" i="126"/>
  <c r="FP279" i="107" s="1"/>
  <c r="P78" i="126"/>
  <c r="FH279" i="107" s="1"/>
  <c r="J78" i="126"/>
  <c r="FB279" i="107" s="1"/>
  <c r="D78" i="126"/>
  <c r="AG77" i="126"/>
  <c r="FY277" i="107" s="1"/>
  <c r="AA77" i="126"/>
  <c r="FS277" i="107" s="1"/>
  <c r="U77" i="126"/>
  <c r="FM277" i="107" s="1"/>
  <c r="O77" i="126"/>
  <c r="FG277" i="107" s="1"/>
  <c r="I77" i="126"/>
  <c r="FA277" i="107" s="1"/>
  <c r="C77" i="126"/>
  <c r="AD78" i="126"/>
  <c r="FV279" i="107" s="1"/>
  <c r="I78" i="126"/>
  <c r="FA279" i="107" s="1"/>
  <c r="Z77" i="126"/>
  <c r="FR277" i="107" s="1"/>
  <c r="H77" i="126"/>
  <c r="EZ277" i="107" s="1"/>
  <c r="Z78" i="126"/>
  <c r="FR279" i="107" s="1"/>
  <c r="O78" i="126"/>
  <c r="FG279" i="107" s="1"/>
  <c r="F78" i="126"/>
  <c r="EX279" i="107" s="1"/>
  <c r="AF77" i="126"/>
  <c r="FX277" i="107" s="1"/>
  <c r="W77" i="126"/>
  <c r="FO277" i="107" s="1"/>
  <c r="N77" i="126"/>
  <c r="FF277" i="107" s="1"/>
  <c r="E77" i="126"/>
  <c r="AJ78" i="126"/>
  <c r="GB279" i="107" s="1"/>
  <c r="Y78" i="126"/>
  <c r="FQ279" i="107" s="1"/>
  <c r="N78" i="126"/>
  <c r="FF279" i="107" s="1"/>
  <c r="E78" i="126"/>
  <c r="AE77" i="126"/>
  <c r="FW277" i="107" s="1"/>
  <c r="V77" i="126"/>
  <c r="FN277" i="107" s="1"/>
  <c r="M77" i="126"/>
  <c r="FE277" i="107" s="1"/>
  <c r="D77" i="126"/>
  <c r="AF78" i="126"/>
  <c r="FX279" i="107" s="1"/>
  <c r="U78" i="126"/>
  <c r="FM279" i="107" s="1"/>
  <c r="K78" i="126"/>
  <c r="FC279" i="107" s="1"/>
  <c r="B78" i="126"/>
  <c r="AB77" i="126"/>
  <c r="FT277" i="107" s="1"/>
  <c r="S77" i="126"/>
  <c r="FK277" i="107" s="1"/>
  <c r="J77" i="126"/>
  <c r="FB277" i="107" s="1"/>
  <c r="S78" i="126"/>
  <c r="FK279" i="107" s="1"/>
  <c r="AI77" i="126"/>
  <c r="GA277" i="107" s="1"/>
  <c r="Q77" i="126"/>
  <c r="FI277" i="107" s="1"/>
  <c r="H78" i="126"/>
  <c r="EZ279" i="107" s="1"/>
  <c r="AG78" i="126"/>
  <c r="FY279" i="107" s="1"/>
  <c r="C78" i="126"/>
  <c r="K77" i="126"/>
  <c r="FC277" i="107" s="1"/>
  <c r="Y77" i="126"/>
  <c r="FQ277" i="107" s="1"/>
  <c r="AB78" i="126"/>
  <c r="FT279" i="107" s="1"/>
  <c r="AH77" i="126"/>
  <c r="FZ277" i="107" s="1"/>
  <c r="G77" i="126"/>
  <c r="EY277" i="107" s="1"/>
  <c r="V78" i="126"/>
  <c r="FN279" i="107" s="1"/>
  <c r="AC77" i="126"/>
  <c r="FU277" i="107" s="1"/>
  <c r="B77" i="126"/>
  <c r="L78" i="126"/>
  <c r="FD279" i="107" s="1"/>
  <c r="T77" i="126"/>
  <c r="FL277" i="107" s="1"/>
  <c r="P77" i="126"/>
  <c r="FH277" i="107" s="1"/>
  <c r="R78" i="126"/>
  <c r="FJ279" i="107" s="1"/>
  <c r="AJ78" i="67"/>
  <c r="GB42" i="13" s="1"/>
  <c r="AD78" i="67"/>
  <c r="FV42" i="13" s="1"/>
  <c r="X78" i="67"/>
  <c r="FP42" i="13" s="1"/>
  <c r="R78" i="67"/>
  <c r="FJ42" i="13" s="1"/>
  <c r="L78" i="67"/>
  <c r="FD42" i="13" s="1"/>
  <c r="F78" i="67"/>
  <c r="EX42" i="13" s="1"/>
  <c r="AI77" i="67"/>
  <c r="GA40" i="13" s="1"/>
  <c r="AC77" i="67"/>
  <c r="FU40" i="13" s="1"/>
  <c r="W77" i="67"/>
  <c r="FO40" i="13" s="1"/>
  <c r="Q77" i="67"/>
  <c r="FI40" i="13" s="1"/>
  <c r="K77" i="67"/>
  <c r="FC40" i="13" s="1"/>
  <c r="E77" i="67"/>
  <c r="AI78" i="67"/>
  <c r="GA42" i="13" s="1"/>
  <c r="AC78" i="67"/>
  <c r="FU42" i="13" s="1"/>
  <c r="W78" i="67"/>
  <c r="FO42" i="13" s="1"/>
  <c r="Q78" i="67"/>
  <c r="FI42" i="13" s="1"/>
  <c r="K78" i="67"/>
  <c r="FC42" i="13" s="1"/>
  <c r="E78" i="67"/>
  <c r="AH77" i="67"/>
  <c r="FZ40" i="13" s="1"/>
  <c r="AB77" i="67"/>
  <c r="FT40" i="13" s="1"/>
  <c r="V77" i="67"/>
  <c r="FN40" i="13" s="1"/>
  <c r="P77" i="67"/>
  <c r="FH40" i="13" s="1"/>
  <c r="J77" i="67"/>
  <c r="FB40" i="13" s="1"/>
  <c r="D77" i="67"/>
  <c r="AG78" i="67"/>
  <c r="FY42" i="13" s="1"/>
  <c r="AA78" i="67"/>
  <c r="FS42" i="13" s="1"/>
  <c r="U78" i="67"/>
  <c r="FM42" i="13" s="1"/>
  <c r="O78" i="67"/>
  <c r="FG42" i="13" s="1"/>
  <c r="AE78" i="67"/>
  <c r="FW42" i="13" s="1"/>
  <c r="Y78" i="67"/>
  <c r="FQ42" i="13" s="1"/>
  <c r="S78" i="67"/>
  <c r="FK42" i="13" s="1"/>
  <c r="M78" i="67"/>
  <c r="FE42" i="13" s="1"/>
  <c r="G78" i="67"/>
  <c r="EY42" i="13" s="1"/>
  <c r="AJ77" i="67"/>
  <c r="GB40" i="13" s="1"/>
  <c r="AD77" i="67"/>
  <c r="FV40" i="13" s="1"/>
  <c r="X77" i="67"/>
  <c r="FP40" i="13" s="1"/>
  <c r="R77" i="67"/>
  <c r="FJ40" i="13" s="1"/>
  <c r="L77" i="67"/>
  <c r="FD40" i="13" s="1"/>
  <c r="F77" i="67"/>
  <c r="EX40" i="13" s="1"/>
  <c r="V78" i="67"/>
  <c r="FN42" i="13" s="1"/>
  <c r="H78" i="67"/>
  <c r="EZ42" i="13" s="1"/>
  <c r="AE77" i="67"/>
  <c r="FW40" i="13" s="1"/>
  <c r="S77" i="67"/>
  <c r="FK40" i="13" s="1"/>
  <c r="G77" i="67"/>
  <c r="EY40" i="13" s="1"/>
  <c r="T78" i="67"/>
  <c r="FL42" i="13" s="1"/>
  <c r="D78" i="67"/>
  <c r="AA77" i="67"/>
  <c r="FS40" i="13" s="1"/>
  <c r="O77" i="67"/>
  <c r="FG40" i="13" s="1"/>
  <c r="C77" i="67"/>
  <c r="AH78" i="67"/>
  <c r="FZ42" i="13" s="1"/>
  <c r="P78" i="67"/>
  <c r="FH42" i="13" s="1"/>
  <c r="C78" i="67"/>
  <c r="Z77" i="67"/>
  <c r="FR40" i="13" s="1"/>
  <c r="N77" i="67"/>
  <c r="FF40" i="13" s="1"/>
  <c r="B77" i="67"/>
  <c r="Z78" i="67"/>
  <c r="FR42" i="13" s="1"/>
  <c r="I78" i="67"/>
  <c r="FA42" i="13" s="1"/>
  <c r="AF77" i="67"/>
  <c r="FX40" i="13" s="1"/>
  <c r="T77" i="67"/>
  <c r="FL40" i="13" s="1"/>
  <c r="H77" i="67"/>
  <c r="EZ40" i="13" s="1"/>
  <c r="AB78" i="67"/>
  <c r="FT42" i="13" s="1"/>
  <c r="U77" i="67"/>
  <c r="FM40" i="13" s="1"/>
  <c r="N78" i="67"/>
  <c r="FF42" i="13" s="1"/>
  <c r="M77" i="67"/>
  <c r="FE40" i="13" s="1"/>
  <c r="J78" i="67"/>
  <c r="FB42" i="13" s="1"/>
  <c r="I77" i="67"/>
  <c r="FA40" i="13" s="1"/>
  <c r="B78" i="67"/>
  <c r="AF78" i="67"/>
  <c r="FX42" i="13" s="1"/>
  <c r="Y77" i="67"/>
  <c r="FQ40" i="13" s="1"/>
  <c r="AG77" i="67"/>
  <c r="FY40" i="13" s="1"/>
  <c r="AI78" i="89"/>
  <c r="GA209" i="12" s="1"/>
  <c r="AC78" i="89"/>
  <c r="FU209" i="12" s="1"/>
  <c r="W78" i="89"/>
  <c r="FO209" i="12" s="1"/>
  <c r="Q78" i="89"/>
  <c r="FI209" i="12" s="1"/>
  <c r="K78" i="89"/>
  <c r="FC209" i="12" s="1"/>
  <c r="E78" i="89"/>
  <c r="AH77" i="89"/>
  <c r="FZ207" i="12" s="1"/>
  <c r="AB77" i="89"/>
  <c r="FT207" i="12" s="1"/>
  <c r="V77" i="89"/>
  <c r="FN207" i="12" s="1"/>
  <c r="P77" i="89"/>
  <c r="FH207" i="12" s="1"/>
  <c r="J77" i="89"/>
  <c r="FB207" i="12" s="1"/>
  <c r="D77" i="89"/>
  <c r="AE78" i="89"/>
  <c r="FW209" i="12" s="1"/>
  <c r="Y78" i="89"/>
  <c r="FQ209" i="12" s="1"/>
  <c r="S78" i="89"/>
  <c r="FK209" i="12" s="1"/>
  <c r="M78" i="89"/>
  <c r="FE209" i="12" s="1"/>
  <c r="G78" i="89"/>
  <c r="EY209" i="12" s="1"/>
  <c r="AJ77" i="89"/>
  <c r="GB207" i="12" s="1"/>
  <c r="AD77" i="89"/>
  <c r="FV207" i="12" s="1"/>
  <c r="X77" i="89"/>
  <c r="FP207" i="12" s="1"/>
  <c r="R77" i="89"/>
  <c r="FJ207" i="12" s="1"/>
  <c r="L77" i="89"/>
  <c r="FD207" i="12" s="1"/>
  <c r="F77" i="89"/>
  <c r="EX207" i="12" s="1"/>
  <c r="AB78" i="89"/>
  <c r="FT209" i="12" s="1"/>
  <c r="T78" i="89"/>
  <c r="FL209" i="12" s="1"/>
  <c r="J78" i="89"/>
  <c r="FB209" i="12" s="1"/>
  <c r="B78" i="89"/>
  <c r="AA77" i="89"/>
  <c r="FS207" i="12" s="1"/>
  <c r="S77" i="89"/>
  <c r="FK207" i="12" s="1"/>
  <c r="I77" i="89"/>
  <c r="FA207" i="12" s="1"/>
  <c r="AJ78" i="89"/>
  <c r="GB209" i="12" s="1"/>
  <c r="AA78" i="89"/>
  <c r="FS209" i="12" s="1"/>
  <c r="R78" i="89"/>
  <c r="FJ209" i="12" s="1"/>
  <c r="I78" i="89"/>
  <c r="FA209" i="12" s="1"/>
  <c r="AI77" i="89"/>
  <c r="GA207" i="12" s="1"/>
  <c r="Z77" i="89"/>
  <c r="FR207" i="12" s="1"/>
  <c r="Q77" i="89"/>
  <c r="FI207" i="12" s="1"/>
  <c r="H77" i="89"/>
  <c r="EZ207" i="12" s="1"/>
  <c r="AF78" i="89"/>
  <c r="FX209" i="12" s="1"/>
  <c r="V78" i="89"/>
  <c r="FN209" i="12" s="1"/>
  <c r="N78" i="89"/>
  <c r="FF209" i="12" s="1"/>
  <c r="D78" i="89"/>
  <c r="AE77" i="89"/>
  <c r="FW207" i="12" s="1"/>
  <c r="U77" i="89"/>
  <c r="FM207" i="12" s="1"/>
  <c r="M77" i="89"/>
  <c r="FE207" i="12" s="1"/>
  <c r="C77" i="89"/>
  <c r="X78" i="89"/>
  <c r="FP209" i="12" s="1"/>
  <c r="F78" i="89"/>
  <c r="EX209" i="12" s="1"/>
  <c r="W77" i="89"/>
  <c r="FO207" i="12" s="1"/>
  <c r="E77" i="89"/>
  <c r="U78" i="89"/>
  <c r="FM209" i="12" s="1"/>
  <c r="C78" i="89"/>
  <c r="T77" i="89"/>
  <c r="FL207" i="12" s="1"/>
  <c r="B77" i="89"/>
  <c r="AG78" i="89"/>
  <c r="FY209" i="12" s="1"/>
  <c r="O78" i="89"/>
  <c r="FG209" i="12" s="1"/>
  <c r="AF77" i="89"/>
  <c r="FX207" i="12" s="1"/>
  <c r="N77" i="89"/>
  <c r="FF207" i="12" s="1"/>
  <c r="H78" i="89"/>
  <c r="EZ209" i="12" s="1"/>
  <c r="G77" i="89"/>
  <c r="EY207" i="12" s="1"/>
  <c r="AD78" i="89"/>
  <c r="FV209" i="12" s="1"/>
  <c r="AC77" i="89"/>
  <c r="FU207" i="12" s="1"/>
  <c r="P78" i="89"/>
  <c r="FH209" i="12" s="1"/>
  <c r="O77" i="89"/>
  <c r="FG207" i="12" s="1"/>
  <c r="Z78" i="89"/>
  <c r="FR209" i="12" s="1"/>
  <c r="Y77" i="89"/>
  <c r="FQ207" i="12" s="1"/>
  <c r="L78" i="89"/>
  <c r="FD209" i="12" s="1"/>
  <c r="K77" i="89"/>
  <c r="FC207" i="12" s="1"/>
  <c r="AH78" i="89"/>
  <c r="FZ209" i="12" s="1"/>
  <c r="AG77" i="89"/>
  <c r="FY207" i="12" s="1"/>
  <c r="AE78" i="125"/>
  <c r="FW239" i="107" s="1"/>
  <c r="Y78" i="125"/>
  <c r="FQ239" i="107" s="1"/>
  <c r="S78" i="125"/>
  <c r="FK239" i="107" s="1"/>
  <c r="M78" i="125"/>
  <c r="FE239" i="107" s="1"/>
  <c r="G78" i="125"/>
  <c r="EY239" i="107" s="1"/>
  <c r="AJ77" i="125"/>
  <c r="GB237" i="107" s="1"/>
  <c r="AD77" i="125"/>
  <c r="FV237" i="107" s="1"/>
  <c r="X77" i="125"/>
  <c r="FP237" i="107" s="1"/>
  <c r="R77" i="125"/>
  <c r="FJ237" i="107" s="1"/>
  <c r="L77" i="125"/>
  <c r="FD237" i="107" s="1"/>
  <c r="F77" i="125"/>
  <c r="EX237" i="107" s="1"/>
  <c r="AI78" i="125"/>
  <c r="GA239" i="107" s="1"/>
  <c r="AB78" i="125"/>
  <c r="FT239" i="107" s="1"/>
  <c r="U78" i="125"/>
  <c r="FM239" i="107" s="1"/>
  <c r="N78" i="125"/>
  <c r="FF239" i="107" s="1"/>
  <c r="F78" i="125"/>
  <c r="EX239" i="107" s="1"/>
  <c r="AH77" i="125"/>
  <c r="FZ237" i="107" s="1"/>
  <c r="AA77" i="125"/>
  <c r="FS237" i="107" s="1"/>
  <c r="AC78" i="125"/>
  <c r="FU239" i="107" s="1"/>
  <c r="T78" i="125"/>
  <c r="FL239" i="107" s="1"/>
  <c r="K78" i="125"/>
  <c r="FC239" i="107" s="1"/>
  <c r="C78" i="125"/>
  <c r="AC77" i="125"/>
  <c r="FU237" i="107" s="1"/>
  <c r="U77" i="125"/>
  <c r="FM237" i="107" s="1"/>
  <c r="N77" i="125"/>
  <c r="FF237" i="107" s="1"/>
  <c r="G77" i="125"/>
  <c r="EY237" i="107" s="1"/>
  <c r="AG78" i="125"/>
  <c r="FY239" i="107" s="1"/>
  <c r="X78" i="125"/>
  <c r="FP239" i="107" s="1"/>
  <c r="P78" i="125"/>
  <c r="FH239" i="107" s="1"/>
  <c r="H78" i="125"/>
  <c r="EZ239" i="107" s="1"/>
  <c r="AG77" i="125"/>
  <c r="FY237" i="107" s="1"/>
  <c r="Y77" i="125"/>
  <c r="FQ237" i="107" s="1"/>
  <c r="Q77" i="125"/>
  <c r="FI237" i="107" s="1"/>
  <c r="J77" i="125"/>
  <c r="FB237" i="107" s="1"/>
  <c r="C77" i="125"/>
  <c r="AF78" i="125"/>
  <c r="FX239" i="107" s="1"/>
  <c r="R78" i="125"/>
  <c r="FJ239" i="107" s="1"/>
  <c r="E78" i="125"/>
  <c r="P77" i="125"/>
  <c r="FH237" i="107" s="1"/>
  <c r="AA78" i="125"/>
  <c r="FS239" i="107" s="1"/>
  <c r="O78" i="125"/>
  <c r="FG239" i="107" s="1"/>
  <c r="B78" i="125"/>
  <c r="W77" i="125"/>
  <c r="FO237" i="107" s="1"/>
  <c r="M77" i="125"/>
  <c r="FE237" i="107" s="1"/>
  <c r="B77" i="125"/>
  <c r="Z78" i="125"/>
  <c r="FR239" i="107" s="1"/>
  <c r="L78" i="125"/>
  <c r="FD239" i="107" s="1"/>
  <c r="AI77" i="125"/>
  <c r="GA237" i="107" s="1"/>
  <c r="V77" i="125"/>
  <c r="FN237" i="107" s="1"/>
  <c r="K77" i="125"/>
  <c r="FC237" i="107" s="1"/>
  <c r="AH78" i="125"/>
  <c r="FZ239" i="107" s="1"/>
  <c r="V78" i="125"/>
  <c r="FN239" i="107" s="1"/>
  <c r="I78" i="125"/>
  <c r="FA239" i="107" s="1"/>
  <c r="AE77" i="125"/>
  <c r="FW237" i="107" s="1"/>
  <c r="S77" i="125"/>
  <c r="FK237" i="107" s="1"/>
  <c r="H77" i="125"/>
  <c r="EZ237" i="107" s="1"/>
  <c r="AB77" i="125"/>
  <c r="FT237" i="107" s="1"/>
  <c r="E77" i="125"/>
  <c r="D78" i="125"/>
  <c r="O77" i="125"/>
  <c r="FG237" i="107" s="1"/>
  <c r="AJ78" i="125"/>
  <c r="GB239" i="107" s="1"/>
  <c r="AF77" i="125"/>
  <c r="FX237" i="107" s="1"/>
  <c r="AD78" i="125"/>
  <c r="FV239" i="107" s="1"/>
  <c r="Z77" i="125"/>
  <c r="FR237" i="107" s="1"/>
  <c r="W78" i="125"/>
  <c r="FO239" i="107" s="1"/>
  <c r="T77" i="125"/>
  <c r="FL237" i="107" s="1"/>
  <c r="Q78" i="125"/>
  <c r="FI239" i="107" s="1"/>
  <c r="J78" i="125"/>
  <c r="FB239" i="107" s="1"/>
  <c r="I77" i="125"/>
  <c r="FA237" i="107" s="1"/>
  <c r="D77" i="125"/>
  <c r="AJ78" i="115"/>
  <c r="GC39" i="11" s="1"/>
  <c r="AD78" i="115"/>
  <c r="FW39" i="11" s="1"/>
  <c r="X78" i="115"/>
  <c r="FQ39" i="11" s="1"/>
  <c r="R78" i="115"/>
  <c r="FK39" i="11" s="1"/>
  <c r="L78" i="115"/>
  <c r="FE39" i="11" s="1"/>
  <c r="F78" i="115"/>
  <c r="EY39" i="11" s="1"/>
  <c r="AI77" i="115"/>
  <c r="GB37" i="11" s="1"/>
  <c r="AC77" i="115"/>
  <c r="FV37" i="11" s="1"/>
  <c r="W77" i="115"/>
  <c r="FP37" i="11" s="1"/>
  <c r="Q77" i="115"/>
  <c r="FJ37" i="11" s="1"/>
  <c r="K77" i="115"/>
  <c r="FD37" i="11" s="1"/>
  <c r="E77" i="115"/>
  <c r="AI78" i="115"/>
  <c r="GB39" i="11" s="1"/>
  <c r="AC78" i="115"/>
  <c r="FV39" i="11" s="1"/>
  <c r="W78" i="115"/>
  <c r="FP39" i="11" s="1"/>
  <c r="Q78" i="115"/>
  <c r="FJ39" i="11" s="1"/>
  <c r="K78" i="115"/>
  <c r="FD39" i="11" s="1"/>
  <c r="E78" i="115"/>
  <c r="AH77" i="115"/>
  <c r="GA37" i="11" s="1"/>
  <c r="AB77" i="115"/>
  <c r="FU37" i="11" s="1"/>
  <c r="V77" i="115"/>
  <c r="FO37" i="11" s="1"/>
  <c r="P77" i="115"/>
  <c r="FI37" i="11" s="1"/>
  <c r="J77" i="115"/>
  <c r="FC37" i="11" s="1"/>
  <c r="D77" i="115"/>
  <c r="AH78" i="115"/>
  <c r="GA39" i="11" s="1"/>
  <c r="AB78" i="115"/>
  <c r="FU39" i="11" s="1"/>
  <c r="V78" i="115"/>
  <c r="FO39" i="11" s="1"/>
  <c r="P78" i="115"/>
  <c r="FI39" i="11" s="1"/>
  <c r="J78" i="115"/>
  <c r="FC39" i="11" s="1"/>
  <c r="D78" i="115"/>
  <c r="AG77" i="115"/>
  <c r="FZ37" i="11" s="1"/>
  <c r="AA77" i="115"/>
  <c r="FT37" i="11" s="1"/>
  <c r="U77" i="115"/>
  <c r="FN37" i="11" s="1"/>
  <c r="O77" i="115"/>
  <c r="FH37" i="11" s="1"/>
  <c r="I77" i="115"/>
  <c r="FB37" i="11" s="1"/>
  <c r="C77" i="115"/>
  <c r="AG78" i="115"/>
  <c r="FZ39" i="11" s="1"/>
  <c r="AA78" i="115"/>
  <c r="FT39" i="11" s="1"/>
  <c r="U78" i="115"/>
  <c r="FN39" i="11" s="1"/>
  <c r="O78" i="115"/>
  <c r="FH39" i="11" s="1"/>
  <c r="I78" i="115"/>
  <c r="FB39" i="11" s="1"/>
  <c r="C78" i="115"/>
  <c r="AF77" i="115"/>
  <c r="FY37" i="11" s="1"/>
  <c r="Z77" i="115"/>
  <c r="FS37" i="11" s="1"/>
  <c r="T77" i="115"/>
  <c r="FM37" i="11" s="1"/>
  <c r="N77" i="115"/>
  <c r="FG37" i="11" s="1"/>
  <c r="H77" i="115"/>
  <c r="FA37" i="11" s="1"/>
  <c r="B77" i="115"/>
  <c r="AE78" i="115"/>
  <c r="FX39" i="11" s="1"/>
  <c r="Y78" i="115"/>
  <c r="FR39" i="11" s="1"/>
  <c r="S78" i="115"/>
  <c r="FL39" i="11" s="1"/>
  <c r="M78" i="115"/>
  <c r="FF39" i="11" s="1"/>
  <c r="G78" i="115"/>
  <c r="EZ39" i="11" s="1"/>
  <c r="AJ77" i="115"/>
  <c r="GC37" i="11" s="1"/>
  <c r="AD77" i="115"/>
  <c r="FW37" i="11" s="1"/>
  <c r="X77" i="115"/>
  <c r="FQ37" i="11" s="1"/>
  <c r="R77" i="115"/>
  <c r="FK37" i="11" s="1"/>
  <c r="L77" i="115"/>
  <c r="FE37" i="11" s="1"/>
  <c r="F77" i="115"/>
  <c r="EY37" i="11" s="1"/>
  <c r="AF78" i="115"/>
  <c r="FY39" i="11" s="1"/>
  <c r="AE77" i="115"/>
  <c r="FX37" i="11" s="1"/>
  <c r="Z78" i="115"/>
  <c r="FS39" i="11" s="1"/>
  <c r="Y77" i="115"/>
  <c r="FR37" i="11" s="1"/>
  <c r="T78" i="115"/>
  <c r="FM39" i="11" s="1"/>
  <c r="S77" i="115"/>
  <c r="FL37" i="11" s="1"/>
  <c r="B78" i="115"/>
  <c r="N78" i="115"/>
  <c r="FG39" i="11" s="1"/>
  <c r="H78" i="115"/>
  <c r="FA39" i="11" s="1"/>
  <c r="M77" i="115"/>
  <c r="FF37" i="11" s="1"/>
  <c r="G77" i="115"/>
  <c r="EZ37" i="11" s="1"/>
  <c r="AF78" i="114"/>
  <c r="FX282" i="78" s="1"/>
  <c r="Z78" i="114"/>
  <c r="FR282" i="78" s="1"/>
  <c r="T78" i="114"/>
  <c r="FL282" i="78" s="1"/>
  <c r="N78" i="114"/>
  <c r="FF282" i="78" s="1"/>
  <c r="H78" i="114"/>
  <c r="EZ282" i="78" s="1"/>
  <c r="B78" i="114"/>
  <c r="AE77" i="114"/>
  <c r="FW280" i="78" s="1"/>
  <c r="Y77" i="114"/>
  <c r="FQ280" i="78" s="1"/>
  <c r="S77" i="114"/>
  <c r="FK280" i="78" s="1"/>
  <c r="M77" i="114"/>
  <c r="FE280" i="78" s="1"/>
  <c r="G77" i="114"/>
  <c r="EY280" i="78" s="1"/>
  <c r="AE78" i="114"/>
  <c r="FW282" i="78" s="1"/>
  <c r="Y78" i="114"/>
  <c r="FQ282" i="78" s="1"/>
  <c r="S78" i="114"/>
  <c r="FK282" i="78" s="1"/>
  <c r="M78" i="114"/>
  <c r="FE282" i="78" s="1"/>
  <c r="G78" i="114"/>
  <c r="EY282" i="78" s="1"/>
  <c r="AJ77" i="114"/>
  <c r="GB280" i="78" s="1"/>
  <c r="AD77" i="114"/>
  <c r="FV280" i="78" s="1"/>
  <c r="X77" i="114"/>
  <c r="FP280" i="78" s="1"/>
  <c r="R77" i="114"/>
  <c r="FJ280" i="78" s="1"/>
  <c r="L77" i="114"/>
  <c r="FD280" i="78" s="1"/>
  <c r="F77" i="114"/>
  <c r="EX280" i="78" s="1"/>
  <c r="AJ78" i="114"/>
  <c r="GB282" i="78" s="1"/>
  <c r="AD78" i="114"/>
  <c r="FV282" i="78" s="1"/>
  <c r="X78" i="114"/>
  <c r="FP282" i="78" s="1"/>
  <c r="R78" i="114"/>
  <c r="FJ282" i="78" s="1"/>
  <c r="L78" i="114"/>
  <c r="FD282" i="78" s="1"/>
  <c r="F78" i="114"/>
  <c r="EX282" i="78" s="1"/>
  <c r="AI77" i="114"/>
  <c r="GA280" i="78" s="1"/>
  <c r="AC77" i="114"/>
  <c r="FU280" i="78" s="1"/>
  <c r="W77" i="114"/>
  <c r="FO280" i="78" s="1"/>
  <c r="Q77" i="114"/>
  <c r="FI280" i="78" s="1"/>
  <c r="K77" i="114"/>
  <c r="FC280" i="78" s="1"/>
  <c r="E77" i="114"/>
  <c r="AI78" i="114"/>
  <c r="GA282" i="78" s="1"/>
  <c r="AC78" i="114"/>
  <c r="FU282" i="78" s="1"/>
  <c r="W78" i="114"/>
  <c r="FO282" i="78" s="1"/>
  <c r="Q78" i="114"/>
  <c r="FI282" i="78" s="1"/>
  <c r="K78" i="114"/>
  <c r="FC282" i="78" s="1"/>
  <c r="E78" i="114"/>
  <c r="AH77" i="114"/>
  <c r="FZ280" i="78" s="1"/>
  <c r="AB77" i="114"/>
  <c r="FT280" i="78" s="1"/>
  <c r="V77" i="114"/>
  <c r="FN280" i="78" s="1"/>
  <c r="P77" i="114"/>
  <c r="FH280" i="78" s="1"/>
  <c r="J77" i="114"/>
  <c r="FB280" i="78" s="1"/>
  <c r="D77" i="114"/>
  <c r="AG78" i="114"/>
  <c r="FY282" i="78" s="1"/>
  <c r="AA78" i="114"/>
  <c r="FS282" i="78" s="1"/>
  <c r="U78" i="114"/>
  <c r="FM282" i="78" s="1"/>
  <c r="O78" i="114"/>
  <c r="FG282" i="78" s="1"/>
  <c r="I78" i="114"/>
  <c r="FA282" i="78" s="1"/>
  <c r="C78" i="114"/>
  <c r="AF77" i="114"/>
  <c r="FX280" i="78" s="1"/>
  <c r="Z77" i="114"/>
  <c r="FR280" i="78" s="1"/>
  <c r="T77" i="114"/>
  <c r="FL280" i="78" s="1"/>
  <c r="N77" i="114"/>
  <c r="FF280" i="78" s="1"/>
  <c r="H77" i="114"/>
  <c r="EZ280" i="78" s="1"/>
  <c r="B77" i="114"/>
  <c r="AB78" i="114"/>
  <c r="FT282" i="78" s="1"/>
  <c r="AA77" i="114"/>
  <c r="FS280" i="78" s="1"/>
  <c r="V78" i="114"/>
  <c r="FN282" i="78" s="1"/>
  <c r="U77" i="114"/>
  <c r="FM280" i="78" s="1"/>
  <c r="P78" i="114"/>
  <c r="FH282" i="78" s="1"/>
  <c r="O77" i="114"/>
  <c r="FG280" i="78" s="1"/>
  <c r="AH78" i="114"/>
  <c r="FZ282" i="78" s="1"/>
  <c r="AG77" i="114"/>
  <c r="FY280" i="78" s="1"/>
  <c r="J78" i="114"/>
  <c r="FB282" i="78" s="1"/>
  <c r="D78" i="114"/>
  <c r="C77" i="114"/>
  <c r="I77" i="114"/>
  <c r="FA280" i="78" s="1"/>
  <c r="AH78" i="109"/>
  <c r="GA119" i="11" s="1"/>
  <c r="AB78" i="109"/>
  <c r="FU119" i="11" s="1"/>
  <c r="V78" i="109"/>
  <c r="FO119" i="11" s="1"/>
  <c r="P78" i="109"/>
  <c r="FI119" i="11" s="1"/>
  <c r="J78" i="109"/>
  <c r="FC119" i="11" s="1"/>
  <c r="D78" i="109"/>
  <c r="AG77" i="109"/>
  <c r="FZ117" i="11" s="1"/>
  <c r="AA77" i="109"/>
  <c r="FT117" i="11" s="1"/>
  <c r="U77" i="109"/>
  <c r="FN117" i="11" s="1"/>
  <c r="O77" i="109"/>
  <c r="FH117" i="11" s="1"/>
  <c r="I77" i="109"/>
  <c r="FB117" i="11" s="1"/>
  <c r="C77" i="109"/>
  <c r="AG78" i="109"/>
  <c r="FZ119" i="11" s="1"/>
  <c r="AA78" i="109"/>
  <c r="FT119" i="11" s="1"/>
  <c r="U78" i="109"/>
  <c r="FN119" i="11" s="1"/>
  <c r="O78" i="109"/>
  <c r="FH119" i="11" s="1"/>
  <c r="I78" i="109"/>
  <c r="FB119" i="11" s="1"/>
  <c r="C78" i="109"/>
  <c r="AF77" i="109"/>
  <c r="FY117" i="11" s="1"/>
  <c r="Z77" i="109"/>
  <c r="FS117" i="11" s="1"/>
  <c r="T77" i="109"/>
  <c r="FM117" i="11" s="1"/>
  <c r="N77" i="109"/>
  <c r="FG117" i="11" s="1"/>
  <c r="H77" i="109"/>
  <c r="FA117" i="11" s="1"/>
  <c r="B77" i="109"/>
  <c r="AF78" i="109"/>
  <c r="FY119" i="11" s="1"/>
  <c r="Z78" i="109"/>
  <c r="FS119" i="11" s="1"/>
  <c r="T78" i="109"/>
  <c r="FM119" i="11" s="1"/>
  <c r="N78" i="109"/>
  <c r="FG119" i="11" s="1"/>
  <c r="H78" i="109"/>
  <c r="FA119" i="11" s="1"/>
  <c r="B78" i="109"/>
  <c r="AE77" i="109"/>
  <c r="FX117" i="11" s="1"/>
  <c r="Y77" i="109"/>
  <c r="FR117" i="11" s="1"/>
  <c r="S77" i="109"/>
  <c r="FL117" i="11" s="1"/>
  <c r="M77" i="109"/>
  <c r="FF117" i="11" s="1"/>
  <c r="G77" i="109"/>
  <c r="EZ117" i="11" s="1"/>
  <c r="AE78" i="109"/>
  <c r="FX119" i="11" s="1"/>
  <c r="Y78" i="109"/>
  <c r="FR119" i="11" s="1"/>
  <c r="S78" i="109"/>
  <c r="FL119" i="11" s="1"/>
  <c r="M78" i="109"/>
  <c r="FF119" i="11" s="1"/>
  <c r="G78" i="109"/>
  <c r="EZ119" i="11" s="1"/>
  <c r="AJ77" i="109"/>
  <c r="GC117" i="11" s="1"/>
  <c r="AD77" i="109"/>
  <c r="FW117" i="11" s="1"/>
  <c r="X77" i="109"/>
  <c r="FQ117" i="11" s="1"/>
  <c r="R77" i="109"/>
  <c r="FK117" i="11" s="1"/>
  <c r="L77" i="109"/>
  <c r="FE117" i="11" s="1"/>
  <c r="F77" i="109"/>
  <c r="EY117" i="11" s="1"/>
  <c r="AI78" i="109"/>
  <c r="GB119" i="11" s="1"/>
  <c r="AC78" i="109"/>
  <c r="FV119" i="11" s="1"/>
  <c r="W78" i="109"/>
  <c r="FP119" i="11" s="1"/>
  <c r="Q78" i="109"/>
  <c r="FJ119" i="11" s="1"/>
  <c r="K78" i="109"/>
  <c r="FD119" i="11" s="1"/>
  <c r="E78" i="109"/>
  <c r="AH77" i="109"/>
  <c r="GA117" i="11" s="1"/>
  <c r="AB77" i="109"/>
  <c r="FU117" i="11" s="1"/>
  <c r="V77" i="109"/>
  <c r="FO117" i="11" s="1"/>
  <c r="P77" i="109"/>
  <c r="FI117" i="11" s="1"/>
  <c r="J77" i="109"/>
  <c r="FC117" i="11" s="1"/>
  <c r="D77" i="109"/>
  <c r="X78" i="109"/>
  <c r="FQ119" i="11" s="1"/>
  <c r="W77" i="109"/>
  <c r="FP117" i="11" s="1"/>
  <c r="R78" i="109"/>
  <c r="FK119" i="11" s="1"/>
  <c r="Q77" i="109"/>
  <c r="FJ117" i="11" s="1"/>
  <c r="L78" i="109"/>
  <c r="FE119" i="11" s="1"/>
  <c r="K77" i="109"/>
  <c r="FD117" i="11" s="1"/>
  <c r="AD78" i="109"/>
  <c r="FW119" i="11" s="1"/>
  <c r="AC77" i="109"/>
  <c r="FV117" i="11" s="1"/>
  <c r="E77" i="109"/>
  <c r="AJ78" i="109"/>
  <c r="GC119" i="11" s="1"/>
  <c r="AI77" i="109"/>
  <c r="GB117" i="11" s="1"/>
  <c r="F78" i="109"/>
  <c r="EY119" i="11" s="1"/>
  <c r="AF78" i="79"/>
  <c r="FX79" i="78" s="1"/>
  <c r="Z78" i="79"/>
  <c r="FR79" i="78" s="1"/>
  <c r="AD78" i="79"/>
  <c r="FV79" i="78" s="1"/>
  <c r="W78" i="79"/>
  <c r="FO79" i="78" s="1"/>
  <c r="Q78" i="79"/>
  <c r="FI79" i="78" s="1"/>
  <c r="K78" i="79"/>
  <c r="FC79" i="78" s="1"/>
  <c r="E78" i="79"/>
  <c r="AH77" i="79"/>
  <c r="FZ77" i="78" s="1"/>
  <c r="AB77" i="79"/>
  <c r="FT77" i="78" s="1"/>
  <c r="V77" i="79"/>
  <c r="FN77" i="78" s="1"/>
  <c r="P77" i="79"/>
  <c r="FH77" i="78" s="1"/>
  <c r="J77" i="79"/>
  <c r="FB77" i="78" s="1"/>
  <c r="D77" i="79"/>
  <c r="AJ78" i="79"/>
  <c r="GB79" i="78" s="1"/>
  <c r="AC78" i="79"/>
  <c r="FU79" i="78" s="1"/>
  <c r="V78" i="79"/>
  <c r="FN79" i="78" s="1"/>
  <c r="P78" i="79"/>
  <c r="FH79" i="78" s="1"/>
  <c r="J78" i="79"/>
  <c r="FB79" i="78" s="1"/>
  <c r="D78" i="79"/>
  <c r="AG77" i="79"/>
  <c r="FY77" i="78" s="1"/>
  <c r="AA77" i="79"/>
  <c r="FS77" i="78" s="1"/>
  <c r="U77" i="79"/>
  <c r="FM77" i="78" s="1"/>
  <c r="O77" i="79"/>
  <c r="FG77" i="78" s="1"/>
  <c r="I77" i="79"/>
  <c r="FA77" i="78" s="1"/>
  <c r="C77" i="79"/>
  <c r="AI78" i="79"/>
  <c r="GA79" i="78" s="1"/>
  <c r="AB78" i="79"/>
  <c r="FT79" i="78" s="1"/>
  <c r="U78" i="79"/>
  <c r="FM79" i="78" s="1"/>
  <c r="O78" i="79"/>
  <c r="FG79" i="78" s="1"/>
  <c r="I78" i="79"/>
  <c r="FA79" i="78" s="1"/>
  <c r="C78" i="79"/>
  <c r="AF77" i="79"/>
  <c r="FX77" i="78" s="1"/>
  <c r="Z77" i="79"/>
  <c r="FR77" i="78" s="1"/>
  <c r="T77" i="79"/>
  <c r="FL77" i="78" s="1"/>
  <c r="N77" i="79"/>
  <c r="FF77" i="78" s="1"/>
  <c r="H77" i="79"/>
  <c r="EZ77" i="78" s="1"/>
  <c r="B77" i="79"/>
  <c r="AE78" i="79"/>
  <c r="FW79" i="78" s="1"/>
  <c r="X78" i="79"/>
  <c r="FP79" i="78" s="1"/>
  <c r="R78" i="79"/>
  <c r="FJ79" i="78" s="1"/>
  <c r="L78" i="79"/>
  <c r="FD79" i="78" s="1"/>
  <c r="F78" i="79"/>
  <c r="EX79" i="78" s="1"/>
  <c r="AI77" i="79"/>
  <c r="GA77" i="78" s="1"/>
  <c r="AC77" i="79"/>
  <c r="FU77" i="78" s="1"/>
  <c r="W77" i="79"/>
  <c r="FO77" i="78" s="1"/>
  <c r="Q77" i="79"/>
  <c r="FI77" i="78" s="1"/>
  <c r="K77" i="79"/>
  <c r="FC77" i="78" s="1"/>
  <c r="E77" i="79"/>
  <c r="S78" i="79"/>
  <c r="FK79" i="78" s="1"/>
  <c r="AJ77" i="79"/>
  <c r="GB77" i="78" s="1"/>
  <c r="R77" i="79"/>
  <c r="FJ77" i="78" s="1"/>
  <c r="AH78" i="79"/>
  <c r="FZ79" i="78" s="1"/>
  <c r="N78" i="79"/>
  <c r="FF79" i="78" s="1"/>
  <c r="AE77" i="79"/>
  <c r="FW77" i="78" s="1"/>
  <c r="M77" i="79"/>
  <c r="FE77" i="78" s="1"/>
  <c r="AG78" i="79"/>
  <c r="FY79" i="78" s="1"/>
  <c r="M78" i="79"/>
  <c r="FE79" i="78" s="1"/>
  <c r="AD77" i="79"/>
  <c r="FV77" i="78" s="1"/>
  <c r="L77" i="79"/>
  <c r="FD77" i="78" s="1"/>
  <c r="AA78" i="79"/>
  <c r="FS79" i="78" s="1"/>
  <c r="H78" i="79"/>
  <c r="EZ79" i="78" s="1"/>
  <c r="Y77" i="79"/>
  <c r="FQ77" i="78" s="1"/>
  <c r="G77" i="79"/>
  <c r="EY77" i="78" s="1"/>
  <c r="T78" i="79"/>
  <c r="FL79" i="78" s="1"/>
  <c r="B78" i="79"/>
  <c r="S77" i="79"/>
  <c r="FK77" i="78" s="1"/>
  <c r="G78" i="79"/>
  <c r="EY79" i="78" s="1"/>
  <c r="X77" i="79"/>
  <c r="FP77" i="78" s="1"/>
  <c r="F77" i="79"/>
  <c r="EX77" i="78" s="1"/>
  <c r="Y78" i="79"/>
  <c r="FQ79" i="78" s="1"/>
  <c r="AG78" i="116"/>
  <c r="FZ159" i="11" s="1"/>
  <c r="AA78" i="116"/>
  <c r="FT159" i="11" s="1"/>
  <c r="U78" i="116"/>
  <c r="FN159" i="11" s="1"/>
  <c r="O78" i="116"/>
  <c r="FH159" i="11" s="1"/>
  <c r="I78" i="116"/>
  <c r="FB159" i="11" s="1"/>
  <c r="C78" i="116"/>
  <c r="AF77" i="116"/>
  <c r="FY157" i="11" s="1"/>
  <c r="Z77" i="116"/>
  <c r="FS157" i="11" s="1"/>
  <c r="T77" i="116"/>
  <c r="FM157" i="11" s="1"/>
  <c r="N77" i="116"/>
  <c r="FG157" i="11" s="1"/>
  <c r="H77" i="116"/>
  <c r="FA157" i="11" s="1"/>
  <c r="B77" i="116"/>
  <c r="AJ78" i="116"/>
  <c r="GC159" i="11" s="1"/>
  <c r="AD78" i="116"/>
  <c r="FW159" i="11" s="1"/>
  <c r="X78" i="116"/>
  <c r="FQ159" i="11" s="1"/>
  <c r="R78" i="116"/>
  <c r="FK159" i="11" s="1"/>
  <c r="L78" i="116"/>
  <c r="FE159" i="11" s="1"/>
  <c r="F78" i="116"/>
  <c r="EY159" i="11" s="1"/>
  <c r="AI77" i="116"/>
  <c r="GB157" i="11" s="1"/>
  <c r="AC77" i="116"/>
  <c r="FV157" i="11" s="1"/>
  <c r="W77" i="116"/>
  <c r="FP157" i="11" s="1"/>
  <c r="Q77" i="116"/>
  <c r="FJ157" i="11" s="1"/>
  <c r="K77" i="116"/>
  <c r="FD157" i="11" s="1"/>
  <c r="E77" i="116"/>
  <c r="AF78" i="116"/>
  <c r="FY159" i="11" s="1"/>
  <c r="N78" i="116"/>
  <c r="FG159" i="11" s="1"/>
  <c r="V77" i="116"/>
  <c r="FO157" i="11" s="1"/>
  <c r="D77" i="116"/>
  <c r="AC78" i="116"/>
  <c r="FV159" i="11" s="1"/>
  <c r="T78" i="116"/>
  <c r="FM159" i="11" s="1"/>
  <c r="K78" i="116"/>
  <c r="FD159" i="11" s="1"/>
  <c r="B78" i="116"/>
  <c r="AB77" i="116"/>
  <c r="FU157" i="11" s="1"/>
  <c r="S77" i="116"/>
  <c r="FL157" i="11" s="1"/>
  <c r="J77" i="116"/>
  <c r="FC157" i="11" s="1"/>
  <c r="AB78" i="116"/>
  <c r="FU159" i="11" s="1"/>
  <c r="S78" i="116"/>
  <c r="FL159" i="11" s="1"/>
  <c r="J78" i="116"/>
  <c r="FC159" i="11" s="1"/>
  <c r="AJ77" i="116"/>
  <c r="GC157" i="11" s="1"/>
  <c r="AA77" i="116"/>
  <c r="FT157" i="11" s="1"/>
  <c r="R77" i="116"/>
  <c r="FK157" i="11" s="1"/>
  <c r="I77" i="116"/>
  <c r="FB157" i="11" s="1"/>
  <c r="AH78" i="116"/>
  <c r="GA159" i="11" s="1"/>
  <c r="Y78" i="116"/>
  <c r="FR159" i="11" s="1"/>
  <c r="P78" i="116"/>
  <c r="FI159" i="11" s="1"/>
  <c r="G78" i="116"/>
  <c r="EZ159" i="11" s="1"/>
  <c r="AG77" i="116"/>
  <c r="FZ157" i="11" s="1"/>
  <c r="X77" i="116"/>
  <c r="FQ157" i="11" s="1"/>
  <c r="O77" i="116"/>
  <c r="FH157" i="11" s="1"/>
  <c r="F77" i="116"/>
  <c r="EY157" i="11" s="1"/>
  <c r="W78" i="116"/>
  <c r="FP159" i="11" s="1"/>
  <c r="E78" i="116"/>
  <c r="AE77" i="116"/>
  <c r="FX157" i="11" s="1"/>
  <c r="M77" i="116"/>
  <c r="FF157" i="11" s="1"/>
  <c r="M78" i="116"/>
  <c r="FF159" i="11" s="1"/>
  <c r="AI78" i="116"/>
  <c r="GB159" i="11" s="1"/>
  <c r="H78" i="116"/>
  <c r="FA159" i="11" s="1"/>
  <c r="P77" i="116"/>
  <c r="FI157" i="11" s="1"/>
  <c r="V78" i="116"/>
  <c r="FO159" i="11" s="1"/>
  <c r="AE78" i="116"/>
  <c r="FX159" i="11" s="1"/>
  <c r="D78" i="116"/>
  <c r="L77" i="116"/>
  <c r="FE157" i="11" s="1"/>
  <c r="Z78" i="116"/>
  <c r="FS159" i="11" s="1"/>
  <c r="AH77" i="116"/>
  <c r="GA157" i="11" s="1"/>
  <c r="G77" i="116"/>
  <c r="EZ157" i="11" s="1"/>
  <c r="AD77" i="116"/>
  <c r="FW157" i="11" s="1"/>
  <c r="Q78" i="116"/>
  <c r="FJ159" i="11" s="1"/>
  <c r="Y77" i="116"/>
  <c r="FR157" i="11" s="1"/>
  <c r="U77" i="116"/>
  <c r="FN157" i="11" s="1"/>
  <c r="C77" i="116"/>
  <c r="AE78" i="117"/>
  <c r="FX199" i="11" s="1"/>
  <c r="Y78" i="117"/>
  <c r="FR199" i="11" s="1"/>
  <c r="S78" i="117"/>
  <c r="FL199" i="11" s="1"/>
  <c r="M78" i="117"/>
  <c r="FF199" i="11" s="1"/>
  <c r="G78" i="117"/>
  <c r="EZ199" i="11" s="1"/>
  <c r="AJ77" i="117"/>
  <c r="GC197" i="11" s="1"/>
  <c r="AD77" i="117"/>
  <c r="FW197" i="11" s="1"/>
  <c r="X77" i="117"/>
  <c r="FQ197" i="11" s="1"/>
  <c r="R77" i="117"/>
  <c r="FK197" i="11" s="1"/>
  <c r="L77" i="117"/>
  <c r="FE197" i="11" s="1"/>
  <c r="F77" i="117"/>
  <c r="EY197" i="11" s="1"/>
  <c r="AH78" i="117"/>
  <c r="GA199" i="11" s="1"/>
  <c r="AB78" i="117"/>
  <c r="FU199" i="11" s="1"/>
  <c r="V78" i="117"/>
  <c r="FO199" i="11" s="1"/>
  <c r="P78" i="117"/>
  <c r="FI199" i="11" s="1"/>
  <c r="J78" i="117"/>
  <c r="FC199" i="11" s="1"/>
  <c r="D78" i="117"/>
  <c r="AG77" i="117"/>
  <c r="FZ197" i="11" s="1"/>
  <c r="AA77" i="117"/>
  <c r="FT197" i="11" s="1"/>
  <c r="U77" i="117"/>
  <c r="FN197" i="11" s="1"/>
  <c r="O77" i="117"/>
  <c r="FH197" i="11" s="1"/>
  <c r="I77" i="117"/>
  <c r="FB197" i="11" s="1"/>
  <c r="C77" i="117"/>
  <c r="U78" i="117"/>
  <c r="FN199" i="11" s="1"/>
  <c r="C78" i="117"/>
  <c r="T77" i="117"/>
  <c r="FM197" i="11" s="1"/>
  <c r="B77" i="117"/>
  <c r="AJ78" i="117"/>
  <c r="GC199" i="11" s="1"/>
  <c r="AA78" i="117"/>
  <c r="FT199" i="11" s="1"/>
  <c r="R78" i="117"/>
  <c r="FK199" i="11" s="1"/>
  <c r="I78" i="117"/>
  <c r="FB199" i="11" s="1"/>
  <c r="AI77" i="117"/>
  <c r="GB197" i="11" s="1"/>
  <c r="Z77" i="117"/>
  <c r="FS197" i="11" s="1"/>
  <c r="Q77" i="117"/>
  <c r="FJ197" i="11" s="1"/>
  <c r="H77" i="117"/>
  <c r="FA197" i="11" s="1"/>
  <c r="H78" i="117"/>
  <c r="FA199" i="11" s="1"/>
  <c r="G77" i="117"/>
  <c r="EZ197" i="11" s="1"/>
  <c r="AI78" i="117"/>
  <c r="GB199" i="11" s="1"/>
  <c r="Z78" i="117"/>
  <c r="FS199" i="11" s="1"/>
  <c r="Q78" i="117"/>
  <c r="FJ199" i="11" s="1"/>
  <c r="AH77" i="117"/>
  <c r="GA197" i="11" s="1"/>
  <c r="Y77" i="117"/>
  <c r="FR197" i="11" s="1"/>
  <c r="P77" i="117"/>
  <c r="FI197" i="11" s="1"/>
  <c r="AF78" i="117"/>
  <c r="FY199" i="11" s="1"/>
  <c r="W78" i="117"/>
  <c r="FP199" i="11" s="1"/>
  <c r="N78" i="117"/>
  <c r="FG199" i="11" s="1"/>
  <c r="E78" i="117"/>
  <c r="AE77" i="117"/>
  <c r="FX197" i="11" s="1"/>
  <c r="V77" i="117"/>
  <c r="FO197" i="11" s="1"/>
  <c r="M77" i="117"/>
  <c r="FF197" i="11" s="1"/>
  <c r="D77" i="117"/>
  <c r="AD78" i="117"/>
  <c r="FW199" i="11" s="1"/>
  <c r="L78" i="117"/>
  <c r="FE199" i="11" s="1"/>
  <c r="AC77" i="117"/>
  <c r="FV197" i="11" s="1"/>
  <c r="K77" i="117"/>
  <c r="FD197" i="11" s="1"/>
  <c r="AC78" i="117"/>
  <c r="FV199" i="11" s="1"/>
  <c r="S77" i="117"/>
  <c r="FL197" i="11" s="1"/>
  <c r="X78" i="117"/>
  <c r="FQ199" i="11" s="1"/>
  <c r="AF77" i="117"/>
  <c r="FY197" i="11" s="1"/>
  <c r="E77" i="117"/>
  <c r="K78" i="117"/>
  <c r="FD199" i="11" s="1"/>
  <c r="T78" i="117"/>
  <c r="FM199" i="11" s="1"/>
  <c r="AB77" i="117"/>
  <c r="FU197" i="11" s="1"/>
  <c r="O78" i="117"/>
  <c r="FH199" i="11" s="1"/>
  <c r="AG78" i="117"/>
  <c r="FZ199" i="11" s="1"/>
  <c r="F78" i="117"/>
  <c r="EY199" i="11" s="1"/>
  <c r="N77" i="117"/>
  <c r="FG197" i="11" s="1"/>
  <c r="B78" i="117"/>
  <c r="J77" i="117"/>
  <c r="FC197" i="11" s="1"/>
  <c r="W77" i="117"/>
  <c r="FP197" i="11" s="1"/>
  <c r="AH78" i="68"/>
  <c r="FZ83" i="13" s="1"/>
  <c r="AB78" i="68"/>
  <c r="FT83" i="13" s="1"/>
  <c r="V78" i="68"/>
  <c r="FN83" i="13" s="1"/>
  <c r="P78" i="68"/>
  <c r="FH83" i="13" s="1"/>
  <c r="J78" i="68"/>
  <c r="FB83" i="13" s="1"/>
  <c r="D78" i="68"/>
  <c r="AG77" i="68"/>
  <c r="FY81" i="13" s="1"/>
  <c r="AA77" i="68"/>
  <c r="FS81" i="13" s="1"/>
  <c r="U77" i="68"/>
  <c r="FM81" i="13" s="1"/>
  <c r="O77" i="68"/>
  <c r="FG81" i="13" s="1"/>
  <c r="I77" i="68"/>
  <c r="FA81" i="13" s="1"/>
  <c r="C77" i="68"/>
  <c r="AG78" i="68"/>
  <c r="FY83" i="13" s="1"/>
  <c r="AA78" i="68"/>
  <c r="FS83" i="13" s="1"/>
  <c r="AI78" i="68"/>
  <c r="GA83" i="13" s="1"/>
  <c r="AC78" i="68"/>
  <c r="FU83" i="13" s="1"/>
  <c r="W78" i="68"/>
  <c r="FO83" i="13" s="1"/>
  <c r="Q78" i="68"/>
  <c r="FI83" i="13" s="1"/>
  <c r="K78" i="68"/>
  <c r="FC83" i="13" s="1"/>
  <c r="E78" i="68"/>
  <c r="AH77" i="68"/>
  <c r="FZ81" i="13" s="1"/>
  <c r="AB77" i="68"/>
  <c r="FT81" i="13" s="1"/>
  <c r="V77" i="68"/>
  <c r="FN81" i="13" s="1"/>
  <c r="P77" i="68"/>
  <c r="FH81" i="13" s="1"/>
  <c r="AD78" i="68"/>
  <c r="FV83" i="13" s="1"/>
  <c r="S78" i="68"/>
  <c r="FK83" i="13" s="1"/>
  <c r="I78" i="68"/>
  <c r="FA83" i="13" s="1"/>
  <c r="AJ77" i="68"/>
  <c r="GB81" i="13" s="1"/>
  <c r="Z77" i="68"/>
  <c r="FR81" i="13" s="1"/>
  <c r="R77" i="68"/>
  <c r="FJ81" i="13" s="1"/>
  <c r="J77" i="68"/>
  <c r="FB81" i="13" s="1"/>
  <c r="B77" i="68"/>
  <c r="Z78" i="68"/>
  <c r="FR83" i="13" s="1"/>
  <c r="R78" i="68"/>
  <c r="FJ83" i="13" s="1"/>
  <c r="H78" i="68"/>
  <c r="EZ83" i="13" s="1"/>
  <c r="AI77" i="68"/>
  <c r="GA81" i="13" s="1"/>
  <c r="Y77" i="68"/>
  <c r="FQ81" i="13" s="1"/>
  <c r="Q77" i="68"/>
  <c r="FI81" i="13" s="1"/>
  <c r="H77" i="68"/>
  <c r="EZ81" i="13" s="1"/>
  <c r="Y78" i="68"/>
  <c r="FQ83" i="13" s="1"/>
  <c r="O78" i="68"/>
  <c r="FG83" i="13" s="1"/>
  <c r="G78" i="68"/>
  <c r="EY83" i="13" s="1"/>
  <c r="AF77" i="68"/>
  <c r="FX81" i="13" s="1"/>
  <c r="X77" i="68"/>
  <c r="FP81" i="13" s="1"/>
  <c r="N77" i="68"/>
  <c r="FF81" i="13" s="1"/>
  <c r="G77" i="68"/>
  <c r="EY81" i="13" s="1"/>
  <c r="AE78" i="68"/>
  <c r="FW83" i="13" s="1"/>
  <c r="T78" i="68"/>
  <c r="FL83" i="13" s="1"/>
  <c r="L78" i="68"/>
  <c r="FD83" i="13" s="1"/>
  <c r="B78" i="68"/>
  <c r="AC77" i="68"/>
  <c r="FU81" i="13" s="1"/>
  <c r="S77" i="68"/>
  <c r="FK81" i="13" s="1"/>
  <c r="K77" i="68"/>
  <c r="FC81" i="13" s="1"/>
  <c r="D77" i="68"/>
  <c r="U78" i="68"/>
  <c r="FM83" i="13" s="1"/>
  <c r="AD77" i="68"/>
  <c r="FV81" i="13" s="1"/>
  <c r="E77" i="68"/>
  <c r="N78" i="68"/>
  <c r="FF83" i="13" s="1"/>
  <c r="W77" i="68"/>
  <c r="FO81" i="13" s="1"/>
  <c r="M78" i="68"/>
  <c r="FE83" i="13" s="1"/>
  <c r="T77" i="68"/>
  <c r="FL81" i="13" s="1"/>
  <c r="AJ78" i="68"/>
  <c r="GB83" i="13" s="1"/>
  <c r="F78" i="68"/>
  <c r="EX83" i="13" s="1"/>
  <c r="M77" i="68"/>
  <c r="FE81" i="13" s="1"/>
  <c r="X78" i="68"/>
  <c r="FP83" i="13" s="1"/>
  <c r="AE77" i="68"/>
  <c r="FW81" i="13" s="1"/>
  <c r="F77" i="68"/>
  <c r="EX81" i="13" s="1"/>
  <c r="AF78" i="68"/>
  <c r="FX83" i="13" s="1"/>
  <c r="L77" i="68"/>
  <c r="FD81" i="13" s="1"/>
  <c r="C78" i="68"/>
  <c r="AJ78" i="106"/>
  <c r="GB251" i="12" s="1"/>
  <c r="AD78" i="106"/>
  <c r="FV251" i="12" s="1"/>
  <c r="X78" i="106"/>
  <c r="FP251" i="12" s="1"/>
  <c r="R78" i="106"/>
  <c r="FJ251" i="12" s="1"/>
  <c r="L78" i="106"/>
  <c r="FD251" i="12" s="1"/>
  <c r="F78" i="106"/>
  <c r="EX251" i="12" s="1"/>
  <c r="AI77" i="106"/>
  <c r="GA249" i="12" s="1"/>
  <c r="AC77" i="106"/>
  <c r="FU249" i="12" s="1"/>
  <c r="W77" i="106"/>
  <c r="FO249" i="12" s="1"/>
  <c r="Q77" i="106"/>
  <c r="FI249" i="12" s="1"/>
  <c r="K77" i="106"/>
  <c r="FC249" i="12" s="1"/>
  <c r="E77" i="106"/>
  <c r="AI78" i="106"/>
  <c r="GA251" i="12" s="1"/>
  <c r="AC78" i="106"/>
  <c r="FU251" i="12" s="1"/>
  <c r="W78" i="106"/>
  <c r="FO251" i="12" s="1"/>
  <c r="Q78" i="106"/>
  <c r="FI251" i="12" s="1"/>
  <c r="AF78" i="106"/>
  <c r="FX251" i="12" s="1"/>
  <c r="Z78" i="106"/>
  <c r="FR251" i="12" s="1"/>
  <c r="T78" i="106"/>
  <c r="FL251" i="12" s="1"/>
  <c r="N78" i="106"/>
  <c r="FF251" i="12" s="1"/>
  <c r="H78" i="106"/>
  <c r="EZ251" i="12" s="1"/>
  <c r="B78" i="106"/>
  <c r="AE77" i="106"/>
  <c r="FW249" i="12" s="1"/>
  <c r="Y77" i="106"/>
  <c r="FQ249" i="12" s="1"/>
  <c r="S77" i="106"/>
  <c r="FK249" i="12" s="1"/>
  <c r="M77" i="106"/>
  <c r="FE249" i="12" s="1"/>
  <c r="G77" i="106"/>
  <c r="EY249" i="12" s="1"/>
  <c r="AH78" i="106"/>
  <c r="FZ251" i="12" s="1"/>
  <c r="V78" i="106"/>
  <c r="FN251" i="12" s="1"/>
  <c r="K78" i="106"/>
  <c r="FC251" i="12" s="1"/>
  <c r="C78" i="106"/>
  <c r="AB77" i="106"/>
  <c r="FT249" i="12" s="1"/>
  <c r="T77" i="106"/>
  <c r="FL249" i="12" s="1"/>
  <c r="J77" i="106"/>
  <c r="FB249" i="12" s="1"/>
  <c r="B77" i="106"/>
  <c r="AA78" i="106"/>
  <c r="FS251" i="12" s="1"/>
  <c r="O78" i="106"/>
  <c r="FG251" i="12" s="1"/>
  <c r="E78" i="106"/>
  <c r="AF77" i="106"/>
  <c r="FX249" i="12" s="1"/>
  <c r="V77" i="106"/>
  <c r="FN249" i="12" s="1"/>
  <c r="N77" i="106"/>
  <c r="FF249" i="12" s="1"/>
  <c r="D77" i="106"/>
  <c r="S78" i="106"/>
  <c r="FK251" i="12" s="1"/>
  <c r="D78" i="106"/>
  <c r="Z77" i="106"/>
  <c r="FR249" i="12" s="1"/>
  <c r="L77" i="106"/>
  <c r="FD249" i="12" s="1"/>
  <c r="AG78" i="106"/>
  <c r="FY251" i="12" s="1"/>
  <c r="P78" i="106"/>
  <c r="FH251" i="12" s="1"/>
  <c r="AJ77" i="106"/>
  <c r="GB249" i="12" s="1"/>
  <c r="X77" i="106"/>
  <c r="FP249" i="12" s="1"/>
  <c r="I77" i="106"/>
  <c r="FA249" i="12" s="1"/>
  <c r="AE78" i="106"/>
  <c r="FW251" i="12" s="1"/>
  <c r="M78" i="106"/>
  <c r="FE251" i="12" s="1"/>
  <c r="AH77" i="106"/>
  <c r="FZ249" i="12" s="1"/>
  <c r="U77" i="106"/>
  <c r="FM249" i="12" s="1"/>
  <c r="H77" i="106"/>
  <c r="EZ249" i="12" s="1"/>
  <c r="U78" i="106"/>
  <c r="FM251" i="12" s="1"/>
  <c r="G78" i="106"/>
  <c r="EY251" i="12" s="1"/>
  <c r="AA77" i="106"/>
  <c r="FS249" i="12" s="1"/>
  <c r="O77" i="106"/>
  <c r="FG249" i="12" s="1"/>
  <c r="AG77" i="106"/>
  <c r="FY249" i="12" s="1"/>
  <c r="AD77" i="106"/>
  <c r="FV249" i="12" s="1"/>
  <c r="Y78" i="106"/>
  <c r="FQ251" i="12" s="1"/>
  <c r="P77" i="106"/>
  <c r="FH249" i="12" s="1"/>
  <c r="I78" i="106"/>
  <c r="FA251" i="12" s="1"/>
  <c r="R77" i="106"/>
  <c r="FJ249" i="12" s="1"/>
  <c r="F77" i="106"/>
  <c r="EX249" i="12" s="1"/>
  <c r="AB78" i="106"/>
  <c r="FT251" i="12" s="1"/>
  <c r="C77" i="106"/>
  <c r="J78" i="106"/>
  <c r="FB251" i="12" s="1"/>
  <c r="AH78" i="87"/>
  <c r="FZ39" i="14" s="1"/>
  <c r="FZ119" i="14" s="1"/>
  <c r="AB78" i="87"/>
  <c r="FT39" i="14" s="1"/>
  <c r="FT119" i="14" s="1"/>
  <c r="V78" i="87"/>
  <c r="FN39" i="14" s="1"/>
  <c r="FN119" i="14" s="1"/>
  <c r="P78" i="87"/>
  <c r="FH39" i="14" s="1"/>
  <c r="FH119" i="14" s="1"/>
  <c r="AJ78" i="87"/>
  <c r="GB39" i="14" s="1"/>
  <c r="GB119" i="14" s="1"/>
  <c r="AD78" i="87"/>
  <c r="FV39" i="14" s="1"/>
  <c r="FV119" i="14" s="1"/>
  <c r="X78" i="87"/>
  <c r="FP39" i="14" s="1"/>
  <c r="FP119" i="14" s="1"/>
  <c r="R78" i="87"/>
  <c r="FJ39" i="14" s="1"/>
  <c r="FJ119" i="14" s="1"/>
  <c r="L78" i="87"/>
  <c r="FD39" i="14" s="1"/>
  <c r="FD119" i="14" s="1"/>
  <c r="F78" i="87"/>
  <c r="EX39" i="14" s="1"/>
  <c r="EX119" i="14" s="1"/>
  <c r="AA78" i="87"/>
  <c r="FS39" i="14" s="1"/>
  <c r="FS119" i="14" s="1"/>
  <c r="S78" i="87"/>
  <c r="FK39" i="14" s="1"/>
  <c r="FK119" i="14" s="1"/>
  <c r="J78" i="87"/>
  <c r="FB39" i="14" s="1"/>
  <c r="FB119" i="14" s="1"/>
  <c r="C78" i="87"/>
  <c r="AF77" i="87"/>
  <c r="FX37" i="14" s="1"/>
  <c r="FX117" i="14" s="1"/>
  <c r="Z77" i="87"/>
  <c r="FR37" i="14" s="1"/>
  <c r="FR117" i="14" s="1"/>
  <c r="T77" i="87"/>
  <c r="FL37" i="14" s="1"/>
  <c r="FL117" i="14" s="1"/>
  <c r="N77" i="87"/>
  <c r="FF37" i="14" s="1"/>
  <c r="FF117" i="14" s="1"/>
  <c r="H77" i="87"/>
  <c r="EZ37" i="14" s="1"/>
  <c r="EZ117" i="14" s="1"/>
  <c r="B77" i="87"/>
  <c r="AE78" i="87"/>
  <c r="FW39" i="14" s="1"/>
  <c r="FW119" i="14" s="1"/>
  <c r="U78" i="87"/>
  <c r="FM39" i="14" s="1"/>
  <c r="FM119" i="14" s="1"/>
  <c r="M78" i="87"/>
  <c r="FE39" i="14" s="1"/>
  <c r="FE119" i="14" s="1"/>
  <c r="E78" i="87"/>
  <c r="AH77" i="87"/>
  <c r="FZ37" i="14" s="1"/>
  <c r="FZ117" i="14" s="1"/>
  <c r="AB77" i="87"/>
  <c r="FT37" i="14" s="1"/>
  <c r="FT117" i="14" s="1"/>
  <c r="V77" i="87"/>
  <c r="FN37" i="14" s="1"/>
  <c r="FN117" i="14" s="1"/>
  <c r="P77" i="87"/>
  <c r="FH37" i="14" s="1"/>
  <c r="FH117" i="14" s="1"/>
  <c r="J77" i="87"/>
  <c r="FB37" i="14" s="1"/>
  <c r="FB117" i="14" s="1"/>
  <c r="D77" i="87"/>
  <c r="AG78" i="87"/>
  <c r="FY39" i="14" s="1"/>
  <c r="FY119" i="14" s="1"/>
  <c r="T78" i="87"/>
  <c r="FL39" i="14" s="1"/>
  <c r="FL119" i="14" s="1"/>
  <c r="H78" i="87"/>
  <c r="EZ39" i="14" s="1"/>
  <c r="EZ119" i="14" s="1"/>
  <c r="AG77" i="87"/>
  <c r="FY37" i="14" s="1"/>
  <c r="FY117" i="14" s="1"/>
  <c r="X77" i="87"/>
  <c r="FP37" i="14" s="1"/>
  <c r="FP117" i="14" s="1"/>
  <c r="O77" i="87"/>
  <c r="FG37" i="14" s="1"/>
  <c r="FG117" i="14" s="1"/>
  <c r="F77" i="87"/>
  <c r="EX37" i="14" s="1"/>
  <c r="EX117" i="14" s="1"/>
  <c r="AF78" i="87"/>
  <c r="FX39" i="14" s="1"/>
  <c r="FX119" i="14" s="1"/>
  <c r="Q78" i="87"/>
  <c r="FI39" i="14" s="1"/>
  <c r="FI119" i="14" s="1"/>
  <c r="G78" i="87"/>
  <c r="EY39" i="14" s="1"/>
  <c r="EY119" i="14" s="1"/>
  <c r="AE77" i="87"/>
  <c r="FW37" i="14" s="1"/>
  <c r="FW117" i="14" s="1"/>
  <c r="W77" i="87"/>
  <c r="FO37" i="14" s="1"/>
  <c r="FO117" i="14" s="1"/>
  <c r="M77" i="87"/>
  <c r="FE37" i="14" s="1"/>
  <c r="FE117" i="14" s="1"/>
  <c r="E77" i="87"/>
  <c r="AC78" i="87"/>
  <c r="FU39" i="14" s="1"/>
  <c r="FU119" i="14" s="1"/>
  <c r="O78" i="87"/>
  <c r="FG39" i="14" s="1"/>
  <c r="FG119" i="14" s="1"/>
  <c r="D78" i="87"/>
  <c r="AD77" i="87"/>
  <c r="FV37" i="14" s="1"/>
  <c r="FV117" i="14" s="1"/>
  <c r="U77" i="87"/>
  <c r="FM37" i="14" s="1"/>
  <c r="FM117" i="14" s="1"/>
  <c r="L77" i="87"/>
  <c r="FD37" i="14" s="1"/>
  <c r="FD117" i="14" s="1"/>
  <c r="C77" i="87"/>
  <c r="AI78" i="87"/>
  <c r="GA39" i="14" s="1"/>
  <c r="GA119" i="14" s="1"/>
  <c r="W78" i="87"/>
  <c r="FO39" i="14" s="1"/>
  <c r="FO119" i="14" s="1"/>
  <c r="I78" i="87"/>
  <c r="FA39" i="14" s="1"/>
  <c r="FA119" i="14" s="1"/>
  <c r="AI77" i="87"/>
  <c r="GA37" i="14" s="1"/>
  <c r="GA117" i="14" s="1"/>
  <c r="Y77" i="87"/>
  <c r="FQ37" i="14" s="1"/>
  <c r="FQ117" i="14" s="1"/>
  <c r="Q77" i="87"/>
  <c r="FI37" i="14" s="1"/>
  <c r="FI117" i="14" s="1"/>
  <c r="G77" i="87"/>
  <c r="EY37" i="14" s="1"/>
  <c r="EY117" i="14" s="1"/>
  <c r="Z78" i="87"/>
  <c r="FR39" i="14" s="1"/>
  <c r="FR119" i="14" s="1"/>
  <c r="AC77" i="87"/>
  <c r="FU37" i="14" s="1"/>
  <c r="FU117" i="14" s="1"/>
  <c r="Y78" i="87"/>
  <c r="FQ39" i="14" s="1"/>
  <c r="FQ119" i="14" s="1"/>
  <c r="AA77" i="87"/>
  <c r="FS37" i="14" s="1"/>
  <c r="FS117" i="14" s="1"/>
  <c r="K78" i="87"/>
  <c r="FC39" i="14" s="1"/>
  <c r="FC119" i="14" s="1"/>
  <c r="R77" i="87"/>
  <c r="FJ37" i="14" s="1"/>
  <c r="FJ117" i="14" s="1"/>
  <c r="AJ77" i="87"/>
  <c r="GB37" i="14" s="1"/>
  <c r="GB117" i="14" s="1"/>
  <c r="S77" i="87"/>
  <c r="FK37" i="14" s="1"/>
  <c r="FK117" i="14" s="1"/>
  <c r="K77" i="87"/>
  <c r="FC37" i="14" s="1"/>
  <c r="FC117" i="14" s="1"/>
  <c r="I77" i="87"/>
  <c r="FA37" i="14" s="1"/>
  <c r="FA117" i="14" s="1"/>
  <c r="N78" i="87"/>
  <c r="FF39" i="14" s="1"/>
  <c r="FF119" i="14" s="1"/>
  <c r="B78" i="87"/>
  <c r="AE78" i="90"/>
  <c r="FW167" i="12" s="1"/>
  <c r="Y78" i="90"/>
  <c r="FQ167" i="12" s="1"/>
  <c r="S78" i="90"/>
  <c r="FK167" i="12" s="1"/>
  <c r="M78" i="90"/>
  <c r="FE167" i="12" s="1"/>
  <c r="G78" i="90"/>
  <c r="EY167" i="12" s="1"/>
  <c r="AJ77" i="90"/>
  <c r="GB165" i="12" s="1"/>
  <c r="AD77" i="90"/>
  <c r="FV165" i="12" s="1"/>
  <c r="X77" i="90"/>
  <c r="FP165" i="12" s="1"/>
  <c r="R77" i="90"/>
  <c r="FJ165" i="12" s="1"/>
  <c r="L77" i="90"/>
  <c r="FD165" i="12" s="1"/>
  <c r="F77" i="90"/>
  <c r="EX165" i="12" s="1"/>
  <c r="AG78" i="90"/>
  <c r="FY167" i="12" s="1"/>
  <c r="AA78" i="90"/>
  <c r="FS167" i="12" s="1"/>
  <c r="U78" i="90"/>
  <c r="FM167" i="12" s="1"/>
  <c r="O78" i="90"/>
  <c r="FG167" i="12" s="1"/>
  <c r="I78" i="90"/>
  <c r="FA167" i="12" s="1"/>
  <c r="C78" i="90"/>
  <c r="AF77" i="90"/>
  <c r="FX165" i="12" s="1"/>
  <c r="Z77" i="90"/>
  <c r="FR165" i="12" s="1"/>
  <c r="T77" i="90"/>
  <c r="FL165" i="12" s="1"/>
  <c r="N77" i="90"/>
  <c r="FF165" i="12" s="1"/>
  <c r="H77" i="90"/>
  <c r="EZ165" i="12" s="1"/>
  <c r="B77" i="90"/>
  <c r="AF78" i="90"/>
  <c r="FX167" i="12" s="1"/>
  <c r="W78" i="90"/>
  <c r="FO167" i="12" s="1"/>
  <c r="N78" i="90"/>
  <c r="FF167" i="12" s="1"/>
  <c r="E78" i="90"/>
  <c r="AD78" i="90"/>
  <c r="FV167" i="12" s="1"/>
  <c r="V78" i="90"/>
  <c r="FN167" i="12" s="1"/>
  <c r="L78" i="90"/>
  <c r="FD167" i="12" s="1"/>
  <c r="D78" i="90"/>
  <c r="AC77" i="90"/>
  <c r="FU165" i="12" s="1"/>
  <c r="U77" i="90"/>
  <c r="FM165" i="12" s="1"/>
  <c r="K77" i="90"/>
  <c r="FC165" i="12" s="1"/>
  <c r="C77" i="90"/>
  <c r="AC78" i="90"/>
  <c r="FU167" i="12" s="1"/>
  <c r="T78" i="90"/>
  <c r="FL167" i="12" s="1"/>
  <c r="K78" i="90"/>
  <c r="FC167" i="12" s="1"/>
  <c r="B78" i="90"/>
  <c r="AB77" i="90"/>
  <c r="FT165" i="12" s="1"/>
  <c r="S77" i="90"/>
  <c r="FK165" i="12" s="1"/>
  <c r="J77" i="90"/>
  <c r="FB165" i="12" s="1"/>
  <c r="AH78" i="90"/>
  <c r="FZ167" i="12" s="1"/>
  <c r="X78" i="90"/>
  <c r="FP167" i="12" s="1"/>
  <c r="P78" i="90"/>
  <c r="FH167" i="12" s="1"/>
  <c r="F78" i="90"/>
  <c r="EX167" i="12" s="1"/>
  <c r="AG77" i="90"/>
  <c r="FY165" i="12" s="1"/>
  <c r="W77" i="90"/>
  <c r="FO165" i="12" s="1"/>
  <c r="O77" i="90"/>
  <c r="FG165" i="12" s="1"/>
  <c r="E77" i="90"/>
  <c r="AJ78" i="90"/>
  <c r="GB167" i="12" s="1"/>
  <c r="J78" i="90"/>
  <c r="FB167" i="12" s="1"/>
  <c r="Y77" i="90"/>
  <c r="FQ165" i="12" s="1"/>
  <c r="G77" i="90"/>
  <c r="EY165" i="12" s="1"/>
  <c r="AI78" i="90"/>
  <c r="GA167" i="12" s="1"/>
  <c r="H78" i="90"/>
  <c r="EZ167" i="12" s="1"/>
  <c r="V77" i="90"/>
  <c r="FN165" i="12" s="1"/>
  <c r="D77" i="90"/>
  <c r="Z78" i="90"/>
  <c r="FR167" i="12" s="1"/>
  <c r="AH77" i="90"/>
  <c r="FZ165" i="12" s="1"/>
  <c r="P77" i="90"/>
  <c r="FH165" i="12" s="1"/>
  <c r="Q78" i="90"/>
  <c r="FI167" i="12" s="1"/>
  <c r="I77" i="90"/>
  <c r="FA165" i="12" s="1"/>
  <c r="AI77" i="90"/>
  <c r="GA165" i="12" s="1"/>
  <c r="AE77" i="90"/>
  <c r="FW165" i="12" s="1"/>
  <c r="AB78" i="90"/>
  <c r="FT167" i="12" s="1"/>
  <c r="AA77" i="90"/>
  <c r="FS165" i="12" s="1"/>
  <c r="Q77" i="90"/>
  <c r="FI165" i="12" s="1"/>
  <c r="R78" i="90"/>
  <c r="FJ167" i="12" s="1"/>
  <c r="M77" i="90"/>
  <c r="FE165" i="12" s="1"/>
  <c r="AE78" i="110"/>
  <c r="FW79" i="107" s="1"/>
  <c r="Y78" i="110"/>
  <c r="FQ79" i="107" s="1"/>
  <c r="S78" i="110"/>
  <c r="FK79" i="107" s="1"/>
  <c r="M78" i="110"/>
  <c r="FE79" i="107" s="1"/>
  <c r="G78" i="110"/>
  <c r="EY79" i="107" s="1"/>
  <c r="AJ77" i="110"/>
  <c r="GB77" i="107" s="1"/>
  <c r="AD77" i="110"/>
  <c r="FV77" i="107" s="1"/>
  <c r="X77" i="110"/>
  <c r="FP77" i="107" s="1"/>
  <c r="R77" i="110"/>
  <c r="FJ77" i="107" s="1"/>
  <c r="AG78" i="110"/>
  <c r="FY79" i="107" s="1"/>
  <c r="AA78" i="110"/>
  <c r="FS79" i="107" s="1"/>
  <c r="U78" i="110"/>
  <c r="FM79" i="107" s="1"/>
  <c r="O78" i="110"/>
  <c r="FG79" i="107" s="1"/>
  <c r="I78" i="110"/>
  <c r="FA79" i="107" s="1"/>
  <c r="C78" i="110"/>
  <c r="AF77" i="110"/>
  <c r="FX77" i="107" s="1"/>
  <c r="Z77" i="110"/>
  <c r="FR77" i="107" s="1"/>
  <c r="T77" i="110"/>
  <c r="FL77" i="107" s="1"/>
  <c r="N77" i="110"/>
  <c r="FF77" i="107" s="1"/>
  <c r="H77" i="110"/>
  <c r="EZ77" i="107" s="1"/>
  <c r="B77" i="110"/>
  <c r="AH78" i="110"/>
  <c r="FZ79" i="107" s="1"/>
  <c r="X78" i="110"/>
  <c r="FP79" i="107" s="1"/>
  <c r="P78" i="110"/>
  <c r="FH79" i="107" s="1"/>
  <c r="F78" i="110"/>
  <c r="EX79" i="107" s="1"/>
  <c r="AG77" i="110"/>
  <c r="FY77" i="107" s="1"/>
  <c r="W77" i="110"/>
  <c r="FO77" i="107" s="1"/>
  <c r="O77" i="110"/>
  <c r="FG77" i="107" s="1"/>
  <c r="G77" i="110"/>
  <c r="EY77" i="107" s="1"/>
  <c r="AF78" i="110"/>
  <c r="FX79" i="107" s="1"/>
  <c r="W78" i="110"/>
  <c r="FO79" i="107" s="1"/>
  <c r="N78" i="110"/>
  <c r="FF79" i="107" s="1"/>
  <c r="E78" i="110"/>
  <c r="AE77" i="110"/>
  <c r="FW77" i="107" s="1"/>
  <c r="V77" i="110"/>
  <c r="FN77" i="107" s="1"/>
  <c r="M77" i="110"/>
  <c r="FE77" i="107" s="1"/>
  <c r="F77" i="110"/>
  <c r="EX77" i="107" s="1"/>
  <c r="AJ78" i="110"/>
  <c r="GB79" i="107" s="1"/>
  <c r="AB78" i="110"/>
  <c r="FT79" i="107" s="1"/>
  <c r="R78" i="110"/>
  <c r="FJ79" i="107" s="1"/>
  <c r="J78" i="110"/>
  <c r="FB79" i="107" s="1"/>
  <c r="T78" i="110"/>
  <c r="FL79" i="107" s="1"/>
  <c r="B78" i="110"/>
  <c r="Y77" i="110"/>
  <c r="FQ77" i="107" s="1"/>
  <c r="K77" i="110"/>
  <c r="FC77" i="107" s="1"/>
  <c r="AI78" i="110"/>
  <c r="GA79" i="107" s="1"/>
  <c r="Q78" i="110"/>
  <c r="FI79" i="107" s="1"/>
  <c r="AI77" i="110"/>
  <c r="GA77" i="107" s="1"/>
  <c r="U77" i="110"/>
  <c r="FM77" i="107" s="1"/>
  <c r="J77" i="110"/>
  <c r="FB77" i="107" s="1"/>
  <c r="AC78" i="110"/>
  <c r="FU79" i="107" s="1"/>
  <c r="K78" i="110"/>
  <c r="FC79" i="107" s="1"/>
  <c r="AC77" i="110"/>
  <c r="FU77" i="107" s="1"/>
  <c r="Q77" i="110"/>
  <c r="FI77" i="107" s="1"/>
  <c r="E77" i="110"/>
  <c r="D78" i="110"/>
  <c r="L77" i="110"/>
  <c r="FD77" i="107" s="1"/>
  <c r="Z78" i="110"/>
  <c r="FR79" i="107" s="1"/>
  <c r="AB77" i="110"/>
  <c r="FT77" i="107" s="1"/>
  <c r="D77" i="110"/>
  <c r="S77" i="110"/>
  <c r="FK77" i="107" s="1"/>
  <c r="V78" i="110"/>
  <c r="FN79" i="107" s="1"/>
  <c r="AA77" i="110"/>
  <c r="FS77" i="107" s="1"/>
  <c r="C77" i="110"/>
  <c r="L78" i="110"/>
  <c r="FD79" i="107" s="1"/>
  <c r="H78" i="110"/>
  <c r="EZ79" i="107" s="1"/>
  <c r="P77" i="110"/>
  <c r="FH77" i="107" s="1"/>
  <c r="AD78" i="110"/>
  <c r="FV79" i="107" s="1"/>
  <c r="AH77" i="110"/>
  <c r="FZ77" i="107" s="1"/>
  <c r="I77" i="110"/>
  <c r="FA77" i="107" s="1"/>
  <c r="AI78" i="123"/>
  <c r="GA39" i="122" s="1"/>
  <c r="AC78" i="123"/>
  <c r="FU39" i="122" s="1"/>
  <c r="W78" i="123"/>
  <c r="FO39" i="122" s="1"/>
  <c r="Q78" i="123"/>
  <c r="FI39" i="122" s="1"/>
  <c r="K78" i="123"/>
  <c r="FC39" i="122" s="1"/>
  <c r="E78" i="123"/>
  <c r="AH77" i="123"/>
  <c r="FZ37" i="122" s="1"/>
  <c r="AB77" i="123"/>
  <c r="FT37" i="122" s="1"/>
  <c r="V77" i="123"/>
  <c r="FN37" i="122" s="1"/>
  <c r="P77" i="123"/>
  <c r="FH37" i="122" s="1"/>
  <c r="J77" i="123"/>
  <c r="FB37" i="122" s="1"/>
  <c r="D77" i="123"/>
  <c r="AF78" i="123"/>
  <c r="FX39" i="122" s="1"/>
  <c r="Z78" i="123"/>
  <c r="FR39" i="122" s="1"/>
  <c r="T78" i="123"/>
  <c r="FL39" i="122" s="1"/>
  <c r="N78" i="123"/>
  <c r="FF39" i="122" s="1"/>
  <c r="H78" i="123"/>
  <c r="EZ39" i="122" s="1"/>
  <c r="B78" i="123"/>
  <c r="AE77" i="123"/>
  <c r="FW37" i="122" s="1"/>
  <c r="Y77" i="123"/>
  <c r="FQ37" i="122" s="1"/>
  <c r="S77" i="123"/>
  <c r="FK37" i="122" s="1"/>
  <c r="M77" i="123"/>
  <c r="FE37" i="122" s="1"/>
  <c r="G77" i="123"/>
  <c r="EY37" i="122" s="1"/>
  <c r="V78" i="123"/>
  <c r="FN39" i="122" s="1"/>
  <c r="D78" i="123"/>
  <c r="U77" i="123"/>
  <c r="FM37" i="122" s="1"/>
  <c r="C77" i="123"/>
  <c r="AB78" i="123"/>
  <c r="FT39" i="122" s="1"/>
  <c r="S78" i="123"/>
  <c r="FK39" i="122" s="1"/>
  <c r="J78" i="123"/>
  <c r="FB39" i="122" s="1"/>
  <c r="AJ77" i="123"/>
  <c r="GB37" i="122" s="1"/>
  <c r="AA77" i="123"/>
  <c r="FS37" i="122" s="1"/>
  <c r="R77" i="123"/>
  <c r="FJ37" i="122" s="1"/>
  <c r="I77" i="123"/>
  <c r="FA37" i="122" s="1"/>
  <c r="AA78" i="123"/>
  <c r="FS39" i="122" s="1"/>
  <c r="I78" i="123"/>
  <c r="FA39" i="122" s="1"/>
  <c r="Z77" i="123"/>
  <c r="FR37" i="122" s="1"/>
  <c r="H77" i="123"/>
  <c r="EZ37" i="122" s="1"/>
  <c r="AJ78" i="123"/>
  <c r="GB39" i="122" s="1"/>
  <c r="R78" i="123"/>
  <c r="FJ39" i="122" s="1"/>
  <c r="AI77" i="123"/>
  <c r="GA37" i="122" s="1"/>
  <c r="Q77" i="123"/>
  <c r="FI37" i="122" s="1"/>
  <c r="AG78" i="123"/>
  <c r="FY39" i="122" s="1"/>
  <c r="X78" i="123"/>
  <c r="FP39" i="122" s="1"/>
  <c r="O78" i="123"/>
  <c r="FG39" i="122" s="1"/>
  <c r="F78" i="123"/>
  <c r="EX39" i="122" s="1"/>
  <c r="AF77" i="123"/>
  <c r="FX37" i="122" s="1"/>
  <c r="W77" i="123"/>
  <c r="FO37" i="122" s="1"/>
  <c r="N77" i="123"/>
  <c r="FF37" i="122" s="1"/>
  <c r="E77" i="123"/>
  <c r="AE78" i="123"/>
  <c r="FW39" i="122" s="1"/>
  <c r="M78" i="123"/>
  <c r="FE39" i="122" s="1"/>
  <c r="AD77" i="123"/>
  <c r="FV37" i="122" s="1"/>
  <c r="L77" i="123"/>
  <c r="FD37" i="122" s="1"/>
  <c r="T77" i="123"/>
  <c r="FL37" i="122" s="1"/>
  <c r="AG77" i="123"/>
  <c r="FY37" i="122" s="1"/>
  <c r="AC77" i="123"/>
  <c r="FU37" i="122" s="1"/>
  <c r="AH78" i="123"/>
  <c r="FZ39" i="122" s="1"/>
  <c r="G78" i="123"/>
  <c r="EY39" i="122" s="1"/>
  <c r="O77" i="123"/>
  <c r="FG37" i="122" s="1"/>
  <c r="F77" i="123"/>
  <c r="EX37" i="122" s="1"/>
  <c r="AD78" i="123"/>
  <c r="FV39" i="122" s="1"/>
  <c r="C78" i="123"/>
  <c r="K77" i="123"/>
  <c r="FC37" i="122" s="1"/>
  <c r="Y78" i="123"/>
  <c r="FQ39" i="122" s="1"/>
  <c r="B77" i="123"/>
  <c r="P78" i="123"/>
  <c r="FH39" i="122" s="1"/>
  <c r="X77" i="123"/>
  <c r="FP37" i="122" s="1"/>
  <c r="L78" i="123"/>
  <c r="FD39" i="122" s="1"/>
  <c r="U78" i="123"/>
  <c r="FM39" i="122" s="1"/>
  <c r="AG78" i="124"/>
  <c r="FY79" i="122" s="1"/>
  <c r="AA78" i="124"/>
  <c r="FS79" i="122" s="1"/>
  <c r="U78" i="124"/>
  <c r="FM79" i="122" s="1"/>
  <c r="O78" i="124"/>
  <c r="FG79" i="122" s="1"/>
  <c r="I78" i="124"/>
  <c r="FA79" i="122" s="1"/>
  <c r="C78" i="124"/>
  <c r="AF77" i="124"/>
  <c r="FX77" i="122" s="1"/>
  <c r="Z77" i="124"/>
  <c r="FR77" i="122" s="1"/>
  <c r="T77" i="124"/>
  <c r="FL77" i="122" s="1"/>
  <c r="N77" i="124"/>
  <c r="FF77" i="122" s="1"/>
  <c r="H77" i="124"/>
  <c r="EZ77" i="122" s="1"/>
  <c r="B77" i="124"/>
  <c r="AJ78" i="124"/>
  <c r="GB79" i="122" s="1"/>
  <c r="AD78" i="124"/>
  <c r="FV79" i="122" s="1"/>
  <c r="X78" i="124"/>
  <c r="FP79" i="122" s="1"/>
  <c r="R78" i="124"/>
  <c r="FJ79" i="122" s="1"/>
  <c r="L78" i="124"/>
  <c r="FD79" i="122" s="1"/>
  <c r="F78" i="124"/>
  <c r="EX79" i="122" s="1"/>
  <c r="AI77" i="124"/>
  <c r="GA77" i="122" s="1"/>
  <c r="AC77" i="124"/>
  <c r="FU77" i="122" s="1"/>
  <c r="W77" i="124"/>
  <c r="FO77" i="122" s="1"/>
  <c r="T78" i="124"/>
  <c r="FL79" i="122" s="1"/>
  <c r="AB77" i="124"/>
  <c r="FT77" i="122" s="1"/>
  <c r="L77" i="124"/>
  <c r="FD77" i="122" s="1"/>
  <c r="AI78" i="124"/>
  <c r="GA79" i="122" s="1"/>
  <c r="Z78" i="124"/>
  <c r="FR79" i="122" s="1"/>
  <c r="Q78" i="124"/>
  <c r="FI79" i="122" s="1"/>
  <c r="H78" i="124"/>
  <c r="EZ79" i="122" s="1"/>
  <c r="AH77" i="124"/>
  <c r="FZ77" i="122" s="1"/>
  <c r="Y77" i="124"/>
  <c r="FQ77" i="122" s="1"/>
  <c r="Q77" i="124"/>
  <c r="FI77" i="122" s="1"/>
  <c r="J77" i="124"/>
  <c r="FB77" i="122" s="1"/>
  <c r="C77" i="124"/>
  <c r="Y78" i="124"/>
  <c r="FQ79" i="122" s="1"/>
  <c r="G78" i="124"/>
  <c r="EY79" i="122" s="1"/>
  <c r="X77" i="124"/>
  <c r="FP77" i="122" s="1"/>
  <c r="P77" i="124"/>
  <c r="FH77" i="122" s="1"/>
  <c r="AH78" i="124"/>
  <c r="FZ79" i="122" s="1"/>
  <c r="P78" i="124"/>
  <c r="FH79" i="122" s="1"/>
  <c r="AG77" i="124"/>
  <c r="FY77" i="122" s="1"/>
  <c r="I77" i="124"/>
  <c r="FA77" i="122" s="1"/>
  <c r="AE78" i="124"/>
  <c r="FW79" i="122" s="1"/>
  <c r="V78" i="124"/>
  <c r="FN79" i="122" s="1"/>
  <c r="M78" i="124"/>
  <c r="FE79" i="122" s="1"/>
  <c r="D78" i="124"/>
  <c r="AD77" i="124"/>
  <c r="FV77" i="122" s="1"/>
  <c r="U77" i="124"/>
  <c r="FM77" i="122" s="1"/>
  <c r="M77" i="124"/>
  <c r="FE77" i="122" s="1"/>
  <c r="F77" i="124"/>
  <c r="EX77" i="122" s="1"/>
  <c r="AC78" i="124"/>
  <c r="FU79" i="122" s="1"/>
  <c r="K78" i="124"/>
  <c r="FC79" i="122" s="1"/>
  <c r="B78" i="124"/>
  <c r="S77" i="124"/>
  <c r="FK77" i="122" s="1"/>
  <c r="E77" i="124"/>
  <c r="K77" i="124"/>
  <c r="FC77" i="122" s="1"/>
  <c r="V77" i="124"/>
  <c r="FN77" i="122" s="1"/>
  <c r="R77" i="124"/>
  <c r="FJ77" i="122" s="1"/>
  <c r="W78" i="124"/>
  <c r="FO79" i="122" s="1"/>
  <c r="AE77" i="124"/>
  <c r="FW77" i="122" s="1"/>
  <c r="J78" i="124"/>
  <c r="FB79" i="122" s="1"/>
  <c r="S78" i="124"/>
  <c r="FK79" i="122" s="1"/>
  <c r="AA77" i="124"/>
  <c r="FS77" i="122" s="1"/>
  <c r="D77" i="124"/>
  <c r="AF78" i="124"/>
  <c r="FX79" i="122" s="1"/>
  <c r="E78" i="124"/>
  <c r="O77" i="124"/>
  <c r="FG77" i="122" s="1"/>
  <c r="AB78" i="124"/>
  <c r="FT79" i="122" s="1"/>
  <c r="AJ77" i="124"/>
  <c r="GB77" i="122" s="1"/>
  <c r="G77" i="124"/>
  <c r="EY77" i="122" s="1"/>
  <c r="N78" i="124"/>
  <c r="FF79" i="122" s="1"/>
  <c r="AJ78" i="50"/>
  <c r="GC38" i="10" s="1"/>
  <c r="AD78" i="50"/>
  <c r="FW38" i="10" s="1"/>
  <c r="X78" i="50"/>
  <c r="FQ38" i="10" s="1"/>
  <c r="R78" i="50"/>
  <c r="FK38" i="10" s="1"/>
  <c r="L78" i="50"/>
  <c r="FE38" i="10" s="1"/>
  <c r="F78" i="50"/>
  <c r="EY38" i="10" s="1"/>
  <c r="T78" i="50"/>
  <c r="FM38" i="10" s="1"/>
  <c r="AI78" i="50"/>
  <c r="GB38" i="10" s="1"/>
  <c r="AC78" i="50"/>
  <c r="FV38" i="10" s="1"/>
  <c r="W78" i="50"/>
  <c r="FP38" i="10" s="1"/>
  <c r="Q78" i="50"/>
  <c r="FJ38" i="10" s="1"/>
  <c r="K78" i="50"/>
  <c r="FD38" i="10" s="1"/>
  <c r="E78" i="50"/>
  <c r="Z78" i="50"/>
  <c r="FS38" i="10" s="1"/>
  <c r="AH78" i="50"/>
  <c r="GA38" i="10" s="1"/>
  <c r="AB78" i="50"/>
  <c r="FU38" i="10" s="1"/>
  <c r="V78" i="50"/>
  <c r="FO38" i="10" s="1"/>
  <c r="P78" i="50"/>
  <c r="FI38" i="10" s="1"/>
  <c r="J78" i="50"/>
  <c r="FC38" i="10" s="1"/>
  <c r="D78" i="50"/>
  <c r="H78" i="50"/>
  <c r="FA38" i="10" s="1"/>
  <c r="AG78" i="50"/>
  <c r="FZ38" i="10" s="1"/>
  <c r="AA78" i="50"/>
  <c r="FT38" i="10" s="1"/>
  <c r="U78" i="50"/>
  <c r="FN38" i="10" s="1"/>
  <c r="O78" i="50"/>
  <c r="FH38" i="10" s="1"/>
  <c r="I78" i="50"/>
  <c r="FB38" i="10" s="1"/>
  <c r="C78" i="50"/>
  <c r="N78" i="50"/>
  <c r="FG38" i="10" s="1"/>
  <c r="AE78" i="50"/>
  <c r="FX38" i="10" s="1"/>
  <c r="Y78" i="50"/>
  <c r="FR38" i="10" s="1"/>
  <c r="S78" i="50"/>
  <c r="FL38" i="10" s="1"/>
  <c r="M78" i="50"/>
  <c r="FF38" i="10" s="1"/>
  <c r="G78" i="50"/>
  <c r="EZ38" i="10" s="1"/>
  <c r="AF78" i="50"/>
  <c r="FY38" i="10" s="1"/>
  <c r="B78" i="50"/>
  <c r="AJ77" i="50"/>
  <c r="GC36" i="10" s="1"/>
  <c r="AD77" i="50"/>
  <c r="FW36" i="10" s="1"/>
  <c r="X77" i="50"/>
  <c r="FQ36" i="10" s="1"/>
  <c r="R77" i="50"/>
  <c r="FK36" i="10" s="1"/>
  <c r="F77" i="50"/>
  <c r="EY36" i="10" s="1"/>
  <c r="H77" i="50"/>
  <c r="FA36" i="10" s="1"/>
  <c r="AI77" i="50"/>
  <c r="GB36" i="10" s="1"/>
  <c r="AC77" i="50"/>
  <c r="FV36" i="10" s="1"/>
  <c r="W77" i="50"/>
  <c r="FP36" i="10" s="1"/>
  <c r="Q77" i="50"/>
  <c r="FJ36" i="10" s="1"/>
  <c r="K77" i="50"/>
  <c r="FD36" i="10" s="1"/>
  <c r="E77" i="50"/>
  <c r="AF77" i="50"/>
  <c r="FY36" i="10" s="1"/>
  <c r="B77" i="50"/>
  <c r="AH77" i="50"/>
  <c r="GA36" i="10" s="1"/>
  <c r="AB77" i="50"/>
  <c r="FU36" i="10" s="1"/>
  <c r="V77" i="50"/>
  <c r="FO36" i="10" s="1"/>
  <c r="P77" i="50"/>
  <c r="FI36" i="10" s="1"/>
  <c r="J77" i="50"/>
  <c r="FC36" i="10" s="1"/>
  <c r="D77" i="50"/>
  <c r="Z77" i="50"/>
  <c r="FS36" i="10" s="1"/>
  <c r="AG77" i="50"/>
  <c r="FZ36" i="10" s="1"/>
  <c r="AA77" i="50"/>
  <c r="FT36" i="10" s="1"/>
  <c r="U77" i="50"/>
  <c r="FN36" i="10" s="1"/>
  <c r="O77" i="50"/>
  <c r="FH36" i="10" s="1"/>
  <c r="I77" i="50"/>
  <c r="FB36" i="10" s="1"/>
  <c r="C77" i="50"/>
  <c r="N77" i="50"/>
  <c r="FG36" i="10" s="1"/>
  <c r="AE77" i="50"/>
  <c r="FX36" i="10" s="1"/>
  <c r="Y77" i="50"/>
  <c r="FR36" i="10" s="1"/>
  <c r="S77" i="50"/>
  <c r="FL36" i="10" s="1"/>
  <c r="M77" i="50"/>
  <c r="FF36" i="10" s="1"/>
  <c r="G77" i="50"/>
  <c r="EZ36" i="10" s="1"/>
  <c r="L77" i="50"/>
  <c r="FE36" i="10" s="1"/>
  <c r="T77" i="50"/>
  <c r="FM36" i="10" s="1"/>
  <c r="CU119" i="122"/>
  <c r="CV119" i="122"/>
  <c r="CW119" i="122"/>
  <c r="CX119" i="122"/>
  <c r="CY119" i="122"/>
  <c r="CZ119" i="122"/>
  <c r="DA119" i="122"/>
  <c r="DB119" i="122"/>
  <c r="DC119" i="122"/>
  <c r="DD119" i="122"/>
  <c r="DE119" i="122"/>
  <c r="DF119" i="122"/>
  <c r="DG119" i="122"/>
  <c r="DH119" i="122"/>
  <c r="DI119" i="122"/>
  <c r="DJ119" i="122"/>
  <c r="DK119" i="122"/>
  <c r="DL119" i="122"/>
  <c r="DM119" i="122"/>
  <c r="DN119" i="122"/>
  <c r="DO119" i="122"/>
  <c r="DP119" i="122"/>
  <c r="DQ119" i="122"/>
  <c r="DR119" i="122"/>
  <c r="DS119" i="122"/>
  <c r="DT119" i="122"/>
  <c r="DU119" i="122"/>
  <c r="DV119" i="122"/>
  <c r="DW119" i="122"/>
  <c r="DX119" i="122"/>
  <c r="DY119" i="122"/>
  <c r="DZ119" i="122"/>
  <c r="EA119" i="122"/>
  <c r="EB119" i="122"/>
  <c r="EC119" i="122"/>
  <c r="ED119" i="122"/>
  <c r="EE119" i="122"/>
  <c r="EF119" i="122"/>
  <c r="CU117" i="122"/>
  <c r="CV117" i="122"/>
  <c r="CW117" i="122"/>
  <c r="CX117" i="122"/>
  <c r="CY117" i="122"/>
  <c r="CZ117" i="122"/>
  <c r="DA117" i="122"/>
  <c r="DB117" i="122"/>
  <c r="DC117" i="122"/>
  <c r="DD117" i="122"/>
  <c r="DE117" i="122"/>
  <c r="DF117" i="122"/>
  <c r="DG117" i="122"/>
  <c r="DH117" i="122"/>
  <c r="DI117" i="122"/>
  <c r="DJ117" i="122"/>
  <c r="DK117" i="122"/>
  <c r="DL117" i="122"/>
  <c r="DM117" i="122"/>
  <c r="DN117" i="122"/>
  <c r="DO117" i="122"/>
  <c r="DP117" i="122"/>
  <c r="DQ117" i="122"/>
  <c r="DR117" i="122"/>
  <c r="DS117" i="122"/>
  <c r="DT117" i="122"/>
  <c r="DU117" i="122"/>
  <c r="DV117" i="122"/>
  <c r="DW117" i="122"/>
  <c r="DX117" i="122"/>
  <c r="DY117" i="122"/>
  <c r="DZ117" i="122"/>
  <c r="EA117" i="122"/>
  <c r="EB117" i="122"/>
  <c r="EC117" i="122"/>
  <c r="EF117" i="122"/>
  <c r="CT119" i="122"/>
  <c r="CT117" i="122"/>
  <c r="CU113" i="122"/>
  <c r="CV113" i="122"/>
  <c r="CW113" i="122"/>
  <c r="CX113" i="122"/>
  <c r="CY113" i="122"/>
  <c r="CZ113" i="122"/>
  <c r="DA113" i="122"/>
  <c r="DB113" i="122"/>
  <c r="DC113" i="122"/>
  <c r="DD113" i="122"/>
  <c r="DE113" i="122"/>
  <c r="DF113" i="122"/>
  <c r="DG113" i="122"/>
  <c r="DH113" i="122"/>
  <c r="DI113" i="122"/>
  <c r="DJ113" i="122"/>
  <c r="DK113" i="122"/>
  <c r="DL113" i="122"/>
  <c r="DM113" i="122"/>
  <c r="DN113" i="122"/>
  <c r="DO113" i="122"/>
  <c r="DP113" i="122"/>
  <c r="DQ113" i="122"/>
  <c r="DR113" i="122"/>
  <c r="DS113" i="122"/>
  <c r="DT113" i="122"/>
  <c r="DU113" i="122"/>
  <c r="DV113" i="122"/>
  <c r="DW113" i="122"/>
  <c r="DX113" i="122"/>
  <c r="DY113" i="122"/>
  <c r="DZ113" i="122"/>
  <c r="EA113" i="122"/>
  <c r="EB113" i="122"/>
  <c r="EC113" i="122"/>
  <c r="ED113" i="122"/>
  <c r="EE113" i="122"/>
  <c r="EF113" i="122"/>
  <c r="CU114" i="122"/>
  <c r="CV114" i="122"/>
  <c r="CW114" i="122"/>
  <c r="CX114" i="122"/>
  <c r="CY114" i="122"/>
  <c r="CZ114" i="122"/>
  <c r="DA114" i="122"/>
  <c r="DB114" i="122"/>
  <c r="DC114" i="122"/>
  <c r="DD114" i="122"/>
  <c r="DE114" i="122"/>
  <c r="DF114" i="122"/>
  <c r="DG114" i="122"/>
  <c r="DH114" i="122"/>
  <c r="DI114" i="122"/>
  <c r="DJ114" i="122"/>
  <c r="DK114" i="122"/>
  <c r="DL114" i="122"/>
  <c r="DM114" i="122"/>
  <c r="DN114" i="122"/>
  <c r="DO114" i="122"/>
  <c r="DP114" i="122"/>
  <c r="DQ114" i="122"/>
  <c r="DR114" i="122"/>
  <c r="DS114" i="122"/>
  <c r="DT114" i="122"/>
  <c r="DU114" i="122"/>
  <c r="DV114" i="122"/>
  <c r="DW114" i="122"/>
  <c r="DX114" i="122"/>
  <c r="DY114" i="122"/>
  <c r="DZ114" i="122"/>
  <c r="EA114" i="122"/>
  <c r="EB114" i="122"/>
  <c r="EC114" i="122"/>
  <c r="EE114" i="122"/>
  <c r="EF114" i="122"/>
  <c r="CT114" i="122"/>
  <c r="CT113" i="122"/>
  <c r="EW72" i="122"/>
  <c r="EW32" i="122"/>
  <c r="EW72" i="121"/>
  <c r="EE280" i="107"/>
  <c r="EE278" i="107"/>
  <c r="EE275" i="107"/>
  <c r="EE240" i="107"/>
  <c r="EE238" i="107"/>
  <c r="EE235" i="107"/>
  <c r="FN399" i="107" l="1"/>
  <c r="EZ399" i="107"/>
  <c r="FX399" i="107"/>
  <c r="FI399" i="107"/>
  <c r="FL399" i="107"/>
  <c r="FH399" i="107"/>
  <c r="FM399" i="107"/>
  <c r="EX399" i="107"/>
  <c r="FP399" i="107"/>
  <c r="FS399" i="107"/>
  <c r="FQ124" i="13"/>
  <c r="FF126" i="13"/>
  <c r="FH126" i="13"/>
  <c r="FL126" i="13"/>
  <c r="EX124" i="13"/>
  <c r="EY126" i="13"/>
  <c r="FN124" i="13"/>
  <c r="FO126" i="13"/>
  <c r="FO124" i="13"/>
  <c r="FP126" i="13"/>
  <c r="EY124" i="13"/>
  <c r="FT124" i="13"/>
  <c r="FU126" i="13"/>
  <c r="FK124" i="13"/>
  <c r="FA124" i="13"/>
  <c r="FG124" i="13"/>
  <c r="FQ126" i="13"/>
  <c r="FF124" i="13"/>
  <c r="FB126" i="13"/>
  <c r="FL124" i="13"/>
  <c r="FR124" i="13"/>
  <c r="FS124" i="13"/>
  <c r="EZ126" i="13"/>
  <c r="FV124" i="13"/>
  <c r="FW126" i="13"/>
  <c r="FB124" i="13"/>
  <c r="FC126" i="13"/>
  <c r="FC124" i="13"/>
  <c r="FD126" i="13"/>
  <c r="EZ124" i="13"/>
  <c r="FY124" i="13"/>
  <c r="FE124" i="13"/>
  <c r="FX124" i="13"/>
  <c r="FN126" i="13"/>
  <c r="GB124" i="13"/>
  <c r="FG126" i="13"/>
  <c r="FH124" i="13"/>
  <c r="FI126" i="13"/>
  <c r="FI124" i="13"/>
  <c r="FJ126" i="13"/>
  <c r="FA126" i="13"/>
  <c r="FM126" i="13"/>
  <c r="FX126" i="13"/>
  <c r="FM124" i="13"/>
  <c r="FR126" i="13"/>
  <c r="FZ126" i="13"/>
  <c r="FD124" i="13"/>
  <c r="FE126" i="13"/>
  <c r="FS126" i="13"/>
  <c r="FU124" i="13"/>
  <c r="FV126" i="13"/>
  <c r="FT126" i="13"/>
  <c r="FJ124" i="13"/>
  <c r="FK126" i="13"/>
  <c r="FY126" i="13"/>
  <c r="FZ124" i="13"/>
  <c r="GA126" i="13"/>
  <c r="GA124" i="13"/>
  <c r="GB126" i="13"/>
  <c r="FW124" i="13"/>
  <c r="FP124" i="13"/>
  <c r="EX126" i="13"/>
  <c r="FO399" i="107"/>
  <c r="FD399" i="107"/>
  <c r="FA399" i="107"/>
  <c r="FR399" i="107"/>
  <c r="GA399" i="107"/>
  <c r="FW399" i="107"/>
  <c r="FJ399" i="107"/>
  <c r="FT399" i="107"/>
  <c r="EY399" i="107"/>
  <c r="FC399" i="107"/>
  <c r="FZ399" i="107"/>
  <c r="FY399" i="107"/>
  <c r="FK399" i="107"/>
  <c r="FV399" i="107"/>
  <c r="FF399" i="107"/>
  <c r="FG399" i="107"/>
  <c r="FB399" i="107"/>
  <c r="FE399" i="107"/>
  <c r="FU399" i="107"/>
  <c r="GB399" i="107"/>
  <c r="FQ399" i="107"/>
  <c r="FY119" i="78"/>
  <c r="FY115" i="78"/>
  <c r="FY116" i="78" s="1"/>
  <c r="FI119" i="78"/>
  <c r="FI115" i="78"/>
  <c r="FI116" i="78" s="1"/>
  <c r="FZ115" i="78"/>
  <c r="FZ116" i="78" s="1"/>
  <c r="FZ119" i="78"/>
  <c r="FF115" i="78"/>
  <c r="FF116" i="78" s="1"/>
  <c r="FF121" i="78"/>
  <c r="FJ115" i="78"/>
  <c r="FJ116" i="78" s="1"/>
  <c r="FJ119" i="78"/>
  <c r="FQ119" i="78"/>
  <c r="FQ115" i="78"/>
  <c r="FQ116" i="78" s="1"/>
  <c r="FO119" i="78"/>
  <c r="FO115" i="78"/>
  <c r="FO116" i="78" s="1"/>
  <c r="EX121" i="78"/>
  <c r="EW120" i="78"/>
  <c r="EW121" i="78" s="1"/>
  <c r="GB115" i="78"/>
  <c r="GB116" i="78" s="1"/>
  <c r="GB119" i="78"/>
  <c r="FC119" i="78"/>
  <c r="FC115" i="78"/>
  <c r="FC116" i="78" s="1"/>
  <c r="GA119" i="78"/>
  <c r="GA115" i="78"/>
  <c r="GA116" i="78" s="1"/>
  <c r="FB115" i="78"/>
  <c r="FB116" i="78" s="1"/>
  <c r="FB119" i="78"/>
  <c r="EW118" i="78"/>
  <c r="EZ119" i="78"/>
  <c r="FW119" i="78"/>
  <c r="FW115" i="78"/>
  <c r="FW116" i="78" s="1"/>
  <c r="FD115" i="78"/>
  <c r="FD116" i="78" s="1"/>
  <c r="FD119" i="78"/>
  <c r="FK119" i="78"/>
  <c r="FK115" i="78"/>
  <c r="FK116" i="78" s="1"/>
  <c r="EX115" i="78"/>
  <c r="EX116" i="78" s="1"/>
  <c r="EX119" i="78"/>
  <c r="EZ115" i="78"/>
  <c r="EZ116" i="78" s="1"/>
  <c r="EZ121" i="78"/>
  <c r="FH115" i="78"/>
  <c r="FH116" i="78" s="1"/>
  <c r="FH119" i="78"/>
  <c r="FX115" i="78"/>
  <c r="FX116" i="78" s="1"/>
  <c r="FX121" i="78"/>
  <c r="FE115" i="78"/>
  <c r="FE116" i="78" s="1"/>
  <c r="FE119" i="78"/>
  <c r="FV115" i="78"/>
  <c r="FV116" i="78" s="1"/>
  <c r="FV119" i="78"/>
  <c r="FU119" i="78"/>
  <c r="FU115" i="78"/>
  <c r="FU116" i="78" s="1"/>
  <c r="FG119" i="78"/>
  <c r="FG115" i="78"/>
  <c r="FG116" i="78" s="1"/>
  <c r="FN119" i="78"/>
  <c r="FN115" i="78"/>
  <c r="FN116" i="78" s="1"/>
  <c r="FL115" i="78"/>
  <c r="FL116" i="78" s="1"/>
  <c r="FL119" i="78"/>
  <c r="FM115" i="78"/>
  <c r="FM116" i="78" s="1"/>
  <c r="FM121" i="78"/>
  <c r="FA119" i="78"/>
  <c r="FA115" i="78"/>
  <c r="FA116" i="78" s="1"/>
  <c r="FS119" i="78"/>
  <c r="FS115" i="78"/>
  <c r="FS116" i="78" s="1"/>
  <c r="FP115" i="78"/>
  <c r="FP116" i="78" s="1"/>
  <c r="FP119" i="78"/>
  <c r="EY119" i="78"/>
  <c r="EY115" i="78"/>
  <c r="EY116" i="78" s="1"/>
  <c r="FR115" i="78"/>
  <c r="FR116" i="78" s="1"/>
  <c r="FR121" i="78"/>
  <c r="FT115" i="78"/>
  <c r="FT116" i="78" s="1"/>
  <c r="FT119" i="78"/>
  <c r="FN35" i="131"/>
  <c r="FB35" i="131"/>
  <c r="FR35" i="131"/>
  <c r="FZ35" i="131"/>
  <c r="FI35" i="131"/>
  <c r="EW38" i="131"/>
  <c r="EW34" i="131"/>
  <c r="EW35" i="131" s="1"/>
  <c r="FW35" i="131"/>
  <c r="FL35" i="131"/>
  <c r="FH35" i="131"/>
  <c r="EY35" i="131"/>
  <c r="FK35" i="131"/>
  <c r="FY35" i="131"/>
  <c r="FM35" i="131"/>
  <c r="FV35" i="131"/>
  <c r="FE35" i="131"/>
  <c r="EZ35" i="131"/>
  <c r="FT35" i="131"/>
  <c r="EX35" i="131"/>
  <c r="FQ35" i="131"/>
  <c r="FF35" i="131"/>
  <c r="FP35" i="131"/>
  <c r="FG35" i="131"/>
  <c r="FJ35" i="131"/>
  <c r="FC35" i="131"/>
  <c r="FA35" i="131"/>
  <c r="GB35" i="131"/>
  <c r="FX35" i="131"/>
  <c r="FU35" i="131"/>
  <c r="GA35" i="131"/>
  <c r="FD35" i="131"/>
  <c r="FO35" i="131"/>
  <c r="FS35" i="131"/>
  <c r="EY34" i="11"/>
  <c r="FS33" i="10"/>
  <c r="EY234" i="107"/>
  <c r="FV33" i="10"/>
  <c r="FY33" i="10"/>
  <c r="FZ33" i="10"/>
  <c r="FU33" i="10"/>
  <c r="FK33" i="10"/>
  <c r="EZ33" i="10"/>
  <c r="GA33" i="10"/>
  <c r="FP33" i="10"/>
  <c r="FQ33" i="10"/>
  <c r="FX33" i="10"/>
  <c r="FT33" i="10"/>
  <c r="FO33" i="10"/>
  <c r="FE33" i="10"/>
  <c r="FJ33" i="10"/>
  <c r="FG33" i="10"/>
  <c r="FA33" i="10"/>
  <c r="FF33" i="10"/>
  <c r="FB33" i="10"/>
  <c r="FW33" i="10"/>
  <c r="FC33" i="10"/>
  <c r="GB33" i="10"/>
  <c r="FL33" i="10"/>
  <c r="GC33" i="10"/>
  <c r="FR33" i="10"/>
  <c r="FN33" i="10"/>
  <c r="FI33" i="10"/>
  <c r="FH33" i="10"/>
  <c r="FM33" i="10"/>
  <c r="FD33" i="10"/>
  <c r="ED280" i="107"/>
  <c r="EC280" i="107"/>
  <c r="EB280" i="107"/>
  <c r="EA280" i="107"/>
  <c r="DZ280" i="107"/>
  <c r="DY280" i="107"/>
  <c r="DX280" i="107"/>
  <c r="DW280" i="107"/>
  <c r="DV280" i="107"/>
  <c r="DU280" i="107"/>
  <c r="DT280" i="107"/>
  <c r="DS280" i="107"/>
  <c r="DR280" i="107"/>
  <c r="DQ280" i="107"/>
  <c r="DP280" i="107"/>
  <c r="DO280" i="107"/>
  <c r="DN280" i="107"/>
  <c r="DM280" i="107"/>
  <c r="DL280" i="107"/>
  <c r="DK280" i="107"/>
  <c r="DJ280" i="107"/>
  <c r="DI280" i="107"/>
  <c r="DH280" i="107"/>
  <c r="DG280" i="107"/>
  <c r="DF280" i="107"/>
  <c r="DE280" i="107"/>
  <c r="DD280" i="107"/>
  <c r="DC280" i="107"/>
  <c r="DB280" i="107"/>
  <c r="DA280" i="107"/>
  <c r="CZ280" i="107"/>
  <c r="CY280" i="107"/>
  <c r="CX280" i="107"/>
  <c r="CW280" i="107"/>
  <c r="CV280" i="107"/>
  <c r="CU280" i="107"/>
  <c r="CT280" i="107"/>
  <c r="CS280" i="107"/>
  <c r="CR280" i="107"/>
  <c r="CQ280" i="107"/>
  <c r="CP280" i="107"/>
  <c r="CO280" i="107"/>
  <c r="CN280" i="107"/>
  <c r="CM280" i="107"/>
  <c r="CL280" i="107"/>
  <c r="CK280" i="107"/>
  <c r="CJ280" i="107"/>
  <c r="CI280" i="107"/>
  <c r="CH280" i="107"/>
  <c r="CG280" i="107"/>
  <c r="CF280" i="107"/>
  <c r="CE280" i="107"/>
  <c r="CD280" i="107"/>
  <c r="CC280" i="107"/>
  <c r="CB280" i="107"/>
  <c r="CA280" i="107"/>
  <c r="BZ280" i="107"/>
  <c r="BY280" i="107"/>
  <c r="BX280" i="107"/>
  <c r="BW280" i="107"/>
  <c r="BV280" i="107"/>
  <c r="BU280" i="107"/>
  <c r="BT280" i="107"/>
  <c r="BS280" i="107"/>
  <c r="BR280" i="107"/>
  <c r="BQ280" i="107"/>
  <c r="BP280" i="107"/>
  <c r="BO280" i="107"/>
  <c r="BN280" i="107"/>
  <c r="BM280" i="107"/>
  <c r="BL280" i="107"/>
  <c r="BK280" i="107"/>
  <c r="BJ280" i="107"/>
  <c r="BI280" i="107"/>
  <c r="BH280" i="107"/>
  <c r="BG280" i="107"/>
  <c r="BF280" i="107"/>
  <c r="BE280" i="107"/>
  <c r="BD280" i="107"/>
  <c r="BC280" i="107"/>
  <c r="BB280" i="107"/>
  <c r="BA280" i="107"/>
  <c r="AZ280" i="107"/>
  <c r="AY280" i="107"/>
  <c r="AX280" i="107"/>
  <c r="AW280" i="107"/>
  <c r="AV280" i="107"/>
  <c r="AU280" i="107"/>
  <c r="AT280" i="107"/>
  <c r="AS280" i="107"/>
  <c r="AR280" i="107"/>
  <c r="AQ280" i="107"/>
  <c r="AP280" i="107"/>
  <c r="AO280" i="107"/>
  <c r="AN280" i="107"/>
  <c r="AM280" i="107"/>
  <c r="AL280" i="107"/>
  <c r="AK280" i="107"/>
  <c r="AJ280" i="107"/>
  <c r="AI280" i="107"/>
  <c r="AH280" i="107"/>
  <c r="AG280" i="107"/>
  <c r="AF280" i="107"/>
  <c r="AE280" i="107"/>
  <c r="AD280" i="107"/>
  <c r="AC280" i="107"/>
  <c r="AB280" i="107"/>
  <c r="AA280" i="107"/>
  <c r="Z280" i="107"/>
  <c r="Y280" i="107"/>
  <c r="X280" i="107"/>
  <c r="W280" i="107"/>
  <c r="V280" i="107"/>
  <c r="U280" i="107"/>
  <c r="T280" i="107"/>
  <c r="S280" i="107"/>
  <c r="R280" i="107"/>
  <c r="Q280" i="107"/>
  <c r="P280" i="107"/>
  <c r="O280" i="107"/>
  <c r="N280" i="107"/>
  <c r="M280" i="107"/>
  <c r="L280" i="107"/>
  <c r="K280" i="107"/>
  <c r="J280" i="107"/>
  <c r="I280" i="107"/>
  <c r="H280" i="107"/>
  <c r="G280" i="107"/>
  <c r="F280" i="107"/>
  <c r="E280" i="107"/>
  <c r="D280" i="107"/>
  <c r="C280" i="107"/>
  <c r="B280" i="107"/>
  <c r="ED278" i="107"/>
  <c r="EC278" i="107"/>
  <c r="EB278" i="107"/>
  <c r="EA278" i="107"/>
  <c r="DZ278" i="107"/>
  <c r="DY278" i="107"/>
  <c r="DX278" i="107"/>
  <c r="DW278" i="107"/>
  <c r="DV278" i="107"/>
  <c r="DU278" i="107"/>
  <c r="DT278" i="107"/>
  <c r="DS278" i="107"/>
  <c r="DR278" i="107"/>
  <c r="DQ278" i="107"/>
  <c r="DP278" i="107"/>
  <c r="DO278" i="107"/>
  <c r="DN278" i="107"/>
  <c r="DM278" i="107"/>
  <c r="DL278" i="107"/>
  <c r="DK278" i="107"/>
  <c r="DJ278" i="107"/>
  <c r="DI278" i="107"/>
  <c r="DH278" i="107"/>
  <c r="DG278" i="107"/>
  <c r="DF278" i="107"/>
  <c r="DE278" i="107"/>
  <c r="DD278" i="107"/>
  <c r="DC278" i="107"/>
  <c r="DB278" i="107"/>
  <c r="DA278" i="107"/>
  <c r="CZ278" i="107"/>
  <c r="CY278" i="107"/>
  <c r="CX278" i="107"/>
  <c r="CW278" i="107"/>
  <c r="CV278" i="107"/>
  <c r="CU278" i="107"/>
  <c r="CT278" i="107"/>
  <c r="CS278" i="107"/>
  <c r="CR278" i="107"/>
  <c r="CQ278" i="107"/>
  <c r="CP278" i="107"/>
  <c r="CO278" i="107"/>
  <c r="CN278" i="107"/>
  <c r="CM278" i="107"/>
  <c r="CL278" i="107"/>
  <c r="CK278" i="107"/>
  <c r="CJ278" i="107"/>
  <c r="CI278" i="107"/>
  <c r="CH278" i="107"/>
  <c r="CG278" i="107"/>
  <c r="CF278" i="107"/>
  <c r="CE278" i="107"/>
  <c r="CD278" i="107"/>
  <c r="CC278" i="107"/>
  <c r="CB278" i="107"/>
  <c r="CA278" i="107"/>
  <c r="BZ278" i="107"/>
  <c r="BY278" i="107"/>
  <c r="BX278" i="107"/>
  <c r="BW278" i="107"/>
  <c r="BV278" i="107"/>
  <c r="BU278" i="107"/>
  <c r="BT278" i="107"/>
  <c r="BS278" i="107"/>
  <c r="BR278" i="107"/>
  <c r="BQ278" i="107"/>
  <c r="BP278" i="107"/>
  <c r="BO278" i="107"/>
  <c r="BN278" i="107"/>
  <c r="BM278" i="107"/>
  <c r="BL278" i="107"/>
  <c r="BK278" i="107"/>
  <c r="BJ278" i="107"/>
  <c r="BI278" i="107"/>
  <c r="BH278" i="107"/>
  <c r="BG278" i="107"/>
  <c r="BF278" i="107"/>
  <c r="BE278" i="107"/>
  <c r="BD278" i="107"/>
  <c r="BC278" i="107"/>
  <c r="BB278" i="107"/>
  <c r="BA278" i="107"/>
  <c r="AZ278" i="107"/>
  <c r="AY278" i="107"/>
  <c r="AX278" i="107"/>
  <c r="AW278" i="107"/>
  <c r="AV278" i="107"/>
  <c r="AU278" i="107"/>
  <c r="AT278" i="107"/>
  <c r="AS278" i="107"/>
  <c r="AR278" i="107"/>
  <c r="AQ278" i="107"/>
  <c r="AP278" i="107"/>
  <c r="AO278" i="107"/>
  <c r="AN278" i="107"/>
  <c r="AM278" i="107"/>
  <c r="AL278" i="107"/>
  <c r="AK278" i="107"/>
  <c r="AJ278" i="107"/>
  <c r="AI278" i="107"/>
  <c r="AH278" i="107"/>
  <c r="AG278" i="107"/>
  <c r="AF278" i="107"/>
  <c r="AE278" i="107"/>
  <c r="AD278" i="107"/>
  <c r="AC278" i="107"/>
  <c r="AB278" i="107"/>
  <c r="AA278" i="107"/>
  <c r="Z278" i="107"/>
  <c r="Y278" i="107"/>
  <c r="X278" i="107"/>
  <c r="W278" i="107"/>
  <c r="V278" i="107"/>
  <c r="U278" i="107"/>
  <c r="T278" i="107"/>
  <c r="S278" i="107"/>
  <c r="R278" i="107"/>
  <c r="Q278" i="107"/>
  <c r="P278" i="107"/>
  <c r="O278" i="107"/>
  <c r="N278" i="107"/>
  <c r="M278" i="107"/>
  <c r="L278" i="107"/>
  <c r="K278" i="107"/>
  <c r="J278" i="107"/>
  <c r="I278" i="107"/>
  <c r="H278" i="107"/>
  <c r="G278" i="107"/>
  <c r="F278" i="107"/>
  <c r="E278" i="107"/>
  <c r="D278" i="107"/>
  <c r="C278" i="107"/>
  <c r="B278" i="107"/>
  <c r="ED275" i="107"/>
  <c r="EC275" i="107"/>
  <c r="EB275" i="107"/>
  <c r="EA275" i="107"/>
  <c r="DZ275" i="107"/>
  <c r="DY275" i="107"/>
  <c r="DX275" i="107"/>
  <c r="DW275" i="107"/>
  <c r="DV275" i="107"/>
  <c r="DU275" i="107"/>
  <c r="DT275" i="107"/>
  <c r="DS274" i="107"/>
  <c r="DS275" i="107" s="1"/>
  <c r="DR274" i="107"/>
  <c r="DR275" i="107" s="1"/>
  <c r="DQ274" i="107"/>
  <c r="DQ275" i="107" s="1"/>
  <c r="DP274" i="107"/>
  <c r="DP275" i="107" s="1"/>
  <c r="DO274" i="107"/>
  <c r="DO275" i="107" s="1"/>
  <c r="DN274" i="107"/>
  <c r="DN275" i="107" s="1"/>
  <c r="DM274" i="107"/>
  <c r="DM275" i="107" s="1"/>
  <c r="DL274" i="107"/>
  <c r="DL275" i="107" s="1"/>
  <c r="DK274" i="107"/>
  <c r="DK275" i="107" s="1"/>
  <c r="DJ274" i="107"/>
  <c r="DJ275" i="107" s="1"/>
  <c r="DI274" i="107"/>
  <c r="DI275" i="107" s="1"/>
  <c r="DH274" i="107"/>
  <c r="DH275" i="107" s="1"/>
  <c r="DG274" i="107"/>
  <c r="DG275" i="107" s="1"/>
  <c r="DF274" i="107"/>
  <c r="DF275" i="107" s="1"/>
  <c r="DE274" i="107"/>
  <c r="DE275" i="107" s="1"/>
  <c r="DD274" i="107"/>
  <c r="DD275" i="107" s="1"/>
  <c r="DC274" i="107"/>
  <c r="DC275" i="107" s="1"/>
  <c r="DB274" i="107"/>
  <c r="DB275" i="107" s="1"/>
  <c r="DA274" i="107"/>
  <c r="DA275" i="107" s="1"/>
  <c r="CZ274" i="107"/>
  <c r="CZ275" i="107" s="1"/>
  <c r="CY274" i="107"/>
  <c r="CY275" i="107" s="1"/>
  <c r="CX274" i="107"/>
  <c r="CX275" i="107" s="1"/>
  <c r="CW274" i="107"/>
  <c r="CW275" i="107" s="1"/>
  <c r="CV274" i="107"/>
  <c r="CV275" i="107" s="1"/>
  <c r="CU274" i="107"/>
  <c r="CU275" i="107" s="1"/>
  <c r="CT274" i="107"/>
  <c r="CT275" i="107" s="1"/>
  <c r="CS274" i="107"/>
  <c r="CS275" i="107" s="1"/>
  <c r="CR274" i="107"/>
  <c r="CR275" i="107" s="1"/>
  <c r="CQ274" i="107"/>
  <c r="CQ275" i="107" s="1"/>
  <c r="CP274" i="107"/>
  <c r="CP275" i="107" s="1"/>
  <c r="CO274" i="107"/>
  <c r="CO275" i="107" s="1"/>
  <c r="CN274" i="107"/>
  <c r="CN275" i="107" s="1"/>
  <c r="CM274" i="107"/>
  <c r="CM275" i="107" s="1"/>
  <c r="CL274" i="107"/>
  <c r="CL275" i="107" s="1"/>
  <c r="CK274" i="107"/>
  <c r="CK275" i="107" s="1"/>
  <c r="CJ274" i="107"/>
  <c r="CJ275" i="107" s="1"/>
  <c r="CI274" i="107"/>
  <c r="CI275" i="107" s="1"/>
  <c r="CH274" i="107"/>
  <c r="CH275" i="107" s="1"/>
  <c r="CG274" i="107"/>
  <c r="CG275" i="107" s="1"/>
  <c r="CF274" i="107"/>
  <c r="CF275" i="107" s="1"/>
  <c r="CE274" i="107"/>
  <c r="CE275" i="107" s="1"/>
  <c r="CD274" i="107"/>
  <c r="CD275" i="107" s="1"/>
  <c r="CC274" i="107"/>
  <c r="CC275" i="107" s="1"/>
  <c r="CB274" i="107"/>
  <c r="CB275" i="107" s="1"/>
  <c r="CA274" i="107"/>
  <c r="CA275" i="107" s="1"/>
  <c r="BZ274" i="107"/>
  <c r="BZ275" i="107" s="1"/>
  <c r="BY274" i="107"/>
  <c r="BY275" i="107" s="1"/>
  <c r="BX274" i="107"/>
  <c r="BX275" i="107" s="1"/>
  <c r="BW274" i="107"/>
  <c r="BW275" i="107" s="1"/>
  <c r="BV274" i="107"/>
  <c r="BV275" i="107" s="1"/>
  <c r="BU274" i="107"/>
  <c r="BU275" i="107" s="1"/>
  <c r="BT274" i="107"/>
  <c r="BT275" i="107" s="1"/>
  <c r="BS274" i="107"/>
  <c r="BS275" i="107" s="1"/>
  <c r="BR274" i="107"/>
  <c r="BR275" i="107" s="1"/>
  <c r="BQ274" i="107"/>
  <c r="BQ275" i="107" s="1"/>
  <c r="BP274" i="107"/>
  <c r="BP275" i="107" s="1"/>
  <c r="BO274" i="107"/>
  <c r="BO275" i="107" s="1"/>
  <c r="BN274" i="107"/>
  <c r="BN275" i="107" s="1"/>
  <c r="BM274" i="107"/>
  <c r="BM275" i="107" s="1"/>
  <c r="BL274" i="107"/>
  <c r="BL275" i="107" s="1"/>
  <c r="BK274" i="107"/>
  <c r="BK275" i="107" s="1"/>
  <c r="BJ274" i="107"/>
  <c r="BJ275" i="107" s="1"/>
  <c r="BI274" i="107"/>
  <c r="BI275" i="107" s="1"/>
  <c r="BH274" i="107"/>
  <c r="BH275" i="107" s="1"/>
  <c r="BG274" i="107"/>
  <c r="BG275" i="107" s="1"/>
  <c r="BF274" i="107"/>
  <c r="BF275" i="107" s="1"/>
  <c r="BE274" i="107"/>
  <c r="BE275" i="107" s="1"/>
  <c r="BD274" i="107"/>
  <c r="BD275" i="107" s="1"/>
  <c r="BC274" i="107"/>
  <c r="BC275" i="107" s="1"/>
  <c r="BB274" i="107"/>
  <c r="BB275" i="107" s="1"/>
  <c r="BA274" i="107"/>
  <c r="BA275" i="107" s="1"/>
  <c r="AZ274" i="107"/>
  <c r="AZ275" i="107" s="1"/>
  <c r="AY274" i="107"/>
  <c r="AY275" i="107" s="1"/>
  <c r="AX274" i="107"/>
  <c r="AX275" i="107" s="1"/>
  <c r="AW274" i="107"/>
  <c r="AW275" i="107" s="1"/>
  <c r="AV274" i="107"/>
  <c r="AV275" i="107" s="1"/>
  <c r="AU274" i="107"/>
  <c r="AU275" i="107" s="1"/>
  <c r="AT274" i="107"/>
  <c r="AT275" i="107" s="1"/>
  <c r="AS274" i="107"/>
  <c r="AS275" i="107" s="1"/>
  <c r="AR274" i="107"/>
  <c r="AR275" i="107" s="1"/>
  <c r="AQ274" i="107"/>
  <c r="AQ275" i="107" s="1"/>
  <c r="AP274" i="107"/>
  <c r="AP275" i="107" s="1"/>
  <c r="AO274" i="107"/>
  <c r="AO275" i="107" s="1"/>
  <c r="AN274" i="107"/>
  <c r="AN275" i="107" s="1"/>
  <c r="AM274" i="107"/>
  <c r="AM275" i="107" s="1"/>
  <c r="AL274" i="107"/>
  <c r="AL275" i="107" s="1"/>
  <c r="AK274" i="107"/>
  <c r="AK275" i="107" s="1"/>
  <c r="AJ274" i="107"/>
  <c r="AJ275" i="107" s="1"/>
  <c r="AI274" i="107"/>
  <c r="AI275" i="107" s="1"/>
  <c r="AH274" i="107"/>
  <c r="AH275" i="107" s="1"/>
  <c r="AG274" i="107"/>
  <c r="AG275" i="107" s="1"/>
  <c r="AF274" i="107"/>
  <c r="AF275" i="107" s="1"/>
  <c r="AE274" i="107"/>
  <c r="AE275" i="107" s="1"/>
  <c r="AD274" i="107"/>
  <c r="AD275" i="107" s="1"/>
  <c r="AC274" i="107"/>
  <c r="AC275" i="107" s="1"/>
  <c r="AB274" i="107"/>
  <c r="AB275" i="107" s="1"/>
  <c r="AA274" i="107"/>
  <c r="AA275" i="107" s="1"/>
  <c r="Z274" i="107"/>
  <c r="Z275" i="107" s="1"/>
  <c r="Y274" i="107"/>
  <c r="Y275" i="107" s="1"/>
  <c r="X274" i="107"/>
  <c r="X275" i="107" s="1"/>
  <c r="W274" i="107"/>
  <c r="W275" i="107" s="1"/>
  <c r="V274" i="107"/>
  <c r="V275" i="107" s="1"/>
  <c r="U274" i="107"/>
  <c r="U275" i="107" s="1"/>
  <c r="T274" i="107"/>
  <c r="T275" i="107" s="1"/>
  <c r="S274" i="107"/>
  <c r="S275" i="107" s="1"/>
  <c r="R274" i="107"/>
  <c r="R275" i="107" s="1"/>
  <c r="Q274" i="107"/>
  <c r="Q275" i="107" s="1"/>
  <c r="P274" i="107"/>
  <c r="P275" i="107" s="1"/>
  <c r="O274" i="107"/>
  <c r="O275" i="107" s="1"/>
  <c r="N274" i="107"/>
  <c r="N275" i="107" s="1"/>
  <c r="M274" i="107"/>
  <c r="M275" i="107" s="1"/>
  <c r="L274" i="107"/>
  <c r="L275" i="107" s="1"/>
  <c r="K274" i="107"/>
  <c r="K275" i="107" s="1"/>
  <c r="J274" i="107"/>
  <c r="J275" i="107" s="1"/>
  <c r="I274" i="107"/>
  <c r="I275" i="107" s="1"/>
  <c r="H274" i="107"/>
  <c r="H275" i="107" s="1"/>
  <c r="G274" i="107"/>
  <c r="G275" i="107" s="1"/>
  <c r="F274" i="107"/>
  <c r="F275" i="107" s="1"/>
  <c r="E274" i="107"/>
  <c r="E275" i="107" s="1"/>
  <c r="D274" i="107"/>
  <c r="D275" i="107" s="1"/>
  <c r="C274" i="107"/>
  <c r="C275" i="107" s="1"/>
  <c r="B274" i="107"/>
  <c r="B275" i="107" s="1"/>
  <c r="CS272" i="107"/>
  <c r="U272" i="107"/>
  <c r="T272" i="107"/>
  <c r="S272" i="107"/>
  <c r="R272" i="107"/>
  <c r="Q272" i="107"/>
  <c r="P272" i="107"/>
  <c r="O272" i="107"/>
  <c r="N272" i="107"/>
  <c r="M272" i="107"/>
  <c r="L272" i="107"/>
  <c r="K272" i="107"/>
  <c r="J272" i="107"/>
  <c r="I272" i="107"/>
  <c r="H272" i="107"/>
  <c r="G272" i="107"/>
  <c r="F272" i="107"/>
  <c r="E272" i="107"/>
  <c r="D272" i="107"/>
  <c r="C272" i="107"/>
  <c r="B272" i="107"/>
  <c r="DW240" i="107"/>
  <c r="DX240" i="107"/>
  <c r="DY240" i="107"/>
  <c r="DZ240" i="107"/>
  <c r="EA240" i="107"/>
  <c r="EB240" i="107"/>
  <c r="EC240" i="107"/>
  <c r="ED240" i="107"/>
  <c r="DW238" i="107"/>
  <c r="DX238" i="107"/>
  <c r="DY238" i="107"/>
  <c r="DZ238" i="107"/>
  <c r="EA238" i="107"/>
  <c r="EB238" i="107"/>
  <c r="EC238" i="107"/>
  <c r="ED238" i="107"/>
  <c r="DW235" i="107"/>
  <c r="DX235" i="107"/>
  <c r="DY235" i="107"/>
  <c r="DZ235" i="107"/>
  <c r="EA235" i="107"/>
  <c r="EB235" i="107"/>
  <c r="EC235" i="107"/>
  <c r="ED235" i="107"/>
  <c r="DV240" i="107"/>
  <c r="DU240" i="107"/>
  <c r="DT240" i="107"/>
  <c r="DS240" i="107"/>
  <c r="DR240" i="107"/>
  <c r="DQ240" i="107"/>
  <c r="DP240" i="107"/>
  <c r="DO240" i="107"/>
  <c r="DN240" i="107"/>
  <c r="DM240" i="107"/>
  <c r="DL240" i="107"/>
  <c r="DK240" i="107"/>
  <c r="DJ240" i="107"/>
  <c r="DI240" i="107"/>
  <c r="DH240" i="107"/>
  <c r="DG240" i="107"/>
  <c r="DF240" i="107"/>
  <c r="DE240" i="107"/>
  <c r="DD240" i="107"/>
  <c r="DC240" i="107"/>
  <c r="DB240" i="107"/>
  <c r="DA240" i="107"/>
  <c r="CZ240" i="107"/>
  <c r="CY240" i="107"/>
  <c r="CX240" i="107"/>
  <c r="CW240" i="107"/>
  <c r="CV240" i="107"/>
  <c r="CU240" i="107"/>
  <c r="CT240" i="107"/>
  <c r="CS240" i="107"/>
  <c r="CR240" i="107"/>
  <c r="CQ240" i="107"/>
  <c r="CP240" i="107"/>
  <c r="CO240" i="107"/>
  <c r="CN240" i="107"/>
  <c r="CM240" i="107"/>
  <c r="CL240" i="107"/>
  <c r="CK240" i="107"/>
  <c r="CJ240" i="107"/>
  <c r="CI240" i="107"/>
  <c r="CH240" i="107"/>
  <c r="CG240" i="107"/>
  <c r="CF240" i="107"/>
  <c r="CE240" i="107"/>
  <c r="CD240" i="107"/>
  <c r="CC240" i="107"/>
  <c r="CB240" i="107"/>
  <c r="CA240" i="107"/>
  <c r="BZ240" i="107"/>
  <c r="BY240" i="107"/>
  <c r="BX240" i="107"/>
  <c r="BW240" i="107"/>
  <c r="BV240" i="107"/>
  <c r="BU240" i="107"/>
  <c r="BT240" i="107"/>
  <c r="BS240" i="107"/>
  <c r="BR240" i="107"/>
  <c r="BQ240" i="107"/>
  <c r="BP240" i="107"/>
  <c r="BO240" i="107"/>
  <c r="BN240" i="107"/>
  <c r="BM240" i="107"/>
  <c r="BL240" i="107"/>
  <c r="BK240" i="107"/>
  <c r="BJ240" i="107"/>
  <c r="BI240" i="107"/>
  <c r="BH240" i="107"/>
  <c r="BG240" i="107"/>
  <c r="BF240" i="107"/>
  <c r="BE240" i="107"/>
  <c r="BD240" i="107"/>
  <c r="BC240" i="107"/>
  <c r="BB240" i="107"/>
  <c r="BA240" i="107"/>
  <c r="AZ240" i="107"/>
  <c r="AY240" i="107"/>
  <c r="AX240" i="107"/>
  <c r="AW240" i="107"/>
  <c r="AV240" i="107"/>
  <c r="AU240" i="107"/>
  <c r="AT240" i="107"/>
  <c r="AS240" i="107"/>
  <c r="AR240" i="107"/>
  <c r="AQ240" i="107"/>
  <c r="AP240" i="107"/>
  <c r="AO240" i="107"/>
  <c r="AN240" i="107"/>
  <c r="AM240" i="107"/>
  <c r="AL240" i="107"/>
  <c r="AK240" i="107"/>
  <c r="AJ240" i="107"/>
  <c r="AI240" i="107"/>
  <c r="AH240" i="107"/>
  <c r="AG240" i="107"/>
  <c r="AF240" i="107"/>
  <c r="AE240" i="107"/>
  <c r="AD240" i="107"/>
  <c r="AC240" i="107"/>
  <c r="AB240" i="107"/>
  <c r="AA240" i="107"/>
  <c r="Z240" i="107"/>
  <c r="Y240" i="107"/>
  <c r="X240" i="107"/>
  <c r="W240" i="107"/>
  <c r="V240" i="107"/>
  <c r="U240" i="107"/>
  <c r="T240" i="107"/>
  <c r="S240" i="107"/>
  <c r="R240" i="107"/>
  <c r="Q240" i="107"/>
  <c r="P240" i="107"/>
  <c r="O240" i="107"/>
  <c r="N240" i="107"/>
  <c r="M240" i="107"/>
  <c r="L240" i="107"/>
  <c r="K240" i="107"/>
  <c r="J240" i="107"/>
  <c r="I240" i="107"/>
  <c r="H240" i="107"/>
  <c r="G240" i="107"/>
  <c r="F240" i="107"/>
  <c r="E240" i="107"/>
  <c r="D240" i="107"/>
  <c r="C240" i="107"/>
  <c r="B240" i="107"/>
  <c r="DV238" i="107"/>
  <c r="DU238" i="107"/>
  <c r="DT238" i="107"/>
  <c r="DS238" i="107"/>
  <c r="DR238" i="107"/>
  <c r="DQ238" i="107"/>
  <c r="DP238" i="107"/>
  <c r="DO238" i="107"/>
  <c r="DN238" i="107"/>
  <c r="DM238" i="107"/>
  <c r="DL238" i="107"/>
  <c r="DK238" i="107"/>
  <c r="DJ238" i="107"/>
  <c r="DI238" i="107"/>
  <c r="DH238" i="107"/>
  <c r="DG238" i="107"/>
  <c r="DF238" i="107"/>
  <c r="DE238" i="107"/>
  <c r="DD238" i="107"/>
  <c r="DC238" i="107"/>
  <c r="DB238" i="107"/>
  <c r="DA238" i="107"/>
  <c r="CZ238" i="107"/>
  <c r="CY238" i="107"/>
  <c r="CX238" i="107"/>
  <c r="CW238" i="107"/>
  <c r="CV238" i="107"/>
  <c r="CU238" i="107"/>
  <c r="CT238" i="107"/>
  <c r="CS238" i="107"/>
  <c r="CR238" i="107"/>
  <c r="CQ238" i="107"/>
  <c r="CP238" i="107"/>
  <c r="CO238" i="107"/>
  <c r="CN238" i="107"/>
  <c r="CM238" i="107"/>
  <c r="CL238" i="107"/>
  <c r="CK238" i="107"/>
  <c r="CJ238" i="107"/>
  <c r="CI238" i="107"/>
  <c r="CH238" i="107"/>
  <c r="CG238" i="107"/>
  <c r="CF238" i="107"/>
  <c r="CE238" i="107"/>
  <c r="CD238" i="107"/>
  <c r="CC238" i="107"/>
  <c r="CB238" i="107"/>
  <c r="CA238" i="107"/>
  <c r="BZ238" i="107"/>
  <c r="BY238" i="107"/>
  <c r="BX238" i="107"/>
  <c r="BW238" i="107"/>
  <c r="BV238" i="107"/>
  <c r="BU238" i="107"/>
  <c r="BT238" i="107"/>
  <c r="BS238" i="107"/>
  <c r="BR238" i="107"/>
  <c r="BQ238" i="107"/>
  <c r="BP238" i="107"/>
  <c r="BO238" i="107"/>
  <c r="BN238" i="107"/>
  <c r="BM238" i="107"/>
  <c r="BL238" i="107"/>
  <c r="BK238" i="107"/>
  <c r="BJ238" i="107"/>
  <c r="BI238" i="107"/>
  <c r="BH238" i="107"/>
  <c r="BG238" i="107"/>
  <c r="BF238" i="107"/>
  <c r="BE238" i="107"/>
  <c r="BD238" i="107"/>
  <c r="BC238" i="107"/>
  <c r="BB238" i="107"/>
  <c r="BA238" i="107"/>
  <c r="AZ238" i="107"/>
  <c r="AY238" i="107"/>
  <c r="AX238" i="107"/>
  <c r="AW238" i="107"/>
  <c r="AV238" i="107"/>
  <c r="AU238" i="107"/>
  <c r="AT238" i="107"/>
  <c r="AS238" i="107"/>
  <c r="AR238" i="107"/>
  <c r="AQ238" i="107"/>
  <c r="AP238" i="107"/>
  <c r="AO238" i="107"/>
  <c r="AN238" i="107"/>
  <c r="AM238" i="107"/>
  <c r="AL238" i="107"/>
  <c r="AK238" i="107"/>
  <c r="AJ238" i="107"/>
  <c r="AI238" i="107"/>
  <c r="AH238" i="107"/>
  <c r="AG238" i="107"/>
  <c r="AF238" i="107"/>
  <c r="AE238" i="107"/>
  <c r="AD238" i="107"/>
  <c r="AC238" i="107"/>
  <c r="AB238" i="107"/>
  <c r="AA238" i="107"/>
  <c r="Z238" i="107"/>
  <c r="Y238" i="107"/>
  <c r="X238" i="107"/>
  <c r="W238" i="107"/>
  <c r="V238" i="107"/>
  <c r="U238" i="107"/>
  <c r="T238" i="107"/>
  <c r="S238" i="107"/>
  <c r="R238" i="107"/>
  <c r="Q238" i="107"/>
  <c r="P238" i="107"/>
  <c r="O238" i="107"/>
  <c r="N238" i="107"/>
  <c r="M238" i="107"/>
  <c r="L238" i="107"/>
  <c r="K238" i="107"/>
  <c r="J238" i="107"/>
  <c r="I238" i="107"/>
  <c r="H238" i="107"/>
  <c r="G238" i="107"/>
  <c r="F238" i="107"/>
  <c r="E238" i="107"/>
  <c r="D238" i="107"/>
  <c r="C238" i="107"/>
  <c r="B238" i="107"/>
  <c r="DU235" i="107"/>
  <c r="DV235" i="107"/>
  <c r="DT235" i="107"/>
  <c r="DS234" i="107"/>
  <c r="DS235" i="107" s="1"/>
  <c r="DR234" i="107"/>
  <c r="DR235" i="107" s="1"/>
  <c r="DQ234" i="107"/>
  <c r="DQ235" i="107" s="1"/>
  <c r="DP234" i="107"/>
  <c r="DP235" i="107" s="1"/>
  <c r="DO234" i="107"/>
  <c r="DO235" i="107" s="1"/>
  <c r="DN234" i="107"/>
  <c r="DN235" i="107" s="1"/>
  <c r="DM234" i="107"/>
  <c r="DM235" i="107" s="1"/>
  <c r="DL234" i="107"/>
  <c r="DL235" i="107" s="1"/>
  <c r="DK234" i="107"/>
  <c r="DK235" i="107" s="1"/>
  <c r="DJ234" i="107"/>
  <c r="DJ235" i="107" s="1"/>
  <c r="DI234" i="107"/>
  <c r="DI235" i="107" s="1"/>
  <c r="DH234" i="107"/>
  <c r="DH235" i="107" s="1"/>
  <c r="DG234" i="107"/>
  <c r="DG235" i="107" s="1"/>
  <c r="DF234" i="107"/>
  <c r="DF235" i="107" s="1"/>
  <c r="DE234" i="107"/>
  <c r="DE235" i="107" s="1"/>
  <c r="DD234" i="107"/>
  <c r="DD235" i="107" s="1"/>
  <c r="DC234" i="107"/>
  <c r="DC235" i="107" s="1"/>
  <c r="DB234" i="107"/>
  <c r="DB235" i="107" s="1"/>
  <c r="DA234" i="107"/>
  <c r="DA235" i="107" s="1"/>
  <c r="CZ234" i="107"/>
  <c r="CZ235" i="107" s="1"/>
  <c r="CY234" i="107"/>
  <c r="CY235" i="107" s="1"/>
  <c r="CX234" i="107"/>
  <c r="CX235" i="107" s="1"/>
  <c r="CW234" i="107"/>
  <c r="CW235" i="107" s="1"/>
  <c r="CV234" i="107"/>
  <c r="CV235" i="107" s="1"/>
  <c r="CU234" i="107"/>
  <c r="CU235" i="107" s="1"/>
  <c r="CT234" i="107"/>
  <c r="CT235" i="107" s="1"/>
  <c r="CS234" i="107"/>
  <c r="CS235" i="107" s="1"/>
  <c r="CR234" i="107"/>
  <c r="CR235" i="107" s="1"/>
  <c r="CQ234" i="107"/>
  <c r="CQ235" i="107" s="1"/>
  <c r="CP234" i="107"/>
  <c r="CP235" i="107" s="1"/>
  <c r="CO234" i="107"/>
  <c r="CO235" i="107" s="1"/>
  <c r="CN234" i="107"/>
  <c r="CN235" i="107" s="1"/>
  <c r="CM234" i="107"/>
  <c r="CM235" i="107" s="1"/>
  <c r="CL234" i="107"/>
  <c r="CL235" i="107" s="1"/>
  <c r="CK234" i="107"/>
  <c r="CK235" i="107" s="1"/>
  <c r="CJ234" i="107"/>
  <c r="CJ235" i="107" s="1"/>
  <c r="CI234" i="107"/>
  <c r="CI235" i="107" s="1"/>
  <c r="CH234" i="107"/>
  <c r="CH235" i="107" s="1"/>
  <c r="CG234" i="107"/>
  <c r="CG235" i="107" s="1"/>
  <c r="CF234" i="107"/>
  <c r="CF235" i="107" s="1"/>
  <c r="CE234" i="107"/>
  <c r="CE235" i="107" s="1"/>
  <c r="CD234" i="107"/>
  <c r="CD235" i="107" s="1"/>
  <c r="CC234" i="107"/>
  <c r="CC235" i="107" s="1"/>
  <c r="CB234" i="107"/>
  <c r="CB235" i="107" s="1"/>
  <c r="CA234" i="107"/>
  <c r="CA235" i="107" s="1"/>
  <c r="BZ234" i="107"/>
  <c r="BZ235" i="107" s="1"/>
  <c r="BY234" i="107"/>
  <c r="BY235" i="107" s="1"/>
  <c r="BX234" i="107"/>
  <c r="BX235" i="107" s="1"/>
  <c r="BW234" i="107"/>
  <c r="BW235" i="107" s="1"/>
  <c r="BV234" i="107"/>
  <c r="BV235" i="107" s="1"/>
  <c r="BU234" i="107"/>
  <c r="BU235" i="107" s="1"/>
  <c r="BT234" i="107"/>
  <c r="BT235" i="107" s="1"/>
  <c r="BS234" i="107"/>
  <c r="BS235" i="107" s="1"/>
  <c r="BR234" i="107"/>
  <c r="BR235" i="107" s="1"/>
  <c r="BQ234" i="107"/>
  <c r="BQ235" i="107" s="1"/>
  <c r="BP234" i="107"/>
  <c r="BP235" i="107" s="1"/>
  <c r="BO234" i="107"/>
  <c r="BO235" i="107" s="1"/>
  <c r="BN234" i="107"/>
  <c r="BN235" i="107" s="1"/>
  <c r="BM234" i="107"/>
  <c r="BM235" i="107" s="1"/>
  <c r="BL234" i="107"/>
  <c r="BL235" i="107" s="1"/>
  <c r="BK234" i="107"/>
  <c r="BK235" i="107" s="1"/>
  <c r="BJ234" i="107"/>
  <c r="BJ235" i="107" s="1"/>
  <c r="BI234" i="107"/>
  <c r="BI235" i="107" s="1"/>
  <c r="BH234" i="107"/>
  <c r="BH235" i="107" s="1"/>
  <c r="BG234" i="107"/>
  <c r="BG235" i="107" s="1"/>
  <c r="BF234" i="107"/>
  <c r="BF235" i="107" s="1"/>
  <c r="BE234" i="107"/>
  <c r="BE235" i="107" s="1"/>
  <c r="BD234" i="107"/>
  <c r="BD235" i="107" s="1"/>
  <c r="BC234" i="107"/>
  <c r="BC235" i="107" s="1"/>
  <c r="BB234" i="107"/>
  <c r="BB235" i="107" s="1"/>
  <c r="BA234" i="107"/>
  <c r="BA235" i="107" s="1"/>
  <c r="AZ234" i="107"/>
  <c r="AZ235" i="107" s="1"/>
  <c r="AY234" i="107"/>
  <c r="AY235" i="107" s="1"/>
  <c r="AX234" i="107"/>
  <c r="AX235" i="107" s="1"/>
  <c r="AW234" i="107"/>
  <c r="AW235" i="107" s="1"/>
  <c r="AV234" i="107"/>
  <c r="AV235" i="107" s="1"/>
  <c r="AU234" i="107"/>
  <c r="AU235" i="107" s="1"/>
  <c r="AT234" i="107"/>
  <c r="AT235" i="107" s="1"/>
  <c r="AS234" i="107"/>
  <c r="AS235" i="107" s="1"/>
  <c r="AR234" i="107"/>
  <c r="AR235" i="107" s="1"/>
  <c r="AQ234" i="107"/>
  <c r="AQ235" i="107" s="1"/>
  <c r="AP234" i="107"/>
  <c r="AP235" i="107" s="1"/>
  <c r="AO234" i="107"/>
  <c r="AO235" i="107" s="1"/>
  <c r="AN234" i="107"/>
  <c r="AN235" i="107" s="1"/>
  <c r="AM234" i="107"/>
  <c r="AM235" i="107" s="1"/>
  <c r="AL234" i="107"/>
  <c r="AL235" i="107" s="1"/>
  <c r="AK234" i="107"/>
  <c r="AK235" i="107" s="1"/>
  <c r="AJ234" i="107"/>
  <c r="AJ235" i="107" s="1"/>
  <c r="AI234" i="107"/>
  <c r="AI235" i="107" s="1"/>
  <c r="AH234" i="107"/>
  <c r="AH235" i="107" s="1"/>
  <c r="AG234" i="107"/>
  <c r="AG235" i="107" s="1"/>
  <c r="AF234" i="107"/>
  <c r="AF235" i="107" s="1"/>
  <c r="AE234" i="107"/>
  <c r="AE235" i="107" s="1"/>
  <c r="AD234" i="107"/>
  <c r="AD235" i="107" s="1"/>
  <c r="AC234" i="107"/>
  <c r="AC235" i="107" s="1"/>
  <c r="AB234" i="107"/>
  <c r="AB235" i="107" s="1"/>
  <c r="AA234" i="107"/>
  <c r="AA235" i="107" s="1"/>
  <c r="Z234" i="107"/>
  <c r="Z235" i="107" s="1"/>
  <c r="Y234" i="107"/>
  <c r="Y235" i="107" s="1"/>
  <c r="X234" i="107"/>
  <c r="X235" i="107" s="1"/>
  <c r="W234" i="107"/>
  <c r="W235" i="107" s="1"/>
  <c r="V234" i="107"/>
  <c r="V235" i="107" s="1"/>
  <c r="U234" i="107"/>
  <c r="U235" i="107" s="1"/>
  <c r="T234" i="107"/>
  <c r="T235" i="107" s="1"/>
  <c r="S234" i="107"/>
  <c r="S235" i="107" s="1"/>
  <c r="R234" i="107"/>
  <c r="R235" i="107" s="1"/>
  <c r="Q234" i="107"/>
  <c r="Q235" i="107" s="1"/>
  <c r="P234" i="107"/>
  <c r="P235" i="107" s="1"/>
  <c r="O234" i="107"/>
  <c r="O235" i="107" s="1"/>
  <c r="N234" i="107"/>
  <c r="N235" i="107" s="1"/>
  <c r="M234" i="107"/>
  <c r="M235" i="107" s="1"/>
  <c r="L234" i="107"/>
  <c r="L235" i="107" s="1"/>
  <c r="K234" i="107"/>
  <c r="K235" i="107" s="1"/>
  <c r="J234" i="107"/>
  <c r="J235" i="107" s="1"/>
  <c r="I234" i="107"/>
  <c r="I235" i="107" s="1"/>
  <c r="H234" i="107"/>
  <c r="H235" i="107" s="1"/>
  <c r="G234" i="107"/>
  <c r="G235" i="107" s="1"/>
  <c r="F234" i="107"/>
  <c r="F235" i="107" s="1"/>
  <c r="E234" i="107"/>
  <c r="E235" i="107" s="1"/>
  <c r="D234" i="107"/>
  <c r="D235" i="107" s="1"/>
  <c r="C234" i="107"/>
  <c r="C235" i="107" s="1"/>
  <c r="B234" i="107"/>
  <c r="B235" i="107" s="1"/>
  <c r="U232" i="107"/>
  <c r="T232" i="107"/>
  <c r="S232" i="107"/>
  <c r="R232" i="107"/>
  <c r="Q232" i="107"/>
  <c r="P232" i="107"/>
  <c r="O232" i="107"/>
  <c r="N232" i="107"/>
  <c r="M232" i="107"/>
  <c r="L232" i="107"/>
  <c r="K232" i="107"/>
  <c r="J232" i="107"/>
  <c r="I232" i="107"/>
  <c r="H232" i="107"/>
  <c r="G232" i="107"/>
  <c r="F232" i="107"/>
  <c r="E232" i="107"/>
  <c r="D232" i="107"/>
  <c r="C232" i="107"/>
  <c r="B232" i="107"/>
  <c r="DX120" i="121"/>
  <c r="DW120" i="121"/>
  <c r="DV120" i="121"/>
  <c r="DU120" i="121"/>
  <c r="DT120" i="121"/>
  <c r="DS120" i="121"/>
  <c r="DR120" i="121"/>
  <c r="DQ120" i="121"/>
  <c r="DP120" i="121"/>
  <c r="DO120" i="121"/>
  <c r="DN120" i="121"/>
  <c r="DM120" i="121"/>
  <c r="DL120" i="121"/>
  <c r="DK120" i="121"/>
  <c r="DJ120" i="121"/>
  <c r="DI120" i="121"/>
  <c r="DH120" i="121"/>
  <c r="DG120" i="121"/>
  <c r="DF120" i="121"/>
  <c r="DE120" i="121"/>
  <c r="DD120" i="121"/>
  <c r="DC120" i="121"/>
  <c r="DB120" i="121"/>
  <c r="DA120" i="121"/>
  <c r="CZ120" i="121"/>
  <c r="CY120" i="121"/>
  <c r="CX120" i="121"/>
  <c r="CW120" i="121"/>
  <c r="CV120" i="121"/>
  <c r="CU120" i="121"/>
  <c r="CT120" i="121"/>
  <c r="CS120" i="121"/>
  <c r="CR120" i="121"/>
  <c r="CQ120" i="121"/>
  <c r="CP120" i="121"/>
  <c r="CO120" i="121"/>
  <c r="CN120" i="121"/>
  <c r="CM120" i="121"/>
  <c r="CL120" i="121"/>
  <c r="CK120" i="121"/>
  <c r="CJ120" i="121"/>
  <c r="CI120" i="121"/>
  <c r="CH120" i="121"/>
  <c r="CG120" i="121"/>
  <c r="CF120" i="121"/>
  <c r="CE120" i="121"/>
  <c r="CD120" i="121"/>
  <c r="CC120" i="121"/>
  <c r="CB120" i="121"/>
  <c r="CA120" i="121"/>
  <c r="BZ120" i="121"/>
  <c r="BY120" i="121"/>
  <c r="BX120" i="121"/>
  <c r="BW120" i="121"/>
  <c r="BV120" i="121"/>
  <c r="BU120" i="121"/>
  <c r="BT120" i="121"/>
  <c r="BS120" i="121"/>
  <c r="BR120" i="121"/>
  <c r="BQ120" i="121"/>
  <c r="BP120" i="121"/>
  <c r="BO120" i="121"/>
  <c r="BN120" i="121"/>
  <c r="BM120" i="121"/>
  <c r="BL120" i="121"/>
  <c r="BK120" i="121"/>
  <c r="BJ120" i="121"/>
  <c r="BI120" i="121"/>
  <c r="BH120" i="121"/>
  <c r="BG120" i="121"/>
  <c r="BF120" i="121"/>
  <c r="BE120" i="121"/>
  <c r="BD120" i="121"/>
  <c r="BC120" i="121"/>
  <c r="BB120" i="121"/>
  <c r="BA120" i="121"/>
  <c r="AZ120" i="121"/>
  <c r="AY120" i="121"/>
  <c r="AX120" i="121"/>
  <c r="AW120" i="121"/>
  <c r="AV120" i="121"/>
  <c r="AU120" i="121"/>
  <c r="AT120" i="121"/>
  <c r="AS120" i="121"/>
  <c r="AR120" i="121"/>
  <c r="AQ120" i="121"/>
  <c r="AP120" i="121"/>
  <c r="AO120" i="121"/>
  <c r="AN120" i="121"/>
  <c r="AM120" i="121"/>
  <c r="AL120" i="121"/>
  <c r="AK120" i="121"/>
  <c r="AJ120" i="121"/>
  <c r="AI120" i="121"/>
  <c r="AH120" i="121"/>
  <c r="AG120" i="121"/>
  <c r="AF120" i="121"/>
  <c r="AE120" i="121"/>
  <c r="AD120" i="121"/>
  <c r="AC120" i="121"/>
  <c r="AB120" i="121"/>
  <c r="AA120" i="121"/>
  <c r="Z120" i="121"/>
  <c r="Y120" i="121"/>
  <c r="X120" i="121"/>
  <c r="W120" i="121"/>
  <c r="V120" i="121"/>
  <c r="U120" i="121"/>
  <c r="T120" i="121"/>
  <c r="S120" i="121"/>
  <c r="R120" i="121"/>
  <c r="Q120" i="121"/>
  <c r="P120" i="121"/>
  <c r="O120" i="121"/>
  <c r="N120" i="121"/>
  <c r="M120" i="121"/>
  <c r="L120" i="121"/>
  <c r="K120" i="121"/>
  <c r="J120" i="121"/>
  <c r="I120" i="121"/>
  <c r="H120" i="121"/>
  <c r="G120" i="121"/>
  <c r="F120" i="121"/>
  <c r="E120" i="121"/>
  <c r="D120" i="121"/>
  <c r="C120" i="121"/>
  <c r="B120" i="121"/>
  <c r="DX118" i="121"/>
  <c r="DW118" i="121"/>
  <c r="DV118" i="121"/>
  <c r="DU118" i="121"/>
  <c r="DT118" i="121"/>
  <c r="DS118" i="121"/>
  <c r="DR118" i="121"/>
  <c r="DQ118" i="121"/>
  <c r="DP118" i="121"/>
  <c r="DO118" i="121"/>
  <c r="DN118" i="121"/>
  <c r="DM118" i="121"/>
  <c r="DL118" i="121"/>
  <c r="DK118" i="121"/>
  <c r="DJ118" i="121"/>
  <c r="DI118" i="121"/>
  <c r="DH118" i="121"/>
  <c r="DG118" i="121"/>
  <c r="DF118" i="121"/>
  <c r="DE118" i="121"/>
  <c r="DD118" i="121"/>
  <c r="DC118" i="121"/>
  <c r="DB118" i="121"/>
  <c r="DA118" i="121"/>
  <c r="CZ118" i="121"/>
  <c r="CY118" i="121"/>
  <c r="CX118" i="121"/>
  <c r="CW118" i="121"/>
  <c r="CV118" i="121"/>
  <c r="CU118" i="121"/>
  <c r="CT118" i="121"/>
  <c r="CS118" i="121"/>
  <c r="CR118" i="121"/>
  <c r="CQ118" i="121"/>
  <c r="CP118" i="121"/>
  <c r="CO118" i="121"/>
  <c r="CN118" i="121"/>
  <c r="CM118" i="121"/>
  <c r="CL118" i="121"/>
  <c r="CK118" i="121"/>
  <c r="CJ118" i="121"/>
  <c r="CI118" i="121"/>
  <c r="CH118" i="121"/>
  <c r="CG118" i="121"/>
  <c r="CF118" i="121"/>
  <c r="CE118" i="121"/>
  <c r="CD118" i="121"/>
  <c r="CC118" i="121"/>
  <c r="CB118" i="121"/>
  <c r="CA118" i="121"/>
  <c r="BZ118" i="121"/>
  <c r="BY118" i="121"/>
  <c r="BX118" i="121"/>
  <c r="BW118" i="121"/>
  <c r="BV118" i="121"/>
  <c r="BU118" i="121"/>
  <c r="BT118" i="121"/>
  <c r="BS118" i="121"/>
  <c r="BR118" i="121"/>
  <c r="BQ118" i="121"/>
  <c r="BP118" i="121"/>
  <c r="BO118" i="121"/>
  <c r="BN118" i="121"/>
  <c r="BM118" i="121"/>
  <c r="BL118" i="121"/>
  <c r="BK118" i="121"/>
  <c r="BJ118" i="121"/>
  <c r="BI118" i="121"/>
  <c r="BH118" i="121"/>
  <c r="BG118" i="121"/>
  <c r="BF118" i="121"/>
  <c r="BE118" i="121"/>
  <c r="BD118" i="121"/>
  <c r="BC118" i="121"/>
  <c r="BB118" i="121"/>
  <c r="BA118" i="121"/>
  <c r="AZ118" i="121"/>
  <c r="AY118" i="121"/>
  <c r="AX118" i="121"/>
  <c r="AW118" i="121"/>
  <c r="AV118" i="121"/>
  <c r="AU118" i="121"/>
  <c r="AT118" i="121"/>
  <c r="AS118" i="121"/>
  <c r="AR118" i="121"/>
  <c r="AQ118" i="121"/>
  <c r="AP118" i="121"/>
  <c r="AO118" i="121"/>
  <c r="AN118" i="121"/>
  <c r="AM118" i="121"/>
  <c r="AL118" i="121"/>
  <c r="AK118" i="121"/>
  <c r="AJ118" i="121"/>
  <c r="AI118" i="121"/>
  <c r="AH118" i="121"/>
  <c r="AG118" i="121"/>
  <c r="AF118" i="121"/>
  <c r="AE118" i="121"/>
  <c r="AD118" i="121"/>
  <c r="AC118" i="121"/>
  <c r="AB118" i="121"/>
  <c r="AA118" i="121"/>
  <c r="Z118" i="121"/>
  <c r="Y118" i="121"/>
  <c r="X118" i="121"/>
  <c r="W118" i="121"/>
  <c r="V118" i="121"/>
  <c r="U118" i="121"/>
  <c r="T118" i="121"/>
  <c r="S118" i="121"/>
  <c r="R118" i="121"/>
  <c r="Q118" i="121"/>
  <c r="P118" i="121"/>
  <c r="O118" i="121"/>
  <c r="N118" i="121"/>
  <c r="M118" i="121"/>
  <c r="L118" i="121"/>
  <c r="K118" i="121"/>
  <c r="J118" i="121"/>
  <c r="I118" i="121"/>
  <c r="H118" i="121"/>
  <c r="G118" i="121"/>
  <c r="F118" i="121"/>
  <c r="E118" i="121"/>
  <c r="D118" i="121"/>
  <c r="C118" i="121"/>
  <c r="B118" i="121"/>
  <c r="DX115" i="121"/>
  <c r="DW115" i="121"/>
  <c r="DV115" i="121"/>
  <c r="DU115" i="121"/>
  <c r="DT115" i="121"/>
  <c r="DS115" i="121"/>
  <c r="DR115" i="121"/>
  <c r="DQ115" i="121"/>
  <c r="DP115" i="121"/>
  <c r="DO115" i="121"/>
  <c r="DN115" i="121"/>
  <c r="DM115" i="121"/>
  <c r="DL115" i="121"/>
  <c r="DK115" i="121"/>
  <c r="DJ115" i="121"/>
  <c r="DI115" i="121"/>
  <c r="DH115" i="121"/>
  <c r="DG115" i="121"/>
  <c r="DF115" i="121"/>
  <c r="DE115" i="121"/>
  <c r="DD115" i="121"/>
  <c r="DC115" i="121"/>
  <c r="DB115" i="121"/>
  <c r="DA115" i="121"/>
  <c r="CZ115" i="121"/>
  <c r="CY115" i="121"/>
  <c r="CX115" i="121"/>
  <c r="CW115" i="121"/>
  <c r="CV115" i="121"/>
  <c r="CU115" i="121"/>
  <c r="CT115" i="121"/>
  <c r="CS114" i="121"/>
  <c r="CS115" i="121" s="1"/>
  <c r="CR114" i="121"/>
  <c r="CR115" i="121" s="1"/>
  <c r="CQ114" i="121"/>
  <c r="CQ115" i="121" s="1"/>
  <c r="CP114" i="121"/>
  <c r="CP115" i="121" s="1"/>
  <c r="CO114" i="121"/>
  <c r="CO115" i="121" s="1"/>
  <c r="CN114" i="121"/>
  <c r="CN115" i="121" s="1"/>
  <c r="CM114" i="121"/>
  <c r="CM115" i="121" s="1"/>
  <c r="CL114" i="121"/>
  <c r="CL115" i="121" s="1"/>
  <c r="CK114" i="121"/>
  <c r="CK115" i="121" s="1"/>
  <c r="CJ114" i="121"/>
  <c r="CJ115" i="121" s="1"/>
  <c r="CI114" i="121"/>
  <c r="CI115" i="121" s="1"/>
  <c r="CH114" i="121"/>
  <c r="CH115" i="121" s="1"/>
  <c r="CG114" i="121"/>
  <c r="CG115" i="121" s="1"/>
  <c r="CF114" i="121"/>
  <c r="CF115" i="121" s="1"/>
  <c r="CE114" i="121"/>
  <c r="CE115" i="121" s="1"/>
  <c r="CD114" i="121"/>
  <c r="CD115" i="121" s="1"/>
  <c r="CC114" i="121"/>
  <c r="CC115" i="121" s="1"/>
  <c r="CB114" i="121"/>
  <c r="CB115" i="121" s="1"/>
  <c r="CA114" i="121"/>
  <c r="CA115" i="121" s="1"/>
  <c r="BZ114" i="121"/>
  <c r="BZ115" i="121" s="1"/>
  <c r="BY114" i="121"/>
  <c r="BY115" i="121" s="1"/>
  <c r="BX114" i="121"/>
  <c r="BX115" i="121" s="1"/>
  <c r="BW114" i="121"/>
  <c r="BW115" i="121" s="1"/>
  <c r="BV114" i="121"/>
  <c r="BV115" i="121" s="1"/>
  <c r="BU114" i="121"/>
  <c r="BU115" i="121" s="1"/>
  <c r="BT114" i="121"/>
  <c r="BT115" i="121" s="1"/>
  <c r="BS114" i="121"/>
  <c r="BS115" i="121" s="1"/>
  <c r="BR114" i="121"/>
  <c r="BR115" i="121" s="1"/>
  <c r="BQ114" i="121"/>
  <c r="BQ115" i="121" s="1"/>
  <c r="BP114" i="121"/>
  <c r="BP115" i="121" s="1"/>
  <c r="BO114" i="121"/>
  <c r="BO115" i="121" s="1"/>
  <c r="BN114" i="121"/>
  <c r="BN115" i="121" s="1"/>
  <c r="BM114" i="121"/>
  <c r="BM115" i="121" s="1"/>
  <c r="BL114" i="121"/>
  <c r="BL115" i="121" s="1"/>
  <c r="BK114" i="121"/>
  <c r="BK115" i="121" s="1"/>
  <c r="BJ114" i="121"/>
  <c r="BJ115" i="121" s="1"/>
  <c r="BI114" i="121"/>
  <c r="BI115" i="121" s="1"/>
  <c r="BH114" i="121"/>
  <c r="BH115" i="121" s="1"/>
  <c r="BG114" i="121"/>
  <c r="BG115" i="121" s="1"/>
  <c r="BF114" i="121"/>
  <c r="BF115" i="121" s="1"/>
  <c r="BE114" i="121"/>
  <c r="BE115" i="121" s="1"/>
  <c r="BD114" i="121"/>
  <c r="BD115" i="121" s="1"/>
  <c r="BC114" i="121"/>
  <c r="BC115" i="121" s="1"/>
  <c r="BB114" i="121"/>
  <c r="BB115" i="121" s="1"/>
  <c r="BA114" i="121"/>
  <c r="BA115" i="121" s="1"/>
  <c r="AZ114" i="121"/>
  <c r="AZ115" i="121" s="1"/>
  <c r="AY114" i="121"/>
  <c r="AY115" i="121" s="1"/>
  <c r="AX114" i="121"/>
  <c r="AX115" i="121" s="1"/>
  <c r="AW114" i="121"/>
  <c r="AW115" i="121" s="1"/>
  <c r="AV114" i="121"/>
  <c r="AV115" i="121" s="1"/>
  <c r="AU114" i="121"/>
  <c r="AU115" i="121" s="1"/>
  <c r="AT114" i="121"/>
  <c r="AT115" i="121" s="1"/>
  <c r="AS114" i="121"/>
  <c r="AS115" i="121" s="1"/>
  <c r="AR114" i="121"/>
  <c r="AR115" i="121" s="1"/>
  <c r="AQ114" i="121"/>
  <c r="AQ115" i="121" s="1"/>
  <c r="AP114" i="121"/>
  <c r="AP115" i="121" s="1"/>
  <c r="AO114" i="121"/>
  <c r="AO115" i="121" s="1"/>
  <c r="AN114" i="121"/>
  <c r="AN115" i="121" s="1"/>
  <c r="AM114" i="121"/>
  <c r="AM115" i="121" s="1"/>
  <c r="AL114" i="121"/>
  <c r="AL115" i="121" s="1"/>
  <c r="AK114" i="121"/>
  <c r="AK115" i="121" s="1"/>
  <c r="AJ114" i="121"/>
  <c r="AJ115" i="121" s="1"/>
  <c r="AI114" i="121"/>
  <c r="AI115" i="121" s="1"/>
  <c r="AH114" i="121"/>
  <c r="AH115" i="121" s="1"/>
  <c r="AG114" i="121"/>
  <c r="AG115" i="121" s="1"/>
  <c r="AF114" i="121"/>
  <c r="AF115" i="121" s="1"/>
  <c r="AE114" i="121"/>
  <c r="AE115" i="121" s="1"/>
  <c r="AD114" i="121"/>
  <c r="AD115" i="121" s="1"/>
  <c r="AC114" i="121"/>
  <c r="AC115" i="121" s="1"/>
  <c r="AB114" i="121"/>
  <c r="AB115" i="121" s="1"/>
  <c r="AA114" i="121"/>
  <c r="AA115" i="121" s="1"/>
  <c r="Z114" i="121"/>
  <c r="Z115" i="121" s="1"/>
  <c r="Y114" i="121"/>
  <c r="Y115" i="121" s="1"/>
  <c r="X114" i="121"/>
  <c r="X115" i="121" s="1"/>
  <c r="W114" i="121"/>
  <c r="W115" i="121" s="1"/>
  <c r="V114" i="121"/>
  <c r="V115" i="121" s="1"/>
  <c r="U114" i="121"/>
  <c r="U115" i="121" s="1"/>
  <c r="T114" i="121"/>
  <c r="T115" i="121" s="1"/>
  <c r="S114" i="121"/>
  <c r="S115" i="121" s="1"/>
  <c r="R114" i="121"/>
  <c r="R115" i="121" s="1"/>
  <c r="Q114" i="121"/>
  <c r="Q115" i="121" s="1"/>
  <c r="P114" i="121"/>
  <c r="P115" i="121" s="1"/>
  <c r="O114" i="121"/>
  <c r="O115" i="121" s="1"/>
  <c r="N114" i="121"/>
  <c r="N115" i="121" s="1"/>
  <c r="M114" i="121"/>
  <c r="M115" i="121" s="1"/>
  <c r="L114" i="121"/>
  <c r="L115" i="121" s="1"/>
  <c r="K114" i="121"/>
  <c r="K115" i="121" s="1"/>
  <c r="J114" i="121"/>
  <c r="J115" i="121" s="1"/>
  <c r="I114" i="121"/>
  <c r="I115" i="121" s="1"/>
  <c r="H114" i="121"/>
  <c r="H115" i="121" s="1"/>
  <c r="G114" i="121"/>
  <c r="G115" i="121" s="1"/>
  <c r="F114" i="121"/>
  <c r="F115" i="121" s="1"/>
  <c r="E114" i="121"/>
  <c r="E115" i="121" s="1"/>
  <c r="D114" i="121"/>
  <c r="D115" i="121" s="1"/>
  <c r="C114" i="121"/>
  <c r="C115" i="121" s="1"/>
  <c r="B114" i="121"/>
  <c r="B115" i="121" s="1"/>
  <c r="CS112" i="121"/>
  <c r="U112" i="121"/>
  <c r="T112" i="121"/>
  <c r="S112" i="121"/>
  <c r="R112" i="121"/>
  <c r="Q112" i="121"/>
  <c r="P112" i="121"/>
  <c r="O112" i="121"/>
  <c r="N112" i="121"/>
  <c r="M112" i="121"/>
  <c r="L112" i="121"/>
  <c r="K112" i="121"/>
  <c r="J112" i="121"/>
  <c r="I112" i="121"/>
  <c r="H112" i="121"/>
  <c r="G112" i="121"/>
  <c r="F112" i="121"/>
  <c r="E112" i="121"/>
  <c r="D112" i="121"/>
  <c r="C112" i="121"/>
  <c r="B112" i="121"/>
  <c r="EX113" i="121"/>
  <c r="EY113" i="121"/>
  <c r="EZ113" i="121"/>
  <c r="FA113" i="121"/>
  <c r="FB113" i="121"/>
  <c r="FC113" i="121"/>
  <c r="FD113" i="121"/>
  <c r="FE113" i="121"/>
  <c r="FF113" i="121"/>
  <c r="FG113" i="121"/>
  <c r="FH113" i="121"/>
  <c r="FI113" i="121"/>
  <c r="FJ113" i="121"/>
  <c r="FK113" i="121"/>
  <c r="FL113" i="121"/>
  <c r="FM113" i="121"/>
  <c r="FN113" i="121"/>
  <c r="FO113" i="121"/>
  <c r="FP113" i="121"/>
  <c r="FQ113" i="121"/>
  <c r="FR113" i="121"/>
  <c r="FS113" i="121"/>
  <c r="FT113" i="121"/>
  <c r="FU113" i="121"/>
  <c r="FV113" i="121"/>
  <c r="FW113" i="121"/>
  <c r="FX113" i="121"/>
  <c r="FY113" i="121"/>
  <c r="FZ113" i="121"/>
  <c r="GA113" i="121"/>
  <c r="GB113" i="121"/>
  <c r="EX273" i="107"/>
  <c r="EY273" i="107"/>
  <c r="EZ273" i="107"/>
  <c r="FA273" i="107"/>
  <c r="FB273" i="107"/>
  <c r="FC273" i="107"/>
  <c r="FD273" i="107"/>
  <c r="FE273" i="107"/>
  <c r="FF273" i="107"/>
  <c r="FG273" i="107"/>
  <c r="FH273" i="107"/>
  <c r="FI273" i="107"/>
  <c r="FJ273" i="107"/>
  <c r="FK273" i="107"/>
  <c r="FL273" i="107"/>
  <c r="FM273" i="107"/>
  <c r="FN273" i="107"/>
  <c r="FO273" i="107"/>
  <c r="FP273" i="107"/>
  <c r="FQ273" i="107"/>
  <c r="FR273" i="107"/>
  <c r="FS273" i="107"/>
  <c r="FT273" i="107"/>
  <c r="FU273" i="107"/>
  <c r="FV273" i="107"/>
  <c r="FW273" i="107"/>
  <c r="FX273" i="107"/>
  <c r="FY273" i="107"/>
  <c r="FZ273" i="107"/>
  <c r="GA273" i="107"/>
  <c r="GB273" i="107"/>
  <c r="EW399" i="107" l="1"/>
  <c r="EW126" i="13"/>
  <c r="EW124" i="13"/>
  <c r="EW119" i="78"/>
  <c r="EW115" i="78"/>
  <c r="EW116" i="78" s="1"/>
  <c r="FV280" i="107"/>
  <c r="EX280" i="107"/>
  <c r="FY120" i="121"/>
  <c r="FG120" i="121"/>
  <c r="FA120" i="121"/>
  <c r="FO120" i="121"/>
  <c r="FI120" i="121"/>
  <c r="GA280" i="107"/>
  <c r="FO280" i="107"/>
  <c r="FC280" i="107"/>
  <c r="EZ120" i="121"/>
  <c r="FW120" i="121"/>
  <c r="FQ120" i="121"/>
  <c r="EY120" i="121"/>
  <c r="FN120" i="121"/>
  <c r="FT120" i="121"/>
  <c r="FH120" i="121"/>
  <c r="FN280" i="107"/>
  <c r="FT280" i="107"/>
  <c r="FH280" i="107"/>
  <c r="FU280" i="107"/>
  <c r="FU120" i="121"/>
  <c r="FM120" i="121"/>
  <c r="FE120" i="121"/>
  <c r="GA120" i="121"/>
  <c r="FS120" i="121"/>
  <c r="FC120" i="121"/>
  <c r="FZ280" i="107"/>
  <c r="FB280" i="107"/>
  <c r="FZ120" i="121"/>
  <c r="FR120" i="121"/>
  <c r="FB120" i="121"/>
  <c r="FR118" i="121"/>
  <c r="FF114" i="121"/>
  <c r="FF115" i="121" s="1"/>
  <c r="FV118" i="121"/>
  <c r="FT114" i="121"/>
  <c r="FT115" i="121" s="1"/>
  <c r="FT274" i="107"/>
  <c r="FT275" i="107" s="1"/>
  <c r="FZ114" i="121"/>
  <c r="FZ115" i="121" s="1"/>
  <c r="FN114" i="121"/>
  <c r="FN115" i="121" s="1"/>
  <c r="FH114" i="121"/>
  <c r="FH115" i="121" s="1"/>
  <c r="FB114" i="121"/>
  <c r="FB115" i="121" s="1"/>
  <c r="FS274" i="107"/>
  <c r="FS275" i="107" s="1"/>
  <c r="FQ274" i="107"/>
  <c r="FQ275" i="107" s="1"/>
  <c r="FK274" i="107"/>
  <c r="FK275" i="107" s="1"/>
  <c r="EY274" i="107"/>
  <c r="EY275" i="107" s="1"/>
  <c r="FJ118" i="121"/>
  <c r="FZ278" i="107"/>
  <c r="FZ274" i="107"/>
  <c r="FZ275" i="107" s="1"/>
  <c r="FN278" i="107"/>
  <c r="FN274" i="107"/>
  <c r="FN275" i="107" s="1"/>
  <c r="FH278" i="107"/>
  <c r="FH274" i="107"/>
  <c r="FH275" i="107" s="1"/>
  <c r="FB274" i="107"/>
  <c r="FB275" i="107" s="1"/>
  <c r="FB278" i="107"/>
  <c r="FO234" i="107"/>
  <c r="FI234" i="107"/>
  <c r="FW274" i="107"/>
  <c r="FW275" i="107" s="1"/>
  <c r="FE274" i="107"/>
  <c r="FE275" i="107" s="1"/>
  <c r="EW279" i="107"/>
  <c r="FA278" i="107"/>
  <c r="FA274" i="107"/>
  <c r="FA275" i="107" s="1"/>
  <c r="FK114" i="121"/>
  <c r="FK115" i="121" s="1"/>
  <c r="FK120" i="121"/>
  <c r="FI280" i="107"/>
  <c r="FI274" i="107"/>
  <c r="FI275" i="107" s="1"/>
  <c r="FW114" i="121"/>
  <c r="FW115" i="121" s="1"/>
  <c r="FQ114" i="121"/>
  <c r="FQ115" i="121" s="1"/>
  <c r="EY114" i="121"/>
  <c r="EY115" i="121" s="1"/>
  <c r="FP118" i="121"/>
  <c r="FE114" i="121"/>
  <c r="FE115" i="121" s="1"/>
  <c r="GA274" i="107"/>
  <c r="GA275" i="107" s="1"/>
  <c r="FO274" i="107"/>
  <c r="FO275" i="107" s="1"/>
  <c r="FX274" i="107"/>
  <c r="FX275" i="107" s="1"/>
  <c r="GB120" i="121"/>
  <c r="FV120" i="121"/>
  <c r="FP120" i="121"/>
  <c r="FJ120" i="121"/>
  <c r="EX238" i="107"/>
  <c r="FL114" i="121"/>
  <c r="FL115" i="121" s="1"/>
  <c r="EX234" i="107"/>
  <c r="FY274" i="107"/>
  <c r="FY275" i="107" s="1"/>
  <c r="FM274" i="107"/>
  <c r="FM275" i="107" s="1"/>
  <c r="FG274" i="107"/>
  <c r="FG275" i="107" s="1"/>
  <c r="FU274" i="107"/>
  <c r="FU275" i="107" s="1"/>
  <c r="FC274" i="107"/>
  <c r="FC275" i="107" s="1"/>
  <c r="EZ118" i="121"/>
  <c r="FD120" i="121"/>
  <c r="FR114" i="121"/>
  <c r="FR115" i="121" s="1"/>
  <c r="FF118" i="121"/>
  <c r="GB280" i="107"/>
  <c r="FP280" i="107"/>
  <c r="FJ280" i="107"/>
  <c r="FD280" i="107"/>
  <c r="GB274" i="107"/>
  <c r="GB275" i="107" s="1"/>
  <c r="FV274" i="107"/>
  <c r="FV275" i="107" s="1"/>
  <c r="FP274" i="107"/>
  <c r="FP275" i="107" s="1"/>
  <c r="FJ274" i="107"/>
  <c r="FJ275" i="107" s="1"/>
  <c r="FD274" i="107"/>
  <c r="FD275" i="107" s="1"/>
  <c r="EX274" i="107"/>
  <c r="EX275" i="107" s="1"/>
  <c r="EW277" i="107"/>
  <c r="FT278" i="107"/>
  <c r="FG280" i="107"/>
  <c r="FM280" i="107"/>
  <c r="FS280" i="107"/>
  <c r="EY278" i="107"/>
  <c r="FE278" i="107"/>
  <c r="FK278" i="107"/>
  <c r="FQ278" i="107"/>
  <c r="FW278" i="107"/>
  <c r="FF278" i="107"/>
  <c r="FR278" i="107"/>
  <c r="EZ278" i="107"/>
  <c r="FL278" i="107"/>
  <c r="EZ274" i="107"/>
  <c r="EZ275" i="107" s="1"/>
  <c r="FF274" i="107"/>
  <c r="FF275" i="107" s="1"/>
  <c r="FL274" i="107"/>
  <c r="FL275" i="107" s="1"/>
  <c r="FR274" i="107"/>
  <c r="FR275" i="107" s="1"/>
  <c r="EY280" i="107"/>
  <c r="FE280" i="107"/>
  <c r="FK280" i="107"/>
  <c r="FQ280" i="107"/>
  <c r="FW280" i="107"/>
  <c r="FX278" i="107"/>
  <c r="FC278" i="107"/>
  <c r="FI278" i="107"/>
  <c r="FO278" i="107"/>
  <c r="FU278" i="107"/>
  <c r="GA278" i="107"/>
  <c r="EZ280" i="107"/>
  <c r="FF280" i="107"/>
  <c r="FL280" i="107"/>
  <c r="FR280" i="107"/>
  <c r="FX280" i="107"/>
  <c r="FG278" i="107"/>
  <c r="FY278" i="107"/>
  <c r="FY280" i="107"/>
  <c r="EW273" i="107"/>
  <c r="FS278" i="107"/>
  <c r="FA280" i="107"/>
  <c r="FM278" i="107"/>
  <c r="EX278" i="107"/>
  <c r="FD278" i="107"/>
  <c r="FJ278" i="107"/>
  <c r="FP278" i="107"/>
  <c r="FV278" i="107"/>
  <c r="GB278" i="107"/>
  <c r="FF120" i="121"/>
  <c r="FX120" i="121"/>
  <c r="FL120" i="121"/>
  <c r="FD118" i="121"/>
  <c r="GB118" i="121"/>
  <c r="FX114" i="121"/>
  <c r="FX115" i="121" s="1"/>
  <c r="EZ114" i="121"/>
  <c r="EZ115" i="121" s="1"/>
  <c r="FX118" i="121"/>
  <c r="FL118" i="121"/>
  <c r="EX120" i="121"/>
  <c r="FB118" i="121"/>
  <c r="FH118" i="121"/>
  <c r="FN118" i="121"/>
  <c r="FT118" i="121"/>
  <c r="FZ118" i="121"/>
  <c r="EW117" i="121"/>
  <c r="FG118" i="121"/>
  <c r="FM118" i="121"/>
  <c r="FS118" i="121"/>
  <c r="FY118" i="121"/>
  <c r="EW113" i="121"/>
  <c r="FC118" i="121"/>
  <c r="FI118" i="121"/>
  <c r="FO118" i="121"/>
  <c r="FU118" i="121"/>
  <c r="GA118" i="121"/>
  <c r="EX118" i="121"/>
  <c r="FA114" i="121"/>
  <c r="FA115" i="121" s="1"/>
  <c r="FG114" i="121"/>
  <c r="FG115" i="121" s="1"/>
  <c r="FM114" i="121"/>
  <c r="FM115" i="121" s="1"/>
  <c r="FS114" i="121"/>
  <c r="FS115" i="121" s="1"/>
  <c r="FY114" i="121"/>
  <c r="FY115" i="121" s="1"/>
  <c r="EY118" i="121"/>
  <c r="FE118" i="121"/>
  <c r="FK118" i="121"/>
  <c r="FQ118" i="121"/>
  <c r="FW118" i="121"/>
  <c r="EW119" i="121"/>
  <c r="FC114" i="121"/>
  <c r="FC115" i="121" s="1"/>
  <c r="FI114" i="121"/>
  <c r="FI115" i="121" s="1"/>
  <c r="FO114" i="121"/>
  <c r="FO115" i="121" s="1"/>
  <c r="FU114" i="121"/>
  <c r="FU115" i="121" s="1"/>
  <c r="GA114" i="121"/>
  <c r="GA115" i="121" s="1"/>
  <c r="FA118" i="121"/>
  <c r="EX114" i="121"/>
  <c r="EX115" i="121" s="1"/>
  <c r="FD114" i="121"/>
  <c r="FD115" i="121" s="1"/>
  <c r="FJ114" i="121"/>
  <c r="FJ115" i="121" s="1"/>
  <c r="FP114" i="121"/>
  <c r="FP115" i="121" s="1"/>
  <c r="FV114" i="121"/>
  <c r="FV115" i="121" s="1"/>
  <c r="GB114" i="121"/>
  <c r="GB115" i="121" s="1"/>
  <c r="EE115" i="122"/>
  <c r="EE118" i="122"/>
  <c r="EE120" i="122"/>
  <c r="EE193" i="121"/>
  <c r="EE194" i="121"/>
  <c r="EE197" i="121"/>
  <c r="EE199" i="121"/>
  <c r="FR240" i="107" l="1"/>
  <c r="FF240" i="107"/>
  <c r="GB234" i="107"/>
  <c r="GB235" i="107" s="1"/>
  <c r="FC238" i="107"/>
  <c r="FB234" i="107"/>
  <c r="FB235" i="107" s="1"/>
  <c r="GA238" i="107"/>
  <c r="FX240" i="107"/>
  <c r="FR234" i="107"/>
  <c r="FR235" i="107" s="1"/>
  <c r="EZ238" i="107"/>
  <c r="FU238" i="107"/>
  <c r="EY240" i="107"/>
  <c r="FV234" i="107"/>
  <c r="FV235" i="107" s="1"/>
  <c r="FS234" i="107"/>
  <c r="FS235" i="107" s="1"/>
  <c r="FO238" i="107"/>
  <c r="FI238" i="107"/>
  <c r="FR238" i="107"/>
  <c r="FG234" i="107"/>
  <c r="FG235" i="107" s="1"/>
  <c r="FL234" i="107"/>
  <c r="FL235" i="107" s="1"/>
  <c r="FN240" i="107"/>
  <c r="FV240" i="107"/>
  <c r="FL240" i="107"/>
  <c r="FZ240" i="107"/>
  <c r="FP234" i="107"/>
  <c r="FP235" i="107" s="1"/>
  <c r="FX234" i="107"/>
  <c r="FX235" i="107" s="1"/>
  <c r="EZ240" i="107"/>
  <c r="FD240" i="107"/>
  <c r="FS238" i="107"/>
  <c r="FY234" i="107"/>
  <c r="FY235" i="107" s="1"/>
  <c r="EZ234" i="107"/>
  <c r="EZ235" i="107" s="1"/>
  <c r="FF234" i="107"/>
  <c r="FF235" i="107" s="1"/>
  <c r="FL238" i="107"/>
  <c r="FX238" i="107"/>
  <c r="FQ238" i="107"/>
  <c r="FZ234" i="107"/>
  <c r="FZ235" i="107" s="1"/>
  <c r="FG238" i="107"/>
  <c r="GB238" i="107"/>
  <c r="FD234" i="107"/>
  <c r="FD235" i="107" s="1"/>
  <c r="FB240" i="107"/>
  <c r="FF238" i="107"/>
  <c r="FM240" i="107"/>
  <c r="GB240" i="107"/>
  <c r="FV238" i="107"/>
  <c r="FJ240" i="107"/>
  <c r="FY240" i="107"/>
  <c r="EY238" i="107"/>
  <c r="FM238" i="107"/>
  <c r="FN234" i="107"/>
  <c r="FN235" i="107" s="1"/>
  <c r="FP238" i="107"/>
  <c r="FS240" i="107"/>
  <c r="EW274" i="107"/>
  <c r="EW275" i="107" s="1"/>
  <c r="EX235" i="107"/>
  <c r="FW238" i="107"/>
  <c r="FA240" i="107"/>
  <c r="FH234" i="107"/>
  <c r="FH235" i="107" s="1"/>
  <c r="FT234" i="107"/>
  <c r="FT235" i="107" s="1"/>
  <c r="FA234" i="107"/>
  <c r="FA235" i="107" s="1"/>
  <c r="EX240" i="107"/>
  <c r="FE234" i="107"/>
  <c r="FE235" i="107" s="1"/>
  <c r="FJ238" i="107"/>
  <c r="FD238" i="107"/>
  <c r="FT238" i="107"/>
  <c r="FY238" i="107"/>
  <c r="FM234" i="107"/>
  <c r="FM235" i="107" s="1"/>
  <c r="FE240" i="107"/>
  <c r="FH238" i="107"/>
  <c r="FK238" i="107"/>
  <c r="FP240" i="107"/>
  <c r="FG240" i="107"/>
  <c r="FN238" i="107"/>
  <c r="EW239" i="107"/>
  <c r="FU240" i="107"/>
  <c r="FA238" i="107"/>
  <c r="GA240" i="107"/>
  <c r="FU234" i="107"/>
  <c r="FU235" i="107" s="1"/>
  <c r="EW233" i="107"/>
  <c r="EW237" i="107"/>
  <c r="FK240" i="107"/>
  <c r="FW234" i="107"/>
  <c r="FW235" i="107" s="1"/>
  <c r="FI235" i="107"/>
  <c r="FO240" i="107"/>
  <c r="FJ234" i="107"/>
  <c r="FJ235" i="107" s="1"/>
  <c r="FQ240" i="107"/>
  <c r="FK234" i="107"/>
  <c r="FK235" i="107" s="1"/>
  <c r="FO235" i="107"/>
  <c r="FT240" i="107"/>
  <c r="FW240" i="107"/>
  <c r="FZ238" i="107"/>
  <c r="EY235" i="107"/>
  <c r="GA234" i="107"/>
  <c r="GA235" i="107" s="1"/>
  <c r="FE238" i="107"/>
  <c r="FH240" i="107"/>
  <c r="FC240" i="107"/>
  <c r="FB238" i="107"/>
  <c r="FQ234" i="107"/>
  <c r="FQ235" i="107" s="1"/>
  <c r="FC234" i="107"/>
  <c r="FC235" i="107" s="1"/>
  <c r="FI240" i="107"/>
  <c r="EW278" i="107"/>
  <c r="EW280" i="107"/>
  <c r="EW118" i="121"/>
  <c r="EW120" i="121"/>
  <c r="EW114" i="121"/>
  <c r="EW115" i="121" s="1"/>
  <c r="EE198" i="121"/>
  <c r="EE195" i="121"/>
  <c r="EE200" i="121"/>
  <c r="ED74" i="122"/>
  <c r="ED34" i="122"/>
  <c r="EW234" i="107" l="1"/>
  <c r="EW235" i="107" s="1"/>
  <c r="ED35" i="122"/>
  <c r="ED114" i="122"/>
  <c r="EW240" i="107"/>
  <c r="EW238" i="107"/>
  <c r="EX73" i="122"/>
  <c r="EY73" i="122"/>
  <c r="EZ73" i="122"/>
  <c r="FA73" i="122"/>
  <c r="FB73" i="122"/>
  <c r="FC73" i="122"/>
  <c r="FD73" i="122"/>
  <c r="FE73" i="122"/>
  <c r="FF73" i="122"/>
  <c r="FG73" i="122"/>
  <c r="FH73" i="122"/>
  <c r="FI73" i="122"/>
  <c r="FJ73" i="122"/>
  <c r="FK73" i="122"/>
  <c r="FL73" i="122"/>
  <c r="FM73" i="122"/>
  <c r="FN73" i="122"/>
  <c r="FO73" i="122"/>
  <c r="FP73" i="122"/>
  <c r="FQ73" i="122"/>
  <c r="FR73" i="122"/>
  <c r="FS73" i="122"/>
  <c r="FT73" i="122"/>
  <c r="FU73" i="122"/>
  <c r="FV73" i="122"/>
  <c r="FW73" i="122"/>
  <c r="FX73" i="122"/>
  <c r="FY73" i="122"/>
  <c r="FZ73" i="122"/>
  <c r="GA73" i="122"/>
  <c r="GB73" i="122"/>
  <c r="EX33" i="122"/>
  <c r="EY33" i="122"/>
  <c r="EZ33" i="122"/>
  <c r="FA33" i="122"/>
  <c r="FB33" i="122"/>
  <c r="FC33" i="122"/>
  <c r="FD33" i="122"/>
  <c r="FE33" i="122"/>
  <c r="FF33" i="122"/>
  <c r="FG33" i="122"/>
  <c r="FH33" i="122"/>
  <c r="FI33" i="122"/>
  <c r="FJ33" i="122"/>
  <c r="FK33" i="122"/>
  <c r="FL33" i="122"/>
  <c r="FM33" i="122"/>
  <c r="FN33" i="122"/>
  <c r="FO33" i="122"/>
  <c r="FP33" i="122"/>
  <c r="FQ33" i="122"/>
  <c r="FR33" i="122"/>
  <c r="FS33" i="122"/>
  <c r="FT33" i="122"/>
  <c r="FU33" i="122"/>
  <c r="FV33" i="122"/>
  <c r="FW33" i="122"/>
  <c r="FX33" i="122"/>
  <c r="FY33" i="122"/>
  <c r="FZ33" i="122"/>
  <c r="GA33" i="122"/>
  <c r="GB33" i="122"/>
  <c r="DY75" i="122"/>
  <c r="DZ75" i="122"/>
  <c r="EA75" i="122"/>
  <c r="EB75" i="122"/>
  <c r="EC75" i="122"/>
  <c r="ED75" i="122"/>
  <c r="DY78" i="122"/>
  <c r="DZ78" i="122"/>
  <c r="EA78" i="122"/>
  <c r="EB78" i="122"/>
  <c r="EC78" i="122"/>
  <c r="ED78" i="122"/>
  <c r="DP35" i="122"/>
  <c r="DQ35" i="122"/>
  <c r="DR35" i="122"/>
  <c r="DS35" i="122"/>
  <c r="DT35" i="122"/>
  <c r="DU35" i="122"/>
  <c r="DV35" i="122"/>
  <c r="DW35" i="122"/>
  <c r="DX35" i="122"/>
  <c r="DY35" i="122"/>
  <c r="DZ35" i="122"/>
  <c r="EA35" i="122"/>
  <c r="EB35" i="122"/>
  <c r="EC35" i="122"/>
  <c r="EX121" i="122"/>
  <c r="EY121" i="122" s="1"/>
  <c r="EZ121" i="122" s="1"/>
  <c r="FA121" i="122" s="1"/>
  <c r="FB121" i="122" s="1"/>
  <c r="FC121" i="122" s="1"/>
  <c r="FD121" i="122" s="1"/>
  <c r="FE121" i="122" s="1"/>
  <c r="FF121" i="122" s="1"/>
  <c r="FG121" i="122" s="1"/>
  <c r="FH121" i="122" s="1"/>
  <c r="FI121" i="122" s="1"/>
  <c r="FJ121" i="122" s="1"/>
  <c r="FK121" i="122" s="1"/>
  <c r="FL121" i="122" s="1"/>
  <c r="FM121" i="122" s="1"/>
  <c r="FN121" i="122" s="1"/>
  <c r="FO121" i="122" s="1"/>
  <c r="FP121" i="122" s="1"/>
  <c r="FQ121" i="122" s="1"/>
  <c r="FR121" i="122" s="1"/>
  <c r="FS121" i="122" s="1"/>
  <c r="FT121" i="122" s="1"/>
  <c r="FU121" i="122" s="1"/>
  <c r="FV121" i="122" s="1"/>
  <c r="FW121" i="122" s="1"/>
  <c r="FX121" i="122" s="1"/>
  <c r="FY121" i="122" s="1"/>
  <c r="FZ121" i="122" s="1"/>
  <c r="GA121" i="122" s="1"/>
  <c r="GB121" i="122" s="1"/>
  <c r="Y120" i="122"/>
  <c r="X120" i="122"/>
  <c r="W120" i="122"/>
  <c r="V120" i="122"/>
  <c r="U120" i="122"/>
  <c r="T120" i="122"/>
  <c r="S120" i="122"/>
  <c r="R120" i="122"/>
  <c r="Q120" i="122"/>
  <c r="P120" i="122"/>
  <c r="O120" i="122"/>
  <c r="N120" i="122"/>
  <c r="M120" i="122"/>
  <c r="L120" i="122"/>
  <c r="K120" i="122"/>
  <c r="J120" i="122"/>
  <c r="I120" i="122"/>
  <c r="H120" i="122"/>
  <c r="G120" i="122"/>
  <c r="F120" i="122"/>
  <c r="E120" i="122"/>
  <c r="D120" i="122"/>
  <c r="C120" i="122"/>
  <c r="B120" i="122"/>
  <c r="CS119" i="122"/>
  <c r="CR119" i="122"/>
  <c r="CQ119" i="122"/>
  <c r="CP119" i="122"/>
  <c r="CO119" i="122"/>
  <c r="CN119" i="122"/>
  <c r="CM119" i="122"/>
  <c r="CL119" i="122"/>
  <c r="CK119" i="122"/>
  <c r="CJ119" i="122"/>
  <c r="CI119" i="122"/>
  <c r="CH119" i="122"/>
  <c r="CG119" i="122"/>
  <c r="CF119" i="122"/>
  <c r="CE119" i="122"/>
  <c r="CD119" i="122"/>
  <c r="CC119" i="122"/>
  <c r="CB119" i="122"/>
  <c r="CA119" i="122"/>
  <c r="BZ119" i="122"/>
  <c r="BY119" i="122"/>
  <c r="BX119" i="122"/>
  <c r="BW119" i="122"/>
  <c r="BV119" i="122"/>
  <c r="BU119" i="122"/>
  <c r="BT119" i="122"/>
  <c r="BS119" i="122"/>
  <c r="BR119" i="122"/>
  <c r="BQ119" i="122"/>
  <c r="BP119" i="122"/>
  <c r="BO119" i="122"/>
  <c r="BN119" i="122"/>
  <c r="BM119" i="122"/>
  <c r="BL119" i="122"/>
  <c r="BK119" i="122"/>
  <c r="BJ119" i="122"/>
  <c r="BI119" i="122"/>
  <c r="BH119" i="122"/>
  <c r="BG119" i="122"/>
  <c r="BF119" i="122"/>
  <c r="BE119" i="122"/>
  <c r="BD119" i="122"/>
  <c r="BC119" i="122"/>
  <c r="BB119" i="122"/>
  <c r="BA119" i="122"/>
  <c r="AZ119" i="122"/>
  <c r="AY119" i="122"/>
  <c r="AX119" i="122"/>
  <c r="AW119" i="122"/>
  <c r="AV119" i="122"/>
  <c r="AU119" i="122"/>
  <c r="AT119" i="122"/>
  <c r="AS119" i="122"/>
  <c r="AR119" i="122"/>
  <c r="AQ119" i="122"/>
  <c r="AP119" i="122"/>
  <c r="Y118" i="122"/>
  <c r="X118" i="122"/>
  <c r="W118" i="122"/>
  <c r="V118" i="122"/>
  <c r="U118" i="122"/>
  <c r="T118" i="122"/>
  <c r="S118" i="122"/>
  <c r="R118" i="122"/>
  <c r="Q118" i="122"/>
  <c r="P118" i="122"/>
  <c r="O118" i="122"/>
  <c r="N118" i="122"/>
  <c r="M118" i="122"/>
  <c r="L118" i="122"/>
  <c r="K118" i="122"/>
  <c r="J118" i="122"/>
  <c r="I118" i="122"/>
  <c r="H118" i="122"/>
  <c r="G118" i="122"/>
  <c r="F118" i="122"/>
  <c r="E118" i="122"/>
  <c r="D118" i="122"/>
  <c r="C118" i="122"/>
  <c r="B118" i="122"/>
  <c r="CS117" i="122"/>
  <c r="CR117" i="122"/>
  <c r="CQ117" i="122"/>
  <c r="CP117" i="122"/>
  <c r="CO117" i="122"/>
  <c r="CN117" i="122"/>
  <c r="CM117" i="122"/>
  <c r="CL117" i="122"/>
  <c r="CK117" i="122"/>
  <c r="CJ117" i="122"/>
  <c r="CI117" i="122"/>
  <c r="CH117" i="122"/>
  <c r="CG117" i="122"/>
  <c r="CF117" i="122"/>
  <c r="CE117" i="122"/>
  <c r="CD117" i="122"/>
  <c r="CC117" i="122"/>
  <c r="CB117" i="122"/>
  <c r="CA117" i="122"/>
  <c r="BZ117" i="122"/>
  <c r="BY117" i="122"/>
  <c r="BX117" i="122"/>
  <c r="BW117" i="122"/>
  <c r="BV117" i="122"/>
  <c r="BU117" i="122"/>
  <c r="BT117" i="122"/>
  <c r="BS117" i="122"/>
  <c r="BR117" i="122"/>
  <c r="BQ117" i="122"/>
  <c r="BP117" i="122"/>
  <c r="BO117" i="122"/>
  <c r="BN117" i="122"/>
  <c r="BM117" i="122"/>
  <c r="BL117" i="122"/>
  <c r="BK117" i="122"/>
  <c r="BJ117" i="122"/>
  <c r="BI117" i="122"/>
  <c r="BH117" i="122"/>
  <c r="BG117" i="122"/>
  <c r="BF117" i="122"/>
  <c r="BE117" i="122"/>
  <c r="BD117" i="122"/>
  <c r="BC117" i="122"/>
  <c r="BB117" i="122"/>
  <c r="BA117" i="122"/>
  <c r="AZ117" i="122"/>
  <c r="AY117" i="122"/>
  <c r="AX117" i="122"/>
  <c r="AW117" i="122"/>
  <c r="AV117" i="122"/>
  <c r="AU117" i="122"/>
  <c r="AT117" i="122"/>
  <c r="AS117" i="122"/>
  <c r="AR117" i="122"/>
  <c r="AQ117" i="122"/>
  <c r="AP117" i="122"/>
  <c r="BO114" i="122"/>
  <c r="BN114" i="122"/>
  <c r="BM114" i="122"/>
  <c r="BL114" i="122"/>
  <c r="BK114" i="122"/>
  <c r="BJ114" i="122"/>
  <c r="BI114" i="122"/>
  <c r="BH114" i="122"/>
  <c r="BG114" i="122"/>
  <c r="BF114" i="122"/>
  <c r="BE114" i="122"/>
  <c r="BD114" i="122"/>
  <c r="BC114" i="122"/>
  <c r="BB114" i="122"/>
  <c r="BA114" i="122"/>
  <c r="AZ114" i="122"/>
  <c r="AY114" i="122"/>
  <c r="AX114" i="122"/>
  <c r="AW114" i="122"/>
  <c r="AV114" i="122"/>
  <c r="AU114" i="122"/>
  <c r="AT114" i="122"/>
  <c r="AS114" i="122"/>
  <c r="AR114" i="122"/>
  <c r="AQ114" i="122"/>
  <c r="AP114" i="122"/>
  <c r="Y114" i="122"/>
  <c r="Y115" i="122" s="1"/>
  <c r="X114" i="122"/>
  <c r="X115" i="122" s="1"/>
  <c r="W114" i="122"/>
  <c r="W115" i="122" s="1"/>
  <c r="V114" i="122"/>
  <c r="V115" i="122" s="1"/>
  <c r="U114" i="122"/>
  <c r="U115" i="122" s="1"/>
  <c r="T114" i="122"/>
  <c r="T115" i="122" s="1"/>
  <c r="S114" i="122"/>
  <c r="S115" i="122" s="1"/>
  <c r="R114" i="122"/>
  <c r="R115" i="122" s="1"/>
  <c r="Q114" i="122"/>
  <c r="Q115" i="122" s="1"/>
  <c r="P114" i="122"/>
  <c r="P115" i="122" s="1"/>
  <c r="O114" i="122"/>
  <c r="O115" i="122" s="1"/>
  <c r="N114" i="122"/>
  <c r="N115" i="122" s="1"/>
  <c r="M114" i="122"/>
  <c r="M115" i="122" s="1"/>
  <c r="L114" i="122"/>
  <c r="L115" i="122" s="1"/>
  <c r="K114" i="122"/>
  <c r="K115" i="122" s="1"/>
  <c r="J114" i="122"/>
  <c r="J115" i="122" s="1"/>
  <c r="I114" i="122"/>
  <c r="I115" i="122" s="1"/>
  <c r="H114" i="122"/>
  <c r="H115" i="122" s="1"/>
  <c r="G114" i="122"/>
  <c r="G115" i="122" s="1"/>
  <c r="F114" i="122"/>
  <c r="F115" i="122" s="1"/>
  <c r="E114" i="122"/>
  <c r="E115" i="122" s="1"/>
  <c r="D114" i="122"/>
  <c r="D115" i="122" s="1"/>
  <c r="C114" i="122"/>
  <c r="C115" i="122" s="1"/>
  <c r="B114" i="122"/>
  <c r="B115" i="122" s="1"/>
  <c r="DZ118" i="122"/>
  <c r="DY120" i="122"/>
  <c r="DX120" i="122"/>
  <c r="DT118" i="122"/>
  <c r="DR120" i="122"/>
  <c r="DM120" i="122"/>
  <c r="DL120" i="122"/>
  <c r="DH118" i="122"/>
  <c r="DB118" i="122"/>
  <c r="DA120" i="122"/>
  <c r="CZ120" i="122"/>
  <c r="CT120" i="122"/>
  <c r="CS113" i="122"/>
  <c r="CR113" i="122"/>
  <c r="CQ113" i="122"/>
  <c r="CP113" i="122"/>
  <c r="CO113" i="122"/>
  <c r="CO120" i="122" s="1"/>
  <c r="CN113" i="122"/>
  <c r="CN120" i="122" s="1"/>
  <c r="CM113" i="122"/>
  <c r="CL113" i="122"/>
  <c r="CK113" i="122"/>
  <c r="CJ113" i="122"/>
  <c r="CI113" i="122"/>
  <c r="CH113" i="122"/>
  <c r="CH120" i="122" s="1"/>
  <c r="CG113" i="122"/>
  <c r="CF113" i="122"/>
  <c r="CE113" i="122"/>
  <c r="CD113" i="122"/>
  <c r="CC113" i="122"/>
  <c r="CB113" i="122"/>
  <c r="CA113" i="122"/>
  <c r="BZ113" i="122"/>
  <c r="BY113" i="122"/>
  <c r="BX113" i="122"/>
  <c r="BW113" i="122"/>
  <c r="BV113" i="122"/>
  <c r="BU113" i="122"/>
  <c r="BT113" i="122"/>
  <c r="BS113" i="122"/>
  <c r="BR113" i="122"/>
  <c r="BQ113" i="122"/>
  <c r="BP113" i="122"/>
  <c r="BP120" i="122" s="1"/>
  <c r="BO113" i="122"/>
  <c r="BN113" i="122"/>
  <c r="BM113" i="122"/>
  <c r="BL113" i="122"/>
  <c r="BK113" i="122"/>
  <c r="BJ113" i="122"/>
  <c r="BI113" i="122"/>
  <c r="BH113" i="122"/>
  <c r="BG113" i="122"/>
  <c r="BF113" i="122"/>
  <c r="BE113" i="122"/>
  <c r="BD113" i="122"/>
  <c r="BC113" i="122"/>
  <c r="BB113" i="122"/>
  <c r="BA113" i="122"/>
  <c r="AZ113" i="122"/>
  <c r="AY113" i="122"/>
  <c r="AX113" i="122"/>
  <c r="AW113" i="122"/>
  <c r="AV113" i="122"/>
  <c r="AU113" i="122"/>
  <c r="AT113" i="122"/>
  <c r="AS113" i="122"/>
  <c r="AR113" i="122"/>
  <c r="AR120" i="122" s="1"/>
  <c r="AQ113" i="122"/>
  <c r="AP113" i="122"/>
  <c r="U112" i="122"/>
  <c r="T112" i="122"/>
  <c r="S112" i="122"/>
  <c r="R112" i="122"/>
  <c r="Q112" i="122"/>
  <c r="P112" i="122"/>
  <c r="O112" i="122"/>
  <c r="N112" i="122"/>
  <c r="M112" i="122"/>
  <c r="L112" i="122"/>
  <c r="K112" i="122"/>
  <c r="J112" i="122"/>
  <c r="I112" i="122"/>
  <c r="H112" i="122"/>
  <c r="G112" i="122"/>
  <c r="F112" i="122"/>
  <c r="E112" i="122"/>
  <c r="D112" i="122"/>
  <c r="C112" i="122"/>
  <c r="B112" i="122"/>
  <c r="DX80" i="122"/>
  <c r="DW80" i="122"/>
  <c r="DV80" i="122"/>
  <c r="DU80" i="122"/>
  <c r="DT80" i="122"/>
  <c r="DS80" i="122"/>
  <c r="DR80" i="122"/>
  <c r="DQ80" i="122"/>
  <c r="DP80" i="122"/>
  <c r="DO80" i="122"/>
  <c r="DN80" i="122"/>
  <c r="DM80" i="122"/>
  <c r="DL80" i="122"/>
  <c r="DK80" i="122"/>
  <c r="DJ80" i="122"/>
  <c r="DI80" i="122"/>
  <c r="DH80" i="122"/>
  <c r="DG80" i="122"/>
  <c r="DF80" i="122"/>
  <c r="DE80" i="122"/>
  <c r="DD80" i="122"/>
  <c r="DC80" i="122"/>
  <c r="DB80" i="122"/>
  <c r="DA80" i="122"/>
  <c r="CZ80" i="122"/>
  <c r="CY80" i="122"/>
  <c r="CX80" i="122"/>
  <c r="CW80" i="122"/>
  <c r="CV80" i="122"/>
  <c r="CU80" i="122"/>
  <c r="CT80" i="122"/>
  <c r="CS80" i="122"/>
  <c r="CR80" i="122"/>
  <c r="CQ80" i="122"/>
  <c r="CP80" i="122"/>
  <c r="CO80" i="122"/>
  <c r="CN80" i="122"/>
  <c r="CM80" i="122"/>
  <c r="CL80" i="122"/>
  <c r="CK80" i="122"/>
  <c r="CJ80" i="122"/>
  <c r="CI80" i="122"/>
  <c r="CH80" i="122"/>
  <c r="CG80" i="122"/>
  <c r="CF80" i="122"/>
  <c r="CE80" i="122"/>
  <c r="CD80" i="122"/>
  <c r="CC80" i="122"/>
  <c r="CB80" i="122"/>
  <c r="CA80" i="122"/>
  <c r="BZ80" i="122"/>
  <c r="BY80" i="122"/>
  <c r="BX80" i="122"/>
  <c r="BW80" i="122"/>
  <c r="BV80" i="122"/>
  <c r="BU80" i="122"/>
  <c r="BT80" i="122"/>
  <c r="BS80" i="122"/>
  <c r="BR80" i="122"/>
  <c r="BQ80" i="122"/>
  <c r="BP80" i="122"/>
  <c r="BO80" i="122"/>
  <c r="BN80" i="122"/>
  <c r="BM80" i="122"/>
  <c r="BL80" i="122"/>
  <c r="BK80" i="122"/>
  <c r="BJ80" i="122"/>
  <c r="BI80" i="122"/>
  <c r="BH80" i="122"/>
  <c r="BG80" i="122"/>
  <c r="BF80" i="122"/>
  <c r="BE80" i="122"/>
  <c r="BD80" i="122"/>
  <c r="BC80" i="122"/>
  <c r="BB80" i="122"/>
  <c r="BA80" i="122"/>
  <c r="AZ80" i="122"/>
  <c r="AY80" i="122"/>
  <c r="AX80" i="122"/>
  <c r="AW80" i="122"/>
  <c r="AV80" i="122"/>
  <c r="AU80" i="122"/>
  <c r="AT80" i="122"/>
  <c r="AS80" i="122"/>
  <c r="AR80" i="122"/>
  <c r="AQ80" i="122"/>
  <c r="AP80" i="122"/>
  <c r="AO80" i="122"/>
  <c r="AN80" i="122"/>
  <c r="AM80" i="122"/>
  <c r="AL80" i="122"/>
  <c r="AK80" i="122"/>
  <c r="AJ80" i="122"/>
  <c r="AI80" i="122"/>
  <c r="AH80" i="122"/>
  <c r="AG80" i="122"/>
  <c r="AF80" i="122"/>
  <c r="AE80" i="122"/>
  <c r="AD80" i="122"/>
  <c r="AC80" i="122"/>
  <c r="AB80" i="122"/>
  <c r="AA80" i="122"/>
  <c r="Z80" i="122"/>
  <c r="Y80" i="122"/>
  <c r="X80" i="122"/>
  <c r="W80" i="122"/>
  <c r="V80" i="122"/>
  <c r="U80" i="122"/>
  <c r="T80" i="122"/>
  <c r="S80" i="122"/>
  <c r="R80" i="122"/>
  <c r="Q80" i="122"/>
  <c r="P80" i="122"/>
  <c r="O80" i="122"/>
  <c r="N80" i="122"/>
  <c r="M80" i="122"/>
  <c r="L80" i="122"/>
  <c r="K80" i="122"/>
  <c r="J80" i="122"/>
  <c r="I80" i="122"/>
  <c r="H80" i="122"/>
  <c r="G80" i="122"/>
  <c r="F80" i="122"/>
  <c r="E80" i="122"/>
  <c r="D80" i="122"/>
  <c r="C80" i="122"/>
  <c r="B80" i="122"/>
  <c r="DX78" i="122"/>
  <c r="DW78" i="122"/>
  <c r="DV78" i="122"/>
  <c r="DU78" i="122"/>
  <c r="DT78" i="122"/>
  <c r="DS78" i="122"/>
  <c r="DR78" i="122"/>
  <c r="DQ78" i="122"/>
  <c r="DP78" i="122"/>
  <c r="DO78" i="122"/>
  <c r="DN78" i="122"/>
  <c r="DM78" i="122"/>
  <c r="DL78" i="122"/>
  <c r="DK78" i="122"/>
  <c r="DJ78" i="122"/>
  <c r="DI78" i="122"/>
  <c r="DH78" i="122"/>
  <c r="DG78" i="122"/>
  <c r="DF78" i="122"/>
  <c r="DE78" i="122"/>
  <c r="DD78" i="122"/>
  <c r="DC78" i="122"/>
  <c r="DB78" i="122"/>
  <c r="DA78" i="122"/>
  <c r="CZ78" i="122"/>
  <c r="CY78" i="122"/>
  <c r="CX78" i="122"/>
  <c r="CW78" i="122"/>
  <c r="CV78" i="122"/>
  <c r="CU78" i="122"/>
  <c r="CT78" i="122"/>
  <c r="CS78" i="122"/>
  <c r="CR78" i="122"/>
  <c r="CQ78" i="122"/>
  <c r="CP78" i="122"/>
  <c r="CO78" i="122"/>
  <c r="CN78" i="122"/>
  <c r="CM78" i="122"/>
  <c r="CL78" i="122"/>
  <c r="CK78" i="122"/>
  <c r="CJ78" i="122"/>
  <c r="CI78" i="122"/>
  <c r="CH78" i="122"/>
  <c r="CG78" i="122"/>
  <c r="CF78" i="122"/>
  <c r="CE78" i="122"/>
  <c r="CD78" i="122"/>
  <c r="CC78" i="122"/>
  <c r="CB78" i="122"/>
  <c r="CA78" i="122"/>
  <c r="BZ78" i="122"/>
  <c r="BY78" i="122"/>
  <c r="BX78" i="122"/>
  <c r="BW78" i="122"/>
  <c r="BV78" i="122"/>
  <c r="BU78" i="122"/>
  <c r="BT78" i="122"/>
  <c r="BS78" i="122"/>
  <c r="BR78" i="122"/>
  <c r="BQ78" i="122"/>
  <c r="BP78" i="122"/>
  <c r="BO78" i="122"/>
  <c r="BN78" i="122"/>
  <c r="BM78" i="122"/>
  <c r="BL78" i="122"/>
  <c r="BK78" i="122"/>
  <c r="BJ78" i="122"/>
  <c r="BI78" i="122"/>
  <c r="BH78" i="122"/>
  <c r="BG78" i="122"/>
  <c r="BF78" i="122"/>
  <c r="BE78" i="122"/>
  <c r="BD78" i="122"/>
  <c r="BC78" i="122"/>
  <c r="BB78" i="122"/>
  <c r="BA78" i="122"/>
  <c r="AZ78" i="122"/>
  <c r="AY78" i="122"/>
  <c r="AX78" i="122"/>
  <c r="AW78" i="122"/>
  <c r="AV78" i="122"/>
  <c r="AU78" i="122"/>
  <c r="AT78" i="122"/>
  <c r="AS78" i="122"/>
  <c r="AR78" i="122"/>
  <c r="AQ78" i="122"/>
  <c r="AP78" i="122"/>
  <c r="AO78" i="122"/>
  <c r="AN78" i="122"/>
  <c r="AM78" i="122"/>
  <c r="AL78" i="122"/>
  <c r="AK78" i="122"/>
  <c r="AJ78" i="122"/>
  <c r="AI78" i="122"/>
  <c r="AH78" i="122"/>
  <c r="AG78" i="122"/>
  <c r="AF78" i="122"/>
  <c r="AE78" i="122"/>
  <c r="AD78" i="122"/>
  <c r="AC78" i="122"/>
  <c r="AB78" i="122"/>
  <c r="AA78" i="122"/>
  <c r="Z78" i="122"/>
  <c r="Y78" i="122"/>
  <c r="X78" i="122"/>
  <c r="W78" i="122"/>
  <c r="V78" i="122"/>
  <c r="U78" i="122"/>
  <c r="T78" i="122"/>
  <c r="S78" i="122"/>
  <c r="R78" i="122"/>
  <c r="Q78" i="122"/>
  <c r="P78" i="122"/>
  <c r="O78" i="122"/>
  <c r="N78" i="122"/>
  <c r="M78" i="122"/>
  <c r="L78" i="122"/>
  <c r="K78" i="122"/>
  <c r="J78" i="122"/>
  <c r="I78" i="122"/>
  <c r="H78" i="122"/>
  <c r="G78" i="122"/>
  <c r="F78" i="122"/>
  <c r="E78" i="122"/>
  <c r="D78" i="122"/>
  <c r="C78" i="122"/>
  <c r="B78" i="122"/>
  <c r="DX75" i="122"/>
  <c r="DW75" i="122"/>
  <c r="DV75" i="122"/>
  <c r="DU75" i="122"/>
  <c r="DT75" i="122"/>
  <c r="DS75" i="122"/>
  <c r="DR75" i="122"/>
  <c r="DQ75" i="122"/>
  <c r="DP75" i="122"/>
  <c r="DO75" i="122"/>
  <c r="DN75" i="122"/>
  <c r="DM75" i="122"/>
  <c r="DL75" i="122"/>
  <c r="DK75" i="122"/>
  <c r="DJ75" i="122"/>
  <c r="DI75" i="122"/>
  <c r="DH75" i="122"/>
  <c r="DG75" i="122"/>
  <c r="DF75" i="122"/>
  <c r="DE75" i="122"/>
  <c r="DD75" i="122"/>
  <c r="DC75" i="122"/>
  <c r="DB75" i="122"/>
  <c r="DA75" i="122"/>
  <c r="CZ75" i="122"/>
  <c r="CY75" i="122"/>
  <c r="CX75" i="122"/>
  <c r="CW75" i="122"/>
  <c r="CV75" i="122"/>
  <c r="CU75" i="122"/>
  <c r="CT75" i="122"/>
  <c r="CS74" i="122"/>
  <c r="CS75" i="122" s="1"/>
  <c r="CR74" i="122"/>
  <c r="CR75" i="122" s="1"/>
  <c r="CQ74" i="122"/>
  <c r="CQ75" i="122" s="1"/>
  <c r="CP74" i="122"/>
  <c r="CP75" i="122" s="1"/>
  <c r="CO74" i="122"/>
  <c r="CO75" i="122" s="1"/>
  <c r="CN74" i="122"/>
  <c r="CN75" i="122" s="1"/>
  <c r="CM74" i="122"/>
  <c r="CM75" i="122" s="1"/>
  <c r="CL74" i="122"/>
  <c r="CL75" i="122" s="1"/>
  <c r="CK74" i="122"/>
  <c r="CK75" i="122" s="1"/>
  <c r="CJ74" i="122"/>
  <c r="CJ75" i="122" s="1"/>
  <c r="CI74" i="122"/>
  <c r="CI75" i="122" s="1"/>
  <c r="CH74" i="122"/>
  <c r="CH75" i="122" s="1"/>
  <c r="CG74" i="122"/>
  <c r="CG75" i="122" s="1"/>
  <c r="CF74" i="122"/>
  <c r="CF75" i="122" s="1"/>
  <c r="CE74" i="122"/>
  <c r="CE75" i="122" s="1"/>
  <c r="CD74" i="122"/>
  <c r="CD75" i="122" s="1"/>
  <c r="CC74" i="122"/>
  <c r="CC75" i="122" s="1"/>
  <c r="CB74" i="122"/>
  <c r="CB75" i="122" s="1"/>
  <c r="CA74" i="122"/>
  <c r="CA75" i="122" s="1"/>
  <c r="BZ74" i="122"/>
  <c r="BZ75" i="122" s="1"/>
  <c r="BY74" i="122"/>
  <c r="BY75" i="122" s="1"/>
  <c r="BX74" i="122"/>
  <c r="BX75" i="122" s="1"/>
  <c r="BW74" i="122"/>
  <c r="BW75" i="122" s="1"/>
  <c r="BV74" i="122"/>
  <c r="BV75" i="122" s="1"/>
  <c r="BU74" i="122"/>
  <c r="BU75" i="122" s="1"/>
  <c r="BT74" i="122"/>
  <c r="BT75" i="122" s="1"/>
  <c r="BS74" i="122"/>
  <c r="BS75" i="122" s="1"/>
  <c r="BR74" i="122"/>
  <c r="BR75" i="122" s="1"/>
  <c r="BQ74" i="122"/>
  <c r="BQ75" i="122" s="1"/>
  <c r="BP74" i="122"/>
  <c r="BP75" i="122" s="1"/>
  <c r="BO74" i="122"/>
  <c r="BO75" i="122" s="1"/>
  <c r="BN74" i="122"/>
  <c r="BN75" i="122" s="1"/>
  <c r="BM74" i="122"/>
  <c r="BM75" i="122" s="1"/>
  <c r="BL74" i="122"/>
  <c r="BL75" i="122" s="1"/>
  <c r="BK74" i="122"/>
  <c r="BK75" i="122" s="1"/>
  <c r="BJ74" i="122"/>
  <c r="BJ75" i="122" s="1"/>
  <c r="BI74" i="122"/>
  <c r="BI75" i="122" s="1"/>
  <c r="BH74" i="122"/>
  <c r="BH75" i="122" s="1"/>
  <c r="BG74" i="122"/>
  <c r="BG75" i="122" s="1"/>
  <c r="BF74" i="122"/>
  <c r="BF75" i="122" s="1"/>
  <c r="BE74" i="122"/>
  <c r="BE75" i="122" s="1"/>
  <c r="BD74" i="122"/>
  <c r="BD75" i="122" s="1"/>
  <c r="BC74" i="122"/>
  <c r="BC75" i="122" s="1"/>
  <c r="BB74" i="122"/>
  <c r="BB75" i="122" s="1"/>
  <c r="BA74" i="122"/>
  <c r="BA75" i="122" s="1"/>
  <c r="AZ74" i="122"/>
  <c r="AZ75" i="122" s="1"/>
  <c r="AY74" i="122"/>
  <c r="AY75" i="122" s="1"/>
  <c r="AX74" i="122"/>
  <c r="AX75" i="122" s="1"/>
  <c r="AW74" i="122"/>
  <c r="AW75" i="122" s="1"/>
  <c r="AV74" i="122"/>
  <c r="AV75" i="122" s="1"/>
  <c r="AU74" i="122"/>
  <c r="AU75" i="122" s="1"/>
  <c r="AT74" i="122"/>
  <c r="AT75" i="122" s="1"/>
  <c r="AS74" i="122"/>
  <c r="AS75" i="122" s="1"/>
  <c r="AR74" i="122"/>
  <c r="AR75" i="122" s="1"/>
  <c r="AQ74" i="122"/>
  <c r="AQ75" i="122" s="1"/>
  <c r="AP74" i="122"/>
  <c r="AP75" i="122" s="1"/>
  <c r="AO74" i="122"/>
  <c r="AO75" i="122" s="1"/>
  <c r="AN74" i="122"/>
  <c r="AN75" i="122" s="1"/>
  <c r="AM74" i="122"/>
  <c r="AM75" i="122" s="1"/>
  <c r="AL74" i="122"/>
  <c r="AL75" i="122" s="1"/>
  <c r="AK74" i="122"/>
  <c r="AK75" i="122" s="1"/>
  <c r="AJ74" i="122"/>
  <c r="AJ75" i="122" s="1"/>
  <c r="AI74" i="122"/>
  <c r="AI75" i="122" s="1"/>
  <c r="AH74" i="122"/>
  <c r="AH75" i="122" s="1"/>
  <c r="AG74" i="122"/>
  <c r="AG75" i="122" s="1"/>
  <c r="AF74" i="122"/>
  <c r="AF75" i="122" s="1"/>
  <c r="AE74" i="122"/>
  <c r="AE75" i="122" s="1"/>
  <c r="AD74" i="122"/>
  <c r="AD75" i="122" s="1"/>
  <c r="AC74" i="122"/>
  <c r="AC75" i="122" s="1"/>
  <c r="AB74" i="122"/>
  <c r="AB75" i="122" s="1"/>
  <c r="AA74" i="122"/>
  <c r="AA75" i="122" s="1"/>
  <c r="Z74" i="122"/>
  <c r="Z75" i="122" s="1"/>
  <c r="Y74" i="122"/>
  <c r="Y75" i="122" s="1"/>
  <c r="X74" i="122"/>
  <c r="X75" i="122" s="1"/>
  <c r="W74" i="122"/>
  <c r="W75" i="122" s="1"/>
  <c r="V74" i="122"/>
  <c r="V75" i="122" s="1"/>
  <c r="U74" i="122"/>
  <c r="U75" i="122" s="1"/>
  <c r="T74" i="122"/>
  <c r="T75" i="122" s="1"/>
  <c r="S74" i="122"/>
  <c r="S75" i="122" s="1"/>
  <c r="R74" i="122"/>
  <c r="R75" i="122" s="1"/>
  <c r="Q74" i="122"/>
  <c r="Q75" i="122" s="1"/>
  <c r="P74" i="122"/>
  <c r="P75" i="122" s="1"/>
  <c r="O74" i="122"/>
  <c r="O75" i="122" s="1"/>
  <c r="N74" i="122"/>
  <c r="N75" i="122" s="1"/>
  <c r="M74" i="122"/>
  <c r="M75" i="122" s="1"/>
  <c r="L74" i="122"/>
  <c r="L75" i="122" s="1"/>
  <c r="K74" i="122"/>
  <c r="K75" i="122" s="1"/>
  <c r="J74" i="122"/>
  <c r="J75" i="122" s="1"/>
  <c r="I74" i="122"/>
  <c r="I75" i="122" s="1"/>
  <c r="H74" i="122"/>
  <c r="H75" i="122" s="1"/>
  <c r="G74" i="122"/>
  <c r="G75" i="122" s="1"/>
  <c r="F74" i="122"/>
  <c r="F75" i="122" s="1"/>
  <c r="E74" i="122"/>
  <c r="E75" i="122" s="1"/>
  <c r="D74" i="122"/>
  <c r="D75" i="122" s="1"/>
  <c r="C74" i="122"/>
  <c r="C75" i="122" s="1"/>
  <c r="B74" i="122"/>
  <c r="B75" i="122" s="1"/>
  <c r="U72" i="122"/>
  <c r="T72" i="122"/>
  <c r="S72" i="122"/>
  <c r="R72" i="122"/>
  <c r="Q72" i="122"/>
  <c r="P72" i="122"/>
  <c r="O72" i="122"/>
  <c r="N72" i="122"/>
  <c r="M72" i="122"/>
  <c r="L72" i="122"/>
  <c r="K72" i="122"/>
  <c r="J72" i="122"/>
  <c r="I72" i="122"/>
  <c r="H72" i="122"/>
  <c r="G72" i="122"/>
  <c r="F72" i="122"/>
  <c r="E72" i="122"/>
  <c r="D72" i="122"/>
  <c r="C72" i="122"/>
  <c r="B72" i="122"/>
  <c r="DX40" i="122"/>
  <c r="DW40" i="122"/>
  <c r="DV40" i="122"/>
  <c r="DU40" i="122"/>
  <c r="DT40" i="122"/>
  <c r="DS40" i="122"/>
  <c r="DR40" i="122"/>
  <c r="DQ40" i="122"/>
  <c r="DP40" i="122"/>
  <c r="DO40" i="122"/>
  <c r="DN40" i="122"/>
  <c r="DM40" i="122"/>
  <c r="DL40" i="122"/>
  <c r="DK40" i="122"/>
  <c r="DJ40" i="122"/>
  <c r="DI40" i="122"/>
  <c r="DH40" i="122"/>
  <c r="DG40" i="122"/>
  <c r="DF40" i="122"/>
  <c r="DE40" i="122"/>
  <c r="DD40" i="122"/>
  <c r="DC40" i="122"/>
  <c r="DB40" i="122"/>
  <c r="DA40" i="122"/>
  <c r="CZ40" i="122"/>
  <c r="CY40" i="122"/>
  <c r="CX40" i="122"/>
  <c r="CW40" i="122"/>
  <c r="CV40" i="122"/>
  <c r="CU40" i="122"/>
  <c r="CT40" i="122"/>
  <c r="CS40" i="122"/>
  <c r="CR40" i="122"/>
  <c r="CQ40" i="122"/>
  <c r="CO40" i="122"/>
  <c r="CN40" i="122"/>
  <c r="CM40" i="122"/>
  <c r="CL40" i="122"/>
  <c r="CK40" i="122"/>
  <c r="CJ40" i="122"/>
  <c r="CI40" i="122"/>
  <c r="CH40" i="122"/>
  <c r="CG40" i="122"/>
  <c r="CF40" i="122"/>
  <c r="CE40" i="122"/>
  <c r="CD40" i="122"/>
  <c r="CC40" i="122"/>
  <c r="CB40" i="122"/>
  <c r="CA40" i="122"/>
  <c r="BZ40" i="122"/>
  <c r="BY40" i="122"/>
  <c r="BX40" i="122"/>
  <c r="BW40" i="122"/>
  <c r="BV40" i="122"/>
  <c r="BU40" i="122"/>
  <c r="BT40" i="122"/>
  <c r="BS40" i="122"/>
  <c r="BR40" i="122"/>
  <c r="BQ40" i="122"/>
  <c r="BP40" i="122"/>
  <c r="BO40" i="122"/>
  <c r="BN40" i="122"/>
  <c r="BM40" i="122"/>
  <c r="BL40" i="122"/>
  <c r="BK40" i="122"/>
  <c r="BJ40" i="122"/>
  <c r="BI40" i="122"/>
  <c r="BH40" i="122"/>
  <c r="BG40" i="122"/>
  <c r="BF40" i="122"/>
  <c r="BE40" i="122"/>
  <c r="BD40" i="122"/>
  <c r="BC40" i="122"/>
  <c r="BB40" i="122"/>
  <c r="BA40" i="122"/>
  <c r="AZ40" i="122"/>
  <c r="AY40" i="122"/>
  <c r="AX40" i="122"/>
  <c r="AV40" i="122"/>
  <c r="AU40" i="122"/>
  <c r="AT40" i="122"/>
  <c r="AS40" i="122"/>
  <c r="AR40" i="122"/>
  <c r="AQ40" i="122"/>
  <c r="AP40" i="122"/>
  <c r="AO40" i="122"/>
  <c r="AN40" i="122"/>
  <c r="AM40" i="122"/>
  <c r="AL40" i="122"/>
  <c r="AK40" i="122"/>
  <c r="AJ40" i="122"/>
  <c r="AI40" i="122"/>
  <c r="AH40" i="122"/>
  <c r="AG40" i="122"/>
  <c r="AF40" i="122"/>
  <c r="AE40" i="122"/>
  <c r="AD40" i="122"/>
  <c r="AC40" i="122"/>
  <c r="AB40" i="122"/>
  <c r="AA40" i="122"/>
  <c r="Z40" i="122"/>
  <c r="Y40" i="122"/>
  <c r="X40" i="122"/>
  <c r="W40" i="122"/>
  <c r="V40" i="122"/>
  <c r="U40" i="122"/>
  <c r="T40" i="122"/>
  <c r="S40" i="122"/>
  <c r="R40" i="122"/>
  <c r="Q40" i="122"/>
  <c r="P40" i="122"/>
  <c r="O40" i="122"/>
  <c r="N40" i="122"/>
  <c r="M40" i="122"/>
  <c r="L40" i="122"/>
  <c r="K40" i="122"/>
  <c r="J40" i="122"/>
  <c r="I40" i="122"/>
  <c r="H40" i="122"/>
  <c r="G40" i="122"/>
  <c r="F40" i="122"/>
  <c r="E40" i="122"/>
  <c r="D40" i="122"/>
  <c r="C40" i="122"/>
  <c r="B40" i="122"/>
  <c r="DX38" i="122"/>
  <c r="DW38" i="122"/>
  <c r="DV38" i="122"/>
  <c r="DU38" i="122"/>
  <c r="DT38" i="122"/>
  <c r="DS38" i="122"/>
  <c r="DR38" i="122"/>
  <c r="DQ38" i="122"/>
  <c r="DP38" i="122"/>
  <c r="DO38" i="122"/>
  <c r="DN38" i="122"/>
  <c r="DM38" i="122"/>
  <c r="DL38" i="122"/>
  <c r="DK38" i="122"/>
  <c r="DJ38" i="122"/>
  <c r="DI38" i="122"/>
  <c r="DH38" i="122"/>
  <c r="DG38" i="122"/>
  <c r="DF38" i="122"/>
  <c r="DE38" i="122"/>
  <c r="DD38" i="122"/>
  <c r="DC38" i="122"/>
  <c r="DB38" i="122"/>
  <c r="DA38" i="122"/>
  <c r="CZ38" i="122"/>
  <c r="CY38" i="122"/>
  <c r="CX38" i="122"/>
  <c r="CW38" i="122"/>
  <c r="CV38" i="122"/>
  <c r="CU38" i="122"/>
  <c r="CT38" i="122"/>
  <c r="CS38" i="122"/>
  <c r="CR38" i="122"/>
  <c r="CQ38" i="122"/>
  <c r="CO38" i="122"/>
  <c r="CN38" i="122"/>
  <c r="CM38" i="122"/>
  <c r="CL38" i="122"/>
  <c r="CK38" i="122"/>
  <c r="CJ38" i="122"/>
  <c r="CI38" i="122"/>
  <c r="CH38" i="122"/>
  <c r="CG38" i="122"/>
  <c r="CF38" i="122"/>
  <c r="CE38" i="122"/>
  <c r="CD38" i="122"/>
  <c r="CC38" i="122"/>
  <c r="CB38" i="122"/>
  <c r="CA38" i="122"/>
  <c r="BZ38" i="122"/>
  <c r="BY38" i="122"/>
  <c r="BX38" i="122"/>
  <c r="BW38" i="122"/>
  <c r="BV38" i="122"/>
  <c r="BU38" i="122"/>
  <c r="BT38" i="122"/>
  <c r="BS38" i="122"/>
  <c r="BR38" i="122"/>
  <c r="BQ38" i="122"/>
  <c r="BP38" i="122"/>
  <c r="BO38" i="122"/>
  <c r="BN38" i="122"/>
  <c r="BM38" i="122"/>
  <c r="BL38" i="122"/>
  <c r="BK38" i="122"/>
  <c r="BJ38" i="122"/>
  <c r="BI38" i="122"/>
  <c r="BH38" i="122"/>
  <c r="BG38" i="122"/>
  <c r="BF38" i="122"/>
  <c r="BE38" i="122"/>
  <c r="BD38" i="122"/>
  <c r="BC38" i="122"/>
  <c r="BB38" i="122"/>
  <c r="BA38" i="122"/>
  <c r="AZ38" i="122"/>
  <c r="AY38" i="122"/>
  <c r="AX38" i="122"/>
  <c r="AV38" i="122"/>
  <c r="AU38" i="122"/>
  <c r="AT38" i="122"/>
  <c r="AS38" i="122"/>
  <c r="AR38" i="122"/>
  <c r="AQ38" i="122"/>
  <c r="AP38" i="122"/>
  <c r="AO38" i="122"/>
  <c r="AN38" i="122"/>
  <c r="AM38" i="122"/>
  <c r="AL38" i="122"/>
  <c r="AK38" i="122"/>
  <c r="AJ38" i="122"/>
  <c r="AI38" i="122"/>
  <c r="AH38" i="122"/>
  <c r="AG38" i="122"/>
  <c r="AF38" i="122"/>
  <c r="AE38" i="122"/>
  <c r="AD38" i="122"/>
  <c r="AC38" i="122"/>
  <c r="AB38" i="122"/>
  <c r="AA38" i="122"/>
  <c r="Z38" i="122"/>
  <c r="Y38" i="122"/>
  <c r="X38" i="122"/>
  <c r="W38" i="122"/>
  <c r="V38" i="122"/>
  <c r="U38" i="122"/>
  <c r="T38" i="122"/>
  <c r="S38" i="122"/>
  <c r="R38" i="122"/>
  <c r="Q38" i="122"/>
  <c r="P38" i="122"/>
  <c r="O38" i="122"/>
  <c r="N38" i="122"/>
  <c r="M38" i="122"/>
  <c r="L38" i="122"/>
  <c r="K38" i="122"/>
  <c r="J38" i="122"/>
  <c r="I38" i="122"/>
  <c r="H38" i="122"/>
  <c r="G38" i="122"/>
  <c r="F38" i="122"/>
  <c r="E38" i="122"/>
  <c r="D38" i="122"/>
  <c r="C38" i="122"/>
  <c r="B38" i="122"/>
  <c r="DO35" i="122"/>
  <c r="DN35" i="122"/>
  <c r="DM35" i="122"/>
  <c r="DL35" i="122"/>
  <c r="DK35" i="122"/>
  <c r="DJ35" i="122"/>
  <c r="DI35" i="122"/>
  <c r="DH35" i="122"/>
  <c r="DG35" i="122"/>
  <c r="DF35" i="122"/>
  <c r="DE35" i="122"/>
  <c r="DD35" i="122"/>
  <c r="DC35" i="122"/>
  <c r="DB35" i="122"/>
  <c r="DA35" i="122"/>
  <c r="CZ35" i="122"/>
  <c r="CY35" i="122"/>
  <c r="CX35" i="122"/>
  <c r="CW35" i="122"/>
  <c r="CV35" i="122"/>
  <c r="CU35" i="122"/>
  <c r="CT35" i="122"/>
  <c r="CS34" i="122"/>
  <c r="CR34" i="122"/>
  <c r="CR35" i="122" s="1"/>
  <c r="CQ34" i="122"/>
  <c r="CP34" i="122"/>
  <c r="CO34" i="122"/>
  <c r="CO35" i="122" s="1"/>
  <c r="CN34" i="122"/>
  <c r="CN35" i="122" s="1"/>
  <c r="CM34" i="122"/>
  <c r="CM35" i="122" s="1"/>
  <c r="CL34" i="122"/>
  <c r="CL35" i="122" s="1"/>
  <c r="CK34" i="122"/>
  <c r="CJ34" i="122"/>
  <c r="CI34" i="122"/>
  <c r="CH34" i="122"/>
  <c r="CH35" i="122" s="1"/>
  <c r="CG34" i="122"/>
  <c r="CG35" i="122" s="1"/>
  <c r="CF34" i="122"/>
  <c r="CF35" i="122" s="1"/>
  <c r="CE34" i="122"/>
  <c r="CD34" i="122"/>
  <c r="CC34" i="122"/>
  <c r="CC35" i="122" s="1"/>
  <c r="CB34" i="122"/>
  <c r="CB35" i="122" s="1"/>
  <c r="CA34" i="122"/>
  <c r="CA35" i="122" s="1"/>
  <c r="BZ34" i="122"/>
  <c r="BZ35" i="122" s="1"/>
  <c r="BY34" i="122"/>
  <c r="BX34" i="122"/>
  <c r="BW34" i="122"/>
  <c r="BV34" i="122"/>
  <c r="BV35" i="122" s="1"/>
  <c r="BU34" i="122"/>
  <c r="BU35" i="122" s="1"/>
  <c r="BT34" i="122"/>
  <c r="BT35" i="122" s="1"/>
  <c r="BS34" i="122"/>
  <c r="BS35" i="122" s="1"/>
  <c r="BR34" i="122"/>
  <c r="BR35" i="122" s="1"/>
  <c r="BQ34" i="122"/>
  <c r="BQ35" i="122" s="1"/>
  <c r="BP34" i="122"/>
  <c r="BP35" i="122" s="1"/>
  <c r="BO34" i="122"/>
  <c r="BO35" i="122" s="1"/>
  <c r="BN34" i="122"/>
  <c r="BN35" i="122" s="1"/>
  <c r="BM34" i="122"/>
  <c r="BM35" i="122" s="1"/>
  <c r="BL34" i="122"/>
  <c r="BL35" i="122" s="1"/>
  <c r="BK34" i="122"/>
  <c r="BK35" i="122" s="1"/>
  <c r="BJ34" i="122"/>
  <c r="BJ35" i="122" s="1"/>
  <c r="BI34" i="122"/>
  <c r="BI35" i="122" s="1"/>
  <c r="BH34" i="122"/>
  <c r="BH35" i="122" s="1"/>
  <c r="BG34" i="122"/>
  <c r="BG35" i="122" s="1"/>
  <c r="BF34" i="122"/>
  <c r="BF35" i="122" s="1"/>
  <c r="BE34" i="122"/>
  <c r="BE35" i="122" s="1"/>
  <c r="BD34" i="122"/>
  <c r="BD35" i="122" s="1"/>
  <c r="BC34" i="122"/>
  <c r="BC35" i="122" s="1"/>
  <c r="BB34" i="122"/>
  <c r="BB35" i="122" s="1"/>
  <c r="BA34" i="122"/>
  <c r="BA35" i="122" s="1"/>
  <c r="AZ34" i="122"/>
  <c r="AZ35" i="122" s="1"/>
  <c r="AY34" i="122"/>
  <c r="AY35" i="122" s="1"/>
  <c r="AX34" i="122"/>
  <c r="AX35" i="122" s="1"/>
  <c r="AW34" i="122"/>
  <c r="AW35" i="122" s="1"/>
  <c r="AV34" i="122"/>
  <c r="AV35" i="122" s="1"/>
  <c r="AU34" i="122"/>
  <c r="AU35" i="122" s="1"/>
  <c r="AT34" i="122"/>
  <c r="AT35" i="122" s="1"/>
  <c r="AS34" i="122"/>
  <c r="AS35" i="122" s="1"/>
  <c r="AR34" i="122"/>
  <c r="AR35" i="122" s="1"/>
  <c r="AQ34" i="122"/>
  <c r="AQ35" i="122" s="1"/>
  <c r="AP34" i="122"/>
  <c r="AP35" i="122" s="1"/>
  <c r="AO34" i="122"/>
  <c r="AO35" i="122" s="1"/>
  <c r="AN34" i="122"/>
  <c r="AN35" i="122" s="1"/>
  <c r="AM34" i="122"/>
  <c r="AM35" i="122" s="1"/>
  <c r="AL34" i="122"/>
  <c r="AL35" i="122" s="1"/>
  <c r="AK34" i="122"/>
  <c r="AK35" i="122" s="1"/>
  <c r="AJ34" i="122"/>
  <c r="AJ35" i="122" s="1"/>
  <c r="AI34" i="122"/>
  <c r="AI35" i="122" s="1"/>
  <c r="AH34" i="122"/>
  <c r="AH35" i="122" s="1"/>
  <c r="AG34" i="122"/>
  <c r="AG35" i="122" s="1"/>
  <c r="AF34" i="122"/>
  <c r="AF35" i="122" s="1"/>
  <c r="AE34" i="122"/>
  <c r="AE35" i="122" s="1"/>
  <c r="AD34" i="122"/>
  <c r="AD35" i="122" s="1"/>
  <c r="AC34" i="122"/>
  <c r="AC35" i="122" s="1"/>
  <c r="AB34" i="122"/>
  <c r="AB35" i="122" s="1"/>
  <c r="AA34" i="122"/>
  <c r="AA35" i="122" s="1"/>
  <c r="Z34" i="122"/>
  <c r="Z35" i="122" s="1"/>
  <c r="Y34" i="122"/>
  <c r="Y35" i="122" s="1"/>
  <c r="X34" i="122"/>
  <c r="X35" i="122" s="1"/>
  <c r="W34" i="122"/>
  <c r="W35" i="122" s="1"/>
  <c r="V34" i="122"/>
  <c r="V35" i="122" s="1"/>
  <c r="U34" i="122"/>
  <c r="U35" i="122" s="1"/>
  <c r="T34" i="122"/>
  <c r="T35" i="122" s="1"/>
  <c r="S34" i="122"/>
  <c r="S35" i="122" s="1"/>
  <c r="R34" i="122"/>
  <c r="R35" i="122" s="1"/>
  <c r="Q34" i="122"/>
  <c r="Q35" i="122" s="1"/>
  <c r="P34" i="122"/>
  <c r="P35" i="122" s="1"/>
  <c r="O34" i="122"/>
  <c r="O35" i="122" s="1"/>
  <c r="N34" i="122"/>
  <c r="N35" i="122" s="1"/>
  <c r="M34" i="122"/>
  <c r="M35" i="122" s="1"/>
  <c r="L34" i="122"/>
  <c r="L35" i="122" s="1"/>
  <c r="K34" i="122"/>
  <c r="K35" i="122" s="1"/>
  <c r="J34" i="122"/>
  <c r="J35" i="122" s="1"/>
  <c r="I34" i="122"/>
  <c r="I35" i="122" s="1"/>
  <c r="H34" i="122"/>
  <c r="H35" i="122" s="1"/>
  <c r="G34" i="122"/>
  <c r="G35" i="122" s="1"/>
  <c r="F34" i="122"/>
  <c r="F35" i="122" s="1"/>
  <c r="E34" i="122"/>
  <c r="E35" i="122" s="1"/>
  <c r="D34" i="122"/>
  <c r="D35" i="122" s="1"/>
  <c r="C34" i="122"/>
  <c r="C35" i="122" s="1"/>
  <c r="B34" i="122"/>
  <c r="B35" i="122" s="1"/>
  <c r="U32" i="122"/>
  <c r="T32" i="122"/>
  <c r="S32" i="122"/>
  <c r="R32" i="122"/>
  <c r="Q32" i="122"/>
  <c r="P32" i="122"/>
  <c r="O32" i="122"/>
  <c r="N32" i="122"/>
  <c r="M32" i="122"/>
  <c r="L32" i="122"/>
  <c r="K32" i="122"/>
  <c r="J32" i="122"/>
  <c r="I32" i="122"/>
  <c r="H32" i="122"/>
  <c r="G32" i="122"/>
  <c r="F32" i="122"/>
  <c r="E32" i="122"/>
  <c r="D32" i="122"/>
  <c r="C32" i="122"/>
  <c r="B32" i="122"/>
  <c r="CS112" i="122"/>
  <c r="BJ115" i="122" l="1"/>
  <c r="AX120" i="122"/>
  <c r="BV120" i="122"/>
  <c r="CC120" i="122"/>
  <c r="BD120" i="122"/>
  <c r="CB120" i="122"/>
  <c r="AZ118" i="122"/>
  <c r="CX118" i="122"/>
  <c r="DV118" i="122"/>
  <c r="BW118" i="122"/>
  <c r="AP120" i="122"/>
  <c r="AV120" i="122"/>
  <c r="BB120" i="122"/>
  <c r="BH120" i="122"/>
  <c r="BN120" i="122"/>
  <c r="BT120" i="122"/>
  <c r="BF118" i="122"/>
  <c r="BL118" i="122"/>
  <c r="CD118" i="122"/>
  <c r="CJ118" i="122"/>
  <c r="BI115" i="122"/>
  <c r="AP118" i="122"/>
  <c r="BB118" i="122"/>
  <c r="BN118" i="122"/>
  <c r="BZ118" i="122"/>
  <c r="BB115" i="122"/>
  <c r="DL115" i="122"/>
  <c r="BC118" i="122"/>
  <c r="DF120" i="122"/>
  <c r="BX118" i="122"/>
  <c r="AV115" i="122"/>
  <c r="AW118" i="122"/>
  <c r="BU118" i="122"/>
  <c r="AT118" i="122"/>
  <c r="BR118" i="122"/>
  <c r="CP118" i="122"/>
  <c r="DN118" i="122"/>
  <c r="AW115" i="122"/>
  <c r="CL118" i="122"/>
  <c r="DJ118" i="122"/>
  <c r="AP115" i="122"/>
  <c r="BN115" i="122"/>
  <c r="DX115" i="122"/>
  <c r="AQ118" i="122"/>
  <c r="BO118" i="122"/>
  <c r="CV118" i="122"/>
  <c r="BH115" i="122"/>
  <c r="DR115" i="122"/>
  <c r="BI118" i="122"/>
  <c r="CA118" i="122"/>
  <c r="CS118" i="122"/>
  <c r="DK118" i="122"/>
  <c r="CM118" i="122"/>
  <c r="DQ118" i="122"/>
  <c r="DF115" i="122"/>
  <c r="DE118" i="122"/>
  <c r="BR114" i="122"/>
  <c r="BR115" i="122" s="1"/>
  <c r="CX115" i="122"/>
  <c r="DD115" i="122"/>
  <c r="DJ115" i="122"/>
  <c r="DP115" i="122"/>
  <c r="DV115" i="122"/>
  <c r="CG118" i="122"/>
  <c r="CY118" i="122"/>
  <c r="DW118" i="122"/>
  <c r="BZ120" i="122"/>
  <c r="CF120" i="122"/>
  <c r="CL120" i="122"/>
  <c r="CR120" i="122"/>
  <c r="CX120" i="122"/>
  <c r="DD120" i="122"/>
  <c r="DJ120" i="122"/>
  <c r="DP120" i="122"/>
  <c r="DV120" i="122"/>
  <c r="EB120" i="122"/>
  <c r="CF114" i="122"/>
  <c r="CF115" i="122" s="1"/>
  <c r="DE115" i="122"/>
  <c r="DQ115" i="122"/>
  <c r="CS32" i="122"/>
  <c r="GA40" i="122"/>
  <c r="FU40" i="122"/>
  <c r="FO40" i="122"/>
  <c r="FI40" i="122"/>
  <c r="FC40" i="122"/>
  <c r="EX113" i="122"/>
  <c r="FS34" i="122"/>
  <c r="FS35" i="122" s="1"/>
  <c r="FG34" i="122"/>
  <c r="FG35" i="122" s="1"/>
  <c r="FA34" i="122"/>
  <c r="FA35" i="122" s="1"/>
  <c r="FG119" i="122"/>
  <c r="FZ113" i="122"/>
  <c r="FB113" i="122"/>
  <c r="GB34" i="122"/>
  <c r="GB35" i="122" s="1"/>
  <c r="FJ34" i="122"/>
  <c r="FJ35" i="122" s="1"/>
  <c r="FM34" i="122"/>
  <c r="FM35" i="122" s="1"/>
  <c r="FM38" i="122"/>
  <c r="FV40" i="122"/>
  <c r="FJ40" i="122"/>
  <c r="FF80" i="122"/>
  <c r="FY34" i="122"/>
  <c r="FY35" i="122" s="1"/>
  <c r="FW80" i="122"/>
  <c r="FK80" i="122"/>
  <c r="FE80" i="122"/>
  <c r="FY119" i="122"/>
  <c r="EX40" i="122"/>
  <c r="FW38" i="122"/>
  <c r="FK38" i="122"/>
  <c r="FE38" i="122"/>
  <c r="EY38" i="122"/>
  <c r="EX34" i="122"/>
  <c r="EX35" i="122" s="1"/>
  <c r="EX38" i="122"/>
  <c r="FX113" i="122"/>
  <c r="FR113" i="122"/>
  <c r="FR80" i="122"/>
  <c r="FZ40" i="122"/>
  <c r="FT40" i="122"/>
  <c r="FN40" i="122"/>
  <c r="FH40" i="122"/>
  <c r="FB40" i="122"/>
  <c r="FW113" i="122"/>
  <c r="FQ113" i="122"/>
  <c r="FK113" i="122"/>
  <c r="FE113" i="122"/>
  <c r="EY113" i="122"/>
  <c r="FX40" i="122"/>
  <c r="FR40" i="122"/>
  <c r="FL40" i="122"/>
  <c r="FF40" i="122"/>
  <c r="EZ40" i="122"/>
  <c r="FX34" i="122"/>
  <c r="FX35" i="122" s="1"/>
  <c r="FX38" i="122"/>
  <c r="FR38" i="122"/>
  <c r="FL38" i="122"/>
  <c r="FL34" i="122"/>
  <c r="FL35" i="122" s="1"/>
  <c r="FF38" i="122"/>
  <c r="EZ34" i="122"/>
  <c r="EZ35" i="122" s="1"/>
  <c r="FQ80" i="122"/>
  <c r="FQ119" i="122"/>
  <c r="EY119" i="122"/>
  <c r="EY80" i="122"/>
  <c r="FV34" i="122"/>
  <c r="FV35" i="122" s="1"/>
  <c r="FP34" i="122"/>
  <c r="FP35" i="122" s="1"/>
  <c r="FD34" i="122"/>
  <c r="FD35" i="122" s="1"/>
  <c r="FQ38" i="122"/>
  <c r="FQ34" i="122"/>
  <c r="FQ35" i="122" s="1"/>
  <c r="FH113" i="122"/>
  <c r="FS38" i="122"/>
  <c r="FU80" i="122"/>
  <c r="FI80" i="122"/>
  <c r="FO113" i="122"/>
  <c r="EW39" i="122"/>
  <c r="FD38" i="122"/>
  <c r="FJ38" i="122"/>
  <c r="FP38" i="122"/>
  <c r="FV38" i="122"/>
  <c r="GB38" i="122"/>
  <c r="FD40" i="122"/>
  <c r="FP40" i="122"/>
  <c r="GB40" i="122"/>
  <c r="FJ113" i="122"/>
  <c r="FV113" i="122"/>
  <c r="ED115" i="122"/>
  <c r="EC118" i="122"/>
  <c r="EB115" i="122"/>
  <c r="EC115" i="122"/>
  <c r="CD114" i="122"/>
  <c r="CD115" i="122" s="1"/>
  <c r="FB34" i="122"/>
  <c r="FB35" i="122" s="1"/>
  <c r="FB38" i="122"/>
  <c r="FH34" i="122"/>
  <c r="FH35" i="122" s="1"/>
  <c r="FH38" i="122"/>
  <c r="FN34" i="122"/>
  <c r="FN35" i="122" s="1"/>
  <c r="FN38" i="122"/>
  <c r="FT34" i="122"/>
  <c r="FT35" i="122" s="1"/>
  <c r="FT38" i="122"/>
  <c r="FZ34" i="122"/>
  <c r="FZ35" i="122" s="1"/>
  <c r="FZ38" i="122"/>
  <c r="FC34" i="122"/>
  <c r="FC35" i="122" s="1"/>
  <c r="FI34" i="122"/>
  <c r="FI35" i="122" s="1"/>
  <c r="FU34" i="122"/>
  <c r="FU35" i="122" s="1"/>
  <c r="GA34" i="122"/>
  <c r="GA35" i="122" s="1"/>
  <c r="BU114" i="122"/>
  <c r="BU115" i="122" s="1"/>
  <c r="BP114" i="122"/>
  <c r="BP115" i="122" s="1"/>
  <c r="CS72" i="122"/>
  <c r="FA40" i="122"/>
  <c r="FA38" i="122"/>
  <c r="EW33" i="122"/>
  <c r="FG40" i="122"/>
  <c r="FG38" i="122"/>
  <c r="FY40" i="122"/>
  <c r="FY38" i="122"/>
  <c r="BW114" i="122"/>
  <c r="BW115" i="122" s="1"/>
  <c r="BW35" i="122"/>
  <c r="CC114" i="122"/>
  <c r="CC115" i="122" s="1"/>
  <c r="CI114" i="122"/>
  <c r="CI115" i="122" s="1"/>
  <c r="CI35" i="122"/>
  <c r="CO114" i="122"/>
  <c r="CO115" i="122" s="1"/>
  <c r="BS114" i="122"/>
  <c r="BS115" i="122" s="1"/>
  <c r="EW37" i="122"/>
  <c r="EZ38" i="122"/>
  <c r="FM40" i="122"/>
  <c r="FS40" i="122"/>
  <c r="BT114" i="122"/>
  <c r="BT115" i="122" s="1"/>
  <c r="FA113" i="122"/>
  <c r="FG113" i="122"/>
  <c r="FM113" i="122"/>
  <c r="FS113" i="122"/>
  <c r="FY113" i="122"/>
  <c r="BQ114" i="122"/>
  <c r="BQ115" i="122" s="1"/>
  <c r="BY114" i="122"/>
  <c r="BY115" i="122" s="1"/>
  <c r="BY35" i="122"/>
  <c r="CE114" i="122"/>
  <c r="CE115" i="122" s="1"/>
  <c r="CE35" i="122"/>
  <c r="CK114" i="122"/>
  <c r="CK115" i="122" s="1"/>
  <c r="CK35" i="122"/>
  <c r="CQ114" i="122"/>
  <c r="CQ115" i="122" s="1"/>
  <c r="CQ35" i="122"/>
  <c r="EY40" i="122"/>
  <c r="EY34" i="122"/>
  <c r="EY35" i="122" s="1"/>
  <c r="FE40" i="122"/>
  <c r="FE34" i="122"/>
  <c r="FE35" i="122" s="1"/>
  <c r="FK40" i="122"/>
  <c r="FK34" i="122"/>
  <c r="FK35" i="122" s="1"/>
  <c r="FW40" i="122"/>
  <c r="FW34" i="122"/>
  <c r="FW35" i="122" s="1"/>
  <c r="FQ40" i="122"/>
  <c r="FM80" i="122"/>
  <c r="FY80" i="122"/>
  <c r="CP114" i="122"/>
  <c r="CP115" i="122" s="1"/>
  <c r="FF34" i="122"/>
  <c r="FF35" i="122" s="1"/>
  <c r="FR34" i="122"/>
  <c r="FR35" i="122" s="1"/>
  <c r="BX114" i="122"/>
  <c r="BX115" i="122" s="1"/>
  <c r="CJ114" i="122"/>
  <c r="CJ115" i="122" s="1"/>
  <c r="EZ113" i="122"/>
  <c r="FF113" i="122"/>
  <c r="FL113" i="122"/>
  <c r="EZ119" i="122"/>
  <c r="FF119" i="122"/>
  <c r="FL119" i="122"/>
  <c r="FR119" i="122"/>
  <c r="FX119" i="122"/>
  <c r="FD113" i="122"/>
  <c r="CL114" i="122"/>
  <c r="CL115" i="122" s="1"/>
  <c r="FM119" i="122"/>
  <c r="ED120" i="122"/>
  <c r="BX35" i="122"/>
  <c r="CD35" i="122"/>
  <c r="CJ35" i="122"/>
  <c r="FN113" i="122"/>
  <c r="FT113" i="122"/>
  <c r="FB119" i="122"/>
  <c r="FB80" i="122"/>
  <c r="FH119" i="122"/>
  <c r="FH80" i="122"/>
  <c r="FN119" i="122"/>
  <c r="FN80" i="122"/>
  <c r="FT119" i="122"/>
  <c r="FT80" i="122"/>
  <c r="FZ119" i="122"/>
  <c r="FZ80" i="122"/>
  <c r="EZ80" i="122"/>
  <c r="FL80" i="122"/>
  <c r="FX80" i="122"/>
  <c r="CR114" i="122"/>
  <c r="CR115" i="122" s="1"/>
  <c r="AR115" i="122"/>
  <c r="BJ120" i="122"/>
  <c r="CA114" i="122"/>
  <c r="CA115" i="122" s="1"/>
  <c r="CG114" i="122"/>
  <c r="CG115" i="122" s="1"/>
  <c r="CM114" i="122"/>
  <c r="CM115" i="122" s="1"/>
  <c r="CS114" i="122"/>
  <c r="CS115" i="122" s="1"/>
  <c r="FC38" i="122"/>
  <c r="FI38" i="122"/>
  <c r="FO38" i="122"/>
  <c r="FU38" i="122"/>
  <c r="GA38" i="122"/>
  <c r="EW73" i="122"/>
  <c r="FC113" i="122"/>
  <c r="FI113" i="122"/>
  <c r="FU113" i="122"/>
  <c r="GA113" i="122"/>
  <c r="EW79" i="122"/>
  <c r="FC119" i="122"/>
  <c r="FI119" i="122"/>
  <c r="FO119" i="122"/>
  <c r="FU119" i="122"/>
  <c r="GA119" i="122"/>
  <c r="FC80" i="122"/>
  <c r="FO80" i="122"/>
  <c r="GA80" i="122"/>
  <c r="BZ114" i="122"/>
  <c r="BZ115" i="122" s="1"/>
  <c r="AX115" i="122"/>
  <c r="CT115" i="122"/>
  <c r="BV114" i="122"/>
  <c r="BV115" i="122" s="1"/>
  <c r="CB114" i="122"/>
  <c r="CB115" i="122" s="1"/>
  <c r="CH114" i="122"/>
  <c r="CH115" i="122" s="1"/>
  <c r="CN114" i="122"/>
  <c r="CN115" i="122" s="1"/>
  <c r="FO34" i="122"/>
  <c r="FO35" i="122" s="1"/>
  <c r="CS35" i="122"/>
  <c r="FP113" i="122"/>
  <c r="GB113" i="122"/>
  <c r="EX80" i="122"/>
  <c r="FD80" i="122"/>
  <c r="FJ80" i="122"/>
  <c r="FP80" i="122"/>
  <c r="FV80" i="122"/>
  <c r="GB80" i="122"/>
  <c r="BD115" i="122"/>
  <c r="CZ115" i="122"/>
  <c r="FA119" i="122"/>
  <c r="FS119" i="122"/>
  <c r="CI120" i="122"/>
  <c r="CI118" i="122"/>
  <c r="CU120" i="122"/>
  <c r="CU118" i="122"/>
  <c r="DG120" i="122"/>
  <c r="DG118" i="122"/>
  <c r="DS120" i="122"/>
  <c r="DS118" i="122"/>
  <c r="AQ115" i="122"/>
  <c r="BC115" i="122"/>
  <c r="BO115" i="122"/>
  <c r="CV115" i="122"/>
  <c r="DB115" i="122"/>
  <c r="DH115" i="122"/>
  <c r="DN115" i="122"/>
  <c r="DT115" i="122"/>
  <c r="DZ115" i="122"/>
  <c r="AV118" i="122"/>
  <c r="BT118" i="122"/>
  <c r="CR118" i="122"/>
  <c r="DP118" i="122"/>
  <c r="EX119" i="122"/>
  <c r="FD119" i="122"/>
  <c r="FJ119" i="122"/>
  <c r="FP119" i="122"/>
  <c r="FV119" i="122"/>
  <c r="GB119" i="122"/>
  <c r="FA80" i="122"/>
  <c r="FG80" i="122"/>
  <c r="FS80" i="122"/>
  <c r="AT115" i="122"/>
  <c r="AZ115" i="122"/>
  <c r="BF115" i="122"/>
  <c r="BL115" i="122"/>
  <c r="CY115" i="122"/>
  <c r="DK115" i="122"/>
  <c r="DW115" i="122"/>
  <c r="AS118" i="122"/>
  <c r="AY118" i="122"/>
  <c r="BE118" i="122"/>
  <c r="BK118" i="122"/>
  <c r="BQ118" i="122"/>
  <c r="CC118" i="122"/>
  <c r="CO118" i="122"/>
  <c r="DA118" i="122"/>
  <c r="DM118" i="122"/>
  <c r="DY118" i="122"/>
  <c r="BH118" i="122"/>
  <c r="CF118" i="122"/>
  <c r="DD118" i="122"/>
  <c r="EB118" i="122"/>
  <c r="AS120" i="122"/>
  <c r="AY120" i="122"/>
  <c r="BE120" i="122"/>
  <c r="BK120" i="122"/>
  <c r="BQ120" i="122"/>
  <c r="BW120" i="122"/>
  <c r="FE119" i="122"/>
  <c r="FK119" i="122"/>
  <c r="FW119" i="122"/>
  <c r="AU115" i="122"/>
  <c r="BA115" i="122"/>
  <c r="BG115" i="122"/>
  <c r="BM115" i="122"/>
  <c r="CW115" i="122"/>
  <c r="DC115" i="122"/>
  <c r="DI115" i="122"/>
  <c r="DO115" i="122"/>
  <c r="DU115" i="122"/>
  <c r="EA115" i="122"/>
  <c r="AU118" i="122"/>
  <c r="BA118" i="122"/>
  <c r="BG118" i="122"/>
  <c r="BM118" i="122"/>
  <c r="BS118" i="122"/>
  <c r="BY118" i="122"/>
  <c r="CE118" i="122"/>
  <c r="CK118" i="122"/>
  <c r="CQ118" i="122"/>
  <c r="CW118" i="122"/>
  <c r="DC118" i="122"/>
  <c r="DI118" i="122"/>
  <c r="DO118" i="122"/>
  <c r="DU118" i="122"/>
  <c r="EA118" i="122"/>
  <c r="AQ120" i="122"/>
  <c r="AW120" i="122"/>
  <c r="BC120" i="122"/>
  <c r="BI120" i="122"/>
  <c r="BO120" i="122"/>
  <c r="BU120" i="122"/>
  <c r="CA120" i="122"/>
  <c r="CG120" i="122"/>
  <c r="CM120" i="122"/>
  <c r="CS120" i="122"/>
  <c r="CY120" i="122"/>
  <c r="DE120" i="122"/>
  <c r="DK120" i="122"/>
  <c r="DQ120" i="122"/>
  <c r="DW120" i="122"/>
  <c r="EC120" i="122"/>
  <c r="AR118" i="122"/>
  <c r="AX118" i="122"/>
  <c r="BD118" i="122"/>
  <c r="BJ118" i="122"/>
  <c r="BP118" i="122"/>
  <c r="BV118" i="122"/>
  <c r="CB118" i="122"/>
  <c r="CH118" i="122"/>
  <c r="CN118" i="122"/>
  <c r="CT118" i="122"/>
  <c r="CZ118" i="122"/>
  <c r="DF118" i="122"/>
  <c r="DL118" i="122"/>
  <c r="DR118" i="122"/>
  <c r="DX118" i="122"/>
  <c r="ED118" i="122"/>
  <c r="AT120" i="122"/>
  <c r="AZ120" i="122"/>
  <c r="BF120" i="122"/>
  <c r="BL120" i="122"/>
  <c r="BR120" i="122"/>
  <c r="BX120" i="122"/>
  <c r="CD120" i="122"/>
  <c r="CJ120" i="122"/>
  <c r="CP120" i="122"/>
  <c r="CV120" i="122"/>
  <c r="DB120" i="122"/>
  <c r="DH120" i="122"/>
  <c r="DN120" i="122"/>
  <c r="DT120" i="122"/>
  <c r="DZ120" i="122"/>
  <c r="AS115" i="122"/>
  <c r="AY115" i="122"/>
  <c r="BE115" i="122"/>
  <c r="BK115" i="122"/>
  <c r="CU115" i="122"/>
  <c r="DA115" i="122"/>
  <c r="DG115" i="122"/>
  <c r="DM115" i="122"/>
  <c r="DS115" i="122"/>
  <c r="DY115" i="122"/>
  <c r="AU120" i="122"/>
  <c r="BA120" i="122"/>
  <c r="BG120" i="122"/>
  <c r="BM120" i="122"/>
  <c r="BS120" i="122"/>
  <c r="BY120" i="122"/>
  <c r="CE120" i="122"/>
  <c r="CK120" i="122"/>
  <c r="CQ120" i="122"/>
  <c r="CW120" i="122"/>
  <c r="DC120" i="122"/>
  <c r="DI120" i="122"/>
  <c r="DO120" i="122"/>
  <c r="DU120" i="122"/>
  <c r="EA120" i="122"/>
  <c r="ED193" i="121"/>
  <c r="ED194" i="121"/>
  <c r="ED197" i="121"/>
  <c r="ED199" i="121"/>
  <c r="EW113" i="122" l="1"/>
  <c r="EW119" i="122"/>
  <c r="FY120" i="122"/>
  <c r="FK120" i="122"/>
  <c r="ED200" i="121"/>
  <c r="ED198" i="121"/>
  <c r="ED195" i="121"/>
  <c r="GB120" i="122"/>
  <c r="FE120" i="122"/>
  <c r="FQ120" i="122"/>
  <c r="FZ120" i="122"/>
  <c r="EX120" i="122"/>
  <c r="FG120" i="122"/>
  <c r="FB120" i="122"/>
  <c r="FW120" i="122"/>
  <c r="FS120" i="122"/>
  <c r="FM120" i="122"/>
  <c r="EW34" i="122"/>
  <c r="EY120" i="122"/>
  <c r="FX120" i="122"/>
  <c r="FH120" i="122"/>
  <c r="FR120" i="122"/>
  <c r="FO120" i="122"/>
  <c r="FL120" i="122"/>
  <c r="EW40" i="122"/>
  <c r="FV120" i="122"/>
  <c r="FN120" i="122"/>
  <c r="FJ120" i="122"/>
  <c r="FF120" i="122"/>
  <c r="FP120" i="122"/>
  <c r="EZ120" i="122"/>
  <c r="GA120" i="122"/>
  <c r="FD120" i="122"/>
  <c r="FA120" i="122"/>
  <c r="FU120" i="122"/>
  <c r="EW38" i="122"/>
  <c r="EW80" i="122"/>
  <c r="FI120" i="122"/>
  <c r="FT120" i="122"/>
  <c r="FC120" i="122"/>
  <c r="EW35" i="122" l="1"/>
  <c r="FY74" i="122"/>
  <c r="FY78" i="122"/>
  <c r="FY117" i="122"/>
  <c r="FY118" i="122" s="1"/>
  <c r="FS74" i="122"/>
  <c r="FS117" i="122"/>
  <c r="FS118" i="122" s="1"/>
  <c r="FS78" i="122"/>
  <c r="FM117" i="122"/>
  <c r="FM118" i="122" s="1"/>
  <c r="FM78" i="122"/>
  <c r="FM74" i="122"/>
  <c r="FG74" i="122"/>
  <c r="FG78" i="122"/>
  <c r="FG117" i="122"/>
  <c r="FG118" i="122" s="1"/>
  <c r="FA74" i="122"/>
  <c r="FA117" i="122"/>
  <c r="FA118" i="122" s="1"/>
  <c r="FA78" i="122"/>
  <c r="FX74" i="122"/>
  <c r="FX117" i="122"/>
  <c r="FX118" i="122" s="1"/>
  <c r="FX78" i="122"/>
  <c r="FR74" i="122"/>
  <c r="FR78" i="122"/>
  <c r="FR117" i="122"/>
  <c r="FR118" i="122" s="1"/>
  <c r="FL74" i="122"/>
  <c r="FL78" i="122"/>
  <c r="FL117" i="122"/>
  <c r="FL118" i="122" s="1"/>
  <c r="FF74" i="122"/>
  <c r="FF117" i="122"/>
  <c r="FF118" i="122" s="1"/>
  <c r="FF78" i="122"/>
  <c r="EZ74" i="122"/>
  <c r="EZ117" i="122"/>
  <c r="EZ118" i="122" s="1"/>
  <c r="EZ78" i="122"/>
  <c r="FK78" i="122"/>
  <c r="FK117" i="122"/>
  <c r="FK118" i="122" s="1"/>
  <c r="FK74" i="122"/>
  <c r="GB74" i="122"/>
  <c r="GB78" i="122"/>
  <c r="GB117" i="122"/>
  <c r="GB118" i="122" s="1"/>
  <c r="FV78" i="122"/>
  <c r="FV117" i="122"/>
  <c r="FV118" i="122" s="1"/>
  <c r="FV74" i="122"/>
  <c r="FP74" i="122"/>
  <c r="FP78" i="122"/>
  <c r="FP117" i="122"/>
  <c r="FP118" i="122" s="1"/>
  <c r="FJ74" i="122"/>
  <c r="FJ78" i="122"/>
  <c r="FJ117" i="122"/>
  <c r="FJ118" i="122" s="1"/>
  <c r="FD74" i="122"/>
  <c r="FD78" i="122"/>
  <c r="FD117" i="122"/>
  <c r="FD118" i="122" s="1"/>
  <c r="EX74" i="122"/>
  <c r="EX78" i="122"/>
  <c r="EW77" i="122"/>
  <c r="EW117" i="122" s="1"/>
  <c r="EX117" i="122"/>
  <c r="EX118" i="122" s="1"/>
  <c r="FQ74" i="122"/>
  <c r="FQ117" i="122"/>
  <c r="FQ118" i="122" s="1"/>
  <c r="FQ78" i="122"/>
  <c r="EY78" i="122"/>
  <c r="EY117" i="122"/>
  <c r="EY118" i="122" s="1"/>
  <c r="EY74" i="122"/>
  <c r="GA74" i="122"/>
  <c r="GA117" i="122"/>
  <c r="GA118" i="122" s="1"/>
  <c r="GA78" i="122"/>
  <c r="FU78" i="122"/>
  <c r="FU117" i="122"/>
  <c r="FU118" i="122" s="1"/>
  <c r="FU74" i="122"/>
  <c r="FO117" i="122"/>
  <c r="FO118" i="122" s="1"/>
  <c r="FO74" i="122"/>
  <c r="FO78" i="122"/>
  <c r="FI78" i="122"/>
  <c r="FI117" i="122"/>
  <c r="FI118" i="122" s="1"/>
  <c r="FI74" i="122"/>
  <c r="FC117" i="122"/>
  <c r="FC118" i="122" s="1"/>
  <c r="FC78" i="122"/>
  <c r="FC74" i="122"/>
  <c r="FW78" i="122"/>
  <c r="FW117" i="122"/>
  <c r="FW118" i="122" s="1"/>
  <c r="FW74" i="122"/>
  <c r="FE74" i="122"/>
  <c r="FE117" i="122"/>
  <c r="FE118" i="122" s="1"/>
  <c r="FE78" i="122"/>
  <c r="FZ117" i="122"/>
  <c r="FZ118" i="122" s="1"/>
  <c r="FZ74" i="122"/>
  <c r="FZ78" i="122"/>
  <c r="FT74" i="122"/>
  <c r="FT117" i="122"/>
  <c r="FT118" i="122" s="1"/>
  <c r="FT78" i="122"/>
  <c r="FN74" i="122"/>
  <c r="FN78" i="122"/>
  <c r="FN117" i="122"/>
  <c r="FN118" i="122" s="1"/>
  <c r="FH117" i="122"/>
  <c r="FH118" i="122" s="1"/>
  <c r="FH78" i="122"/>
  <c r="FH74" i="122"/>
  <c r="FB78" i="122"/>
  <c r="FB117" i="122"/>
  <c r="FB118" i="122" s="1"/>
  <c r="FB74" i="122"/>
  <c r="EW120" i="122"/>
  <c r="EC193" i="121"/>
  <c r="EC194" i="121"/>
  <c r="EC197" i="121"/>
  <c r="EC199" i="121"/>
  <c r="EC198" i="121" l="1"/>
  <c r="EC200" i="121"/>
  <c r="EC195" i="121"/>
  <c r="FC114" i="122"/>
  <c r="FC115" i="122" s="1"/>
  <c r="FC75" i="122"/>
  <c r="FJ114" i="122"/>
  <c r="FJ115" i="122" s="1"/>
  <c r="FJ75" i="122"/>
  <c r="FF75" i="122"/>
  <c r="FF114" i="122"/>
  <c r="FF115" i="122" s="1"/>
  <c r="FR75" i="122"/>
  <c r="FR114" i="122"/>
  <c r="FR115" i="122" s="1"/>
  <c r="FO75" i="122"/>
  <c r="FO114" i="122"/>
  <c r="FO115" i="122" s="1"/>
  <c r="EX75" i="122"/>
  <c r="EX114" i="122"/>
  <c r="EX115" i="122" s="1"/>
  <c r="FA75" i="122"/>
  <c r="FA114" i="122"/>
  <c r="FA115" i="122" s="1"/>
  <c r="FY114" i="122"/>
  <c r="FY115" i="122" s="1"/>
  <c r="FY75" i="122"/>
  <c r="FT75" i="122"/>
  <c r="FT114" i="122"/>
  <c r="FT115" i="122" s="1"/>
  <c r="FE75" i="122"/>
  <c r="FE114" i="122"/>
  <c r="FE115" i="122" s="1"/>
  <c r="GA114" i="122"/>
  <c r="GA115" i="122" s="1"/>
  <c r="GA75" i="122"/>
  <c r="FQ114" i="122"/>
  <c r="FQ115" i="122" s="1"/>
  <c r="FQ75" i="122"/>
  <c r="FH114" i="122"/>
  <c r="FH115" i="122" s="1"/>
  <c r="FH75" i="122"/>
  <c r="FB114" i="122"/>
  <c r="FB115" i="122" s="1"/>
  <c r="FB75" i="122"/>
  <c r="FW114" i="122"/>
  <c r="FW115" i="122" s="1"/>
  <c r="FW75" i="122"/>
  <c r="FI114" i="122"/>
  <c r="FI115" i="122" s="1"/>
  <c r="FI75" i="122"/>
  <c r="FU75" i="122"/>
  <c r="FU114" i="122"/>
  <c r="FU115" i="122" s="1"/>
  <c r="EY75" i="122"/>
  <c r="EY114" i="122"/>
  <c r="EY115" i="122" s="1"/>
  <c r="FD75" i="122"/>
  <c r="FD114" i="122"/>
  <c r="FD115" i="122" s="1"/>
  <c r="FP114" i="122"/>
  <c r="FP115" i="122" s="1"/>
  <c r="FP75" i="122"/>
  <c r="GB75" i="122"/>
  <c r="GB114" i="122"/>
  <c r="GB115" i="122" s="1"/>
  <c r="EZ75" i="122"/>
  <c r="EZ114" i="122"/>
  <c r="EZ115" i="122" s="1"/>
  <c r="FL75" i="122"/>
  <c r="FL114" i="122"/>
  <c r="FL115" i="122" s="1"/>
  <c r="FX75" i="122"/>
  <c r="FX114" i="122"/>
  <c r="FX115" i="122" s="1"/>
  <c r="FG114" i="122"/>
  <c r="FG115" i="122" s="1"/>
  <c r="FG75" i="122"/>
  <c r="FS114" i="122"/>
  <c r="FS115" i="122" s="1"/>
  <c r="FS75" i="122"/>
  <c r="FZ114" i="122"/>
  <c r="FZ115" i="122" s="1"/>
  <c r="FZ75" i="122"/>
  <c r="EW118" i="122"/>
  <c r="EW74" i="122"/>
  <c r="EW114" i="122" s="1"/>
  <c r="EW78" i="122"/>
  <c r="FV75" i="122"/>
  <c r="FV114" i="122"/>
  <c r="FV115" i="122" s="1"/>
  <c r="FK75" i="122"/>
  <c r="FK114" i="122"/>
  <c r="FK115" i="122" s="1"/>
  <c r="FM114" i="122"/>
  <c r="FM115" i="122" s="1"/>
  <c r="FM75" i="122"/>
  <c r="FN114" i="122"/>
  <c r="FN115" i="122" s="1"/>
  <c r="FN75" i="122"/>
  <c r="EB193" i="121"/>
  <c r="EB194" i="121"/>
  <c r="EB197" i="121"/>
  <c r="EB199" i="121"/>
  <c r="EB198" i="121" l="1"/>
  <c r="EB195" i="121"/>
  <c r="EW115" i="122"/>
  <c r="EW75" i="122"/>
  <c r="EB200" i="121"/>
  <c r="EA193" i="121" l="1"/>
  <c r="EA194" i="121"/>
  <c r="EA197" i="121"/>
  <c r="EA199" i="121"/>
  <c r="EA195" i="121" l="1"/>
  <c r="EA200" i="121"/>
  <c r="EA198" i="121"/>
  <c r="DZ193" i="121"/>
  <c r="DZ194" i="121"/>
  <c r="DZ197" i="121"/>
  <c r="DZ199" i="121"/>
  <c r="DZ195" i="121" l="1"/>
  <c r="DZ198" i="121"/>
  <c r="DZ200" i="121"/>
  <c r="DY193" i="121" l="1"/>
  <c r="DY194" i="121"/>
  <c r="DY197" i="121"/>
  <c r="DY199" i="121"/>
  <c r="DY198" i="121" l="1"/>
  <c r="DY195" i="121"/>
  <c r="DY200" i="121"/>
  <c r="CT193" i="121"/>
  <c r="CU193" i="121"/>
  <c r="CV193" i="121"/>
  <c r="CW193" i="121"/>
  <c r="CX193" i="121"/>
  <c r="CY193" i="121"/>
  <c r="CZ193" i="121"/>
  <c r="DA193" i="121"/>
  <c r="DB193" i="121"/>
  <c r="DC193" i="121"/>
  <c r="DD193" i="121"/>
  <c r="DE193" i="121"/>
  <c r="DF193" i="121"/>
  <c r="DG193" i="121"/>
  <c r="DH193" i="121"/>
  <c r="DI193" i="121"/>
  <c r="DJ193" i="121"/>
  <c r="DK193" i="121"/>
  <c r="DL193" i="121"/>
  <c r="DM193" i="121"/>
  <c r="DN193" i="121"/>
  <c r="DO193" i="121"/>
  <c r="DP193" i="121"/>
  <c r="DQ193" i="121"/>
  <c r="DR193" i="121"/>
  <c r="DS193" i="121"/>
  <c r="DT193" i="121"/>
  <c r="DU193" i="121"/>
  <c r="DV193" i="121"/>
  <c r="DW193" i="121"/>
  <c r="DX193" i="121"/>
  <c r="CT194" i="121"/>
  <c r="CU194" i="121"/>
  <c r="CV194" i="121"/>
  <c r="CW194" i="121"/>
  <c r="CX194" i="121"/>
  <c r="CY194" i="121"/>
  <c r="CZ194" i="121"/>
  <c r="DA194" i="121"/>
  <c r="DB194" i="121"/>
  <c r="DC194" i="121"/>
  <c r="DD194" i="121"/>
  <c r="DE194" i="121"/>
  <c r="DF194" i="121"/>
  <c r="DG194" i="121"/>
  <c r="DH194" i="121"/>
  <c r="DI194" i="121"/>
  <c r="DJ194" i="121"/>
  <c r="DK194" i="121"/>
  <c r="DL194" i="121"/>
  <c r="DM194" i="121"/>
  <c r="DN194" i="121"/>
  <c r="DO194" i="121"/>
  <c r="DP194" i="121"/>
  <c r="DQ194" i="121"/>
  <c r="DR194" i="121"/>
  <c r="DS194" i="121"/>
  <c r="DT194" i="121"/>
  <c r="DU194" i="121"/>
  <c r="DV194" i="121"/>
  <c r="DW194" i="121"/>
  <c r="DX194" i="121"/>
  <c r="CT197" i="121"/>
  <c r="CU197" i="121"/>
  <c r="CV197" i="121"/>
  <c r="CW197" i="121"/>
  <c r="CX197" i="121"/>
  <c r="CY197" i="121"/>
  <c r="CZ197" i="121"/>
  <c r="DA197" i="121"/>
  <c r="DB197" i="121"/>
  <c r="DC197" i="121"/>
  <c r="DD197" i="121"/>
  <c r="DE197" i="121"/>
  <c r="DF197" i="121"/>
  <c r="DG197" i="121"/>
  <c r="DH197" i="121"/>
  <c r="DI197" i="121"/>
  <c r="DJ197" i="121"/>
  <c r="DK197" i="121"/>
  <c r="DL197" i="121"/>
  <c r="DM197" i="121"/>
  <c r="DN197" i="121"/>
  <c r="DO197" i="121"/>
  <c r="DP197" i="121"/>
  <c r="DQ197" i="121"/>
  <c r="DR197" i="121"/>
  <c r="DS197" i="121"/>
  <c r="DT197" i="121"/>
  <c r="DU197" i="121"/>
  <c r="DV197" i="121"/>
  <c r="DW197" i="121"/>
  <c r="DX197" i="121"/>
  <c r="CT199" i="121"/>
  <c r="CU199" i="121"/>
  <c r="CV199" i="121"/>
  <c r="CW199" i="121"/>
  <c r="CX199" i="121"/>
  <c r="CY199" i="121"/>
  <c r="CZ199" i="121"/>
  <c r="DA199" i="121"/>
  <c r="DB199" i="121"/>
  <c r="DC199" i="121"/>
  <c r="DD199" i="121"/>
  <c r="DE199" i="121"/>
  <c r="DF199" i="121"/>
  <c r="DG199" i="121"/>
  <c r="DH199" i="121"/>
  <c r="DI199" i="121"/>
  <c r="DJ199" i="121"/>
  <c r="DK199" i="121"/>
  <c r="DL199" i="121"/>
  <c r="DM199" i="121"/>
  <c r="DN199" i="121"/>
  <c r="DO199" i="121"/>
  <c r="DP199" i="121"/>
  <c r="DQ199" i="121"/>
  <c r="DR199" i="121"/>
  <c r="DS199" i="121"/>
  <c r="DT199" i="121"/>
  <c r="DU199" i="121"/>
  <c r="DV199" i="121"/>
  <c r="DW199" i="121"/>
  <c r="DX199" i="121"/>
  <c r="DX80" i="121"/>
  <c r="DW80" i="121"/>
  <c r="DV80" i="121"/>
  <c r="DU80" i="121"/>
  <c r="DT80" i="121"/>
  <c r="DS80" i="121"/>
  <c r="DR80" i="121"/>
  <c r="DQ80" i="121"/>
  <c r="DP80" i="121"/>
  <c r="DO80" i="121"/>
  <c r="DN80" i="121"/>
  <c r="DM80" i="121"/>
  <c r="DL80" i="121"/>
  <c r="DK80" i="121"/>
  <c r="DJ80" i="121"/>
  <c r="DI80" i="121"/>
  <c r="DH80" i="121"/>
  <c r="DG80" i="121"/>
  <c r="DF80" i="121"/>
  <c r="DE80" i="121"/>
  <c r="DD80" i="121"/>
  <c r="DC80" i="121"/>
  <c r="DB80" i="121"/>
  <c r="DA80" i="121"/>
  <c r="CZ80" i="121"/>
  <c r="CY80" i="121"/>
  <c r="CX80" i="121"/>
  <c r="CW80" i="121"/>
  <c r="CV80" i="121"/>
  <c r="CU80" i="121"/>
  <c r="CT80" i="121"/>
  <c r="DX78" i="121"/>
  <c r="DW78" i="121"/>
  <c r="DV78" i="121"/>
  <c r="DU78" i="121"/>
  <c r="DT78" i="121"/>
  <c r="DS78" i="121"/>
  <c r="DR78" i="121"/>
  <c r="DQ78" i="121"/>
  <c r="DP78" i="121"/>
  <c r="DO78" i="121"/>
  <c r="DN78" i="121"/>
  <c r="DM78" i="121"/>
  <c r="DL78" i="121"/>
  <c r="DK78" i="121"/>
  <c r="DJ78" i="121"/>
  <c r="DI78" i="121"/>
  <c r="DH78" i="121"/>
  <c r="DG78" i="121"/>
  <c r="DF78" i="121"/>
  <c r="DE78" i="121"/>
  <c r="DD78" i="121"/>
  <c r="DC78" i="121"/>
  <c r="DB78" i="121"/>
  <c r="DA78" i="121"/>
  <c r="CZ78" i="121"/>
  <c r="CY78" i="121"/>
  <c r="CX78" i="121"/>
  <c r="CW78" i="121"/>
  <c r="CV78" i="121"/>
  <c r="CU78" i="121"/>
  <c r="CT78" i="121"/>
  <c r="DX75" i="121"/>
  <c r="DW75" i="121"/>
  <c r="DV75" i="121"/>
  <c r="DU75" i="121"/>
  <c r="DT75" i="121"/>
  <c r="DS75" i="121"/>
  <c r="DR75" i="121"/>
  <c r="DQ75" i="121"/>
  <c r="DP75" i="121"/>
  <c r="DO75" i="121"/>
  <c r="DN75" i="121"/>
  <c r="DM75" i="121"/>
  <c r="DL75" i="121"/>
  <c r="DK75" i="121"/>
  <c r="DJ75" i="121"/>
  <c r="DI75" i="121"/>
  <c r="DH75" i="121"/>
  <c r="DG75" i="121"/>
  <c r="DF75" i="121"/>
  <c r="DE75" i="121"/>
  <c r="DD75" i="121"/>
  <c r="DC75" i="121"/>
  <c r="DB75" i="121"/>
  <c r="DA75" i="121"/>
  <c r="CZ75" i="121"/>
  <c r="CY75" i="121"/>
  <c r="CX75" i="121"/>
  <c r="CW75" i="121"/>
  <c r="CV75" i="121"/>
  <c r="CU75" i="121"/>
  <c r="CT75" i="121"/>
  <c r="CT40" i="121"/>
  <c r="CU40" i="121"/>
  <c r="CV40" i="121"/>
  <c r="CW40" i="121"/>
  <c r="CX40" i="121"/>
  <c r="CY40" i="121"/>
  <c r="CZ40" i="121"/>
  <c r="DA40" i="121"/>
  <c r="DB40" i="121"/>
  <c r="DC40" i="121"/>
  <c r="DD40" i="121"/>
  <c r="DE40" i="121"/>
  <c r="DF40" i="121"/>
  <c r="DG40" i="121"/>
  <c r="DJ40" i="121"/>
  <c r="DK40" i="121"/>
  <c r="DL40" i="121"/>
  <c r="DM40" i="121"/>
  <c r="DN40" i="121"/>
  <c r="DO40" i="121"/>
  <c r="DP40" i="121"/>
  <c r="DQ40" i="121"/>
  <c r="DR40" i="121"/>
  <c r="DS40" i="121"/>
  <c r="DT40" i="121"/>
  <c r="DU40" i="121"/>
  <c r="DV40" i="121"/>
  <c r="DW40" i="121"/>
  <c r="DX40" i="121"/>
  <c r="CT38" i="121"/>
  <c r="CU38" i="121"/>
  <c r="CV38" i="121"/>
  <c r="CW38" i="121"/>
  <c r="CX38" i="121"/>
  <c r="CY38" i="121"/>
  <c r="CZ38" i="121"/>
  <c r="DA38" i="121"/>
  <c r="DB38" i="121"/>
  <c r="DC38" i="121"/>
  <c r="DD38" i="121"/>
  <c r="DE38" i="121"/>
  <c r="DF38" i="121"/>
  <c r="DG38" i="121"/>
  <c r="DH38" i="121"/>
  <c r="DI38" i="121"/>
  <c r="DK38" i="121"/>
  <c r="DL38" i="121"/>
  <c r="DM38" i="121"/>
  <c r="DN38" i="121"/>
  <c r="DO38" i="121"/>
  <c r="DP38" i="121"/>
  <c r="DQ38" i="121"/>
  <c r="DR38" i="121"/>
  <c r="DS38" i="121"/>
  <c r="DT38" i="121"/>
  <c r="DU38" i="121"/>
  <c r="DV38" i="121"/>
  <c r="DW38" i="121"/>
  <c r="DX38" i="121"/>
  <c r="CT35" i="121"/>
  <c r="CU35" i="121"/>
  <c r="CV35" i="121"/>
  <c r="CW35" i="121"/>
  <c r="CX35" i="121"/>
  <c r="CY35" i="121"/>
  <c r="CZ35" i="121"/>
  <c r="DA35" i="121"/>
  <c r="DB35" i="121"/>
  <c r="DC35" i="121"/>
  <c r="DD35" i="121"/>
  <c r="DG35" i="121"/>
  <c r="DH35" i="121"/>
  <c r="DI35" i="121"/>
  <c r="DJ35" i="121"/>
  <c r="DK35" i="121"/>
  <c r="DL35" i="121"/>
  <c r="DM35" i="121"/>
  <c r="DN35" i="121"/>
  <c r="DO35" i="121"/>
  <c r="DP35" i="121"/>
  <c r="DQ35" i="121"/>
  <c r="DR35" i="121"/>
  <c r="DS35" i="121"/>
  <c r="DT35" i="121"/>
  <c r="DU35" i="121"/>
  <c r="DV35" i="121"/>
  <c r="DW35" i="121"/>
  <c r="DX35" i="121"/>
  <c r="EX201" i="121"/>
  <c r="EY201" i="121" s="1"/>
  <c r="EZ201" i="121" s="1"/>
  <c r="FA201" i="121" s="1"/>
  <c r="FB201" i="121" s="1"/>
  <c r="FC201" i="121" s="1"/>
  <c r="FD201" i="121" s="1"/>
  <c r="FE201" i="121" s="1"/>
  <c r="FF201" i="121" s="1"/>
  <c r="FG201" i="121" s="1"/>
  <c r="FH201" i="121" s="1"/>
  <c r="FI201" i="121" s="1"/>
  <c r="FJ201" i="121" s="1"/>
  <c r="FK201" i="121" s="1"/>
  <c r="FL201" i="121" s="1"/>
  <c r="FM201" i="121" s="1"/>
  <c r="FN201" i="121" s="1"/>
  <c r="FO201" i="121" s="1"/>
  <c r="FP201" i="121" s="1"/>
  <c r="FQ201" i="121" s="1"/>
  <c r="FR201" i="121" s="1"/>
  <c r="FS201" i="121" s="1"/>
  <c r="FT201" i="121" s="1"/>
  <c r="FU201" i="121" s="1"/>
  <c r="FV201" i="121" s="1"/>
  <c r="FW201" i="121" s="1"/>
  <c r="FX201" i="121" s="1"/>
  <c r="FY201" i="121" s="1"/>
  <c r="FZ201" i="121" s="1"/>
  <c r="GA201" i="121" s="1"/>
  <c r="GB201" i="121" s="1"/>
  <c r="Y200" i="121"/>
  <c r="X200" i="121"/>
  <c r="W200" i="121"/>
  <c r="V200" i="121"/>
  <c r="U200" i="121"/>
  <c r="T200" i="121"/>
  <c r="S200" i="121"/>
  <c r="R200" i="121"/>
  <c r="Q200" i="121"/>
  <c r="P200" i="121"/>
  <c r="O200" i="121"/>
  <c r="N200" i="121"/>
  <c r="M200" i="121"/>
  <c r="L200" i="121"/>
  <c r="K200" i="121"/>
  <c r="J200" i="121"/>
  <c r="I200" i="121"/>
  <c r="H200" i="121"/>
  <c r="G200" i="121"/>
  <c r="F200" i="121"/>
  <c r="E200" i="121"/>
  <c r="D200" i="121"/>
  <c r="C200" i="121"/>
  <c r="B200" i="121"/>
  <c r="CS199" i="121"/>
  <c r="CR199" i="121"/>
  <c r="CQ199" i="121"/>
  <c r="CP199" i="121"/>
  <c r="CO199" i="121"/>
  <c r="CN199" i="121"/>
  <c r="CM199" i="121"/>
  <c r="CL199" i="121"/>
  <c r="CK199" i="121"/>
  <c r="CJ199" i="121"/>
  <c r="CI199" i="121"/>
  <c r="CH199" i="121"/>
  <c r="CG199" i="121"/>
  <c r="CF199" i="121"/>
  <c r="CE199" i="121"/>
  <c r="CD199" i="121"/>
  <c r="CC199" i="121"/>
  <c r="CB199" i="121"/>
  <c r="CA199" i="121"/>
  <c r="BZ199" i="121"/>
  <c r="BY199" i="121"/>
  <c r="BX199" i="121"/>
  <c r="BW199" i="121"/>
  <c r="BV199" i="121"/>
  <c r="BU199" i="121"/>
  <c r="BT199" i="121"/>
  <c r="BS199" i="121"/>
  <c r="BR199" i="121"/>
  <c r="BQ199" i="121"/>
  <c r="BP199" i="121"/>
  <c r="BO199" i="121"/>
  <c r="BN199" i="121"/>
  <c r="BM199" i="121"/>
  <c r="BL199" i="121"/>
  <c r="BK199" i="121"/>
  <c r="BJ199" i="121"/>
  <c r="BI199" i="121"/>
  <c r="BH199" i="121"/>
  <c r="BG199" i="121"/>
  <c r="BF199" i="121"/>
  <c r="BE199" i="121"/>
  <c r="BD199" i="121"/>
  <c r="BC199" i="121"/>
  <c r="BB199" i="121"/>
  <c r="BA199" i="121"/>
  <c r="AZ199" i="121"/>
  <c r="AY199" i="121"/>
  <c r="AX199" i="121"/>
  <c r="AW199" i="121"/>
  <c r="AV199" i="121"/>
  <c r="AU199" i="121"/>
  <c r="AT199" i="121"/>
  <c r="AS199" i="121"/>
  <c r="AR199" i="121"/>
  <c r="AQ199" i="121"/>
  <c r="AP199" i="121"/>
  <c r="Y198" i="121"/>
  <c r="X198" i="121"/>
  <c r="W198" i="121"/>
  <c r="V198" i="121"/>
  <c r="U198" i="121"/>
  <c r="T198" i="121"/>
  <c r="S198" i="121"/>
  <c r="R198" i="121"/>
  <c r="Q198" i="121"/>
  <c r="P198" i="121"/>
  <c r="O198" i="121"/>
  <c r="N198" i="121"/>
  <c r="M198" i="121"/>
  <c r="L198" i="121"/>
  <c r="K198" i="121"/>
  <c r="J198" i="121"/>
  <c r="I198" i="121"/>
  <c r="H198" i="121"/>
  <c r="G198" i="121"/>
  <c r="F198" i="121"/>
  <c r="E198" i="121"/>
  <c r="D198" i="121"/>
  <c r="C198" i="121"/>
  <c r="B198" i="121"/>
  <c r="CS197" i="121"/>
  <c r="CR197" i="121"/>
  <c r="CQ197" i="121"/>
  <c r="CP197" i="121"/>
  <c r="CO197" i="121"/>
  <c r="CN197" i="121"/>
  <c r="CM197" i="121"/>
  <c r="CL197" i="121"/>
  <c r="CK197" i="121"/>
  <c r="CJ197" i="121"/>
  <c r="CI197" i="121"/>
  <c r="CH197" i="121"/>
  <c r="CG197" i="121"/>
  <c r="CF197" i="121"/>
  <c r="CE197" i="121"/>
  <c r="CD197" i="121"/>
  <c r="CC197" i="121"/>
  <c r="CB197" i="121"/>
  <c r="CA197" i="121"/>
  <c r="BZ197" i="121"/>
  <c r="BY197" i="121"/>
  <c r="BX197" i="121"/>
  <c r="BW197" i="121"/>
  <c r="BV197" i="121"/>
  <c r="BU197" i="121"/>
  <c r="BT197" i="121"/>
  <c r="BS197" i="121"/>
  <c r="BR197" i="121"/>
  <c r="BQ197" i="121"/>
  <c r="BP197" i="121"/>
  <c r="BO197" i="121"/>
  <c r="BN197" i="121"/>
  <c r="BM197" i="121"/>
  <c r="BL197" i="121"/>
  <c r="BK197" i="121"/>
  <c r="BJ197" i="121"/>
  <c r="BI197" i="121"/>
  <c r="BH197" i="121"/>
  <c r="BG197" i="121"/>
  <c r="BF197" i="121"/>
  <c r="BE197" i="121"/>
  <c r="BD197" i="121"/>
  <c r="BC197" i="121"/>
  <c r="BB197" i="121"/>
  <c r="BA197" i="121"/>
  <c r="AZ197" i="121"/>
  <c r="AY197" i="121"/>
  <c r="AX197" i="121"/>
  <c r="AW197" i="121"/>
  <c r="AV197" i="121"/>
  <c r="AU197" i="121"/>
  <c r="AT197" i="121"/>
  <c r="AS197" i="121"/>
  <c r="AR197" i="121"/>
  <c r="AQ197" i="121"/>
  <c r="AP197" i="121"/>
  <c r="BO194" i="121"/>
  <c r="BN194" i="121"/>
  <c r="BM194" i="121"/>
  <c r="BL194" i="121"/>
  <c r="BK194" i="121"/>
  <c r="BJ194" i="121"/>
  <c r="BI194" i="121"/>
  <c r="BH194" i="121"/>
  <c r="BG194" i="121"/>
  <c r="BF194" i="121"/>
  <c r="BE194" i="121"/>
  <c r="BD194" i="121"/>
  <c r="BC194" i="121"/>
  <c r="BB194" i="121"/>
  <c r="BA194" i="121"/>
  <c r="AZ194" i="121"/>
  <c r="AY194" i="121"/>
  <c r="AX194" i="121"/>
  <c r="AW194" i="121"/>
  <c r="AV194" i="121"/>
  <c r="AU194" i="121"/>
  <c r="AT194" i="121"/>
  <c r="AS194" i="121"/>
  <c r="AR194" i="121"/>
  <c r="AQ194" i="121"/>
  <c r="AP194" i="121"/>
  <c r="Y194" i="121"/>
  <c r="Y195" i="121" s="1"/>
  <c r="X194" i="121"/>
  <c r="X195" i="121" s="1"/>
  <c r="W194" i="121"/>
  <c r="W195" i="121" s="1"/>
  <c r="V194" i="121"/>
  <c r="V195" i="121" s="1"/>
  <c r="U194" i="121"/>
  <c r="U195" i="121" s="1"/>
  <c r="T194" i="121"/>
  <c r="T195" i="121" s="1"/>
  <c r="S194" i="121"/>
  <c r="S195" i="121" s="1"/>
  <c r="R194" i="121"/>
  <c r="R195" i="121" s="1"/>
  <c r="Q194" i="121"/>
  <c r="Q195" i="121" s="1"/>
  <c r="P194" i="121"/>
  <c r="P195" i="121" s="1"/>
  <c r="O194" i="121"/>
  <c r="O195" i="121" s="1"/>
  <c r="N194" i="121"/>
  <c r="N195" i="121" s="1"/>
  <c r="M194" i="121"/>
  <c r="M195" i="121" s="1"/>
  <c r="L194" i="121"/>
  <c r="L195" i="121" s="1"/>
  <c r="K194" i="121"/>
  <c r="K195" i="121" s="1"/>
  <c r="J194" i="121"/>
  <c r="J195" i="121" s="1"/>
  <c r="I194" i="121"/>
  <c r="I195" i="121" s="1"/>
  <c r="H194" i="121"/>
  <c r="H195" i="121" s="1"/>
  <c r="G194" i="121"/>
  <c r="G195" i="121" s="1"/>
  <c r="F194" i="121"/>
  <c r="F195" i="121" s="1"/>
  <c r="E194" i="121"/>
  <c r="E195" i="121" s="1"/>
  <c r="D194" i="121"/>
  <c r="D195" i="121" s="1"/>
  <c r="C194" i="121"/>
  <c r="C195" i="121" s="1"/>
  <c r="B194" i="121"/>
  <c r="B195" i="121" s="1"/>
  <c r="CS193" i="121"/>
  <c r="CR193" i="121"/>
  <c r="CQ193" i="121"/>
  <c r="CP193" i="121"/>
  <c r="CO193" i="121"/>
  <c r="CN193" i="121"/>
  <c r="CM193" i="121"/>
  <c r="CL193" i="121"/>
  <c r="CK193" i="121"/>
  <c r="CJ193" i="121"/>
  <c r="CI193" i="121"/>
  <c r="CH193" i="121"/>
  <c r="CH200" i="121" s="1"/>
  <c r="CG193" i="121"/>
  <c r="CF193" i="121"/>
  <c r="CE193" i="121"/>
  <c r="CD193" i="121"/>
  <c r="CC193" i="121"/>
  <c r="CB193" i="121"/>
  <c r="CA193" i="121"/>
  <c r="BZ193" i="121"/>
  <c r="BY193" i="121"/>
  <c r="BX193" i="121"/>
  <c r="BW193" i="121"/>
  <c r="BV193" i="121"/>
  <c r="BU193" i="121"/>
  <c r="BT193" i="121"/>
  <c r="BS193" i="121"/>
  <c r="BR193" i="121"/>
  <c r="BQ193" i="121"/>
  <c r="BP193" i="121"/>
  <c r="BO193" i="121"/>
  <c r="BN193" i="121"/>
  <c r="BM193" i="121"/>
  <c r="BL193" i="121"/>
  <c r="BK193" i="121"/>
  <c r="BJ193" i="121"/>
  <c r="BJ200" i="121" s="1"/>
  <c r="BI193" i="121"/>
  <c r="BH193" i="121"/>
  <c r="BG193" i="121"/>
  <c r="BF193" i="121"/>
  <c r="BE193" i="121"/>
  <c r="BD193" i="121"/>
  <c r="BC193" i="121"/>
  <c r="BB193" i="121"/>
  <c r="BA193" i="121"/>
  <c r="AZ193" i="121"/>
  <c r="AY193" i="121"/>
  <c r="AX193" i="121"/>
  <c r="AW193" i="121"/>
  <c r="AV193" i="121"/>
  <c r="AU193" i="121"/>
  <c r="AT193" i="121"/>
  <c r="AS193" i="121"/>
  <c r="AR193" i="121"/>
  <c r="AQ193" i="121"/>
  <c r="AP193" i="121"/>
  <c r="U192" i="121"/>
  <c r="T192" i="121"/>
  <c r="S192" i="121"/>
  <c r="R192" i="121"/>
  <c r="Q192" i="121"/>
  <c r="P192" i="121"/>
  <c r="O192" i="121"/>
  <c r="N192" i="121"/>
  <c r="M192" i="121"/>
  <c r="L192" i="121"/>
  <c r="K192" i="121"/>
  <c r="J192" i="121"/>
  <c r="I192" i="121"/>
  <c r="H192" i="121"/>
  <c r="G192" i="121"/>
  <c r="F192" i="121"/>
  <c r="E192" i="121"/>
  <c r="D192" i="121"/>
  <c r="C192" i="121"/>
  <c r="B192" i="121"/>
  <c r="CS80" i="121"/>
  <c r="CR80" i="121"/>
  <c r="CQ80" i="121"/>
  <c r="CP80" i="121"/>
  <c r="CO80" i="121"/>
  <c r="CN80" i="121"/>
  <c r="CM80" i="121"/>
  <c r="CL80" i="121"/>
  <c r="CK80" i="121"/>
  <c r="CJ80" i="121"/>
  <c r="CI80" i="121"/>
  <c r="CH80" i="121"/>
  <c r="CG80" i="121"/>
  <c r="CF80" i="121"/>
  <c r="CE80" i="121"/>
  <c r="CD80" i="121"/>
  <c r="CC80" i="121"/>
  <c r="CB80" i="121"/>
  <c r="CA80" i="121"/>
  <c r="BZ80" i="121"/>
  <c r="BY80" i="121"/>
  <c r="BX80" i="121"/>
  <c r="BW80" i="121"/>
  <c r="BV80" i="121"/>
  <c r="BU80" i="121"/>
  <c r="BT80" i="121"/>
  <c r="BS80" i="121"/>
  <c r="BR80" i="121"/>
  <c r="BQ80" i="121"/>
  <c r="BP80" i="121"/>
  <c r="BO80" i="121"/>
  <c r="BN80" i="121"/>
  <c r="BM80" i="121"/>
  <c r="BL80" i="121"/>
  <c r="BK80" i="121"/>
  <c r="BJ80" i="121"/>
  <c r="BI80" i="121"/>
  <c r="BH80" i="121"/>
  <c r="BG80" i="121"/>
  <c r="BF80" i="121"/>
  <c r="BE80" i="121"/>
  <c r="BD80" i="121"/>
  <c r="BC80" i="121"/>
  <c r="BB80" i="121"/>
  <c r="BA80" i="121"/>
  <c r="AZ80" i="121"/>
  <c r="AY80" i="121"/>
  <c r="AX80" i="121"/>
  <c r="AW80" i="121"/>
  <c r="AV80" i="121"/>
  <c r="AU80" i="121"/>
  <c r="AT80" i="121"/>
  <c r="AS80" i="121"/>
  <c r="AR80" i="121"/>
  <c r="AQ80" i="121"/>
  <c r="AP80" i="121"/>
  <c r="AO80" i="121"/>
  <c r="AN80" i="121"/>
  <c r="AM80" i="121"/>
  <c r="AL80" i="121"/>
  <c r="AK80" i="121"/>
  <c r="AJ80" i="121"/>
  <c r="AI80" i="121"/>
  <c r="AH80" i="121"/>
  <c r="AG80" i="121"/>
  <c r="AF80" i="121"/>
  <c r="AE80" i="121"/>
  <c r="AD80" i="121"/>
  <c r="AC80" i="121"/>
  <c r="AB80" i="121"/>
  <c r="AA80" i="121"/>
  <c r="Z80" i="121"/>
  <c r="Y80" i="121"/>
  <c r="X80" i="121"/>
  <c r="W80" i="121"/>
  <c r="V80" i="121"/>
  <c r="U80" i="121"/>
  <c r="T80" i="121"/>
  <c r="S80" i="121"/>
  <c r="R80" i="121"/>
  <c r="Q80" i="121"/>
  <c r="P80" i="121"/>
  <c r="O80" i="121"/>
  <c r="N80" i="121"/>
  <c r="M80" i="121"/>
  <c r="L80" i="121"/>
  <c r="K80" i="121"/>
  <c r="J80" i="121"/>
  <c r="I80" i="121"/>
  <c r="H80" i="121"/>
  <c r="G80" i="121"/>
  <c r="F80" i="121"/>
  <c r="E80" i="121"/>
  <c r="D80" i="121"/>
  <c r="C80" i="121"/>
  <c r="B80" i="121"/>
  <c r="CS78" i="121"/>
  <c r="CR78" i="121"/>
  <c r="CQ78" i="121"/>
  <c r="CP78" i="121"/>
  <c r="CO78" i="121"/>
  <c r="CN78" i="121"/>
  <c r="CM78" i="121"/>
  <c r="CL78" i="121"/>
  <c r="CK78" i="121"/>
  <c r="CJ78" i="121"/>
  <c r="CI78" i="121"/>
  <c r="CH78" i="121"/>
  <c r="CG78" i="121"/>
  <c r="CF78" i="121"/>
  <c r="CE78" i="121"/>
  <c r="CD78" i="121"/>
  <c r="CC78" i="121"/>
  <c r="CB78" i="121"/>
  <c r="CA78" i="121"/>
  <c r="BZ78" i="121"/>
  <c r="BY78" i="121"/>
  <c r="BX78" i="121"/>
  <c r="BW78" i="121"/>
  <c r="BV78" i="121"/>
  <c r="BU78" i="121"/>
  <c r="BT78" i="121"/>
  <c r="BS78" i="121"/>
  <c r="BR78" i="121"/>
  <c r="BQ78" i="121"/>
  <c r="BP78" i="121"/>
  <c r="BO78" i="121"/>
  <c r="BN78" i="121"/>
  <c r="BM78" i="121"/>
  <c r="BL78" i="121"/>
  <c r="BK78" i="121"/>
  <c r="BJ78" i="121"/>
  <c r="BI78" i="121"/>
  <c r="BH78" i="121"/>
  <c r="BG78" i="121"/>
  <c r="BF78" i="121"/>
  <c r="BE78" i="121"/>
  <c r="BD78" i="121"/>
  <c r="BC78" i="121"/>
  <c r="BB78" i="121"/>
  <c r="BA78" i="121"/>
  <c r="AZ78" i="121"/>
  <c r="AY78" i="121"/>
  <c r="AX78" i="121"/>
  <c r="AW78" i="121"/>
  <c r="AV78" i="121"/>
  <c r="AU78" i="121"/>
  <c r="AT78" i="121"/>
  <c r="AS78" i="121"/>
  <c r="AR78" i="121"/>
  <c r="AQ78" i="121"/>
  <c r="AP78" i="121"/>
  <c r="AO78" i="121"/>
  <c r="AN78" i="121"/>
  <c r="AM78" i="121"/>
  <c r="AL78" i="121"/>
  <c r="AK78" i="121"/>
  <c r="AJ78" i="121"/>
  <c r="AI78" i="121"/>
  <c r="AH78" i="121"/>
  <c r="AG78" i="121"/>
  <c r="AF78" i="121"/>
  <c r="AE78" i="121"/>
  <c r="AD78" i="121"/>
  <c r="AC78" i="121"/>
  <c r="AB78" i="121"/>
  <c r="AA78" i="121"/>
  <c r="Z78" i="121"/>
  <c r="Y78" i="121"/>
  <c r="X78" i="121"/>
  <c r="W78" i="121"/>
  <c r="V78" i="121"/>
  <c r="U78" i="121"/>
  <c r="T78" i="121"/>
  <c r="S78" i="121"/>
  <c r="R78" i="121"/>
  <c r="Q78" i="121"/>
  <c r="P78" i="121"/>
  <c r="O78" i="121"/>
  <c r="N78" i="121"/>
  <c r="M78" i="121"/>
  <c r="L78" i="121"/>
  <c r="K78" i="121"/>
  <c r="J78" i="121"/>
  <c r="I78" i="121"/>
  <c r="H78" i="121"/>
  <c r="G78" i="121"/>
  <c r="F78" i="121"/>
  <c r="E78" i="121"/>
  <c r="D78" i="121"/>
  <c r="C78" i="121"/>
  <c r="B78" i="121"/>
  <c r="CS74" i="121"/>
  <c r="CS75" i="121" s="1"/>
  <c r="CR74" i="121"/>
  <c r="CR75" i="121" s="1"/>
  <c r="CQ74" i="121"/>
  <c r="CQ75" i="121" s="1"/>
  <c r="CP74" i="121"/>
  <c r="CP75" i="121" s="1"/>
  <c r="CO74" i="121"/>
  <c r="CO75" i="121" s="1"/>
  <c r="CN74" i="121"/>
  <c r="CN75" i="121" s="1"/>
  <c r="CM74" i="121"/>
  <c r="CM75" i="121" s="1"/>
  <c r="CL74" i="121"/>
  <c r="CL75" i="121" s="1"/>
  <c r="CK74" i="121"/>
  <c r="CK75" i="121" s="1"/>
  <c r="CJ74" i="121"/>
  <c r="CJ75" i="121" s="1"/>
  <c r="CI74" i="121"/>
  <c r="CI75" i="121" s="1"/>
  <c r="CH74" i="121"/>
  <c r="CH75" i="121" s="1"/>
  <c r="CG74" i="121"/>
  <c r="CG75" i="121" s="1"/>
  <c r="CF74" i="121"/>
  <c r="CF75" i="121" s="1"/>
  <c r="CE74" i="121"/>
  <c r="CE75" i="121" s="1"/>
  <c r="CD74" i="121"/>
  <c r="CD75" i="121" s="1"/>
  <c r="CC74" i="121"/>
  <c r="CC75" i="121" s="1"/>
  <c r="CB74" i="121"/>
  <c r="CB75" i="121" s="1"/>
  <c r="CA74" i="121"/>
  <c r="CA75" i="121" s="1"/>
  <c r="BZ74" i="121"/>
  <c r="BZ75" i="121" s="1"/>
  <c r="BY74" i="121"/>
  <c r="BY75" i="121" s="1"/>
  <c r="BX74" i="121"/>
  <c r="BX75" i="121" s="1"/>
  <c r="BW74" i="121"/>
  <c r="BW75" i="121" s="1"/>
  <c r="BV74" i="121"/>
  <c r="BV75" i="121" s="1"/>
  <c r="BU74" i="121"/>
  <c r="BU75" i="121" s="1"/>
  <c r="BT74" i="121"/>
  <c r="BT75" i="121" s="1"/>
  <c r="BS74" i="121"/>
  <c r="BS75" i="121" s="1"/>
  <c r="BR74" i="121"/>
  <c r="BR75" i="121" s="1"/>
  <c r="BQ74" i="121"/>
  <c r="BQ75" i="121" s="1"/>
  <c r="BP74" i="121"/>
  <c r="BP75" i="121" s="1"/>
  <c r="BO74" i="121"/>
  <c r="BO75" i="121" s="1"/>
  <c r="BN74" i="121"/>
  <c r="BN75" i="121" s="1"/>
  <c r="BM74" i="121"/>
  <c r="BM75" i="121" s="1"/>
  <c r="BL74" i="121"/>
  <c r="BL75" i="121" s="1"/>
  <c r="BK74" i="121"/>
  <c r="BK75" i="121" s="1"/>
  <c r="BJ74" i="121"/>
  <c r="BJ75" i="121" s="1"/>
  <c r="BI74" i="121"/>
  <c r="BI75" i="121" s="1"/>
  <c r="BH74" i="121"/>
  <c r="BH75" i="121" s="1"/>
  <c r="BG74" i="121"/>
  <c r="BG75" i="121" s="1"/>
  <c r="BF74" i="121"/>
  <c r="BF75" i="121" s="1"/>
  <c r="BE74" i="121"/>
  <c r="BE75" i="121" s="1"/>
  <c r="BD74" i="121"/>
  <c r="BD75" i="121" s="1"/>
  <c r="BC74" i="121"/>
  <c r="BC75" i="121" s="1"/>
  <c r="BB74" i="121"/>
  <c r="BB75" i="121" s="1"/>
  <c r="BA74" i="121"/>
  <c r="BA75" i="121" s="1"/>
  <c r="AZ74" i="121"/>
  <c r="AZ75" i="121" s="1"/>
  <c r="AY74" i="121"/>
  <c r="AY75" i="121" s="1"/>
  <c r="AX74" i="121"/>
  <c r="AX75" i="121" s="1"/>
  <c r="AW74" i="121"/>
  <c r="AW75" i="121" s="1"/>
  <c r="AV74" i="121"/>
  <c r="AV75" i="121" s="1"/>
  <c r="AU74" i="121"/>
  <c r="AU75" i="121" s="1"/>
  <c r="AT74" i="121"/>
  <c r="AT75" i="121" s="1"/>
  <c r="AS74" i="121"/>
  <c r="AS75" i="121" s="1"/>
  <c r="AR74" i="121"/>
  <c r="AR75" i="121" s="1"/>
  <c r="AQ74" i="121"/>
  <c r="AQ75" i="121" s="1"/>
  <c r="AP74" i="121"/>
  <c r="AP75" i="121" s="1"/>
  <c r="AO74" i="121"/>
  <c r="AO75" i="121" s="1"/>
  <c r="AN74" i="121"/>
  <c r="AN75" i="121" s="1"/>
  <c r="AM74" i="121"/>
  <c r="AM75" i="121" s="1"/>
  <c r="AL74" i="121"/>
  <c r="AL75" i="121" s="1"/>
  <c r="AK74" i="121"/>
  <c r="AK75" i="121" s="1"/>
  <c r="AJ74" i="121"/>
  <c r="AJ75" i="121" s="1"/>
  <c r="AI74" i="121"/>
  <c r="AI75" i="121" s="1"/>
  <c r="AH74" i="121"/>
  <c r="AH75" i="121" s="1"/>
  <c r="AG74" i="121"/>
  <c r="AG75" i="121" s="1"/>
  <c r="AF74" i="121"/>
  <c r="AF75" i="121" s="1"/>
  <c r="AE74" i="121"/>
  <c r="AE75" i="121" s="1"/>
  <c r="AD74" i="121"/>
  <c r="AD75" i="121" s="1"/>
  <c r="AC74" i="121"/>
  <c r="AC75" i="121" s="1"/>
  <c r="AB74" i="121"/>
  <c r="AB75" i="121" s="1"/>
  <c r="AA74" i="121"/>
  <c r="AA75" i="121" s="1"/>
  <c r="Z74" i="121"/>
  <c r="Z75" i="121" s="1"/>
  <c r="Y74" i="121"/>
  <c r="Y75" i="121" s="1"/>
  <c r="X74" i="121"/>
  <c r="X75" i="121" s="1"/>
  <c r="W74" i="121"/>
  <c r="W75" i="121" s="1"/>
  <c r="V74" i="121"/>
  <c r="V75" i="121" s="1"/>
  <c r="U74" i="121"/>
  <c r="U75" i="121" s="1"/>
  <c r="T74" i="121"/>
  <c r="T75" i="121" s="1"/>
  <c r="S74" i="121"/>
  <c r="S75" i="121" s="1"/>
  <c r="R74" i="121"/>
  <c r="R75" i="121" s="1"/>
  <c r="Q74" i="121"/>
  <c r="Q75" i="121" s="1"/>
  <c r="P74" i="121"/>
  <c r="P75" i="121" s="1"/>
  <c r="O74" i="121"/>
  <c r="O75" i="121" s="1"/>
  <c r="N74" i="121"/>
  <c r="N75" i="121" s="1"/>
  <c r="M74" i="121"/>
  <c r="M75" i="121" s="1"/>
  <c r="L74" i="121"/>
  <c r="L75" i="121" s="1"/>
  <c r="K74" i="121"/>
  <c r="K75" i="121" s="1"/>
  <c r="J74" i="121"/>
  <c r="J75" i="121" s="1"/>
  <c r="I74" i="121"/>
  <c r="I75" i="121" s="1"/>
  <c r="H74" i="121"/>
  <c r="H75" i="121" s="1"/>
  <c r="G74" i="121"/>
  <c r="G75" i="121" s="1"/>
  <c r="F74" i="121"/>
  <c r="F75" i="121" s="1"/>
  <c r="E74" i="121"/>
  <c r="E75" i="121" s="1"/>
  <c r="D74" i="121"/>
  <c r="D75" i="121" s="1"/>
  <c r="C74" i="121"/>
  <c r="C75" i="121" s="1"/>
  <c r="B74" i="121"/>
  <c r="B75" i="121" s="1"/>
  <c r="U72" i="121"/>
  <c r="T72" i="121"/>
  <c r="S72" i="121"/>
  <c r="R72" i="121"/>
  <c r="Q72" i="121"/>
  <c r="P72" i="121"/>
  <c r="O72" i="121"/>
  <c r="N72" i="121"/>
  <c r="M72" i="121"/>
  <c r="L72" i="121"/>
  <c r="K72" i="121"/>
  <c r="J72" i="121"/>
  <c r="I72" i="121"/>
  <c r="H72" i="121"/>
  <c r="G72" i="121"/>
  <c r="F72" i="121"/>
  <c r="E72" i="121"/>
  <c r="D72" i="121"/>
  <c r="C72" i="121"/>
  <c r="B72" i="121"/>
  <c r="DI40" i="121"/>
  <c r="DH40" i="121"/>
  <c r="CS40" i="121"/>
  <c r="CR40" i="121"/>
  <c r="CQ40" i="121"/>
  <c r="CO40" i="121"/>
  <c r="CN40" i="121"/>
  <c r="CM40" i="121"/>
  <c r="CL40" i="121"/>
  <c r="CK40" i="121"/>
  <c r="CJ40" i="121"/>
  <c r="CI40" i="121"/>
  <c r="CH40" i="121"/>
  <c r="CG40" i="121"/>
  <c r="CF40" i="121"/>
  <c r="CE40" i="121"/>
  <c r="CD40" i="121"/>
  <c r="CC40" i="121"/>
  <c r="CB40" i="121"/>
  <c r="CA40" i="121"/>
  <c r="BZ40" i="121"/>
  <c r="BY40" i="121"/>
  <c r="BX40" i="121"/>
  <c r="BW40" i="121"/>
  <c r="BV40" i="121"/>
  <c r="BU40" i="121"/>
  <c r="BT40" i="121"/>
  <c r="BS40" i="121"/>
  <c r="BR40" i="121"/>
  <c r="BQ40" i="121"/>
  <c r="BP40" i="121"/>
  <c r="BO40" i="121"/>
  <c r="BN40" i="121"/>
  <c r="BM40" i="121"/>
  <c r="BL40" i="121"/>
  <c r="BK40" i="121"/>
  <c r="BJ40" i="121"/>
  <c r="BI40" i="121"/>
  <c r="BH40" i="121"/>
  <c r="BG40" i="121"/>
  <c r="BF40" i="121"/>
  <c r="BE40" i="121"/>
  <c r="BD40" i="121"/>
  <c r="BC40" i="121"/>
  <c r="BB40" i="121"/>
  <c r="BA40" i="121"/>
  <c r="AZ40" i="121"/>
  <c r="AY40" i="121"/>
  <c r="AX40" i="121"/>
  <c r="AV40" i="121"/>
  <c r="AU40" i="121"/>
  <c r="AT40" i="121"/>
  <c r="AS40" i="121"/>
  <c r="AR40" i="121"/>
  <c r="AQ40" i="121"/>
  <c r="AP40" i="121"/>
  <c r="AO40" i="121"/>
  <c r="AN40" i="121"/>
  <c r="AM40" i="121"/>
  <c r="AL40" i="121"/>
  <c r="AK40" i="121"/>
  <c r="AJ40" i="121"/>
  <c r="AI40" i="121"/>
  <c r="AH40" i="121"/>
  <c r="AG40" i="121"/>
  <c r="AF40" i="121"/>
  <c r="AE40" i="121"/>
  <c r="AD40" i="121"/>
  <c r="AC40" i="121"/>
  <c r="AB40" i="121"/>
  <c r="AA40" i="121"/>
  <c r="Z40" i="121"/>
  <c r="Y40" i="121"/>
  <c r="X40" i="121"/>
  <c r="W40" i="121"/>
  <c r="V40" i="121"/>
  <c r="U40" i="121"/>
  <c r="T40" i="121"/>
  <c r="S40" i="121"/>
  <c r="R40" i="121"/>
  <c r="Q40" i="121"/>
  <c r="P40" i="121"/>
  <c r="O40" i="121"/>
  <c r="N40" i="121"/>
  <c r="M40" i="121"/>
  <c r="L40" i="121"/>
  <c r="K40" i="121"/>
  <c r="J40" i="121"/>
  <c r="I40" i="121"/>
  <c r="H40" i="121"/>
  <c r="G40" i="121"/>
  <c r="F40" i="121"/>
  <c r="E40" i="121"/>
  <c r="D40" i="121"/>
  <c r="C40" i="121"/>
  <c r="B40" i="121"/>
  <c r="DJ38" i="121"/>
  <c r="CS38" i="121"/>
  <c r="CR38" i="121"/>
  <c r="CQ38" i="121"/>
  <c r="CO38" i="121"/>
  <c r="CN38" i="121"/>
  <c r="CM38" i="121"/>
  <c r="CL38" i="121"/>
  <c r="CK38" i="121"/>
  <c r="CJ38" i="121"/>
  <c r="CI38" i="121"/>
  <c r="CH38" i="121"/>
  <c r="CG38" i="121"/>
  <c r="CF38" i="121"/>
  <c r="CE38" i="121"/>
  <c r="CD38" i="121"/>
  <c r="CC38" i="121"/>
  <c r="CB38" i="121"/>
  <c r="CA38" i="121"/>
  <c r="BZ38" i="121"/>
  <c r="BY38" i="121"/>
  <c r="BX38" i="121"/>
  <c r="BW38" i="121"/>
  <c r="BV38" i="121"/>
  <c r="BU38" i="121"/>
  <c r="BT38" i="121"/>
  <c r="BS38" i="121"/>
  <c r="BR38" i="121"/>
  <c r="BQ38" i="121"/>
  <c r="BP38" i="121"/>
  <c r="BO38" i="121"/>
  <c r="BN38" i="121"/>
  <c r="BM38" i="121"/>
  <c r="BL38" i="121"/>
  <c r="BK38" i="121"/>
  <c r="BJ38" i="121"/>
  <c r="BI38" i="121"/>
  <c r="BH38" i="121"/>
  <c r="BG38" i="121"/>
  <c r="BF38" i="121"/>
  <c r="BE38" i="121"/>
  <c r="BD38" i="121"/>
  <c r="BC38" i="121"/>
  <c r="BB38" i="121"/>
  <c r="BA38" i="121"/>
  <c r="AZ38" i="121"/>
  <c r="AY38" i="121"/>
  <c r="AX38" i="121"/>
  <c r="AV38" i="121"/>
  <c r="AU38" i="121"/>
  <c r="AT38" i="121"/>
  <c r="AS38" i="121"/>
  <c r="AR38" i="121"/>
  <c r="AQ38" i="121"/>
  <c r="AP38" i="121"/>
  <c r="AO38" i="121"/>
  <c r="AN38" i="121"/>
  <c r="AM38" i="121"/>
  <c r="AL38" i="121"/>
  <c r="AK38" i="121"/>
  <c r="AJ38" i="121"/>
  <c r="AI38" i="121"/>
  <c r="AH38" i="121"/>
  <c r="AG38" i="121"/>
  <c r="AF38" i="121"/>
  <c r="AE38" i="121"/>
  <c r="AD38" i="121"/>
  <c r="AC38" i="121"/>
  <c r="AB38" i="121"/>
  <c r="AA38" i="121"/>
  <c r="Z38" i="121"/>
  <c r="Y38" i="121"/>
  <c r="X38" i="121"/>
  <c r="W38" i="121"/>
  <c r="V38" i="121"/>
  <c r="U38" i="121"/>
  <c r="T38" i="121"/>
  <c r="S38" i="121"/>
  <c r="R38" i="121"/>
  <c r="Q38" i="121"/>
  <c r="P38" i="121"/>
  <c r="O38" i="121"/>
  <c r="N38" i="121"/>
  <c r="M38" i="121"/>
  <c r="L38" i="121"/>
  <c r="K38" i="121"/>
  <c r="J38" i="121"/>
  <c r="I38" i="121"/>
  <c r="H38" i="121"/>
  <c r="G38" i="121"/>
  <c r="F38" i="121"/>
  <c r="E38" i="121"/>
  <c r="D38" i="121"/>
  <c r="C38" i="121"/>
  <c r="B38" i="121"/>
  <c r="DE35" i="121"/>
  <c r="CS34" i="121"/>
  <c r="CS35" i="121" s="1"/>
  <c r="CR34" i="121"/>
  <c r="CR35" i="121" s="1"/>
  <c r="CQ34" i="121"/>
  <c r="CQ35" i="121" s="1"/>
  <c r="CP34" i="121"/>
  <c r="CO34" i="121"/>
  <c r="CN34" i="121"/>
  <c r="CM34" i="121"/>
  <c r="CM35" i="121" s="1"/>
  <c r="CL34" i="121"/>
  <c r="CL35" i="121" s="1"/>
  <c r="CK34" i="121"/>
  <c r="CK35" i="121" s="1"/>
  <c r="CJ34" i="121"/>
  <c r="CJ35" i="121" s="1"/>
  <c r="CI34" i="121"/>
  <c r="CH34" i="121"/>
  <c r="CH35" i="121" s="1"/>
  <c r="CG34" i="121"/>
  <c r="CF34" i="121"/>
  <c r="CE34" i="121"/>
  <c r="CE35" i="121" s="1"/>
  <c r="CD34" i="121"/>
  <c r="CC34" i="121"/>
  <c r="CB34" i="121"/>
  <c r="CA34" i="121"/>
  <c r="CA35" i="121" s="1"/>
  <c r="BZ34" i="121"/>
  <c r="BZ35" i="121" s="1"/>
  <c r="BY34" i="121"/>
  <c r="BY35" i="121" s="1"/>
  <c r="BX34" i="121"/>
  <c r="BW34" i="121"/>
  <c r="BV34" i="121"/>
  <c r="BU34" i="121"/>
  <c r="BU35" i="121" s="1"/>
  <c r="BT34" i="121"/>
  <c r="BT35" i="121" s="1"/>
  <c r="BS34" i="121"/>
  <c r="BS35" i="121" s="1"/>
  <c r="BR34" i="121"/>
  <c r="BR35" i="121" s="1"/>
  <c r="BQ34" i="121"/>
  <c r="BQ35" i="121" s="1"/>
  <c r="BP34" i="121"/>
  <c r="BP35" i="121" s="1"/>
  <c r="BO34" i="121"/>
  <c r="BO35" i="121" s="1"/>
  <c r="BN34" i="121"/>
  <c r="BN35" i="121" s="1"/>
  <c r="BM34" i="121"/>
  <c r="BM35" i="121" s="1"/>
  <c r="BL34" i="121"/>
  <c r="BL35" i="121" s="1"/>
  <c r="BK34" i="121"/>
  <c r="BK35" i="121" s="1"/>
  <c r="BJ34" i="121"/>
  <c r="BJ35" i="121" s="1"/>
  <c r="BI34" i="121"/>
  <c r="BI35" i="121" s="1"/>
  <c r="BH34" i="121"/>
  <c r="BH35" i="121" s="1"/>
  <c r="BG34" i="121"/>
  <c r="BG35" i="121" s="1"/>
  <c r="BF34" i="121"/>
  <c r="BF35" i="121" s="1"/>
  <c r="BE34" i="121"/>
  <c r="BE35" i="121" s="1"/>
  <c r="BD34" i="121"/>
  <c r="BD35" i="121" s="1"/>
  <c r="BC34" i="121"/>
  <c r="BC35" i="121" s="1"/>
  <c r="BB34" i="121"/>
  <c r="BB35" i="121" s="1"/>
  <c r="BA34" i="121"/>
  <c r="BA35" i="121" s="1"/>
  <c r="AZ34" i="121"/>
  <c r="AZ35" i="121" s="1"/>
  <c r="AY34" i="121"/>
  <c r="AY35" i="121" s="1"/>
  <c r="AX34" i="121"/>
  <c r="AX35" i="121" s="1"/>
  <c r="AW34" i="121"/>
  <c r="AW35" i="121" s="1"/>
  <c r="AV34" i="121"/>
  <c r="AV35" i="121" s="1"/>
  <c r="AU34" i="121"/>
  <c r="AU35" i="121" s="1"/>
  <c r="AT34" i="121"/>
  <c r="AT35" i="121" s="1"/>
  <c r="AS34" i="121"/>
  <c r="AS35" i="121" s="1"/>
  <c r="AR34" i="121"/>
  <c r="AR35" i="121" s="1"/>
  <c r="AQ34" i="121"/>
  <c r="AQ35" i="121" s="1"/>
  <c r="AP34" i="121"/>
  <c r="AP35" i="121" s="1"/>
  <c r="AO34" i="121"/>
  <c r="AO35" i="121" s="1"/>
  <c r="AN34" i="121"/>
  <c r="AN35" i="121" s="1"/>
  <c r="AM34" i="121"/>
  <c r="AM35" i="121" s="1"/>
  <c r="AL34" i="121"/>
  <c r="AL35" i="121" s="1"/>
  <c r="AK34" i="121"/>
  <c r="AK35" i="121" s="1"/>
  <c r="AJ34" i="121"/>
  <c r="AJ35" i="121" s="1"/>
  <c r="AI34" i="121"/>
  <c r="AI35" i="121" s="1"/>
  <c r="AH34" i="121"/>
  <c r="AH35" i="121" s="1"/>
  <c r="AG34" i="121"/>
  <c r="AG35" i="121" s="1"/>
  <c r="AF34" i="121"/>
  <c r="AF35" i="121" s="1"/>
  <c r="AE34" i="121"/>
  <c r="AE35" i="121" s="1"/>
  <c r="AD34" i="121"/>
  <c r="AD35" i="121" s="1"/>
  <c r="AC34" i="121"/>
  <c r="AC35" i="121" s="1"/>
  <c r="AB34" i="121"/>
  <c r="AB35" i="121" s="1"/>
  <c r="AA34" i="121"/>
  <c r="AA35" i="121" s="1"/>
  <c r="Z34" i="121"/>
  <c r="Z35" i="121" s="1"/>
  <c r="Y34" i="121"/>
  <c r="Y35" i="121" s="1"/>
  <c r="X34" i="121"/>
  <c r="X35" i="121" s="1"/>
  <c r="W34" i="121"/>
  <c r="W35" i="121" s="1"/>
  <c r="V34" i="121"/>
  <c r="V35" i="121" s="1"/>
  <c r="U34" i="121"/>
  <c r="U35" i="121" s="1"/>
  <c r="T34" i="121"/>
  <c r="T35" i="121" s="1"/>
  <c r="S34" i="121"/>
  <c r="S35" i="121" s="1"/>
  <c r="R34" i="121"/>
  <c r="R35" i="121" s="1"/>
  <c r="Q34" i="121"/>
  <c r="Q35" i="121" s="1"/>
  <c r="P34" i="121"/>
  <c r="P35" i="121" s="1"/>
  <c r="O34" i="121"/>
  <c r="O35" i="121" s="1"/>
  <c r="N34" i="121"/>
  <c r="N35" i="121" s="1"/>
  <c r="M34" i="121"/>
  <c r="M35" i="121" s="1"/>
  <c r="L34" i="121"/>
  <c r="L35" i="121" s="1"/>
  <c r="K34" i="121"/>
  <c r="K35" i="121" s="1"/>
  <c r="J34" i="121"/>
  <c r="J35" i="121" s="1"/>
  <c r="I34" i="121"/>
  <c r="I35" i="121" s="1"/>
  <c r="H34" i="121"/>
  <c r="H35" i="121" s="1"/>
  <c r="G34" i="121"/>
  <c r="G35" i="121" s="1"/>
  <c r="F34" i="121"/>
  <c r="F35" i="121" s="1"/>
  <c r="E34" i="121"/>
  <c r="E35" i="121" s="1"/>
  <c r="D34" i="121"/>
  <c r="D35" i="121" s="1"/>
  <c r="C34" i="121"/>
  <c r="C35" i="121" s="1"/>
  <c r="B34" i="121"/>
  <c r="B35" i="121" s="1"/>
  <c r="U32" i="121"/>
  <c r="T32" i="121"/>
  <c r="S32" i="121"/>
  <c r="R32" i="121"/>
  <c r="Q32" i="121"/>
  <c r="P32" i="121"/>
  <c r="O32" i="121"/>
  <c r="N32" i="121"/>
  <c r="M32" i="121"/>
  <c r="L32" i="121"/>
  <c r="K32" i="121"/>
  <c r="J32" i="121"/>
  <c r="I32" i="121"/>
  <c r="H32" i="121"/>
  <c r="G32" i="121"/>
  <c r="F32" i="121"/>
  <c r="E32" i="121"/>
  <c r="D32" i="121"/>
  <c r="C32" i="121"/>
  <c r="B32" i="121"/>
  <c r="CS32" i="121"/>
  <c r="GB73" i="121"/>
  <c r="EX73" i="121"/>
  <c r="EX193" i="121" s="1"/>
  <c r="EY32" i="10" s="1"/>
  <c r="EY73" i="121"/>
  <c r="EZ73" i="121"/>
  <c r="FA73" i="121"/>
  <c r="FB73" i="121"/>
  <c r="FC73" i="121"/>
  <c r="FD73" i="121"/>
  <c r="FE73" i="121"/>
  <c r="FF73" i="121"/>
  <c r="FG73" i="121"/>
  <c r="FH73" i="121"/>
  <c r="FI73" i="121"/>
  <c r="FJ73" i="121"/>
  <c r="FK73" i="121"/>
  <c r="FL73" i="121"/>
  <c r="FM73" i="121"/>
  <c r="FN73" i="121"/>
  <c r="FO73" i="121"/>
  <c r="FP73" i="121"/>
  <c r="FQ73" i="121"/>
  <c r="FR73" i="121"/>
  <c r="FS73" i="121"/>
  <c r="FT73" i="121"/>
  <c r="FU73" i="121"/>
  <c r="FV73" i="121"/>
  <c r="FW73" i="121"/>
  <c r="FX73" i="121"/>
  <c r="FY73" i="121"/>
  <c r="FZ73" i="121"/>
  <c r="GA73" i="121"/>
  <c r="EY33" i="121"/>
  <c r="EZ33" i="121"/>
  <c r="FA33" i="121"/>
  <c r="FB33" i="121"/>
  <c r="FC33" i="121"/>
  <c r="FD33" i="121"/>
  <c r="FE33" i="121"/>
  <c r="FF33" i="121"/>
  <c r="FG33" i="121"/>
  <c r="FH33" i="121"/>
  <c r="FI33" i="121"/>
  <c r="FJ33" i="121"/>
  <c r="FK33" i="121"/>
  <c r="FL33" i="121"/>
  <c r="FM33" i="121"/>
  <c r="FN33" i="121"/>
  <c r="FO33" i="121"/>
  <c r="FP33" i="121"/>
  <c r="FQ33" i="121"/>
  <c r="FR33" i="121"/>
  <c r="FS33" i="121"/>
  <c r="FT33" i="121"/>
  <c r="FU33" i="121"/>
  <c r="FV33" i="121"/>
  <c r="FW33" i="121"/>
  <c r="FX33" i="121"/>
  <c r="FY33" i="121"/>
  <c r="FZ33" i="121"/>
  <c r="GA33" i="121"/>
  <c r="GB33" i="121"/>
  <c r="CM200" i="121" l="1"/>
  <c r="BD200" i="121"/>
  <c r="CB200" i="121"/>
  <c r="GA193" i="121"/>
  <c r="GB32" i="10" s="1"/>
  <c r="FU193" i="121"/>
  <c r="FV32" i="10" s="1"/>
  <c r="FO193" i="121"/>
  <c r="FP32" i="10" s="1"/>
  <c r="FI193" i="121"/>
  <c r="FJ32" i="10" s="1"/>
  <c r="FC193" i="121"/>
  <c r="FD32" i="10" s="1"/>
  <c r="FW193" i="121"/>
  <c r="FX32" i="10" s="1"/>
  <c r="FQ193" i="121"/>
  <c r="FR32" i="10" s="1"/>
  <c r="FK193" i="121"/>
  <c r="FL32" i="10" s="1"/>
  <c r="FE193" i="121"/>
  <c r="FF32" i="10" s="1"/>
  <c r="EY193" i="121"/>
  <c r="EZ32" i="10" s="1"/>
  <c r="FZ193" i="121"/>
  <c r="GA32" i="10" s="1"/>
  <c r="FT193" i="121"/>
  <c r="FU32" i="10" s="1"/>
  <c r="FN193" i="121"/>
  <c r="FO32" i="10" s="1"/>
  <c r="FH193" i="121"/>
  <c r="FI32" i="10" s="1"/>
  <c r="FB193" i="121"/>
  <c r="FC32" i="10" s="1"/>
  <c r="FV193" i="121"/>
  <c r="FW32" i="10" s="1"/>
  <c r="FP193" i="121"/>
  <c r="FQ32" i="10" s="1"/>
  <c r="FJ193" i="121"/>
  <c r="FK32" i="10" s="1"/>
  <c r="FD193" i="121"/>
  <c r="FE32" i="10" s="1"/>
  <c r="FY193" i="121"/>
  <c r="FZ32" i="10" s="1"/>
  <c r="FS193" i="121"/>
  <c r="FT32" i="10" s="1"/>
  <c r="FM193" i="121"/>
  <c r="FN32" i="10" s="1"/>
  <c r="FG193" i="121"/>
  <c r="FH32" i="10" s="1"/>
  <c r="FA193" i="121"/>
  <c r="FB32" i="10" s="1"/>
  <c r="GB193" i="121"/>
  <c r="GC32" i="10" s="1"/>
  <c r="FX193" i="121"/>
  <c r="FY32" i="10" s="1"/>
  <c r="FR193" i="121"/>
  <c r="FS32" i="10" s="1"/>
  <c r="FL193" i="121"/>
  <c r="FM32" i="10" s="1"/>
  <c r="FF193" i="121"/>
  <c r="FG32" i="10" s="1"/>
  <c r="EZ193" i="121"/>
  <c r="FA32" i="10" s="1"/>
  <c r="AR200" i="121"/>
  <c r="BP200" i="121"/>
  <c r="CN200" i="121"/>
  <c r="BI200" i="121"/>
  <c r="AP198" i="121"/>
  <c r="AV198" i="121"/>
  <c r="BB198" i="121"/>
  <c r="BN198" i="121"/>
  <c r="FQ80" i="121"/>
  <c r="AX200" i="121"/>
  <c r="AZ198" i="121"/>
  <c r="AS198" i="121"/>
  <c r="BQ198" i="121"/>
  <c r="BR198" i="121"/>
  <c r="BK198" i="121"/>
  <c r="BT198" i="121"/>
  <c r="AV200" i="121"/>
  <c r="FE80" i="121"/>
  <c r="AY195" i="121"/>
  <c r="BE198" i="121"/>
  <c r="AW200" i="121"/>
  <c r="BU200" i="121"/>
  <c r="AZ195" i="121"/>
  <c r="BN200" i="121"/>
  <c r="AY198" i="121"/>
  <c r="DX198" i="121"/>
  <c r="DR198" i="121"/>
  <c r="DL198" i="121"/>
  <c r="DF198" i="121"/>
  <c r="CZ198" i="121"/>
  <c r="CT198" i="121"/>
  <c r="DU198" i="121"/>
  <c r="DX195" i="121"/>
  <c r="DR195" i="121"/>
  <c r="DL195" i="121"/>
  <c r="DF195" i="121"/>
  <c r="CZ195" i="121"/>
  <c r="CT195" i="121"/>
  <c r="BZ198" i="121"/>
  <c r="CF198" i="121"/>
  <c r="CL198" i="121"/>
  <c r="DG195" i="121"/>
  <c r="DA195" i="121"/>
  <c r="DN198" i="121"/>
  <c r="DB198" i="121"/>
  <c r="DO198" i="121"/>
  <c r="DI198" i="121"/>
  <c r="DC198" i="121"/>
  <c r="CW198" i="121"/>
  <c r="DS198" i="121"/>
  <c r="DM198" i="121"/>
  <c r="DG198" i="121"/>
  <c r="DA198" i="121"/>
  <c r="CU198" i="121"/>
  <c r="DS195" i="121"/>
  <c r="DM195" i="121"/>
  <c r="CU195" i="121"/>
  <c r="DU195" i="121"/>
  <c r="DO195" i="121"/>
  <c r="DI195" i="121"/>
  <c r="DC195" i="121"/>
  <c r="CW195" i="121"/>
  <c r="CL200" i="121"/>
  <c r="DT198" i="121"/>
  <c r="DH198" i="121"/>
  <c r="CV198" i="121"/>
  <c r="BW198" i="121"/>
  <c r="CC198" i="121"/>
  <c r="CI198" i="121"/>
  <c r="CO198" i="121"/>
  <c r="DV198" i="121"/>
  <c r="DP198" i="121"/>
  <c r="DJ198" i="121"/>
  <c r="DD198" i="121"/>
  <c r="CX198" i="121"/>
  <c r="BK195" i="121"/>
  <c r="BX198" i="121"/>
  <c r="FJ40" i="121"/>
  <c r="EX40" i="121"/>
  <c r="FV38" i="121"/>
  <c r="CJ198" i="121"/>
  <c r="CG200" i="121"/>
  <c r="DV195" i="121"/>
  <c r="DP195" i="121"/>
  <c r="DJ195" i="121"/>
  <c r="DD195" i="121"/>
  <c r="CX195" i="121"/>
  <c r="BV200" i="121"/>
  <c r="DT195" i="121"/>
  <c r="DN195" i="121"/>
  <c r="DH195" i="121"/>
  <c r="DB195" i="121"/>
  <c r="CV195" i="121"/>
  <c r="CF200" i="121"/>
  <c r="DW198" i="121"/>
  <c r="DQ198" i="121"/>
  <c r="DK198" i="121"/>
  <c r="DE198" i="121"/>
  <c r="CY198" i="121"/>
  <c r="DW195" i="121"/>
  <c r="DQ195" i="121"/>
  <c r="DK195" i="121"/>
  <c r="DE195" i="121"/>
  <c r="CY195" i="121"/>
  <c r="FS40" i="121"/>
  <c r="FG40" i="121"/>
  <c r="FU38" i="121"/>
  <c r="FO38" i="121"/>
  <c r="FI38" i="121"/>
  <c r="FC38" i="121"/>
  <c r="FX38" i="121"/>
  <c r="FV34" i="121"/>
  <c r="FV35" i="121" s="1"/>
  <c r="FP80" i="121"/>
  <c r="FV80" i="121"/>
  <c r="FD80" i="121"/>
  <c r="FZ34" i="121"/>
  <c r="FZ35" i="121" s="1"/>
  <c r="FZ38" i="121"/>
  <c r="FT34" i="121"/>
  <c r="FT35" i="121" s="1"/>
  <c r="FT38" i="121"/>
  <c r="FN34" i="121"/>
  <c r="FN35" i="121" s="1"/>
  <c r="FN38" i="121"/>
  <c r="FH34" i="121"/>
  <c r="FH35" i="121" s="1"/>
  <c r="FH38" i="121"/>
  <c r="FB34" i="121"/>
  <c r="FB35" i="121" s="1"/>
  <c r="FB38" i="121"/>
  <c r="FV74" i="121"/>
  <c r="FV78" i="121"/>
  <c r="FP74" i="121"/>
  <c r="FP78" i="121"/>
  <c r="FJ74" i="121"/>
  <c r="FJ78" i="121"/>
  <c r="FD74" i="121"/>
  <c r="FD78" i="121"/>
  <c r="GB74" i="121"/>
  <c r="GB78" i="121"/>
  <c r="FJ80" i="121"/>
  <c r="FS34" i="121"/>
  <c r="FS35" i="121" s="1"/>
  <c r="FS38" i="121"/>
  <c r="FS80" i="121"/>
  <c r="FR34" i="121"/>
  <c r="FR35" i="121" s="1"/>
  <c r="FR38" i="121"/>
  <c r="FG34" i="121"/>
  <c r="FG35" i="121" s="1"/>
  <c r="FG38" i="121"/>
  <c r="FY80" i="121"/>
  <c r="FL34" i="121"/>
  <c r="FL35" i="121" s="1"/>
  <c r="FL38" i="121"/>
  <c r="FR80" i="121"/>
  <c r="EZ80" i="121"/>
  <c r="FB74" i="121"/>
  <c r="FB78" i="121"/>
  <c r="FW34" i="121"/>
  <c r="FW35" i="121" s="1"/>
  <c r="FW38" i="121"/>
  <c r="FQ34" i="121"/>
  <c r="FQ35" i="121" s="1"/>
  <c r="FK34" i="121"/>
  <c r="FK35" i="121" s="1"/>
  <c r="FK38" i="121"/>
  <c r="FE34" i="121"/>
  <c r="FE35" i="121" s="1"/>
  <c r="FE38" i="121"/>
  <c r="EY34" i="121"/>
  <c r="EY35" i="121" s="1"/>
  <c r="EY38" i="121"/>
  <c r="FW80" i="121"/>
  <c r="FK80" i="121"/>
  <c r="EY80" i="121"/>
  <c r="FY74" i="121"/>
  <c r="FY78" i="121"/>
  <c r="FS74" i="121"/>
  <c r="FS78" i="121"/>
  <c r="FM74" i="121"/>
  <c r="FM78" i="121"/>
  <c r="FG74" i="121"/>
  <c r="FG78" i="121"/>
  <c r="FA74" i="121"/>
  <c r="FA78" i="121"/>
  <c r="FQ38" i="121"/>
  <c r="GB80" i="121"/>
  <c r="FA34" i="121"/>
  <c r="FA35" i="121" s="1"/>
  <c r="FA38" i="121"/>
  <c r="EZ34" i="121"/>
  <c r="EZ35" i="121" s="1"/>
  <c r="EZ38" i="121"/>
  <c r="FX80" i="121"/>
  <c r="FF80" i="121"/>
  <c r="FZ74" i="121"/>
  <c r="FZ78" i="121"/>
  <c r="FH74" i="121"/>
  <c r="FH78" i="121"/>
  <c r="GA40" i="121"/>
  <c r="GB34" i="121"/>
  <c r="GB35" i="121" s="1"/>
  <c r="GB38" i="121"/>
  <c r="FP34" i="121"/>
  <c r="FP35" i="121" s="1"/>
  <c r="FP38" i="121"/>
  <c r="FJ34" i="121"/>
  <c r="FJ35" i="121" s="1"/>
  <c r="FD34" i="121"/>
  <c r="FD35" i="121" s="1"/>
  <c r="FD38" i="121"/>
  <c r="FX74" i="121"/>
  <c r="FX78" i="121"/>
  <c r="FR74" i="121"/>
  <c r="FR78" i="121"/>
  <c r="FL74" i="121"/>
  <c r="FL78" i="121"/>
  <c r="FF74" i="121"/>
  <c r="FF78" i="121"/>
  <c r="EZ74" i="121"/>
  <c r="EZ78" i="121"/>
  <c r="EW73" i="121"/>
  <c r="FJ38" i="121"/>
  <c r="FM34" i="121"/>
  <c r="FM35" i="121" s="1"/>
  <c r="FM38" i="121"/>
  <c r="FX34" i="121"/>
  <c r="FX35" i="121" s="1"/>
  <c r="FF34" i="121"/>
  <c r="FF35" i="121" s="1"/>
  <c r="FF38" i="121"/>
  <c r="FL80" i="121"/>
  <c r="FT74" i="121"/>
  <c r="FT78" i="121"/>
  <c r="FN74" i="121"/>
  <c r="FN78" i="121"/>
  <c r="GA34" i="121"/>
  <c r="GA35" i="121" s="1"/>
  <c r="GA38" i="121"/>
  <c r="FU34" i="121"/>
  <c r="FU35" i="121" s="1"/>
  <c r="FO34" i="121"/>
  <c r="FO35" i="121" s="1"/>
  <c r="FI34" i="121"/>
  <c r="FI35" i="121" s="1"/>
  <c r="FC34" i="121"/>
  <c r="FC35" i="121" s="1"/>
  <c r="GA80" i="121"/>
  <c r="FU80" i="121"/>
  <c r="FO80" i="121"/>
  <c r="FI80" i="121"/>
  <c r="FC80" i="121"/>
  <c r="FW74" i="121"/>
  <c r="FW78" i="121"/>
  <c r="FQ74" i="121"/>
  <c r="FQ78" i="121"/>
  <c r="FK74" i="121"/>
  <c r="FK78" i="121"/>
  <c r="FE74" i="121"/>
  <c r="FE78" i="121"/>
  <c r="EY74" i="121"/>
  <c r="EY78" i="121"/>
  <c r="FG80" i="121"/>
  <c r="FZ80" i="121"/>
  <c r="FT80" i="121"/>
  <c r="FN80" i="121"/>
  <c r="FH80" i="121"/>
  <c r="FB80" i="121"/>
  <c r="EX78" i="121"/>
  <c r="FY34" i="121"/>
  <c r="FY35" i="121" s="1"/>
  <c r="FY38" i="121"/>
  <c r="FM80" i="121"/>
  <c r="FA80" i="121"/>
  <c r="GA74" i="121"/>
  <c r="GA78" i="121"/>
  <c r="FU74" i="121"/>
  <c r="FU78" i="121"/>
  <c r="FO74" i="121"/>
  <c r="FO78" i="121"/>
  <c r="FI74" i="121"/>
  <c r="FI78" i="121"/>
  <c r="FC74" i="121"/>
  <c r="FC78" i="121"/>
  <c r="CT200" i="121"/>
  <c r="CZ200" i="121"/>
  <c r="FV40" i="121"/>
  <c r="AU198" i="121"/>
  <c r="BA198" i="121"/>
  <c r="BG198" i="121"/>
  <c r="BM198" i="121"/>
  <c r="BS198" i="121"/>
  <c r="BY198" i="121"/>
  <c r="CE198" i="121"/>
  <c r="CK198" i="121"/>
  <c r="CQ198" i="121"/>
  <c r="AQ200" i="121"/>
  <c r="BC200" i="121"/>
  <c r="BO200" i="121"/>
  <c r="CA200" i="121"/>
  <c r="CS200" i="121"/>
  <c r="AT198" i="121"/>
  <c r="BF198" i="121"/>
  <c r="CD198" i="121"/>
  <c r="CP198" i="121"/>
  <c r="AQ195" i="121"/>
  <c r="AW195" i="121"/>
  <c r="BC195" i="121"/>
  <c r="BI195" i="121"/>
  <c r="BO195" i="121"/>
  <c r="AR195" i="121"/>
  <c r="AX195" i="121"/>
  <c r="BD195" i="121"/>
  <c r="BJ195" i="121"/>
  <c r="AS200" i="121"/>
  <c r="AY200" i="121"/>
  <c r="BE200" i="121"/>
  <c r="BK200" i="121"/>
  <c r="BQ200" i="121"/>
  <c r="BW200" i="121"/>
  <c r="CC200" i="121"/>
  <c r="CI200" i="121"/>
  <c r="CO200" i="121"/>
  <c r="BH200" i="121"/>
  <c r="BT200" i="121"/>
  <c r="CR200" i="121"/>
  <c r="AS195" i="121"/>
  <c r="BE195" i="121"/>
  <c r="DO200" i="121"/>
  <c r="DU200" i="121"/>
  <c r="CY200" i="121"/>
  <c r="DR200" i="121"/>
  <c r="DX200" i="121"/>
  <c r="DQ200" i="121"/>
  <c r="DW200" i="121"/>
  <c r="DP200" i="121"/>
  <c r="DV200" i="121"/>
  <c r="CX200" i="121"/>
  <c r="DS200" i="121"/>
  <c r="CU200" i="121"/>
  <c r="DA200" i="121"/>
  <c r="DT200" i="121"/>
  <c r="BT194" i="121"/>
  <c r="BT195" i="121" s="1"/>
  <c r="FB40" i="121"/>
  <c r="FH40" i="121"/>
  <c r="FN40" i="121"/>
  <c r="FZ40" i="121"/>
  <c r="BX194" i="121"/>
  <c r="BX195" i="121" s="1"/>
  <c r="BX35" i="121"/>
  <c r="CD194" i="121"/>
  <c r="CD195" i="121" s="1"/>
  <c r="CD35" i="121"/>
  <c r="EX38" i="121"/>
  <c r="EW37" i="121"/>
  <c r="EX34" i="121"/>
  <c r="BP194" i="121"/>
  <c r="BP195" i="121" s="1"/>
  <c r="CS192" i="121"/>
  <c r="CS72" i="121"/>
  <c r="EY40" i="121"/>
  <c r="FE40" i="121"/>
  <c r="FK40" i="121"/>
  <c r="FQ40" i="121"/>
  <c r="FW40" i="121"/>
  <c r="FT40" i="121"/>
  <c r="CH194" i="121"/>
  <c r="CH195" i="121" s="1"/>
  <c r="CR194" i="121"/>
  <c r="CR195" i="121" s="1"/>
  <c r="CQ194" i="121"/>
  <c r="CQ195" i="121" s="1"/>
  <c r="EZ40" i="121"/>
  <c r="FF40" i="121"/>
  <c r="FL40" i="121"/>
  <c r="FR40" i="121"/>
  <c r="FX40" i="121"/>
  <c r="BU194" i="121"/>
  <c r="BU195" i="121" s="1"/>
  <c r="EW33" i="121"/>
  <c r="BZ194" i="121"/>
  <c r="BZ195" i="121" s="1"/>
  <c r="FA40" i="121"/>
  <c r="FM40" i="121"/>
  <c r="FY40" i="121"/>
  <c r="CG194" i="121"/>
  <c r="CG195" i="121" s="1"/>
  <c r="BQ194" i="121"/>
  <c r="BQ195" i="121" s="1"/>
  <c r="BV194" i="121"/>
  <c r="BV195" i="121" s="1"/>
  <c r="BV35" i="121"/>
  <c r="CB35" i="121"/>
  <c r="CB194" i="121"/>
  <c r="CB195" i="121" s="1"/>
  <c r="CN194" i="121"/>
  <c r="CN195" i="121" s="1"/>
  <c r="CN35" i="121"/>
  <c r="DF35" i="121"/>
  <c r="BR194" i="121"/>
  <c r="BR195" i="121" s="1"/>
  <c r="BY194" i="121"/>
  <c r="BY195" i="121" s="1"/>
  <c r="BW194" i="121"/>
  <c r="BW195" i="121" s="1"/>
  <c r="BW35" i="121"/>
  <c r="CC194" i="121"/>
  <c r="CC195" i="121" s="1"/>
  <c r="CC35" i="121"/>
  <c r="CI194" i="121"/>
  <c r="CI195" i="121" s="1"/>
  <c r="CI35" i="121"/>
  <c r="CO194" i="121"/>
  <c r="CO195" i="121" s="1"/>
  <c r="CO35" i="121"/>
  <c r="EX80" i="121"/>
  <c r="EW79" i="121"/>
  <c r="EX74" i="121"/>
  <c r="BS194" i="121"/>
  <c r="BS195" i="121" s="1"/>
  <c r="FC40" i="121"/>
  <c r="FI40" i="121"/>
  <c r="FO40" i="121"/>
  <c r="FU40" i="121"/>
  <c r="CE194" i="121"/>
  <c r="CE195" i="121" s="1"/>
  <c r="CK194" i="121"/>
  <c r="CK195" i="121" s="1"/>
  <c r="CF194" i="121"/>
  <c r="CF195" i="121" s="1"/>
  <c r="CL194" i="121"/>
  <c r="CL195" i="121" s="1"/>
  <c r="CF35" i="121"/>
  <c r="CA194" i="121"/>
  <c r="CA195" i="121" s="1"/>
  <c r="CM194" i="121"/>
  <c r="CM195" i="121" s="1"/>
  <c r="CS194" i="121"/>
  <c r="CS195" i="121" s="1"/>
  <c r="CG35" i="121"/>
  <c r="EW39" i="121"/>
  <c r="FD40" i="121"/>
  <c r="FP40" i="121"/>
  <c r="GB40" i="121"/>
  <c r="EW77" i="121"/>
  <c r="BL195" i="121"/>
  <c r="BL198" i="121"/>
  <c r="BH198" i="121"/>
  <c r="CR198" i="121"/>
  <c r="AT195" i="121"/>
  <c r="BF195" i="121"/>
  <c r="BB200" i="121"/>
  <c r="CJ194" i="121"/>
  <c r="CJ195" i="121" s="1"/>
  <c r="CP194" i="121"/>
  <c r="CP195" i="121" s="1"/>
  <c r="AU195" i="121"/>
  <c r="BA195" i="121"/>
  <c r="BG195" i="121"/>
  <c r="BM195" i="121"/>
  <c r="AT200" i="121"/>
  <c r="AZ200" i="121"/>
  <c r="BF200" i="121"/>
  <c r="BL200" i="121"/>
  <c r="BR200" i="121"/>
  <c r="BX200" i="121"/>
  <c r="CD200" i="121"/>
  <c r="CJ200" i="121"/>
  <c r="CP200" i="121"/>
  <c r="CV200" i="121"/>
  <c r="AP195" i="121"/>
  <c r="AV195" i="121"/>
  <c r="BB195" i="121"/>
  <c r="BH195" i="121"/>
  <c r="BN195" i="121"/>
  <c r="AU200" i="121"/>
  <c r="BA200" i="121"/>
  <c r="BG200" i="121"/>
  <c r="BM200" i="121"/>
  <c r="BS200" i="121"/>
  <c r="BY200" i="121"/>
  <c r="CE200" i="121"/>
  <c r="CK200" i="121"/>
  <c r="CQ200" i="121"/>
  <c r="CW200" i="121"/>
  <c r="AP200" i="121"/>
  <c r="BZ200" i="121"/>
  <c r="AQ198" i="121"/>
  <c r="AW198" i="121"/>
  <c r="BC198" i="121"/>
  <c r="BI198" i="121"/>
  <c r="BO198" i="121"/>
  <c r="BU198" i="121"/>
  <c r="CA198" i="121"/>
  <c r="CG198" i="121"/>
  <c r="CM198" i="121"/>
  <c r="CS198" i="121"/>
  <c r="AR198" i="121"/>
  <c r="AX198" i="121"/>
  <c r="BD198" i="121"/>
  <c r="BJ198" i="121"/>
  <c r="BP198" i="121"/>
  <c r="BV198" i="121"/>
  <c r="CB198" i="121"/>
  <c r="CH198" i="121"/>
  <c r="CN198" i="121"/>
  <c r="EZ194" i="121" l="1"/>
  <c r="EZ195" i="121" s="1"/>
  <c r="EW197" i="121"/>
  <c r="EW199" i="121"/>
  <c r="EW193" i="121"/>
  <c r="FB194" i="121"/>
  <c r="FB195" i="121" s="1"/>
  <c r="FO194" i="121"/>
  <c r="FO195" i="121" s="1"/>
  <c r="FL194" i="121"/>
  <c r="FL195" i="121" s="1"/>
  <c r="FR194" i="121"/>
  <c r="FR195" i="121" s="1"/>
  <c r="FH194" i="121"/>
  <c r="FH195" i="121" s="1"/>
  <c r="FM194" i="121"/>
  <c r="FM195" i="121" s="1"/>
  <c r="FT194" i="121"/>
  <c r="FT195" i="121" s="1"/>
  <c r="FU194" i="121"/>
  <c r="FU195" i="121" s="1"/>
  <c r="FS194" i="121"/>
  <c r="FS195" i="121" s="1"/>
  <c r="FC194" i="121"/>
  <c r="FC195" i="121" s="1"/>
  <c r="FA194" i="121"/>
  <c r="FA195" i="121" s="1"/>
  <c r="FK194" i="121"/>
  <c r="FK195" i="121" s="1"/>
  <c r="FE194" i="121"/>
  <c r="FE195" i="121" s="1"/>
  <c r="FN194" i="121"/>
  <c r="FN195" i="121" s="1"/>
  <c r="GB194" i="121"/>
  <c r="GB195" i="121" s="1"/>
  <c r="FW194" i="121"/>
  <c r="FW195" i="121" s="1"/>
  <c r="FJ194" i="121"/>
  <c r="FJ195" i="121" s="1"/>
  <c r="FP194" i="121"/>
  <c r="FP195" i="121" s="1"/>
  <c r="FI194" i="121"/>
  <c r="FI195" i="121" s="1"/>
  <c r="GA194" i="121"/>
  <c r="GA195" i="121" s="1"/>
  <c r="FF194" i="121"/>
  <c r="FF195" i="121" s="1"/>
  <c r="FX194" i="121"/>
  <c r="FX195" i="121" s="1"/>
  <c r="FZ194" i="121"/>
  <c r="FZ195" i="121" s="1"/>
  <c r="FG194" i="121"/>
  <c r="FG195" i="121" s="1"/>
  <c r="FY194" i="121"/>
  <c r="FY195" i="121" s="1"/>
  <c r="EX194" i="121"/>
  <c r="EX195" i="121" s="1"/>
  <c r="EY194" i="121"/>
  <c r="EY195" i="121" s="1"/>
  <c r="FQ194" i="121"/>
  <c r="FQ195" i="121" s="1"/>
  <c r="FD194" i="121"/>
  <c r="FD195" i="121" s="1"/>
  <c r="FV194" i="121"/>
  <c r="FV195" i="121" s="1"/>
  <c r="FI198" i="121"/>
  <c r="FX198" i="121"/>
  <c r="FF198" i="121"/>
  <c r="FW198" i="121"/>
  <c r="FV198" i="121"/>
  <c r="EY198" i="121"/>
  <c r="FC198" i="121"/>
  <c r="FR198" i="121"/>
  <c r="FQ198" i="121"/>
  <c r="FD198" i="121"/>
  <c r="FM200" i="121"/>
  <c r="FL198" i="121"/>
  <c r="FE198" i="121"/>
  <c r="FK198" i="121"/>
  <c r="FY198" i="121"/>
  <c r="FP198" i="121"/>
  <c r="FU198" i="121"/>
  <c r="FN198" i="121"/>
  <c r="FM198" i="121"/>
  <c r="GB198" i="121"/>
  <c r="FB198" i="121"/>
  <c r="FD200" i="121"/>
  <c r="FS198" i="121"/>
  <c r="EZ198" i="121"/>
  <c r="FJ198" i="121"/>
  <c r="GB75" i="121"/>
  <c r="FX75" i="121"/>
  <c r="FA198" i="121"/>
  <c r="FW75" i="121"/>
  <c r="FJ75" i="121"/>
  <c r="EX75" i="121"/>
  <c r="FI75" i="121"/>
  <c r="FU75" i="121"/>
  <c r="FK75" i="121"/>
  <c r="FN75" i="121"/>
  <c r="FZ75" i="121"/>
  <c r="FA75" i="121"/>
  <c r="FM75" i="121"/>
  <c r="FY75" i="121"/>
  <c r="FB75" i="121"/>
  <c r="FZ198" i="121"/>
  <c r="EW80" i="121"/>
  <c r="EY75" i="121"/>
  <c r="FF75" i="121"/>
  <c r="FR75" i="121"/>
  <c r="FL75" i="121"/>
  <c r="FV75" i="121"/>
  <c r="FO198" i="121"/>
  <c r="GA198" i="121"/>
  <c r="FQ75" i="121"/>
  <c r="FT198" i="121"/>
  <c r="FH198" i="121"/>
  <c r="FG198" i="121"/>
  <c r="FD75" i="121"/>
  <c r="FP75" i="121"/>
  <c r="EZ75" i="121"/>
  <c r="FC75" i="121"/>
  <c r="FO75" i="121"/>
  <c r="GA75" i="121"/>
  <c r="FE75" i="121"/>
  <c r="FT75" i="121"/>
  <c r="FH75" i="121"/>
  <c r="FG75" i="121"/>
  <c r="FS75" i="121"/>
  <c r="FB200" i="121"/>
  <c r="FE200" i="121"/>
  <c r="FT200" i="121"/>
  <c r="FN200" i="121"/>
  <c r="FZ200" i="121"/>
  <c r="FF200" i="121"/>
  <c r="GA200" i="121"/>
  <c r="FI200" i="121"/>
  <c r="GB200" i="121"/>
  <c r="EX200" i="121"/>
  <c r="EX198" i="121"/>
  <c r="FJ200" i="121"/>
  <c r="FX200" i="121"/>
  <c r="EZ200" i="121"/>
  <c r="FK200" i="121"/>
  <c r="EX35" i="121"/>
  <c r="FC200" i="121"/>
  <c r="EW40" i="121"/>
  <c r="FG200" i="121"/>
  <c r="FR200" i="121"/>
  <c r="FW200" i="121"/>
  <c r="EW34" i="121"/>
  <c r="EW38" i="121"/>
  <c r="FV200" i="121"/>
  <c r="FY200" i="121"/>
  <c r="FA200" i="121"/>
  <c r="FQ200" i="121"/>
  <c r="EY200" i="121"/>
  <c r="FU200" i="121"/>
  <c r="FO200" i="121"/>
  <c r="FH200" i="121"/>
  <c r="EW74" i="121"/>
  <c r="EW78" i="121"/>
  <c r="FP200" i="121"/>
  <c r="FS200" i="121"/>
  <c r="FL200" i="121"/>
  <c r="DW236" i="78"/>
  <c r="DW237" i="78" s="1"/>
  <c r="DW240" i="78"/>
  <c r="DW242" i="78"/>
  <c r="DV242" i="78"/>
  <c r="DU242" i="78"/>
  <c r="DT242" i="78"/>
  <c r="DS242" i="78"/>
  <c r="DR242" i="78"/>
  <c r="DQ242" i="78"/>
  <c r="DP242" i="78"/>
  <c r="DO242" i="78"/>
  <c r="DN242" i="78"/>
  <c r="DM242" i="78"/>
  <c r="DL242" i="78"/>
  <c r="DK242" i="78"/>
  <c r="DJ242" i="78"/>
  <c r="DI242" i="78"/>
  <c r="DH242" i="78"/>
  <c r="DG242" i="78"/>
  <c r="DF242" i="78"/>
  <c r="DE242" i="78"/>
  <c r="DD242" i="78"/>
  <c r="DC242" i="78"/>
  <c r="DB242" i="78"/>
  <c r="DA242" i="78"/>
  <c r="CZ242" i="78"/>
  <c r="CY242" i="78"/>
  <c r="CX242" i="78"/>
  <c r="CW242" i="78"/>
  <c r="CV242" i="78"/>
  <c r="CU242" i="78"/>
  <c r="CT242" i="78"/>
  <c r="DV240" i="78"/>
  <c r="DU240" i="78"/>
  <c r="DT240" i="78"/>
  <c r="DS240" i="78"/>
  <c r="DR240" i="78"/>
  <c r="DQ240" i="78"/>
  <c r="DP240" i="78"/>
  <c r="DO240" i="78"/>
  <c r="DN240" i="78"/>
  <c r="DM240" i="78"/>
  <c r="DL240" i="78"/>
  <c r="DK240" i="78"/>
  <c r="DJ240" i="78"/>
  <c r="DI240" i="78"/>
  <c r="DH240" i="78"/>
  <c r="DG240" i="78"/>
  <c r="DF240" i="78"/>
  <c r="DE240" i="78"/>
  <c r="DD240" i="78"/>
  <c r="DC240" i="78"/>
  <c r="DB240" i="78"/>
  <c r="DA240" i="78"/>
  <c r="CZ240" i="78"/>
  <c r="CY240" i="78"/>
  <c r="CX240" i="78"/>
  <c r="CW240" i="78"/>
  <c r="CV240" i="78"/>
  <c r="CU240" i="78"/>
  <c r="CT240" i="78"/>
  <c r="DV236" i="78"/>
  <c r="DV237" i="78" s="1"/>
  <c r="DU236" i="78"/>
  <c r="DU237" i="78" s="1"/>
  <c r="DT236" i="78"/>
  <c r="DT237" i="78" s="1"/>
  <c r="DS236" i="78"/>
  <c r="DS237" i="78" s="1"/>
  <c r="DR236" i="78"/>
  <c r="DR237" i="78" s="1"/>
  <c r="DQ236" i="78"/>
  <c r="DQ237" i="78" s="1"/>
  <c r="DP236" i="78"/>
  <c r="DP237" i="78" s="1"/>
  <c r="DO236" i="78"/>
  <c r="DO237" i="78" s="1"/>
  <c r="DN236" i="78"/>
  <c r="DN237" i="78" s="1"/>
  <c r="DM236" i="78"/>
  <c r="DM237" i="78" s="1"/>
  <c r="DL236" i="78"/>
  <c r="DL237" i="78" s="1"/>
  <c r="DK236" i="78"/>
  <c r="DK237" i="78" s="1"/>
  <c r="DJ236" i="78"/>
  <c r="DJ237" i="78" s="1"/>
  <c r="DI236" i="78"/>
  <c r="DI237" i="78" s="1"/>
  <c r="DH236" i="78"/>
  <c r="DH237" i="78" s="1"/>
  <c r="DG236" i="78"/>
  <c r="DG237" i="78" s="1"/>
  <c r="DF236" i="78"/>
  <c r="DF237" i="78" s="1"/>
  <c r="DE236" i="78"/>
  <c r="DE237" i="78" s="1"/>
  <c r="DD236" i="78"/>
  <c r="DD237" i="78" s="1"/>
  <c r="DC236" i="78"/>
  <c r="DC237" i="78" s="1"/>
  <c r="DB236" i="78"/>
  <c r="DB237" i="78" s="1"/>
  <c r="DA236" i="78"/>
  <c r="DA237" i="78" s="1"/>
  <c r="CZ236" i="78"/>
  <c r="CZ237" i="78" s="1"/>
  <c r="CY236" i="78"/>
  <c r="CY237" i="78" s="1"/>
  <c r="CX236" i="78"/>
  <c r="CX237" i="78" s="1"/>
  <c r="CW236" i="78"/>
  <c r="CW237" i="78" s="1"/>
  <c r="CV236" i="78"/>
  <c r="CV237" i="78" s="1"/>
  <c r="CU236" i="78"/>
  <c r="CU237" i="78" s="1"/>
  <c r="CT236" i="78"/>
  <c r="CT237" i="78" s="1"/>
  <c r="DW37" i="13"/>
  <c r="DW38" i="13" s="1"/>
  <c r="DW41" i="13"/>
  <c r="DV41" i="13"/>
  <c r="DU41" i="13"/>
  <c r="DT41" i="13"/>
  <c r="DS41" i="13"/>
  <c r="DR41" i="13"/>
  <c r="DQ41" i="13"/>
  <c r="DP41" i="13"/>
  <c r="DO41" i="13"/>
  <c r="DN41" i="13"/>
  <c r="DM41" i="13"/>
  <c r="DL41" i="13"/>
  <c r="DK41" i="13"/>
  <c r="DJ41" i="13"/>
  <c r="DI41" i="13"/>
  <c r="DH41" i="13"/>
  <c r="DG41" i="13"/>
  <c r="DF41" i="13"/>
  <c r="DE41" i="13"/>
  <c r="DD41" i="13"/>
  <c r="DC41" i="13"/>
  <c r="DB41" i="13"/>
  <c r="DA41" i="13"/>
  <c r="CZ41" i="13"/>
  <c r="CY41" i="13"/>
  <c r="CX41" i="13"/>
  <c r="CW41" i="13"/>
  <c r="CV41" i="13"/>
  <c r="CU41" i="13"/>
  <c r="CT41" i="13"/>
  <c r="DV37" i="13"/>
  <c r="DV38" i="13" s="1"/>
  <c r="DU37" i="13"/>
  <c r="DU38" i="13" s="1"/>
  <c r="DT37" i="13"/>
  <c r="DT38" i="13" s="1"/>
  <c r="DS37" i="13"/>
  <c r="DS38" i="13" s="1"/>
  <c r="DR37" i="13"/>
  <c r="DR38" i="13" s="1"/>
  <c r="DQ37" i="13"/>
  <c r="DQ38" i="13" s="1"/>
  <c r="DP37" i="13"/>
  <c r="DP38" i="13" s="1"/>
  <c r="DO37" i="13"/>
  <c r="DO38" i="13" s="1"/>
  <c r="DN37" i="13"/>
  <c r="DN38" i="13" s="1"/>
  <c r="DM37" i="13"/>
  <c r="DM38" i="13" s="1"/>
  <c r="DL37" i="13"/>
  <c r="DL38" i="13" s="1"/>
  <c r="DK37" i="13"/>
  <c r="DK38" i="13" s="1"/>
  <c r="DJ37" i="13"/>
  <c r="DJ38" i="13" s="1"/>
  <c r="DI37" i="13"/>
  <c r="DI38" i="13" s="1"/>
  <c r="DH37" i="13"/>
  <c r="DH38" i="13" s="1"/>
  <c r="DG37" i="13"/>
  <c r="DG38" i="13" s="1"/>
  <c r="DF37" i="13"/>
  <c r="DF38" i="13" s="1"/>
  <c r="DE37" i="13"/>
  <c r="DE38" i="13" s="1"/>
  <c r="DD37" i="13"/>
  <c r="DD38" i="13" s="1"/>
  <c r="DC37" i="13"/>
  <c r="DC38" i="13" s="1"/>
  <c r="DB37" i="13"/>
  <c r="DB38" i="13" s="1"/>
  <c r="DA37" i="13"/>
  <c r="DA38" i="13" s="1"/>
  <c r="CZ37" i="13"/>
  <c r="CZ38" i="13" s="1"/>
  <c r="CY37" i="13"/>
  <c r="CY38" i="13" s="1"/>
  <c r="CX37" i="13"/>
  <c r="CX38" i="13" s="1"/>
  <c r="CW37" i="13"/>
  <c r="CW38" i="13" s="1"/>
  <c r="CV37" i="13"/>
  <c r="CV38" i="13" s="1"/>
  <c r="CU37" i="13"/>
  <c r="CU38" i="13" s="1"/>
  <c r="CT37" i="13"/>
  <c r="CT38" i="13" s="1"/>
  <c r="GB235" i="78"/>
  <c r="GB239" i="78"/>
  <c r="GB320" i="78" s="1"/>
  <c r="GB241" i="78"/>
  <c r="GB322" i="78" s="1"/>
  <c r="EX36" i="13"/>
  <c r="EY36" i="13"/>
  <c r="EZ36" i="13"/>
  <c r="FA36" i="13"/>
  <c r="FB36" i="13"/>
  <c r="FC36" i="13"/>
  <c r="FD36" i="13"/>
  <c r="FE36" i="13"/>
  <c r="FF36" i="13"/>
  <c r="FG36" i="13"/>
  <c r="FH36" i="13"/>
  <c r="FI36" i="13"/>
  <c r="FJ36" i="13"/>
  <c r="FK36" i="13"/>
  <c r="FL36" i="13"/>
  <c r="FM36" i="13"/>
  <c r="FN36" i="13"/>
  <c r="FO36" i="13"/>
  <c r="FP36" i="13"/>
  <c r="FQ36" i="13"/>
  <c r="FR36" i="13"/>
  <c r="FS36" i="13"/>
  <c r="FT36" i="13"/>
  <c r="FU36" i="13"/>
  <c r="FV36" i="13"/>
  <c r="FW36" i="13"/>
  <c r="FX36" i="13"/>
  <c r="FY36" i="13"/>
  <c r="FZ36" i="13"/>
  <c r="GA36" i="13"/>
  <c r="GB36" i="13"/>
  <c r="GB317" i="78" l="1"/>
  <c r="EW194" i="121"/>
  <c r="EW195" i="121" s="1"/>
  <c r="AH78" i="99"/>
  <c r="AB78" i="99"/>
  <c r="V78" i="99"/>
  <c r="P78" i="99"/>
  <c r="J78" i="99"/>
  <c r="D78" i="99"/>
  <c r="AG77" i="99"/>
  <c r="AA77" i="99"/>
  <c r="U77" i="99"/>
  <c r="O77" i="99"/>
  <c r="I77" i="99"/>
  <c r="C77" i="99"/>
  <c r="AG78" i="99"/>
  <c r="AA78" i="99"/>
  <c r="U78" i="99"/>
  <c r="O78" i="99"/>
  <c r="I78" i="99"/>
  <c r="C78" i="99"/>
  <c r="AF77" i="99"/>
  <c r="Z77" i="99"/>
  <c r="T77" i="99"/>
  <c r="N77" i="99"/>
  <c r="H77" i="99"/>
  <c r="B77" i="99"/>
  <c r="AF78" i="99"/>
  <c r="Z78" i="99"/>
  <c r="T78" i="99"/>
  <c r="N78" i="99"/>
  <c r="H78" i="99"/>
  <c r="B78" i="99"/>
  <c r="AE77" i="99"/>
  <c r="Y77" i="99"/>
  <c r="S77" i="99"/>
  <c r="M77" i="99"/>
  <c r="G77" i="99"/>
  <c r="AE78" i="99"/>
  <c r="Y78" i="99"/>
  <c r="S78" i="99"/>
  <c r="M78" i="99"/>
  <c r="G78" i="99"/>
  <c r="AJ77" i="99"/>
  <c r="AD77" i="99"/>
  <c r="X77" i="99"/>
  <c r="R77" i="99"/>
  <c r="L77" i="99"/>
  <c r="F77" i="99"/>
  <c r="AI78" i="99"/>
  <c r="AC78" i="99"/>
  <c r="W78" i="99"/>
  <c r="Q78" i="99"/>
  <c r="K78" i="99"/>
  <c r="E78" i="99"/>
  <c r="AH77" i="99"/>
  <c r="AB77" i="99"/>
  <c r="V77" i="99"/>
  <c r="P77" i="99"/>
  <c r="J77" i="99"/>
  <c r="D77" i="99"/>
  <c r="AD78" i="99"/>
  <c r="AC77" i="99"/>
  <c r="X78" i="99"/>
  <c r="W77" i="99"/>
  <c r="R78" i="99"/>
  <c r="Q77" i="99"/>
  <c r="AJ78" i="99"/>
  <c r="AI77" i="99"/>
  <c r="K77" i="99"/>
  <c r="E77" i="99"/>
  <c r="F78" i="99"/>
  <c r="L78" i="99"/>
  <c r="FS43" i="13"/>
  <c r="FA43" i="13"/>
  <c r="FY43" i="13"/>
  <c r="FM43" i="13"/>
  <c r="FG43" i="13"/>
  <c r="EW198" i="121"/>
  <c r="GB41" i="13"/>
  <c r="FV41" i="13"/>
  <c r="FP41" i="13"/>
  <c r="FJ41" i="13"/>
  <c r="EW75" i="121"/>
  <c r="EW200" i="121"/>
  <c r="DJ200" i="121"/>
  <c r="DE200" i="121"/>
  <c r="DF200" i="121"/>
  <c r="DH200" i="121"/>
  <c r="DL200" i="121"/>
  <c r="DN200" i="121"/>
  <c r="DB200" i="121"/>
  <c r="DK200" i="121"/>
  <c r="DG200" i="121"/>
  <c r="DC200" i="121"/>
  <c r="EW35" i="121"/>
  <c r="DD200" i="121"/>
  <c r="DM200" i="121"/>
  <c r="DI200" i="121"/>
  <c r="FZ43" i="13"/>
  <c r="FT43" i="13"/>
  <c r="FN43" i="13"/>
  <c r="FH43" i="13"/>
  <c r="FB43" i="13"/>
  <c r="FX43" i="13"/>
  <c r="FR43" i="13"/>
  <c r="FL43" i="13"/>
  <c r="FF43" i="13"/>
  <c r="EZ43" i="13"/>
  <c r="GB242" i="78"/>
  <c r="GB240" i="78"/>
  <c r="GB43" i="13"/>
  <c r="FV43" i="13"/>
  <c r="FJ43" i="13"/>
  <c r="FD41" i="13"/>
  <c r="FP43" i="13"/>
  <c r="FS37" i="13"/>
  <c r="FS41" i="13"/>
  <c r="FG37" i="13"/>
  <c r="FG41" i="13"/>
  <c r="FW43" i="13"/>
  <c r="FQ43" i="13"/>
  <c r="FK43" i="13"/>
  <c r="FE43" i="13"/>
  <c r="FX37" i="13"/>
  <c r="FX41" i="13"/>
  <c r="FR37" i="13"/>
  <c r="FR41" i="13"/>
  <c r="FL37" i="13"/>
  <c r="FL41" i="13"/>
  <c r="FF37" i="13"/>
  <c r="FF41" i="13"/>
  <c r="EZ37" i="13"/>
  <c r="EZ41" i="13"/>
  <c r="FY37" i="13"/>
  <c r="FY41" i="13"/>
  <c r="FM37" i="13"/>
  <c r="FM41" i="13"/>
  <c r="FA37" i="13"/>
  <c r="FA41" i="13"/>
  <c r="FW37" i="13"/>
  <c r="FW41" i="13"/>
  <c r="FQ37" i="13"/>
  <c r="FQ41" i="13"/>
  <c r="FK37" i="13"/>
  <c r="FK41" i="13"/>
  <c r="FE37" i="13"/>
  <c r="FE41" i="13"/>
  <c r="EY37" i="13"/>
  <c r="EY41" i="13"/>
  <c r="GA43" i="13"/>
  <c r="FU43" i="13"/>
  <c r="FO43" i="13"/>
  <c r="FI43" i="13"/>
  <c r="FC43" i="13"/>
  <c r="GA37" i="13"/>
  <c r="GA41" i="13"/>
  <c r="FU37" i="13"/>
  <c r="FU41" i="13"/>
  <c r="FO37" i="13"/>
  <c r="FO41" i="13"/>
  <c r="FI37" i="13"/>
  <c r="FI41" i="13"/>
  <c r="FC37" i="13"/>
  <c r="FC41" i="13"/>
  <c r="FZ37" i="13"/>
  <c r="FZ41" i="13"/>
  <c r="FT37" i="13"/>
  <c r="FT41" i="13"/>
  <c r="FN37" i="13"/>
  <c r="FN41" i="13"/>
  <c r="FH37" i="13"/>
  <c r="FH41" i="13"/>
  <c r="FB37" i="13"/>
  <c r="FB41" i="13"/>
  <c r="FJ37" i="13"/>
  <c r="FD37" i="13"/>
  <c r="FP37" i="13"/>
  <c r="FV37" i="13"/>
  <c r="GB37" i="13"/>
  <c r="EW42" i="13"/>
  <c r="GB236" i="78"/>
  <c r="GB237" i="78" s="1"/>
  <c r="FD43" i="13"/>
  <c r="EW36" i="13"/>
  <c r="EW40" i="13"/>
  <c r="EW76" i="13"/>
  <c r="EW275" i="78"/>
  <c r="DW295" i="12"/>
  <c r="FJ38" i="13" l="1"/>
  <c r="FU38" i="13"/>
  <c r="GB38" i="13"/>
  <c r="FB38" i="13"/>
  <c r="FT38" i="13"/>
  <c r="FI38" i="13"/>
  <c r="GA38" i="13"/>
  <c r="FN38" i="13"/>
  <c r="FV38" i="13"/>
  <c r="FQ38" i="13"/>
  <c r="FM38" i="13"/>
  <c r="FX38" i="13"/>
  <c r="FP38" i="13"/>
  <c r="FH38" i="13"/>
  <c r="FZ38" i="13"/>
  <c r="FO38" i="13"/>
  <c r="FC38" i="13"/>
  <c r="EY38" i="13"/>
  <c r="FF38" i="13"/>
  <c r="FG38" i="13"/>
  <c r="FD38" i="13"/>
  <c r="FE38" i="13"/>
  <c r="FW38" i="13"/>
  <c r="FY38" i="13"/>
  <c r="FL38" i="13"/>
  <c r="FS38" i="13"/>
  <c r="FK38" i="13"/>
  <c r="FA38" i="13"/>
  <c r="EZ38" i="13"/>
  <c r="FR38" i="13"/>
  <c r="EW295" i="12"/>
  <c r="DX295" i="12"/>
  <c r="DY295" i="12" s="1"/>
  <c r="DZ295" i="12" s="1"/>
  <c r="EA295" i="12" s="1"/>
  <c r="EB295" i="12" s="1"/>
  <c r="EC295" i="12" s="1"/>
  <c r="EW41" i="13"/>
  <c r="EW43" i="13"/>
  <c r="EW37" i="13"/>
  <c r="EW38" i="13" s="1"/>
  <c r="CU393" i="107"/>
  <c r="CV393" i="107"/>
  <c r="CW393" i="107"/>
  <c r="CX393" i="107"/>
  <c r="CY393" i="107"/>
  <c r="CZ393" i="107"/>
  <c r="DA393" i="107"/>
  <c r="DO393" i="107"/>
  <c r="DP393" i="107"/>
  <c r="DQ393" i="107"/>
  <c r="CU397" i="107"/>
  <c r="CV397" i="107"/>
  <c r="CW397" i="107"/>
  <c r="CX397" i="107"/>
  <c r="CY397" i="107"/>
  <c r="CZ397" i="107"/>
  <c r="CZ398" i="107" s="1"/>
  <c r="DA397" i="107"/>
  <c r="DA398" i="107" s="1"/>
  <c r="DO397" i="107"/>
  <c r="DO398" i="107" s="1"/>
  <c r="DP397" i="107"/>
  <c r="DP398" i="107" s="1"/>
  <c r="DQ397" i="107"/>
  <c r="DQ398" i="107" s="1"/>
  <c r="CU399" i="107"/>
  <c r="CV399" i="107"/>
  <c r="CW399" i="107"/>
  <c r="CX399" i="107"/>
  <c r="CY399" i="107"/>
  <c r="CZ399" i="107"/>
  <c r="DA399" i="107"/>
  <c r="DO399" i="107"/>
  <c r="DP399" i="107"/>
  <c r="DQ399" i="107"/>
  <c r="DQ400" i="107" s="1"/>
  <c r="CT399" i="107"/>
  <c r="CT397" i="107"/>
  <c r="CT393" i="107"/>
  <c r="W194" i="107"/>
  <c r="W195" i="107" s="1"/>
  <c r="X194" i="107"/>
  <c r="X195" i="107" s="1"/>
  <c r="Y194" i="107"/>
  <c r="Y195" i="107" s="1"/>
  <c r="Z194" i="107"/>
  <c r="Z195" i="107" s="1"/>
  <c r="AA194" i="107"/>
  <c r="AA195" i="107" s="1"/>
  <c r="AB194" i="107"/>
  <c r="AB195" i="107" s="1"/>
  <c r="AC194" i="107"/>
  <c r="AC195" i="107" s="1"/>
  <c r="AD194" i="107"/>
  <c r="AD195" i="107" s="1"/>
  <c r="AE194" i="107"/>
  <c r="AE195" i="107" s="1"/>
  <c r="AF194" i="107"/>
  <c r="AF195" i="107" s="1"/>
  <c r="AG194" i="107"/>
  <c r="AG195" i="107" s="1"/>
  <c r="AH194" i="107"/>
  <c r="AH195" i="107" s="1"/>
  <c r="AI194" i="107"/>
  <c r="AI195" i="107" s="1"/>
  <c r="AJ194" i="107"/>
  <c r="AJ195" i="107" s="1"/>
  <c r="AK194" i="107"/>
  <c r="AK195" i="107" s="1"/>
  <c r="AL194" i="107"/>
  <c r="AL195" i="107" s="1"/>
  <c r="AM194" i="107"/>
  <c r="AM195" i="107" s="1"/>
  <c r="AN194" i="107"/>
  <c r="AN195" i="107" s="1"/>
  <c r="AO194" i="107"/>
  <c r="AO195" i="107" s="1"/>
  <c r="AP194" i="107"/>
  <c r="AP195" i="107" s="1"/>
  <c r="AQ194" i="107"/>
  <c r="AQ195" i="107" s="1"/>
  <c r="AR194" i="107"/>
  <c r="AR195" i="107" s="1"/>
  <c r="AS194" i="107"/>
  <c r="AS195" i="107" s="1"/>
  <c r="AT194" i="107"/>
  <c r="AT195" i="107" s="1"/>
  <c r="AU194" i="107"/>
  <c r="AU195" i="107" s="1"/>
  <c r="AV194" i="107"/>
  <c r="AV195" i="107" s="1"/>
  <c r="AW194" i="107"/>
  <c r="AW195" i="107" s="1"/>
  <c r="AX194" i="107"/>
  <c r="AX195" i="107" s="1"/>
  <c r="AY194" i="107"/>
  <c r="AY195" i="107" s="1"/>
  <c r="AZ194" i="107"/>
  <c r="AZ195" i="107" s="1"/>
  <c r="BA194" i="107"/>
  <c r="BA195" i="107" s="1"/>
  <c r="BB194" i="107"/>
  <c r="BB195" i="107" s="1"/>
  <c r="BC194" i="107"/>
  <c r="BC195" i="107" s="1"/>
  <c r="BD194" i="107"/>
  <c r="BD195" i="107" s="1"/>
  <c r="BE194" i="107"/>
  <c r="BE195" i="107" s="1"/>
  <c r="BF194" i="107"/>
  <c r="BF195" i="107" s="1"/>
  <c r="BG194" i="107"/>
  <c r="BG195" i="107" s="1"/>
  <c r="BH194" i="107"/>
  <c r="BH195" i="107" s="1"/>
  <c r="BI194" i="107"/>
  <c r="BI195" i="107" s="1"/>
  <c r="BJ194" i="107"/>
  <c r="BJ195" i="107" s="1"/>
  <c r="BK194" i="107"/>
  <c r="BK195" i="107" s="1"/>
  <c r="BL194" i="107"/>
  <c r="BL195" i="107" s="1"/>
  <c r="BM194" i="107"/>
  <c r="BM195" i="107" s="1"/>
  <c r="BN194" i="107"/>
  <c r="BN195" i="107" s="1"/>
  <c r="BO194" i="107"/>
  <c r="BO195" i="107" s="1"/>
  <c r="BP194" i="107"/>
  <c r="BP195" i="107" s="1"/>
  <c r="BQ194" i="107"/>
  <c r="BQ195" i="107" s="1"/>
  <c r="BR194" i="107"/>
  <c r="BR195" i="107" s="1"/>
  <c r="BS194" i="107"/>
  <c r="BS195" i="107" s="1"/>
  <c r="BT194" i="107"/>
  <c r="BT195" i="107" s="1"/>
  <c r="BU194" i="107"/>
  <c r="BU195" i="107" s="1"/>
  <c r="BV194" i="107"/>
  <c r="BV195" i="107" s="1"/>
  <c r="BW194" i="107"/>
  <c r="BW195" i="107" s="1"/>
  <c r="BX194" i="107"/>
  <c r="BX195" i="107" s="1"/>
  <c r="BY194" i="107"/>
  <c r="BY195" i="107" s="1"/>
  <c r="BZ194" i="107"/>
  <c r="BZ195" i="107" s="1"/>
  <c r="CA194" i="107"/>
  <c r="CA195" i="107" s="1"/>
  <c r="CB194" i="107"/>
  <c r="CB195" i="107" s="1"/>
  <c r="CC194" i="107"/>
  <c r="CC195" i="107" s="1"/>
  <c r="CD194" i="107"/>
  <c r="CD195" i="107" s="1"/>
  <c r="CE194" i="107"/>
  <c r="CE195" i="107" s="1"/>
  <c r="CF194" i="107"/>
  <c r="CF195" i="107" s="1"/>
  <c r="CG194" i="107"/>
  <c r="CG195" i="107" s="1"/>
  <c r="CH194" i="107"/>
  <c r="CH195" i="107" s="1"/>
  <c r="CI194" i="107"/>
  <c r="CI195" i="107" s="1"/>
  <c r="CJ194" i="107"/>
  <c r="CJ195" i="107" s="1"/>
  <c r="CK194" i="107"/>
  <c r="CK195" i="107" s="1"/>
  <c r="CL194" i="107"/>
  <c r="CL195" i="107" s="1"/>
  <c r="CM194" i="107"/>
  <c r="CM195" i="107" s="1"/>
  <c r="CN194" i="107"/>
  <c r="CN195" i="107" s="1"/>
  <c r="CO194" i="107"/>
  <c r="CO195" i="107" s="1"/>
  <c r="CP194" i="107"/>
  <c r="CP195" i="107" s="1"/>
  <c r="CQ194" i="107"/>
  <c r="CQ195" i="107" s="1"/>
  <c r="CR194" i="107"/>
  <c r="CR195" i="107" s="1"/>
  <c r="CS194" i="107"/>
  <c r="CS195" i="107" s="1"/>
  <c r="CT194" i="107"/>
  <c r="CT195" i="107" s="1"/>
  <c r="CU194" i="107"/>
  <c r="CU195" i="107" s="1"/>
  <c r="CV194" i="107"/>
  <c r="CV195" i="107" s="1"/>
  <c r="CW194" i="107"/>
  <c r="CW195" i="107" s="1"/>
  <c r="CX194" i="107"/>
  <c r="CX195" i="107" s="1"/>
  <c r="CY194" i="107"/>
  <c r="CY195" i="107" s="1"/>
  <c r="CZ194" i="107"/>
  <c r="CZ195" i="107" s="1"/>
  <c r="DA194" i="107"/>
  <c r="DA195" i="107" s="1"/>
  <c r="DB194" i="107"/>
  <c r="DB195" i="107" s="1"/>
  <c r="DC194" i="107"/>
  <c r="DC195" i="107" s="1"/>
  <c r="DD194" i="107"/>
  <c r="DD195" i="107" s="1"/>
  <c r="DE194" i="107"/>
  <c r="DE195" i="107" s="1"/>
  <c r="DF194" i="107"/>
  <c r="DF195" i="107" s="1"/>
  <c r="DG194" i="107"/>
  <c r="DG195" i="107" s="1"/>
  <c r="DH194" i="107"/>
  <c r="DH195" i="107" s="1"/>
  <c r="DI194" i="107"/>
  <c r="DI195" i="107" s="1"/>
  <c r="DJ194" i="107"/>
  <c r="DJ195" i="107" s="1"/>
  <c r="DK194" i="107"/>
  <c r="DK195" i="107" s="1"/>
  <c r="DL194" i="107"/>
  <c r="DL195" i="107" s="1"/>
  <c r="DM194" i="107"/>
  <c r="DM195" i="107" s="1"/>
  <c r="DN194" i="107"/>
  <c r="DN195" i="107" s="1"/>
  <c r="DO194" i="107"/>
  <c r="DO394" i="107" s="1"/>
  <c r="DP194" i="107"/>
  <c r="DP394" i="107" s="1"/>
  <c r="DQ194" i="107"/>
  <c r="DQ195" i="107" s="1"/>
  <c r="DR194" i="107"/>
  <c r="DS194" i="107"/>
  <c r="DT194" i="107"/>
  <c r="DT195" i="107" s="1"/>
  <c r="DU194" i="107"/>
  <c r="DU195" i="107" s="1"/>
  <c r="DV194" i="107"/>
  <c r="W198" i="107"/>
  <c r="X198" i="107"/>
  <c r="Y198" i="107"/>
  <c r="Z198" i="107"/>
  <c r="AA198" i="107"/>
  <c r="AB198" i="107"/>
  <c r="AC198" i="107"/>
  <c r="AD198" i="107"/>
  <c r="AE198" i="107"/>
  <c r="AF198" i="107"/>
  <c r="AG198" i="107"/>
  <c r="AH198" i="107"/>
  <c r="AI198" i="107"/>
  <c r="AJ198" i="107"/>
  <c r="AK198" i="107"/>
  <c r="AL198" i="107"/>
  <c r="AM198" i="107"/>
  <c r="AN198" i="107"/>
  <c r="AO198" i="107"/>
  <c r="AP198" i="107"/>
  <c r="AQ198" i="107"/>
  <c r="AR198" i="107"/>
  <c r="AS198" i="107"/>
  <c r="AT198" i="107"/>
  <c r="AU198" i="107"/>
  <c r="AV198" i="107"/>
  <c r="AW198" i="107"/>
  <c r="AX198" i="107"/>
  <c r="AY198" i="107"/>
  <c r="AZ198" i="107"/>
  <c r="BA198" i="107"/>
  <c r="BB198" i="107"/>
  <c r="BC198" i="107"/>
  <c r="BD198" i="107"/>
  <c r="BE198" i="107"/>
  <c r="BF198" i="107"/>
  <c r="BG198" i="107"/>
  <c r="BH198" i="107"/>
  <c r="BI198" i="107"/>
  <c r="BJ198" i="107"/>
  <c r="BK198" i="107"/>
  <c r="BL198" i="107"/>
  <c r="BM198" i="107"/>
  <c r="BN198" i="107"/>
  <c r="BO198" i="107"/>
  <c r="BP198" i="107"/>
  <c r="BQ198" i="107"/>
  <c r="BR198" i="107"/>
  <c r="BS198" i="107"/>
  <c r="BT198" i="107"/>
  <c r="BU198" i="107"/>
  <c r="BV198" i="107"/>
  <c r="BW198" i="107"/>
  <c r="BX198" i="107"/>
  <c r="BY198" i="107"/>
  <c r="BZ198" i="107"/>
  <c r="CA198" i="107"/>
  <c r="CB198" i="107"/>
  <c r="CC198" i="107"/>
  <c r="CD198" i="107"/>
  <c r="CE198" i="107"/>
  <c r="CF198" i="107"/>
  <c r="CG198" i="107"/>
  <c r="CH198" i="107"/>
  <c r="CI198" i="107"/>
  <c r="CJ198" i="107"/>
  <c r="CK198" i="107"/>
  <c r="CL198" i="107"/>
  <c r="CM198" i="107"/>
  <c r="CN198" i="107"/>
  <c r="CO198" i="107"/>
  <c r="CP198" i="107"/>
  <c r="CQ198" i="107"/>
  <c r="CR198" i="107"/>
  <c r="CS198" i="107"/>
  <c r="CT198" i="107"/>
  <c r="CU198" i="107"/>
  <c r="CV198" i="107"/>
  <c r="CW198" i="107"/>
  <c r="CX198" i="107"/>
  <c r="CY198" i="107"/>
  <c r="CZ198" i="107"/>
  <c r="DA198" i="107"/>
  <c r="DB198" i="107"/>
  <c r="DC198" i="107"/>
  <c r="DD198" i="107"/>
  <c r="DE198" i="107"/>
  <c r="DF198" i="107"/>
  <c r="DG198" i="107"/>
  <c r="DH198" i="107"/>
  <c r="DI198" i="107"/>
  <c r="DJ198" i="107"/>
  <c r="DK198" i="107"/>
  <c r="DL198" i="107"/>
  <c r="DM198" i="107"/>
  <c r="DN198" i="107"/>
  <c r="DO198" i="107"/>
  <c r="DP198" i="107"/>
  <c r="DQ198" i="107"/>
  <c r="DR198" i="107"/>
  <c r="DS198" i="107"/>
  <c r="DT198" i="107"/>
  <c r="DU198" i="107"/>
  <c r="DV198" i="107"/>
  <c r="W200" i="107"/>
  <c r="X200" i="107"/>
  <c r="Y200" i="107"/>
  <c r="Z200" i="107"/>
  <c r="AA200" i="107"/>
  <c r="AB200" i="107"/>
  <c r="AC200" i="107"/>
  <c r="AD200" i="107"/>
  <c r="AE200" i="107"/>
  <c r="AF200" i="107"/>
  <c r="AG200" i="107"/>
  <c r="AH200" i="107"/>
  <c r="AI200" i="107"/>
  <c r="AJ200" i="107"/>
  <c r="AK200" i="107"/>
  <c r="AL200" i="107"/>
  <c r="AM200" i="107"/>
  <c r="AN200" i="107"/>
  <c r="AO200" i="107"/>
  <c r="AP200" i="107"/>
  <c r="AQ200" i="107"/>
  <c r="AR200" i="107"/>
  <c r="AS200" i="107"/>
  <c r="AT200" i="107"/>
  <c r="AU200" i="107"/>
  <c r="AV200" i="107"/>
  <c r="AW200" i="107"/>
  <c r="AX200" i="107"/>
  <c r="AY200" i="107"/>
  <c r="AZ200" i="107"/>
  <c r="BA200" i="107"/>
  <c r="BB200" i="107"/>
  <c r="BC200" i="107"/>
  <c r="BD200" i="107"/>
  <c r="BE200" i="107"/>
  <c r="BF200" i="107"/>
  <c r="BG200" i="107"/>
  <c r="BH200" i="107"/>
  <c r="BI200" i="107"/>
  <c r="BJ200" i="107"/>
  <c r="BK200" i="107"/>
  <c r="BL200" i="107"/>
  <c r="BM200" i="107"/>
  <c r="BN200" i="107"/>
  <c r="BO200" i="107"/>
  <c r="BP200" i="107"/>
  <c r="BQ200" i="107"/>
  <c r="BR200" i="107"/>
  <c r="BS200" i="107"/>
  <c r="BT200" i="107"/>
  <c r="BU200" i="107"/>
  <c r="BV200" i="107"/>
  <c r="BW200" i="107"/>
  <c r="BX200" i="107"/>
  <c r="BY200" i="107"/>
  <c r="BZ200" i="107"/>
  <c r="CA200" i="107"/>
  <c r="CB200" i="107"/>
  <c r="CC200" i="107"/>
  <c r="CD200" i="107"/>
  <c r="CE200" i="107"/>
  <c r="CF200" i="107"/>
  <c r="CG200" i="107"/>
  <c r="CH200" i="107"/>
  <c r="CI200" i="107"/>
  <c r="CJ200" i="107"/>
  <c r="CK200" i="107"/>
  <c r="CL200" i="107"/>
  <c r="CM200" i="107"/>
  <c r="CN200" i="107"/>
  <c r="CO200" i="107"/>
  <c r="CP200" i="107"/>
  <c r="CQ200" i="107"/>
  <c r="CR200" i="107"/>
  <c r="CS200" i="107"/>
  <c r="CT200" i="107"/>
  <c r="CU200" i="107"/>
  <c r="CV200" i="107"/>
  <c r="CW200" i="107"/>
  <c r="CX200" i="107"/>
  <c r="CY200" i="107"/>
  <c r="CZ200" i="107"/>
  <c r="DA200" i="107"/>
  <c r="DB200" i="107"/>
  <c r="DC200" i="107"/>
  <c r="DD200" i="107"/>
  <c r="DE200" i="107"/>
  <c r="DF200" i="107"/>
  <c r="DG200" i="107"/>
  <c r="DH200" i="107"/>
  <c r="DI200" i="107"/>
  <c r="DJ200" i="107"/>
  <c r="DK200" i="107"/>
  <c r="DL200" i="107"/>
  <c r="DM200" i="107"/>
  <c r="DN200" i="107"/>
  <c r="DO200" i="107"/>
  <c r="DP200" i="107"/>
  <c r="DQ200" i="107"/>
  <c r="DR200" i="107"/>
  <c r="DS200" i="107"/>
  <c r="DT200" i="107"/>
  <c r="DU200" i="107"/>
  <c r="DV200" i="107"/>
  <c r="I194" i="107"/>
  <c r="I195" i="107" s="1"/>
  <c r="J194" i="107"/>
  <c r="J195" i="107" s="1"/>
  <c r="K194" i="107"/>
  <c r="K195" i="107" s="1"/>
  <c r="L194" i="107"/>
  <c r="L195" i="107" s="1"/>
  <c r="M194" i="107"/>
  <c r="M195" i="107" s="1"/>
  <c r="N194" i="107"/>
  <c r="N195" i="107" s="1"/>
  <c r="O194" i="107"/>
  <c r="O195" i="107" s="1"/>
  <c r="P194" i="107"/>
  <c r="P195" i="107" s="1"/>
  <c r="Q194" i="107"/>
  <c r="Q195" i="107" s="1"/>
  <c r="R194" i="107"/>
  <c r="R195" i="107" s="1"/>
  <c r="S194" i="107"/>
  <c r="S195" i="107" s="1"/>
  <c r="T194" i="107"/>
  <c r="T195" i="107" s="1"/>
  <c r="U194" i="107"/>
  <c r="U195" i="107" s="1"/>
  <c r="I198" i="107"/>
  <c r="J198" i="107"/>
  <c r="K198" i="107"/>
  <c r="L198" i="107"/>
  <c r="M198" i="107"/>
  <c r="N198" i="107"/>
  <c r="O198" i="107"/>
  <c r="P198" i="107"/>
  <c r="Q198" i="107"/>
  <c r="R198" i="107"/>
  <c r="S198" i="107"/>
  <c r="T198" i="107"/>
  <c r="U198" i="107"/>
  <c r="I200" i="107"/>
  <c r="J200" i="107"/>
  <c r="K200" i="107"/>
  <c r="L200" i="107"/>
  <c r="M200" i="107"/>
  <c r="N200" i="107"/>
  <c r="O200" i="107"/>
  <c r="P200" i="107"/>
  <c r="Q200" i="107"/>
  <c r="R200" i="107"/>
  <c r="S200" i="107"/>
  <c r="T200" i="107"/>
  <c r="U200" i="107"/>
  <c r="V200" i="107"/>
  <c r="H200" i="107"/>
  <c r="G200" i="107"/>
  <c r="F200" i="107"/>
  <c r="E200" i="107"/>
  <c r="D200" i="107"/>
  <c r="C200" i="107"/>
  <c r="B200" i="107"/>
  <c r="V198" i="107"/>
  <c r="H198" i="107"/>
  <c r="G198" i="107"/>
  <c r="F198" i="107"/>
  <c r="E198" i="107"/>
  <c r="D198" i="107"/>
  <c r="C198" i="107"/>
  <c r="B198" i="107"/>
  <c r="V194" i="107"/>
  <c r="V195" i="107" s="1"/>
  <c r="H194" i="107"/>
  <c r="H195" i="107" s="1"/>
  <c r="G194" i="107"/>
  <c r="G195" i="107" s="1"/>
  <c r="F194" i="107"/>
  <c r="F195" i="107" s="1"/>
  <c r="E194" i="107"/>
  <c r="E195" i="107" s="1"/>
  <c r="D194" i="107"/>
  <c r="D195" i="107" s="1"/>
  <c r="C194" i="107"/>
  <c r="C195" i="107" s="1"/>
  <c r="B194" i="107"/>
  <c r="B195" i="107" s="1"/>
  <c r="U192" i="107"/>
  <c r="T192" i="107"/>
  <c r="S192" i="107"/>
  <c r="R192" i="107"/>
  <c r="Q192" i="107"/>
  <c r="P192" i="107"/>
  <c r="O192" i="107"/>
  <c r="N192" i="107"/>
  <c r="M192" i="107"/>
  <c r="L192" i="107"/>
  <c r="K192" i="107"/>
  <c r="J192" i="107"/>
  <c r="I192" i="107"/>
  <c r="H192" i="107"/>
  <c r="G192" i="107"/>
  <c r="F192" i="107"/>
  <c r="E192" i="107"/>
  <c r="D192" i="107"/>
  <c r="C192" i="107"/>
  <c r="B192" i="107"/>
  <c r="DI316" i="78"/>
  <c r="CW398" i="107" l="1"/>
  <c r="CV398" i="107"/>
  <c r="CU398" i="107"/>
  <c r="CT398" i="107"/>
  <c r="CX400" i="107"/>
  <c r="CY398" i="107"/>
  <c r="CX398" i="107"/>
  <c r="DO400" i="107"/>
  <c r="ED295" i="12"/>
  <c r="EE295" i="12"/>
  <c r="DO195" i="107"/>
  <c r="DS195" i="107"/>
  <c r="CZ400" i="107"/>
  <c r="DP395" i="107"/>
  <c r="DP400" i="107"/>
  <c r="CW400" i="107"/>
  <c r="FN194" i="107"/>
  <c r="FN195" i="107" s="1"/>
  <c r="FN198" i="107"/>
  <c r="FY194" i="107"/>
  <c r="FY195" i="107" s="1"/>
  <c r="FY198" i="107"/>
  <c r="FS194" i="107"/>
  <c r="FS195" i="107" s="1"/>
  <c r="FS198" i="107"/>
  <c r="FM194" i="107"/>
  <c r="FM195" i="107" s="1"/>
  <c r="FM198" i="107"/>
  <c r="FG194" i="107"/>
  <c r="FG195" i="107" s="1"/>
  <c r="FG198" i="107"/>
  <c r="FA194" i="107"/>
  <c r="FA195" i="107" s="1"/>
  <c r="FA198" i="107"/>
  <c r="FB194" i="107"/>
  <c r="FB195" i="107" s="1"/>
  <c r="FB198" i="107"/>
  <c r="FX194" i="107"/>
  <c r="FX195" i="107" s="1"/>
  <c r="FX198" i="107"/>
  <c r="FR194" i="107"/>
  <c r="FR195" i="107" s="1"/>
  <c r="FR198" i="107"/>
  <c r="FL194" i="107"/>
  <c r="FL195" i="107" s="1"/>
  <c r="FL198" i="107"/>
  <c r="FF194" i="107"/>
  <c r="FF195" i="107" s="1"/>
  <c r="FF198" i="107"/>
  <c r="EZ194" i="107"/>
  <c r="EZ195" i="107" s="1"/>
  <c r="EZ198" i="107"/>
  <c r="FT194" i="107"/>
  <c r="FT195" i="107" s="1"/>
  <c r="FT198" i="107"/>
  <c r="FW194" i="107"/>
  <c r="FW195" i="107" s="1"/>
  <c r="FW198" i="107"/>
  <c r="FQ194" i="107"/>
  <c r="FQ195" i="107" s="1"/>
  <c r="FQ198" i="107"/>
  <c r="FK194" i="107"/>
  <c r="FK195" i="107" s="1"/>
  <c r="FK198" i="107"/>
  <c r="FE194" i="107"/>
  <c r="FE195" i="107" s="1"/>
  <c r="FE198" i="107"/>
  <c r="EY194" i="107"/>
  <c r="EY195" i="107" s="1"/>
  <c r="EY198" i="107"/>
  <c r="FZ194" i="107"/>
  <c r="FZ195" i="107" s="1"/>
  <c r="FZ198" i="107"/>
  <c r="GB194" i="107"/>
  <c r="GB195" i="107" s="1"/>
  <c r="GB198" i="107"/>
  <c r="FV194" i="107"/>
  <c r="FV195" i="107" s="1"/>
  <c r="FV198" i="107"/>
  <c r="FP194" i="107"/>
  <c r="FP195" i="107" s="1"/>
  <c r="FP198" i="107"/>
  <c r="FJ194" i="107"/>
  <c r="FJ195" i="107" s="1"/>
  <c r="FJ198" i="107"/>
  <c r="FD194" i="107"/>
  <c r="FD195" i="107" s="1"/>
  <c r="FD198" i="107"/>
  <c r="FH194" i="107"/>
  <c r="FH195" i="107" s="1"/>
  <c r="FH198" i="107"/>
  <c r="GA194" i="107"/>
  <c r="GA195" i="107" s="1"/>
  <c r="GA198" i="107"/>
  <c r="FU194" i="107"/>
  <c r="FU195" i="107" s="1"/>
  <c r="FU198" i="107"/>
  <c r="FO194" i="107"/>
  <c r="FO195" i="107" s="1"/>
  <c r="FO198" i="107"/>
  <c r="FI194" i="107"/>
  <c r="FI195" i="107" s="1"/>
  <c r="FI198" i="107"/>
  <c r="FC194" i="107"/>
  <c r="FC195" i="107" s="1"/>
  <c r="FC198" i="107"/>
  <c r="DO395" i="107"/>
  <c r="CY400" i="107"/>
  <c r="DV195" i="107"/>
  <c r="CV400" i="107"/>
  <c r="DA400" i="107"/>
  <c r="CU400" i="107"/>
  <c r="DP195" i="107"/>
  <c r="DR195" i="107"/>
  <c r="DQ394" i="107"/>
  <c r="DQ395" i="107" s="1"/>
  <c r="EX200" i="107"/>
  <c r="FZ200" i="107"/>
  <c r="FK200" i="107"/>
  <c r="FB200" i="107"/>
  <c r="FW200" i="107"/>
  <c r="FQ200" i="107"/>
  <c r="FE200" i="107"/>
  <c r="EY200" i="107"/>
  <c r="FH200" i="107"/>
  <c r="FG200" i="107"/>
  <c r="FA200" i="107"/>
  <c r="FT200" i="107"/>
  <c r="FN200" i="107"/>
  <c r="FS200" i="107"/>
  <c r="FD200" i="107"/>
  <c r="GA200" i="107"/>
  <c r="FU200" i="107"/>
  <c r="FO200" i="107"/>
  <c r="FI200" i="107"/>
  <c r="FC200" i="107"/>
  <c r="FY200" i="107"/>
  <c r="FJ200" i="107"/>
  <c r="FP200" i="107"/>
  <c r="FV200" i="107"/>
  <c r="GB200" i="107"/>
  <c r="FM200" i="107"/>
  <c r="EW197" i="107"/>
  <c r="EX198" i="107"/>
  <c r="EX194" i="107"/>
  <c r="EX195" i="107" s="1"/>
  <c r="FX200" i="107"/>
  <c r="FR200" i="107"/>
  <c r="FL200" i="107"/>
  <c r="FF200" i="107"/>
  <c r="EZ200" i="107"/>
  <c r="EW193" i="107"/>
  <c r="EW199" i="107"/>
  <c r="CU156" i="78"/>
  <c r="CU157" i="78" s="1"/>
  <c r="CV156" i="78"/>
  <c r="CV157" i="78" s="1"/>
  <c r="CW156" i="78"/>
  <c r="CW157" i="78" s="1"/>
  <c r="CX156" i="78"/>
  <c r="CX157" i="78" s="1"/>
  <c r="CY156" i="78"/>
  <c r="CY157" i="78" s="1"/>
  <c r="CZ156" i="78"/>
  <c r="CZ157" i="78" s="1"/>
  <c r="DA156" i="78"/>
  <c r="DA157" i="78" s="1"/>
  <c r="DB156" i="78"/>
  <c r="DB157" i="78" s="1"/>
  <c r="DC156" i="78"/>
  <c r="DC157" i="78" s="1"/>
  <c r="DD156" i="78"/>
  <c r="DD157" i="78" s="1"/>
  <c r="DE156" i="78"/>
  <c r="DE157" i="78" s="1"/>
  <c r="DF156" i="78"/>
  <c r="DF157" i="78" s="1"/>
  <c r="DG156" i="78"/>
  <c r="DG157" i="78" s="1"/>
  <c r="DH156" i="78"/>
  <c r="DH157" i="78" s="1"/>
  <c r="DI156" i="78"/>
  <c r="DI157" i="78" s="1"/>
  <c r="DJ156" i="78"/>
  <c r="DJ157" i="78" s="1"/>
  <c r="DK156" i="78"/>
  <c r="DK157" i="78" s="1"/>
  <c r="DL156" i="78"/>
  <c r="DL157" i="78" s="1"/>
  <c r="DM156" i="78"/>
  <c r="DM157" i="78" s="1"/>
  <c r="DN156" i="78"/>
  <c r="DN157" i="78" s="1"/>
  <c r="DO156" i="78"/>
  <c r="DO157" i="78" s="1"/>
  <c r="DP156" i="78"/>
  <c r="DP157" i="78" s="1"/>
  <c r="DQ156" i="78"/>
  <c r="DQ157" i="78" s="1"/>
  <c r="DR156" i="78"/>
  <c r="DR157" i="78" s="1"/>
  <c r="DS156" i="78"/>
  <c r="DS157" i="78" s="1"/>
  <c r="DT156" i="78"/>
  <c r="DT157" i="78" s="1"/>
  <c r="DU156" i="78"/>
  <c r="DU157" i="78" s="1"/>
  <c r="DV156" i="78"/>
  <c r="DV157" i="78" s="1"/>
  <c r="CU160" i="78"/>
  <c r="CV160" i="78"/>
  <c r="CW160" i="78"/>
  <c r="CX160" i="78"/>
  <c r="CY160" i="78"/>
  <c r="CZ160" i="78"/>
  <c r="DA160" i="78"/>
  <c r="DB160" i="78"/>
  <c r="DC160" i="78"/>
  <c r="DD160" i="78"/>
  <c r="DE160" i="78"/>
  <c r="DF160" i="78"/>
  <c r="DG160" i="78"/>
  <c r="DH160" i="78"/>
  <c r="DI160" i="78"/>
  <c r="DJ160" i="78"/>
  <c r="DK160" i="78"/>
  <c r="DL160" i="78"/>
  <c r="DM160" i="78"/>
  <c r="DN160" i="78"/>
  <c r="DO160" i="78"/>
  <c r="DP160" i="78"/>
  <c r="DQ160" i="78"/>
  <c r="DR160" i="78"/>
  <c r="DS160" i="78"/>
  <c r="DT160" i="78"/>
  <c r="DU160" i="78"/>
  <c r="DV160" i="78"/>
  <c r="CU162" i="78"/>
  <c r="CV162" i="78"/>
  <c r="CW162" i="78"/>
  <c r="CX162" i="78"/>
  <c r="CY162" i="78"/>
  <c r="CZ162" i="78"/>
  <c r="DA162" i="78"/>
  <c r="DB162" i="78"/>
  <c r="DC162" i="78"/>
  <c r="DD162" i="78"/>
  <c r="DE162" i="78"/>
  <c r="DF162" i="78"/>
  <c r="DG162" i="78"/>
  <c r="DH162" i="78"/>
  <c r="DI162" i="78"/>
  <c r="DJ162" i="78"/>
  <c r="DK162" i="78"/>
  <c r="DL162" i="78"/>
  <c r="DM162" i="78"/>
  <c r="DN162" i="78"/>
  <c r="DO162" i="78"/>
  <c r="DP162" i="78"/>
  <c r="DQ162" i="78"/>
  <c r="DR162" i="78"/>
  <c r="DS162" i="78"/>
  <c r="DT162" i="78"/>
  <c r="DU162" i="78"/>
  <c r="DV162" i="78"/>
  <c r="CZ277" i="78"/>
  <c r="CZ278" i="78" s="1"/>
  <c r="DA277" i="78"/>
  <c r="DA278" i="78" s="1"/>
  <c r="DB277" i="78"/>
  <c r="DB278" i="78" s="1"/>
  <c r="DC277" i="78"/>
  <c r="DC278" i="78" s="1"/>
  <c r="DD277" i="78"/>
  <c r="DD278" i="78" s="1"/>
  <c r="DE277" i="78"/>
  <c r="DE278" i="78" s="1"/>
  <c r="DF277" i="78"/>
  <c r="DF278" i="78" s="1"/>
  <c r="DG277" i="78"/>
  <c r="DG278" i="78" s="1"/>
  <c r="DH277" i="78"/>
  <c r="DH278" i="78" s="1"/>
  <c r="DI277" i="78"/>
  <c r="DI278" i="78" s="1"/>
  <c r="DJ277" i="78"/>
  <c r="DJ278" i="78" s="1"/>
  <c r="DK277" i="78"/>
  <c r="DK278" i="78" s="1"/>
  <c r="DL277" i="78"/>
  <c r="DL278" i="78" s="1"/>
  <c r="DM277" i="78"/>
  <c r="DM278" i="78" s="1"/>
  <c r="DN277" i="78"/>
  <c r="DN278" i="78" s="1"/>
  <c r="DO277" i="78"/>
  <c r="DO278" i="78" s="1"/>
  <c r="DP277" i="78"/>
  <c r="DP278" i="78" s="1"/>
  <c r="DQ277" i="78"/>
  <c r="DQ278" i="78" s="1"/>
  <c r="DR277" i="78"/>
  <c r="DR278" i="78" s="1"/>
  <c r="DS277" i="78"/>
  <c r="DS278" i="78" s="1"/>
  <c r="DT277" i="78"/>
  <c r="DT278" i="78" s="1"/>
  <c r="DU277" i="78"/>
  <c r="DU278" i="78" s="1"/>
  <c r="DV277" i="78"/>
  <c r="DV278" i="78" s="1"/>
  <c r="CZ281" i="78"/>
  <c r="DA281" i="78"/>
  <c r="DB281" i="78"/>
  <c r="DC281" i="78"/>
  <c r="DD281" i="78"/>
  <c r="DE281" i="78"/>
  <c r="DF281" i="78"/>
  <c r="DG281" i="78"/>
  <c r="DH281" i="78"/>
  <c r="DI281" i="78"/>
  <c r="DJ281" i="78"/>
  <c r="DK281" i="78"/>
  <c r="DL281" i="78"/>
  <c r="DM281" i="78"/>
  <c r="DN281" i="78"/>
  <c r="DO281" i="78"/>
  <c r="DP281" i="78"/>
  <c r="DQ281" i="78"/>
  <c r="DR281" i="78"/>
  <c r="DS281" i="78"/>
  <c r="DT281" i="78"/>
  <c r="DU281" i="78"/>
  <c r="DV281" i="78"/>
  <c r="CZ283" i="78"/>
  <c r="DA283" i="78"/>
  <c r="DB283" i="78"/>
  <c r="DC283" i="78"/>
  <c r="DD283" i="78"/>
  <c r="DE283" i="78"/>
  <c r="DF283" i="78"/>
  <c r="DG283" i="78"/>
  <c r="DH283" i="78"/>
  <c r="DI283" i="78"/>
  <c r="DJ283" i="78"/>
  <c r="DK283" i="78"/>
  <c r="DL283" i="78"/>
  <c r="DM283" i="78"/>
  <c r="DN283" i="78"/>
  <c r="DO283" i="78"/>
  <c r="DP283" i="78"/>
  <c r="DQ283" i="78"/>
  <c r="DR283" i="78"/>
  <c r="DS283" i="78"/>
  <c r="DT283" i="78"/>
  <c r="DU283" i="78"/>
  <c r="DV283" i="78"/>
  <c r="CT162" i="78"/>
  <c r="CT160" i="78"/>
  <c r="CT156" i="78"/>
  <c r="CT157" i="78" s="1"/>
  <c r="DV74" i="78"/>
  <c r="DV75" i="78" s="1"/>
  <c r="DV78" i="78"/>
  <c r="DV80" i="78"/>
  <c r="CU74" i="78"/>
  <c r="CU75" i="78" s="1"/>
  <c r="CV74" i="78"/>
  <c r="CV75" i="78" s="1"/>
  <c r="CW74" i="78"/>
  <c r="CW75" i="78" s="1"/>
  <c r="CX74" i="78"/>
  <c r="CX75" i="78" s="1"/>
  <c r="CY74" i="78"/>
  <c r="CY75" i="78" s="1"/>
  <c r="CZ74" i="78"/>
  <c r="CZ75" i="78" s="1"/>
  <c r="DA74" i="78"/>
  <c r="DA75" i="78" s="1"/>
  <c r="DB74" i="78"/>
  <c r="DC74" i="78"/>
  <c r="DC75" i="78" s="1"/>
  <c r="DD74" i="78"/>
  <c r="DD75" i="78" s="1"/>
  <c r="DE74" i="78"/>
  <c r="DE75" i="78" s="1"/>
  <c r="DF74" i="78"/>
  <c r="DF75" i="78" s="1"/>
  <c r="DG74" i="78"/>
  <c r="DG75" i="78" s="1"/>
  <c r="DH74" i="78"/>
  <c r="DH75" i="78" s="1"/>
  <c r="DI74" i="78"/>
  <c r="DI75" i="78" s="1"/>
  <c r="DJ74" i="78"/>
  <c r="DJ75" i="78" s="1"/>
  <c r="DK74" i="78"/>
  <c r="DK75" i="78" s="1"/>
  <c r="DL74" i="78"/>
  <c r="DL75" i="78" s="1"/>
  <c r="DM74" i="78"/>
  <c r="DM75" i="78" s="1"/>
  <c r="DN74" i="78"/>
  <c r="DN75" i="78" s="1"/>
  <c r="DO74" i="78"/>
  <c r="DO75" i="78" s="1"/>
  <c r="DP74" i="78"/>
  <c r="DP75" i="78" s="1"/>
  <c r="DQ74" i="78"/>
  <c r="DQ75" i="78" s="1"/>
  <c r="DR74" i="78"/>
  <c r="DR75" i="78" s="1"/>
  <c r="DS74" i="78"/>
  <c r="DS75" i="78" s="1"/>
  <c r="DT74" i="78"/>
  <c r="DT75" i="78" s="1"/>
  <c r="DU74" i="78"/>
  <c r="DU75" i="78" s="1"/>
  <c r="DB75" i="78"/>
  <c r="CU78" i="78"/>
  <c r="CV78" i="78"/>
  <c r="CW78" i="78"/>
  <c r="CX78" i="78"/>
  <c r="CY78" i="78"/>
  <c r="CZ78" i="78"/>
  <c r="DA78" i="78"/>
  <c r="DB78" i="78"/>
  <c r="DC78" i="78"/>
  <c r="DD78" i="78"/>
  <c r="DE78" i="78"/>
  <c r="DF78" i="78"/>
  <c r="DG78" i="78"/>
  <c r="DH78" i="78"/>
  <c r="DI78" i="78"/>
  <c r="DJ78" i="78"/>
  <c r="DK78" i="78"/>
  <c r="DL78" i="78"/>
  <c r="DM78" i="78"/>
  <c r="DN78" i="78"/>
  <c r="DO78" i="78"/>
  <c r="DP78" i="78"/>
  <c r="DQ78" i="78"/>
  <c r="DR78" i="78"/>
  <c r="DS78" i="78"/>
  <c r="DT78" i="78"/>
  <c r="DU78" i="78"/>
  <c r="CU80" i="78"/>
  <c r="CV80" i="78"/>
  <c r="CW80" i="78"/>
  <c r="CX80" i="78"/>
  <c r="CY80" i="78"/>
  <c r="CZ80" i="78"/>
  <c r="DA80" i="78"/>
  <c r="DB80" i="78"/>
  <c r="DC80" i="78"/>
  <c r="DD80" i="78"/>
  <c r="DE80" i="78"/>
  <c r="DF80" i="78"/>
  <c r="DG80" i="78"/>
  <c r="DH80" i="78"/>
  <c r="DI80" i="78"/>
  <c r="DJ80" i="78"/>
  <c r="DK80" i="78"/>
  <c r="DL80" i="78"/>
  <c r="DM80" i="78"/>
  <c r="DN80" i="78"/>
  <c r="DO80" i="78"/>
  <c r="DP80" i="78"/>
  <c r="DQ80" i="78"/>
  <c r="DR80" i="78"/>
  <c r="DS80" i="78"/>
  <c r="DT80" i="78"/>
  <c r="DU80" i="78"/>
  <c r="CT80" i="78"/>
  <c r="CT78" i="78"/>
  <c r="CT74" i="78"/>
  <c r="CT75" i="78" s="1"/>
  <c r="EW198" i="107" l="1"/>
  <c r="EW200" i="107"/>
  <c r="EW194" i="107"/>
  <c r="EW195" i="107" s="1"/>
  <c r="CT78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DV82" i="13"/>
  <c r="DU82" i="13"/>
  <c r="DT82" i="13"/>
  <c r="DS82" i="13"/>
  <c r="DR82" i="13"/>
  <c r="DQ82" i="13"/>
  <c r="DP82" i="13"/>
  <c r="DO82" i="13"/>
  <c r="DN82" i="13"/>
  <c r="DM82" i="13"/>
  <c r="DL82" i="13"/>
  <c r="DK82" i="13"/>
  <c r="DJ82" i="13"/>
  <c r="DI82" i="13"/>
  <c r="DH82" i="13"/>
  <c r="DG82" i="13"/>
  <c r="DF82" i="13"/>
  <c r="DE82" i="13"/>
  <c r="DD82" i="13"/>
  <c r="DC82" i="13"/>
  <c r="DB82" i="13"/>
  <c r="DA82" i="13"/>
  <c r="CZ82" i="13"/>
  <c r="CY82" i="13"/>
  <c r="CX82" i="13"/>
  <c r="CW82" i="13"/>
  <c r="CV82" i="13"/>
  <c r="CU82" i="13"/>
  <c r="CT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DV78" i="13"/>
  <c r="DV79" i="13" s="1"/>
  <c r="DU78" i="13"/>
  <c r="DU79" i="13" s="1"/>
  <c r="DT78" i="13"/>
  <c r="DT79" i="13" s="1"/>
  <c r="DS78" i="13"/>
  <c r="DS79" i="13" s="1"/>
  <c r="DR78" i="13"/>
  <c r="DR79" i="13" s="1"/>
  <c r="DQ78" i="13"/>
  <c r="DQ79" i="13" s="1"/>
  <c r="DP78" i="13"/>
  <c r="DP79" i="13" s="1"/>
  <c r="DO78" i="13"/>
  <c r="DO79" i="13" s="1"/>
  <c r="DN78" i="13"/>
  <c r="DN79" i="13" s="1"/>
  <c r="DM78" i="13"/>
  <c r="DM79" i="13" s="1"/>
  <c r="DL78" i="13"/>
  <c r="DL79" i="13" s="1"/>
  <c r="DK78" i="13"/>
  <c r="DK79" i="13" s="1"/>
  <c r="DJ78" i="13"/>
  <c r="DJ79" i="13" s="1"/>
  <c r="DI78" i="13"/>
  <c r="DI79" i="13" s="1"/>
  <c r="DH78" i="13"/>
  <c r="DH79" i="13" s="1"/>
  <c r="DG78" i="13"/>
  <c r="DG79" i="13" s="1"/>
  <c r="DF78" i="13"/>
  <c r="DF79" i="13" s="1"/>
  <c r="DE78" i="13"/>
  <c r="DE79" i="13" s="1"/>
  <c r="DD78" i="13"/>
  <c r="DD79" i="13" s="1"/>
  <c r="DC78" i="13"/>
  <c r="DC79" i="13" s="1"/>
  <c r="DB78" i="13"/>
  <c r="DB79" i="13" s="1"/>
  <c r="DA78" i="13"/>
  <c r="DA79" i="13" s="1"/>
  <c r="CZ78" i="13"/>
  <c r="CZ79" i="13" s="1"/>
  <c r="CY78" i="13"/>
  <c r="CY79" i="13" s="1"/>
  <c r="CX78" i="13"/>
  <c r="CX79" i="13" s="1"/>
  <c r="CW78" i="13"/>
  <c r="CW79" i="13" s="1"/>
  <c r="CV78" i="13"/>
  <c r="CV79" i="13" s="1"/>
  <c r="CU78" i="13"/>
  <c r="CU79" i="13" s="1"/>
  <c r="CT79" i="13"/>
  <c r="N78" i="13"/>
  <c r="N79" i="13" s="1"/>
  <c r="M78" i="13"/>
  <c r="M79" i="13" s="1"/>
  <c r="L78" i="13"/>
  <c r="L79" i="13" s="1"/>
  <c r="K78" i="13"/>
  <c r="K79" i="13" s="1"/>
  <c r="J78" i="13"/>
  <c r="J79" i="13" s="1"/>
  <c r="I78" i="13"/>
  <c r="I79" i="13" s="1"/>
  <c r="H78" i="13"/>
  <c r="H79" i="13" s="1"/>
  <c r="G78" i="13"/>
  <c r="G79" i="13" s="1"/>
  <c r="F78" i="13"/>
  <c r="F79" i="13" s="1"/>
  <c r="E78" i="13"/>
  <c r="E79" i="13" s="1"/>
  <c r="D78" i="13"/>
  <c r="D79" i="13" s="1"/>
  <c r="C78" i="13"/>
  <c r="C79" i="13" s="1"/>
  <c r="B78" i="13"/>
  <c r="B79" i="13" s="1"/>
  <c r="CS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EX155" i="78" l="1"/>
  <c r="EY155" i="78"/>
  <c r="EZ155" i="78"/>
  <c r="FA155" i="78"/>
  <c r="FB155" i="78"/>
  <c r="FC155" i="78"/>
  <c r="FD155" i="78"/>
  <c r="FE155" i="78"/>
  <c r="FF155" i="78"/>
  <c r="FG155" i="78"/>
  <c r="FH155" i="78"/>
  <c r="FI155" i="78"/>
  <c r="FJ155" i="78"/>
  <c r="FK155" i="78"/>
  <c r="FL155" i="78"/>
  <c r="FM155" i="78"/>
  <c r="FN155" i="78"/>
  <c r="FO155" i="78"/>
  <c r="FP155" i="78"/>
  <c r="FQ155" i="78"/>
  <c r="FR155" i="78"/>
  <c r="FS155" i="78"/>
  <c r="FT155" i="78"/>
  <c r="FU155" i="78"/>
  <c r="FV155" i="78"/>
  <c r="FW155" i="78"/>
  <c r="FX155" i="78"/>
  <c r="FY155" i="78"/>
  <c r="FZ155" i="78"/>
  <c r="GA155" i="78"/>
  <c r="GB155" i="78"/>
  <c r="EX77" i="13"/>
  <c r="EX120" i="13" s="1"/>
  <c r="EY77" i="13"/>
  <c r="EY120" i="13" s="1"/>
  <c r="EZ77" i="13"/>
  <c r="EZ120" i="13" s="1"/>
  <c r="FA77" i="13"/>
  <c r="FA120" i="13" s="1"/>
  <c r="FB77" i="13"/>
  <c r="FB120" i="13" s="1"/>
  <c r="FC77" i="13"/>
  <c r="FC120" i="13" s="1"/>
  <c r="FD77" i="13"/>
  <c r="FD120" i="13" s="1"/>
  <c r="FE77" i="13"/>
  <c r="FE120" i="13" s="1"/>
  <c r="FF77" i="13"/>
  <c r="FF120" i="13" s="1"/>
  <c r="FG77" i="13"/>
  <c r="FG120" i="13" s="1"/>
  <c r="FH77" i="13"/>
  <c r="FH120" i="13" s="1"/>
  <c r="FI77" i="13"/>
  <c r="FI120" i="13" s="1"/>
  <c r="FJ77" i="13"/>
  <c r="FJ120" i="13" s="1"/>
  <c r="FK77" i="13"/>
  <c r="FK120" i="13" s="1"/>
  <c r="FL77" i="13"/>
  <c r="FL120" i="13" s="1"/>
  <c r="FM77" i="13"/>
  <c r="FM120" i="13" s="1"/>
  <c r="FN77" i="13"/>
  <c r="FN120" i="13" s="1"/>
  <c r="FO77" i="13"/>
  <c r="FO120" i="13" s="1"/>
  <c r="FP77" i="13"/>
  <c r="FP120" i="13" s="1"/>
  <c r="FQ77" i="13"/>
  <c r="FQ120" i="13" s="1"/>
  <c r="FR77" i="13"/>
  <c r="FR120" i="13" s="1"/>
  <c r="FS77" i="13"/>
  <c r="FS120" i="13" s="1"/>
  <c r="FT77" i="13"/>
  <c r="FT120" i="13" s="1"/>
  <c r="FU77" i="13"/>
  <c r="FU120" i="13" s="1"/>
  <c r="FV77" i="13"/>
  <c r="FV120" i="13" s="1"/>
  <c r="FW77" i="13"/>
  <c r="FW120" i="13" s="1"/>
  <c r="FX77" i="13"/>
  <c r="FX120" i="13" s="1"/>
  <c r="FY77" i="13"/>
  <c r="FY120" i="13" s="1"/>
  <c r="FZ77" i="13"/>
  <c r="FZ120" i="13" s="1"/>
  <c r="GA77" i="13"/>
  <c r="GA120" i="13" s="1"/>
  <c r="GB77" i="13"/>
  <c r="GB120" i="13" s="1"/>
  <c r="EW120" i="13" l="1"/>
  <c r="FU127" i="13"/>
  <c r="FU125" i="13"/>
  <c r="FT125" i="13"/>
  <c r="FT127" i="13"/>
  <c r="FO125" i="13"/>
  <c r="FO127" i="13"/>
  <c r="FN125" i="13"/>
  <c r="FN127" i="13"/>
  <c r="FM125" i="13"/>
  <c r="FM127" i="13"/>
  <c r="EZ127" i="13"/>
  <c r="EZ125" i="13"/>
  <c r="GA125" i="13"/>
  <c r="GA127" i="13"/>
  <c r="FI125" i="13"/>
  <c r="FI127" i="13"/>
  <c r="FH127" i="13"/>
  <c r="FH125" i="13"/>
  <c r="FY127" i="13"/>
  <c r="FY125" i="13"/>
  <c r="FG125" i="13"/>
  <c r="FG127" i="13"/>
  <c r="FX125" i="13"/>
  <c r="FX127" i="13"/>
  <c r="FL127" i="13"/>
  <c r="FL125" i="13"/>
  <c r="FW127" i="13"/>
  <c r="FW125" i="13"/>
  <c r="FQ125" i="13"/>
  <c r="FQ127" i="13"/>
  <c r="FK125" i="13"/>
  <c r="FK127" i="13"/>
  <c r="FE125" i="13"/>
  <c r="FE127" i="13"/>
  <c r="EY125" i="13"/>
  <c r="EY127" i="13"/>
  <c r="FC125" i="13"/>
  <c r="FC127" i="13"/>
  <c r="FZ125" i="13"/>
  <c r="FZ127" i="13"/>
  <c r="FB125" i="13"/>
  <c r="FB127" i="13"/>
  <c r="FS127" i="13"/>
  <c r="FS125" i="13"/>
  <c r="FA125" i="13"/>
  <c r="FA127" i="13"/>
  <c r="FR127" i="13"/>
  <c r="FR125" i="13"/>
  <c r="FF127" i="13"/>
  <c r="FF125" i="13"/>
  <c r="GB127" i="13"/>
  <c r="GB125" i="13"/>
  <c r="FV127" i="13"/>
  <c r="FV125" i="13"/>
  <c r="FP127" i="13"/>
  <c r="FP125" i="13"/>
  <c r="FJ127" i="13"/>
  <c r="FJ125" i="13"/>
  <c r="FD125" i="13"/>
  <c r="FD127" i="13"/>
  <c r="GA82" i="13"/>
  <c r="FU82" i="13"/>
  <c r="FO82" i="13"/>
  <c r="FI82" i="13"/>
  <c r="FC82" i="13"/>
  <c r="FX82" i="13"/>
  <c r="FR82" i="13"/>
  <c r="FL82" i="13"/>
  <c r="FF82" i="13"/>
  <c r="EZ82" i="13"/>
  <c r="FZ82" i="13"/>
  <c r="FT82" i="13"/>
  <c r="FN82" i="13"/>
  <c r="FH82" i="13"/>
  <c r="FB82" i="13"/>
  <c r="FY82" i="13"/>
  <c r="FS82" i="13"/>
  <c r="FM82" i="13"/>
  <c r="FG82" i="13"/>
  <c r="FA82" i="13"/>
  <c r="FW82" i="13"/>
  <c r="FQ82" i="13"/>
  <c r="FK82" i="13"/>
  <c r="FE82" i="13"/>
  <c r="EY82" i="13"/>
  <c r="GB82" i="13"/>
  <c r="FV82" i="13"/>
  <c r="FP82" i="13"/>
  <c r="FJ82" i="13"/>
  <c r="FD82" i="13"/>
  <c r="FZ84" i="13"/>
  <c r="FT84" i="13"/>
  <c r="FY162" i="78"/>
  <c r="FS162" i="78"/>
  <c r="FG162" i="78"/>
  <c r="FA162" i="78"/>
  <c r="FJ162" i="78"/>
  <c r="FX78" i="13"/>
  <c r="FX121" i="13" s="1"/>
  <c r="FX122" i="13" s="1"/>
  <c r="GB160" i="78"/>
  <c r="FV160" i="78"/>
  <c r="FP160" i="78"/>
  <c r="FJ160" i="78"/>
  <c r="FD160" i="78"/>
  <c r="FR78" i="13"/>
  <c r="FL78" i="13"/>
  <c r="FL121" i="13" s="1"/>
  <c r="FL122" i="13" s="1"/>
  <c r="FF78" i="13"/>
  <c r="EZ78" i="13"/>
  <c r="FQ78" i="13"/>
  <c r="FQ121" i="13" s="1"/>
  <c r="FQ122" i="13" s="1"/>
  <c r="FK78" i="13"/>
  <c r="FE78" i="13"/>
  <c r="FE121" i="13" s="1"/>
  <c r="FE122" i="13" s="1"/>
  <c r="GA78" i="13"/>
  <c r="FP84" i="13"/>
  <c r="FV78" i="13"/>
  <c r="FV121" i="13" s="1"/>
  <c r="FV122" i="13" s="1"/>
  <c r="FJ78" i="13"/>
  <c r="FJ121" i="13" s="1"/>
  <c r="FJ122" i="13" s="1"/>
  <c r="FD78" i="13"/>
  <c r="FD121" i="13" s="1"/>
  <c r="FD122" i="13" s="1"/>
  <c r="EX82" i="13"/>
  <c r="EX78" i="13"/>
  <c r="FJ84" i="13"/>
  <c r="FZ78" i="13"/>
  <c r="FZ121" i="13" s="1"/>
  <c r="FZ122" i="13" s="1"/>
  <c r="FT78" i="13"/>
  <c r="FT121" i="13" s="1"/>
  <c r="FT122" i="13" s="1"/>
  <c r="FN78" i="13"/>
  <c r="FN121" i="13" s="1"/>
  <c r="FN122" i="13" s="1"/>
  <c r="FH78" i="13"/>
  <c r="FH121" i="13" s="1"/>
  <c r="FH122" i="13" s="1"/>
  <c r="FB78" i="13"/>
  <c r="FB121" i="13" s="1"/>
  <c r="FB122" i="13" s="1"/>
  <c r="FU78" i="13"/>
  <c r="FU121" i="13" s="1"/>
  <c r="FU122" i="13" s="1"/>
  <c r="FN84" i="13"/>
  <c r="FV84" i="13"/>
  <c r="FY84" i="13"/>
  <c r="FS84" i="13"/>
  <c r="FM84" i="13"/>
  <c r="FG84" i="13"/>
  <c r="FA84" i="13"/>
  <c r="EW77" i="13"/>
  <c r="FX162" i="78"/>
  <c r="FR162" i="78"/>
  <c r="FL162" i="78"/>
  <c r="FF162" i="78"/>
  <c r="EZ162" i="78"/>
  <c r="FO78" i="13"/>
  <c r="FO121" i="13" s="1"/>
  <c r="FO122" i="13" s="1"/>
  <c r="FH84" i="13"/>
  <c r="GB84" i="13"/>
  <c r="EX84" i="13"/>
  <c r="FW78" i="13"/>
  <c r="FW121" i="13" s="1"/>
  <c r="FW122" i="13" s="1"/>
  <c r="GB78" i="13"/>
  <c r="GB121" i="13" s="1"/>
  <c r="GB122" i="13" s="1"/>
  <c r="FX84" i="13"/>
  <c r="FR84" i="13"/>
  <c r="FL84" i="13"/>
  <c r="FF84" i="13"/>
  <c r="EZ84" i="13"/>
  <c r="FY78" i="13"/>
  <c r="FY121" i="13" s="1"/>
  <c r="FY122" i="13" s="1"/>
  <c r="FS78" i="13"/>
  <c r="FS121" i="13" s="1"/>
  <c r="FS122" i="13" s="1"/>
  <c r="FM78" i="13"/>
  <c r="FM121" i="13" s="1"/>
  <c r="FM122" i="13" s="1"/>
  <c r="FG78" i="13"/>
  <c r="FG121" i="13" s="1"/>
  <c r="FG122" i="13" s="1"/>
  <c r="FA78" i="13"/>
  <c r="FA121" i="13" s="1"/>
  <c r="FA122" i="13" s="1"/>
  <c r="GA84" i="13"/>
  <c r="FU84" i="13"/>
  <c r="FO84" i="13"/>
  <c r="FI84" i="13"/>
  <c r="FC84" i="13"/>
  <c r="FI78" i="13"/>
  <c r="FI121" i="13" s="1"/>
  <c r="FI122" i="13" s="1"/>
  <c r="FB84" i="13"/>
  <c r="EY78" i="13"/>
  <c r="EY121" i="13" s="1"/>
  <c r="EY122" i="13" s="1"/>
  <c r="FD84" i="13"/>
  <c r="FP78" i="13"/>
  <c r="FP121" i="13" s="1"/>
  <c r="FP122" i="13" s="1"/>
  <c r="FW84" i="13"/>
  <c r="FQ84" i="13"/>
  <c r="FK84" i="13"/>
  <c r="FE84" i="13"/>
  <c r="EY84" i="13"/>
  <c r="EW81" i="13"/>
  <c r="FC78" i="13"/>
  <c r="FC121" i="13" s="1"/>
  <c r="FC122" i="13" s="1"/>
  <c r="EW83" i="13"/>
  <c r="FZ162" i="78"/>
  <c r="FT162" i="78"/>
  <c r="FN162" i="78"/>
  <c r="FH162" i="78"/>
  <c r="FB162" i="78"/>
  <c r="FM162" i="78"/>
  <c r="FV162" i="78"/>
  <c r="FP162" i="78"/>
  <c r="FD162" i="78"/>
  <c r="GB162" i="78"/>
  <c r="FZ156" i="78"/>
  <c r="FZ157" i="78" s="1"/>
  <c r="FZ160" i="78"/>
  <c r="FB156" i="78"/>
  <c r="FB157" i="78" s="1"/>
  <c r="FB160" i="78"/>
  <c r="FY156" i="78"/>
  <c r="FY157" i="78" s="1"/>
  <c r="FY160" i="78"/>
  <c r="FS156" i="78"/>
  <c r="FS157" i="78" s="1"/>
  <c r="FS160" i="78"/>
  <c r="FM156" i="78"/>
  <c r="FM157" i="78" s="1"/>
  <c r="FM160" i="78"/>
  <c r="FG156" i="78"/>
  <c r="FG157" i="78" s="1"/>
  <c r="FG160" i="78"/>
  <c r="FA156" i="78"/>
  <c r="FA157" i="78" s="1"/>
  <c r="FA160" i="78"/>
  <c r="GA162" i="78"/>
  <c r="GA160" i="78"/>
  <c r="FU160" i="78"/>
  <c r="FU162" i="78"/>
  <c r="FO160" i="78"/>
  <c r="FO162" i="78"/>
  <c r="FI162" i="78"/>
  <c r="FI160" i="78"/>
  <c r="DM316" i="78"/>
  <c r="FC160" i="78"/>
  <c r="DG316" i="78"/>
  <c r="FC162" i="78"/>
  <c r="FW162" i="78"/>
  <c r="FQ162" i="78"/>
  <c r="FK162" i="78"/>
  <c r="FE162" i="78"/>
  <c r="EY162" i="78"/>
  <c r="FX156" i="78"/>
  <c r="FX157" i="78" s="1"/>
  <c r="FX160" i="78"/>
  <c r="FR156" i="78"/>
  <c r="FR157" i="78" s="1"/>
  <c r="FR160" i="78"/>
  <c r="FL156" i="78"/>
  <c r="FL157" i="78" s="1"/>
  <c r="FL160" i="78"/>
  <c r="FF156" i="78"/>
  <c r="FF157" i="78" s="1"/>
  <c r="FF160" i="78"/>
  <c r="EZ156" i="78"/>
  <c r="EZ157" i="78" s="1"/>
  <c r="EZ160" i="78"/>
  <c r="FH156" i="78"/>
  <c r="FH157" i="78" s="1"/>
  <c r="FH160" i="78"/>
  <c r="FW156" i="78"/>
  <c r="FW157" i="78" s="1"/>
  <c r="FW160" i="78"/>
  <c r="FQ156" i="78"/>
  <c r="FQ157" i="78" s="1"/>
  <c r="FQ160" i="78"/>
  <c r="FK156" i="78"/>
  <c r="FK157" i="78" s="1"/>
  <c r="FK160" i="78"/>
  <c r="FE156" i="78"/>
  <c r="FE157" i="78" s="1"/>
  <c r="FE160" i="78"/>
  <c r="EY156" i="78"/>
  <c r="EY157" i="78" s="1"/>
  <c r="EY160" i="78"/>
  <c r="DF322" i="78"/>
  <c r="FT156" i="78"/>
  <c r="FT157" i="78" s="1"/>
  <c r="FT160" i="78"/>
  <c r="FN156" i="78"/>
  <c r="FN157" i="78" s="1"/>
  <c r="FN160" i="78"/>
  <c r="GB156" i="78"/>
  <c r="GB157" i="78" s="1"/>
  <c r="DH316" i="78"/>
  <c r="FU156" i="78"/>
  <c r="FU157" i="78" s="1"/>
  <c r="DG320" i="78"/>
  <c r="DB316" i="78"/>
  <c r="FO156" i="78"/>
  <c r="FO157" i="78" s="1"/>
  <c r="GA156" i="78"/>
  <c r="GA157" i="78" s="1"/>
  <c r="FC156" i="78"/>
  <c r="FC157" i="78" s="1"/>
  <c r="DM322" i="78"/>
  <c r="FV156" i="78"/>
  <c r="FV157" i="78" s="1"/>
  <c r="DM320" i="78"/>
  <c r="DN316" i="78"/>
  <c r="DL322" i="78"/>
  <c r="FI156" i="78"/>
  <c r="FI157" i="78" s="1"/>
  <c r="DF320" i="78"/>
  <c r="DL316" i="78"/>
  <c r="FJ156" i="78"/>
  <c r="FJ157" i="78" s="1"/>
  <c r="DQ316" i="78"/>
  <c r="DK316" i="78"/>
  <c r="DE316" i="78"/>
  <c r="FD156" i="78"/>
  <c r="FD157" i="78" s="1"/>
  <c r="DP316" i="78"/>
  <c r="DJ316" i="78"/>
  <c r="DD316" i="78"/>
  <c r="FP156" i="78"/>
  <c r="FP157" i="78" s="1"/>
  <c r="DO316" i="78"/>
  <c r="DC316" i="78"/>
  <c r="EZ79" i="13" l="1"/>
  <c r="EZ121" i="13"/>
  <c r="EZ122" i="13" s="1"/>
  <c r="FF79" i="13"/>
  <c r="FF121" i="13"/>
  <c r="FF122" i="13" s="1"/>
  <c r="GA79" i="13"/>
  <c r="GA121" i="13"/>
  <c r="GA122" i="13" s="1"/>
  <c r="FR79" i="13"/>
  <c r="FR121" i="13"/>
  <c r="FR122" i="13" s="1"/>
  <c r="FK79" i="13"/>
  <c r="FK121" i="13"/>
  <c r="FK122" i="13" s="1"/>
  <c r="FQ79" i="13"/>
  <c r="FX79" i="13"/>
  <c r="DG321" i="78"/>
  <c r="FE79" i="13"/>
  <c r="FL79" i="13"/>
  <c r="EW78" i="13"/>
  <c r="FG79" i="13"/>
  <c r="FP79" i="13"/>
  <c r="FI79" i="13"/>
  <c r="FA79" i="13"/>
  <c r="GB79" i="13"/>
  <c r="EY79" i="13"/>
  <c r="FW79" i="13"/>
  <c r="EW82" i="13"/>
  <c r="FM79" i="13"/>
  <c r="FN79" i="13"/>
  <c r="FD79" i="13"/>
  <c r="EW84" i="13"/>
  <c r="FY79" i="13"/>
  <c r="FU79" i="13"/>
  <c r="FB79" i="13"/>
  <c r="FT79" i="13"/>
  <c r="EX79" i="13"/>
  <c r="FO79" i="13"/>
  <c r="FJ79" i="13"/>
  <c r="FV79" i="13"/>
  <c r="FC79" i="13"/>
  <c r="FS79" i="13"/>
  <c r="FH79" i="13"/>
  <c r="FZ79" i="13"/>
  <c r="DL320" i="78"/>
  <c r="DL321" i="78" s="1"/>
  <c r="DM323" i="78"/>
  <c r="DM321" i="78"/>
  <c r="DL323" i="78"/>
  <c r="DR321" i="78"/>
  <c r="DG322" i="78"/>
  <c r="DG323" i="78" s="1"/>
  <c r="DP317" i="78"/>
  <c r="DP318" i="78" s="1"/>
  <c r="DO317" i="78"/>
  <c r="DO318" i="78" s="1"/>
  <c r="DK317" i="78"/>
  <c r="DK318" i="78" s="1"/>
  <c r="DM317" i="78"/>
  <c r="DM318" i="78" s="1"/>
  <c r="DN320" i="78"/>
  <c r="DN321" i="78" s="1"/>
  <c r="DO320" i="78"/>
  <c r="DO321" i="78" s="1"/>
  <c r="DD322" i="78"/>
  <c r="DD323" i="78" s="1"/>
  <c r="DF316" i="78"/>
  <c r="DE322" i="78"/>
  <c r="DE323" i="78" s="1"/>
  <c r="DB322" i="78"/>
  <c r="DB323" i="78" s="1"/>
  <c r="DJ322" i="78"/>
  <c r="DJ323" i="78" s="1"/>
  <c r="DK322" i="78"/>
  <c r="DK323" i="78" s="1"/>
  <c r="DQ320" i="78"/>
  <c r="DQ321" i="78" s="1"/>
  <c r="DH322" i="78"/>
  <c r="DH323" i="78" s="1"/>
  <c r="DI320" i="78"/>
  <c r="DI321" i="78" s="1"/>
  <c r="DC322" i="78"/>
  <c r="DC323" i="78" s="1"/>
  <c r="DD320" i="78"/>
  <c r="DD321" i="78" s="1"/>
  <c r="DP322" i="78"/>
  <c r="DP323" i="78" s="1"/>
  <c r="DQ322" i="78"/>
  <c r="DQ323" i="78" s="1"/>
  <c r="DB320" i="78"/>
  <c r="DB321" i="78" s="1"/>
  <c r="DN322" i="78"/>
  <c r="DN323" i="78" s="1"/>
  <c r="DI322" i="78"/>
  <c r="DI323" i="78" s="1"/>
  <c r="DJ320" i="78"/>
  <c r="DJ321" i="78" s="1"/>
  <c r="DE320" i="78"/>
  <c r="DE321" i="78" s="1"/>
  <c r="DH320" i="78"/>
  <c r="DH321" i="78" s="1"/>
  <c r="DC320" i="78"/>
  <c r="DC321" i="78" s="1"/>
  <c r="DO322" i="78"/>
  <c r="DO323" i="78" s="1"/>
  <c r="DP320" i="78"/>
  <c r="DP321" i="78" s="1"/>
  <c r="DK320" i="78"/>
  <c r="DK321" i="78" s="1"/>
  <c r="EX401" i="107"/>
  <c r="EY401" i="107" s="1"/>
  <c r="EZ401" i="107" s="1"/>
  <c r="FA401" i="107" s="1"/>
  <c r="FB401" i="107" s="1"/>
  <c r="FC401" i="107" s="1"/>
  <c r="FD401" i="107" s="1"/>
  <c r="FE401" i="107" s="1"/>
  <c r="FF401" i="107" s="1"/>
  <c r="FG401" i="107" s="1"/>
  <c r="FH401" i="107" s="1"/>
  <c r="FI401" i="107" s="1"/>
  <c r="FJ401" i="107" s="1"/>
  <c r="FK401" i="107" s="1"/>
  <c r="FL401" i="107" s="1"/>
  <c r="FM401" i="107" s="1"/>
  <c r="FN401" i="107" s="1"/>
  <c r="FO401" i="107" s="1"/>
  <c r="FP401" i="107" s="1"/>
  <c r="FQ401" i="107" s="1"/>
  <c r="FR401" i="107" s="1"/>
  <c r="FS401" i="107" s="1"/>
  <c r="FT401" i="107" s="1"/>
  <c r="FU401" i="107" s="1"/>
  <c r="FV401" i="107" s="1"/>
  <c r="FW401" i="107" s="1"/>
  <c r="FX401" i="107" s="1"/>
  <c r="FY401" i="107" s="1"/>
  <c r="FZ401" i="107" s="1"/>
  <c r="GA401" i="107" s="1"/>
  <c r="GB401" i="107" s="1"/>
  <c r="EX121" i="14"/>
  <c r="EY121" i="14" s="1"/>
  <c r="EZ121" i="14" s="1"/>
  <c r="FA121" i="14" s="1"/>
  <c r="FB121" i="14" s="1"/>
  <c r="FC121" i="14" s="1"/>
  <c r="FD121" i="14" s="1"/>
  <c r="FE121" i="14" s="1"/>
  <c r="FF121" i="14" s="1"/>
  <c r="FG121" i="14" s="1"/>
  <c r="FH121" i="14" s="1"/>
  <c r="FI121" i="14" s="1"/>
  <c r="FJ121" i="14" s="1"/>
  <c r="FK121" i="14" s="1"/>
  <c r="FL121" i="14" s="1"/>
  <c r="FM121" i="14" s="1"/>
  <c r="FN121" i="14" s="1"/>
  <c r="FO121" i="14" s="1"/>
  <c r="FP121" i="14" s="1"/>
  <c r="FQ121" i="14" s="1"/>
  <c r="FR121" i="14" s="1"/>
  <c r="FS121" i="14" s="1"/>
  <c r="FT121" i="14" s="1"/>
  <c r="FU121" i="14" s="1"/>
  <c r="FV121" i="14" s="1"/>
  <c r="FW121" i="14" s="1"/>
  <c r="FX121" i="14" s="1"/>
  <c r="FY121" i="14" s="1"/>
  <c r="FZ121" i="14" s="1"/>
  <c r="GA121" i="14" s="1"/>
  <c r="GB121" i="14" s="1"/>
  <c r="EX295" i="12"/>
  <c r="EY295" i="12" s="1"/>
  <c r="EZ295" i="12" s="1"/>
  <c r="FA295" i="12" s="1"/>
  <c r="FB295" i="12" s="1"/>
  <c r="FC295" i="12" s="1"/>
  <c r="FD295" i="12" s="1"/>
  <c r="FE295" i="12" s="1"/>
  <c r="FF295" i="12" s="1"/>
  <c r="FG295" i="12" s="1"/>
  <c r="FH295" i="12" s="1"/>
  <c r="FI295" i="12" s="1"/>
  <c r="FJ295" i="12" s="1"/>
  <c r="FK295" i="12" s="1"/>
  <c r="FL295" i="12" s="1"/>
  <c r="FM295" i="12" s="1"/>
  <c r="FN295" i="12" s="1"/>
  <c r="FO295" i="12" s="1"/>
  <c r="FP295" i="12" s="1"/>
  <c r="FQ295" i="12" s="1"/>
  <c r="FR295" i="12" s="1"/>
  <c r="FS295" i="12" s="1"/>
  <c r="FT295" i="12" s="1"/>
  <c r="FU295" i="12" s="1"/>
  <c r="FV295" i="12" s="1"/>
  <c r="FW295" i="12" s="1"/>
  <c r="FX295" i="12" s="1"/>
  <c r="FY295" i="12" s="1"/>
  <c r="FZ295" i="12" s="1"/>
  <c r="GA295" i="12" s="1"/>
  <c r="GB295" i="12" s="1"/>
  <c r="EY241" i="11"/>
  <c r="EZ241" i="11" s="1"/>
  <c r="FA241" i="11" s="1"/>
  <c r="FB241" i="11" s="1"/>
  <c r="FC241" i="11" s="1"/>
  <c r="FD241" i="11" s="1"/>
  <c r="FE241" i="11" s="1"/>
  <c r="FF241" i="11" s="1"/>
  <c r="FG241" i="11" s="1"/>
  <c r="FH241" i="11" s="1"/>
  <c r="FI241" i="11" s="1"/>
  <c r="FJ241" i="11" s="1"/>
  <c r="FK241" i="11" s="1"/>
  <c r="FL241" i="11" s="1"/>
  <c r="FM241" i="11" s="1"/>
  <c r="FN241" i="11" s="1"/>
  <c r="FO241" i="11" s="1"/>
  <c r="FP241" i="11" s="1"/>
  <c r="FQ241" i="11" s="1"/>
  <c r="FR241" i="11" s="1"/>
  <c r="FS241" i="11" s="1"/>
  <c r="FT241" i="11" s="1"/>
  <c r="FU241" i="11" s="1"/>
  <c r="FV241" i="11" s="1"/>
  <c r="FW241" i="11" s="1"/>
  <c r="FX241" i="11" s="1"/>
  <c r="FY241" i="11" s="1"/>
  <c r="FZ241" i="11" s="1"/>
  <c r="GA241" i="11" s="1"/>
  <c r="GB241" i="11" s="1"/>
  <c r="GC241" i="11" s="1"/>
  <c r="EW79" i="13" l="1"/>
  <c r="DH317" i="78"/>
  <c r="DH318" i="78" s="1"/>
  <c r="DL317" i="78"/>
  <c r="DL318" i="78" s="1"/>
  <c r="DJ317" i="78"/>
  <c r="DJ318" i="78" s="1"/>
  <c r="DF317" i="78"/>
  <c r="DF318" i="78" s="1"/>
  <c r="DI317" i="78"/>
  <c r="DI318" i="78" s="1"/>
  <c r="DQ317" i="78"/>
  <c r="DQ318" i="78" s="1"/>
  <c r="DF321" i="78"/>
  <c r="DF323" i="78"/>
  <c r="DB317" i="78"/>
  <c r="DB318" i="78" s="1"/>
  <c r="DC317" i="78"/>
  <c r="DC318" i="78" s="1"/>
  <c r="DE317" i="78"/>
  <c r="DE318" i="78" s="1"/>
  <c r="DG317" i="78"/>
  <c r="DG318" i="78" s="1"/>
  <c r="DN317" i="78"/>
  <c r="DN318" i="78" s="1"/>
  <c r="DD317" i="78"/>
  <c r="DD318" i="78" s="1"/>
  <c r="AE78" i="54" l="1"/>
  <c r="Y78" i="54"/>
  <c r="S78" i="54"/>
  <c r="M78" i="54"/>
  <c r="G78" i="54"/>
  <c r="AJ77" i="54"/>
  <c r="AD77" i="54"/>
  <c r="X77" i="54"/>
  <c r="R77" i="54"/>
  <c r="L77" i="54"/>
  <c r="F77" i="54"/>
  <c r="AG78" i="54"/>
  <c r="AD78" i="54"/>
  <c r="W78" i="54"/>
  <c r="P78" i="54"/>
  <c r="I78" i="54"/>
  <c r="B78" i="54"/>
  <c r="AC77" i="54"/>
  <c r="V77" i="54"/>
  <c r="O77" i="54"/>
  <c r="H77" i="54"/>
  <c r="AJ78" i="54"/>
  <c r="V78" i="54"/>
  <c r="H78" i="54"/>
  <c r="AB77" i="54"/>
  <c r="N77" i="54"/>
  <c r="AC78" i="54"/>
  <c r="O78" i="54"/>
  <c r="AI77" i="54"/>
  <c r="U77" i="54"/>
  <c r="G77" i="54"/>
  <c r="AH78" i="54"/>
  <c r="AA78" i="54"/>
  <c r="T78" i="54"/>
  <c r="L78" i="54"/>
  <c r="E78" i="54"/>
  <c r="AG77" i="54"/>
  <c r="Z77" i="54"/>
  <c r="S77" i="54"/>
  <c r="K77" i="54"/>
  <c r="D77" i="54"/>
  <c r="K78" i="54"/>
  <c r="C77" i="54"/>
  <c r="J78" i="54"/>
  <c r="B77" i="54"/>
  <c r="Y77" i="54"/>
  <c r="W77" i="54"/>
  <c r="X78" i="54"/>
  <c r="P77" i="54"/>
  <c r="R78" i="54"/>
  <c r="J77" i="54"/>
  <c r="C78" i="54"/>
  <c r="U78" i="54"/>
  <c r="F78" i="54"/>
  <c r="AA77" i="54"/>
  <c r="M77" i="54"/>
  <c r="AI78" i="54"/>
  <c r="Q78" i="54"/>
  <c r="AB78" i="54"/>
  <c r="N78" i="54"/>
  <c r="AH77" i="54"/>
  <c r="T77" i="54"/>
  <c r="E77" i="54"/>
  <c r="Z78" i="54"/>
  <c r="AF77" i="54"/>
  <c r="Q77" i="54"/>
  <c r="AE77" i="54"/>
  <c r="D78" i="54"/>
  <c r="AF78" i="54"/>
  <c r="I77" i="54"/>
  <c r="DP287" i="12"/>
  <c r="DQ287" i="12"/>
  <c r="DP288" i="12"/>
  <c r="DQ288" i="12"/>
  <c r="DP291" i="12"/>
  <c r="DQ291" i="12"/>
  <c r="DP293" i="12"/>
  <c r="DQ293" i="12"/>
  <c r="DQ294" i="12" l="1"/>
  <c r="DQ292" i="12"/>
  <c r="DQ289" i="12"/>
  <c r="DP292" i="12"/>
  <c r="DP294" i="12"/>
  <c r="DP289" i="12"/>
  <c r="AI78" i="76" l="1"/>
  <c r="AC78" i="76"/>
  <c r="W78" i="76"/>
  <c r="Q78" i="76"/>
  <c r="K78" i="76"/>
  <c r="E78" i="76"/>
  <c r="AH77" i="76"/>
  <c r="AB77" i="76"/>
  <c r="V77" i="76"/>
  <c r="P77" i="76"/>
  <c r="J77" i="76"/>
  <c r="D77" i="76"/>
  <c r="AH78" i="76"/>
  <c r="AB78" i="76"/>
  <c r="V78" i="76"/>
  <c r="P78" i="76"/>
  <c r="J78" i="76"/>
  <c r="D78" i="76"/>
  <c r="AG77" i="76"/>
  <c r="AA77" i="76"/>
  <c r="U77" i="76"/>
  <c r="O77" i="76"/>
  <c r="I77" i="76"/>
  <c r="C77" i="76"/>
  <c r="AG78" i="76"/>
  <c r="AA78" i="76"/>
  <c r="U78" i="76"/>
  <c r="O78" i="76"/>
  <c r="I78" i="76"/>
  <c r="C78" i="76"/>
  <c r="AF77" i="76"/>
  <c r="Z77" i="76"/>
  <c r="T77" i="76"/>
  <c r="N77" i="76"/>
  <c r="H77" i="76"/>
  <c r="B77" i="76"/>
  <c r="AJ78" i="76"/>
  <c r="AD78" i="76"/>
  <c r="X78" i="76"/>
  <c r="R78" i="76"/>
  <c r="L78" i="76"/>
  <c r="F78" i="76"/>
  <c r="AI77" i="76"/>
  <c r="AC77" i="76"/>
  <c r="W77" i="76"/>
  <c r="Q77" i="76"/>
  <c r="K77" i="76"/>
  <c r="E77" i="76"/>
  <c r="AE78" i="76"/>
  <c r="M78" i="76"/>
  <c r="AD77" i="76"/>
  <c r="L77" i="76"/>
  <c r="Z78" i="76"/>
  <c r="H78" i="76"/>
  <c r="Y77" i="76"/>
  <c r="G77" i="76"/>
  <c r="T78" i="76"/>
  <c r="B78" i="76"/>
  <c r="S77" i="76"/>
  <c r="AF78" i="76"/>
  <c r="N78" i="76"/>
  <c r="AE77" i="76"/>
  <c r="M77" i="76"/>
  <c r="X77" i="76"/>
  <c r="R77" i="76"/>
  <c r="Y78" i="76"/>
  <c r="F77" i="76"/>
  <c r="AJ77" i="76"/>
  <c r="G78" i="76"/>
  <c r="S78" i="76"/>
  <c r="DQ233" i="11"/>
  <c r="DQ234" i="11"/>
  <c r="DQ237" i="11"/>
  <c r="DQ239" i="11"/>
  <c r="DQ240" i="11" l="1"/>
  <c r="DQ238" i="11"/>
  <c r="DQ235" i="11"/>
  <c r="AJ78" i="97" l="1"/>
  <c r="AD78" i="97"/>
  <c r="X78" i="97"/>
  <c r="R78" i="97"/>
  <c r="L78" i="97"/>
  <c r="F78" i="97"/>
  <c r="AI77" i="97"/>
  <c r="AC77" i="97"/>
  <c r="W77" i="97"/>
  <c r="Q77" i="97"/>
  <c r="K77" i="97"/>
  <c r="E77" i="97"/>
  <c r="AI78" i="97"/>
  <c r="AC78" i="97"/>
  <c r="W78" i="97"/>
  <c r="Q78" i="97"/>
  <c r="K78" i="97"/>
  <c r="E78" i="97"/>
  <c r="AH77" i="97"/>
  <c r="AB77" i="97"/>
  <c r="V77" i="97"/>
  <c r="P77" i="97"/>
  <c r="J77" i="97"/>
  <c r="D77" i="97"/>
  <c r="AH78" i="97"/>
  <c r="AB78" i="97"/>
  <c r="V78" i="97"/>
  <c r="P78" i="97"/>
  <c r="J78" i="97"/>
  <c r="D78" i="97"/>
  <c r="AG77" i="97"/>
  <c r="AA77" i="97"/>
  <c r="U77" i="97"/>
  <c r="O77" i="97"/>
  <c r="I77" i="97"/>
  <c r="C77" i="97"/>
  <c r="AG78" i="97"/>
  <c r="AA78" i="97"/>
  <c r="U78" i="97"/>
  <c r="O78" i="97"/>
  <c r="I78" i="97"/>
  <c r="C78" i="97"/>
  <c r="AF77" i="97"/>
  <c r="Z77" i="97"/>
  <c r="T77" i="97"/>
  <c r="N77" i="97"/>
  <c r="H77" i="97"/>
  <c r="B77" i="97"/>
  <c r="AE78" i="97"/>
  <c r="Y78" i="97"/>
  <c r="S78" i="97"/>
  <c r="M78" i="97"/>
  <c r="G78" i="97"/>
  <c r="AJ77" i="97"/>
  <c r="AD77" i="97"/>
  <c r="X77" i="97"/>
  <c r="R77" i="97"/>
  <c r="L77" i="97"/>
  <c r="F77" i="97"/>
  <c r="Z78" i="97"/>
  <c r="Y77" i="97"/>
  <c r="T78" i="97"/>
  <c r="S77" i="97"/>
  <c r="N78" i="97"/>
  <c r="M77" i="97"/>
  <c r="AF78" i="97"/>
  <c r="AE77" i="97"/>
  <c r="H78" i="97"/>
  <c r="B78" i="97"/>
  <c r="G77" i="97"/>
  <c r="AE78" i="77"/>
  <c r="Y78" i="77"/>
  <c r="S78" i="77"/>
  <c r="M78" i="77"/>
  <c r="G78" i="77"/>
  <c r="AJ77" i="77"/>
  <c r="AD77" i="77"/>
  <c r="X77" i="77"/>
  <c r="R77" i="77"/>
  <c r="L77" i="77"/>
  <c r="F77" i="77"/>
  <c r="AJ78" i="77"/>
  <c r="AD78" i="77"/>
  <c r="X78" i="77"/>
  <c r="R78" i="77"/>
  <c r="L78" i="77"/>
  <c r="F78" i="77"/>
  <c r="AI77" i="77"/>
  <c r="AC77" i="77"/>
  <c r="W77" i="77"/>
  <c r="Q77" i="77"/>
  <c r="K77" i="77"/>
  <c r="E77" i="77"/>
  <c r="AI78" i="77"/>
  <c r="AC78" i="77"/>
  <c r="W78" i="77"/>
  <c r="Q78" i="77"/>
  <c r="K78" i="77"/>
  <c r="E78" i="77"/>
  <c r="AH77" i="77"/>
  <c r="AB77" i="77"/>
  <c r="V77" i="77"/>
  <c r="P77" i="77"/>
  <c r="J77" i="77"/>
  <c r="D77" i="77"/>
  <c r="AF78" i="77"/>
  <c r="Z78" i="77"/>
  <c r="T78" i="77"/>
  <c r="N78" i="77"/>
  <c r="H78" i="77"/>
  <c r="B78" i="77"/>
  <c r="AE77" i="77"/>
  <c r="Y77" i="77"/>
  <c r="S77" i="77"/>
  <c r="M77" i="77"/>
  <c r="G77" i="77"/>
  <c r="AG78" i="77"/>
  <c r="O78" i="77"/>
  <c r="AF77" i="77"/>
  <c r="N77" i="77"/>
  <c r="AB78" i="77"/>
  <c r="J78" i="77"/>
  <c r="AA77" i="77"/>
  <c r="I77" i="77"/>
  <c r="AA78" i="77"/>
  <c r="V78" i="77"/>
  <c r="D78" i="77"/>
  <c r="U77" i="77"/>
  <c r="C77" i="77"/>
  <c r="AH78" i="77"/>
  <c r="P78" i="77"/>
  <c r="AG77" i="77"/>
  <c r="O77" i="77"/>
  <c r="H77" i="77"/>
  <c r="U78" i="77"/>
  <c r="B77" i="77"/>
  <c r="I78" i="77"/>
  <c r="T77" i="77"/>
  <c r="C78" i="77"/>
  <c r="Z77" i="77"/>
  <c r="FL34" i="10"/>
  <c r="FL37" i="10"/>
  <c r="GA154" i="107"/>
  <c r="GA158" i="107"/>
  <c r="FC154" i="107"/>
  <c r="FC158" i="107"/>
  <c r="FK34" i="10"/>
  <c r="FK37" i="10"/>
  <c r="FN154" i="107"/>
  <c r="FN158" i="107"/>
  <c r="GB34" i="10"/>
  <c r="GB37" i="10"/>
  <c r="FV34" i="10"/>
  <c r="FV37" i="10"/>
  <c r="FP34" i="10"/>
  <c r="FP37" i="10"/>
  <c r="FJ34" i="10"/>
  <c r="FJ37" i="10"/>
  <c r="FD34" i="10"/>
  <c r="FD37" i="10"/>
  <c r="FY154" i="107"/>
  <c r="FY158" i="107"/>
  <c r="FS154" i="107"/>
  <c r="FS158" i="107"/>
  <c r="FM154" i="107"/>
  <c r="FM158" i="107"/>
  <c r="FG154" i="107"/>
  <c r="FG158" i="107"/>
  <c r="FA154" i="107"/>
  <c r="FA158" i="107"/>
  <c r="FF34" i="10"/>
  <c r="FF37" i="10"/>
  <c r="FI154" i="107"/>
  <c r="FI158" i="107"/>
  <c r="GC34" i="10"/>
  <c r="GC37" i="10"/>
  <c r="FT154" i="107"/>
  <c r="FT158" i="107"/>
  <c r="GA34" i="10"/>
  <c r="GA37" i="10"/>
  <c r="FU34" i="10"/>
  <c r="FU37" i="10"/>
  <c r="FO34" i="10"/>
  <c r="FO37" i="10"/>
  <c r="FI34" i="10"/>
  <c r="FI37" i="10"/>
  <c r="FC34" i="10"/>
  <c r="FC37" i="10"/>
  <c r="FX154" i="107"/>
  <c r="FX158" i="107"/>
  <c r="FR154" i="107"/>
  <c r="FR158" i="107"/>
  <c r="FL154" i="107"/>
  <c r="FL158" i="107"/>
  <c r="FF154" i="107"/>
  <c r="FF158" i="107"/>
  <c r="EZ154" i="107"/>
  <c r="EZ158" i="107"/>
  <c r="FX34" i="10"/>
  <c r="FX37" i="10"/>
  <c r="EZ34" i="10"/>
  <c r="EZ37" i="10"/>
  <c r="FU154" i="107"/>
  <c r="FU158" i="107"/>
  <c r="FQ34" i="10"/>
  <c r="FQ37" i="10"/>
  <c r="FZ154" i="107"/>
  <c r="FZ158" i="107"/>
  <c r="FB154" i="107"/>
  <c r="FB158" i="107"/>
  <c r="FZ34" i="10"/>
  <c r="FZ37" i="10"/>
  <c r="FT34" i="10"/>
  <c r="FT37" i="10"/>
  <c r="FN34" i="10"/>
  <c r="FN37" i="10"/>
  <c r="FH34" i="10"/>
  <c r="FH37" i="10"/>
  <c r="FB34" i="10"/>
  <c r="FB37" i="10"/>
  <c r="FW154" i="107"/>
  <c r="FW158" i="107"/>
  <c r="FQ154" i="107"/>
  <c r="FQ158" i="107"/>
  <c r="FK154" i="107"/>
  <c r="FK158" i="107"/>
  <c r="FE154" i="107"/>
  <c r="FE158" i="107"/>
  <c r="EY154" i="107"/>
  <c r="EY158" i="107"/>
  <c r="FR34" i="10"/>
  <c r="FR37" i="10"/>
  <c r="FO154" i="107"/>
  <c r="FO158" i="107"/>
  <c r="FW34" i="10"/>
  <c r="FW37" i="10"/>
  <c r="FE34" i="10"/>
  <c r="FE37" i="10"/>
  <c r="FH154" i="107"/>
  <c r="FH158" i="107"/>
  <c r="FY34" i="10"/>
  <c r="FY37" i="10"/>
  <c r="FS34" i="10"/>
  <c r="FS37" i="10"/>
  <c r="FM34" i="10"/>
  <c r="FM37" i="10"/>
  <c r="FG34" i="10"/>
  <c r="FG37" i="10"/>
  <c r="FA34" i="10"/>
  <c r="FA37" i="10"/>
  <c r="GB154" i="107"/>
  <c r="GB158" i="107"/>
  <c r="FV154" i="107"/>
  <c r="FV158" i="107"/>
  <c r="FP154" i="107"/>
  <c r="FP158" i="107"/>
  <c r="FJ154" i="107"/>
  <c r="FJ158" i="107"/>
  <c r="FD154" i="107"/>
  <c r="FD158" i="107"/>
  <c r="DP152" i="107"/>
  <c r="DP112" i="107" s="1"/>
  <c r="DP72" i="107" s="1"/>
  <c r="DP32" i="14"/>
  <c r="DP113" i="14"/>
  <c r="DP114" i="14"/>
  <c r="DP117" i="14"/>
  <c r="DP119" i="14"/>
  <c r="DP244" i="12"/>
  <c r="DP202" i="12" s="1"/>
  <c r="DP160" i="12" s="1"/>
  <c r="DP118" i="12" s="1"/>
  <c r="DP76" i="12" s="1"/>
  <c r="DO233" i="11"/>
  <c r="DP233" i="11"/>
  <c r="DO234" i="11"/>
  <c r="DP234" i="11"/>
  <c r="DO237" i="11"/>
  <c r="DP237" i="11"/>
  <c r="DO239" i="11"/>
  <c r="DP239" i="11"/>
  <c r="FJ155" i="107" l="1"/>
  <c r="GB155" i="107"/>
  <c r="FH155" i="107"/>
  <c r="FO155" i="107"/>
  <c r="FE155" i="107"/>
  <c r="FW155" i="107"/>
  <c r="FB155" i="107"/>
  <c r="FU155" i="107"/>
  <c r="EZ155" i="107"/>
  <c r="FR155" i="107"/>
  <c r="FI155" i="107"/>
  <c r="FG155" i="107"/>
  <c r="FY155" i="107"/>
  <c r="FN155" i="107"/>
  <c r="GA155" i="107"/>
  <c r="FK155" i="107"/>
  <c r="FZ155" i="107"/>
  <c r="FF155" i="107"/>
  <c r="FX155" i="107"/>
  <c r="FT155" i="107"/>
  <c r="FM155" i="107"/>
  <c r="FP155" i="107"/>
  <c r="FD155" i="107"/>
  <c r="FV155" i="107"/>
  <c r="EY155" i="107"/>
  <c r="FQ155" i="107"/>
  <c r="FL155" i="107"/>
  <c r="FA155" i="107"/>
  <c r="FS155" i="107"/>
  <c r="FC155" i="107"/>
  <c r="DP120" i="14"/>
  <c r="DP118" i="14"/>
  <c r="DP115" i="14"/>
  <c r="DP240" i="11"/>
  <c r="DP238" i="11"/>
  <c r="DP235" i="11"/>
  <c r="DO235" i="11"/>
  <c r="DO240" i="11"/>
  <c r="DO238" i="11"/>
  <c r="DO392" i="107"/>
  <c r="DO113" i="14"/>
  <c r="DO114" i="14"/>
  <c r="DO117" i="14"/>
  <c r="DO119" i="14"/>
  <c r="DO287" i="12"/>
  <c r="DO288" i="12"/>
  <c r="DO291" i="12"/>
  <c r="DO293" i="12"/>
  <c r="DO289" i="12" l="1"/>
  <c r="DO292" i="12"/>
  <c r="DO294" i="12"/>
  <c r="DO115" i="14"/>
  <c r="DO120" i="14"/>
  <c r="DO118" i="14"/>
  <c r="DN32" i="107"/>
  <c r="DN32" i="14"/>
  <c r="DN72" i="11"/>
  <c r="DN112" i="11" s="1"/>
  <c r="DN232" i="11" s="1"/>
  <c r="DN112" i="14" l="1"/>
  <c r="DN392" i="107"/>
  <c r="DN72" i="107"/>
  <c r="DN152" i="107" s="1"/>
  <c r="DN232" i="107" s="1"/>
  <c r="DN312" i="107" s="1"/>
  <c r="DN112" i="107"/>
  <c r="DN192" i="107" s="1"/>
  <c r="DN272" i="107" s="1"/>
  <c r="DN152" i="11"/>
  <c r="DN192" i="11" s="1"/>
  <c r="DN76" i="12"/>
  <c r="DN118" i="12" s="1"/>
  <c r="DN160" i="12" s="1"/>
  <c r="DN202" i="12" s="1"/>
  <c r="DN244" i="12" s="1"/>
  <c r="DN286" i="12" s="1"/>
  <c r="DM392" i="107"/>
  <c r="DM112" i="14"/>
  <c r="DM34" i="12"/>
  <c r="DM76" i="12" s="1"/>
  <c r="DM118" i="12" s="1"/>
  <c r="DM160" i="12" s="1"/>
  <c r="DM202" i="12" s="1"/>
  <c r="DM244" i="12" s="1"/>
  <c r="DM286" i="12" s="1"/>
  <c r="DM72" i="11"/>
  <c r="DM112" i="11" s="1"/>
  <c r="DM232" i="11" s="1"/>
  <c r="DM112" i="107" l="1"/>
  <c r="DM192" i="107" s="1"/>
  <c r="DM272" i="107" s="1"/>
  <c r="DM32" i="107"/>
  <c r="DM72" i="107"/>
  <c r="DM152" i="107" s="1"/>
  <c r="DM232" i="107" s="1"/>
  <c r="DM312" i="107" s="1"/>
  <c r="DM32" i="14"/>
  <c r="DM152" i="11"/>
  <c r="DM192" i="11" s="1"/>
  <c r="DL72" i="11"/>
  <c r="DL112" i="11" s="1"/>
  <c r="DL232" i="11" s="1"/>
  <c r="DL34" i="12" l="1"/>
  <c r="DL76" i="12" s="1"/>
  <c r="DL118" i="12" s="1"/>
  <c r="DL160" i="12" s="1"/>
  <c r="DL202" i="12" s="1"/>
  <c r="DL244" i="12" s="1"/>
  <c r="DL286" i="12" s="1"/>
  <c r="DL112" i="14"/>
  <c r="DL72" i="107"/>
  <c r="DL152" i="107" s="1"/>
  <c r="DL232" i="107" s="1"/>
  <c r="DL312" i="107" s="1"/>
  <c r="DL392" i="107"/>
  <c r="DL112" i="107"/>
  <c r="DL192" i="107" s="1"/>
  <c r="DL272" i="107" s="1"/>
  <c r="DL32" i="107"/>
  <c r="DL32" i="14"/>
  <c r="DL152" i="11"/>
  <c r="DL192" i="11" s="1"/>
  <c r="DK154" i="107"/>
  <c r="CV154" i="107"/>
  <c r="DK74" i="107"/>
  <c r="CV74" i="107"/>
  <c r="DK34" i="14"/>
  <c r="CV34" i="14"/>
  <c r="CV72" i="14"/>
  <c r="DK246" i="12"/>
  <c r="CV246" i="12"/>
  <c r="DK204" i="12"/>
  <c r="CV204" i="12"/>
  <c r="DK162" i="12"/>
  <c r="CV162" i="12"/>
  <c r="DK120" i="12"/>
  <c r="DK78" i="12"/>
  <c r="CV78" i="12"/>
  <c r="DK36" i="12"/>
  <c r="CV36" i="12"/>
  <c r="DK194" i="11"/>
  <c r="DK154" i="11"/>
  <c r="DK114" i="11"/>
  <c r="CV114" i="11"/>
  <c r="DK74" i="11"/>
  <c r="CZ74" i="11"/>
  <c r="CV74" i="11"/>
  <c r="DK34" i="11"/>
  <c r="CV34" i="11"/>
  <c r="DK33" i="10"/>
  <c r="CV33" i="10"/>
  <c r="CT33" i="10"/>
  <c r="CU33" i="10"/>
  <c r="CV394" i="107" l="1"/>
  <c r="CV395" i="107" s="1"/>
  <c r="DK392" i="107"/>
  <c r="DK112" i="14"/>
  <c r="DK34" i="12"/>
  <c r="DK76" i="12" s="1"/>
  <c r="DK118" i="12" s="1"/>
  <c r="DK160" i="12" s="1"/>
  <c r="DK72" i="11"/>
  <c r="DK112" i="11" s="1"/>
  <c r="DK232" i="11" s="1"/>
  <c r="DK202" i="12" l="1"/>
  <c r="DK244" i="12" s="1"/>
  <c r="DK286" i="12" s="1"/>
  <c r="DK32" i="107"/>
  <c r="DK112" i="107"/>
  <c r="DK192" i="107" s="1"/>
  <c r="DK272" i="107" s="1"/>
  <c r="DK72" i="107"/>
  <c r="DK152" i="107" s="1"/>
  <c r="DK232" i="107" s="1"/>
  <c r="DK312" i="107" s="1"/>
  <c r="DK32" i="14"/>
  <c r="DK152" i="11"/>
  <c r="DK192" i="11" s="1"/>
  <c r="DJ392" i="107"/>
  <c r="DJ112" i="14"/>
  <c r="DJ34" i="12"/>
  <c r="DJ76" i="12" s="1"/>
  <c r="DJ118" i="12" s="1"/>
  <c r="DJ160" i="12" s="1"/>
  <c r="DJ202" i="12" s="1"/>
  <c r="DJ244" i="12" s="1"/>
  <c r="DJ286" i="12" s="1"/>
  <c r="DJ72" i="11"/>
  <c r="DJ112" i="11" s="1"/>
  <c r="DJ232" i="11" s="1"/>
  <c r="DJ112" i="107" l="1"/>
  <c r="DJ192" i="107" s="1"/>
  <c r="DJ272" i="107" s="1"/>
  <c r="DJ32" i="107"/>
  <c r="DJ72" i="107"/>
  <c r="DJ152" i="107" s="1"/>
  <c r="DJ232" i="107" s="1"/>
  <c r="DJ312" i="107" s="1"/>
  <c r="DJ32" i="14"/>
  <c r="DJ152" i="11"/>
  <c r="DJ192" i="11" s="1"/>
  <c r="DI392" i="107"/>
  <c r="DI112" i="14"/>
  <c r="DI34" i="12"/>
  <c r="DI76" i="12" s="1"/>
  <c r="DI118" i="12" s="1"/>
  <c r="DI160" i="12" s="1"/>
  <c r="DI202" i="12" s="1"/>
  <c r="DI244" i="12" s="1"/>
  <c r="DI286" i="12" s="1"/>
  <c r="DI72" i="11"/>
  <c r="DI112" i="11" s="1"/>
  <c r="DI232" i="11" s="1"/>
  <c r="DI112" i="107" l="1"/>
  <c r="DI192" i="107" s="1"/>
  <c r="DI272" i="107" s="1"/>
  <c r="DI72" i="107"/>
  <c r="DI152" i="107" s="1"/>
  <c r="DI232" i="107" s="1"/>
  <c r="DI312" i="107" s="1"/>
  <c r="DI32" i="107"/>
  <c r="DI32" i="14"/>
  <c r="DI152" i="11"/>
  <c r="DI192" i="11" s="1"/>
  <c r="DH392" i="107"/>
  <c r="DH112" i="14"/>
  <c r="DH34" i="12"/>
  <c r="DH76" i="12" s="1"/>
  <c r="DH118" i="12" s="1"/>
  <c r="DH160" i="12" s="1"/>
  <c r="DH202" i="12" s="1"/>
  <c r="DH244" i="12" s="1"/>
  <c r="DH286" i="12" s="1"/>
  <c r="DH72" i="11"/>
  <c r="DH112" i="11" s="1"/>
  <c r="DH232" i="11" s="1"/>
  <c r="DH32" i="14" l="1"/>
  <c r="DH32" i="107"/>
  <c r="DH72" i="107"/>
  <c r="DH152" i="107" s="1"/>
  <c r="DH232" i="107" s="1"/>
  <c r="DH312" i="107" s="1"/>
  <c r="DH112" i="107"/>
  <c r="DH192" i="107" s="1"/>
  <c r="DH272" i="107" s="1"/>
  <c r="DH152" i="11"/>
  <c r="DH192" i="11" s="1"/>
  <c r="DG392" i="107"/>
  <c r="DG34" i="14"/>
  <c r="DG32" i="14"/>
  <c r="DG34" i="12"/>
  <c r="DG76" i="12" s="1"/>
  <c r="DG118" i="12" s="1"/>
  <c r="DG160" i="12" s="1"/>
  <c r="DG202" i="12" s="1"/>
  <c r="DG244" i="12" s="1"/>
  <c r="DG286" i="12" s="1"/>
  <c r="DG72" i="11"/>
  <c r="DG112" i="11" s="1"/>
  <c r="DG232" i="11" s="1"/>
  <c r="DG112" i="14" l="1"/>
  <c r="DG112" i="107"/>
  <c r="DG192" i="107" s="1"/>
  <c r="DG272" i="107" s="1"/>
  <c r="DG32" i="107"/>
  <c r="DG72" i="107"/>
  <c r="DG152" i="107" s="1"/>
  <c r="DG232" i="107" s="1"/>
  <c r="DG312" i="107" s="1"/>
  <c r="DG152" i="11"/>
  <c r="DG192" i="11" s="1"/>
  <c r="DF112" i="107"/>
  <c r="DF192" i="107" s="1"/>
  <c r="DF272" i="107" s="1"/>
  <c r="DF112" i="14"/>
  <c r="DF34" i="12"/>
  <c r="DF76" i="12" s="1"/>
  <c r="DF118" i="12" s="1"/>
  <c r="DF160" i="12" s="1"/>
  <c r="DF202" i="12" s="1"/>
  <c r="DF244" i="12" s="1"/>
  <c r="DF286" i="12" s="1"/>
  <c r="DF72" i="11"/>
  <c r="DF112" i="11" s="1"/>
  <c r="DF392" i="107" l="1"/>
  <c r="DF72" i="107"/>
  <c r="DF152" i="107" s="1"/>
  <c r="DF232" i="107" s="1"/>
  <c r="DF312" i="107" s="1"/>
  <c r="DF32" i="107"/>
  <c r="DF32" i="14"/>
  <c r="DF232" i="11"/>
  <c r="DF152" i="11"/>
  <c r="DF192" i="11" s="1"/>
  <c r="DE32" i="107" l="1"/>
  <c r="DE32" i="14"/>
  <c r="DE34" i="12"/>
  <c r="DE76" i="12" s="1"/>
  <c r="DE118" i="12" s="1"/>
  <c r="DE160" i="12" s="1"/>
  <c r="DE202" i="12" s="1"/>
  <c r="DE244" i="12" s="1"/>
  <c r="DE286" i="12" s="1"/>
  <c r="DE72" i="11"/>
  <c r="DE112" i="11" s="1"/>
  <c r="DE112" i="14" l="1"/>
  <c r="DE72" i="107"/>
  <c r="DE152" i="107" s="1"/>
  <c r="DE232" i="107" s="1"/>
  <c r="DE312" i="107" s="1"/>
  <c r="DE392" i="107"/>
  <c r="DE112" i="107"/>
  <c r="DE192" i="107" s="1"/>
  <c r="DE272" i="107" s="1"/>
  <c r="DE232" i="11"/>
  <c r="DE152" i="11"/>
  <c r="DE192" i="11" s="1"/>
  <c r="CI233" i="11"/>
  <c r="CJ233" i="11"/>
  <c r="CK233" i="11"/>
  <c r="CL233" i="11"/>
  <c r="CM233" i="11"/>
  <c r="CN233" i="11"/>
  <c r="CO233" i="11"/>
  <c r="CP233" i="11"/>
  <c r="CQ233" i="11"/>
  <c r="CR233" i="11"/>
  <c r="CI237" i="11"/>
  <c r="CJ237" i="11"/>
  <c r="CK237" i="11"/>
  <c r="CL237" i="11"/>
  <c r="CM237" i="11"/>
  <c r="CN237" i="11"/>
  <c r="CO237" i="11"/>
  <c r="CP237" i="11"/>
  <c r="CQ237" i="11"/>
  <c r="CR237" i="11"/>
  <c r="CI239" i="11"/>
  <c r="CJ239" i="11"/>
  <c r="CK239" i="11"/>
  <c r="CL239" i="11"/>
  <c r="CM239" i="11"/>
  <c r="CN239" i="11"/>
  <c r="CO239" i="11"/>
  <c r="CP239" i="11"/>
  <c r="CQ239" i="11"/>
  <c r="CR239" i="11"/>
  <c r="CH239" i="11"/>
  <c r="CH237" i="11"/>
  <c r="CH233" i="11"/>
  <c r="DD392" i="107" l="1"/>
  <c r="DD112" i="14"/>
  <c r="DD34" i="12"/>
  <c r="DD76" i="12" s="1"/>
  <c r="DD118" i="12" s="1"/>
  <c r="DD160" i="12" s="1"/>
  <c r="DD202" i="12" s="1"/>
  <c r="DD244" i="12" s="1"/>
  <c r="DD286" i="12" s="1"/>
  <c r="DD72" i="11"/>
  <c r="DD112" i="11" s="1"/>
  <c r="DD32" i="107" l="1"/>
  <c r="DD112" i="107"/>
  <c r="DD192" i="107" s="1"/>
  <c r="DD272" i="107" s="1"/>
  <c r="DD72" i="107"/>
  <c r="DD152" i="107" s="1"/>
  <c r="DD232" i="107" s="1"/>
  <c r="DD312" i="107" s="1"/>
  <c r="DD32" i="14"/>
  <c r="DD232" i="11"/>
  <c r="DD152" i="11"/>
  <c r="DD192" i="11" s="1"/>
  <c r="DC392" i="107"/>
  <c r="DC112" i="14"/>
  <c r="DC34" i="12"/>
  <c r="DC76" i="12" s="1"/>
  <c r="DC118" i="12" s="1"/>
  <c r="DC160" i="12" s="1"/>
  <c r="DC202" i="12" s="1"/>
  <c r="DC244" i="12" s="1"/>
  <c r="DC286" i="12" s="1"/>
  <c r="DC72" i="11"/>
  <c r="DC112" i="11" s="1"/>
  <c r="DC112" i="107" l="1"/>
  <c r="DC192" i="107" s="1"/>
  <c r="DC272" i="107" s="1"/>
  <c r="DC72" i="107"/>
  <c r="DC152" i="107" s="1"/>
  <c r="DC232" i="107" s="1"/>
  <c r="DC312" i="107" s="1"/>
  <c r="DC32" i="107"/>
  <c r="DC32" i="14"/>
  <c r="DC232" i="11"/>
  <c r="DC152" i="11"/>
  <c r="DC192" i="11" s="1"/>
  <c r="DB32" i="107" l="1"/>
  <c r="DB34" i="12"/>
  <c r="DB76" i="12" s="1"/>
  <c r="DB118" i="12" s="1"/>
  <c r="DB160" i="12" s="1"/>
  <c r="DB202" i="12" s="1"/>
  <c r="DB244" i="12" s="1"/>
  <c r="DB286" i="12" s="1"/>
  <c r="DB72" i="11"/>
  <c r="DB112" i="11" s="1"/>
  <c r="DB72" i="107" l="1"/>
  <c r="DB152" i="107" s="1"/>
  <c r="DB232" i="107" s="1"/>
  <c r="DB312" i="107" s="1"/>
  <c r="DB392" i="107"/>
  <c r="DB112" i="107"/>
  <c r="DB192" i="107" s="1"/>
  <c r="DB272" i="107" s="1"/>
  <c r="DB32" i="14"/>
  <c r="DB112" i="14"/>
  <c r="DB232" i="11"/>
  <c r="DB152" i="11"/>
  <c r="DB192" i="11" s="1"/>
  <c r="GC193" i="11"/>
  <c r="DA200" i="11"/>
  <c r="CZ200" i="11"/>
  <c r="CY200" i="11"/>
  <c r="CX200" i="11"/>
  <c r="CW200" i="11"/>
  <c r="CU200" i="11"/>
  <c r="CT200" i="11"/>
  <c r="CS200" i="11"/>
  <c r="CR200" i="11"/>
  <c r="CQ200" i="11"/>
  <c r="CP200" i="11"/>
  <c r="CO200" i="11"/>
  <c r="CN200" i="11"/>
  <c r="AB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DA198" i="11"/>
  <c r="CZ198" i="11"/>
  <c r="CY198" i="11"/>
  <c r="CX198" i="11"/>
  <c r="CW198" i="11"/>
  <c r="CU198" i="11"/>
  <c r="CT198" i="11"/>
  <c r="CS198" i="11"/>
  <c r="CR198" i="11"/>
  <c r="CQ198" i="11"/>
  <c r="CP198" i="11"/>
  <c r="CO198" i="11"/>
  <c r="CN198" i="11"/>
  <c r="AB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CX195" i="11"/>
  <c r="CW195" i="11"/>
  <c r="CV195" i="11"/>
  <c r="CU195" i="11"/>
  <c r="CT195" i="11"/>
  <c r="CS195" i="11"/>
  <c r="CR195" i="11"/>
  <c r="CQ195" i="11"/>
  <c r="CP195" i="11"/>
  <c r="CO195" i="11"/>
  <c r="CN195" i="11"/>
  <c r="DA195" i="11"/>
  <c r="CZ195" i="11"/>
  <c r="CY195" i="11"/>
  <c r="AW194" i="11"/>
  <c r="AW195" i="11" s="1"/>
  <c r="AV194" i="11"/>
  <c r="AV195" i="11" s="1"/>
  <c r="AB194" i="11"/>
  <c r="AB195" i="11" s="1"/>
  <c r="AA194" i="11"/>
  <c r="AA195" i="11" s="1"/>
  <c r="Z194" i="11"/>
  <c r="Z195" i="11" s="1"/>
  <c r="Y194" i="11"/>
  <c r="Y195" i="11" s="1"/>
  <c r="X194" i="11"/>
  <c r="X195" i="11" s="1"/>
  <c r="W194" i="11"/>
  <c r="W195" i="11" s="1"/>
  <c r="V194" i="11"/>
  <c r="V195" i="11" s="1"/>
  <c r="U194" i="11"/>
  <c r="U195" i="11" s="1"/>
  <c r="T194" i="11"/>
  <c r="T195" i="11" s="1"/>
  <c r="S194" i="11"/>
  <c r="S195" i="11" s="1"/>
  <c r="R194" i="11"/>
  <c r="R195" i="11" s="1"/>
  <c r="Q194" i="11"/>
  <c r="Q195" i="11" s="1"/>
  <c r="P194" i="11"/>
  <c r="P195" i="11" s="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EY193" i="11"/>
  <c r="EZ193" i="11"/>
  <c r="FA193" i="11"/>
  <c r="FB193" i="11"/>
  <c r="FC193" i="11"/>
  <c r="FD193" i="11"/>
  <c r="FE193" i="11"/>
  <c r="FF193" i="11"/>
  <c r="FG193" i="11"/>
  <c r="FH193" i="11"/>
  <c r="FI193" i="11"/>
  <c r="FJ193" i="11"/>
  <c r="FK193" i="11"/>
  <c r="FL193" i="11"/>
  <c r="FM193" i="11"/>
  <c r="FN193" i="11"/>
  <c r="FO193" i="11"/>
  <c r="FP193" i="11"/>
  <c r="FQ193" i="11"/>
  <c r="FR193" i="11"/>
  <c r="FS193" i="11"/>
  <c r="FT193" i="11"/>
  <c r="FU193" i="11"/>
  <c r="FV193" i="11"/>
  <c r="FW193" i="11"/>
  <c r="FX193" i="11"/>
  <c r="FY193" i="11"/>
  <c r="FZ193" i="11"/>
  <c r="GA193" i="11"/>
  <c r="GB193" i="11"/>
  <c r="FX200" i="11" l="1"/>
  <c r="GC194" i="11"/>
  <c r="GC195" i="11" s="1"/>
  <c r="GC200" i="11"/>
  <c r="FF198" i="11"/>
  <c r="FW194" i="11"/>
  <c r="FW195" i="11" s="1"/>
  <c r="FQ194" i="11"/>
  <c r="FQ195" i="11" s="1"/>
  <c r="FK194" i="11"/>
  <c r="FK195" i="11" s="1"/>
  <c r="FE194" i="11"/>
  <c r="FE195" i="11" s="1"/>
  <c r="GA194" i="11"/>
  <c r="GA195" i="11" s="1"/>
  <c r="FU194" i="11"/>
  <c r="FU195" i="11" s="1"/>
  <c r="FO194" i="11"/>
  <c r="FO195" i="11" s="1"/>
  <c r="FI194" i="11"/>
  <c r="FI195" i="11" s="1"/>
  <c r="FC194" i="11"/>
  <c r="FC195" i="11" s="1"/>
  <c r="GB200" i="11"/>
  <c r="FV200" i="11"/>
  <c r="FP200" i="11"/>
  <c r="FJ200" i="11"/>
  <c r="FD200" i="11"/>
  <c r="FY194" i="11"/>
  <c r="FY195" i="11" s="1"/>
  <c r="FY198" i="11"/>
  <c r="FS194" i="11"/>
  <c r="FS195" i="11" s="1"/>
  <c r="FS198" i="11"/>
  <c r="FM198" i="11"/>
  <c r="FG194" i="11"/>
  <c r="FG195" i="11" s="1"/>
  <c r="FG198" i="11"/>
  <c r="FA198" i="11"/>
  <c r="FX194" i="11"/>
  <c r="FX195" i="11" s="1"/>
  <c r="FR198" i="11"/>
  <c r="FR194" i="11"/>
  <c r="FR195" i="11" s="1"/>
  <c r="FL194" i="11"/>
  <c r="FL195" i="11" s="1"/>
  <c r="FL198" i="11"/>
  <c r="FF194" i="11"/>
  <c r="FF195" i="11" s="1"/>
  <c r="EZ198" i="11"/>
  <c r="EZ194" i="11"/>
  <c r="EZ195" i="11" s="1"/>
  <c r="FZ200" i="11"/>
  <c r="FT200" i="11"/>
  <c r="FN200" i="11"/>
  <c r="FH200" i="11"/>
  <c r="FB200" i="11"/>
  <c r="FZ198" i="11"/>
  <c r="FH198" i="11"/>
  <c r="FK200" i="11"/>
  <c r="FY200" i="11"/>
  <c r="FS200" i="11"/>
  <c r="FM194" i="11"/>
  <c r="FM195" i="11" s="1"/>
  <c r="FM200" i="11"/>
  <c r="FG200" i="11"/>
  <c r="FA194" i="11"/>
  <c r="FA195" i="11" s="1"/>
  <c r="FA200" i="11"/>
  <c r="GB198" i="11"/>
  <c r="FV198" i="11"/>
  <c r="FP198" i="11"/>
  <c r="FJ198" i="11"/>
  <c r="FD198" i="11"/>
  <c r="FL200" i="11"/>
  <c r="FR200" i="11"/>
  <c r="EZ200" i="11"/>
  <c r="GA200" i="11"/>
  <c r="FU200" i="11"/>
  <c r="FO200" i="11"/>
  <c r="FI200" i="11"/>
  <c r="FC200" i="11"/>
  <c r="FW200" i="11"/>
  <c r="FE200" i="11"/>
  <c r="FT198" i="11"/>
  <c r="FN198" i="11"/>
  <c r="FB198" i="11"/>
  <c r="FQ200" i="11"/>
  <c r="EX199" i="11"/>
  <c r="EY200" i="11"/>
  <c r="EY194" i="11"/>
  <c r="EY195" i="11" s="1"/>
  <c r="FX198" i="11"/>
  <c r="FF200" i="11"/>
  <c r="EX193" i="11"/>
  <c r="FB194" i="11"/>
  <c r="FB195" i="11" s="1"/>
  <c r="FH194" i="11"/>
  <c r="FH195" i="11" s="1"/>
  <c r="FN194" i="11"/>
  <c r="FN195" i="11" s="1"/>
  <c r="FT194" i="11"/>
  <c r="FT195" i="11" s="1"/>
  <c r="FZ194" i="11"/>
  <c r="FZ195" i="11" s="1"/>
  <c r="FD194" i="11"/>
  <c r="FD195" i="11" s="1"/>
  <c r="FJ194" i="11"/>
  <c r="FJ195" i="11" s="1"/>
  <c r="FP194" i="11"/>
  <c r="FP195" i="11" s="1"/>
  <c r="FV194" i="11"/>
  <c r="FV195" i="11" s="1"/>
  <c r="GB194" i="11"/>
  <c r="GB195" i="11" s="1"/>
  <c r="FC198" i="11"/>
  <c r="FI198" i="11"/>
  <c r="FO198" i="11"/>
  <c r="FU198" i="11"/>
  <c r="GA198" i="11"/>
  <c r="EY198" i="11"/>
  <c r="FE198" i="11"/>
  <c r="FK198" i="11"/>
  <c r="FQ198" i="11"/>
  <c r="FW198" i="11"/>
  <c r="GC198" i="11"/>
  <c r="DA32" i="107"/>
  <c r="DA32" i="14"/>
  <c r="DA72" i="11"/>
  <c r="DA112" i="11" s="1"/>
  <c r="DA34" i="12" l="1"/>
  <c r="DA76" i="12" s="1"/>
  <c r="DA118" i="12" s="1"/>
  <c r="DA160" i="12" s="1"/>
  <c r="DA202" i="12" s="1"/>
  <c r="DA244" i="12" s="1"/>
  <c r="DA286" i="12" s="1"/>
  <c r="DN195" i="11"/>
  <c r="DN200" i="11"/>
  <c r="DM195" i="11"/>
  <c r="DM198" i="11"/>
  <c r="DM200" i="11"/>
  <c r="DK200" i="11"/>
  <c r="DL200" i="11"/>
  <c r="DL195" i="11"/>
  <c r="DL198" i="11"/>
  <c r="DK195" i="11"/>
  <c r="DK198" i="11"/>
  <c r="DJ200" i="11"/>
  <c r="DJ194" i="11"/>
  <c r="DJ195" i="11" s="1"/>
  <c r="DJ198" i="11"/>
  <c r="DI194" i="11"/>
  <c r="DI195" i="11" s="1"/>
  <c r="DI198" i="11"/>
  <c r="DH200" i="11"/>
  <c r="DI200" i="11"/>
  <c r="DH194" i="11"/>
  <c r="DH195" i="11" s="1"/>
  <c r="DH198" i="11"/>
  <c r="DG194" i="11"/>
  <c r="DG195" i="11" s="1"/>
  <c r="DG198" i="11"/>
  <c r="DG200" i="11"/>
  <c r="DF194" i="11"/>
  <c r="DF195" i="11" s="1"/>
  <c r="DF198" i="11"/>
  <c r="DF200" i="11"/>
  <c r="DE194" i="11"/>
  <c r="DE195" i="11" s="1"/>
  <c r="DE198" i="11"/>
  <c r="DE200" i="11"/>
  <c r="DD194" i="11"/>
  <c r="DD195" i="11" s="1"/>
  <c r="DD198" i="11"/>
  <c r="DD200" i="11"/>
  <c r="DA392" i="107"/>
  <c r="DA72" i="107"/>
  <c r="DA152" i="107" s="1"/>
  <c r="DA232" i="107" s="1"/>
  <c r="DA312" i="107" s="1"/>
  <c r="EX200" i="11"/>
  <c r="EX194" i="11"/>
  <c r="EX195" i="11" s="1"/>
  <c r="DA112" i="107"/>
  <c r="DA192" i="107" s="1"/>
  <c r="DA272" i="107" s="1"/>
  <c r="DA112" i="14"/>
  <c r="DA232" i="11"/>
  <c r="DA152" i="11"/>
  <c r="DA192" i="11" s="1"/>
  <c r="CZ392" i="107"/>
  <c r="CZ112" i="14"/>
  <c r="CZ34" i="12"/>
  <c r="CZ76" i="12" s="1"/>
  <c r="CZ118" i="12" s="1"/>
  <c r="CZ160" i="12" s="1"/>
  <c r="CZ202" i="12" s="1"/>
  <c r="CZ244" i="12" s="1"/>
  <c r="CZ286" i="12" s="1"/>
  <c r="CZ72" i="11"/>
  <c r="CZ112" i="11" s="1"/>
  <c r="DB200" i="11" l="1"/>
  <c r="DB194" i="11"/>
  <c r="DB195" i="11" s="1"/>
  <c r="DB198" i="11"/>
  <c r="DC194" i="11"/>
  <c r="DC195" i="11" s="1"/>
  <c r="DC198" i="11"/>
  <c r="DC200" i="11"/>
  <c r="CZ32" i="107"/>
  <c r="CZ72" i="107"/>
  <c r="CZ152" i="107" s="1"/>
  <c r="CZ232" i="107" s="1"/>
  <c r="CZ312" i="107" s="1"/>
  <c r="CZ112" i="107"/>
  <c r="CZ192" i="107" s="1"/>
  <c r="CZ272" i="107" s="1"/>
  <c r="CZ32" i="14"/>
  <c r="CZ232" i="11"/>
  <c r="CZ152" i="11"/>
  <c r="CZ192" i="11" s="1"/>
  <c r="GC251" i="12"/>
  <c r="BX239" i="11" l="1"/>
  <c r="BY239" i="11"/>
  <c r="BZ239" i="11"/>
  <c r="CA239" i="11"/>
  <c r="CB239" i="11"/>
  <c r="CC239" i="11"/>
  <c r="CD239" i="11"/>
  <c r="BX237" i="11"/>
  <c r="BY237" i="11"/>
  <c r="BZ237" i="11"/>
  <c r="CA237" i="11"/>
  <c r="CB237" i="11"/>
  <c r="CC237" i="11"/>
  <c r="CD237" i="11"/>
  <c r="BX233" i="11"/>
  <c r="BY233" i="11"/>
  <c r="BZ233" i="11"/>
  <c r="CA233" i="11"/>
  <c r="CB233" i="11"/>
  <c r="CC233" i="11"/>
  <c r="CD233" i="11"/>
  <c r="CV155" i="11"/>
  <c r="CY154" i="11"/>
  <c r="CY155" i="11" s="1"/>
  <c r="CY160" i="11"/>
  <c r="CX160" i="11"/>
  <c r="CW160" i="11"/>
  <c r="CU160" i="11"/>
  <c r="CT160" i="11"/>
  <c r="CS160" i="11"/>
  <c r="CR160" i="11"/>
  <c r="CQ160" i="11"/>
  <c r="CP160" i="11"/>
  <c r="CO160" i="11"/>
  <c r="CN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CY158" i="11"/>
  <c r="CX158" i="11"/>
  <c r="CW158" i="11"/>
  <c r="CU158" i="11"/>
  <c r="CT158" i="11"/>
  <c r="CS158" i="11"/>
  <c r="CR158" i="11"/>
  <c r="CQ158" i="11"/>
  <c r="CP158" i="11"/>
  <c r="CO158" i="11"/>
  <c r="CN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CX155" i="11"/>
  <c r="CW155" i="11"/>
  <c r="CT155" i="11"/>
  <c r="CQ155" i="11"/>
  <c r="CP155" i="11"/>
  <c r="CN155" i="11"/>
  <c r="CU155" i="11"/>
  <c r="CS155" i="11"/>
  <c r="CR155" i="11"/>
  <c r="CO155" i="11"/>
  <c r="AW154" i="11"/>
  <c r="AW155" i="11" s="1"/>
  <c r="AV154" i="11"/>
  <c r="AV155" i="11" s="1"/>
  <c r="AB154" i="11"/>
  <c r="AB155" i="11" s="1"/>
  <c r="AA154" i="11"/>
  <c r="AA155" i="11" s="1"/>
  <c r="Z154" i="11"/>
  <c r="Z155" i="11" s="1"/>
  <c r="Y154" i="11"/>
  <c r="Y155" i="11" s="1"/>
  <c r="X154" i="11"/>
  <c r="X155" i="11" s="1"/>
  <c r="W154" i="11"/>
  <c r="W155" i="11" s="1"/>
  <c r="V154" i="11"/>
  <c r="V155" i="11" s="1"/>
  <c r="U154" i="11"/>
  <c r="U155" i="11" s="1"/>
  <c r="T154" i="11"/>
  <c r="T155" i="11" s="1"/>
  <c r="S154" i="11"/>
  <c r="S155" i="11" s="1"/>
  <c r="R154" i="11"/>
  <c r="R155" i="11" s="1"/>
  <c r="Q154" i="11"/>
  <c r="Q155" i="11" s="1"/>
  <c r="P154" i="11"/>
  <c r="P155" i="11" s="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EY153" i="11"/>
  <c r="EZ153" i="11"/>
  <c r="FA153" i="11"/>
  <c r="FB153" i="11"/>
  <c r="FC153" i="11"/>
  <c r="FD153" i="11"/>
  <c r="FE153" i="11"/>
  <c r="FF153" i="11"/>
  <c r="FG153" i="11"/>
  <c r="FH153" i="11"/>
  <c r="FI153" i="11"/>
  <c r="FJ153" i="11"/>
  <c r="FK153" i="11"/>
  <c r="FL153" i="11"/>
  <c r="FM153" i="11"/>
  <c r="FN153" i="11"/>
  <c r="FO153" i="11"/>
  <c r="FP153" i="11"/>
  <c r="FQ153" i="11"/>
  <c r="FR153" i="11"/>
  <c r="FS153" i="11"/>
  <c r="FT153" i="11"/>
  <c r="FU153" i="11"/>
  <c r="FV153" i="11"/>
  <c r="FW153" i="11"/>
  <c r="FX153" i="11"/>
  <c r="FY153" i="11"/>
  <c r="FZ153" i="11"/>
  <c r="GA153" i="11"/>
  <c r="GB153" i="11"/>
  <c r="GC153" i="11"/>
  <c r="FX154" i="11" l="1"/>
  <c r="FX155" i="11" s="1"/>
  <c r="FL154" i="11"/>
  <c r="FL155" i="11" s="1"/>
  <c r="FX160" i="11"/>
  <c r="GB160" i="11"/>
  <c r="FV160" i="11"/>
  <c r="FP160" i="11"/>
  <c r="FJ160" i="11"/>
  <c r="FD160" i="11"/>
  <c r="FW158" i="11"/>
  <c r="FE158" i="11"/>
  <c r="FR160" i="11"/>
  <c r="FF160" i="11"/>
  <c r="EZ160" i="11"/>
  <c r="FR158" i="11"/>
  <c r="FL160" i="11"/>
  <c r="FU160" i="11"/>
  <c r="FI160" i="11"/>
  <c r="FR154" i="11"/>
  <c r="FR155" i="11" s="1"/>
  <c r="FF158" i="11"/>
  <c r="GC160" i="11"/>
  <c r="FQ160" i="11"/>
  <c r="FK160" i="11"/>
  <c r="FE154" i="11"/>
  <c r="FE155" i="11" s="1"/>
  <c r="GA160" i="11"/>
  <c r="FC160" i="11"/>
  <c r="FG160" i="11"/>
  <c r="FY158" i="11"/>
  <c r="FS158" i="11"/>
  <c r="FM158" i="11"/>
  <c r="FG158" i="11"/>
  <c r="FA158" i="11"/>
  <c r="GC154" i="11"/>
  <c r="GC155" i="11" s="1"/>
  <c r="GC158" i="11"/>
  <c r="FK154" i="11"/>
  <c r="FK155" i="11" s="1"/>
  <c r="FK158" i="11"/>
  <c r="EX153" i="11"/>
  <c r="GB154" i="11"/>
  <c r="GB155" i="11" s="1"/>
  <c r="GB158" i="11"/>
  <c r="FV158" i="11"/>
  <c r="FV154" i="11"/>
  <c r="FV155" i="11" s="1"/>
  <c r="FP154" i="11"/>
  <c r="FP155" i="11" s="1"/>
  <c r="FP158" i="11"/>
  <c r="FJ154" i="11"/>
  <c r="FJ155" i="11" s="1"/>
  <c r="FJ158" i="11"/>
  <c r="FD154" i="11"/>
  <c r="FD155" i="11" s="1"/>
  <c r="FD158" i="11"/>
  <c r="FW154" i="11"/>
  <c r="FW155" i="11" s="1"/>
  <c r="FW160" i="11"/>
  <c r="EY154" i="11"/>
  <c r="EY155" i="11" s="1"/>
  <c r="EY158" i="11"/>
  <c r="GA154" i="11"/>
  <c r="GA155" i="11" s="1"/>
  <c r="GA158" i="11"/>
  <c r="FU158" i="11"/>
  <c r="FU154" i="11"/>
  <c r="FU155" i="11" s="1"/>
  <c r="FO154" i="11"/>
  <c r="FO155" i="11" s="1"/>
  <c r="FO158" i="11"/>
  <c r="FI158" i="11"/>
  <c r="FI154" i="11"/>
  <c r="FI155" i="11" s="1"/>
  <c r="FC154" i="11"/>
  <c r="FC155" i="11" s="1"/>
  <c r="FC158" i="11"/>
  <c r="FQ154" i="11"/>
  <c r="FQ155" i="11" s="1"/>
  <c r="FQ158" i="11"/>
  <c r="FO160" i="11"/>
  <c r="FY160" i="11"/>
  <c r="FS160" i="11"/>
  <c r="FM160" i="11"/>
  <c r="FA160" i="11"/>
  <c r="FF154" i="11"/>
  <c r="FF155" i="11" s="1"/>
  <c r="EX157" i="11"/>
  <c r="EZ154" i="11"/>
  <c r="EZ155" i="11" s="1"/>
  <c r="FX158" i="11"/>
  <c r="FE160" i="11"/>
  <c r="FL158" i="11"/>
  <c r="FB158" i="11"/>
  <c r="FH158" i="11"/>
  <c r="FN158" i="11"/>
  <c r="FT158" i="11"/>
  <c r="FZ158" i="11"/>
  <c r="FB160" i="11"/>
  <c r="FH160" i="11"/>
  <c r="FN160" i="11"/>
  <c r="FT160" i="11"/>
  <c r="FZ160" i="11"/>
  <c r="EY160" i="11"/>
  <c r="FA154" i="11"/>
  <c r="FA155" i="11" s="1"/>
  <c r="FG154" i="11"/>
  <c r="FG155" i="11" s="1"/>
  <c r="FM154" i="11"/>
  <c r="FM155" i="11" s="1"/>
  <c r="FS154" i="11"/>
  <c r="FS155" i="11" s="1"/>
  <c r="FY154" i="11"/>
  <c r="FY155" i="11" s="1"/>
  <c r="FB154" i="11"/>
  <c r="FB155" i="11" s="1"/>
  <c r="FH154" i="11"/>
  <c r="FH155" i="11" s="1"/>
  <c r="FN154" i="11"/>
  <c r="FN155" i="11" s="1"/>
  <c r="FT154" i="11"/>
  <c r="FT155" i="11" s="1"/>
  <c r="FZ154" i="11"/>
  <c r="FZ155" i="11" s="1"/>
  <c r="EZ158" i="11"/>
  <c r="EX159" i="11"/>
  <c r="DN160" i="11" s="1"/>
  <c r="CY112" i="107"/>
  <c r="CY192" i="107" s="1"/>
  <c r="CY272" i="107" s="1"/>
  <c r="CY112" i="14"/>
  <c r="CY34" i="12"/>
  <c r="CY76" i="12" s="1"/>
  <c r="CY118" i="12" s="1"/>
  <c r="CY160" i="12" s="1"/>
  <c r="CY202" i="12" s="1"/>
  <c r="CY244" i="12" s="1"/>
  <c r="CY286" i="12" s="1"/>
  <c r="CY72" i="11"/>
  <c r="CY112" i="11" s="1"/>
  <c r="DN158" i="11" l="1"/>
  <c r="DN155" i="11"/>
  <c r="DL160" i="11"/>
  <c r="DM160" i="11"/>
  <c r="DM158" i="11"/>
  <c r="DL158" i="11"/>
  <c r="DL155" i="11"/>
  <c r="DK158" i="11"/>
  <c r="DK155" i="11"/>
  <c r="DJ160" i="11"/>
  <c r="DK160" i="11"/>
  <c r="DJ158" i="11"/>
  <c r="DJ154" i="11"/>
  <c r="DJ155" i="11" s="1"/>
  <c r="DH160" i="11"/>
  <c r="DI160" i="11"/>
  <c r="DI158" i="11"/>
  <c r="DH158" i="11"/>
  <c r="DH154" i="11"/>
  <c r="DH155" i="11" s="1"/>
  <c r="DF160" i="11"/>
  <c r="DG160" i="11"/>
  <c r="DG158" i="11"/>
  <c r="DF158" i="11"/>
  <c r="DF154" i="11"/>
  <c r="DF155" i="11" s="1"/>
  <c r="DE158" i="11"/>
  <c r="DD160" i="11"/>
  <c r="DE160" i="11"/>
  <c r="DD158" i="11"/>
  <c r="DD154" i="11"/>
  <c r="DD155" i="11" s="1"/>
  <c r="DB160" i="11"/>
  <c r="DC160" i="11"/>
  <c r="DC158" i="11"/>
  <c r="DB154" i="11"/>
  <c r="DB155" i="11" s="1"/>
  <c r="DB158" i="11"/>
  <c r="CZ160" i="11"/>
  <c r="DA160" i="11"/>
  <c r="DA154" i="11"/>
  <c r="DA155" i="11" s="1"/>
  <c r="DA158" i="11"/>
  <c r="CY392" i="107"/>
  <c r="CY32" i="107"/>
  <c r="CZ154" i="11"/>
  <c r="CZ155" i="11" s="1"/>
  <c r="CZ158" i="11"/>
  <c r="CY232" i="11"/>
  <c r="CY152" i="11"/>
  <c r="CY192" i="11" s="1"/>
  <c r="CY72" i="107"/>
  <c r="CY152" i="107" s="1"/>
  <c r="CY232" i="107" s="1"/>
  <c r="CY312" i="107" s="1"/>
  <c r="EX160" i="11"/>
  <c r="EX154" i="11"/>
  <c r="EX155" i="11" s="1"/>
  <c r="EX158" i="11"/>
  <c r="CY32" i="14"/>
  <c r="CX392" i="107"/>
  <c r="CX277" i="78"/>
  <c r="CX112" i="14"/>
  <c r="CX36" i="12"/>
  <c r="CX37" i="12" s="1"/>
  <c r="CX34" i="12"/>
  <c r="CX76" i="12" s="1"/>
  <c r="CX118" i="12" s="1"/>
  <c r="CX160" i="12" s="1"/>
  <c r="CX202" i="12" s="1"/>
  <c r="CX244" i="12" s="1"/>
  <c r="CX286" i="12" s="1"/>
  <c r="DM155" i="11" l="1"/>
  <c r="DI154" i="11"/>
  <c r="DI155" i="11" s="1"/>
  <c r="DG154" i="11"/>
  <c r="DG155" i="11" s="1"/>
  <c r="DE154" i="11"/>
  <c r="DE155" i="11" s="1"/>
  <c r="DC154" i="11"/>
  <c r="DC155" i="11" s="1"/>
  <c r="CX72" i="11"/>
  <c r="CX112" i="11" s="1"/>
  <c r="CX32" i="107"/>
  <c r="CX72" i="107"/>
  <c r="CX152" i="107" s="1"/>
  <c r="CX232" i="107" s="1"/>
  <c r="CX312" i="107" s="1"/>
  <c r="CX112" i="107"/>
  <c r="CX192" i="107" s="1"/>
  <c r="CX272" i="107" s="1"/>
  <c r="CX32" i="14"/>
  <c r="CW392" i="107"/>
  <c r="CU277" i="78"/>
  <c r="CV277" i="78"/>
  <c r="CW277" i="78"/>
  <c r="CW112" i="14"/>
  <c r="CW34" i="12"/>
  <c r="CW76" i="12" s="1"/>
  <c r="CW118" i="12" s="1"/>
  <c r="CW160" i="12" s="1"/>
  <c r="CW202" i="12" s="1"/>
  <c r="CW244" i="12" s="1"/>
  <c r="CW286" i="12" s="1"/>
  <c r="CW72" i="11"/>
  <c r="CX232" i="11" l="1"/>
  <c r="CX152" i="11"/>
  <c r="CX192" i="11" s="1"/>
  <c r="CW112" i="11"/>
  <c r="CW32" i="107"/>
  <c r="CW112" i="107"/>
  <c r="CW192" i="107" s="1"/>
  <c r="CW272" i="107" s="1"/>
  <c r="CW72" i="107"/>
  <c r="CW152" i="107" s="1"/>
  <c r="CW232" i="107" s="1"/>
  <c r="CW312" i="107" s="1"/>
  <c r="CW32" i="14"/>
  <c r="CW232" i="11" l="1"/>
  <c r="CW152" i="11"/>
  <c r="CW192" i="11" s="1"/>
  <c r="CV392" i="107"/>
  <c r="CV112" i="14"/>
  <c r="CV40" i="12"/>
  <c r="CV34" i="12"/>
  <c r="CV76" i="12" s="1"/>
  <c r="CV118" i="12" s="1"/>
  <c r="CV160" i="12" s="1"/>
  <c r="CV202" i="12" s="1"/>
  <c r="CV244" i="12" s="1"/>
  <c r="CV286" i="12" s="1"/>
  <c r="CV72" i="11"/>
  <c r="CV112" i="11" s="1"/>
  <c r="CV232" i="11" l="1"/>
  <c r="CV152" i="11"/>
  <c r="CV192" i="11" s="1"/>
  <c r="CV32" i="107"/>
  <c r="CV112" i="107"/>
  <c r="CV192" i="107" s="1"/>
  <c r="CV272" i="107" s="1"/>
  <c r="CV72" i="107"/>
  <c r="CV152" i="107" s="1"/>
  <c r="CV232" i="107" s="1"/>
  <c r="CV312" i="107" s="1"/>
  <c r="CV32" i="14"/>
  <c r="CU154" i="107" l="1"/>
  <c r="CU74" i="107"/>
  <c r="CT34" i="107"/>
  <c r="CU34" i="107"/>
  <c r="CU392" i="107"/>
  <c r="CU72" i="14"/>
  <c r="CU32" i="14"/>
  <c r="CU246" i="12"/>
  <c r="CU204" i="12"/>
  <c r="CU162" i="12"/>
  <c r="CU120" i="12"/>
  <c r="CU78" i="12"/>
  <c r="CU36" i="12"/>
  <c r="CU37" i="12" s="1"/>
  <c r="CT36" i="12"/>
  <c r="CU34" i="12"/>
  <c r="CU76" i="12" s="1"/>
  <c r="CU118" i="12" s="1"/>
  <c r="CU160" i="12" s="1"/>
  <c r="CU202" i="12" s="1"/>
  <c r="CU244" i="12" s="1"/>
  <c r="CU286" i="12" s="1"/>
  <c r="CU72" i="11"/>
  <c r="CU112" i="11" s="1"/>
  <c r="CU394" i="107" l="1"/>
  <c r="CU395" i="107" s="1"/>
  <c r="CU232" i="11"/>
  <c r="CU152" i="11"/>
  <c r="CU192" i="11" s="1"/>
  <c r="CU32" i="107"/>
  <c r="CU112" i="107"/>
  <c r="CU192" i="107" s="1"/>
  <c r="CU272" i="107" s="1"/>
  <c r="CU72" i="107"/>
  <c r="CU152" i="107" s="1"/>
  <c r="CU232" i="107" s="1"/>
  <c r="CU312" i="107" s="1"/>
  <c r="CU112" i="14"/>
  <c r="BV393" i="107"/>
  <c r="BW393" i="107"/>
  <c r="BX393" i="107"/>
  <c r="BY393" i="107"/>
  <c r="BZ393" i="107"/>
  <c r="CA393" i="107"/>
  <c r="CB393" i="107"/>
  <c r="CC393" i="107"/>
  <c r="CD393" i="107"/>
  <c r="CE393" i="107"/>
  <c r="CF393" i="107"/>
  <c r="CG393" i="107"/>
  <c r="CH393" i="107"/>
  <c r="CI393" i="107"/>
  <c r="CJ393" i="107"/>
  <c r="CK393" i="107"/>
  <c r="CL393" i="107"/>
  <c r="CM393" i="107"/>
  <c r="CN393" i="107"/>
  <c r="CO393" i="107"/>
  <c r="CP393" i="107"/>
  <c r="CQ393" i="107"/>
  <c r="CR393" i="107"/>
  <c r="CS393" i="107"/>
  <c r="BV397" i="107"/>
  <c r="BV398" i="107" s="1"/>
  <c r="BW397" i="107"/>
  <c r="BW398" i="107" s="1"/>
  <c r="BX397" i="107"/>
  <c r="BX398" i="107" s="1"/>
  <c r="BY397" i="107"/>
  <c r="BY398" i="107" s="1"/>
  <c r="BZ397" i="107"/>
  <c r="CA397" i="107"/>
  <c r="CA398" i="107" s="1"/>
  <c r="CB397" i="107"/>
  <c r="CB398" i="107" s="1"/>
  <c r="CC397" i="107"/>
  <c r="CC398" i="107" s="1"/>
  <c r="CD397" i="107"/>
  <c r="CE397" i="107"/>
  <c r="CF397" i="107"/>
  <c r="CG397" i="107"/>
  <c r="CH397" i="107"/>
  <c r="CI397" i="107"/>
  <c r="CI398" i="107" s="1"/>
  <c r="CJ397" i="107"/>
  <c r="CJ398" i="107" s="1"/>
  <c r="CK397" i="107"/>
  <c r="CK398" i="107" s="1"/>
  <c r="CL397" i="107"/>
  <c r="CM397" i="107"/>
  <c r="CM398" i="107" s="1"/>
  <c r="CN397" i="107"/>
  <c r="CN398" i="107" s="1"/>
  <c r="CO397" i="107"/>
  <c r="CO398" i="107" s="1"/>
  <c r="CP397" i="107"/>
  <c r="CP398" i="107" s="1"/>
  <c r="CQ397" i="107"/>
  <c r="CQ398" i="107" s="1"/>
  <c r="CR397" i="107"/>
  <c r="CR398" i="107" s="1"/>
  <c r="CS397" i="107"/>
  <c r="CS398" i="107" s="1"/>
  <c r="BV399" i="107"/>
  <c r="BW399" i="107"/>
  <c r="BX399" i="107"/>
  <c r="BY399" i="107"/>
  <c r="BZ399" i="107"/>
  <c r="CA399" i="107"/>
  <c r="CB399" i="107"/>
  <c r="CC399" i="107"/>
  <c r="CD399" i="107"/>
  <c r="CE399" i="107"/>
  <c r="CF399" i="107"/>
  <c r="CG399" i="107"/>
  <c r="CH399" i="107"/>
  <c r="CI399" i="107"/>
  <c r="CJ399" i="107"/>
  <c r="CK399" i="107"/>
  <c r="CL399" i="107"/>
  <c r="CM399" i="107"/>
  <c r="CN399" i="107"/>
  <c r="CO399" i="107"/>
  <c r="CP399" i="107"/>
  <c r="CQ399" i="107"/>
  <c r="CR399" i="107"/>
  <c r="CS399" i="107"/>
  <c r="CQ160" i="107"/>
  <c r="CR160" i="107"/>
  <c r="CS160" i="107"/>
  <c r="CQ158" i="107"/>
  <c r="CR158" i="107"/>
  <c r="CS158" i="107"/>
  <c r="CP154" i="107"/>
  <c r="CQ154" i="107"/>
  <c r="CQ155" i="107" s="1"/>
  <c r="CR154" i="107"/>
  <c r="CR155" i="107" s="1"/>
  <c r="CS154" i="107"/>
  <c r="CS155" i="107" s="1"/>
  <c r="CT154" i="107"/>
  <c r="CT155" i="107" s="1"/>
  <c r="BV80" i="107"/>
  <c r="BW80" i="107"/>
  <c r="BX80" i="107"/>
  <c r="BY80" i="107"/>
  <c r="BZ80" i="107"/>
  <c r="CA80" i="107"/>
  <c r="CB80" i="107"/>
  <c r="CC80" i="107"/>
  <c r="CD80" i="107"/>
  <c r="CE80" i="107"/>
  <c r="CF80" i="107"/>
  <c r="CG80" i="107"/>
  <c r="CH80" i="107"/>
  <c r="CI80" i="107"/>
  <c r="CJ80" i="107"/>
  <c r="CK80" i="107"/>
  <c r="CL80" i="107"/>
  <c r="CM80" i="107"/>
  <c r="CN80" i="107"/>
  <c r="CO80" i="107"/>
  <c r="CP80" i="107"/>
  <c r="CQ80" i="107"/>
  <c r="CR80" i="107"/>
  <c r="CS80" i="107"/>
  <c r="BV78" i="107"/>
  <c r="BW78" i="107"/>
  <c r="BX78" i="107"/>
  <c r="BY78" i="107"/>
  <c r="BZ78" i="107"/>
  <c r="CA78" i="107"/>
  <c r="CB78" i="107"/>
  <c r="CC78" i="107"/>
  <c r="CD78" i="107"/>
  <c r="CE78" i="107"/>
  <c r="CF78" i="107"/>
  <c r="CG78" i="107"/>
  <c r="CH78" i="107"/>
  <c r="CI78" i="107"/>
  <c r="CJ78" i="107"/>
  <c r="CK78" i="107"/>
  <c r="CL78" i="107"/>
  <c r="CM78" i="107"/>
  <c r="CN78" i="107"/>
  <c r="CO78" i="107"/>
  <c r="CP78" i="107"/>
  <c r="CQ78" i="107"/>
  <c r="CR78" i="107"/>
  <c r="CS78" i="107"/>
  <c r="BV74" i="107"/>
  <c r="BV75" i="107" s="1"/>
  <c r="BW74" i="107"/>
  <c r="BW75" i="107" s="1"/>
  <c r="BX74" i="107"/>
  <c r="BY74" i="107"/>
  <c r="BY75" i="107" s="1"/>
  <c r="BZ74" i="107"/>
  <c r="BZ75" i="107" s="1"/>
  <c r="CA74" i="107"/>
  <c r="CA75" i="107" s="1"/>
  <c r="CB74" i="107"/>
  <c r="CB75" i="107" s="1"/>
  <c r="CC74" i="107"/>
  <c r="CC75" i="107" s="1"/>
  <c r="CD74" i="107"/>
  <c r="CD75" i="107" s="1"/>
  <c r="CE74" i="107"/>
  <c r="CE75" i="107" s="1"/>
  <c r="CF74" i="107"/>
  <c r="CF75" i="107" s="1"/>
  <c r="CG74" i="107"/>
  <c r="CG75" i="107" s="1"/>
  <c r="CH74" i="107"/>
  <c r="CH75" i="107" s="1"/>
  <c r="CI74" i="107"/>
  <c r="CI75" i="107" s="1"/>
  <c r="CJ74" i="107"/>
  <c r="CJ75" i="107" s="1"/>
  <c r="CK74" i="107"/>
  <c r="CK75" i="107" s="1"/>
  <c r="CL74" i="107"/>
  <c r="CL75" i="107" s="1"/>
  <c r="CM74" i="107"/>
  <c r="CM75" i="107" s="1"/>
  <c r="CN74" i="107"/>
  <c r="CN75" i="107" s="1"/>
  <c r="CO74" i="107"/>
  <c r="CO75" i="107" s="1"/>
  <c r="CP74" i="107"/>
  <c r="CP75" i="107" s="1"/>
  <c r="CQ74" i="107"/>
  <c r="CQ75" i="107" s="1"/>
  <c r="CR74" i="107"/>
  <c r="CR75" i="107" s="1"/>
  <c r="CS74" i="107"/>
  <c r="CS75" i="107" s="1"/>
  <c r="BX75" i="107"/>
  <c r="BV40" i="107"/>
  <c r="BW40" i="107"/>
  <c r="BX40" i="107"/>
  <c r="BY40" i="107"/>
  <c r="BZ40" i="107"/>
  <c r="CA40" i="107"/>
  <c r="CB40" i="107"/>
  <c r="CC40" i="107"/>
  <c r="CD40" i="107"/>
  <c r="CE40" i="107"/>
  <c r="CF40" i="107"/>
  <c r="CG40" i="107"/>
  <c r="CH40" i="107"/>
  <c r="CI40" i="107"/>
  <c r="CJ40" i="107"/>
  <c r="CK40" i="107"/>
  <c r="CL40" i="107"/>
  <c r="CM40" i="107"/>
  <c r="CN40" i="107"/>
  <c r="CO40" i="107"/>
  <c r="CP40" i="107"/>
  <c r="CQ40" i="107"/>
  <c r="CR40" i="107"/>
  <c r="CS40" i="107"/>
  <c r="BV38" i="107"/>
  <c r="BW38" i="107"/>
  <c r="BX38" i="107"/>
  <c r="BY38" i="107"/>
  <c r="BZ38" i="107"/>
  <c r="CA38" i="107"/>
  <c r="CB38" i="107"/>
  <c r="CC38" i="107"/>
  <c r="CD38" i="107"/>
  <c r="CE38" i="107"/>
  <c r="CF38" i="107"/>
  <c r="CG38" i="107"/>
  <c r="CH38" i="107"/>
  <c r="CI38" i="107"/>
  <c r="CJ38" i="107"/>
  <c r="CK38" i="107"/>
  <c r="CL38" i="107"/>
  <c r="CM38" i="107"/>
  <c r="CN38" i="107"/>
  <c r="CO38" i="107"/>
  <c r="CP38" i="107"/>
  <c r="CQ38" i="107"/>
  <c r="CR38" i="107"/>
  <c r="CS38" i="107"/>
  <c r="BV34" i="107"/>
  <c r="BV35" i="107" s="1"/>
  <c r="BW34" i="107"/>
  <c r="BW35" i="107" s="1"/>
  <c r="BX34" i="107"/>
  <c r="BX35" i="107" s="1"/>
  <c r="BY34" i="107"/>
  <c r="BY35" i="107" s="1"/>
  <c r="BZ34" i="107"/>
  <c r="BZ35" i="107" s="1"/>
  <c r="CA34" i="107"/>
  <c r="CA35" i="107" s="1"/>
  <c r="CB34" i="107"/>
  <c r="CB35" i="107" s="1"/>
  <c r="CC34" i="107"/>
  <c r="CC35" i="107" s="1"/>
  <c r="CD34" i="107"/>
  <c r="CD35" i="107" s="1"/>
  <c r="CE34" i="107"/>
  <c r="CE35" i="107" s="1"/>
  <c r="CF34" i="107"/>
  <c r="CF35" i="107" s="1"/>
  <c r="CG34" i="107"/>
  <c r="CG35" i="107" s="1"/>
  <c r="CH34" i="107"/>
  <c r="CH35" i="107" s="1"/>
  <c r="CI34" i="107"/>
  <c r="CI35" i="107" s="1"/>
  <c r="CJ34" i="107"/>
  <c r="CJ35" i="107" s="1"/>
  <c r="CK34" i="107"/>
  <c r="CK35" i="107" s="1"/>
  <c r="CL34" i="107"/>
  <c r="CL35" i="107" s="1"/>
  <c r="CM34" i="107"/>
  <c r="CM35" i="107" s="1"/>
  <c r="CN34" i="107"/>
  <c r="CN35" i="107" s="1"/>
  <c r="CO34" i="107"/>
  <c r="CO35" i="107" s="1"/>
  <c r="CP34" i="107"/>
  <c r="CP35" i="107" s="1"/>
  <c r="CQ34" i="107"/>
  <c r="CQ35" i="107" s="1"/>
  <c r="CR34" i="107"/>
  <c r="CR35" i="107" s="1"/>
  <c r="CS34" i="107"/>
  <c r="CS35" i="107" s="1"/>
  <c r="CT35" i="107"/>
  <c r="BV322" i="78"/>
  <c r="BW322" i="78"/>
  <c r="BX322" i="78"/>
  <c r="BY322" i="78"/>
  <c r="BZ322" i="78"/>
  <c r="CA322" i="78"/>
  <c r="CB322" i="78"/>
  <c r="CC322" i="78"/>
  <c r="CD322" i="78"/>
  <c r="CE322" i="78"/>
  <c r="CF322" i="78"/>
  <c r="CG322" i="78"/>
  <c r="CH322" i="78"/>
  <c r="CI322" i="78"/>
  <c r="CJ322" i="78"/>
  <c r="CK322" i="78"/>
  <c r="CL322" i="78"/>
  <c r="CM322" i="78"/>
  <c r="CN322" i="78"/>
  <c r="CO322" i="78"/>
  <c r="CP322" i="78"/>
  <c r="CQ322" i="78"/>
  <c r="CR322" i="78"/>
  <c r="BV320" i="78"/>
  <c r="BW320" i="78"/>
  <c r="BX320" i="78"/>
  <c r="BY320" i="78"/>
  <c r="BZ320" i="78"/>
  <c r="CA320" i="78"/>
  <c r="CB320" i="78"/>
  <c r="CC320" i="78"/>
  <c r="CD320" i="78"/>
  <c r="CE320" i="78"/>
  <c r="CF320" i="78"/>
  <c r="CG320" i="78"/>
  <c r="CH320" i="78"/>
  <c r="CI320" i="78"/>
  <c r="CJ320" i="78"/>
  <c r="CK320" i="78"/>
  <c r="CL320" i="78"/>
  <c r="CM320" i="78"/>
  <c r="CN320" i="78"/>
  <c r="CO320" i="78"/>
  <c r="CP320" i="78"/>
  <c r="CQ320" i="78"/>
  <c r="CR320" i="78"/>
  <c r="BV316" i="78"/>
  <c r="BW316" i="78"/>
  <c r="BX316" i="78"/>
  <c r="BY316" i="78"/>
  <c r="BZ316" i="78"/>
  <c r="CA316" i="78"/>
  <c r="CB316" i="78"/>
  <c r="CC316" i="78"/>
  <c r="CD316" i="78"/>
  <c r="CE316" i="78"/>
  <c r="CF316" i="78"/>
  <c r="CG316" i="78"/>
  <c r="CH316" i="78"/>
  <c r="CI316" i="78"/>
  <c r="CJ316" i="78"/>
  <c r="CK316" i="78"/>
  <c r="CL316" i="78"/>
  <c r="CM316" i="78"/>
  <c r="CN316" i="78"/>
  <c r="CO316" i="78"/>
  <c r="CP316" i="78"/>
  <c r="CQ316" i="78"/>
  <c r="CR316" i="78"/>
  <c r="BV283" i="78"/>
  <c r="BW283" i="78"/>
  <c r="BX283" i="78"/>
  <c r="BY283" i="78"/>
  <c r="BZ283" i="78"/>
  <c r="CA283" i="78"/>
  <c r="CB283" i="78"/>
  <c r="CC283" i="78"/>
  <c r="CD283" i="78"/>
  <c r="CE283" i="78"/>
  <c r="CF283" i="78"/>
  <c r="CG283" i="78"/>
  <c r="CH283" i="78"/>
  <c r="CI283" i="78"/>
  <c r="CJ283" i="78"/>
  <c r="CK283" i="78"/>
  <c r="CL283" i="78"/>
  <c r="CM283" i="78"/>
  <c r="CN283" i="78"/>
  <c r="CO283" i="78"/>
  <c r="CP283" i="78"/>
  <c r="CQ283" i="78"/>
  <c r="CR283" i="78"/>
  <c r="CS283" i="78"/>
  <c r="BV281" i="78"/>
  <c r="BW281" i="78"/>
  <c r="BX281" i="78"/>
  <c r="BY281" i="78"/>
  <c r="BZ281" i="78"/>
  <c r="CA281" i="78"/>
  <c r="CB281" i="78"/>
  <c r="CC281" i="78"/>
  <c r="CD281" i="78"/>
  <c r="CE281" i="78"/>
  <c r="CF281" i="78"/>
  <c r="CG281" i="78"/>
  <c r="CH281" i="78"/>
  <c r="CI281" i="78"/>
  <c r="CJ281" i="78"/>
  <c r="CK281" i="78"/>
  <c r="CL281" i="78"/>
  <c r="CM281" i="78"/>
  <c r="CN281" i="78"/>
  <c r="CO281" i="78"/>
  <c r="CP281" i="78"/>
  <c r="CQ281" i="78"/>
  <c r="CR281" i="78"/>
  <c r="CS281" i="78"/>
  <c r="BV277" i="78"/>
  <c r="BV278" i="78" s="1"/>
  <c r="BW277" i="78"/>
  <c r="BW278" i="78" s="1"/>
  <c r="BX277" i="78"/>
  <c r="BX278" i="78" s="1"/>
  <c r="BY277" i="78"/>
  <c r="BY278" i="78" s="1"/>
  <c r="BZ277" i="78"/>
  <c r="BZ278" i="78" s="1"/>
  <c r="CA277" i="78"/>
  <c r="CA278" i="78" s="1"/>
  <c r="CB277" i="78"/>
  <c r="CB278" i="78" s="1"/>
  <c r="CC277" i="78"/>
  <c r="CC278" i="78" s="1"/>
  <c r="CD277" i="78"/>
  <c r="CD278" i="78" s="1"/>
  <c r="CE277" i="78"/>
  <c r="CE278" i="78" s="1"/>
  <c r="CF277" i="78"/>
  <c r="CF278" i="78" s="1"/>
  <c r="CG277" i="78"/>
  <c r="CG278" i="78" s="1"/>
  <c r="CH277" i="78"/>
  <c r="CH278" i="78" s="1"/>
  <c r="CI277" i="78"/>
  <c r="CI278" i="78" s="1"/>
  <c r="CJ277" i="78"/>
  <c r="CK277" i="78"/>
  <c r="CL277" i="78"/>
  <c r="CL278" i="78" s="1"/>
  <c r="CM277" i="78"/>
  <c r="CM278" i="78" s="1"/>
  <c r="CN277" i="78"/>
  <c r="CN278" i="78" s="1"/>
  <c r="CO277" i="78"/>
  <c r="CO278" i="78" s="1"/>
  <c r="CP277" i="78"/>
  <c r="CP278" i="78" s="1"/>
  <c r="CQ277" i="78"/>
  <c r="CQ278" i="78" s="1"/>
  <c r="CR277" i="78"/>
  <c r="CR317" i="78" s="1"/>
  <c r="CS277" i="78"/>
  <c r="CS278" i="78" s="1"/>
  <c r="BV119" i="14"/>
  <c r="BW119" i="14"/>
  <c r="BX119" i="14"/>
  <c r="BY119" i="14"/>
  <c r="BZ119" i="14"/>
  <c r="CA119" i="14"/>
  <c r="CB119" i="14"/>
  <c r="CC119" i="14"/>
  <c r="CD119" i="14"/>
  <c r="CE119" i="14"/>
  <c r="CF119" i="14"/>
  <c r="CG119" i="14"/>
  <c r="CH119" i="14"/>
  <c r="CI119" i="14"/>
  <c r="CJ119" i="14"/>
  <c r="CK119" i="14"/>
  <c r="CL119" i="14"/>
  <c r="CM119" i="14"/>
  <c r="CN119" i="14"/>
  <c r="CO119" i="14"/>
  <c r="CP119" i="14"/>
  <c r="CQ119" i="14"/>
  <c r="CR119" i="14"/>
  <c r="BV117" i="14"/>
  <c r="BW117" i="14"/>
  <c r="BX117" i="14"/>
  <c r="BY117" i="14"/>
  <c r="BZ117" i="14"/>
  <c r="CA117" i="14"/>
  <c r="CB117" i="14"/>
  <c r="CC117" i="14"/>
  <c r="CD117" i="14"/>
  <c r="CE117" i="14"/>
  <c r="CF117" i="14"/>
  <c r="CG117" i="14"/>
  <c r="CH117" i="14"/>
  <c r="CI117" i="14"/>
  <c r="CJ117" i="14"/>
  <c r="CK117" i="14"/>
  <c r="CL117" i="14"/>
  <c r="CM117" i="14"/>
  <c r="CN117" i="14"/>
  <c r="CO117" i="14"/>
  <c r="CP117" i="14"/>
  <c r="CQ117" i="14"/>
  <c r="CR117" i="14"/>
  <c r="BV113" i="14"/>
  <c r="BW113" i="14"/>
  <c r="BX113" i="14"/>
  <c r="BY113" i="14"/>
  <c r="BZ113" i="14"/>
  <c r="CA113" i="14"/>
  <c r="CB113" i="14"/>
  <c r="CC113" i="14"/>
  <c r="CD113" i="14"/>
  <c r="CE113" i="14"/>
  <c r="CF113" i="14"/>
  <c r="CG113" i="14"/>
  <c r="CH113" i="14"/>
  <c r="CI113" i="14"/>
  <c r="CJ113" i="14"/>
  <c r="CK113" i="14"/>
  <c r="CL113" i="14"/>
  <c r="CM113" i="14"/>
  <c r="CN113" i="14"/>
  <c r="CO113" i="14"/>
  <c r="CP113" i="14"/>
  <c r="CQ113" i="14"/>
  <c r="CR113" i="14"/>
  <c r="BV40" i="14"/>
  <c r="BW40" i="14"/>
  <c r="BX40" i="14"/>
  <c r="BY40" i="14"/>
  <c r="BZ40" i="14"/>
  <c r="CA40" i="14"/>
  <c r="CB40" i="14"/>
  <c r="CC40" i="14"/>
  <c r="CD40" i="14"/>
  <c r="CE40" i="14"/>
  <c r="CF40" i="14"/>
  <c r="CG40" i="14"/>
  <c r="CH40" i="14"/>
  <c r="CI40" i="14"/>
  <c r="CJ40" i="14"/>
  <c r="CK40" i="14"/>
  <c r="CL40" i="14"/>
  <c r="CM40" i="14"/>
  <c r="CN40" i="14"/>
  <c r="CO40" i="14"/>
  <c r="CP40" i="14"/>
  <c r="CQ40" i="14"/>
  <c r="CR40" i="14"/>
  <c r="CS40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BV34" i="14"/>
  <c r="BV35" i="14" s="1"/>
  <c r="BW34" i="14"/>
  <c r="BW35" i="14" s="1"/>
  <c r="BX34" i="14"/>
  <c r="BX35" i="14" s="1"/>
  <c r="BY34" i="14"/>
  <c r="BY35" i="14" s="1"/>
  <c r="BZ34" i="14"/>
  <c r="BZ35" i="14" s="1"/>
  <c r="CA34" i="14"/>
  <c r="CA35" i="14" s="1"/>
  <c r="CB34" i="14"/>
  <c r="CB35" i="14" s="1"/>
  <c r="CC34" i="14"/>
  <c r="CC35" i="14" s="1"/>
  <c r="CD34" i="14"/>
  <c r="CD35" i="14" s="1"/>
  <c r="CE34" i="14"/>
  <c r="CE35" i="14" s="1"/>
  <c r="CF34" i="14"/>
  <c r="CF35" i="14" s="1"/>
  <c r="CG34" i="14"/>
  <c r="CG35" i="14" s="1"/>
  <c r="CH34" i="14"/>
  <c r="CH35" i="14" s="1"/>
  <c r="CI34" i="14"/>
  <c r="CI35" i="14" s="1"/>
  <c r="CJ34" i="14"/>
  <c r="CJ35" i="14" s="1"/>
  <c r="CK34" i="14"/>
  <c r="CK35" i="14" s="1"/>
  <c r="CL34" i="14"/>
  <c r="CL35" i="14" s="1"/>
  <c r="CM34" i="14"/>
  <c r="CM35" i="14" s="1"/>
  <c r="CN34" i="14"/>
  <c r="CN35" i="14" s="1"/>
  <c r="CO34" i="14"/>
  <c r="CO35" i="14" s="1"/>
  <c r="CP34" i="14"/>
  <c r="CP35" i="14" s="1"/>
  <c r="CQ34" i="14"/>
  <c r="CQ35" i="14" s="1"/>
  <c r="CR34" i="14"/>
  <c r="CR35" i="14" s="1"/>
  <c r="CS34" i="14"/>
  <c r="CS35" i="14" s="1"/>
  <c r="BZ398" i="107" l="1"/>
  <c r="CH398" i="107"/>
  <c r="CG398" i="107"/>
  <c r="CF398" i="107"/>
  <c r="CE398" i="107"/>
  <c r="CD398" i="107"/>
  <c r="CL398" i="107"/>
  <c r="CM120" i="14"/>
  <c r="CG120" i="14"/>
  <c r="BV323" i="78"/>
  <c r="CF400" i="107"/>
  <c r="BZ400" i="107"/>
  <c r="CN400" i="107"/>
  <c r="CH400" i="107"/>
  <c r="CB400" i="107"/>
  <c r="CG321" i="78"/>
  <c r="CO400" i="107"/>
  <c r="CL321" i="78"/>
  <c r="CR318" i="78"/>
  <c r="CA321" i="78"/>
  <c r="CK400" i="107"/>
  <c r="BZ323" i="78"/>
  <c r="CF323" i="78"/>
  <c r="CM321" i="78"/>
  <c r="CR323" i="78"/>
  <c r="CP321" i="78"/>
  <c r="CJ321" i="78"/>
  <c r="CD321" i="78"/>
  <c r="BX321" i="78"/>
  <c r="CP323" i="78"/>
  <c r="CJ323" i="78"/>
  <c r="BX323" i="78"/>
  <c r="CN321" i="78"/>
  <c r="CH321" i="78"/>
  <c r="CB321" i="78"/>
  <c r="BV321" i="78"/>
  <c r="CB323" i="78"/>
  <c r="CI323" i="78"/>
  <c r="CC323" i="78"/>
  <c r="CR321" i="78"/>
  <c r="CF321" i="78"/>
  <c r="BZ321" i="78"/>
  <c r="CN323" i="78"/>
  <c r="CH323" i="78"/>
  <c r="CO323" i="78"/>
  <c r="BW323" i="78"/>
  <c r="CL323" i="78"/>
  <c r="CQ321" i="78"/>
  <c r="CK321" i="78"/>
  <c r="CE321" i="78"/>
  <c r="BY321" i="78"/>
  <c r="CM323" i="78"/>
  <c r="CG323" i="78"/>
  <c r="CA323" i="78"/>
  <c r="CD323" i="78"/>
  <c r="CO321" i="78"/>
  <c r="CI321" i="78"/>
  <c r="CC321" i="78"/>
  <c r="BW321" i="78"/>
  <c r="CQ323" i="78"/>
  <c r="CK323" i="78"/>
  <c r="CE323" i="78"/>
  <c r="BY323" i="78"/>
  <c r="BV400" i="107"/>
  <c r="CQ400" i="107"/>
  <c r="CE400" i="107"/>
  <c r="BY400" i="107"/>
  <c r="CK278" i="78"/>
  <c r="CQ317" i="78"/>
  <c r="CQ318" i="78" s="1"/>
  <c r="CR400" i="107"/>
  <c r="CR278" i="78"/>
  <c r="CJ278" i="78"/>
  <c r="CA120" i="14"/>
  <c r="CQ394" i="107"/>
  <c r="CQ395" i="107" s="1"/>
  <c r="CL400" i="107"/>
  <c r="CD400" i="107"/>
  <c r="BW400" i="107"/>
  <c r="CO120" i="14"/>
  <c r="CI120" i="14"/>
  <c r="CC120" i="14"/>
  <c r="BW120" i="14"/>
  <c r="CQ118" i="14"/>
  <c r="CN118" i="14"/>
  <c r="CH118" i="14"/>
  <c r="CB118" i="14"/>
  <c r="BV118" i="14"/>
  <c r="CM118" i="14"/>
  <c r="CG118" i="14"/>
  <c r="CA118" i="14"/>
  <c r="CK118" i="14"/>
  <c r="CE118" i="14"/>
  <c r="BY118" i="14"/>
  <c r="CQ120" i="14"/>
  <c r="CK120" i="14"/>
  <c r="CE120" i="14"/>
  <c r="BY120" i="14"/>
  <c r="CP120" i="14"/>
  <c r="CJ120" i="14"/>
  <c r="CD120" i="14"/>
  <c r="BX120" i="14"/>
  <c r="CP394" i="107"/>
  <c r="CP395" i="107" s="1"/>
  <c r="CI400" i="107"/>
  <c r="CC400" i="107"/>
  <c r="CT400" i="107"/>
  <c r="CS394" i="107"/>
  <c r="CS395" i="107" s="1"/>
  <c r="CR394" i="107"/>
  <c r="CR395" i="107" s="1"/>
  <c r="CM400" i="107"/>
  <c r="CS400" i="107"/>
  <c r="CR118" i="14"/>
  <c r="CL118" i="14"/>
  <c r="CF118" i="14"/>
  <c r="BZ118" i="14"/>
  <c r="CN120" i="14"/>
  <c r="CH120" i="14"/>
  <c r="CB120" i="14"/>
  <c r="BV120" i="14"/>
  <c r="CP118" i="14"/>
  <c r="CJ118" i="14"/>
  <c r="CD118" i="14"/>
  <c r="BX118" i="14"/>
  <c r="CR120" i="14"/>
  <c r="CL120" i="14"/>
  <c r="CF120" i="14"/>
  <c r="BZ120" i="14"/>
  <c r="CO118" i="14"/>
  <c r="CI118" i="14"/>
  <c r="CC118" i="14"/>
  <c r="BW118" i="14"/>
  <c r="CP400" i="107"/>
  <c r="CJ400" i="107"/>
  <c r="CG400" i="107"/>
  <c r="CA400" i="107"/>
  <c r="BX400" i="107"/>
  <c r="CS72" i="14"/>
  <c r="CT72" i="14"/>
  <c r="BW291" i="12"/>
  <c r="BX291" i="12"/>
  <c r="BY291" i="12"/>
  <c r="BZ291" i="12"/>
  <c r="CA291" i="12"/>
  <c r="CB291" i="12"/>
  <c r="CC291" i="12"/>
  <c r="CD291" i="12"/>
  <c r="CE291" i="12"/>
  <c r="CF291" i="12"/>
  <c r="CG291" i="12"/>
  <c r="CH291" i="12"/>
  <c r="CJ291" i="12"/>
  <c r="CK291" i="12"/>
  <c r="CL291" i="12"/>
  <c r="CM291" i="12"/>
  <c r="CN291" i="12"/>
  <c r="CO291" i="12"/>
  <c r="CP291" i="12"/>
  <c r="CQ291" i="12"/>
  <c r="CR291" i="12"/>
  <c r="BW293" i="12"/>
  <c r="BX293" i="12"/>
  <c r="BY293" i="12"/>
  <c r="BZ293" i="12"/>
  <c r="CA293" i="12"/>
  <c r="CB293" i="12"/>
  <c r="CC293" i="12"/>
  <c r="CD293" i="12"/>
  <c r="CE293" i="12"/>
  <c r="CF293" i="12"/>
  <c r="CG293" i="12"/>
  <c r="CH293" i="12"/>
  <c r="CJ293" i="12"/>
  <c r="CK293" i="12"/>
  <c r="CL293" i="12"/>
  <c r="CM293" i="12"/>
  <c r="CN293" i="12"/>
  <c r="CO293" i="12"/>
  <c r="CP293" i="12"/>
  <c r="CQ293" i="12"/>
  <c r="CR293" i="12"/>
  <c r="BV287" i="12"/>
  <c r="BW287" i="12"/>
  <c r="BX287" i="12"/>
  <c r="BY287" i="12"/>
  <c r="BZ287" i="12"/>
  <c r="CA287" i="12"/>
  <c r="CB287" i="12"/>
  <c r="CC287" i="12"/>
  <c r="CD287" i="12"/>
  <c r="CE287" i="12"/>
  <c r="CF287" i="12"/>
  <c r="CG287" i="12"/>
  <c r="CH287" i="12"/>
  <c r="CI287" i="12"/>
  <c r="CJ287" i="12"/>
  <c r="CK287" i="12"/>
  <c r="CL287" i="12"/>
  <c r="CM287" i="12"/>
  <c r="CN287" i="12"/>
  <c r="CO287" i="12"/>
  <c r="CP287" i="12"/>
  <c r="CQ287" i="12"/>
  <c r="CR287" i="12"/>
  <c r="CG252" i="12"/>
  <c r="CH252" i="12"/>
  <c r="CJ252" i="12"/>
  <c r="CK252" i="12"/>
  <c r="CL252" i="12"/>
  <c r="CM252" i="12"/>
  <c r="CN252" i="12"/>
  <c r="CO252" i="12"/>
  <c r="CP252" i="12"/>
  <c r="CQ252" i="12"/>
  <c r="CR252" i="12"/>
  <c r="CS252" i="12"/>
  <c r="CT252" i="12"/>
  <c r="CG250" i="12"/>
  <c r="CH250" i="12"/>
  <c r="CJ250" i="12"/>
  <c r="CK250" i="12"/>
  <c r="CL250" i="12"/>
  <c r="CM250" i="12"/>
  <c r="CN250" i="12"/>
  <c r="CO250" i="12"/>
  <c r="CP250" i="12"/>
  <c r="CQ250" i="12"/>
  <c r="CR250" i="12"/>
  <c r="CS250" i="12"/>
  <c r="CG246" i="12"/>
  <c r="CG247" i="12" s="1"/>
  <c r="CH246" i="12"/>
  <c r="CH247" i="12" s="1"/>
  <c r="CJ246" i="12"/>
  <c r="CJ247" i="12" s="1"/>
  <c r="CK246" i="12"/>
  <c r="CK247" i="12" s="1"/>
  <c r="CL246" i="12"/>
  <c r="CL247" i="12" s="1"/>
  <c r="CM246" i="12"/>
  <c r="CM247" i="12" s="1"/>
  <c r="CN246" i="12"/>
  <c r="CN247" i="12" s="1"/>
  <c r="CO246" i="12"/>
  <c r="CO247" i="12" s="1"/>
  <c r="CP246" i="12"/>
  <c r="CP247" i="12" s="1"/>
  <c r="CQ246" i="12"/>
  <c r="CQ247" i="12" s="1"/>
  <c r="CR246" i="12"/>
  <c r="CR247" i="12" s="1"/>
  <c r="CS246" i="12"/>
  <c r="CS247" i="12" s="1"/>
  <c r="CT246" i="12"/>
  <c r="CT247" i="12" s="1"/>
  <c r="BV210" i="12"/>
  <c r="BW210" i="12"/>
  <c r="BX210" i="12"/>
  <c r="BY210" i="12"/>
  <c r="BZ210" i="12"/>
  <c r="CA210" i="12"/>
  <c r="CB210" i="12"/>
  <c r="CC210" i="12"/>
  <c r="CD210" i="12"/>
  <c r="CE210" i="12"/>
  <c r="CF210" i="12"/>
  <c r="CG210" i="12"/>
  <c r="CH210" i="12"/>
  <c r="CI210" i="12"/>
  <c r="CJ210" i="12"/>
  <c r="CK210" i="12"/>
  <c r="CL210" i="12"/>
  <c r="CM210" i="12"/>
  <c r="CN210" i="12"/>
  <c r="CO210" i="12"/>
  <c r="CP210" i="12"/>
  <c r="CQ210" i="12"/>
  <c r="CR210" i="12"/>
  <c r="CS210" i="12"/>
  <c r="BV208" i="12"/>
  <c r="BW208" i="12"/>
  <c r="BX208" i="12"/>
  <c r="BY208" i="12"/>
  <c r="BZ208" i="12"/>
  <c r="CA208" i="12"/>
  <c r="CB208" i="12"/>
  <c r="CC208" i="12"/>
  <c r="CD208" i="12"/>
  <c r="CE208" i="12"/>
  <c r="CF208" i="12"/>
  <c r="CG208" i="12"/>
  <c r="CH208" i="12"/>
  <c r="CI208" i="12"/>
  <c r="CJ208" i="12"/>
  <c r="CK208" i="12"/>
  <c r="CL208" i="12"/>
  <c r="CM208" i="12"/>
  <c r="CN208" i="12"/>
  <c r="CO208" i="12"/>
  <c r="CP208" i="12"/>
  <c r="CQ208" i="12"/>
  <c r="CR208" i="12"/>
  <c r="CS208" i="12"/>
  <c r="BV204" i="12"/>
  <c r="BV205" i="12" s="1"/>
  <c r="BW204" i="12"/>
  <c r="BW205" i="12" s="1"/>
  <c r="BX204" i="12"/>
  <c r="BX205" i="12" s="1"/>
  <c r="BY204" i="12"/>
  <c r="BY205" i="12" s="1"/>
  <c r="BZ204" i="12"/>
  <c r="BZ205" i="12" s="1"/>
  <c r="CA204" i="12"/>
  <c r="CA205" i="12" s="1"/>
  <c r="CB204" i="12"/>
  <c r="CB205" i="12" s="1"/>
  <c r="CC204" i="12"/>
  <c r="CC205" i="12" s="1"/>
  <c r="CD204" i="12"/>
  <c r="CD205" i="12" s="1"/>
  <c r="CE204" i="12"/>
  <c r="CE205" i="12" s="1"/>
  <c r="CF204" i="12"/>
  <c r="CF205" i="12" s="1"/>
  <c r="CG204" i="12"/>
  <c r="CG205" i="12" s="1"/>
  <c r="CH204" i="12"/>
  <c r="CH205" i="12" s="1"/>
  <c r="CI204" i="12"/>
  <c r="CI205" i="12" s="1"/>
  <c r="CJ204" i="12"/>
  <c r="CJ205" i="12" s="1"/>
  <c r="CK204" i="12"/>
  <c r="CK205" i="12" s="1"/>
  <c r="CL204" i="12"/>
  <c r="CL205" i="12" s="1"/>
  <c r="CM204" i="12"/>
  <c r="CM205" i="12" s="1"/>
  <c r="CN204" i="12"/>
  <c r="CN205" i="12" s="1"/>
  <c r="CO204" i="12"/>
  <c r="CO205" i="12" s="1"/>
  <c r="CP204" i="12"/>
  <c r="CP205" i="12" s="1"/>
  <c r="CQ204" i="12"/>
  <c r="CQ205" i="12" s="1"/>
  <c r="CR204" i="12"/>
  <c r="CR205" i="12" s="1"/>
  <c r="CS204" i="12"/>
  <c r="CS205" i="12" s="1"/>
  <c r="CT204" i="12"/>
  <c r="CT205" i="12" s="1"/>
  <c r="CT162" i="12"/>
  <c r="CT163" i="12" s="1"/>
  <c r="CT208" i="12"/>
  <c r="CT168" i="12"/>
  <c r="CT166" i="12"/>
  <c r="BV168" i="12"/>
  <c r="BW168" i="12"/>
  <c r="BX168" i="12"/>
  <c r="BY168" i="12"/>
  <c r="BZ168" i="12"/>
  <c r="CA168" i="12"/>
  <c r="CB168" i="12"/>
  <c r="CC168" i="12"/>
  <c r="CD168" i="12"/>
  <c r="CE168" i="12"/>
  <c r="CF168" i="12"/>
  <c r="CG168" i="12"/>
  <c r="CH168" i="12"/>
  <c r="CI168" i="12"/>
  <c r="CJ168" i="12"/>
  <c r="CK168" i="12"/>
  <c r="CL168" i="12"/>
  <c r="CM168" i="12"/>
  <c r="CN168" i="12"/>
  <c r="CO168" i="12"/>
  <c r="CP168" i="12"/>
  <c r="CQ168" i="12"/>
  <c r="CR168" i="12"/>
  <c r="CS168" i="12"/>
  <c r="BV166" i="12"/>
  <c r="BW166" i="12"/>
  <c r="BX166" i="12"/>
  <c r="BY166" i="12"/>
  <c r="BZ166" i="12"/>
  <c r="CA166" i="12"/>
  <c r="CB166" i="12"/>
  <c r="CC166" i="12"/>
  <c r="CD166" i="12"/>
  <c r="CE166" i="12"/>
  <c r="CF166" i="12"/>
  <c r="CG166" i="12"/>
  <c r="CH166" i="12"/>
  <c r="CI166" i="12"/>
  <c r="CJ166" i="12"/>
  <c r="CK166" i="12"/>
  <c r="CL166" i="12"/>
  <c r="CM166" i="12"/>
  <c r="CN166" i="12"/>
  <c r="CO166" i="12"/>
  <c r="CP166" i="12"/>
  <c r="CQ166" i="12"/>
  <c r="CR166" i="12"/>
  <c r="CS166" i="12"/>
  <c r="BV162" i="12"/>
  <c r="BV163" i="12" s="1"/>
  <c r="BW162" i="12"/>
  <c r="BW163" i="12" s="1"/>
  <c r="BX162" i="12"/>
  <c r="BX163" i="12" s="1"/>
  <c r="BY162" i="12"/>
  <c r="BY163" i="12" s="1"/>
  <c r="BZ162" i="12"/>
  <c r="BZ163" i="12" s="1"/>
  <c r="CA162" i="12"/>
  <c r="CA163" i="12" s="1"/>
  <c r="CB162" i="12"/>
  <c r="CB163" i="12" s="1"/>
  <c r="CC162" i="12"/>
  <c r="CC163" i="12" s="1"/>
  <c r="CD162" i="12"/>
  <c r="CD163" i="12" s="1"/>
  <c r="CE162" i="12"/>
  <c r="CE163" i="12" s="1"/>
  <c r="CF162" i="12"/>
  <c r="CF163" i="12" s="1"/>
  <c r="CG162" i="12"/>
  <c r="CG163" i="12" s="1"/>
  <c r="CH162" i="12"/>
  <c r="CH163" i="12" s="1"/>
  <c r="CI162" i="12"/>
  <c r="CI163" i="12" s="1"/>
  <c r="CJ162" i="12"/>
  <c r="CJ163" i="12" s="1"/>
  <c r="CK162" i="12"/>
  <c r="CK163" i="12" s="1"/>
  <c r="CL162" i="12"/>
  <c r="CL163" i="12" s="1"/>
  <c r="CM162" i="12"/>
  <c r="CM163" i="12" s="1"/>
  <c r="CN162" i="12"/>
  <c r="CN163" i="12" s="1"/>
  <c r="CO162" i="12"/>
  <c r="CO163" i="12" s="1"/>
  <c r="CP162" i="12"/>
  <c r="CP163" i="12" s="1"/>
  <c r="CQ162" i="12"/>
  <c r="CQ163" i="12" s="1"/>
  <c r="CR162" i="12"/>
  <c r="CR163" i="12" s="1"/>
  <c r="CS162" i="12"/>
  <c r="CS163" i="12" s="1"/>
  <c r="BW126" i="12"/>
  <c r="BX126" i="12"/>
  <c r="BY126" i="12"/>
  <c r="BZ126" i="12"/>
  <c r="CA126" i="12"/>
  <c r="CB126" i="12"/>
  <c r="CC126" i="12"/>
  <c r="CD126" i="12"/>
  <c r="CE126" i="12"/>
  <c r="CF126" i="12"/>
  <c r="CG126" i="12"/>
  <c r="CH126" i="12"/>
  <c r="CI126" i="12"/>
  <c r="CJ126" i="12"/>
  <c r="CK126" i="12"/>
  <c r="CL126" i="12"/>
  <c r="CM126" i="12"/>
  <c r="CN126" i="12"/>
  <c r="CO126" i="12"/>
  <c r="CP126" i="12"/>
  <c r="CQ126" i="12"/>
  <c r="CR126" i="12"/>
  <c r="CS126" i="12"/>
  <c r="BW124" i="12"/>
  <c r="BX124" i="12"/>
  <c r="BY124" i="12"/>
  <c r="BZ124" i="12"/>
  <c r="CA124" i="12"/>
  <c r="CB124" i="12"/>
  <c r="CC124" i="12"/>
  <c r="CD124" i="12"/>
  <c r="CE124" i="12"/>
  <c r="CF124" i="12"/>
  <c r="CG124" i="12"/>
  <c r="CH124" i="12"/>
  <c r="CI124" i="12"/>
  <c r="CJ124" i="12"/>
  <c r="CK124" i="12"/>
  <c r="CL124" i="12"/>
  <c r="CM124" i="12"/>
  <c r="CN124" i="12"/>
  <c r="CO124" i="12"/>
  <c r="CP124" i="12"/>
  <c r="CQ124" i="12"/>
  <c r="CR124" i="12"/>
  <c r="CS124" i="12"/>
  <c r="BW120" i="12"/>
  <c r="BW121" i="12" s="1"/>
  <c r="BX120" i="12"/>
  <c r="BX121" i="12" s="1"/>
  <c r="BY120" i="12"/>
  <c r="BY121" i="12" s="1"/>
  <c r="BZ120" i="12"/>
  <c r="BZ121" i="12" s="1"/>
  <c r="CA120" i="12"/>
  <c r="CA121" i="12" s="1"/>
  <c r="CB120" i="12"/>
  <c r="CB121" i="12" s="1"/>
  <c r="CC120" i="12"/>
  <c r="CC121" i="12" s="1"/>
  <c r="CD120" i="12"/>
  <c r="CD121" i="12" s="1"/>
  <c r="CE120" i="12"/>
  <c r="CE121" i="12" s="1"/>
  <c r="CF120" i="12"/>
  <c r="CF121" i="12" s="1"/>
  <c r="CG120" i="12"/>
  <c r="CG121" i="12" s="1"/>
  <c r="CH120" i="12"/>
  <c r="CH121" i="12" s="1"/>
  <c r="CI120" i="12"/>
  <c r="CI121" i="12" s="1"/>
  <c r="CJ120" i="12"/>
  <c r="CJ121" i="12" s="1"/>
  <c r="CK120" i="12"/>
  <c r="CK121" i="12" s="1"/>
  <c r="CL120" i="12"/>
  <c r="CL121" i="12" s="1"/>
  <c r="CM120" i="12"/>
  <c r="CM121" i="12" s="1"/>
  <c r="CN120" i="12"/>
  <c r="CN121" i="12" s="1"/>
  <c r="CO120" i="12"/>
  <c r="CO121" i="12" s="1"/>
  <c r="CP120" i="12"/>
  <c r="CP121" i="12" s="1"/>
  <c r="CQ120" i="12"/>
  <c r="CQ121" i="12" s="1"/>
  <c r="CR120" i="12"/>
  <c r="CR121" i="12" s="1"/>
  <c r="CS120" i="12"/>
  <c r="CS121" i="12" s="1"/>
  <c r="CT126" i="12"/>
  <c r="CT124" i="12"/>
  <c r="CT120" i="12"/>
  <c r="CT121" i="12" s="1"/>
  <c r="BV84" i="12"/>
  <c r="BW84" i="12"/>
  <c r="BX84" i="12"/>
  <c r="BY84" i="12"/>
  <c r="BZ84" i="12"/>
  <c r="CA84" i="12"/>
  <c r="CB84" i="12"/>
  <c r="CC84" i="12"/>
  <c r="CD84" i="12"/>
  <c r="CE84" i="12"/>
  <c r="CF84" i="12"/>
  <c r="CG84" i="12"/>
  <c r="CH84" i="12"/>
  <c r="CI84" i="12"/>
  <c r="CJ84" i="12"/>
  <c r="CK84" i="12"/>
  <c r="CL84" i="12"/>
  <c r="CM84" i="12"/>
  <c r="CN84" i="12"/>
  <c r="CO84" i="12"/>
  <c r="CP84" i="12"/>
  <c r="CQ84" i="12"/>
  <c r="CR84" i="12"/>
  <c r="CS84" i="12"/>
  <c r="BV82" i="12"/>
  <c r="BW82" i="12"/>
  <c r="BX82" i="12"/>
  <c r="BY82" i="12"/>
  <c r="BZ82" i="12"/>
  <c r="CA82" i="12"/>
  <c r="CB82" i="12"/>
  <c r="CC82" i="12"/>
  <c r="CD82" i="12"/>
  <c r="CE82" i="12"/>
  <c r="CF82" i="12"/>
  <c r="CG82" i="12"/>
  <c r="CH82" i="12"/>
  <c r="CI82" i="12"/>
  <c r="CJ82" i="12"/>
  <c r="CK82" i="12"/>
  <c r="CL82" i="12"/>
  <c r="CM82" i="12"/>
  <c r="CN82" i="12"/>
  <c r="CO82" i="12"/>
  <c r="CP82" i="12"/>
  <c r="CQ82" i="12"/>
  <c r="CR82" i="12"/>
  <c r="CS82" i="12"/>
  <c r="BV78" i="12"/>
  <c r="BV79" i="12" s="1"/>
  <c r="BW78" i="12"/>
  <c r="BW79" i="12" s="1"/>
  <c r="BX78" i="12"/>
  <c r="BX79" i="12" s="1"/>
  <c r="BY78" i="12"/>
  <c r="BY79" i="12" s="1"/>
  <c r="BZ78" i="12"/>
  <c r="BZ79" i="12" s="1"/>
  <c r="CA78" i="12"/>
  <c r="CA79" i="12" s="1"/>
  <c r="CB78" i="12"/>
  <c r="CB79" i="12" s="1"/>
  <c r="CC78" i="12"/>
  <c r="CC79" i="12" s="1"/>
  <c r="CD78" i="12"/>
  <c r="CD79" i="12" s="1"/>
  <c r="CE78" i="12"/>
  <c r="CE79" i="12" s="1"/>
  <c r="CF78" i="12"/>
  <c r="CF79" i="12" s="1"/>
  <c r="CG78" i="12"/>
  <c r="CG79" i="12" s="1"/>
  <c r="CH78" i="12"/>
  <c r="CH79" i="12" s="1"/>
  <c r="CI78" i="12"/>
  <c r="CI79" i="12" s="1"/>
  <c r="CJ78" i="12"/>
  <c r="CJ79" i="12" s="1"/>
  <c r="CK78" i="12"/>
  <c r="CK79" i="12" s="1"/>
  <c r="CL78" i="12"/>
  <c r="CL79" i="12" s="1"/>
  <c r="CM78" i="12"/>
  <c r="CM79" i="12" s="1"/>
  <c r="CN78" i="12"/>
  <c r="CN79" i="12" s="1"/>
  <c r="CO78" i="12"/>
  <c r="CO79" i="12" s="1"/>
  <c r="CP78" i="12"/>
  <c r="CP79" i="12" s="1"/>
  <c r="CQ78" i="12"/>
  <c r="CQ79" i="12" s="1"/>
  <c r="CR78" i="12"/>
  <c r="CR79" i="12" s="1"/>
  <c r="CS78" i="12"/>
  <c r="CS79" i="12" s="1"/>
  <c r="BV36" i="12"/>
  <c r="BW36" i="12"/>
  <c r="BW37" i="12" s="1"/>
  <c r="BX36" i="12"/>
  <c r="BX37" i="12" s="1"/>
  <c r="BY36" i="12"/>
  <c r="BY37" i="12" s="1"/>
  <c r="BZ36" i="12"/>
  <c r="BZ37" i="12" s="1"/>
  <c r="CA36" i="12"/>
  <c r="CA37" i="12" s="1"/>
  <c r="CB36" i="12"/>
  <c r="CB37" i="12" s="1"/>
  <c r="CC36" i="12"/>
  <c r="CC37" i="12" s="1"/>
  <c r="CD36" i="12"/>
  <c r="CD37" i="12" s="1"/>
  <c r="CE36" i="12"/>
  <c r="CE37" i="12" s="1"/>
  <c r="CF36" i="12"/>
  <c r="CF37" i="12" s="1"/>
  <c r="CG36" i="12"/>
  <c r="CG37" i="12" s="1"/>
  <c r="CH36" i="12"/>
  <c r="CH37" i="12" s="1"/>
  <c r="CI36" i="12"/>
  <c r="CI37" i="12" s="1"/>
  <c r="CJ36" i="12"/>
  <c r="CJ37" i="12" s="1"/>
  <c r="CK36" i="12"/>
  <c r="CK37" i="12" s="1"/>
  <c r="CL36" i="12"/>
  <c r="CL37" i="12" s="1"/>
  <c r="CM36" i="12"/>
  <c r="CM37" i="12" s="1"/>
  <c r="CN36" i="12"/>
  <c r="CN37" i="12" s="1"/>
  <c r="CO36" i="12"/>
  <c r="CO37" i="12" s="1"/>
  <c r="CP36" i="12"/>
  <c r="CP37" i="12" s="1"/>
  <c r="CQ36" i="12"/>
  <c r="CQ37" i="12" s="1"/>
  <c r="CR36" i="12"/>
  <c r="CR37" i="12" s="1"/>
  <c r="CS36" i="12"/>
  <c r="CS37" i="12" s="1"/>
  <c r="BV37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37" i="12"/>
  <c r="CH120" i="11"/>
  <c r="CI120" i="11"/>
  <c r="CJ120" i="11"/>
  <c r="CK120" i="11"/>
  <c r="CL120" i="11"/>
  <c r="CM120" i="11"/>
  <c r="CN120" i="11"/>
  <c r="CO120" i="11"/>
  <c r="CP120" i="11"/>
  <c r="CQ120" i="11"/>
  <c r="CR120" i="11"/>
  <c r="CS120" i="11"/>
  <c r="CH118" i="11"/>
  <c r="CI118" i="11"/>
  <c r="CJ118" i="11"/>
  <c r="CK118" i="11"/>
  <c r="CL118" i="11"/>
  <c r="CM118" i="11"/>
  <c r="CN118" i="11"/>
  <c r="CO118" i="11"/>
  <c r="CP118" i="11"/>
  <c r="CQ118" i="11"/>
  <c r="CR118" i="11"/>
  <c r="CS118" i="11"/>
  <c r="CH114" i="11"/>
  <c r="CI114" i="11"/>
  <c r="CJ114" i="11"/>
  <c r="CK114" i="11"/>
  <c r="CL114" i="11"/>
  <c r="CM114" i="11"/>
  <c r="CN114" i="11"/>
  <c r="CN115" i="11" s="1"/>
  <c r="CO114" i="11"/>
  <c r="CO115" i="11" s="1"/>
  <c r="CP114" i="11"/>
  <c r="CP115" i="11" s="1"/>
  <c r="CQ114" i="11"/>
  <c r="CQ115" i="11" s="1"/>
  <c r="CR114" i="11"/>
  <c r="CS114" i="11"/>
  <c r="CS115" i="11" s="1"/>
  <c r="BV74" i="11"/>
  <c r="BW74" i="11"/>
  <c r="BX74" i="11"/>
  <c r="BY74" i="11"/>
  <c r="BY75" i="11" s="1"/>
  <c r="BZ74" i="11"/>
  <c r="CA74" i="11"/>
  <c r="CA75" i="11" s="1"/>
  <c r="CB74" i="11"/>
  <c r="CB75" i="11" s="1"/>
  <c r="CC74" i="11"/>
  <c r="CC75" i="11" s="1"/>
  <c r="CD74" i="11"/>
  <c r="CD75" i="11" s="1"/>
  <c r="CE74" i="11"/>
  <c r="CE75" i="11" s="1"/>
  <c r="CF74" i="11"/>
  <c r="CF75" i="11" s="1"/>
  <c r="CG74" i="11"/>
  <c r="CG75" i="11" s="1"/>
  <c r="CH74" i="11"/>
  <c r="CH75" i="11" s="1"/>
  <c r="CI74" i="11"/>
  <c r="CI75" i="11" s="1"/>
  <c r="CJ74" i="11"/>
  <c r="CJ75" i="11" s="1"/>
  <c r="CK74" i="11"/>
  <c r="CK75" i="11" s="1"/>
  <c r="CL74" i="11"/>
  <c r="CL75" i="11" s="1"/>
  <c r="CM74" i="11"/>
  <c r="CM75" i="11" s="1"/>
  <c r="CN74" i="11"/>
  <c r="CN75" i="11" s="1"/>
  <c r="CO74" i="11"/>
  <c r="CO75" i="11" s="1"/>
  <c r="CP74" i="11"/>
  <c r="CP75" i="11" s="1"/>
  <c r="CQ74" i="11"/>
  <c r="CQ75" i="11" s="1"/>
  <c r="CR74" i="11"/>
  <c r="CR75" i="11" s="1"/>
  <c r="CS74" i="11"/>
  <c r="CS75" i="11" s="1"/>
  <c r="BV75" i="11"/>
  <c r="BW75" i="11"/>
  <c r="BX75" i="11"/>
  <c r="CT74" i="11"/>
  <c r="CT75" i="11" s="1"/>
  <c r="BR78" i="11"/>
  <c r="BS78" i="11"/>
  <c r="BT78" i="11"/>
  <c r="BU78" i="11"/>
  <c r="BV78" i="11"/>
  <c r="BW78" i="11"/>
  <c r="BX78" i="11"/>
  <c r="BY78" i="11"/>
  <c r="BZ78" i="11"/>
  <c r="CA78" i="11"/>
  <c r="CB78" i="11"/>
  <c r="CC78" i="11"/>
  <c r="CD78" i="11"/>
  <c r="CE78" i="11"/>
  <c r="CF78" i="11"/>
  <c r="CG78" i="11"/>
  <c r="CH78" i="11"/>
  <c r="CI78" i="11"/>
  <c r="CJ78" i="11"/>
  <c r="CK78" i="11"/>
  <c r="CL78" i="11"/>
  <c r="CM78" i="11"/>
  <c r="CN78" i="11"/>
  <c r="CO78" i="11"/>
  <c r="CP78" i="11"/>
  <c r="CQ78" i="11"/>
  <c r="CR78" i="11"/>
  <c r="CS78" i="11"/>
  <c r="BV80" i="11"/>
  <c r="BW80" i="11"/>
  <c r="BX80" i="11"/>
  <c r="BY80" i="11"/>
  <c r="BZ80" i="11"/>
  <c r="CA80" i="11"/>
  <c r="CB80" i="11"/>
  <c r="CC80" i="11"/>
  <c r="CD80" i="11"/>
  <c r="CE80" i="11"/>
  <c r="CF80" i="11"/>
  <c r="CG80" i="11"/>
  <c r="CH80" i="11"/>
  <c r="CI80" i="11"/>
  <c r="CJ80" i="11"/>
  <c r="CK80" i="11"/>
  <c r="CL80" i="11"/>
  <c r="CM80" i="11"/>
  <c r="CN80" i="11"/>
  <c r="CO80" i="11"/>
  <c r="CP80" i="11"/>
  <c r="CQ80" i="11"/>
  <c r="CR80" i="11"/>
  <c r="CS80" i="11"/>
  <c r="CT80" i="11"/>
  <c r="CT78" i="11"/>
  <c r="BV40" i="11"/>
  <c r="BW40" i="11"/>
  <c r="BX40" i="11"/>
  <c r="BY40" i="11"/>
  <c r="BZ40" i="11"/>
  <c r="CA40" i="11"/>
  <c r="CB40" i="11"/>
  <c r="CC40" i="11"/>
  <c r="CD40" i="11"/>
  <c r="CE40" i="11"/>
  <c r="CF40" i="11"/>
  <c r="CG40" i="11"/>
  <c r="CH40" i="11"/>
  <c r="CI40" i="11"/>
  <c r="CJ40" i="11"/>
  <c r="CK40" i="11"/>
  <c r="CL40" i="11"/>
  <c r="CM40" i="11"/>
  <c r="CN40" i="11"/>
  <c r="CO40" i="11"/>
  <c r="CP40" i="11"/>
  <c r="CQ40" i="11"/>
  <c r="CR40" i="11"/>
  <c r="CS40" i="11"/>
  <c r="CT40" i="11"/>
  <c r="BS38" i="11"/>
  <c r="BT38" i="11"/>
  <c r="BU38" i="11"/>
  <c r="BV38" i="11"/>
  <c r="BW38" i="11"/>
  <c r="BX38" i="11"/>
  <c r="BY38" i="11"/>
  <c r="BZ38" i="11"/>
  <c r="CA38" i="11"/>
  <c r="CB38" i="11"/>
  <c r="CC38" i="11"/>
  <c r="CD38" i="11"/>
  <c r="CE38" i="11"/>
  <c r="CF38" i="11"/>
  <c r="CG38" i="11"/>
  <c r="CH38" i="11"/>
  <c r="CI38" i="11"/>
  <c r="CJ38" i="11"/>
  <c r="CK38" i="11"/>
  <c r="CL38" i="11"/>
  <c r="CM38" i="11"/>
  <c r="CN38" i="11"/>
  <c r="CO38" i="11"/>
  <c r="CP38" i="11"/>
  <c r="CQ38" i="11"/>
  <c r="CR38" i="11"/>
  <c r="CS38" i="11"/>
  <c r="CT38" i="11"/>
  <c r="BV34" i="11"/>
  <c r="BV35" i="11" s="1"/>
  <c r="BW34" i="11"/>
  <c r="BW35" i="11" s="1"/>
  <c r="BX34" i="11"/>
  <c r="BX35" i="11" s="1"/>
  <c r="BY34" i="11"/>
  <c r="BY35" i="11" s="1"/>
  <c r="BZ34" i="11"/>
  <c r="BZ35" i="11" s="1"/>
  <c r="CA34" i="11"/>
  <c r="CA35" i="11" s="1"/>
  <c r="CB34" i="11"/>
  <c r="CB35" i="11" s="1"/>
  <c r="CC34" i="11"/>
  <c r="CC35" i="11" s="1"/>
  <c r="CD34" i="11"/>
  <c r="CD35" i="11" s="1"/>
  <c r="CE34" i="11"/>
  <c r="CE35" i="11" s="1"/>
  <c r="CF34" i="11"/>
  <c r="CF35" i="11" s="1"/>
  <c r="CG34" i="11"/>
  <c r="CG35" i="11" s="1"/>
  <c r="CH34" i="11"/>
  <c r="CH35" i="11" s="1"/>
  <c r="CI34" i="11"/>
  <c r="CI35" i="11" s="1"/>
  <c r="CJ34" i="11"/>
  <c r="CJ35" i="11" s="1"/>
  <c r="CK34" i="11"/>
  <c r="CK35" i="11" s="1"/>
  <c r="CL34" i="11"/>
  <c r="CL35" i="11" s="1"/>
  <c r="CM34" i="11"/>
  <c r="CM35" i="11" s="1"/>
  <c r="CN34" i="11"/>
  <c r="CN35" i="11" s="1"/>
  <c r="CO34" i="11"/>
  <c r="CO35" i="11" s="1"/>
  <c r="CP34" i="11"/>
  <c r="CP35" i="11" s="1"/>
  <c r="CQ34" i="11"/>
  <c r="CQ35" i="11" s="1"/>
  <c r="CR34" i="11"/>
  <c r="CR35" i="11" s="1"/>
  <c r="CS34" i="11"/>
  <c r="CS35" i="11" s="1"/>
  <c r="CT34" i="11"/>
  <c r="CT35" i="11" s="1"/>
  <c r="CR294" i="12" l="1"/>
  <c r="CL294" i="12"/>
  <c r="BW292" i="12"/>
  <c r="CE294" i="12"/>
  <c r="BY294" i="12"/>
  <c r="CP288" i="12"/>
  <c r="CP289" i="12" s="1"/>
  <c r="CQ292" i="12"/>
  <c r="CJ288" i="12"/>
  <c r="CJ289" i="12" s="1"/>
  <c r="CC294" i="12"/>
  <c r="CK292" i="12"/>
  <c r="CH114" i="14"/>
  <c r="CH115" i="14" s="1"/>
  <c r="BV114" i="14"/>
  <c r="BV115" i="14" s="1"/>
  <c r="CR114" i="14"/>
  <c r="CR115" i="14" s="1"/>
  <c r="CL114" i="14"/>
  <c r="CL115" i="14" s="1"/>
  <c r="CF114" i="14"/>
  <c r="CF115" i="14" s="1"/>
  <c r="BZ114" i="14"/>
  <c r="BZ115" i="14" s="1"/>
  <c r="CE114" i="14"/>
  <c r="CE115" i="14" s="1"/>
  <c r="CF292" i="12"/>
  <c r="BZ294" i="12"/>
  <c r="CP292" i="12"/>
  <c r="CJ292" i="12"/>
  <c r="CH294" i="12"/>
  <c r="CB294" i="12"/>
  <c r="CO294" i="12"/>
  <c r="CM292" i="12"/>
  <c r="CL288" i="12"/>
  <c r="CL289" i="12" s="1"/>
  <c r="CK294" i="12"/>
  <c r="CN294" i="12"/>
  <c r="CG294" i="12"/>
  <c r="CA294" i="12"/>
  <c r="CO288" i="12"/>
  <c r="CO289" i="12" s="1"/>
  <c r="CQ294" i="12"/>
  <c r="CM288" i="12"/>
  <c r="CM289" i="12" s="1"/>
  <c r="CG288" i="12"/>
  <c r="CG289" i="12" s="1"/>
  <c r="CD292" i="12"/>
  <c r="BX292" i="12"/>
  <c r="CH288" i="12"/>
  <c r="CH289" i="12" s="1"/>
  <c r="CD294" i="12"/>
  <c r="CN292" i="12"/>
  <c r="CO292" i="12"/>
  <c r="CH292" i="12"/>
  <c r="CB292" i="12"/>
  <c r="BX294" i="12"/>
  <c r="BY292" i="12"/>
  <c r="CR292" i="12"/>
  <c r="CL292" i="12"/>
  <c r="CE292" i="12"/>
  <c r="CI115" i="11"/>
  <c r="CO234" i="11"/>
  <c r="CN234" i="11"/>
  <c r="CM234" i="11"/>
  <c r="CR234" i="11"/>
  <c r="CL234" i="11"/>
  <c r="CK234" i="11"/>
  <c r="CQ234" i="11"/>
  <c r="CJ115" i="11"/>
  <c r="CJ234" i="11"/>
  <c r="CP234" i="11"/>
  <c r="BY114" i="14"/>
  <c r="BY115" i="14" s="1"/>
  <c r="CQ114" i="14"/>
  <c r="CQ115" i="14" s="1"/>
  <c r="CD114" i="14"/>
  <c r="CD115" i="14" s="1"/>
  <c r="BX114" i="14"/>
  <c r="BX115" i="14" s="1"/>
  <c r="CJ114" i="14"/>
  <c r="CJ115" i="14" s="1"/>
  <c r="CP114" i="14"/>
  <c r="CP115" i="14" s="1"/>
  <c r="CC292" i="12"/>
  <c r="CN288" i="12"/>
  <c r="CN289" i="12" s="1"/>
  <c r="CP294" i="12"/>
  <c r="CJ294" i="12"/>
  <c r="BW294" i="12"/>
  <c r="BZ292" i="12"/>
  <c r="CR288" i="12"/>
  <c r="CR289" i="12" s="1"/>
  <c r="CQ288" i="12"/>
  <c r="CQ289" i="12" s="1"/>
  <c r="CK288" i="12"/>
  <c r="CK289" i="12" s="1"/>
  <c r="CM294" i="12"/>
  <c r="CF294" i="12"/>
  <c r="CG292" i="12"/>
  <c r="CA292" i="12"/>
  <c r="CR115" i="11"/>
  <c r="CL115" i="11"/>
  <c r="CH115" i="11"/>
  <c r="CK115" i="11"/>
  <c r="CM115" i="11"/>
  <c r="BZ75" i="11"/>
  <c r="CB114" i="14"/>
  <c r="CB115" i="14" s="1"/>
  <c r="CM114" i="14"/>
  <c r="CM115" i="14" s="1"/>
  <c r="CG114" i="14"/>
  <c r="CG115" i="14" s="1"/>
  <c r="CA114" i="14"/>
  <c r="CA115" i="14" s="1"/>
  <c r="CN114" i="14"/>
  <c r="CN115" i="14" s="1"/>
  <c r="CK114" i="14"/>
  <c r="CK115" i="14" s="1"/>
  <c r="CO114" i="14"/>
  <c r="CO115" i="14" s="1"/>
  <c r="CI114" i="14"/>
  <c r="CI115" i="14" s="1"/>
  <c r="CC114" i="14"/>
  <c r="CC115" i="14" s="1"/>
  <c r="BW114" i="14"/>
  <c r="BW115" i="14" s="1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T34" i="10"/>
  <c r="BV33" i="10"/>
  <c r="BV34" i="10" s="1"/>
  <c r="BW33" i="10"/>
  <c r="BW34" i="10" s="1"/>
  <c r="BX33" i="10"/>
  <c r="BX34" i="10" s="1"/>
  <c r="BY33" i="10"/>
  <c r="BY34" i="10" s="1"/>
  <c r="BZ33" i="10"/>
  <c r="BZ34" i="10" s="1"/>
  <c r="CA33" i="10"/>
  <c r="CA34" i="10" s="1"/>
  <c r="CB33" i="10"/>
  <c r="CB34" i="10" s="1"/>
  <c r="CC33" i="10"/>
  <c r="CC34" i="10" s="1"/>
  <c r="CD33" i="10"/>
  <c r="CD34" i="10" s="1"/>
  <c r="CE33" i="10"/>
  <c r="CE34" i="10" s="1"/>
  <c r="CF33" i="10"/>
  <c r="CF34" i="10" s="1"/>
  <c r="CG33" i="10"/>
  <c r="CG34" i="10" s="1"/>
  <c r="CH33" i="10"/>
  <c r="CH34" i="10" s="1"/>
  <c r="CI33" i="10"/>
  <c r="CI34" i="10" s="1"/>
  <c r="CJ33" i="10"/>
  <c r="CJ34" i="10" s="1"/>
  <c r="CK33" i="10"/>
  <c r="CK34" i="10" s="1"/>
  <c r="CL33" i="10"/>
  <c r="CL34" i="10" s="1"/>
  <c r="CM33" i="10"/>
  <c r="CM34" i="10" s="1"/>
  <c r="CN33" i="10"/>
  <c r="CN34" i="10" s="1"/>
  <c r="CO33" i="10"/>
  <c r="CO34" i="10" s="1"/>
  <c r="CP33" i="10"/>
  <c r="CP34" i="10" s="1"/>
  <c r="CQ33" i="10"/>
  <c r="CQ34" i="10" s="1"/>
  <c r="CR33" i="10"/>
  <c r="CR34" i="10" s="1"/>
  <c r="CS33" i="10"/>
  <c r="CS34" i="10" s="1"/>
  <c r="CT118" i="11" l="1"/>
  <c r="CT114" i="11"/>
  <c r="CT115" i="11" s="1"/>
  <c r="AB291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Z291" i="12"/>
  <c r="BA291" i="12"/>
  <c r="BB291" i="12"/>
  <c r="BC291" i="12"/>
  <c r="BD291" i="12"/>
  <c r="BE291" i="12"/>
  <c r="BF291" i="12"/>
  <c r="BG291" i="12"/>
  <c r="BH291" i="12"/>
  <c r="BI291" i="12"/>
  <c r="BJ291" i="12"/>
  <c r="BK291" i="12"/>
  <c r="BL291" i="12"/>
  <c r="BM291" i="12"/>
  <c r="BN291" i="12"/>
  <c r="BO291" i="12"/>
  <c r="BP291" i="12"/>
  <c r="BQ291" i="12"/>
  <c r="BR291" i="12"/>
  <c r="BS291" i="12"/>
  <c r="CT250" i="12"/>
  <c r="CT210" i="12"/>
  <c r="CT84" i="12"/>
  <c r="CT82" i="12"/>
  <c r="CT78" i="12"/>
  <c r="CT79" i="12" s="1"/>
  <c r="CT42" i="12"/>
  <c r="CT40" i="12"/>
  <c r="BV126" i="13"/>
  <c r="BW126" i="13"/>
  <c r="BX126" i="13"/>
  <c r="BY126" i="13"/>
  <c r="BZ126" i="13"/>
  <c r="CA126" i="13"/>
  <c r="CB126" i="13"/>
  <c r="CC126" i="13"/>
  <c r="CD126" i="13"/>
  <c r="CE126" i="13"/>
  <c r="CF126" i="13"/>
  <c r="CG126" i="13"/>
  <c r="CH126" i="13"/>
  <c r="CJ126" i="13"/>
  <c r="CK126" i="13"/>
  <c r="CL126" i="13"/>
  <c r="CM126" i="13"/>
  <c r="CN126" i="13"/>
  <c r="CO126" i="13"/>
  <c r="CP126" i="13"/>
  <c r="CQ126" i="13"/>
  <c r="CR126" i="13"/>
  <c r="BV124" i="13"/>
  <c r="BW124" i="13"/>
  <c r="BX124" i="13"/>
  <c r="BY124" i="13"/>
  <c r="BZ124" i="13"/>
  <c r="CA124" i="13"/>
  <c r="CB124" i="13"/>
  <c r="CC124" i="13"/>
  <c r="CD124" i="13"/>
  <c r="CE124" i="13"/>
  <c r="CF124" i="13"/>
  <c r="CG124" i="13"/>
  <c r="CH124" i="13"/>
  <c r="CJ124" i="13"/>
  <c r="CK124" i="13"/>
  <c r="CL124" i="13"/>
  <c r="CM124" i="13"/>
  <c r="CN124" i="13"/>
  <c r="CO124" i="13"/>
  <c r="CP124" i="13"/>
  <c r="CQ124" i="13"/>
  <c r="CR124" i="13"/>
  <c r="BV120" i="13"/>
  <c r="BV125" i="13" s="1"/>
  <c r="BW120" i="13"/>
  <c r="BX120" i="13"/>
  <c r="BY120" i="13"/>
  <c r="BZ120" i="13"/>
  <c r="CA120" i="13"/>
  <c r="CB120" i="13"/>
  <c r="CC120" i="13"/>
  <c r="CD120" i="13"/>
  <c r="CE120" i="13"/>
  <c r="CF120" i="13"/>
  <c r="CG120" i="13"/>
  <c r="CH120" i="13"/>
  <c r="CJ120" i="13"/>
  <c r="CK120" i="13"/>
  <c r="CL120" i="13"/>
  <c r="CM120" i="13"/>
  <c r="CN120" i="13"/>
  <c r="CO120" i="13"/>
  <c r="CP120" i="13"/>
  <c r="CP127" i="13" s="1"/>
  <c r="CQ120" i="13"/>
  <c r="CR120" i="13"/>
  <c r="CQ121" i="13"/>
  <c r="CQ122" i="13" s="1"/>
  <c r="CR121" i="13"/>
  <c r="CT34" i="14"/>
  <c r="CT283" i="78"/>
  <c r="CT281" i="78"/>
  <c r="CT277" i="78"/>
  <c r="CT278" i="78" s="1"/>
  <c r="CT80" i="107"/>
  <c r="CT78" i="107"/>
  <c r="CT74" i="107"/>
  <c r="CT394" i="107" s="1"/>
  <c r="BW127" i="13" l="1"/>
  <c r="CH125" i="13"/>
  <c r="CJ127" i="13"/>
  <c r="CR122" i="13"/>
  <c r="CL125" i="13"/>
  <c r="CN125" i="13"/>
  <c r="CK125" i="13"/>
  <c r="CP125" i="13"/>
  <c r="CJ125" i="13"/>
  <c r="CC125" i="13"/>
  <c r="CQ127" i="13"/>
  <c r="CK127" i="13"/>
  <c r="BX127" i="13"/>
  <c r="CO125" i="13"/>
  <c r="CR127" i="13"/>
  <c r="CE127" i="13"/>
  <c r="BY127" i="13"/>
  <c r="CB125" i="13"/>
  <c r="CA125" i="13"/>
  <c r="BV127" i="13"/>
  <c r="CM127" i="13"/>
  <c r="CG125" i="13"/>
  <c r="BY125" i="13"/>
  <c r="CL127" i="13"/>
  <c r="CC127" i="13"/>
  <c r="CR125" i="13"/>
  <c r="CB127" i="13"/>
  <c r="CD127" i="13"/>
  <c r="CQ125" i="13"/>
  <c r="BZ125" i="13"/>
  <c r="CA127" i="13"/>
  <c r="CH127" i="13"/>
  <c r="BZ127" i="13"/>
  <c r="CF125" i="13"/>
  <c r="BX125" i="13"/>
  <c r="CG127" i="13"/>
  <c r="BW125" i="13"/>
  <c r="CE125" i="13"/>
  <c r="CO127" i="13"/>
  <c r="CF127" i="13"/>
  <c r="CM125" i="13"/>
  <c r="CD125" i="13"/>
  <c r="CN127" i="13"/>
  <c r="CT395" i="107"/>
  <c r="CT392" i="107" l="1"/>
  <c r="CT34" i="12"/>
  <c r="CT76" i="12" s="1"/>
  <c r="CT118" i="12" s="1"/>
  <c r="CT160" i="12" s="1"/>
  <c r="CT202" i="12" s="1"/>
  <c r="CT244" i="12" s="1"/>
  <c r="CT286" i="12" s="1"/>
  <c r="CT32" i="107" l="1"/>
  <c r="CT112" i="107"/>
  <c r="CT192" i="107" s="1"/>
  <c r="CT272" i="107" s="1"/>
  <c r="CT72" i="107"/>
  <c r="CT152" i="107" s="1"/>
  <c r="CT232" i="107" s="1"/>
  <c r="CT312" i="107" s="1"/>
  <c r="CT32" i="14"/>
  <c r="CT112" i="14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AR239" i="11"/>
  <c r="AS239" i="11"/>
  <c r="AT239" i="11"/>
  <c r="AU239" i="11"/>
  <c r="AV239" i="11"/>
  <c r="AW239" i="11"/>
  <c r="AX239" i="11"/>
  <c r="AY239" i="11"/>
  <c r="AZ239" i="11"/>
  <c r="BA239" i="11"/>
  <c r="BB239" i="11"/>
  <c r="BC239" i="11"/>
  <c r="BD239" i="11"/>
  <c r="BE239" i="11"/>
  <c r="BF239" i="11"/>
  <c r="BG239" i="11"/>
  <c r="BH239" i="11"/>
  <c r="BI239" i="11"/>
  <c r="BJ239" i="11"/>
  <c r="BK239" i="11"/>
  <c r="BL239" i="11"/>
  <c r="BM239" i="11"/>
  <c r="BN239" i="11"/>
  <c r="BO239" i="11"/>
  <c r="BP239" i="11"/>
  <c r="BQ239" i="11"/>
  <c r="BR239" i="11"/>
  <c r="BS239" i="11"/>
  <c r="BT239" i="11"/>
  <c r="CC240" i="11" l="1"/>
  <c r="CC238" i="11"/>
  <c r="CR240" i="11"/>
  <c r="CR238" i="11"/>
  <c r="CR235" i="11"/>
  <c r="CQ240" i="11"/>
  <c r="CQ238" i="11"/>
  <c r="CQ235" i="11"/>
  <c r="CK240" i="11"/>
  <c r="CK238" i="11"/>
  <c r="CK235" i="11"/>
  <c r="CB240" i="11"/>
  <c r="CB238" i="11"/>
  <c r="CO240" i="11"/>
  <c r="CO238" i="11"/>
  <c r="CO235" i="11"/>
  <c r="CL240" i="11"/>
  <c r="CL238" i="11"/>
  <c r="CL235" i="11"/>
  <c r="CP240" i="11"/>
  <c r="CP238" i="11"/>
  <c r="CP235" i="11"/>
  <c r="CJ240" i="11"/>
  <c r="CJ238" i="11"/>
  <c r="CJ235" i="11"/>
  <c r="CA240" i="11"/>
  <c r="CA238" i="11"/>
  <c r="BZ240" i="11"/>
  <c r="BZ238" i="11"/>
  <c r="CH238" i="11"/>
  <c r="CH240" i="11"/>
  <c r="BY238" i="11"/>
  <c r="BY240" i="11"/>
  <c r="CI240" i="11"/>
  <c r="CI238" i="11"/>
  <c r="CN240" i="11"/>
  <c r="CN238" i="11"/>
  <c r="CN235" i="11"/>
  <c r="CM240" i="11"/>
  <c r="CM238" i="11"/>
  <c r="CM235" i="11"/>
  <c r="CD240" i="11"/>
  <c r="CD238" i="11"/>
  <c r="BX240" i="11"/>
  <c r="BX238" i="11"/>
  <c r="GA245" i="12" l="1"/>
  <c r="GB245" i="12"/>
  <c r="FZ39" i="12"/>
  <c r="GA39" i="12"/>
  <c r="GB39" i="12"/>
  <c r="CS112" i="11" l="1"/>
  <c r="CS34" i="12"/>
  <c r="CS76" i="12" s="1"/>
  <c r="CS118" i="12" s="1"/>
  <c r="CS35" i="13"/>
  <c r="CS315" i="78"/>
  <c r="CO160" i="107"/>
  <c r="CN160" i="107"/>
  <c r="CM160" i="107"/>
  <c r="CL160" i="107"/>
  <c r="CK160" i="107"/>
  <c r="CJ160" i="107"/>
  <c r="CI160" i="107"/>
  <c r="CH160" i="107"/>
  <c r="CG160" i="107"/>
  <c r="CF160" i="107"/>
  <c r="CE160" i="107"/>
  <c r="CD160" i="107"/>
  <c r="CC160" i="107"/>
  <c r="CB160" i="107"/>
  <c r="CA160" i="107"/>
  <c r="BZ160" i="107"/>
  <c r="BY160" i="107"/>
  <c r="BX160" i="107"/>
  <c r="BW160" i="107"/>
  <c r="BV160" i="107"/>
  <c r="BU160" i="107"/>
  <c r="BT160" i="107"/>
  <c r="BS160" i="107"/>
  <c r="BR160" i="107"/>
  <c r="BQ160" i="107"/>
  <c r="BP160" i="107"/>
  <c r="BO160" i="107"/>
  <c r="BN160" i="107"/>
  <c r="BM160" i="107"/>
  <c r="BL160" i="107"/>
  <c r="BK160" i="107"/>
  <c r="BJ160" i="107"/>
  <c r="BI160" i="107"/>
  <c r="BH160" i="107"/>
  <c r="BG160" i="107"/>
  <c r="BF160" i="107"/>
  <c r="BE160" i="107"/>
  <c r="BD160" i="107"/>
  <c r="BC160" i="107"/>
  <c r="BB160" i="107"/>
  <c r="BA160" i="107"/>
  <c r="AZ160" i="107"/>
  <c r="AY160" i="107"/>
  <c r="AX160" i="107"/>
  <c r="AV160" i="107"/>
  <c r="AU160" i="107"/>
  <c r="AT160" i="107"/>
  <c r="AS160" i="107"/>
  <c r="AR160" i="107"/>
  <c r="AQ160" i="107"/>
  <c r="AP160" i="107"/>
  <c r="AO160" i="107"/>
  <c r="AN160" i="107"/>
  <c r="AM160" i="107"/>
  <c r="AL160" i="107"/>
  <c r="AK160" i="107"/>
  <c r="AJ160" i="107"/>
  <c r="AI160" i="107"/>
  <c r="AH160" i="107"/>
  <c r="AG160" i="107"/>
  <c r="AF160" i="107"/>
  <c r="AE160" i="107"/>
  <c r="AD160" i="107"/>
  <c r="AC160" i="107"/>
  <c r="AB160" i="107"/>
  <c r="AA160" i="107"/>
  <c r="Z160" i="107"/>
  <c r="Y160" i="107"/>
  <c r="X160" i="107"/>
  <c r="W160" i="107"/>
  <c r="V160" i="107"/>
  <c r="U160" i="107"/>
  <c r="T160" i="107"/>
  <c r="S160" i="107"/>
  <c r="R160" i="107"/>
  <c r="Q160" i="107"/>
  <c r="P160" i="107"/>
  <c r="O160" i="107"/>
  <c r="N160" i="107"/>
  <c r="M160" i="107"/>
  <c r="L160" i="107"/>
  <c r="K160" i="107"/>
  <c r="J160" i="107"/>
  <c r="I160" i="107"/>
  <c r="H160" i="107"/>
  <c r="G160" i="107"/>
  <c r="F160" i="107"/>
  <c r="E160" i="107"/>
  <c r="D160" i="107"/>
  <c r="C160" i="107"/>
  <c r="B160" i="107"/>
  <c r="CO158" i="107"/>
  <c r="CN158" i="107"/>
  <c r="CM158" i="107"/>
  <c r="CL158" i="107"/>
  <c r="CK158" i="107"/>
  <c r="CJ158" i="107"/>
  <c r="CI158" i="107"/>
  <c r="CH158" i="107"/>
  <c r="CG158" i="107"/>
  <c r="CF158" i="107"/>
  <c r="CE158" i="107"/>
  <c r="CD158" i="107"/>
  <c r="CC158" i="107"/>
  <c r="CB158" i="107"/>
  <c r="CA158" i="107"/>
  <c r="BZ158" i="107"/>
  <c r="BY158" i="107"/>
  <c r="BX158" i="107"/>
  <c r="BW158" i="107"/>
  <c r="BV158" i="107"/>
  <c r="BU158" i="107"/>
  <c r="BT158" i="107"/>
  <c r="BS158" i="107"/>
  <c r="BR158" i="107"/>
  <c r="BQ158" i="107"/>
  <c r="BP158" i="107"/>
  <c r="BO158" i="107"/>
  <c r="BN158" i="107"/>
  <c r="BM158" i="107"/>
  <c r="BL158" i="107"/>
  <c r="BK158" i="107"/>
  <c r="BJ158" i="107"/>
  <c r="BI158" i="107"/>
  <c r="BH158" i="107"/>
  <c r="BG158" i="107"/>
  <c r="BF158" i="107"/>
  <c r="BE158" i="107"/>
  <c r="BD158" i="107"/>
  <c r="BC158" i="107"/>
  <c r="BB158" i="107"/>
  <c r="BA158" i="107"/>
  <c r="AZ158" i="107"/>
  <c r="AY158" i="107"/>
  <c r="AX158" i="107"/>
  <c r="AV158" i="107"/>
  <c r="AU158" i="107"/>
  <c r="AT158" i="107"/>
  <c r="AS158" i="107"/>
  <c r="AR158" i="107"/>
  <c r="AQ158" i="107"/>
  <c r="AP158" i="107"/>
  <c r="AO158" i="107"/>
  <c r="AN158" i="107"/>
  <c r="AM158" i="107"/>
  <c r="AL158" i="107"/>
  <c r="AK158" i="107"/>
  <c r="AJ158" i="107"/>
  <c r="AI158" i="107"/>
  <c r="AH158" i="107"/>
  <c r="AG158" i="107"/>
  <c r="AF158" i="107"/>
  <c r="AE158" i="107"/>
  <c r="AD158" i="107"/>
  <c r="AC158" i="107"/>
  <c r="AB158" i="107"/>
  <c r="AA158" i="107"/>
  <c r="Z158" i="107"/>
  <c r="Y158" i="107"/>
  <c r="X158" i="107"/>
  <c r="W158" i="107"/>
  <c r="V158" i="107"/>
  <c r="U158" i="107"/>
  <c r="T158" i="107"/>
  <c r="S158" i="107"/>
  <c r="R158" i="107"/>
  <c r="Q158" i="107"/>
  <c r="P158" i="107"/>
  <c r="O158" i="107"/>
  <c r="N158" i="107"/>
  <c r="M158" i="107"/>
  <c r="L158" i="107"/>
  <c r="K158" i="107"/>
  <c r="J158" i="107"/>
  <c r="I158" i="107"/>
  <c r="H158" i="107"/>
  <c r="G158" i="107"/>
  <c r="F158" i="107"/>
  <c r="E158" i="107"/>
  <c r="D158" i="107"/>
  <c r="C158" i="107"/>
  <c r="B158" i="107"/>
  <c r="CO154" i="107"/>
  <c r="CN154" i="107"/>
  <c r="CM154" i="107"/>
  <c r="CL154" i="107"/>
  <c r="CK154" i="107"/>
  <c r="CJ154" i="107"/>
  <c r="CI154" i="107"/>
  <c r="CH154" i="107"/>
  <c r="CG154" i="107"/>
  <c r="CF154" i="107"/>
  <c r="CE154" i="107"/>
  <c r="CD154" i="107"/>
  <c r="CC154" i="107"/>
  <c r="CB154" i="107"/>
  <c r="CA154" i="107"/>
  <c r="BZ154" i="107"/>
  <c r="BY154" i="107"/>
  <c r="BX154" i="107"/>
  <c r="BW154" i="107"/>
  <c r="BV154" i="107"/>
  <c r="BU154" i="107"/>
  <c r="BU155" i="107" s="1"/>
  <c r="BT154" i="107"/>
  <c r="BT155" i="107" s="1"/>
  <c r="BS154" i="107"/>
  <c r="BS155" i="107" s="1"/>
  <c r="BR154" i="107"/>
  <c r="BR155" i="107" s="1"/>
  <c r="BQ154" i="107"/>
  <c r="BQ155" i="107" s="1"/>
  <c r="BP154" i="107"/>
  <c r="BP155" i="107" s="1"/>
  <c r="BO154" i="107"/>
  <c r="BO155" i="107" s="1"/>
  <c r="BN154" i="107"/>
  <c r="BN155" i="107" s="1"/>
  <c r="BM154" i="107"/>
  <c r="BM155" i="107" s="1"/>
  <c r="BL154" i="107"/>
  <c r="BL155" i="107" s="1"/>
  <c r="BK154" i="107"/>
  <c r="BK155" i="107" s="1"/>
  <c r="BJ154" i="107"/>
  <c r="BJ155" i="107" s="1"/>
  <c r="BI154" i="107"/>
  <c r="BI155" i="107" s="1"/>
  <c r="BH154" i="107"/>
  <c r="BH155" i="107" s="1"/>
  <c r="BG154" i="107"/>
  <c r="BG155" i="107" s="1"/>
  <c r="BF154" i="107"/>
  <c r="BF155" i="107" s="1"/>
  <c r="BE154" i="107"/>
  <c r="BE155" i="107" s="1"/>
  <c r="BD154" i="107"/>
  <c r="BD155" i="107" s="1"/>
  <c r="BC154" i="107"/>
  <c r="BC155" i="107" s="1"/>
  <c r="BB154" i="107"/>
  <c r="BB155" i="107" s="1"/>
  <c r="BA154" i="107"/>
  <c r="BA155" i="107" s="1"/>
  <c r="AZ154" i="107"/>
  <c r="AZ155" i="107" s="1"/>
  <c r="AY154" i="107"/>
  <c r="AY155" i="107" s="1"/>
  <c r="AX154" i="107"/>
  <c r="AX155" i="107" s="1"/>
  <c r="AW154" i="107"/>
  <c r="AW155" i="107" s="1"/>
  <c r="AV154" i="107"/>
  <c r="AV155" i="107" s="1"/>
  <c r="AU154" i="107"/>
  <c r="AU155" i="107" s="1"/>
  <c r="AT154" i="107"/>
  <c r="AT155" i="107" s="1"/>
  <c r="AS154" i="107"/>
  <c r="AS155" i="107" s="1"/>
  <c r="AR154" i="107"/>
  <c r="AR155" i="107" s="1"/>
  <c r="AQ154" i="107"/>
  <c r="AQ155" i="107" s="1"/>
  <c r="AP154" i="107"/>
  <c r="AP155" i="107" s="1"/>
  <c r="AO154" i="107"/>
  <c r="AO155" i="107" s="1"/>
  <c r="AN154" i="107"/>
  <c r="AN155" i="107" s="1"/>
  <c r="AM154" i="107"/>
  <c r="AM155" i="107" s="1"/>
  <c r="AL154" i="107"/>
  <c r="AL155" i="107" s="1"/>
  <c r="AK154" i="107"/>
  <c r="AK155" i="107" s="1"/>
  <c r="AJ154" i="107"/>
  <c r="AJ155" i="107" s="1"/>
  <c r="AI154" i="107"/>
  <c r="AI155" i="107" s="1"/>
  <c r="AH154" i="107"/>
  <c r="AH155" i="107" s="1"/>
  <c r="AG154" i="107"/>
  <c r="AG155" i="107" s="1"/>
  <c r="AF154" i="107"/>
  <c r="AF155" i="107" s="1"/>
  <c r="AE154" i="107"/>
  <c r="AE155" i="107" s="1"/>
  <c r="AD154" i="107"/>
  <c r="AD155" i="107" s="1"/>
  <c r="AC154" i="107"/>
  <c r="AC155" i="107" s="1"/>
  <c r="AB154" i="107"/>
  <c r="AB155" i="107" s="1"/>
  <c r="AA154" i="107"/>
  <c r="AA155" i="107" s="1"/>
  <c r="Z154" i="107"/>
  <c r="Z155" i="107" s="1"/>
  <c r="Y154" i="107"/>
  <c r="Y155" i="107" s="1"/>
  <c r="X154" i="107"/>
  <c r="X155" i="107" s="1"/>
  <c r="W154" i="107"/>
  <c r="W155" i="107" s="1"/>
  <c r="V154" i="107"/>
  <c r="V155" i="107" s="1"/>
  <c r="U154" i="107"/>
  <c r="U155" i="107" s="1"/>
  <c r="T154" i="107"/>
  <c r="T155" i="107" s="1"/>
  <c r="S154" i="107"/>
  <c r="S155" i="107" s="1"/>
  <c r="R154" i="107"/>
  <c r="R155" i="107" s="1"/>
  <c r="Q154" i="107"/>
  <c r="Q155" i="107" s="1"/>
  <c r="P154" i="107"/>
  <c r="P155" i="107" s="1"/>
  <c r="O154" i="107"/>
  <c r="O155" i="107" s="1"/>
  <c r="N154" i="107"/>
  <c r="N155" i="107" s="1"/>
  <c r="M154" i="107"/>
  <c r="M155" i="107" s="1"/>
  <c r="L154" i="107"/>
  <c r="L155" i="107" s="1"/>
  <c r="K154" i="107"/>
  <c r="K155" i="107" s="1"/>
  <c r="J154" i="107"/>
  <c r="J155" i="107" s="1"/>
  <c r="I154" i="107"/>
  <c r="I155" i="107" s="1"/>
  <c r="H154" i="107"/>
  <c r="H155" i="107" s="1"/>
  <c r="G154" i="107"/>
  <c r="G155" i="107" s="1"/>
  <c r="F154" i="107"/>
  <c r="F155" i="107" s="1"/>
  <c r="E154" i="107"/>
  <c r="E155" i="107" s="1"/>
  <c r="D154" i="107"/>
  <c r="D155" i="107" s="1"/>
  <c r="C154" i="107"/>
  <c r="C155" i="107" s="1"/>
  <c r="B154" i="107"/>
  <c r="B155" i="107" s="1"/>
  <c r="U152" i="107"/>
  <c r="T152" i="107"/>
  <c r="S152" i="107"/>
  <c r="R152" i="107"/>
  <c r="Q152" i="107"/>
  <c r="P152" i="107"/>
  <c r="O152" i="107"/>
  <c r="N152" i="107"/>
  <c r="M152" i="107"/>
  <c r="L152" i="107"/>
  <c r="K152" i="107"/>
  <c r="J152" i="107"/>
  <c r="I152" i="107"/>
  <c r="H152" i="107"/>
  <c r="G152" i="107"/>
  <c r="F152" i="107"/>
  <c r="E152" i="107"/>
  <c r="D152" i="107"/>
  <c r="C152" i="107"/>
  <c r="B152" i="107"/>
  <c r="BU40" i="11"/>
  <c r="BT40" i="11"/>
  <c r="BS40" i="11"/>
  <c r="BR40" i="11"/>
  <c r="BQ40" i="11"/>
  <c r="BP40" i="11"/>
  <c r="BO40" i="11"/>
  <c r="BN40" i="11"/>
  <c r="BM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BR38" i="11"/>
  <c r="BQ38" i="11"/>
  <c r="BP38" i="11"/>
  <c r="BO38" i="11"/>
  <c r="BN38" i="11"/>
  <c r="BM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BU34" i="11"/>
  <c r="BU35" i="11" s="1"/>
  <c r="BT34" i="11"/>
  <c r="BT35" i="11" s="1"/>
  <c r="BS34" i="11"/>
  <c r="BS35" i="11" s="1"/>
  <c r="BR34" i="11"/>
  <c r="BR35" i="11" s="1"/>
  <c r="BQ34" i="11"/>
  <c r="BQ35" i="11" s="1"/>
  <c r="BP34" i="11"/>
  <c r="BP35" i="11" s="1"/>
  <c r="BO34" i="11"/>
  <c r="BO35" i="11" s="1"/>
  <c r="BN34" i="11"/>
  <c r="BN35" i="11" s="1"/>
  <c r="BM34" i="11"/>
  <c r="BM35" i="11" s="1"/>
  <c r="AW34" i="11"/>
  <c r="AW35" i="11" s="1"/>
  <c r="AV34" i="11"/>
  <c r="AV35" i="11" s="1"/>
  <c r="AB34" i="11"/>
  <c r="AB35" i="11" s="1"/>
  <c r="AA34" i="11"/>
  <c r="AA35" i="11" s="1"/>
  <c r="Z34" i="11"/>
  <c r="Z35" i="11" s="1"/>
  <c r="Y34" i="11"/>
  <c r="Y35" i="11" s="1"/>
  <c r="X34" i="11"/>
  <c r="X35" i="11" s="1"/>
  <c r="W34" i="11"/>
  <c r="W35" i="11" s="1"/>
  <c r="V34" i="11"/>
  <c r="V35" i="11" s="1"/>
  <c r="U34" i="11"/>
  <c r="U35" i="11" s="1"/>
  <c r="T34" i="11"/>
  <c r="T35" i="11" s="1"/>
  <c r="S34" i="11"/>
  <c r="S35" i="11" s="1"/>
  <c r="R34" i="11"/>
  <c r="R35" i="11" s="1"/>
  <c r="Q34" i="11"/>
  <c r="Q35" i="11" s="1"/>
  <c r="P34" i="11"/>
  <c r="P35" i="11" s="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EY33" i="11"/>
  <c r="EZ33" i="11"/>
  <c r="FA33" i="11"/>
  <c r="FB33" i="11"/>
  <c r="FC33" i="11"/>
  <c r="FD33" i="11"/>
  <c r="FE33" i="11"/>
  <c r="FF33" i="11"/>
  <c r="FG33" i="11"/>
  <c r="FH33" i="11"/>
  <c r="FI33" i="11"/>
  <c r="FJ33" i="11"/>
  <c r="FK33" i="11"/>
  <c r="FL33" i="11"/>
  <c r="FM33" i="11"/>
  <c r="FN33" i="11"/>
  <c r="FO33" i="11"/>
  <c r="FP33" i="11"/>
  <c r="FQ33" i="11"/>
  <c r="FR33" i="11"/>
  <c r="FS33" i="11"/>
  <c r="FT33" i="11"/>
  <c r="FU33" i="11"/>
  <c r="FV33" i="11"/>
  <c r="FW33" i="11"/>
  <c r="FX33" i="11"/>
  <c r="FY33" i="11"/>
  <c r="FZ33" i="11"/>
  <c r="GA33" i="11"/>
  <c r="GB33" i="11"/>
  <c r="GC33" i="11"/>
  <c r="CD155" i="107" l="1"/>
  <c r="BX155" i="107"/>
  <c r="CK155" i="107"/>
  <c r="BZ155" i="107"/>
  <c r="CF155" i="107"/>
  <c r="CL155" i="107"/>
  <c r="CL394" i="107"/>
  <c r="CL395" i="107" s="1"/>
  <c r="CA155" i="107"/>
  <c r="CG155" i="107"/>
  <c r="CM155" i="107"/>
  <c r="CM394" i="107"/>
  <c r="CM395" i="107" s="1"/>
  <c r="CJ155" i="107"/>
  <c r="CE155" i="107"/>
  <c r="BV155" i="107"/>
  <c r="CB155" i="107"/>
  <c r="CH155" i="107"/>
  <c r="CN155" i="107"/>
  <c r="CN394" i="107"/>
  <c r="CN395" i="107" s="1"/>
  <c r="BY155" i="107"/>
  <c r="BW155" i="107"/>
  <c r="CC155" i="107"/>
  <c r="CI155" i="107"/>
  <c r="CO155" i="107"/>
  <c r="CO394" i="107"/>
  <c r="CO395" i="107" s="1"/>
  <c r="EX33" i="11"/>
  <c r="EX39" i="11"/>
  <c r="EX37" i="11"/>
  <c r="CS32" i="107"/>
  <c r="CS32" i="14"/>
  <c r="CS112" i="14"/>
  <c r="FZ160" i="107"/>
  <c r="CS392" i="107"/>
  <c r="CS72" i="107"/>
  <c r="CS152" i="107" s="1"/>
  <c r="CS232" i="107" s="1"/>
  <c r="CS112" i="107"/>
  <c r="CS192" i="107" s="1"/>
  <c r="GB160" i="107"/>
  <c r="GA160" i="107"/>
  <c r="EW153" i="107"/>
  <c r="EX158" i="107"/>
  <c r="EW157" i="107"/>
  <c r="FU40" i="11"/>
  <c r="FO40" i="11"/>
  <c r="FI40" i="11"/>
  <c r="FC40" i="11"/>
  <c r="GA34" i="11"/>
  <c r="GA35" i="11" s="1"/>
  <c r="GA38" i="11"/>
  <c r="FU34" i="11"/>
  <c r="FU35" i="11" s="1"/>
  <c r="FU38" i="11"/>
  <c r="FO34" i="11"/>
  <c r="FO35" i="11" s="1"/>
  <c r="FO38" i="11"/>
  <c r="FI34" i="11"/>
  <c r="FI35" i="11" s="1"/>
  <c r="FI38" i="11"/>
  <c r="FC38" i="11"/>
  <c r="FC34" i="11"/>
  <c r="FC35" i="11" s="1"/>
  <c r="GA40" i="11"/>
  <c r="FZ40" i="11"/>
  <c r="FT40" i="11"/>
  <c r="FN40" i="11"/>
  <c r="FH40" i="11"/>
  <c r="FB40" i="11"/>
  <c r="FZ34" i="11"/>
  <c r="FZ35" i="11" s="1"/>
  <c r="FZ38" i="11"/>
  <c r="FT34" i="11"/>
  <c r="FT35" i="11" s="1"/>
  <c r="FT38" i="11"/>
  <c r="FN38" i="11"/>
  <c r="FN34" i="11"/>
  <c r="FN35" i="11" s="1"/>
  <c r="FH34" i="11"/>
  <c r="FH35" i="11" s="1"/>
  <c r="FH38" i="11"/>
  <c r="FB34" i="11"/>
  <c r="FB35" i="11" s="1"/>
  <c r="FB38" i="11"/>
  <c r="FY40" i="11"/>
  <c r="FS40" i="11"/>
  <c r="FM40" i="11"/>
  <c r="FG40" i="11"/>
  <c r="FA40" i="11"/>
  <c r="FY34" i="11"/>
  <c r="FY35" i="11" s="1"/>
  <c r="FY38" i="11"/>
  <c r="FS38" i="11"/>
  <c r="FS34" i="11"/>
  <c r="FS35" i="11" s="1"/>
  <c r="FM34" i="11"/>
  <c r="FM35" i="11" s="1"/>
  <c r="FM38" i="11"/>
  <c r="FG34" i="11"/>
  <c r="FG35" i="11" s="1"/>
  <c r="FG38" i="11"/>
  <c r="FA38" i="11"/>
  <c r="FA34" i="11"/>
  <c r="FA35" i="11" s="1"/>
  <c r="FX40" i="11"/>
  <c r="FR40" i="11"/>
  <c r="FL40" i="11"/>
  <c r="FF40" i="11"/>
  <c r="EZ40" i="11"/>
  <c r="FX38" i="11"/>
  <c r="FX34" i="11"/>
  <c r="FX35" i="11" s="1"/>
  <c r="FR38" i="11"/>
  <c r="FR34" i="11"/>
  <c r="FR35" i="11" s="1"/>
  <c r="FL34" i="11"/>
  <c r="FL35" i="11" s="1"/>
  <c r="FL38" i="11"/>
  <c r="FF38" i="11"/>
  <c r="FF34" i="11"/>
  <c r="FF35" i="11" s="1"/>
  <c r="EZ34" i="11"/>
  <c r="EZ35" i="11" s="1"/>
  <c r="EZ38" i="11"/>
  <c r="GC34" i="11"/>
  <c r="GC35" i="11" s="1"/>
  <c r="GC40" i="11"/>
  <c r="FW40" i="11"/>
  <c r="FQ40" i="11"/>
  <c r="FK40" i="11"/>
  <c r="FE40" i="11"/>
  <c r="EY40" i="11"/>
  <c r="GC38" i="11"/>
  <c r="FW38" i="11"/>
  <c r="FQ38" i="11"/>
  <c r="FK38" i="11"/>
  <c r="FK34" i="11"/>
  <c r="FK35" i="11" s="1"/>
  <c r="FE38" i="11"/>
  <c r="EY38" i="11"/>
  <c r="EY35" i="11"/>
  <c r="GB40" i="11"/>
  <c r="FV40" i="11"/>
  <c r="FP40" i="11"/>
  <c r="FJ40" i="11"/>
  <c r="FD40" i="11"/>
  <c r="GB38" i="11"/>
  <c r="GB34" i="11"/>
  <c r="GB35" i="11" s="1"/>
  <c r="FV38" i="11"/>
  <c r="FV34" i="11"/>
  <c r="FV35" i="11" s="1"/>
  <c r="FP38" i="11"/>
  <c r="FP34" i="11"/>
  <c r="FP35" i="11" s="1"/>
  <c r="FJ38" i="11"/>
  <c r="FJ34" i="11"/>
  <c r="FJ35" i="11" s="1"/>
  <c r="FD38" i="11"/>
  <c r="FD34" i="11"/>
  <c r="FD35" i="11" s="1"/>
  <c r="FW34" i="11"/>
  <c r="FW35" i="11" s="1"/>
  <c r="FQ34" i="11"/>
  <c r="FQ35" i="11" s="1"/>
  <c r="FE34" i="11"/>
  <c r="FE35" i="11" s="1"/>
  <c r="EX276" i="78"/>
  <c r="EY276" i="78"/>
  <c r="EZ276" i="78"/>
  <c r="FA276" i="78"/>
  <c r="FB276" i="78"/>
  <c r="FC276" i="78"/>
  <c r="FD276" i="78"/>
  <c r="FE276" i="78"/>
  <c r="FF276" i="78"/>
  <c r="FG276" i="78"/>
  <c r="FH276" i="78"/>
  <c r="FI276" i="78"/>
  <c r="FJ276" i="78"/>
  <c r="FK276" i="78"/>
  <c r="FL276" i="78"/>
  <c r="FM276" i="78"/>
  <c r="FN276" i="78"/>
  <c r="FO276" i="78"/>
  <c r="FP276" i="78"/>
  <c r="FQ276" i="78"/>
  <c r="FR276" i="78"/>
  <c r="FS276" i="78"/>
  <c r="FT276" i="78"/>
  <c r="FU276" i="78"/>
  <c r="FV276" i="78"/>
  <c r="FW276" i="78"/>
  <c r="FX276" i="78"/>
  <c r="FY276" i="78"/>
  <c r="FZ276" i="78"/>
  <c r="GA276" i="78"/>
  <c r="GB276" i="78"/>
  <c r="DN158" i="107" l="1"/>
  <c r="DM40" i="11"/>
  <c r="DN40" i="11"/>
  <c r="DN38" i="11"/>
  <c r="DM158" i="107"/>
  <c r="DM38" i="11"/>
  <c r="DM35" i="11"/>
  <c r="DL158" i="107"/>
  <c r="DL38" i="11"/>
  <c r="DK40" i="11"/>
  <c r="DL40" i="11"/>
  <c r="DK158" i="107"/>
  <c r="DK38" i="11"/>
  <c r="DK35" i="11"/>
  <c r="DJ158" i="107"/>
  <c r="DJ38" i="11"/>
  <c r="DJ34" i="11"/>
  <c r="DJ35" i="11" s="1"/>
  <c r="DI40" i="11"/>
  <c r="DJ40" i="11"/>
  <c r="DI158" i="107"/>
  <c r="DI38" i="11"/>
  <c r="DI34" i="11"/>
  <c r="DI35" i="11" s="1"/>
  <c r="DH158" i="107"/>
  <c r="DG40" i="11"/>
  <c r="DH40" i="11"/>
  <c r="DH38" i="11"/>
  <c r="DG158" i="107"/>
  <c r="DG38" i="11"/>
  <c r="DG34" i="11"/>
  <c r="DG35" i="11" s="1"/>
  <c r="DF158" i="107"/>
  <c r="DF38" i="11"/>
  <c r="DE40" i="11"/>
  <c r="DF40" i="11"/>
  <c r="DE158" i="107"/>
  <c r="DE38" i="11"/>
  <c r="DE34" i="11"/>
  <c r="DE35" i="11" s="1"/>
  <c r="DD158" i="107"/>
  <c r="DD38" i="11"/>
  <c r="DC40" i="11"/>
  <c r="DD40" i="11"/>
  <c r="DC158" i="107"/>
  <c r="DC38" i="11"/>
  <c r="DC34" i="11"/>
  <c r="DC35" i="11" s="1"/>
  <c r="DB158" i="107"/>
  <c r="DA40" i="11"/>
  <c r="DB40" i="11"/>
  <c r="DB38" i="11"/>
  <c r="DA158" i="107"/>
  <c r="DA38" i="11"/>
  <c r="DA34" i="11"/>
  <c r="DA35" i="11" s="1"/>
  <c r="CZ158" i="107"/>
  <c r="CY40" i="11"/>
  <c r="CZ40" i="11"/>
  <c r="CZ38" i="11"/>
  <c r="CZ34" i="11"/>
  <c r="CZ35" i="11" s="1"/>
  <c r="CY158" i="107"/>
  <c r="CY34" i="11"/>
  <c r="CY35" i="11" s="1"/>
  <c r="CY38" i="11"/>
  <c r="CX158" i="107"/>
  <c r="CX38" i="11"/>
  <c r="CW40" i="11"/>
  <c r="CX40" i="11"/>
  <c r="CW158" i="107"/>
  <c r="CW34" i="11"/>
  <c r="CW35" i="11" s="1"/>
  <c r="CW38" i="11"/>
  <c r="CU40" i="11"/>
  <c r="CU158" i="107"/>
  <c r="CU34" i="11"/>
  <c r="CU35" i="11" s="1"/>
  <c r="CU38" i="11"/>
  <c r="EX34" i="11"/>
  <c r="EX35" i="11" s="1"/>
  <c r="EX38" i="11"/>
  <c r="CT158" i="107"/>
  <c r="EW158" i="107"/>
  <c r="EX40" i="11"/>
  <c r="FA283" i="78"/>
  <c r="FB283" i="78"/>
  <c r="FG283" i="78"/>
  <c r="FC283" i="78"/>
  <c r="FD283" i="78"/>
  <c r="FE283" i="78"/>
  <c r="EZ283" i="78"/>
  <c r="FF283" i="78"/>
  <c r="FS283" i="78"/>
  <c r="BU283" i="78"/>
  <c r="BT283" i="78"/>
  <c r="BS283" i="78"/>
  <c r="BR283" i="78"/>
  <c r="BQ283" i="78"/>
  <c r="BP283" i="78"/>
  <c r="BO283" i="78"/>
  <c r="BN283" i="78"/>
  <c r="BM283" i="78"/>
  <c r="BL283" i="78"/>
  <c r="BK283" i="78"/>
  <c r="BJ283" i="78"/>
  <c r="BI283" i="78"/>
  <c r="BH283" i="78"/>
  <c r="BG283" i="78"/>
  <c r="BF283" i="78"/>
  <c r="BE283" i="78"/>
  <c r="BD283" i="78"/>
  <c r="BC283" i="78"/>
  <c r="BB283" i="78"/>
  <c r="BA283" i="78"/>
  <c r="AZ283" i="78"/>
  <c r="AY283" i="78"/>
  <c r="AX283" i="78"/>
  <c r="AW283" i="78"/>
  <c r="AV283" i="78"/>
  <c r="AU283" i="78"/>
  <c r="AT283" i="78"/>
  <c r="AS283" i="78"/>
  <c r="AR283" i="78"/>
  <c r="AQ283" i="78"/>
  <c r="AP283" i="78"/>
  <c r="AO283" i="78"/>
  <c r="AN283" i="78"/>
  <c r="AM283" i="78"/>
  <c r="AL283" i="78"/>
  <c r="AK283" i="78"/>
  <c r="AJ283" i="78"/>
  <c r="AI283" i="78"/>
  <c r="AH283" i="78"/>
  <c r="AG283" i="78"/>
  <c r="AF283" i="78"/>
  <c r="AE283" i="78"/>
  <c r="AD283" i="78"/>
  <c r="AC283" i="78"/>
  <c r="AB283" i="78"/>
  <c r="AA283" i="78"/>
  <c r="Z283" i="78"/>
  <c r="Y283" i="78"/>
  <c r="X283" i="78"/>
  <c r="W283" i="78"/>
  <c r="V283" i="78"/>
  <c r="U283" i="78"/>
  <c r="T283" i="78"/>
  <c r="S283" i="78"/>
  <c r="R283" i="78"/>
  <c r="Q283" i="78"/>
  <c r="P283" i="78"/>
  <c r="O283" i="78"/>
  <c r="N283" i="78"/>
  <c r="M283" i="78"/>
  <c r="L283" i="78"/>
  <c r="K283" i="78"/>
  <c r="J283" i="78"/>
  <c r="I283" i="78"/>
  <c r="H283" i="78"/>
  <c r="G283" i="78"/>
  <c r="F283" i="78"/>
  <c r="E283" i="78"/>
  <c r="D283" i="78"/>
  <c r="C283" i="78"/>
  <c r="B283" i="78"/>
  <c r="FZ283" i="78"/>
  <c r="FW283" i="78"/>
  <c r="FT283" i="78"/>
  <c r="FQ283" i="78"/>
  <c r="FN283" i="78"/>
  <c r="FK283" i="78"/>
  <c r="FH283" i="78"/>
  <c r="EY283" i="78"/>
  <c r="FZ281" i="78"/>
  <c r="FT281" i="78"/>
  <c r="FN281" i="78"/>
  <c r="FH281" i="78"/>
  <c r="FB281" i="78"/>
  <c r="BU281" i="78"/>
  <c r="BT281" i="78"/>
  <c r="BS281" i="78"/>
  <c r="BR281" i="78"/>
  <c r="BQ281" i="78"/>
  <c r="BP281" i="78"/>
  <c r="BO281" i="78"/>
  <c r="BN281" i="78"/>
  <c r="BM281" i="78"/>
  <c r="BL281" i="78"/>
  <c r="BK281" i="78"/>
  <c r="BJ281" i="78"/>
  <c r="BI281" i="78"/>
  <c r="BH281" i="78"/>
  <c r="BG281" i="78"/>
  <c r="BF281" i="78"/>
  <c r="BE281" i="78"/>
  <c r="BD281" i="78"/>
  <c r="BC281" i="78"/>
  <c r="BB281" i="78"/>
  <c r="BA281" i="78"/>
  <c r="AZ281" i="78"/>
  <c r="AY281" i="78"/>
  <c r="AX281" i="78"/>
  <c r="AW281" i="78"/>
  <c r="AV281" i="78"/>
  <c r="AU281" i="78"/>
  <c r="AT281" i="78"/>
  <c r="AS281" i="78"/>
  <c r="AR281" i="78"/>
  <c r="AQ281" i="78"/>
  <c r="AP281" i="78"/>
  <c r="AO281" i="78"/>
  <c r="AN281" i="78"/>
  <c r="AM281" i="78"/>
  <c r="AL281" i="78"/>
  <c r="AK281" i="78"/>
  <c r="AJ281" i="78"/>
  <c r="AI281" i="78"/>
  <c r="AH281" i="78"/>
  <c r="AG281" i="78"/>
  <c r="AF281" i="78"/>
  <c r="AE281" i="78"/>
  <c r="AD281" i="78"/>
  <c r="AC281" i="78"/>
  <c r="AB281" i="78"/>
  <c r="AA281" i="78"/>
  <c r="Z281" i="78"/>
  <c r="Y281" i="78"/>
  <c r="X281" i="78"/>
  <c r="W281" i="78"/>
  <c r="V281" i="78"/>
  <c r="U281" i="78"/>
  <c r="T281" i="78"/>
  <c r="S281" i="78"/>
  <c r="R281" i="78"/>
  <c r="Q281" i="78"/>
  <c r="P281" i="78"/>
  <c r="O281" i="78"/>
  <c r="N281" i="78"/>
  <c r="M281" i="78"/>
  <c r="L281" i="78"/>
  <c r="K281" i="78"/>
  <c r="J281" i="78"/>
  <c r="I281" i="78"/>
  <c r="H281" i="78"/>
  <c r="G281" i="78"/>
  <c r="F281" i="78"/>
  <c r="E281" i="78"/>
  <c r="D281" i="78"/>
  <c r="C281" i="78"/>
  <c r="B281" i="78"/>
  <c r="GB281" i="78"/>
  <c r="FV281" i="78"/>
  <c r="FP281" i="78"/>
  <c r="FJ281" i="78"/>
  <c r="FG277" i="78"/>
  <c r="FG278" i="78" s="1"/>
  <c r="FD281" i="78"/>
  <c r="EX281" i="78"/>
  <c r="GB277" i="78"/>
  <c r="GB278" i="78" s="1"/>
  <c r="FZ277" i="78"/>
  <c r="FZ278" i="78" s="1"/>
  <c r="FY277" i="78"/>
  <c r="FW277" i="78"/>
  <c r="FV277" i="78"/>
  <c r="FV278" i="78" s="1"/>
  <c r="FT277" i="78"/>
  <c r="FT278" i="78" s="1"/>
  <c r="FS277" i="78"/>
  <c r="FQ277" i="78"/>
  <c r="FQ278" i="78" s="1"/>
  <c r="FP277" i="78"/>
  <c r="FP278" i="78" s="1"/>
  <c r="FN277" i="78"/>
  <c r="FN278" i="78" s="1"/>
  <c r="FM277" i="78"/>
  <c r="FM278" i="78" s="1"/>
  <c r="FL277" i="78"/>
  <c r="FL278" i="78" s="1"/>
  <c r="FK277" i="78"/>
  <c r="FK278" i="78" s="1"/>
  <c r="FJ277" i="78"/>
  <c r="FJ278" i="78" s="1"/>
  <c r="FH277" i="78"/>
  <c r="FH278" i="78" s="1"/>
  <c r="FF277" i="78"/>
  <c r="FF278" i="78" s="1"/>
  <c r="FE277" i="78"/>
  <c r="FE278" i="78" s="1"/>
  <c r="FD277" i="78"/>
  <c r="FD278" i="78" s="1"/>
  <c r="FB277" i="78"/>
  <c r="FB278" i="78" s="1"/>
  <c r="FA277" i="78"/>
  <c r="EZ277" i="78"/>
  <c r="EZ278" i="78" s="1"/>
  <c r="EY277" i="78"/>
  <c r="EY278" i="78" s="1"/>
  <c r="EX277" i="78"/>
  <c r="BU277" i="78"/>
  <c r="BU278" i="78" s="1"/>
  <c r="BT277" i="78"/>
  <c r="BT278" i="78" s="1"/>
  <c r="BS277" i="78"/>
  <c r="BS278" i="78" s="1"/>
  <c r="BR277" i="78"/>
  <c r="BR278" i="78" s="1"/>
  <c r="BQ277" i="78"/>
  <c r="BQ278" i="78" s="1"/>
  <c r="BP277" i="78"/>
  <c r="BP278" i="78" s="1"/>
  <c r="BO277" i="78"/>
  <c r="BO278" i="78" s="1"/>
  <c r="BN277" i="78"/>
  <c r="BN278" i="78" s="1"/>
  <c r="BM277" i="78"/>
  <c r="BM278" i="78" s="1"/>
  <c r="BL277" i="78"/>
  <c r="BL278" i="78" s="1"/>
  <c r="BK277" i="78"/>
  <c r="BK278" i="78" s="1"/>
  <c r="BJ277" i="78"/>
  <c r="BJ278" i="78" s="1"/>
  <c r="BI277" i="78"/>
  <c r="BI278" i="78" s="1"/>
  <c r="BH277" i="78"/>
  <c r="BH278" i="78" s="1"/>
  <c r="BG277" i="78"/>
  <c r="BG278" i="78" s="1"/>
  <c r="BF277" i="78"/>
  <c r="BF278" i="78" s="1"/>
  <c r="BE277" i="78"/>
  <c r="BE278" i="78" s="1"/>
  <c r="BD277" i="78"/>
  <c r="BD278" i="78" s="1"/>
  <c r="BC277" i="78"/>
  <c r="BC278" i="78" s="1"/>
  <c r="BB277" i="78"/>
  <c r="BB278" i="78" s="1"/>
  <c r="BA277" i="78"/>
  <c r="BA278" i="78" s="1"/>
  <c r="AZ277" i="78"/>
  <c r="AZ278" i="78" s="1"/>
  <c r="AY277" i="78"/>
  <c r="AY278" i="78" s="1"/>
  <c r="AX277" i="78"/>
  <c r="AX278" i="78" s="1"/>
  <c r="AW277" i="78"/>
  <c r="AW278" i="78" s="1"/>
  <c r="AV277" i="78"/>
  <c r="AV278" i="78" s="1"/>
  <c r="AU277" i="78"/>
  <c r="AU278" i="78" s="1"/>
  <c r="AT277" i="78"/>
  <c r="AT278" i="78" s="1"/>
  <c r="AS277" i="78"/>
  <c r="AS278" i="78" s="1"/>
  <c r="AR277" i="78"/>
  <c r="AR278" i="78" s="1"/>
  <c r="AQ277" i="78"/>
  <c r="AQ278" i="78" s="1"/>
  <c r="AP277" i="78"/>
  <c r="AP278" i="78" s="1"/>
  <c r="AO277" i="78"/>
  <c r="AO278" i="78" s="1"/>
  <c r="AN277" i="78"/>
  <c r="AN278" i="78" s="1"/>
  <c r="AM277" i="78"/>
  <c r="AM278" i="78" s="1"/>
  <c r="AL277" i="78"/>
  <c r="AL278" i="78" s="1"/>
  <c r="AK277" i="78"/>
  <c r="AK278" i="78" s="1"/>
  <c r="AJ277" i="78"/>
  <c r="AJ278" i="78" s="1"/>
  <c r="AI277" i="78"/>
  <c r="AI278" i="78" s="1"/>
  <c r="AH277" i="78"/>
  <c r="AH278" i="78" s="1"/>
  <c r="AG277" i="78"/>
  <c r="AG278" i="78" s="1"/>
  <c r="AF277" i="78"/>
  <c r="AF278" i="78" s="1"/>
  <c r="AE277" i="78"/>
  <c r="AE278" i="78" s="1"/>
  <c r="AD277" i="78"/>
  <c r="AD278" i="78" s="1"/>
  <c r="AC277" i="78"/>
  <c r="AC278" i="78" s="1"/>
  <c r="AB277" i="78"/>
  <c r="AB278" i="78" s="1"/>
  <c r="AA277" i="78"/>
  <c r="AA278" i="78" s="1"/>
  <c r="Z277" i="78"/>
  <c r="Z278" i="78" s="1"/>
  <c r="Y277" i="78"/>
  <c r="Y278" i="78" s="1"/>
  <c r="X277" i="78"/>
  <c r="X278" i="78" s="1"/>
  <c r="W277" i="78"/>
  <c r="W278" i="78" s="1"/>
  <c r="V277" i="78"/>
  <c r="V278" i="78" s="1"/>
  <c r="U277" i="78"/>
  <c r="U278" i="78" s="1"/>
  <c r="T277" i="78"/>
  <c r="T278" i="78" s="1"/>
  <c r="S277" i="78"/>
  <c r="S278" i="78" s="1"/>
  <c r="R277" i="78"/>
  <c r="R278" i="78" s="1"/>
  <c r="Q277" i="78"/>
  <c r="Q278" i="78" s="1"/>
  <c r="P277" i="78"/>
  <c r="P278" i="78" s="1"/>
  <c r="O277" i="78"/>
  <c r="O278" i="78" s="1"/>
  <c r="N277" i="78"/>
  <c r="N278" i="78" s="1"/>
  <c r="M277" i="78"/>
  <c r="M278" i="78" s="1"/>
  <c r="L277" i="78"/>
  <c r="L278" i="78" s="1"/>
  <c r="K277" i="78"/>
  <c r="K278" i="78" s="1"/>
  <c r="J277" i="78"/>
  <c r="J278" i="78" s="1"/>
  <c r="I277" i="78"/>
  <c r="I278" i="78" s="1"/>
  <c r="H277" i="78"/>
  <c r="H278" i="78" s="1"/>
  <c r="G277" i="78"/>
  <c r="G278" i="78" s="1"/>
  <c r="F277" i="78"/>
  <c r="F278" i="78" s="1"/>
  <c r="E277" i="78"/>
  <c r="E278" i="78" s="1"/>
  <c r="D277" i="78"/>
  <c r="D278" i="78" s="1"/>
  <c r="C277" i="78"/>
  <c r="C278" i="78" s="1"/>
  <c r="B277" i="78"/>
  <c r="B278" i="78" s="1"/>
  <c r="GB283" i="78"/>
  <c r="FY283" i="78"/>
  <c r="FW281" i="78"/>
  <c r="FV283" i="78"/>
  <c r="FQ281" i="78"/>
  <c r="FP283" i="78"/>
  <c r="FM283" i="78"/>
  <c r="FK281" i="78"/>
  <c r="FJ283" i="78"/>
  <c r="FE281" i="78"/>
  <c r="EW276" i="78"/>
  <c r="EY281" i="78"/>
  <c r="EX283" i="78"/>
  <c r="U275" i="78"/>
  <c r="T275" i="78"/>
  <c r="S275" i="78"/>
  <c r="R275" i="78"/>
  <c r="Q275" i="78"/>
  <c r="P275" i="78"/>
  <c r="O275" i="78"/>
  <c r="N275" i="78"/>
  <c r="M275" i="78"/>
  <c r="L275" i="78"/>
  <c r="K275" i="78"/>
  <c r="J275" i="78"/>
  <c r="I275" i="78"/>
  <c r="H275" i="78"/>
  <c r="G275" i="78"/>
  <c r="F275" i="78"/>
  <c r="E275" i="78"/>
  <c r="D275" i="78"/>
  <c r="C275" i="78"/>
  <c r="B275" i="78"/>
  <c r="DN35" i="11" l="1"/>
  <c r="DL35" i="11"/>
  <c r="DH34" i="11"/>
  <c r="DH35" i="11" s="1"/>
  <c r="DF34" i="11"/>
  <c r="DF35" i="11" s="1"/>
  <c r="DD34" i="11"/>
  <c r="DD35" i="11" s="1"/>
  <c r="DB34" i="11"/>
  <c r="DB35" i="11" s="1"/>
  <c r="CX34" i="11"/>
  <c r="CX35" i="11" s="1"/>
  <c r="FY160" i="107"/>
  <c r="EW280" i="78"/>
  <c r="FC281" i="78"/>
  <c r="FC277" i="78"/>
  <c r="FC278" i="78" s="1"/>
  <c r="FI281" i="78"/>
  <c r="FI277" i="78"/>
  <c r="FI278" i="78" s="1"/>
  <c r="FO281" i="78"/>
  <c r="FO277" i="78"/>
  <c r="FO278" i="78" s="1"/>
  <c r="FU281" i="78"/>
  <c r="FU277" i="78"/>
  <c r="FU278" i="78" s="1"/>
  <c r="GA281" i="78"/>
  <c r="GA277" i="78"/>
  <c r="GA278" i="78" s="1"/>
  <c r="EW282" i="78"/>
  <c r="FL283" i="78"/>
  <c r="FR283" i="78"/>
  <c r="FR277" i="78"/>
  <c r="FR278" i="78" s="1"/>
  <c r="FX283" i="78"/>
  <c r="FX277" i="78"/>
  <c r="FX278" i="78" s="1"/>
  <c r="FA278" i="78"/>
  <c r="FY278" i="78"/>
  <c r="FS278" i="78"/>
  <c r="FW278" i="78"/>
  <c r="EZ281" i="78"/>
  <c r="FF281" i="78"/>
  <c r="FL281" i="78"/>
  <c r="FR281" i="78"/>
  <c r="FX281" i="78"/>
  <c r="FI283" i="78"/>
  <c r="FO283" i="78"/>
  <c r="FU283" i="78"/>
  <c r="GA283" i="78"/>
  <c r="EX278" i="78"/>
  <c r="FA281" i="78"/>
  <c r="FG281" i="78"/>
  <c r="FM281" i="78"/>
  <c r="FS281" i="78"/>
  <c r="FY281" i="78"/>
  <c r="CY283" i="78" l="1"/>
  <c r="EW277" i="78"/>
  <c r="CW283" i="78"/>
  <c r="CX283" i="78"/>
  <c r="CW281" i="78"/>
  <c r="CX281" i="78"/>
  <c r="CU281" i="78"/>
  <c r="CU283" i="78"/>
  <c r="FX160" i="107"/>
  <c r="EW283" i="78"/>
  <c r="EW281" i="78"/>
  <c r="BX394" i="107"/>
  <c r="BX395" i="107" s="1"/>
  <c r="BZ394" i="107"/>
  <c r="BZ395" i="107" s="1"/>
  <c r="CA394" i="107"/>
  <c r="CA395" i="107" s="1"/>
  <c r="CD317" i="78"/>
  <c r="CD318" i="78" s="1"/>
  <c r="CE317" i="78"/>
  <c r="CE318" i="78" s="1"/>
  <c r="CF317" i="78"/>
  <c r="CF318" i="78" s="1"/>
  <c r="CG317" i="78"/>
  <c r="CG318" i="78" s="1"/>
  <c r="CH317" i="78"/>
  <c r="CH318" i="78" s="1"/>
  <c r="CI317" i="78"/>
  <c r="CI318" i="78" s="1"/>
  <c r="CJ317" i="78"/>
  <c r="CJ318" i="78" s="1"/>
  <c r="CK317" i="78"/>
  <c r="CK318" i="78" s="1"/>
  <c r="CL317" i="78"/>
  <c r="CL318" i="78" s="1"/>
  <c r="CM317" i="78"/>
  <c r="CM318" i="78" s="1"/>
  <c r="CN317" i="78"/>
  <c r="CN318" i="78" s="1"/>
  <c r="CO317" i="78"/>
  <c r="CO318" i="78" s="1"/>
  <c r="CP317" i="78"/>
  <c r="CP318" i="78" s="1"/>
  <c r="BW43" i="13"/>
  <c r="BX43" i="13"/>
  <c r="BY43" i="13"/>
  <c r="BZ43" i="13"/>
  <c r="CA43" i="13"/>
  <c r="CB43" i="13"/>
  <c r="CC43" i="13"/>
  <c r="CD43" i="13"/>
  <c r="CE43" i="13"/>
  <c r="CF43" i="13"/>
  <c r="CG43" i="13"/>
  <c r="CH43" i="13"/>
  <c r="CI43" i="13"/>
  <c r="CJ43" i="13"/>
  <c r="CK43" i="13"/>
  <c r="CL43" i="13"/>
  <c r="CM43" i="13"/>
  <c r="CN43" i="13"/>
  <c r="CO43" i="13"/>
  <c r="CP43" i="13"/>
  <c r="BW41" i="13"/>
  <c r="BX41" i="13"/>
  <c r="BY41" i="13"/>
  <c r="BZ41" i="13"/>
  <c r="CA41" i="13"/>
  <c r="CB41" i="13"/>
  <c r="CC41" i="13"/>
  <c r="CD41" i="13"/>
  <c r="CE41" i="13"/>
  <c r="CF41" i="13"/>
  <c r="CG41" i="13"/>
  <c r="CH41" i="13"/>
  <c r="CI41" i="13"/>
  <c r="CJ41" i="13"/>
  <c r="CK41" i="13"/>
  <c r="CL41" i="13"/>
  <c r="CM41" i="13"/>
  <c r="CN41" i="13"/>
  <c r="CO41" i="13"/>
  <c r="CP41" i="13"/>
  <c r="BW37" i="13"/>
  <c r="BW121" i="13" s="1"/>
  <c r="BW122" i="13" s="1"/>
  <c r="BX37" i="13"/>
  <c r="BX121" i="13" s="1"/>
  <c r="BX122" i="13" s="1"/>
  <c r="BY37" i="13"/>
  <c r="BZ37" i="13"/>
  <c r="CA37" i="13"/>
  <c r="CB37" i="13"/>
  <c r="CB121" i="13" s="1"/>
  <c r="CB122" i="13" s="1"/>
  <c r="CC37" i="13"/>
  <c r="CC121" i="13" s="1"/>
  <c r="CC122" i="13" s="1"/>
  <c r="CD37" i="13"/>
  <c r="CD121" i="13" s="1"/>
  <c r="CD122" i="13" s="1"/>
  <c r="CE37" i="13"/>
  <c r="CF37" i="13"/>
  <c r="CG37" i="13"/>
  <c r="CH37" i="13"/>
  <c r="CH121" i="13" s="1"/>
  <c r="CH122" i="13" s="1"/>
  <c r="CI37" i="13"/>
  <c r="CI38" i="13" s="1"/>
  <c r="CJ37" i="13"/>
  <c r="CJ121" i="13" s="1"/>
  <c r="CJ122" i="13" s="1"/>
  <c r="CK37" i="13"/>
  <c r="CL37" i="13"/>
  <c r="CM37" i="13"/>
  <c r="CN37" i="13"/>
  <c r="CN121" i="13" s="1"/>
  <c r="CN122" i="13" s="1"/>
  <c r="CO37" i="13"/>
  <c r="CO121" i="13" s="1"/>
  <c r="CO122" i="13" s="1"/>
  <c r="CP37" i="13"/>
  <c r="CP121" i="13" s="1"/>
  <c r="CP122" i="13" s="1"/>
  <c r="BW252" i="12"/>
  <c r="BX252" i="12"/>
  <c r="BY252" i="12"/>
  <c r="BZ252" i="12"/>
  <c r="CA252" i="12"/>
  <c r="CB252" i="12"/>
  <c r="CC252" i="12"/>
  <c r="CD252" i="12"/>
  <c r="CE252" i="12"/>
  <c r="CF252" i="12"/>
  <c r="BW250" i="12"/>
  <c r="BX250" i="12"/>
  <c r="BY250" i="12"/>
  <c r="BZ250" i="12"/>
  <c r="CA250" i="12"/>
  <c r="CB250" i="12"/>
  <c r="CC250" i="12"/>
  <c r="CD250" i="12"/>
  <c r="CE250" i="12"/>
  <c r="CF250" i="12"/>
  <c r="BW246" i="12"/>
  <c r="BX246" i="12"/>
  <c r="BY246" i="12"/>
  <c r="BZ246" i="12"/>
  <c r="CA246" i="12"/>
  <c r="CB246" i="12"/>
  <c r="CC246" i="12"/>
  <c r="CD246" i="12"/>
  <c r="CE246" i="12"/>
  <c r="CF246" i="12"/>
  <c r="CH38" i="13" l="1"/>
  <c r="CD288" i="12"/>
  <c r="CD289" i="12" s="1"/>
  <c r="CD247" i="12"/>
  <c r="BX288" i="12"/>
  <c r="BX289" i="12" s="1"/>
  <c r="BX247" i="12"/>
  <c r="CB288" i="12"/>
  <c r="CB289" i="12" s="1"/>
  <c r="CB247" i="12"/>
  <c r="BW288" i="12"/>
  <c r="BW289" i="12" s="1"/>
  <c r="BW247" i="12"/>
  <c r="CA288" i="12"/>
  <c r="CA289" i="12" s="1"/>
  <c r="CA247" i="12"/>
  <c r="CF288" i="12"/>
  <c r="CF289" i="12" s="1"/>
  <c r="CF247" i="12"/>
  <c r="BZ288" i="12"/>
  <c r="BZ289" i="12" s="1"/>
  <c r="BZ247" i="12"/>
  <c r="CC288" i="12"/>
  <c r="CC289" i="12" s="1"/>
  <c r="CC247" i="12"/>
  <c r="CE288" i="12"/>
  <c r="CE289" i="12" s="1"/>
  <c r="CE247" i="12"/>
  <c r="BY288" i="12"/>
  <c r="BY289" i="12" s="1"/>
  <c r="BY247" i="12"/>
  <c r="CG394" i="107"/>
  <c r="CG395" i="107" s="1"/>
  <c r="CK394" i="107"/>
  <c r="CK395" i="107" s="1"/>
  <c r="CE394" i="107"/>
  <c r="CE395" i="107" s="1"/>
  <c r="BY394" i="107"/>
  <c r="BY395" i="107" s="1"/>
  <c r="CF394" i="107"/>
  <c r="CF395" i="107" s="1"/>
  <c r="CJ394" i="107"/>
  <c r="CJ395" i="107" s="1"/>
  <c r="CD394" i="107"/>
  <c r="CD395" i="107" s="1"/>
  <c r="CI394" i="107"/>
  <c r="CI395" i="107" s="1"/>
  <c r="CC394" i="107"/>
  <c r="CC395" i="107" s="1"/>
  <c r="BW394" i="107"/>
  <c r="BW395" i="107" s="1"/>
  <c r="CH394" i="107"/>
  <c r="CH395" i="107" s="1"/>
  <c r="CB394" i="107"/>
  <c r="CB395" i="107" s="1"/>
  <c r="CY277" i="78"/>
  <c r="CY278" i="78" s="1"/>
  <c r="CY281" i="78"/>
  <c r="CW278" i="78"/>
  <c r="CX278" i="78"/>
  <c r="CU278" i="78"/>
  <c r="CP38" i="13"/>
  <c r="CD38" i="13"/>
  <c r="CO38" i="13"/>
  <c r="CC38" i="13"/>
  <c r="CN38" i="13"/>
  <c r="CB38" i="13"/>
  <c r="CM38" i="13"/>
  <c r="CM121" i="13"/>
  <c r="CM122" i="13" s="1"/>
  <c r="CG38" i="13"/>
  <c r="CG121" i="13"/>
  <c r="CG122" i="13" s="1"/>
  <c r="CA38" i="13"/>
  <c r="CA121" i="13"/>
  <c r="CA122" i="13" s="1"/>
  <c r="BX38" i="13"/>
  <c r="CF38" i="13"/>
  <c r="CF121" i="13"/>
  <c r="CF122" i="13" s="1"/>
  <c r="BZ38" i="13"/>
  <c r="BZ121" i="13"/>
  <c r="BZ122" i="13" s="1"/>
  <c r="CJ38" i="13"/>
  <c r="CL38" i="13"/>
  <c r="CL121" i="13"/>
  <c r="CL122" i="13" s="1"/>
  <c r="BW38" i="13"/>
  <c r="CK38" i="13"/>
  <c r="CK121" i="13"/>
  <c r="CK122" i="13" s="1"/>
  <c r="CE38" i="13"/>
  <c r="CE121" i="13"/>
  <c r="CE122" i="13" s="1"/>
  <c r="BY38" i="13"/>
  <c r="BY121" i="13"/>
  <c r="BY122" i="13" s="1"/>
  <c r="FW160" i="107"/>
  <c r="EW278" i="78"/>
  <c r="FV160" i="107" l="1"/>
  <c r="FU160" i="107" l="1"/>
  <c r="FT160" i="107" l="1"/>
  <c r="FS160" i="107" l="1"/>
  <c r="FR160" i="107" l="1"/>
  <c r="EW32" i="107"/>
  <c r="FQ160" i="107" l="1"/>
  <c r="EW272" i="107" l="1"/>
  <c r="EW312" i="107"/>
  <c r="FP160" i="107"/>
  <c r="BQ287" i="12"/>
  <c r="BR287" i="12"/>
  <c r="BS287" i="12"/>
  <c r="BT287" i="12"/>
  <c r="BU287" i="12"/>
  <c r="BQ293" i="12"/>
  <c r="BR293" i="12"/>
  <c r="BS293" i="12"/>
  <c r="BP293" i="12"/>
  <c r="BP287" i="12"/>
  <c r="BQ233" i="11"/>
  <c r="BR233" i="11"/>
  <c r="BS233" i="11"/>
  <c r="BT233" i="11"/>
  <c r="BQ237" i="11"/>
  <c r="BR237" i="11"/>
  <c r="BS237" i="11"/>
  <c r="BT237" i="11"/>
  <c r="BP237" i="11"/>
  <c r="BP233" i="11"/>
  <c r="BQ292" i="12" l="1"/>
  <c r="BS292" i="12"/>
  <c r="BR292" i="12"/>
  <c r="FO160" i="107"/>
  <c r="BS240" i="11"/>
  <c r="BQ238" i="11"/>
  <c r="BQ240" i="11"/>
  <c r="BT240" i="11"/>
  <c r="BR238" i="11"/>
  <c r="BT238" i="11"/>
  <c r="BS238" i="11"/>
  <c r="BR240" i="11"/>
  <c r="BQ393" i="107"/>
  <c r="BR393" i="107"/>
  <c r="BS393" i="107"/>
  <c r="BT393" i="107"/>
  <c r="BU393" i="107"/>
  <c r="BQ397" i="107"/>
  <c r="BR397" i="107"/>
  <c r="BS397" i="107"/>
  <c r="BT397" i="107"/>
  <c r="BU397" i="107"/>
  <c r="BQ399" i="107"/>
  <c r="BR399" i="107"/>
  <c r="BS399" i="107"/>
  <c r="BT399" i="107"/>
  <c r="BU399" i="107"/>
  <c r="BP399" i="107"/>
  <c r="BP397" i="107"/>
  <c r="BP393" i="107"/>
  <c r="BU398" i="107" l="1"/>
  <c r="BP398" i="107"/>
  <c r="BS398" i="107"/>
  <c r="BR398" i="107"/>
  <c r="BT398" i="107"/>
  <c r="BQ398" i="107"/>
  <c r="FN160" i="107"/>
  <c r="EY73" i="107"/>
  <c r="EZ73" i="107"/>
  <c r="FA73" i="107"/>
  <c r="FB73" i="107"/>
  <c r="FC73" i="107"/>
  <c r="FD73" i="107"/>
  <c r="FE73" i="107"/>
  <c r="FF73" i="107"/>
  <c r="FG73" i="107"/>
  <c r="FH73" i="107"/>
  <c r="FI73" i="107"/>
  <c r="FJ73" i="107"/>
  <c r="FK73" i="107"/>
  <c r="FL73" i="107"/>
  <c r="FM73" i="107"/>
  <c r="FN73" i="107"/>
  <c r="FO73" i="107"/>
  <c r="FP73" i="107"/>
  <c r="FQ73" i="107"/>
  <c r="FR73" i="107"/>
  <c r="FS73" i="107"/>
  <c r="FT73" i="107"/>
  <c r="FU73" i="107"/>
  <c r="FV73" i="107"/>
  <c r="FW73" i="107"/>
  <c r="FX73" i="107"/>
  <c r="FY73" i="107"/>
  <c r="FZ73" i="107"/>
  <c r="GA73" i="107"/>
  <c r="GB73" i="107"/>
  <c r="EX73" i="107"/>
  <c r="U112" i="107"/>
  <c r="T112" i="107"/>
  <c r="S112" i="107"/>
  <c r="R112" i="107"/>
  <c r="Q112" i="107"/>
  <c r="P112" i="107"/>
  <c r="O112" i="107"/>
  <c r="N112" i="107"/>
  <c r="M112" i="107"/>
  <c r="L112" i="107"/>
  <c r="K112" i="107"/>
  <c r="J112" i="107"/>
  <c r="I112" i="107"/>
  <c r="H112" i="107"/>
  <c r="G112" i="107"/>
  <c r="F112" i="107"/>
  <c r="E112" i="107"/>
  <c r="D112" i="107"/>
  <c r="C112" i="107"/>
  <c r="B112" i="107"/>
  <c r="EZ78" i="107" l="1"/>
  <c r="BV394" i="107"/>
  <c r="BV395" i="107" s="1"/>
  <c r="EX78" i="107"/>
  <c r="FM160" i="107"/>
  <c r="FS78" i="107"/>
  <c r="FO78" i="107"/>
  <c r="FK78" i="107"/>
  <c r="FG78" i="107"/>
  <c r="EY78" i="107"/>
  <c r="FA78" i="107"/>
  <c r="FR78" i="107"/>
  <c r="FN78" i="107"/>
  <c r="FJ78" i="107"/>
  <c r="FF78" i="107"/>
  <c r="FB78" i="107"/>
  <c r="FY78" i="107"/>
  <c r="FU78" i="107"/>
  <c r="FQ78" i="107"/>
  <c r="FM78" i="107"/>
  <c r="FI78" i="107"/>
  <c r="FE78" i="107"/>
  <c r="GB78" i="107"/>
  <c r="FX78" i="107"/>
  <c r="FP78" i="107"/>
  <c r="FL78" i="107"/>
  <c r="FD78" i="107"/>
  <c r="FH78" i="107"/>
  <c r="FZ78" i="107"/>
  <c r="FC78" i="107"/>
  <c r="FV78" i="107"/>
  <c r="GA78" i="107"/>
  <c r="FZ74" i="107"/>
  <c r="FT74" i="107"/>
  <c r="FN74" i="107"/>
  <c r="FH74" i="107"/>
  <c r="FB74" i="107"/>
  <c r="FW74" i="107"/>
  <c r="FQ74" i="107"/>
  <c r="FK74" i="107"/>
  <c r="FE74" i="107"/>
  <c r="EY74" i="107"/>
  <c r="FW78" i="107"/>
  <c r="FT78" i="107"/>
  <c r="FX74" i="107"/>
  <c r="FR74" i="107"/>
  <c r="FL74" i="107"/>
  <c r="FF74" i="107"/>
  <c r="EZ74" i="107"/>
  <c r="GA74" i="107"/>
  <c r="FU74" i="107"/>
  <c r="FO74" i="107"/>
  <c r="FI74" i="107"/>
  <c r="FC74" i="107"/>
  <c r="FY74" i="107"/>
  <c r="FS74" i="107"/>
  <c r="FM74" i="107"/>
  <c r="FG74" i="107"/>
  <c r="FA74" i="107"/>
  <c r="GB74" i="107"/>
  <c r="FV74" i="107"/>
  <c r="FP74" i="107"/>
  <c r="FJ74" i="107"/>
  <c r="FD74" i="107"/>
  <c r="BR294" i="12"/>
  <c r="BQ294" i="12"/>
  <c r="BS294" i="12"/>
  <c r="FQ75" i="107" l="1"/>
  <c r="EZ75" i="107"/>
  <c r="FI75" i="107"/>
  <c r="FB75" i="107"/>
  <c r="FV75" i="107"/>
  <c r="FZ75" i="107"/>
  <c r="FC75" i="107"/>
  <c r="FA75" i="107"/>
  <c r="FF75" i="107"/>
  <c r="FD75" i="107"/>
  <c r="FG75" i="107"/>
  <c r="FO75" i="107"/>
  <c r="FL75" i="107"/>
  <c r="EY75" i="107"/>
  <c r="FH75" i="107"/>
  <c r="FY75" i="107"/>
  <c r="FW75" i="107"/>
  <c r="FU75" i="107"/>
  <c r="FN75" i="107"/>
  <c r="GB75" i="107"/>
  <c r="FJ75" i="107"/>
  <c r="FM75" i="107"/>
  <c r="FR75" i="107"/>
  <c r="FE75" i="107"/>
  <c r="FP75" i="107"/>
  <c r="FS75" i="107"/>
  <c r="GA75" i="107"/>
  <c r="FX75" i="107"/>
  <c r="FK75" i="107"/>
  <c r="FT75" i="107"/>
  <c r="FL160" i="107"/>
  <c r="FK160" i="107" l="1"/>
  <c r="FJ160" i="107" l="1"/>
  <c r="BQ39" i="10"/>
  <c r="BR39" i="10"/>
  <c r="BS39" i="10"/>
  <c r="BT39" i="10"/>
  <c r="BU39" i="10"/>
  <c r="BQ37" i="10"/>
  <c r="BR37" i="10"/>
  <c r="BS37" i="10"/>
  <c r="BT37" i="10"/>
  <c r="BU37" i="10"/>
  <c r="BP39" i="10"/>
  <c r="FI160" i="107" l="1"/>
  <c r="GC113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AW114" i="11"/>
  <c r="AW115" i="11" s="1"/>
  <c r="AV114" i="11"/>
  <c r="AV115" i="11" s="1"/>
  <c r="AB114" i="11"/>
  <c r="AB115" i="11" s="1"/>
  <c r="AA114" i="11"/>
  <c r="AA115" i="11" s="1"/>
  <c r="Z114" i="11"/>
  <c r="Z115" i="11" s="1"/>
  <c r="Y114" i="11"/>
  <c r="Y115" i="11" s="1"/>
  <c r="X114" i="11"/>
  <c r="X115" i="11" s="1"/>
  <c r="W114" i="11"/>
  <c r="W115" i="11" s="1"/>
  <c r="V114" i="11"/>
  <c r="V115" i="11" s="1"/>
  <c r="U114" i="11"/>
  <c r="U115" i="11" s="1"/>
  <c r="T114" i="11"/>
  <c r="T115" i="11" s="1"/>
  <c r="S114" i="11"/>
  <c r="S115" i="11" s="1"/>
  <c r="R114" i="11"/>
  <c r="R115" i="11" s="1"/>
  <c r="Q114" i="11"/>
  <c r="Q115" i="11" s="1"/>
  <c r="P114" i="11"/>
  <c r="P115" i="11" s="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EY113" i="11"/>
  <c r="EZ113" i="11"/>
  <c r="FA113" i="11"/>
  <c r="FB113" i="11"/>
  <c r="FC113" i="11"/>
  <c r="FD113" i="11"/>
  <c r="FE113" i="11"/>
  <c r="FF113" i="11"/>
  <c r="FG113" i="11"/>
  <c r="FH113" i="11"/>
  <c r="FI113" i="11"/>
  <c r="FJ113" i="11"/>
  <c r="FK113" i="11"/>
  <c r="FL113" i="11"/>
  <c r="FM113" i="11"/>
  <c r="FN113" i="11"/>
  <c r="FO113" i="11"/>
  <c r="FP113" i="11"/>
  <c r="FQ113" i="11"/>
  <c r="FR113" i="11"/>
  <c r="FS113" i="11"/>
  <c r="FT113" i="11"/>
  <c r="FU113" i="11"/>
  <c r="FV113" i="11"/>
  <c r="FW113" i="11"/>
  <c r="FX113" i="11"/>
  <c r="FY113" i="11"/>
  <c r="FZ113" i="11"/>
  <c r="GA113" i="11"/>
  <c r="GB113" i="11"/>
  <c r="FH160" i="107" l="1"/>
  <c r="GC120" i="11"/>
  <c r="GB120" i="11"/>
  <c r="FV120" i="11"/>
  <c r="FP120" i="11"/>
  <c r="FJ120" i="11"/>
  <c r="FD120" i="11"/>
  <c r="GC118" i="11"/>
  <c r="FW120" i="11"/>
  <c r="FK120" i="11"/>
  <c r="FE120" i="11"/>
  <c r="FW118" i="11"/>
  <c r="FK118" i="11"/>
  <c r="FE118" i="11"/>
  <c r="GC114" i="11"/>
  <c r="GA120" i="11"/>
  <c r="FU120" i="11"/>
  <c r="FO120" i="11"/>
  <c r="FI120" i="11"/>
  <c r="FC120" i="11"/>
  <c r="FQ118" i="11"/>
  <c r="FZ120" i="11"/>
  <c r="FH120" i="11"/>
  <c r="FQ120" i="11"/>
  <c r="FZ118" i="11"/>
  <c r="FN118" i="11"/>
  <c r="FH118" i="11"/>
  <c r="FB118" i="11"/>
  <c r="FT118" i="11"/>
  <c r="FT120" i="11"/>
  <c r="FN120" i="11"/>
  <c r="FB120" i="11"/>
  <c r="EY120" i="11"/>
  <c r="GB114" i="11"/>
  <c r="GB118" i="11"/>
  <c r="FV114" i="11"/>
  <c r="FV118" i="11"/>
  <c r="FP114" i="11"/>
  <c r="FP118" i="11"/>
  <c r="FJ114" i="11"/>
  <c r="FJ118" i="11"/>
  <c r="FD114" i="11"/>
  <c r="FD118" i="11"/>
  <c r="GA114" i="11"/>
  <c r="GA118" i="11"/>
  <c r="FU114" i="11"/>
  <c r="FU118" i="11"/>
  <c r="FO114" i="11"/>
  <c r="FO118" i="11"/>
  <c r="FI114" i="11"/>
  <c r="FI118" i="11"/>
  <c r="FC114" i="11"/>
  <c r="FC118" i="11"/>
  <c r="FY114" i="11"/>
  <c r="FY118" i="11"/>
  <c r="FS114" i="11"/>
  <c r="FS118" i="11"/>
  <c r="FM114" i="11"/>
  <c r="FM118" i="11"/>
  <c r="FG114" i="11"/>
  <c r="FG118" i="11"/>
  <c r="FA114" i="11"/>
  <c r="FA118" i="11"/>
  <c r="FX114" i="11"/>
  <c r="FX118" i="11"/>
  <c r="FR114" i="11"/>
  <c r="FR118" i="11"/>
  <c r="FL114" i="11"/>
  <c r="FL118" i="11"/>
  <c r="FF114" i="11"/>
  <c r="FF118" i="11"/>
  <c r="EZ114" i="11"/>
  <c r="EZ118" i="11"/>
  <c r="FE114" i="11"/>
  <c r="FK114" i="11"/>
  <c r="FW114" i="11"/>
  <c r="FZ114" i="11"/>
  <c r="FT114" i="11"/>
  <c r="FN114" i="11"/>
  <c r="FH114" i="11"/>
  <c r="EX117" i="11"/>
  <c r="FQ114" i="11"/>
  <c r="FB114" i="11"/>
  <c r="EX119" i="11"/>
  <c r="FF120" i="11"/>
  <c r="FX120" i="11"/>
  <c r="FA120" i="11"/>
  <c r="FG120" i="11"/>
  <c r="FM120" i="11"/>
  <c r="FS120" i="11"/>
  <c r="FY120" i="11"/>
  <c r="EZ120" i="11"/>
  <c r="FL120" i="11"/>
  <c r="FR120" i="11"/>
  <c r="EY114" i="11"/>
  <c r="EY118" i="11"/>
  <c r="EX113" i="11"/>
  <c r="GC115" i="11" l="1"/>
  <c r="DN120" i="11"/>
  <c r="DN115" i="11"/>
  <c r="DN118" i="11"/>
  <c r="DM120" i="11"/>
  <c r="DM115" i="11"/>
  <c r="DM118" i="11"/>
  <c r="DK120" i="11"/>
  <c r="DL120" i="11"/>
  <c r="DL115" i="11"/>
  <c r="DL118" i="11"/>
  <c r="DK115" i="11"/>
  <c r="DK118" i="11"/>
  <c r="DI120" i="11"/>
  <c r="DJ120" i="11"/>
  <c r="DJ114" i="11"/>
  <c r="DJ115" i="11" s="1"/>
  <c r="DJ118" i="11"/>
  <c r="DI114" i="11"/>
  <c r="DI115" i="11" s="1"/>
  <c r="DI118" i="11"/>
  <c r="DH114" i="11"/>
  <c r="DH115" i="11" s="1"/>
  <c r="DH118" i="11"/>
  <c r="DH120" i="11"/>
  <c r="DG118" i="11"/>
  <c r="DG114" i="11"/>
  <c r="DG115" i="11" s="1"/>
  <c r="DG120" i="11"/>
  <c r="DF114" i="11"/>
  <c r="DF115" i="11" s="1"/>
  <c r="DF118" i="11"/>
  <c r="DF120" i="11"/>
  <c r="DE118" i="11"/>
  <c r="DD120" i="11"/>
  <c r="DE120" i="11"/>
  <c r="DD114" i="11"/>
  <c r="DD115" i="11" s="1"/>
  <c r="DD118" i="11"/>
  <c r="DC118" i="11"/>
  <c r="DB120" i="11"/>
  <c r="DC120" i="11"/>
  <c r="DB114" i="11"/>
  <c r="DB115" i="11" s="1"/>
  <c r="DB118" i="11"/>
  <c r="DA114" i="11"/>
  <c r="DA115" i="11" s="1"/>
  <c r="DA118" i="11"/>
  <c r="DA120" i="11"/>
  <c r="CY120" i="11"/>
  <c r="CZ120" i="11"/>
  <c r="CZ118" i="11"/>
  <c r="CZ114" i="11"/>
  <c r="CZ115" i="11" s="1"/>
  <c r="CY118" i="11"/>
  <c r="CY114" i="11"/>
  <c r="CY115" i="11" s="1"/>
  <c r="CW120" i="11"/>
  <c r="CX120" i="11"/>
  <c r="CX118" i="11"/>
  <c r="CX114" i="11"/>
  <c r="CX115" i="11" s="1"/>
  <c r="CW118" i="11"/>
  <c r="CW114" i="11"/>
  <c r="CW115" i="11" s="1"/>
  <c r="CU118" i="11"/>
  <c r="CU114" i="11"/>
  <c r="CT120" i="11"/>
  <c r="CU120" i="11"/>
  <c r="FT115" i="11"/>
  <c r="FG115" i="11"/>
  <c r="FD115" i="11"/>
  <c r="EY115" i="11"/>
  <c r="FZ115" i="11"/>
  <c r="FQ115" i="11"/>
  <c r="FW115" i="11"/>
  <c r="FF115" i="11"/>
  <c r="FX115" i="11"/>
  <c r="FM115" i="11"/>
  <c r="FC115" i="11"/>
  <c r="FU115" i="11"/>
  <c r="FJ115" i="11"/>
  <c r="GB115" i="11"/>
  <c r="FR115" i="11"/>
  <c r="FO115" i="11"/>
  <c r="FH115" i="11"/>
  <c r="FE115" i="11"/>
  <c r="FL115" i="11"/>
  <c r="FA115" i="11"/>
  <c r="FS115" i="11"/>
  <c r="FI115" i="11"/>
  <c r="GA115" i="11"/>
  <c r="FP115" i="11"/>
  <c r="EZ115" i="11"/>
  <c r="FY115" i="11"/>
  <c r="FV115" i="11"/>
  <c r="FB115" i="11"/>
  <c r="FK115" i="11"/>
  <c r="FN115" i="11"/>
  <c r="FG160" i="107"/>
  <c r="EX118" i="11"/>
  <c r="EX114" i="11"/>
  <c r="EX115" i="11" s="1"/>
  <c r="EX120" i="11"/>
  <c r="BS316" i="78"/>
  <c r="BT316" i="78"/>
  <c r="BU316" i="78"/>
  <c r="BS320" i="78"/>
  <c r="BT320" i="78"/>
  <c r="BU320" i="78"/>
  <c r="BS322" i="78"/>
  <c r="BT322" i="78"/>
  <c r="BU322" i="78"/>
  <c r="BU80" i="107"/>
  <c r="BT80" i="107"/>
  <c r="BS80" i="107"/>
  <c r="BR80" i="107"/>
  <c r="BQ80" i="107"/>
  <c r="BP80" i="107"/>
  <c r="BO80" i="107"/>
  <c r="BN80" i="107"/>
  <c r="BM80" i="107"/>
  <c r="BL80" i="107"/>
  <c r="BK80" i="107"/>
  <c r="BJ80" i="107"/>
  <c r="BI80" i="107"/>
  <c r="BH80" i="107"/>
  <c r="BG80" i="107"/>
  <c r="BF80" i="107"/>
  <c r="BE80" i="107"/>
  <c r="BD80" i="107"/>
  <c r="BC80" i="107"/>
  <c r="BB80" i="107"/>
  <c r="BA80" i="107"/>
  <c r="AZ80" i="107"/>
  <c r="AY80" i="107"/>
  <c r="AX80" i="107"/>
  <c r="AV80" i="107"/>
  <c r="AU80" i="107"/>
  <c r="AT80" i="107"/>
  <c r="AS80" i="107"/>
  <c r="AR80" i="107"/>
  <c r="AQ80" i="107"/>
  <c r="AP80" i="107"/>
  <c r="AO80" i="107"/>
  <c r="AN80" i="107"/>
  <c r="AM80" i="107"/>
  <c r="AL80" i="107"/>
  <c r="AK80" i="107"/>
  <c r="AJ80" i="107"/>
  <c r="AI80" i="107"/>
  <c r="AH80" i="107"/>
  <c r="AG80" i="107"/>
  <c r="AF80" i="107"/>
  <c r="AE80" i="107"/>
  <c r="AD80" i="107"/>
  <c r="AC80" i="107"/>
  <c r="AB80" i="107"/>
  <c r="AA80" i="107"/>
  <c r="Z80" i="107"/>
  <c r="Y80" i="107"/>
  <c r="X80" i="107"/>
  <c r="W80" i="107"/>
  <c r="V80" i="107"/>
  <c r="U80" i="107"/>
  <c r="T80" i="107"/>
  <c r="S80" i="107"/>
  <c r="R80" i="107"/>
  <c r="Q80" i="107"/>
  <c r="P80" i="107"/>
  <c r="O80" i="107"/>
  <c r="N80" i="107"/>
  <c r="M80" i="107"/>
  <c r="L80" i="107"/>
  <c r="K80" i="107"/>
  <c r="J80" i="107"/>
  <c r="I80" i="107"/>
  <c r="H80" i="107"/>
  <c r="G80" i="107"/>
  <c r="F80" i="107"/>
  <c r="E80" i="107"/>
  <c r="D80" i="107"/>
  <c r="C80" i="107"/>
  <c r="B80" i="107"/>
  <c r="BU78" i="107"/>
  <c r="BT78" i="107"/>
  <c r="BS78" i="107"/>
  <c r="BR78" i="107"/>
  <c r="BQ78" i="107"/>
  <c r="BP78" i="107"/>
  <c r="BO78" i="107"/>
  <c r="BN78" i="107"/>
  <c r="BM78" i="107"/>
  <c r="BL78" i="107"/>
  <c r="BK78" i="107"/>
  <c r="BJ78" i="107"/>
  <c r="BI78" i="107"/>
  <c r="BH78" i="107"/>
  <c r="BG78" i="107"/>
  <c r="BF78" i="107"/>
  <c r="BE78" i="107"/>
  <c r="BD78" i="107"/>
  <c r="BC78" i="107"/>
  <c r="BB78" i="107"/>
  <c r="BA78" i="107"/>
  <c r="AZ78" i="107"/>
  <c r="AY78" i="107"/>
  <c r="AX78" i="107"/>
  <c r="AV78" i="107"/>
  <c r="AU78" i="107"/>
  <c r="AT78" i="107"/>
  <c r="AS78" i="107"/>
  <c r="AR78" i="107"/>
  <c r="AQ78" i="107"/>
  <c r="AP78" i="107"/>
  <c r="AO78" i="107"/>
  <c r="AN78" i="107"/>
  <c r="AM78" i="107"/>
  <c r="AL78" i="107"/>
  <c r="AK78" i="107"/>
  <c r="AJ78" i="107"/>
  <c r="AI78" i="107"/>
  <c r="AH78" i="107"/>
  <c r="AG78" i="107"/>
  <c r="AF78" i="107"/>
  <c r="AE78" i="107"/>
  <c r="AD78" i="107"/>
  <c r="AC78" i="107"/>
  <c r="AB78" i="107"/>
  <c r="AA78" i="107"/>
  <c r="Z78" i="107"/>
  <c r="Y78" i="107"/>
  <c r="X78" i="107"/>
  <c r="W78" i="107"/>
  <c r="V78" i="107"/>
  <c r="U78" i="107"/>
  <c r="T78" i="107"/>
  <c r="S78" i="107"/>
  <c r="R78" i="107"/>
  <c r="Q78" i="107"/>
  <c r="P78" i="107"/>
  <c r="O78" i="107"/>
  <c r="N78" i="107"/>
  <c r="M78" i="107"/>
  <c r="L78" i="107"/>
  <c r="K78" i="107"/>
  <c r="J78" i="107"/>
  <c r="I78" i="107"/>
  <c r="H78" i="107"/>
  <c r="G78" i="107"/>
  <c r="F78" i="107"/>
  <c r="E78" i="107"/>
  <c r="D78" i="107"/>
  <c r="C78" i="107"/>
  <c r="B78" i="107"/>
  <c r="BU74" i="107"/>
  <c r="BT74" i="107"/>
  <c r="BS74" i="107"/>
  <c r="BR74" i="107"/>
  <c r="BQ74" i="107"/>
  <c r="BP74" i="107"/>
  <c r="BP75" i="107" s="1"/>
  <c r="BO74" i="107"/>
  <c r="BO75" i="107" s="1"/>
  <c r="BN74" i="107"/>
  <c r="BN75" i="107" s="1"/>
  <c r="BM74" i="107"/>
  <c r="BM75" i="107" s="1"/>
  <c r="BL74" i="107"/>
  <c r="BL75" i="107" s="1"/>
  <c r="BK74" i="107"/>
  <c r="BK75" i="107" s="1"/>
  <c r="BJ74" i="107"/>
  <c r="BJ75" i="107" s="1"/>
  <c r="BI74" i="107"/>
  <c r="BI75" i="107" s="1"/>
  <c r="BH74" i="107"/>
  <c r="BH75" i="107" s="1"/>
  <c r="BG74" i="107"/>
  <c r="BG75" i="107" s="1"/>
  <c r="BF74" i="107"/>
  <c r="BF75" i="107" s="1"/>
  <c r="BE74" i="107"/>
  <c r="BE75" i="107" s="1"/>
  <c r="BD74" i="107"/>
  <c r="BD75" i="107" s="1"/>
  <c r="BC74" i="107"/>
  <c r="BC75" i="107" s="1"/>
  <c r="BB74" i="107"/>
  <c r="BB75" i="107" s="1"/>
  <c r="BA74" i="107"/>
  <c r="BA75" i="107" s="1"/>
  <c r="AZ74" i="107"/>
  <c r="AZ75" i="107" s="1"/>
  <c r="AY74" i="107"/>
  <c r="AY75" i="107" s="1"/>
  <c r="AX74" i="107"/>
  <c r="AX75" i="107" s="1"/>
  <c r="AW74" i="107"/>
  <c r="AW75" i="107" s="1"/>
  <c r="AV74" i="107"/>
  <c r="AV75" i="107" s="1"/>
  <c r="AU74" i="107"/>
  <c r="AU75" i="107" s="1"/>
  <c r="AT74" i="107"/>
  <c r="AT75" i="107" s="1"/>
  <c r="AS74" i="107"/>
  <c r="AS75" i="107" s="1"/>
  <c r="AR74" i="107"/>
  <c r="AR75" i="107" s="1"/>
  <c r="AQ74" i="107"/>
  <c r="AQ75" i="107" s="1"/>
  <c r="AP74" i="107"/>
  <c r="AP75" i="107" s="1"/>
  <c r="AO74" i="107"/>
  <c r="AO75" i="107" s="1"/>
  <c r="AN74" i="107"/>
  <c r="AN75" i="107" s="1"/>
  <c r="AM74" i="107"/>
  <c r="AM75" i="107" s="1"/>
  <c r="AL74" i="107"/>
  <c r="AL75" i="107" s="1"/>
  <c r="AK74" i="107"/>
  <c r="AK75" i="107" s="1"/>
  <c r="AJ74" i="107"/>
  <c r="AJ75" i="107" s="1"/>
  <c r="AI74" i="107"/>
  <c r="AI75" i="107" s="1"/>
  <c r="AH74" i="107"/>
  <c r="AH75" i="107" s="1"/>
  <c r="AG74" i="107"/>
  <c r="AG75" i="107" s="1"/>
  <c r="AF74" i="107"/>
  <c r="AF75" i="107" s="1"/>
  <c r="AE74" i="107"/>
  <c r="AE75" i="107" s="1"/>
  <c r="AD74" i="107"/>
  <c r="AD75" i="107" s="1"/>
  <c r="AC74" i="107"/>
  <c r="AC75" i="107" s="1"/>
  <c r="AB74" i="107"/>
  <c r="AB75" i="107" s="1"/>
  <c r="AA74" i="107"/>
  <c r="AA75" i="107" s="1"/>
  <c r="Z74" i="107"/>
  <c r="Z75" i="107" s="1"/>
  <c r="Y74" i="107"/>
  <c r="Y75" i="107" s="1"/>
  <c r="X74" i="107"/>
  <c r="X75" i="107" s="1"/>
  <c r="W74" i="107"/>
  <c r="W75" i="107" s="1"/>
  <c r="V74" i="107"/>
  <c r="V75" i="107" s="1"/>
  <c r="U74" i="107"/>
  <c r="U75" i="107" s="1"/>
  <c r="T74" i="107"/>
  <c r="T75" i="107" s="1"/>
  <c r="S74" i="107"/>
  <c r="S75" i="107" s="1"/>
  <c r="R74" i="107"/>
  <c r="R75" i="107" s="1"/>
  <c r="Q74" i="107"/>
  <c r="Q75" i="107" s="1"/>
  <c r="P74" i="107"/>
  <c r="P75" i="107" s="1"/>
  <c r="O74" i="107"/>
  <c r="O75" i="107" s="1"/>
  <c r="N74" i="107"/>
  <c r="N75" i="107" s="1"/>
  <c r="M74" i="107"/>
  <c r="M75" i="107" s="1"/>
  <c r="L74" i="107"/>
  <c r="L75" i="107" s="1"/>
  <c r="K74" i="107"/>
  <c r="K75" i="107" s="1"/>
  <c r="J74" i="107"/>
  <c r="J75" i="107" s="1"/>
  <c r="I74" i="107"/>
  <c r="I75" i="107" s="1"/>
  <c r="H74" i="107"/>
  <c r="H75" i="107" s="1"/>
  <c r="G74" i="107"/>
  <c r="G75" i="107" s="1"/>
  <c r="F74" i="107"/>
  <c r="F75" i="107" s="1"/>
  <c r="E74" i="107"/>
  <c r="E75" i="107" s="1"/>
  <c r="D74" i="107"/>
  <c r="D75" i="107" s="1"/>
  <c r="C74" i="107"/>
  <c r="C75" i="107" s="1"/>
  <c r="B74" i="107"/>
  <c r="B75" i="107" s="1"/>
  <c r="DE114" i="11" l="1"/>
  <c r="DE115" i="11" s="1"/>
  <c r="DC114" i="11"/>
  <c r="DC115" i="11" s="1"/>
  <c r="CU115" i="11"/>
  <c r="FF160" i="107"/>
  <c r="BU323" i="78"/>
  <c r="BU321" i="78"/>
  <c r="BT323" i="78"/>
  <c r="BT321" i="78"/>
  <c r="BR75" i="107"/>
  <c r="BS75" i="107"/>
  <c r="BQ75" i="107"/>
  <c r="BT75" i="107"/>
  <c r="BU75" i="107"/>
  <c r="GB80" i="107"/>
  <c r="FV80" i="107"/>
  <c r="FP80" i="107"/>
  <c r="FD80" i="107"/>
  <c r="EX80" i="107"/>
  <c r="FJ80" i="107"/>
  <c r="BS321" i="78"/>
  <c r="BS323" i="78"/>
  <c r="FC80" i="107"/>
  <c r="GA80" i="107"/>
  <c r="FU80" i="107"/>
  <c r="FO80" i="107"/>
  <c r="FI80" i="107"/>
  <c r="EW73" i="107"/>
  <c r="EW77" i="107"/>
  <c r="EX74" i="107"/>
  <c r="FE80" i="107"/>
  <c r="FQ80" i="107"/>
  <c r="EZ80" i="107"/>
  <c r="FF80" i="107"/>
  <c r="FL80" i="107"/>
  <c r="FR80" i="107"/>
  <c r="FX80" i="107"/>
  <c r="FB80" i="107"/>
  <c r="FH80" i="107"/>
  <c r="FN80" i="107"/>
  <c r="FT80" i="107"/>
  <c r="FZ80" i="107"/>
  <c r="FA80" i="107"/>
  <c r="FG80" i="107"/>
  <c r="FM80" i="107"/>
  <c r="FS80" i="107"/>
  <c r="FY80" i="107"/>
  <c r="EY80" i="107"/>
  <c r="FK80" i="107"/>
  <c r="FW80" i="107"/>
  <c r="EW79" i="107"/>
  <c r="BQ113" i="14"/>
  <c r="BR113" i="14"/>
  <c r="BS113" i="14"/>
  <c r="BT113" i="14"/>
  <c r="BU113" i="14"/>
  <c r="BQ117" i="14"/>
  <c r="BR117" i="14"/>
  <c r="BS117" i="14"/>
  <c r="BT117" i="14"/>
  <c r="BU117" i="14"/>
  <c r="BQ119" i="14"/>
  <c r="BR119" i="14"/>
  <c r="BS119" i="14"/>
  <c r="BT119" i="14"/>
  <c r="BU119" i="14"/>
  <c r="BP119" i="14"/>
  <c r="BP117" i="14"/>
  <c r="BP113" i="14"/>
  <c r="DN78" i="107" l="1"/>
  <c r="DM80" i="107"/>
  <c r="DN80" i="107"/>
  <c r="DM78" i="107"/>
  <c r="DM75" i="107"/>
  <c r="DL78" i="107"/>
  <c r="DL75" i="107"/>
  <c r="DL80" i="107"/>
  <c r="DJ80" i="107"/>
  <c r="DK80" i="107"/>
  <c r="DK75" i="107"/>
  <c r="DK78" i="107"/>
  <c r="DJ74" i="107"/>
  <c r="DJ75" i="107" s="1"/>
  <c r="DJ78" i="107"/>
  <c r="DI78" i="107"/>
  <c r="DH80" i="107"/>
  <c r="DI80" i="107"/>
  <c r="DH78" i="107"/>
  <c r="DH74" i="107"/>
  <c r="DH75" i="107" s="1"/>
  <c r="DG78" i="107"/>
  <c r="DF80" i="107"/>
  <c r="DG80" i="107"/>
  <c r="DF78" i="107"/>
  <c r="DF74" i="107"/>
  <c r="DF75" i="107" s="1"/>
  <c r="DE74" i="107"/>
  <c r="DE75" i="107" s="1"/>
  <c r="DE78" i="107"/>
  <c r="DE80" i="107"/>
  <c r="DD78" i="107"/>
  <c r="DD74" i="107"/>
  <c r="DD75" i="107" s="1"/>
  <c r="DC80" i="107"/>
  <c r="DD80" i="107"/>
  <c r="DC78" i="107"/>
  <c r="DC74" i="107"/>
  <c r="DC75" i="107" s="1"/>
  <c r="DA80" i="107"/>
  <c r="DB80" i="107"/>
  <c r="DB78" i="107"/>
  <c r="DB74" i="107"/>
  <c r="DB75" i="107" s="1"/>
  <c r="DA78" i="107"/>
  <c r="DA74" i="107"/>
  <c r="DA75" i="107" s="1"/>
  <c r="CZ80" i="107"/>
  <c r="CZ78" i="107"/>
  <c r="CZ74" i="107"/>
  <c r="CZ75" i="107" s="1"/>
  <c r="CY80" i="107"/>
  <c r="CY74" i="107"/>
  <c r="CY75" i="107" s="1"/>
  <c r="CY78" i="107"/>
  <c r="CX80" i="107"/>
  <c r="CX78" i="107"/>
  <c r="CX74" i="107"/>
  <c r="CX75" i="107" s="1"/>
  <c r="CW74" i="107"/>
  <c r="CW75" i="107" s="1"/>
  <c r="CW78" i="107"/>
  <c r="CW80" i="107"/>
  <c r="EW74" i="107"/>
  <c r="CU80" i="107"/>
  <c r="CU75" i="107"/>
  <c r="CU78" i="107"/>
  <c r="BT118" i="14"/>
  <c r="BS118" i="14"/>
  <c r="BR118" i="14"/>
  <c r="BQ118" i="14"/>
  <c r="FE160" i="107"/>
  <c r="EW80" i="107"/>
  <c r="EW78" i="107"/>
  <c r="EX75" i="107"/>
  <c r="CT75" i="107"/>
  <c r="BU118" i="14"/>
  <c r="EX33" i="107"/>
  <c r="EX393" i="107" s="1"/>
  <c r="EY33" i="107"/>
  <c r="EY393" i="107" s="1"/>
  <c r="EZ33" i="107"/>
  <c r="EZ393" i="107" s="1"/>
  <c r="FA33" i="107"/>
  <c r="FA393" i="107" s="1"/>
  <c r="FB33" i="107"/>
  <c r="FB393" i="107" s="1"/>
  <c r="FC33" i="107"/>
  <c r="FC393" i="107" s="1"/>
  <c r="FD33" i="107"/>
  <c r="FD393" i="107" s="1"/>
  <c r="FE33" i="107"/>
  <c r="FE393" i="107" s="1"/>
  <c r="FF33" i="107"/>
  <c r="FF393" i="107" s="1"/>
  <c r="FG33" i="107"/>
  <c r="FG393" i="107" s="1"/>
  <c r="FH33" i="107"/>
  <c r="FH393" i="107" s="1"/>
  <c r="FI33" i="107"/>
  <c r="FI393" i="107" s="1"/>
  <c r="FJ33" i="107"/>
  <c r="FJ393" i="107" s="1"/>
  <c r="FK33" i="107"/>
  <c r="FK393" i="107" s="1"/>
  <c r="FL33" i="107"/>
  <c r="FL393" i="107" s="1"/>
  <c r="FM33" i="107"/>
  <c r="FM393" i="107" s="1"/>
  <c r="FN33" i="107"/>
  <c r="FN393" i="107" s="1"/>
  <c r="FO33" i="107"/>
  <c r="FO393" i="107" s="1"/>
  <c r="FP33" i="107"/>
  <c r="FP393" i="107" s="1"/>
  <c r="FQ33" i="107"/>
  <c r="FQ393" i="107" s="1"/>
  <c r="FR33" i="107"/>
  <c r="FR393" i="107" s="1"/>
  <c r="FS33" i="107"/>
  <c r="FS393" i="107" s="1"/>
  <c r="FT33" i="107"/>
  <c r="FT393" i="107" s="1"/>
  <c r="FU33" i="107"/>
  <c r="FU393" i="107" s="1"/>
  <c r="FV33" i="107"/>
  <c r="FV393" i="107" s="1"/>
  <c r="FW33" i="107"/>
  <c r="FW393" i="107" s="1"/>
  <c r="FX33" i="107"/>
  <c r="FX393" i="107" s="1"/>
  <c r="FY33" i="107"/>
  <c r="FY393" i="107" s="1"/>
  <c r="FZ33" i="107"/>
  <c r="FZ393" i="107" s="1"/>
  <c r="GA33" i="107"/>
  <c r="GA393" i="107" s="1"/>
  <c r="GB33" i="107"/>
  <c r="GB393" i="107" s="1"/>
  <c r="EX37" i="107"/>
  <c r="EX397" i="107" s="1"/>
  <c r="EY37" i="107"/>
  <c r="EY397" i="107" s="1"/>
  <c r="EZ37" i="107"/>
  <c r="EZ397" i="107" s="1"/>
  <c r="FA37" i="107"/>
  <c r="FA397" i="107" s="1"/>
  <c r="FB37" i="107"/>
  <c r="FB397" i="107" s="1"/>
  <c r="FC37" i="107"/>
  <c r="FC397" i="107" s="1"/>
  <c r="FD37" i="107"/>
  <c r="FD397" i="107" s="1"/>
  <c r="FE37" i="107"/>
  <c r="FE397" i="107" s="1"/>
  <c r="FF37" i="107"/>
  <c r="FF397" i="107" s="1"/>
  <c r="FG37" i="107"/>
  <c r="FG397" i="107" s="1"/>
  <c r="FH37" i="107"/>
  <c r="FH397" i="107" s="1"/>
  <c r="FI37" i="107"/>
  <c r="FI397" i="107" s="1"/>
  <c r="FJ37" i="107"/>
  <c r="FJ397" i="107" s="1"/>
  <c r="FK37" i="107"/>
  <c r="FK397" i="107" s="1"/>
  <c r="FL37" i="107"/>
  <c r="FL397" i="107" s="1"/>
  <c r="FM37" i="107"/>
  <c r="FM397" i="107" s="1"/>
  <c r="FN37" i="107"/>
  <c r="FN397" i="107" s="1"/>
  <c r="FO37" i="107"/>
  <c r="FO397" i="107" s="1"/>
  <c r="FP37" i="107"/>
  <c r="FP397" i="107" s="1"/>
  <c r="FQ37" i="107"/>
  <c r="FQ397" i="107" s="1"/>
  <c r="FR37" i="107"/>
  <c r="FR397" i="107" s="1"/>
  <c r="FS37" i="107"/>
  <c r="FS397" i="107" s="1"/>
  <c r="FT37" i="107"/>
  <c r="FT397" i="107" s="1"/>
  <c r="FU37" i="107"/>
  <c r="FU397" i="107" s="1"/>
  <c r="FV37" i="107"/>
  <c r="FV397" i="107" s="1"/>
  <c r="FW37" i="107"/>
  <c r="FW397" i="107" s="1"/>
  <c r="FX37" i="107"/>
  <c r="FX397" i="107" s="1"/>
  <c r="FY37" i="107"/>
  <c r="FY397" i="107" s="1"/>
  <c r="FZ37" i="107"/>
  <c r="FZ397" i="107" s="1"/>
  <c r="GA37" i="107"/>
  <c r="GA397" i="107" s="1"/>
  <c r="GB37" i="107"/>
  <c r="GB397" i="107" s="1"/>
  <c r="EX39" i="107"/>
  <c r="EY39" i="107"/>
  <c r="EZ39" i="107"/>
  <c r="FA39" i="107"/>
  <c r="FB39" i="107"/>
  <c r="FC39" i="107"/>
  <c r="FD39" i="107"/>
  <c r="FE39" i="107"/>
  <c r="FF39" i="107"/>
  <c r="FG39" i="107"/>
  <c r="FH39" i="107"/>
  <c r="FI39" i="107"/>
  <c r="FJ39" i="107"/>
  <c r="FK39" i="107"/>
  <c r="FL39" i="107"/>
  <c r="FM39" i="107"/>
  <c r="FN39" i="107"/>
  <c r="FO39" i="107"/>
  <c r="FP39" i="107"/>
  <c r="FQ39" i="107"/>
  <c r="FR39" i="107"/>
  <c r="FS39" i="107"/>
  <c r="FT39" i="107"/>
  <c r="FU39" i="107"/>
  <c r="FV39" i="107"/>
  <c r="FW39" i="107"/>
  <c r="FX39" i="107"/>
  <c r="FY39" i="107"/>
  <c r="FZ39" i="107"/>
  <c r="GA39" i="107"/>
  <c r="GB39" i="107"/>
  <c r="Y400" i="107"/>
  <c r="X400" i="107"/>
  <c r="W400" i="107"/>
  <c r="V400" i="107"/>
  <c r="U400" i="107"/>
  <c r="T400" i="107"/>
  <c r="S400" i="107"/>
  <c r="R400" i="107"/>
  <c r="Q400" i="107"/>
  <c r="P400" i="107"/>
  <c r="O400" i="107"/>
  <c r="N400" i="107"/>
  <c r="M400" i="107"/>
  <c r="L400" i="107"/>
  <c r="K400" i="107"/>
  <c r="J400" i="107"/>
  <c r="I400" i="107"/>
  <c r="H400" i="107"/>
  <c r="G400" i="107"/>
  <c r="F400" i="107"/>
  <c r="E400" i="107"/>
  <c r="D400" i="107"/>
  <c r="C400" i="107"/>
  <c r="B400" i="107"/>
  <c r="BO399" i="107"/>
  <c r="BN399" i="107"/>
  <c r="BM399" i="107"/>
  <c r="BL399" i="107"/>
  <c r="BK399" i="107"/>
  <c r="BJ399" i="107"/>
  <c r="BI399" i="107"/>
  <c r="BH399" i="107"/>
  <c r="BG399" i="107"/>
  <c r="BF399" i="107"/>
  <c r="BE399" i="107"/>
  <c r="BD399" i="107"/>
  <c r="BC399" i="107"/>
  <c r="BB399" i="107"/>
  <c r="BA399" i="107"/>
  <c r="AZ399" i="107"/>
  <c r="AY399" i="107"/>
  <c r="AX399" i="107"/>
  <c r="AW399" i="107"/>
  <c r="AV399" i="107"/>
  <c r="AU399" i="107"/>
  <c r="AT399" i="107"/>
  <c r="AS399" i="107"/>
  <c r="AR399" i="107"/>
  <c r="AQ399" i="107"/>
  <c r="AP399" i="107"/>
  <c r="Y398" i="107"/>
  <c r="X398" i="107"/>
  <c r="W398" i="107"/>
  <c r="V398" i="107"/>
  <c r="U398" i="107"/>
  <c r="T398" i="107"/>
  <c r="S398" i="107"/>
  <c r="R398" i="107"/>
  <c r="Q398" i="107"/>
  <c r="P398" i="107"/>
  <c r="O398" i="107"/>
  <c r="N398" i="107"/>
  <c r="M398" i="107"/>
  <c r="L398" i="107"/>
  <c r="K398" i="107"/>
  <c r="J398" i="107"/>
  <c r="I398" i="107"/>
  <c r="H398" i="107"/>
  <c r="G398" i="107"/>
  <c r="F398" i="107"/>
  <c r="E398" i="107"/>
  <c r="D398" i="107"/>
  <c r="C398" i="107"/>
  <c r="B398" i="107"/>
  <c r="BO397" i="107"/>
  <c r="BN397" i="107"/>
  <c r="BM397" i="107"/>
  <c r="BL397" i="107"/>
  <c r="BK397" i="107"/>
  <c r="BJ397" i="107"/>
  <c r="BI397" i="107"/>
  <c r="BH397" i="107"/>
  <c r="BG397" i="107"/>
  <c r="BF397" i="107"/>
  <c r="BE397" i="107"/>
  <c r="BD397" i="107"/>
  <c r="BC397" i="107"/>
  <c r="BB397" i="107"/>
  <c r="BA397" i="107"/>
  <c r="AZ397" i="107"/>
  <c r="AY397" i="107"/>
  <c r="AX397" i="107"/>
  <c r="AW397" i="107"/>
  <c r="AV397" i="107"/>
  <c r="AU397" i="107"/>
  <c r="AT397" i="107"/>
  <c r="AS397" i="107"/>
  <c r="AR397" i="107"/>
  <c r="AQ397" i="107"/>
  <c r="AP397" i="107"/>
  <c r="Y394" i="107"/>
  <c r="Y395" i="107" s="1"/>
  <c r="X394" i="107"/>
  <c r="X395" i="107" s="1"/>
  <c r="W394" i="107"/>
  <c r="W395" i="107" s="1"/>
  <c r="V394" i="107"/>
  <c r="V395" i="107" s="1"/>
  <c r="U394" i="107"/>
  <c r="U395" i="107" s="1"/>
  <c r="T394" i="107"/>
  <c r="T395" i="107" s="1"/>
  <c r="S394" i="107"/>
  <c r="S395" i="107" s="1"/>
  <c r="R394" i="107"/>
  <c r="R395" i="107" s="1"/>
  <c r="Q394" i="107"/>
  <c r="Q395" i="107" s="1"/>
  <c r="P394" i="107"/>
  <c r="P395" i="107" s="1"/>
  <c r="O394" i="107"/>
  <c r="O395" i="107" s="1"/>
  <c r="N394" i="107"/>
  <c r="N395" i="107" s="1"/>
  <c r="M394" i="107"/>
  <c r="M395" i="107" s="1"/>
  <c r="L394" i="107"/>
  <c r="L395" i="107" s="1"/>
  <c r="K394" i="107"/>
  <c r="K395" i="107" s="1"/>
  <c r="J394" i="107"/>
  <c r="J395" i="107" s="1"/>
  <c r="I394" i="107"/>
  <c r="I395" i="107" s="1"/>
  <c r="H394" i="107"/>
  <c r="H395" i="107" s="1"/>
  <c r="G394" i="107"/>
  <c r="G395" i="107" s="1"/>
  <c r="F394" i="107"/>
  <c r="F395" i="107" s="1"/>
  <c r="E394" i="107"/>
  <c r="E395" i="107" s="1"/>
  <c r="D394" i="107"/>
  <c r="D395" i="107" s="1"/>
  <c r="C394" i="107"/>
  <c r="C395" i="107" s="1"/>
  <c r="B394" i="107"/>
  <c r="B395" i="107" s="1"/>
  <c r="BO393" i="107"/>
  <c r="BN393" i="107"/>
  <c r="BM393" i="107"/>
  <c r="BL393" i="107"/>
  <c r="BK393" i="107"/>
  <c r="BJ393" i="107"/>
  <c r="BI393" i="107"/>
  <c r="BH393" i="107"/>
  <c r="BG393" i="107"/>
  <c r="BF393" i="107"/>
  <c r="BE393" i="107"/>
  <c r="BD393" i="107"/>
  <c r="BC393" i="107"/>
  <c r="BB393" i="107"/>
  <c r="BA393" i="107"/>
  <c r="AZ393" i="107"/>
  <c r="AY393" i="107"/>
  <c r="AX393" i="107"/>
  <c r="AW393" i="107"/>
  <c r="AV393" i="107"/>
  <c r="AU393" i="107"/>
  <c r="AT393" i="107"/>
  <c r="AS393" i="107"/>
  <c r="AR393" i="107"/>
  <c r="AQ393" i="107"/>
  <c r="AP393" i="107"/>
  <c r="U392" i="107"/>
  <c r="T392" i="107"/>
  <c r="S392" i="107"/>
  <c r="R392" i="107"/>
  <c r="Q392" i="107"/>
  <c r="P392" i="107"/>
  <c r="O392" i="107"/>
  <c r="N392" i="107"/>
  <c r="M392" i="107"/>
  <c r="L392" i="107"/>
  <c r="K392" i="107"/>
  <c r="J392" i="107"/>
  <c r="I392" i="107"/>
  <c r="H392" i="107"/>
  <c r="G392" i="107"/>
  <c r="F392" i="107"/>
  <c r="E392" i="107"/>
  <c r="D392" i="107"/>
  <c r="C392" i="107"/>
  <c r="B392" i="107"/>
  <c r="BU40" i="107"/>
  <c r="BT40" i="107"/>
  <c r="BS40" i="107"/>
  <c r="BR40" i="107"/>
  <c r="BQ40" i="107"/>
  <c r="BP40" i="107"/>
  <c r="BO40" i="107"/>
  <c r="BN40" i="107"/>
  <c r="BM40" i="107"/>
  <c r="BL40" i="107"/>
  <c r="BK40" i="107"/>
  <c r="BJ40" i="107"/>
  <c r="BI40" i="107"/>
  <c r="BH40" i="107"/>
  <c r="BG40" i="107"/>
  <c r="BF40" i="107"/>
  <c r="BE40" i="107"/>
  <c r="BD40" i="107"/>
  <c r="BC40" i="107"/>
  <c r="BB40" i="107"/>
  <c r="BA40" i="107"/>
  <c r="AZ40" i="107"/>
  <c r="AY40" i="107"/>
  <c r="AX40" i="107"/>
  <c r="AW40" i="107"/>
  <c r="AV40" i="107"/>
  <c r="AU40" i="107"/>
  <c r="AT40" i="107"/>
  <c r="AS40" i="107"/>
  <c r="AR40" i="107"/>
  <c r="AQ40" i="107"/>
  <c r="AP40" i="107"/>
  <c r="AO40" i="107"/>
  <c r="AN40" i="107"/>
  <c r="AM40" i="107"/>
  <c r="AL40" i="107"/>
  <c r="AK40" i="107"/>
  <c r="AJ40" i="107"/>
  <c r="AI40" i="107"/>
  <c r="AH40" i="107"/>
  <c r="AG40" i="107"/>
  <c r="AF40" i="107"/>
  <c r="AE40" i="107"/>
  <c r="AD40" i="107"/>
  <c r="AC40" i="107"/>
  <c r="AB40" i="107"/>
  <c r="AA40" i="107"/>
  <c r="Z40" i="107"/>
  <c r="Y40" i="107"/>
  <c r="X40" i="107"/>
  <c r="W40" i="107"/>
  <c r="V40" i="107"/>
  <c r="U40" i="107"/>
  <c r="T40" i="107"/>
  <c r="S40" i="107"/>
  <c r="R40" i="107"/>
  <c r="Q40" i="107"/>
  <c r="P40" i="107"/>
  <c r="O40" i="107"/>
  <c r="N40" i="107"/>
  <c r="M40" i="107"/>
  <c r="L40" i="107"/>
  <c r="K40" i="107"/>
  <c r="J40" i="107"/>
  <c r="I40" i="107"/>
  <c r="H40" i="107"/>
  <c r="G40" i="107"/>
  <c r="F40" i="107"/>
  <c r="E40" i="107"/>
  <c r="D40" i="107"/>
  <c r="C40" i="107"/>
  <c r="B40" i="107"/>
  <c r="BU38" i="107"/>
  <c r="BT38" i="107"/>
  <c r="BS38" i="107"/>
  <c r="BR38" i="107"/>
  <c r="BQ38" i="107"/>
  <c r="BP38" i="107"/>
  <c r="BO38" i="107"/>
  <c r="BN38" i="107"/>
  <c r="BM38" i="107"/>
  <c r="BL38" i="107"/>
  <c r="BK38" i="107"/>
  <c r="BJ38" i="107"/>
  <c r="BI38" i="107"/>
  <c r="BH38" i="107"/>
  <c r="BG38" i="107"/>
  <c r="BF38" i="107"/>
  <c r="BE38" i="107"/>
  <c r="BD38" i="107"/>
  <c r="BC38" i="107"/>
  <c r="BB38" i="107"/>
  <c r="BA38" i="107"/>
  <c r="AZ38" i="107"/>
  <c r="AY38" i="107"/>
  <c r="AX38" i="107"/>
  <c r="AW38" i="107"/>
  <c r="AV38" i="107"/>
  <c r="AU38" i="107"/>
  <c r="AT38" i="107"/>
  <c r="AS38" i="107"/>
  <c r="AR38" i="107"/>
  <c r="AQ38" i="107"/>
  <c r="AP38" i="107"/>
  <c r="AO38" i="107"/>
  <c r="AN38" i="107"/>
  <c r="AM38" i="107"/>
  <c r="AL38" i="107"/>
  <c r="AK38" i="107"/>
  <c r="AJ38" i="107"/>
  <c r="AI38" i="107"/>
  <c r="AH38" i="107"/>
  <c r="AG38" i="107"/>
  <c r="AF38" i="107"/>
  <c r="AE38" i="107"/>
  <c r="AD38" i="107"/>
  <c r="AC38" i="107"/>
  <c r="AB38" i="107"/>
  <c r="AA38" i="107"/>
  <c r="Z38" i="107"/>
  <c r="Y38" i="107"/>
  <c r="X38" i="107"/>
  <c r="W38" i="107"/>
  <c r="V38" i="107"/>
  <c r="U38" i="107"/>
  <c r="T38" i="107"/>
  <c r="S38" i="107"/>
  <c r="R38" i="107"/>
  <c r="Q38" i="107"/>
  <c r="P38" i="107"/>
  <c r="O38" i="107"/>
  <c r="N38" i="107"/>
  <c r="M38" i="107"/>
  <c r="L38" i="107"/>
  <c r="K38" i="107"/>
  <c r="J38" i="107"/>
  <c r="I38" i="107"/>
  <c r="H38" i="107"/>
  <c r="G38" i="107"/>
  <c r="F38" i="107"/>
  <c r="E38" i="107"/>
  <c r="D38" i="107"/>
  <c r="C38" i="107"/>
  <c r="B38" i="107"/>
  <c r="BU34" i="107"/>
  <c r="BU394" i="107" s="1"/>
  <c r="BU395" i="107" s="1"/>
  <c r="BT34" i="107"/>
  <c r="BT394" i="107" s="1"/>
  <c r="BT395" i="107" s="1"/>
  <c r="BS34" i="107"/>
  <c r="BS394" i="107" s="1"/>
  <c r="BS395" i="107" s="1"/>
  <c r="BR34" i="107"/>
  <c r="BR394" i="107" s="1"/>
  <c r="BR395" i="107" s="1"/>
  <c r="BQ34" i="107"/>
  <c r="BQ394" i="107" s="1"/>
  <c r="BQ395" i="107" s="1"/>
  <c r="BP34" i="107"/>
  <c r="BO34" i="107"/>
  <c r="BO394" i="107" s="1"/>
  <c r="BN34" i="107"/>
  <c r="BN35" i="107" s="1"/>
  <c r="BM34" i="107"/>
  <c r="BM394" i="107" s="1"/>
  <c r="BL34" i="107"/>
  <c r="BL394" i="107" s="1"/>
  <c r="BK34" i="107"/>
  <c r="BJ34" i="107"/>
  <c r="BI34" i="107"/>
  <c r="BI394" i="107" s="1"/>
  <c r="BH34" i="107"/>
  <c r="BH35" i="107" s="1"/>
  <c r="BG34" i="107"/>
  <c r="BG394" i="107" s="1"/>
  <c r="BF34" i="107"/>
  <c r="BF394" i="107" s="1"/>
  <c r="BE34" i="107"/>
  <c r="BD34" i="107"/>
  <c r="BD35" i="107" s="1"/>
  <c r="BC34" i="107"/>
  <c r="BC394" i="107" s="1"/>
  <c r="BB34" i="107"/>
  <c r="BB35" i="107" s="1"/>
  <c r="BA34" i="107"/>
  <c r="BA394" i="107" s="1"/>
  <c r="AZ34" i="107"/>
  <c r="AZ394" i="107" s="1"/>
  <c r="AY34" i="107"/>
  <c r="AX34" i="107"/>
  <c r="AX394" i="107" s="1"/>
  <c r="AW34" i="107"/>
  <c r="AW394" i="107" s="1"/>
  <c r="AV34" i="107"/>
  <c r="AV35" i="107" s="1"/>
  <c r="AU34" i="107"/>
  <c r="AU394" i="107" s="1"/>
  <c r="AT34" i="107"/>
  <c r="AT394" i="107" s="1"/>
  <c r="AS34" i="107"/>
  <c r="AR34" i="107"/>
  <c r="AR394" i="107" s="1"/>
  <c r="AQ34" i="107"/>
  <c r="AQ394" i="107" s="1"/>
  <c r="AP34" i="107"/>
  <c r="AP35" i="107" s="1"/>
  <c r="AO34" i="107"/>
  <c r="AO35" i="107" s="1"/>
  <c r="AN34" i="107"/>
  <c r="AN35" i="107" s="1"/>
  <c r="AM34" i="107"/>
  <c r="AM35" i="107" s="1"/>
  <c r="AL34" i="107"/>
  <c r="AL35" i="107" s="1"/>
  <c r="AK34" i="107"/>
  <c r="AK35" i="107" s="1"/>
  <c r="AJ34" i="107"/>
  <c r="AJ35" i="107" s="1"/>
  <c r="AI34" i="107"/>
  <c r="AI35" i="107" s="1"/>
  <c r="AH34" i="107"/>
  <c r="AH35" i="107" s="1"/>
  <c r="AG34" i="107"/>
  <c r="AG35" i="107" s="1"/>
  <c r="AF34" i="107"/>
  <c r="AF35" i="107" s="1"/>
  <c r="AE34" i="107"/>
  <c r="AE35" i="107" s="1"/>
  <c r="AD34" i="107"/>
  <c r="AD35" i="107" s="1"/>
  <c r="AC34" i="107"/>
  <c r="AC35" i="107" s="1"/>
  <c r="AB34" i="107"/>
  <c r="AB35" i="107" s="1"/>
  <c r="AA34" i="107"/>
  <c r="AA35" i="107" s="1"/>
  <c r="Z34" i="107"/>
  <c r="Z35" i="107" s="1"/>
  <c r="Y34" i="107"/>
  <c r="Y35" i="107" s="1"/>
  <c r="X34" i="107"/>
  <c r="X35" i="107" s="1"/>
  <c r="W34" i="107"/>
  <c r="W35" i="107" s="1"/>
  <c r="V34" i="107"/>
  <c r="V35" i="107" s="1"/>
  <c r="U34" i="107"/>
  <c r="U35" i="107" s="1"/>
  <c r="T34" i="107"/>
  <c r="T35" i="107" s="1"/>
  <c r="S34" i="107"/>
  <c r="S35" i="107" s="1"/>
  <c r="R34" i="107"/>
  <c r="R35" i="107" s="1"/>
  <c r="Q34" i="107"/>
  <c r="Q35" i="107" s="1"/>
  <c r="P34" i="107"/>
  <c r="P35" i="107" s="1"/>
  <c r="O34" i="107"/>
  <c r="O35" i="107" s="1"/>
  <c r="N34" i="107"/>
  <c r="N35" i="107" s="1"/>
  <c r="M34" i="107"/>
  <c r="M35" i="107" s="1"/>
  <c r="L34" i="107"/>
  <c r="L35" i="107" s="1"/>
  <c r="K34" i="107"/>
  <c r="K35" i="107" s="1"/>
  <c r="J34" i="107"/>
  <c r="J35" i="107" s="1"/>
  <c r="I34" i="107"/>
  <c r="I35" i="107" s="1"/>
  <c r="H34" i="107"/>
  <c r="H35" i="107" s="1"/>
  <c r="G34" i="107"/>
  <c r="G35" i="107" s="1"/>
  <c r="F34" i="107"/>
  <c r="F35" i="107" s="1"/>
  <c r="E34" i="107"/>
  <c r="E35" i="107" s="1"/>
  <c r="D34" i="107"/>
  <c r="D35" i="107" s="1"/>
  <c r="C34" i="107"/>
  <c r="C35" i="107" s="1"/>
  <c r="B34" i="107"/>
  <c r="B35" i="107" s="1"/>
  <c r="U32" i="107"/>
  <c r="T32" i="107"/>
  <c r="S32" i="107"/>
  <c r="R32" i="107"/>
  <c r="Q32" i="107"/>
  <c r="P32" i="107"/>
  <c r="O32" i="107"/>
  <c r="N32" i="107"/>
  <c r="M32" i="107"/>
  <c r="L32" i="107"/>
  <c r="K32" i="107"/>
  <c r="J32" i="107"/>
  <c r="I32" i="107"/>
  <c r="H32" i="107"/>
  <c r="G32" i="107"/>
  <c r="F32" i="107"/>
  <c r="E32" i="107"/>
  <c r="D32" i="107"/>
  <c r="C32" i="107"/>
  <c r="B32" i="107"/>
  <c r="AR398" i="107" l="1"/>
  <c r="AZ398" i="107"/>
  <c r="BH398" i="107"/>
  <c r="AS398" i="107"/>
  <c r="BA398" i="107"/>
  <c r="BI398" i="107"/>
  <c r="AU398" i="107"/>
  <c r="BC398" i="107"/>
  <c r="BK398" i="107"/>
  <c r="AT398" i="107"/>
  <c r="AV398" i="107"/>
  <c r="BD398" i="107"/>
  <c r="BL398" i="107"/>
  <c r="BJ398" i="107"/>
  <c r="AW398" i="107"/>
  <c r="BE398" i="107"/>
  <c r="BM398" i="107"/>
  <c r="AX398" i="107"/>
  <c r="BF398" i="107"/>
  <c r="BN398" i="107"/>
  <c r="BB398" i="107"/>
  <c r="AY398" i="107"/>
  <c r="BG398" i="107"/>
  <c r="BO398" i="107"/>
  <c r="EW393" i="107"/>
  <c r="EW397" i="107"/>
  <c r="FW398" i="107"/>
  <c r="FQ398" i="107"/>
  <c r="FK398" i="107"/>
  <c r="FE398" i="107"/>
  <c r="EY398" i="107"/>
  <c r="FZ400" i="107"/>
  <c r="FT400" i="107"/>
  <c r="FN400" i="107"/>
  <c r="FH400" i="107"/>
  <c r="FB400" i="107"/>
  <c r="FW400" i="107"/>
  <c r="FQ400" i="107"/>
  <c r="FK400" i="107"/>
  <c r="FE400" i="107"/>
  <c r="EY400" i="107"/>
  <c r="FX398" i="107"/>
  <c r="FR398" i="107"/>
  <c r="FL398" i="107"/>
  <c r="FF398" i="107"/>
  <c r="EZ398" i="107"/>
  <c r="GA400" i="107"/>
  <c r="FU400" i="107"/>
  <c r="FO400" i="107"/>
  <c r="FI400" i="107"/>
  <c r="FC400" i="107"/>
  <c r="GA398" i="107"/>
  <c r="FU398" i="107"/>
  <c r="FO398" i="107"/>
  <c r="FI398" i="107"/>
  <c r="FC398" i="107"/>
  <c r="FV400" i="107"/>
  <c r="FP400" i="107"/>
  <c r="FJ400" i="107"/>
  <c r="FD400" i="107"/>
  <c r="EX400" i="107"/>
  <c r="GB398" i="107"/>
  <c r="FV398" i="107"/>
  <c r="FP398" i="107"/>
  <c r="FJ398" i="107"/>
  <c r="FD398" i="107"/>
  <c r="EX398" i="107"/>
  <c r="FZ398" i="107"/>
  <c r="FT398" i="107"/>
  <c r="FN398" i="107"/>
  <c r="FH398" i="107"/>
  <c r="FB398" i="107"/>
  <c r="GB400" i="107"/>
  <c r="FY400" i="107"/>
  <c r="FS400" i="107"/>
  <c r="FM400" i="107"/>
  <c r="FG400" i="107"/>
  <c r="FA400" i="107"/>
  <c r="FX400" i="107"/>
  <c r="FR400" i="107"/>
  <c r="FL400" i="107"/>
  <c r="FF400" i="107"/>
  <c r="EZ400" i="107"/>
  <c r="FY398" i="107"/>
  <c r="FS398" i="107"/>
  <c r="FM398" i="107"/>
  <c r="FG398" i="107"/>
  <c r="FA398" i="107"/>
  <c r="DN75" i="107"/>
  <c r="DI74" i="107"/>
  <c r="DI75" i="107" s="1"/>
  <c r="DG74" i="107"/>
  <c r="DG75" i="107" s="1"/>
  <c r="FD160" i="107"/>
  <c r="AT395" i="107"/>
  <c r="AZ395" i="107"/>
  <c r="BF395" i="107"/>
  <c r="BL395" i="107"/>
  <c r="AS400" i="107"/>
  <c r="AY400" i="107"/>
  <c r="BE400" i="107"/>
  <c r="BK400" i="107"/>
  <c r="BP35" i="107"/>
  <c r="BP394" i="107"/>
  <c r="BR35" i="107"/>
  <c r="BT35" i="107"/>
  <c r="EW75" i="107"/>
  <c r="AW395" i="107"/>
  <c r="BI395" i="107"/>
  <c r="AQ395" i="107"/>
  <c r="BC395" i="107"/>
  <c r="BO395" i="107"/>
  <c r="AU395" i="107"/>
  <c r="BA395" i="107"/>
  <c r="BG395" i="107"/>
  <c r="BM395" i="107"/>
  <c r="BB400" i="107"/>
  <c r="AP400" i="107"/>
  <c r="BN400" i="107"/>
  <c r="AV400" i="107"/>
  <c r="BH400" i="107"/>
  <c r="FZ40" i="107"/>
  <c r="FT40" i="107"/>
  <c r="FN40" i="107"/>
  <c r="FH40" i="107"/>
  <c r="FB40" i="107"/>
  <c r="FK38" i="107"/>
  <c r="FW38" i="107"/>
  <c r="FD40" i="107"/>
  <c r="GA40" i="107"/>
  <c r="FU40" i="107"/>
  <c r="FO40" i="107"/>
  <c r="FI40" i="107"/>
  <c r="FC40" i="107"/>
  <c r="FQ38" i="107"/>
  <c r="EY38" i="107"/>
  <c r="FM40" i="107"/>
  <c r="FA40" i="107"/>
  <c r="FX40" i="107"/>
  <c r="FR40" i="107"/>
  <c r="FL40" i="107"/>
  <c r="FF40" i="107"/>
  <c r="EZ40" i="107"/>
  <c r="FE38" i="107"/>
  <c r="FG40" i="107"/>
  <c r="FV38" i="107"/>
  <c r="FD38" i="107"/>
  <c r="FY40" i="107"/>
  <c r="GB40" i="107"/>
  <c r="FP40" i="107"/>
  <c r="FJ40" i="107"/>
  <c r="FP38" i="107"/>
  <c r="FS40" i="107"/>
  <c r="FW40" i="107"/>
  <c r="FQ40" i="107"/>
  <c r="FK40" i="107"/>
  <c r="FE40" i="107"/>
  <c r="EY40" i="107"/>
  <c r="GB38" i="107"/>
  <c r="FJ38" i="107"/>
  <c r="FV40" i="107"/>
  <c r="EZ34" i="107"/>
  <c r="EZ394" i="107" s="1"/>
  <c r="EZ38" i="107"/>
  <c r="FR34" i="107"/>
  <c r="FR394" i="107" s="1"/>
  <c r="FR38" i="107"/>
  <c r="FL34" i="107"/>
  <c r="FL394" i="107" s="1"/>
  <c r="FL38" i="107"/>
  <c r="GA34" i="107"/>
  <c r="GA394" i="107" s="1"/>
  <c r="GA38" i="107"/>
  <c r="FU34" i="107"/>
  <c r="FU394" i="107" s="1"/>
  <c r="FU38" i="107"/>
  <c r="FO34" i="107"/>
  <c r="FO394" i="107" s="1"/>
  <c r="FO38" i="107"/>
  <c r="FI34" i="107"/>
  <c r="FI394" i="107" s="1"/>
  <c r="FI38" i="107"/>
  <c r="FC34" i="107"/>
  <c r="FC394" i="107" s="1"/>
  <c r="FC38" i="107"/>
  <c r="FF34" i="107"/>
  <c r="FF394" i="107" s="1"/>
  <c r="FF38" i="107"/>
  <c r="FZ34" i="107"/>
  <c r="FZ394" i="107" s="1"/>
  <c r="FZ38" i="107"/>
  <c r="FT34" i="107"/>
  <c r="FT394" i="107" s="1"/>
  <c r="FT38" i="107"/>
  <c r="FN34" i="107"/>
  <c r="FN394" i="107" s="1"/>
  <c r="FN38" i="107"/>
  <c r="FH34" i="107"/>
  <c r="FH394" i="107" s="1"/>
  <c r="FH38" i="107"/>
  <c r="FB34" i="107"/>
  <c r="FB394" i="107" s="1"/>
  <c r="FB38" i="107"/>
  <c r="FX34" i="107"/>
  <c r="FX394" i="107" s="1"/>
  <c r="FX38" i="107"/>
  <c r="FY34" i="107"/>
  <c r="FY394" i="107" s="1"/>
  <c r="FY38" i="107"/>
  <c r="FS34" i="107"/>
  <c r="FS394" i="107" s="1"/>
  <c r="FS38" i="107"/>
  <c r="FM34" i="107"/>
  <c r="FM394" i="107" s="1"/>
  <c r="FM38" i="107"/>
  <c r="FG34" i="107"/>
  <c r="FG394" i="107" s="1"/>
  <c r="FG38" i="107"/>
  <c r="FA34" i="107"/>
  <c r="FA394" i="107" s="1"/>
  <c r="FA38" i="107"/>
  <c r="GB34" i="107"/>
  <c r="GB394" i="107" s="1"/>
  <c r="FV34" i="107"/>
  <c r="FV394" i="107" s="1"/>
  <c r="FP34" i="107"/>
  <c r="FP394" i="107" s="1"/>
  <c r="FJ34" i="107"/>
  <c r="FJ394" i="107" s="1"/>
  <c r="FD34" i="107"/>
  <c r="FD394" i="107" s="1"/>
  <c r="FW34" i="107"/>
  <c r="FW394" i="107" s="1"/>
  <c r="FQ34" i="107"/>
  <c r="FQ394" i="107" s="1"/>
  <c r="FK34" i="107"/>
  <c r="FK394" i="107" s="1"/>
  <c r="FE34" i="107"/>
  <c r="FE394" i="107" s="1"/>
  <c r="EY34" i="107"/>
  <c r="EY394" i="107" s="1"/>
  <c r="BS400" i="107"/>
  <c r="AT400" i="107"/>
  <c r="AZ400" i="107"/>
  <c r="BF400" i="107"/>
  <c r="BL400" i="107"/>
  <c r="AT35" i="107"/>
  <c r="AQ400" i="107"/>
  <c r="AW400" i="107"/>
  <c r="BC400" i="107"/>
  <c r="BI400" i="107"/>
  <c r="BO400" i="107"/>
  <c r="AU35" i="107"/>
  <c r="BO35" i="107"/>
  <c r="AU400" i="107"/>
  <c r="BA400" i="107"/>
  <c r="BG400" i="107"/>
  <c r="BM400" i="107"/>
  <c r="BA35" i="107"/>
  <c r="AQ398" i="107"/>
  <c r="AR395" i="107"/>
  <c r="AX395" i="107"/>
  <c r="AP398" i="107"/>
  <c r="AR400" i="107"/>
  <c r="AX400" i="107"/>
  <c r="BD400" i="107"/>
  <c r="BJ400" i="107"/>
  <c r="AP394" i="107"/>
  <c r="AP395" i="107" s="1"/>
  <c r="BT400" i="107"/>
  <c r="BU400" i="107"/>
  <c r="EW33" i="107"/>
  <c r="BI35" i="107"/>
  <c r="BC35" i="107"/>
  <c r="EX40" i="107"/>
  <c r="AS394" i="107"/>
  <c r="AS395" i="107" s="1"/>
  <c r="AS35" i="107"/>
  <c r="AY394" i="107"/>
  <c r="AY395" i="107" s="1"/>
  <c r="AY35" i="107"/>
  <c r="BE394" i="107"/>
  <c r="BE395" i="107" s="1"/>
  <c r="BE35" i="107"/>
  <c r="BK394" i="107"/>
  <c r="BK395" i="107" s="1"/>
  <c r="BK35" i="107"/>
  <c r="BQ35" i="107"/>
  <c r="AW35" i="107"/>
  <c r="BL35" i="107"/>
  <c r="BS35" i="107"/>
  <c r="EW37" i="107"/>
  <c r="BJ394" i="107"/>
  <c r="BJ395" i="107" s="1"/>
  <c r="EX38" i="107"/>
  <c r="EX34" i="107"/>
  <c r="AQ35" i="107"/>
  <c r="AX35" i="107"/>
  <c r="BF35" i="107"/>
  <c r="BM35" i="107"/>
  <c r="BH394" i="107"/>
  <c r="BH395" i="107" s="1"/>
  <c r="EW39" i="107"/>
  <c r="DN39" i="107" s="1"/>
  <c r="DN399" i="107" s="1"/>
  <c r="BD394" i="107"/>
  <c r="BD395" i="107" s="1"/>
  <c r="BJ35" i="107"/>
  <c r="AR35" i="107"/>
  <c r="AZ35" i="107"/>
  <c r="BG35" i="107"/>
  <c r="BU35" i="107"/>
  <c r="AV394" i="107"/>
  <c r="AV395" i="107" s="1"/>
  <c r="BB394" i="107"/>
  <c r="BB395" i="107" s="1"/>
  <c r="BN394" i="107"/>
  <c r="BN395" i="107" s="1"/>
  <c r="BQ33" i="10"/>
  <c r="BQ34" i="10" s="1"/>
  <c r="BR33" i="10"/>
  <c r="BR34" i="10" s="1"/>
  <c r="BS33" i="10"/>
  <c r="BS34" i="10" s="1"/>
  <c r="BT33" i="10"/>
  <c r="BT34" i="10" s="1"/>
  <c r="BU33" i="10"/>
  <c r="BU34" i="10" s="1"/>
  <c r="BQ246" i="12"/>
  <c r="BQ247" i="12" s="1"/>
  <c r="BR246" i="12"/>
  <c r="BR247" i="12" s="1"/>
  <c r="BS246" i="12"/>
  <c r="BS247" i="12" s="1"/>
  <c r="BT246" i="12"/>
  <c r="BT247" i="12" s="1"/>
  <c r="BU246" i="12"/>
  <c r="BU247" i="12" s="1"/>
  <c r="BV246" i="12"/>
  <c r="BV247" i="12" s="1"/>
  <c r="BQ43" i="13"/>
  <c r="BR43" i="13"/>
  <c r="BS43" i="13"/>
  <c r="BT43" i="13"/>
  <c r="BU43" i="13"/>
  <c r="BV43" i="13"/>
  <c r="BQ41" i="13"/>
  <c r="BR41" i="13"/>
  <c r="BS41" i="13"/>
  <c r="BT41" i="13"/>
  <c r="BU41" i="13"/>
  <c r="BV41" i="13"/>
  <c r="BQ37" i="13"/>
  <c r="BQ38" i="13" s="1"/>
  <c r="BR37" i="13"/>
  <c r="BR38" i="13" s="1"/>
  <c r="BS37" i="13"/>
  <c r="BS38" i="13" s="1"/>
  <c r="BT37" i="13"/>
  <c r="BT38" i="13" s="1"/>
  <c r="BU37" i="13"/>
  <c r="BU38" i="13" s="1"/>
  <c r="BV37" i="13"/>
  <c r="BV38" i="13" s="1"/>
  <c r="BP124" i="13"/>
  <c r="BQ120" i="13"/>
  <c r="BR120" i="13"/>
  <c r="BS120" i="13"/>
  <c r="BT120" i="13"/>
  <c r="BU120" i="13"/>
  <c r="CI120" i="13"/>
  <c r="BQ124" i="13"/>
  <c r="BR124" i="13"/>
  <c r="BS124" i="13"/>
  <c r="BT124" i="13"/>
  <c r="BU124" i="13"/>
  <c r="CI124" i="13"/>
  <c r="CI125" i="13" s="1"/>
  <c r="BQ126" i="13"/>
  <c r="BR126" i="13"/>
  <c r="BS126" i="13"/>
  <c r="BT126" i="13"/>
  <c r="BU126" i="13"/>
  <c r="CI126" i="13"/>
  <c r="BP126" i="13"/>
  <c r="BP120" i="13"/>
  <c r="BT125" i="13" l="1"/>
  <c r="FG395" i="107"/>
  <c r="FZ395" i="107"/>
  <c r="FJ395" i="107"/>
  <c r="FK395" i="107"/>
  <c r="FV395" i="107"/>
  <c r="FE395" i="107"/>
  <c r="FH395" i="107"/>
  <c r="GA395" i="107"/>
  <c r="FQ395" i="107"/>
  <c r="GB395" i="107"/>
  <c r="FM395" i="107"/>
  <c r="FX395" i="107"/>
  <c r="FN395" i="107"/>
  <c r="FF395" i="107"/>
  <c r="FO395" i="107"/>
  <c r="FL395" i="107"/>
  <c r="FY395" i="107"/>
  <c r="FI395" i="107"/>
  <c r="FW395" i="107"/>
  <c r="FP395" i="107"/>
  <c r="FS395" i="107"/>
  <c r="FT395" i="107"/>
  <c r="FU395" i="107"/>
  <c r="FR395" i="107"/>
  <c r="FD395" i="107"/>
  <c r="DN37" i="107"/>
  <c r="DN397" i="107" s="1"/>
  <c r="DN33" i="107"/>
  <c r="DN393" i="107" s="1"/>
  <c r="DN400" i="107" s="1"/>
  <c r="BS125" i="13"/>
  <c r="BQ125" i="13"/>
  <c r="DL37" i="107"/>
  <c r="DL397" i="107" s="1"/>
  <c r="DM37" i="107"/>
  <c r="DM397" i="107" s="1"/>
  <c r="DL39" i="107"/>
  <c r="DL399" i="107" s="1"/>
  <c r="DM39" i="107"/>
  <c r="DM399" i="107" s="1"/>
  <c r="DL33" i="107"/>
  <c r="DL393" i="107" s="1"/>
  <c r="DM33" i="107"/>
  <c r="DM393" i="107" s="1"/>
  <c r="DJ39" i="107"/>
  <c r="DJ399" i="107" s="1"/>
  <c r="DK39" i="107"/>
  <c r="DK399" i="107" s="1"/>
  <c r="DJ33" i="107"/>
  <c r="DJ393" i="107" s="1"/>
  <c r="DK33" i="107"/>
  <c r="DK393" i="107" s="1"/>
  <c r="DJ37" i="107"/>
  <c r="DJ397" i="107" s="1"/>
  <c r="DK37" i="107"/>
  <c r="DK397" i="107" s="1"/>
  <c r="DH33" i="107"/>
  <c r="DH393" i="107" s="1"/>
  <c r="DI33" i="107"/>
  <c r="DI393" i="107" s="1"/>
  <c r="DH37" i="107"/>
  <c r="DH397" i="107" s="1"/>
  <c r="DH398" i="107" s="1"/>
  <c r="DI37" i="107"/>
  <c r="DI397" i="107" s="1"/>
  <c r="DI398" i="107" s="1"/>
  <c r="DH39" i="107"/>
  <c r="DH399" i="107" s="1"/>
  <c r="DI39" i="107"/>
  <c r="DI399" i="107" s="1"/>
  <c r="DF33" i="107"/>
  <c r="DF393" i="107" s="1"/>
  <c r="DG33" i="107"/>
  <c r="DG393" i="107" s="1"/>
  <c r="DF39" i="107"/>
  <c r="DF399" i="107" s="1"/>
  <c r="DG39" i="107"/>
  <c r="DG399" i="107" s="1"/>
  <c r="DF37" i="107"/>
  <c r="DF397" i="107" s="1"/>
  <c r="DF398" i="107" s="1"/>
  <c r="DG37" i="107"/>
  <c r="DG397" i="107" s="1"/>
  <c r="DG398" i="107" s="1"/>
  <c r="DD39" i="107"/>
  <c r="DD399" i="107" s="1"/>
  <c r="DE39" i="107"/>
  <c r="DE399" i="107" s="1"/>
  <c r="DD33" i="107"/>
  <c r="DD393" i="107" s="1"/>
  <c r="DE33" i="107"/>
  <c r="DE393" i="107" s="1"/>
  <c r="DD37" i="107"/>
  <c r="DD397" i="107" s="1"/>
  <c r="DD398" i="107" s="1"/>
  <c r="DE37" i="107"/>
  <c r="DE397" i="107" s="1"/>
  <c r="CI234" i="11"/>
  <c r="CI235" i="11" s="1"/>
  <c r="CH234" i="11"/>
  <c r="CH235" i="11" s="1"/>
  <c r="DB39" i="107"/>
  <c r="DB399" i="107" s="1"/>
  <c r="DC39" i="107"/>
  <c r="DC399" i="107" s="1"/>
  <c r="DB33" i="107"/>
  <c r="DB393" i="107" s="1"/>
  <c r="DC33" i="107"/>
  <c r="DC393" i="107" s="1"/>
  <c r="DB37" i="107"/>
  <c r="DB397" i="107" s="1"/>
  <c r="DC37" i="107"/>
  <c r="DC397" i="107" s="1"/>
  <c r="DA40" i="107"/>
  <c r="DA34" i="107"/>
  <c r="DA38" i="107"/>
  <c r="CY40" i="107"/>
  <c r="CZ40" i="107"/>
  <c r="CZ34" i="107"/>
  <c r="CZ38" i="107"/>
  <c r="CA234" i="11"/>
  <c r="CA235" i="11" s="1"/>
  <c r="BZ234" i="11"/>
  <c r="BZ235" i="11" s="1"/>
  <c r="BY234" i="11"/>
  <c r="BY235" i="11" s="1"/>
  <c r="CB234" i="11"/>
  <c r="CB235" i="11" s="1"/>
  <c r="CD234" i="11"/>
  <c r="CD235" i="11" s="1"/>
  <c r="BX234" i="11"/>
  <c r="BX235" i="11" s="1"/>
  <c r="CC234" i="11"/>
  <c r="CC235" i="11" s="1"/>
  <c r="CY34" i="107"/>
  <c r="CY38" i="107"/>
  <c r="CW40" i="107"/>
  <c r="CX40" i="107"/>
  <c r="CX38" i="107"/>
  <c r="CX34" i="107"/>
  <c r="CW34" i="107"/>
  <c r="CW38" i="107"/>
  <c r="EW34" i="107"/>
  <c r="CT40" i="107"/>
  <c r="CU40" i="107"/>
  <c r="CT38" i="107"/>
  <c r="CU38" i="107"/>
  <c r="BR125" i="13"/>
  <c r="BU125" i="13"/>
  <c r="FC395" i="107"/>
  <c r="FC160" i="107"/>
  <c r="FE35" i="107"/>
  <c r="FP35" i="107"/>
  <c r="FG35" i="107"/>
  <c r="FY35" i="107"/>
  <c r="FH35" i="107"/>
  <c r="FZ35" i="107"/>
  <c r="FI35" i="107"/>
  <c r="GA35" i="107"/>
  <c r="EZ35" i="107"/>
  <c r="EY35" i="107"/>
  <c r="FK35" i="107"/>
  <c r="FV35" i="107"/>
  <c r="FJ35" i="107"/>
  <c r="FQ35" i="107"/>
  <c r="GB35" i="107"/>
  <c r="FM35" i="107"/>
  <c r="FX35" i="107"/>
  <c r="FN35" i="107"/>
  <c r="FF35" i="107"/>
  <c r="FO35" i="107"/>
  <c r="FL35" i="107"/>
  <c r="FW35" i="107"/>
  <c r="FD35" i="107"/>
  <c r="FA35" i="107"/>
  <c r="FS35" i="107"/>
  <c r="FB35" i="107"/>
  <c r="FT35" i="107"/>
  <c r="FC35" i="107"/>
  <c r="FU35" i="107"/>
  <c r="FR35" i="107"/>
  <c r="EW38" i="107"/>
  <c r="EX35" i="107"/>
  <c r="CU35" i="107"/>
  <c r="BP400" i="107"/>
  <c r="BQ400" i="107"/>
  <c r="EW40" i="107"/>
  <c r="BP395" i="107"/>
  <c r="CI121" i="13"/>
  <c r="CI122" i="13" s="1"/>
  <c r="CI127" i="13"/>
  <c r="GB246" i="12"/>
  <c r="CI249" i="12"/>
  <c r="CI251" i="12"/>
  <c r="DJ398" i="107" l="1"/>
  <c r="DE398" i="107"/>
  <c r="DK398" i="107"/>
  <c r="DN398" i="107"/>
  <c r="DC398" i="107"/>
  <c r="DM398" i="107"/>
  <c r="DB398" i="107"/>
  <c r="DL398" i="107"/>
  <c r="DN34" i="107"/>
  <c r="DN394" i="107" s="1"/>
  <c r="DN395" i="107" s="1"/>
  <c r="DG400" i="107"/>
  <c r="EW398" i="107"/>
  <c r="DD400" i="107"/>
  <c r="DJ400" i="107"/>
  <c r="DI400" i="107"/>
  <c r="DH400" i="107"/>
  <c r="DN38" i="107"/>
  <c r="DC400" i="107"/>
  <c r="DM400" i="107"/>
  <c r="DN40" i="107"/>
  <c r="DB400" i="107"/>
  <c r="DF400" i="107"/>
  <c r="DL400" i="107"/>
  <c r="DE400" i="107"/>
  <c r="DK400" i="107"/>
  <c r="DM40" i="107"/>
  <c r="DL40" i="107"/>
  <c r="DL38" i="107"/>
  <c r="DL34" i="107"/>
  <c r="DL394" i="107" s="1"/>
  <c r="DL395" i="107" s="1"/>
  <c r="DM34" i="107"/>
  <c r="DM394" i="107" s="1"/>
  <c r="DM395" i="107" s="1"/>
  <c r="DM38" i="107"/>
  <c r="DJ40" i="107"/>
  <c r="DJ34" i="107"/>
  <c r="DK40" i="107"/>
  <c r="DK34" i="107"/>
  <c r="DK394" i="107" s="1"/>
  <c r="DK395" i="107" s="1"/>
  <c r="DK38" i="107"/>
  <c r="DJ38" i="107"/>
  <c r="DH34" i="107"/>
  <c r="DH38" i="107"/>
  <c r="DI40" i="107"/>
  <c r="DH40" i="107"/>
  <c r="DI38" i="107"/>
  <c r="DI34" i="107"/>
  <c r="DF40" i="107"/>
  <c r="DG40" i="107"/>
  <c r="DF34" i="107"/>
  <c r="DF38" i="107"/>
  <c r="DG34" i="107"/>
  <c r="DG38" i="107"/>
  <c r="DD40" i="107"/>
  <c r="DE40" i="107"/>
  <c r="DD38" i="107"/>
  <c r="DD34" i="107"/>
  <c r="DD35" i="107" s="1"/>
  <c r="DE34" i="107"/>
  <c r="DE38" i="107"/>
  <c r="DB34" i="107"/>
  <c r="DB35" i="107" s="1"/>
  <c r="DB38" i="107"/>
  <c r="DC40" i="107"/>
  <c r="DC34" i="107"/>
  <c r="DC38" i="107"/>
  <c r="DB40" i="107"/>
  <c r="CX35" i="107"/>
  <c r="CZ35" i="107"/>
  <c r="CY35" i="107"/>
  <c r="CW35" i="107"/>
  <c r="DA35" i="107"/>
  <c r="CI246" i="12"/>
  <c r="CI250" i="12"/>
  <c r="CI291" i="12"/>
  <c r="CI292" i="12" s="1"/>
  <c r="CI293" i="12"/>
  <c r="CI294" i="12" s="1"/>
  <c r="CI252" i="12"/>
  <c r="FB160" i="107"/>
  <c r="FB395" i="107"/>
  <c r="EW35" i="107"/>
  <c r="EY245" i="12"/>
  <c r="EZ245" i="12"/>
  <c r="FA245" i="12"/>
  <c r="FB245" i="12"/>
  <c r="FC245" i="12"/>
  <c r="FD245" i="12"/>
  <c r="FE245" i="12"/>
  <c r="FF245" i="12"/>
  <c r="FG245" i="12"/>
  <c r="FH245" i="12"/>
  <c r="FI245" i="12"/>
  <c r="FJ245" i="12"/>
  <c r="FK245" i="12"/>
  <c r="FL245" i="12"/>
  <c r="FM245" i="12"/>
  <c r="FN245" i="12"/>
  <c r="FO245" i="12"/>
  <c r="FP245" i="12"/>
  <c r="FQ245" i="12"/>
  <c r="FR245" i="12"/>
  <c r="FS245" i="12"/>
  <c r="FT245" i="12"/>
  <c r="FU245" i="12"/>
  <c r="FV245" i="12"/>
  <c r="FW245" i="12"/>
  <c r="FX245" i="12"/>
  <c r="FY245" i="12"/>
  <c r="FZ245" i="12"/>
  <c r="EX245" i="12"/>
  <c r="BV252" i="12"/>
  <c r="BU252" i="12"/>
  <c r="BT252" i="12"/>
  <c r="BS252" i="12"/>
  <c r="BR252" i="12"/>
  <c r="BQ252" i="12"/>
  <c r="BP252" i="12"/>
  <c r="BO252" i="12"/>
  <c r="BN252" i="12"/>
  <c r="BM252" i="12"/>
  <c r="BL252" i="12"/>
  <c r="BK252" i="12"/>
  <c r="BJ252" i="12"/>
  <c r="BI252" i="12"/>
  <c r="BH252" i="12"/>
  <c r="BG252" i="12"/>
  <c r="BF252" i="12"/>
  <c r="BE252" i="12"/>
  <c r="BD252" i="12"/>
  <c r="BC252" i="12"/>
  <c r="BB252" i="12"/>
  <c r="BA252" i="12"/>
  <c r="AZ252" i="12"/>
  <c r="AY252" i="12"/>
  <c r="BV250" i="12"/>
  <c r="BU250" i="12"/>
  <c r="BT250" i="12"/>
  <c r="BS250" i="12"/>
  <c r="BR250" i="12"/>
  <c r="BQ250" i="12"/>
  <c r="BP250" i="12"/>
  <c r="BO250" i="12"/>
  <c r="BN250" i="12"/>
  <c r="BM250" i="12"/>
  <c r="BL250" i="12"/>
  <c r="BK250" i="12"/>
  <c r="BJ250" i="12"/>
  <c r="BI250" i="12"/>
  <c r="BH250" i="12"/>
  <c r="BG250" i="12"/>
  <c r="BF250" i="12"/>
  <c r="BE250" i="12"/>
  <c r="BD250" i="12"/>
  <c r="BC250" i="12"/>
  <c r="BB250" i="12"/>
  <c r="BA250" i="12"/>
  <c r="AZ250" i="12"/>
  <c r="AY250" i="12"/>
  <c r="BP246" i="12"/>
  <c r="BP247" i="12" s="1"/>
  <c r="BO246" i="12"/>
  <c r="BO247" i="12" s="1"/>
  <c r="BN246" i="12"/>
  <c r="BN247" i="12" s="1"/>
  <c r="BM246" i="12"/>
  <c r="BM247" i="12" s="1"/>
  <c r="BL246" i="12"/>
  <c r="BL247" i="12" s="1"/>
  <c r="BK246" i="12"/>
  <c r="BK247" i="12" s="1"/>
  <c r="BJ246" i="12"/>
  <c r="BJ247" i="12" s="1"/>
  <c r="BI246" i="12"/>
  <c r="BI247" i="12" s="1"/>
  <c r="BH246" i="12"/>
  <c r="BH247" i="12" s="1"/>
  <c r="BG246" i="12"/>
  <c r="BG247" i="12" s="1"/>
  <c r="BF246" i="12"/>
  <c r="BF247" i="12" s="1"/>
  <c r="BE246" i="12"/>
  <c r="BE247" i="12" s="1"/>
  <c r="BD246" i="12"/>
  <c r="BD247" i="12" s="1"/>
  <c r="BC246" i="12"/>
  <c r="BC247" i="12" s="1"/>
  <c r="BB246" i="12"/>
  <c r="BB247" i="12" s="1"/>
  <c r="BA246" i="12"/>
  <c r="BA247" i="12" s="1"/>
  <c r="AZ246" i="12"/>
  <c r="AZ247" i="12" s="1"/>
  <c r="AY246" i="12"/>
  <c r="AY247" i="12" s="1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D244" i="12"/>
  <c r="C244" i="12"/>
  <c r="B244" i="12"/>
  <c r="DN35" i="107" l="1"/>
  <c r="DM35" i="107"/>
  <c r="DL35" i="107"/>
  <c r="DJ35" i="107"/>
  <c r="DK35" i="107"/>
  <c r="DH35" i="107"/>
  <c r="DI35" i="107"/>
  <c r="EW249" i="12"/>
  <c r="EW245" i="12"/>
  <c r="EW251" i="12"/>
  <c r="DG35" i="107"/>
  <c r="DF35" i="107"/>
  <c r="DE35" i="107"/>
  <c r="DC35" i="107"/>
  <c r="CI247" i="12"/>
  <c r="CI288" i="12"/>
  <c r="CI289" i="12" s="1"/>
  <c r="FA395" i="107"/>
  <c r="FA160" i="107"/>
  <c r="GA246" i="12"/>
  <c r="FI250" i="12"/>
  <c r="EX246" i="12"/>
  <c r="FJ250" i="12"/>
  <c r="FD250" i="12"/>
  <c r="FU250" i="12"/>
  <c r="FO250" i="12"/>
  <c r="FC250" i="12"/>
  <c r="FS246" i="12"/>
  <c r="FG250" i="12"/>
  <c r="FX250" i="12"/>
  <c r="FF250" i="12"/>
  <c r="FA246" i="12"/>
  <c r="FY250" i="12"/>
  <c r="FM246" i="12"/>
  <c r="FU246" i="12"/>
  <c r="FO246" i="12"/>
  <c r="FI246" i="12"/>
  <c r="FC246" i="12"/>
  <c r="FV246" i="12"/>
  <c r="FL250" i="12"/>
  <c r="FP250" i="12"/>
  <c r="FJ246" i="12"/>
  <c r="FD246" i="12"/>
  <c r="FP246" i="12"/>
  <c r="FR250" i="12"/>
  <c r="EZ250" i="12"/>
  <c r="FV250" i="12"/>
  <c r="FW246" i="12"/>
  <c r="FQ246" i="12"/>
  <c r="FK246" i="12"/>
  <c r="FE246" i="12"/>
  <c r="EY246" i="12"/>
  <c r="FM250" i="12"/>
  <c r="FX246" i="12"/>
  <c r="FL246" i="12"/>
  <c r="EZ246" i="12"/>
  <c r="FY246" i="12"/>
  <c r="FR246" i="12"/>
  <c r="FF246" i="12"/>
  <c r="FS250" i="12"/>
  <c r="FA250" i="12"/>
  <c r="FG246" i="12"/>
  <c r="FZ246" i="12"/>
  <c r="FT246" i="12"/>
  <c r="FN246" i="12"/>
  <c r="FH246" i="12"/>
  <c r="FB246" i="12"/>
  <c r="FW250" i="12"/>
  <c r="FQ250" i="12"/>
  <c r="FK250" i="12"/>
  <c r="FE250" i="12"/>
  <c r="EY250" i="12"/>
  <c r="FZ250" i="12"/>
  <c r="FT250" i="12"/>
  <c r="FN250" i="12"/>
  <c r="FH250" i="12"/>
  <c r="FB250" i="12"/>
  <c r="DN247" i="12" l="1"/>
  <c r="DN250" i="12"/>
  <c r="DN252" i="12"/>
  <c r="DL252" i="12"/>
  <c r="DM252" i="12"/>
  <c r="DM247" i="12"/>
  <c r="DM250" i="12"/>
  <c r="DL247" i="12"/>
  <c r="DL250" i="12"/>
  <c r="DJ252" i="12"/>
  <c r="DK252" i="12"/>
  <c r="DK250" i="12"/>
  <c r="DJ246" i="12"/>
  <c r="DJ250" i="12"/>
  <c r="EW250" i="12"/>
  <c r="EW246" i="12"/>
  <c r="EW247" i="12" s="1"/>
  <c r="EW252" i="12"/>
  <c r="DI252" i="12"/>
  <c r="DI250" i="12"/>
  <c r="DI246" i="12"/>
  <c r="DH246" i="12"/>
  <c r="DG246" i="12"/>
  <c r="DF246" i="12"/>
  <c r="DE246" i="12"/>
  <c r="DD246" i="12"/>
  <c r="DC246" i="12"/>
  <c r="DB246" i="12"/>
  <c r="DA246" i="12"/>
  <c r="CZ246" i="12"/>
  <c r="CY246" i="12"/>
  <c r="CX246" i="12"/>
  <c r="CW246" i="12"/>
  <c r="FY247" i="12"/>
  <c r="FG247" i="12"/>
  <c r="FK247" i="12"/>
  <c r="FC247" i="12"/>
  <c r="FB247" i="12"/>
  <c r="FQ247" i="12"/>
  <c r="FD247" i="12"/>
  <c r="FI247" i="12"/>
  <c r="FZ247" i="12"/>
  <c r="FE247" i="12"/>
  <c r="FV247" i="12"/>
  <c r="EZ247" i="12"/>
  <c r="FP247" i="12"/>
  <c r="FA247" i="12"/>
  <c r="FL247" i="12"/>
  <c r="FH247" i="12"/>
  <c r="FX247" i="12"/>
  <c r="FW247" i="12"/>
  <c r="FJ247" i="12"/>
  <c r="FO247" i="12"/>
  <c r="FN247" i="12"/>
  <c r="FF247" i="12"/>
  <c r="FU247" i="12"/>
  <c r="FT247" i="12"/>
  <c r="FR247" i="12"/>
  <c r="EY247" i="12"/>
  <c r="FM247" i="12"/>
  <c r="FS247" i="12"/>
  <c r="EZ395" i="107"/>
  <c r="EZ160" i="107"/>
  <c r="DK247" i="12" l="1"/>
  <c r="DI247" i="12"/>
  <c r="DJ247" i="12"/>
  <c r="EY160" i="107"/>
  <c r="EY395" i="107"/>
  <c r="EX160" i="107" l="1"/>
  <c r="EX154" i="107"/>
  <c r="EX394" i="107" s="1"/>
  <c r="EW394" i="107" s="1"/>
  <c r="EW159" i="107"/>
  <c r="BQ34" i="14"/>
  <c r="BQ35" i="14" s="1"/>
  <c r="BR34" i="14"/>
  <c r="BR35" i="14" s="1"/>
  <c r="BS34" i="14"/>
  <c r="BS35" i="14" s="1"/>
  <c r="BT34" i="14"/>
  <c r="BT35" i="14" s="1"/>
  <c r="BU34" i="14"/>
  <c r="BU114" i="14" s="1"/>
  <c r="BU115" i="14" s="1"/>
  <c r="BQ36" i="12"/>
  <c r="BQ37" i="12" s="1"/>
  <c r="BR36" i="12"/>
  <c r="BR37" i="12" s="1"/>
  <c r="BS36" i="12"/>
  <c r="BS37" i="12" s="1"/>
  <c r="BT36" i="12"/>
  <c r="BT37" i="12" s="1"/>
  <c r="BU36" i="12"/>
  <c r="BU37" i="12" s="1"/>
  <c r="BQ78" i="12"/>
  <c r="BQ79" i="12" s="1"/>
  <c r="BR78" i="12"/>
  <c r="BR79" i="12" s="1"/>
  <c r="BS78" i="12"/>
  <c r="BS79" i="12" s="1"/>
  <c r="BT78" i="12"/>
  <c r="BT79" i="12" s="1"/>
  <c r="BU78" i="12"/>
  <c r="BU79" i="12" s="1"/>
  <c r="BQ120" i="12"/>
  <c r="BQ121" i="12" s="1"/>
  <c r="BR120" i="12"/>
  <c r="BR121" i="12" s="1"/>
  <c r="BS120" i="12"/>
  <c r="BS121" i="12" s="1"/>
  <c r="BQ162" i="12"/>
  <c r="BQ163" i="12" s="1"/>
  <c r="BR162" i="12"/>
  <c r="BR163" i="12" s="1"/>
  <c r="BS162" i="12"/>
  <c r="BS163" i="12" s="1"/>
  <c r="BT162" i="12"/>
  <c r="BT163" i="12" s="1"/>
  <c r="BU162" i="12"/>
  <c r="BU163" i="12" s="1"/>
  <c r="BQ204" i="12"/>
  <c r="BQ205" i="12" s="1"/>
  <c r="BR204" i="12"/>
  <c r="BR205" i="12" s="1"/>
  <c r="BS204" i="12"/>
  <c r="BS205" i="12" s="1"/>
  <c r="BT204" i="12"/>
  <c r="BT205" i="12" s="1"/>
  <c r="BU204" i="12"/>
  <c r="BU205" i="12" s="1"/>
  <c r="EW400" i="107" l="1"/>
  <c r="EX395" i="107"/>
  <c r="DN160" i="107"/>
  <c r="DN155" i="107"/>
  <c r="DM160" i="107"/>
  <c r="DM155" i="107"/>
  <c r="DL160" i="107"/>
  <c r="DL155" i="107"/>
  <c r="DK160" i="107"/>
  <c r="DK155" i="107"/>
  <c r="DJ160" i="107"/>
  <c r="DJ154" i="107"/>
  <c r="DJ394" i="107" s="1"/>
  <c r="DJ395" i="107" s="1"/>
  <c r="DI160" i="107"/>
  <c r="DI154" i="107"/>
  <c r="DI394" i="107" s="1"/>
  <c r="DI395" i="107" s="1"/>
  <c r="DH160" i="107"/>
  <c r="DH154" i="107"/>
  <c r="DH394" i="107" s="1"/>
  <c r="DH395" i="107" s="1"/>
  <c r="DG160" i="107"/>
  <c r="DG154" i="107"/>
  <c r="DG394" i="107" s="1"/>
  <c r="DG395" i="107" s="1"/>
  <c r="DF160" i="107"/>
  <c r="DF154" i="107"/>
  <c r="DF394" i="107" s="1"/>
  <c r="DF395" i="107" s="1"/>
  <c r="DE160" i="107"/>
  <c r="DE154" i="107"/>
  <c r="DE394" i="107" s="1"/>
  <c r="DE395" i="107" s="1"/>
  <c r="DD160" i="107"/>
  <c r="DD154" i="107"/>
  <c r="DD394" i="107" s="1"/>
  <c r="DD395" i="107" s="1"/>
  <c r="DC160" i="107"/>
  <c r="DC154" i="107"/>
  <c r="DC394" i="107" s="1"/>
  <c r="DC395" i="107" s="1"/>
  <c r="DB160" i="107"/>
  <c r="DB154" i="107"/>
  <c r="DB394" i="107" s="1"/>
  <c r="DB395" i="107" s="1"/>
  <c r="DA160" i="107"/>
  <c r="DA154" i="107"/>
  <c r="DA394" i="107" s="1"/>
  <c r="DA395" i="107" s="1"/>
  <c r="CZ160" i="107"/>
  <c r="CZ154" i="107"/>
  <c r="CZ394" i="107" s="1"/>
  <c r="CZ395" i="107" s="1"/>
  <c r="CY160" i="107"/>
  <c r="CY154" i="107"/>
  <c r="CY394" i="107" s="1"/>
  <c r="CY395" i="107" s="1"/>
  <c r="CX160" i="107"/>
  <c r="CX154" i="107"/>
  <c r="CX394" i="107" s="1"/>
  <c r="CX395" i="107" s="1"/>
  <c r="CW160" i="107"/>
  <c r="CW154" i="107"/>
  <c r="CW394" i="107" s="1"/>
  <c r="CW395" i="107" s="1"/>
  <c r="EW154" i="107"/>
  <c r="CT160" i="107"/>
  <c r="CU160" i="107"/>
  <c r="EX155" i="107"/>
  <c r="CU155" i="107"/>
  <c r="EW160" i="107"/>
  <c r="BU35" i="14"/>
  <c r="BS288" i="12"/>
  <c r="BS289" i="12" s="1"/>
  <c r="BR288" i="12"/>
  <c r="BR289" i="12" s="1"/>
  <c r="BL233" i="11"/>
  <c r="BM233" i="11"/>
  <c r="BN233" i="11"/>
  <c r="BO233" i="11"/>
  <c r="BL237" i="11"/>
  <c r="BM237" i="11"/>
  <c r="BN237" i="11"/>
  <c r="BO237" i="11"/>
  <c r="BK237" i="11"/>
  <c r="BK233" i="11"/>
  <c r="CE233" i="11"/>
  <c r="CF233" i="11"/>
  <c r="CG233" i="11"/>
  <c r="CE237" i="11"/>
  <c r="CF237" i="11"/>
  <c r="CG237" i="11"/>
  <c r="CE239" i="11"/>
  <c r="CF239" i="11"/>
  <c r="CG239" i="11"/>
  <c r="EW395" i="107" l="1"/>
  <c r="DD155" i="107"/>
  <c r="DH155" i="107"/>
  <c r="DG155" i="107"/>
  <c r="DE155" i="107"/>
  <c r="DI155" i="107"/>
  <c r="DC155" i="107"/>
  <c r="DF155" i="107"/>
  <c r="DJ155" i="107"/>
  <c r="CW155" i="107"/>
  <c r="CX155" i="107"/>
  <c r="DA155" i="107"/>
  <c r="CY155" i="107"/>
  <c r="DB155" i="107"/>
  <c r="CZ155" i="107"/>
  <c r="CF240" i="11"/>
  <c r="CE240" i="11"/>
  <c r="CG240" i="11"/>
  <c r="CF238" i="11"/>
  <c r="CE238" i="11"/>
  <c r="CG238" i="11"/>
  <c r="EW155" i="107"/>
  <c r="BL238" i="11"/>
  <c r="BO238" i="11"/>
  <c r="BN238" i="11"/>
  <c r="BP238" i="11"/>
  <c r="BM238" i="11"/>
  <c r="CG234" i="11" l="1"/>
  <c r="CG235" i="11" s="1"/>
  <c r="CE234" i="11"/>
  <c r="CE235" i="11" s="1"/>
  <c r="CF234" i="11"/>
  <c r="CF235" i="11" s="1"/>
  <c r="EY35" i="12"/>
  <c r="EZ35" i="12"/>
  <c r="FA35" i="12"/>
  <c r="FB35" i="12"/>
  <c r="FC35" i="12"/>
  <c r="FD35" i="12"/>
  <c r="FE35" i="12"/>
  <c r="FF35" i="12"/>
  <c r="FG35" i="12"/>
  <c r="FH35" i="12"/>
  <c r="FI35" i="12"/>
  <c r="FJ35" i="12"/>
  <c r="FK35" i="12"/>
  <c r="FL35" i="12"/>
  <c r="FM35" i="12"/>
  <c r="FN35" i="12"/>
  <c r="FO35" i="12"/>
  <c r="FP35" i="12"/>
  <c r="FQ35" i="12"/>
  <c r="FR35" i="12"/>
  <c r="FS35" i="12"/>
  <c r="FT35" i="12"/>
  <c r="FU35" i="12"/>
  <c r="FV35" i="12"/>
  <c r="FW35" i="12"/>
  <c r="FX35" i="12"/>
  <c r="FY35" i="12"/>
  <c r="FZ35" i="12"/>
  <c r="GA35" i="12"/>
  <c r="GB35" i="12"/>
  <c r="EY39" i="12"/>
  <c r="EZ39" i="12"/>
  <c r="FA39" i="12"/>
  <c r="FB39" i="12"/>
  <c r="FC39" i="12"/>
  <c r="FD39" i="12"/>
  <c r="FE39" i="12"/>
  <c r="FF39" i="12"/>
  <c r="FG39" i="12"/>
  <c r="FH39" i="12"/>
  <c r="FI39" i="12"/>
  <c r="FJ39" i="12"/>
  <c r="FK39" i="12"/>
  <c r="FL39" i="12"/>
  <c r="FM39" i="12"/>
  <c r="FN39" i="12"/>
  <c r="FO39" i="12"/>
  <c r="FP39" i="12"/>
  <c r="FQ39" i="12"/>
  <c r="FR39" i="12"/>
  <c r="FS39" i="12"/>
  <c r="FT39" i="12"/>
  <c r="FU39" i="12"/>
  <c r="FV39" i="12"/>
  <c r="FW39" i="12"/>
  <c r="FX39" i="12"/>
  <c r="FY39" i="12"/>
  <c r="EY41" i="12"/>
  <c r="EZ41" i="12"/>
  <c r="FA41" i="12"/>
  <c r="FB41" i="12"/>
  <c r="FC41" i="12"/>
  <c r="FD41" i="12"/>
  <c r="FE41" i="12"/>
  <c r="FF41" i="12"/>
  <c r="FG41" i="12"/>
  <c r="FH41" i="12"/>
  <c r="FI41" i="12"/>
  <c r="FJ41" i="12"/>
  <c r="FK41" i="12"/>
  <c r="FL41" i="12"/>
  <c r="FM41" i="12"/>
  <c r="FN41" i="12"/>
  <c r="FO41" i="12"/>
  <c r="FP41" i="12"/>
  <c r="FQ41" i="12"/>
  <c r="FR41" i="12"/>
  <c r="FS41" i="12"/>
  <c r="FT41" i="12"/>
  <c r="FU41" i="12"/>
  <c r="FV41" i="12"/>
  <c r="FW41" i="12"/>
  <c r="FX41" i="12"/>
  <c r="FY41" i="12"/>
  <c r="FZ41" i="12"/>
  <c r="GA41" i="12"/>
  <c r="GB41" i="12"/>
  <c r="GB36" i="12" s="1"/>
  <c r="EY119" i="12"/>
  <c r="EZ119" i="12"/>
  <c r="FA119" i="12"/>
  <c r="FB119" i="12"/>
  <c r="FC119" i="12"/>
  <c r="FD119" i="12"/>
  <c r="FE119" i="12"/>
  <c r="FF119" i="12"/>
  <c r="FG119" i="12"/>
  <c r="FH119" i="12"/>
  <c r="FI119" i="12"/>
  <c r="FJ119" i="12"/>
  <c r="FK119" i="12"/>
  <c r="FL119" i="12"/>
  <c r="FM119" i="12"/>
  <c r="FN119" i="12"/>
  <c r="FO119" i="12"/>
  <c r="FP119" i="12"/>
  <c r="FQ119" i="12"/>
  <c r="FR119" i="12"/>
  <c r="FS119" i="12"/>
  <c r="FT119" i="12"/>
  <c r="FU119" i="12"/>
  <c r="FV119" i="12"/>
  <c r="FW119" i="12"/>
  <c r="FX119" i="12"/>
  <c r="FY119" i="12"/>
  <c r="FZ119" i="12"/>
  <c r="GA119" i="12"/>
  <c r="GB119" i="12"/>
  <c r="EY123" i="12"/>
  <c r="EZ123" i="12"/>
  <c r="FA123" i="12"/>
  <c r="FB123" i="12"/>
  <c r="FC123" i="12"/>
  <c r="FD123" i="12"/>
  <c r="FE123" i="12"/>
  <c r="FF123" i="12"/>
  <c r="FG123" i="12"/>
  <c r="FH123" i="12"/>
  <c r="FI123" i="12"/>
  <c r="FJ123" i="12"/>
  <c r="FK123" i="12"/>
  <c r="FL123" i="12"/>
  <c r="FM123" i="12"/>
  <c r="FN123" i="12"/>
  <c r="FO123" i="12"/>
  <c r="FP123" i="12"/>
  <c r="FQ123" i="12"/>
  <c r="FR123" i="12"/>
  <c r="FS123" i="12"/>
  <c r="FT123" i="12"/>
  <c r="FU123" i="12"/>
  <c r="FV123" i="12"/>
  <c r="FW123" i="12"/>
  <c r="FX123" i="12"/>
  <c r="FY123" i="12"/>
  <c r="FZ123" i="12"/>
  <c r="GA123" i="12"/>
  <c r="GB123" i="12"/>
  <c r="EY125" i="12"/>
  <c r="EZ125" i="12"/>
  <c r="FA125" i="12"/>
  <c r="FB125" i="12"/>
  <c r="FC125" i="12"/>
  <c r="FD125" i="12"/>
  <c r="FE125" i="12"/>
  <c r="FF125" i="12"/>
  <c r="FG125" i="12"/>
  <c r="FH125" i="12"/>
  <c r="FI125" i="12"/>
  <c r="FJ125" i="12"/>
  <c r="FK125" i="12"/>
  <c r="FL125" i="12"/>
  <c r="FM125" i="12"/>
  <c r="FN125" i="12"/>
  <c r="FO125" i="12"/>
  <c r="FP125" i="12"/>
  <c r="FQ125" i="12"/>
  <c r="FR125" i="12"/>
  <c r="FS125" i="12"/>
  <c r="FT125" i="12"/>
  <c r="FU125" i="12"/>
  <c r="FV125" i="12"/>
  <c r="FW125" i="12"/>
  <c r="FX125" i="12"/>
  <c r="FY125" i="12"/>
  <c r="FZ125" i="12"/>
  <c r="GA125" i="12"/>
  <c r="GB125" i="12"/>
  <c r="EY33" i="14"/>
  <c r="EY113" i="14" s="1"/>
  <c r="EZ33" i="14"/>
  <c r="EZ113" i="14" s="1"/>
  <c r="FA33" i="14"/>
  <c r="FA113" i="14" s="1"/>
  <c r="FB33" i="14"/>
  <c r="FB113" i="14" s="1"/>
  <c r="FC33" i="14"/>
  <c r="FC113" i="14" s="1"/>
  <c r="FD33" i="14"/>
  <c r="FD113" i="14" s="1"/>
  <c r="FE33" i="14"/>
  <c r="FE113" i="14" s="1"/>
  <c r="FF33" i="14"/>
  <c r="FF113" i="14" s="1"/>
  <c r="FG33" i="14"/>
  <c r="FG113" i="14" s="1"/>
  <c r="FH33" i="14"/>
  <c r="FH113" i="14" s="1"/>
  <c r="FI33" i="14"/>
  <c r="FI113" i="14" s="1"/>
  <c r="FJ33" i="14"/>
  <c r="FJ113" i="14" s="1"/>
  <c r="FK33" i="14"/>
  <c r="FK113" i="14" s="1"/>
  <c r="FL33" i="14"/>
  <c r="FL113" i="14" s="1"/>
  <c r="FM33" i="14"/>
  <c r="FM113" i="14" s="1"/>
  <c r="FN33" i="14"/>
  <c r="FN113" i="14" s="1"/>
  <c r="FO33" i="14"/>
  <c r="FO113" i="14" s="1"/>
  <c r="FP33" i="14"/>
  <c r="FP113" i="14" s="1"/>
  <c r="FQ33" i="14"/>
  <c r="FQ113" i="14" s="1"/>
  <c r="FR33" i="14"/>
  <c r="FR113" i="14" s="1"/>
  <c r="FS33" i="14"/>
  <c r="FS113" i="14" s="1"/>
  <c r="FT33" i="14"/>
  <c r="FT113" i="14" s="1"/>
  <c r="FU33" i="14"/>
  <c r="FU113" i="14" s="1"/>
  <c r="FV33" i="14"/>
  <c r="FV113" i="14" s="1"/>
  <c r="FW33" i="14"/>
  <c r="FW113" i="14" s="1"/>
  <c r="FX33" i="14"/>
  <c r="FX113" i="14" s="1"/>
  <c r="FY33" i="14"/>
  <c r="FY113" i="14" s="1"/>
  <c r="FZ33" i="14"/>
  <c r="FZ113" i="14" s="1"/>
  <c r="GA33" i="14"/>
  <c r="GA113" i="14" s="1"/>
  <c r="EY203" i="12"/>
  <c r="EZ203" i="12"/>
  <c r="FA203" i="12"/>
  <c r="FB203" i="12"/>
  <c r="FC203" i="12"/>
  <c r="FD203" i="12"/>
  <c r="FE203" i="12"/>
  <c r="FF203" i="12"/>
  <c r="FG203" i="12"/>
  <c r="FH203" i="12"/>
  <c r="FI203" i="12"/>
  <c r="FJ203" i="12"/>
  <c r="FK203" i="12"/>
  <c r="FL203" i="12"/>
  <c r="FM203" i="12"/>
  <c r="FN203" i="12"/>
  <c r="FO203" i="12"/>
  <c r="FP203" i="12"/>
  <c r="FQ203" i="12"/>
  <c r="FR203" i="12"/>
  <c r="FS203" i="12"/>
  <c r="FT203" i="12"/>
  <c r="FU203" i="12"/>
  <c r="FV203" i="12"/>
  <c r="FW203" i="12"/>
  <c r="FX203" i="12"/>
  <c r="FY203" i="12"/>
  <c r="FZ203" i="12"/>
  <c r="GA203" i="12"/>
  <c r="GB203" i="12"/>
  <c r="EY161" i="12"/>
  <c r="EZ161" i="12"/>
  <c r="FA161" i="12"/>
  <c r="FB161" i="12"/>
  <c r="FC161" i="12"/>
  <c r="FD161" i="12"/>
  <c r="FE161" i="12"/>
  <c r="FF161" i="12"/>
  <c r="FG161" i="12"/>
  <c r="FH161" i="12"/>
  <c r="FI161" i="12"/>
  <c r="FJ161" i="12"/>
  <c r="FK161" i="12"/>
  <c r="FL161" i="12"/>
  <c r="FM161" i="12"/>
  <c r="FN161" i="12"/>
  <c r="FO161" i="12"/>
  <c r="FP161" i="12"/>
  <c r="FQ161" i="12"/>
  <c r="FR161" i="12"/>
  <c r="FS161" i="12"/>
  <c r="FT161" i="12"/>
  <c r="FU161" i="12"/>
  <c r="FV161" i="12"/>
  <c r="FW161" i="12"/>
  <c r="FX161" i="12"/>
  <c r="FY161" i="12"/>
  <c r="FZ161" i="12"/>
  <c r="GA161" i="12"/>
  <c r="GB161" i="12"/>
  <c r="EY77" i="12"/>
  <c r="EZ77" i="12"/>
  <c r="FA77" i="12"/>
  <c r="FB77" i="12"/>
  <c r="FC77" i="12"/>
  <c r="FD77" i="12"/>
  <c r="FE77" i="12"/>
  <c r="FF77" i="12"/>
  <c r="FG77" i="12"/>
  <c r="FH77" i="12"/>
  <c r="FI77" i="12"/>
  <c r="FJ77" i="12"/>
  <c r="FK77" i="12"/>
  <c r="FL77" i="12"/>
  <c r="FM77" i="12"/>
  <c r="FN77" i="12"/>
  <c r="FO77" i="12"/>
  <c r="FP77" i="12"/>
  <c r="FQ77" i="12"/>
  <c r="FR77" i="12"/>
  <c r="FS77" i="12"/>
  <c r="FT77" i="12"/>
  <c r="FU77" i="12"/>
  <c r="FV77" i="12"/>
  <c r="FW77" i="12"/>
  <c r="FX77" i="12"/>
  <c r="FY77" i="12"/>
  <c r="FZ77" i="12"/>
  <c r="GA77" i="12"/>
  <c r="GB77" i="12"/>
  <c r="EY81" i="12"/>
  <c r="EZ81" i="12"/>
  <c r="FA81" i="12"/>
  <c r="FB81" i="12"/>
  <c r="FC81" i="12"/>
  <c r="FD81" i="12"/>
  <c r="FE81" i="12"/>
  <c r="FF81" i="12"/>
  <c r="FG81" i="12"/>
  <c r="FH81" i="12"/>
  <c r="FI81" i="12"/>
  <c r="FJ81" i="12"/>
  <c r="FK81" i="12"/>
  <c r="FL81" i="12"/>
  <c r="FM81" i="12"/>
  <c r="FN81" i="12"/>
  <c r="FO81" i="12"/>
  <c r="FP81" i="12"/>
  <c r="FQ81" i="12"/>
  <c r="FR81" i="12"/>
  <c r="FS81" i="12"/>
  <c r="FT81" i="12"/>
  <c r="FU81" i="12"/>
  <c r="FV81" i="12"/>
  <c r="FW81" i="12"/>
  <c r="FX81" i="12"/>
  <c r="FY81" i="12"/>
  <c r="FZ81" i="12"/>
  <c r="GA81" i="12"/>
  <c r="GB81" i="12"/>
  <c r="EZ83" i="12"/>
  <c r="FA83" i="12"/>
  <c r="FB83" i="12"/>
  <c r="FC83" i="12"/>
  <c r="FD83" i="12"/>
  <c r="FE83" i="12"/>
  <c r="FF83" i="12"/>
  <c r="FG83" i="12"/>
  <c r="FH83" i="12"/>
  <c r="FI83" i="12"/>
  <c r="FJ83" i="12"/>
  <c r="FK83" i="12"/>
  <c r="FL83" i="12"/>
  <c r="FM83" i="12"/>
  <c r="FN83" i="12"/>
  <c r="FO83" i="12"/>
  <c r="FP83" i="12"/>
  <c r="FQ83" i="12"/>
  <c r="FR83" i="12"/>
  <c r="FS83" i="12"/>
  <c r="FT83" i="12"/>
  <c r="FU83" i="12"/>
  <c r="FV83" i="12"/>
  <c r="FW83" i="12"/>
  <c r="FX83" i="12"/>
  <c r="FY83" i="12"/>
  <c r="FZ83" i="12"/>
  <c r="GA83" i="12"/>
  <c r="GB83" i="12"/>
  <c r="FU84" i="12" l="1"/>
  <c r="FQ84" i="12"/>
  <c r="FP84" i="12"/>
  <c r="FY84" i="12"/>
  <c r="FX293" i="12"/>
  <c r="FR293" i="12"/>
  <c r="FL293" i="12"/>
  <c r="FF293" i="12"/>
  <c r="EZ293" i="12"/>
  <c r="FX291" i="12"/>
  <c r="FR291" i="12"/>
  <c r="FL291" i="12"/>
  <c r="FF291" i="12"/>
  <c r="EZ291" i="12"/>
  <c r="FY293" i="12"/>
  <c r="FS293" i="12"/>
  <c r="FM293" i="12"/>
  <c r="FG293" i="12"/>
  <c r="FA293" i="12"/>
  <c r="FY291" i="12"/>
  <c r="FS291" i="12"/>
  <c r="FM291" i="12"/>
  <c r="FG291" i="12"/>
  <c r="FA291" i="12"/>
  <c r="FW293" i="12"/>
  <c r="FQ293" i="12"/>
  <c r="FK293" i="12"/>
  <c r="FE293" i="12"/>
  <c r="EY293" i="12"/>
  <c r="FW291" i="12"/>
  <c r="FQ291" i="12"/>
  <c r="FK291" i="12"/>
  <c r="FE291" i="12"/>
  <c r="EY291" i="12"/>
  <c r="GB293" i="12"/>
  <c r="FV293" i="12"/>
  <c r="FP293" i="12"/>
  <c r="FJ293" i="12"/>
  <c r="FD293" i="12"/>
  <c r="GB291" i="12"/>
  <c r="FV291" i="12"/>
  <c r="FP291" i="12"/>
  <c r="FJ291" i="12"/>
  <c r="FD291" i="12"/>
  <c r="GA293" i="12"/>
  <c r="FU293" i="12"/>
  <c r="FO293" i="12"/>
  <c r="FI293" i="12"/>
  <c r="FC293" i="12"/>
  <c r="GA291" i="12"/>
  <c r="FU291" i="12"/>
  <c r="FO291" i="12"/>
  <c r="FI291" i="12"/>
  <c r="FC291" i="12"/>
  <c r="FZ293" i="12"/>
  <c r="FT293" i="12"/>
  <c r="FN293" i="12"/>
  <c r="FH293" i="12"/>
  <c r="FB293" i="12"/>
  <c r="FZ291" i="12"/>
  <c r="FT291" i="12"/>
  <c r="FN291" i="12"/>
  <c r="FH291" i="12"/>
  <c r="FB291" i="12"/>
  <c r="FV287" i="12"/>
  <c r="FJ287" i="12"/>
  <c r="FZ287" i="12"/>
  <c r="FT287" i="12"/>
  <c r="FN287" i="12"/>
  <c r="FH287" i="12"/>
  <c r="FB287" i="12"/>
  <c r="FY287" i="12"/>
  <c r="FG287" i="12"/>
  <c r="FX287" i="12"/>
  <c r="FR287" i="12"/>
  <c r="FL287" i="12"/>
  <c r="FF287" i="12"/>
  <c r="EZ287" i="12"/>
  <c r="FS287" i="12"/>
  <c r="FA287" i="12"/>
  <c r="FW287" i="12"/>
  <c r="FQ287" i="12"/>
  <c r="FK287" i="12"/>
  <c r="FE287" i="12"/>
  <c r="EY287" i="12"/>
  <c r="FM287" i="12"/>
  <c r="GB287" i="12"/>
  <c r="FP287" i="12"/>
  <c r="FD287" i="12"/>
  <c r="GA287" i="12"/>
  <c r="FU287" i="12"/>
  <c r="FO287" i="12"/>
  <c r="FI287" i="12"/>
  <c r="FC287" i="12"/>
  <c r="FJ84" i="12"/>
  <c r="FB84" i="12"/>
  <c r="GA84" i="12"/>
  <c r="FS84" i="12"/>
  <c r="FK84" i="12"/>
  <c r="FC84" i="12"/>
  <c r="FZ84" i="12"/>
  <c r="FW84" i="12"/>
  <c r="FN84" i="12"/>
  <c r="FE84" i="12"/>
  <c r="EZ84" i="12"/>
  <c r="FX84" i="12"/>
  <c r="FG84" i="12"/>
  <c r="GB84" i="12"/>
  <c r="FO84" i="12"/>
  <c r="FI84" i="12"/>
  <c r="FD84" i="12"/>
  <c r="FA84" i="12"/>
  <c r="FV84" i="12"/>
  <c r="FM84" i="12"/>
  <c r="FH84" i="12"/>
  <c r="FF84" i="12"/>
  <c r="FL84" i="12"/>
  <c r="FT84" i="12"/>
  <c r="FA78" i="12"/>
  <c r="FA79" i="12" s="1"/>
  <c r="FJ36" i="12"/>
  <c r="FJ37" i="12" s="1"/>
  <c r="FX78" i="12"/>
  <c r="FX79" i="12" s="1"/>
  <c r="FR78" i="12"/>
  <c r="FR79" i="12" s="1"/>
  <c r="FL78" i="12"/>
  <c r="FL79" i="12" s="1"/>
  <c r="FF78" i="12"/>
  <c r="FF79" i="12" s="1"/>
  <c r="EZ78" i="12"/>
  <c r="EZ79" i="12" s="1"/>
  <c r="GA36" i="12"/>
  <c r="GA37" i="12" s="1"/>
  <c r="FU36" i="12"/>
  <c r="FU37" i="12" s="1"/>
  <c r="FO36" i="12"/>
  <c r="FO37" i="12" s="1"/>
  <c r="FI36" i="12"/>
  <c r="FI37" i="12" s="1"/>
  <c r="FC36" i="12"/>
  <c r="FC37" i="12" s="1"/>
  <c r="FM78" i="12"/>
  <c r="FM79" i="12" s="1"/>
  <c r="FD36" i="12"/>
  <c r="FD37" i="12" s="1"/>
  <c r="FW78" i="12"/>
  <c r="FW79" i="12" s="1"/>
  <c r="FQ78" i="12"/>
  <c r="FQ79" i="12" s="1"/>
  <c r="FK78" i="12"/>
  <c r="FK79" i="12" s="1"/>
  <c r="FE78" i="12"/>
  <c r="FE79" i="12" s="1"/>
  <c r="EY78" i="12"/>
  <c r="EY79" i="12" s="1"/>
  <c r="FZ36" i="12"/>
  <c r="FZ37" i="12" s="1"/>
  <c r="FT36" i="12"/>
  <c r="FT37" i="12" s="1"/>
  <c r="FN36" i="12"/>
  <c r="FN37" i="12" s="1"/>
  <c r="FH36" i="12"/>
  <c r="FH37" i="12" s="1"/>
  <c r="FB36" i="12"/>
  <c r="FB37" i="12" s="1"/>
  <c r="FY78" i="12"/>
  <c r="FY79" i="12" s="1"/>
  <c r="FP36" i="12"/>
  <c r="FP37" i="12" s="1"/>
  <c r="GB78" i="12"/>
  <c r="GB79" i="12" s="1"/>
  <c r="FV78" i="12"/>
  <c r="FV79" i="12" s="1"/>
  <c r="FP78" i="12"/>
  <c r="FP79" i="12" s="1"/>
  <c r="FJ78" i="12"/>
  <c r="FJ79" i="12" s="1"/>
  <c r="FD78" i="12"/>
  <c r="FD79" i="12" s="1"/>
  <c r="FY36" i="12"/>
  <c r="FY37" i="12" s="1"/>
  <c r="FS36" i="12"/>
  <c r="FS37" i="12" s="1"/>
  <c r="FM36" i="12"/>
  <c r="FM37" i="12" s="1"/>
  <c r="FG36" i="12"/>
  <c r="FG37" i="12" s="1"/>
  <c r="FA36" i="12"/>
  <c r="FA37" i="12" s="1"/>
  <c r="FG78" i="12"/>
  <c r="FG79" i="12" s="1"/>
  <c r="FV36" i="12"/>
  <c r="FV37" i="12" s="1"/>
  <c r="GA78" i="12"/>
  <c r="GA79" i="12" s="1"/>
  <c r="FU78" i="12"/>
  <c r="FU79" i="12" s="1"/>
  <c r="FO78" i="12"/>
  <c r="FO79" i="12" s="1"/>
  <c r="FI78" i="12"/>
  <c r="FI79" i="12" s="1"/>
  <c r="FC78" i="12"/>
  <c r="FC79" i="12" s="1"/>
  <c r="FX36" i="12"/>
  <c r="FX37" i="12" s="1"/>
  <c r="FR36" i="12"/>
  <c r="FR37" i="12" s="1"/>
  <c r="FL36" i="12"/>
  <c r="FL37" i="12" s="1"/>
  <c r="FF36" i="12"/>
  <c r="FF37" i="12" s="1"/>
  <c r="EZ36" i="12"/>
  <c r="EZ37" i="12" s="1"/>
  <c r="FS78" i="12"/>
  <c r="FS79" i="12" s="1"/>
  <c r="GB37" i="12"/>
  <c r="FZ78" i="12"/>
  <c r="FZ79" i="12" s="1"/>
  <c r="FT78" i="12"/>
  <c r="FT79" i="12" s="1"/>
  <c r="FN78" i="12"/>
  <c r="FN79" i="12" s="1"/>
  <c r="FH78" i="12"/>
  <c r="FH79" i="12" s="1"/>
  <c r="FB78" i="12"/>
  <c r="FB79" i="12" s="1"/>
  <c r="FW36" i="12"/>
  <c r="FW37" i="12" s="1"/>
  <c r="FQ36" i="12"/>
  <c r="FQ37" i="12" s="1"/>
  <c r="FK36" i="12"/>
  <c r="FK37" i="12" s="1"/>
  <c r="FE36" i="12"/>
  <c r="FE37" i="12" s="1"/>
  <c r="EY36" i="12"/>
  <c r="EY37" i="12" s="1"/>
  <c r="FR84" i="12"/>
  <c r="FZ168" i="12"/>
  <c r="EY84" i="12"/>
  <c r="FW168" i="12"/>
  <c r="EY168" i="12"/>
  <c r="FX168" i="12"/>
  <c r="FL168" i="12"/>
  <c r="GA168" i="12"/>
  <c r="FU168" i="12"/>
  <c r="FO168" i="12"/>
  <c r="FI168" i="12"/>
  <c r="FC168" i="12"/>
  <c r="FT168" i="12"/>
  <c r="FN168" i="12"/>
  <c r="FH168" i="12"/>
  <c r="FB168" i="12"/>
  <c r="GB168" i="12"/>
  <c r="FV168" i="12"/>
  <c r="FS168" i="12"/>
  <c r="FM168" i="12"/>
  <c r="FG168" i="12"/>
  <c r="FA168" i="12"/>
  <c r="EZ210" i="12"/>
  <c r="FW210" i="12"/>
  <c r="FQ210" i="12"/>
  <c r="FK210" i="12"/>
  <c r="FE210" i="12"/>
  <c r="FR210" i="12"/>
  <c r="FL210" i="12"/>
  <c r="FF210" i="12"/>
  <c r="FZ210" i="12"/>
  <c r="FT210" i="12"/>
  <c r="FH210" i="12"/>
  <c r="FB210" i="12"/>
  <c r="FX210" i="12"/>
  <c r="FS210" i="12"/>
  <c r="FM210" i="12"/>
  <c r="FV210" i="12"/>
  <c r="FP210" i="12"/>
  <c r="FJ210" i="12"/>
  <c r="FD210" i="12"/>
  <c r="FU210" i="12"/>
  <c r="FO210" i="12"/>
  <c r="FI210" i="12"/>
  <c r="FC210" i="12"/>
  <c r="FZ42" i="12"/>
  <c r="FV42" i="12"/>
  <c r="FR42" i="12"/>
  <c r="FN42" i="12"/>
  <c r="FJ42" i="12"/>
  <c r="FF42" i="12"/>
  <c r="FB42" i="12"/>
  <c r="FW42" i="12"/>
  <c r="FS42" i="12"/>
  <c r="FO42" i="12"/>
  <c r="FK42" i="12"/>
  <c r="FG42" i="12"/>
  <c r="FC42" i="12"/>
  <c r="EY42" i="12"/>
  <c r="GB42" i="12"/>
  <c r="FX42" i="12"/>
  <c r="FT42" i="12"/>
  <c r="FP42" i="12"/>
  <c r="FL42" i="12"/>
  <c r="FH42" i="12"/>
  <c r="FD42" i="12"/>
  <c r="EZ42" i="12"/>
  <c r="FY42" i="12"/>
  <c r="FU42" i="12"/>
  <c r="FQ42" i="12"/>
  <c r="FM42" i="12"/>
  <c r="FI42" i="12"/>
  <c r="FE42" i="12"/>
  <c r="FA42" i="12"/>
  <c r="FQ168" i="12"/>
  <c r="FK168" i="12"/>
  <c r="EZ168" i="12"/>
  <c r="FY168" i="12"/>
  <c r="FR168" i="12"/>
  <c r="FF168" i="12"/>
  <c r="GB210" i="12"/>
  <c r="GB126" i="12"/>
  <c r="GB82" i="12"/>
  <c r="GB120" i="12"/>
  <c r="GB121" i="12" s="1"/>
  <c r="GB124" i="12"/>
  <c r="GB252" i="12"/>
  <c r="GB250" i="12"/>
  <c r="GB247" i="12"/>
  <c r="GB162" i="12"/>
  <c r="GB163" i="12" s="1"/>
  <c r="GB166" i="12"/>
  <c r="GB204" i="12"/>
  <c r="GB208" i="12"/>
  <c r="GB40" i="12"/>
  <c r="FV252" i="12"/>
  <c r="FP252" i="12"/>
  <c r="FJ252" i="12"/>
  <c r="FD252" i="12"/>
  <c r="EX247" i="12"/>
  <c r="EX250" i="12"/>
  <c r="EX252" i="12"/>
  <c r="GA252" i="12"/>
  <c r="GA247" i="12"/>
  <c r="GA250" i="12"/>
  <c r="FU252" i="12"/>
  <c r="FO252" i="12"/>
  <c r="FI252" i="12"/>
  <c r="FC252" i="12"/>
  <c r="FZ252" i="12"/>
  <c r="FT252" i="12"/>
  <c r="FN252" i="12"/>
  <c r="FH252" i="12"/>
  <c r="FB252" i="12"/>
  <c r="FY252" i="12"/>
  <c r="FS252" i="12"/>
  <c r="FM252" i="12"/>
  <c r="FG252" i="12"/>
  <c r="FA252" i="12"/>
  <c r="FX252" i="12"/>
  <c r="FR252" i="12"/>
  <c r="FL252" i="12"/>
  <c r="FF252" i="12"/>
  <c r="EZ252" i="12"/>
  <c r="FW252" i="12"/>
  <c r="FQ252" i="12"/>
  <c r="FK252" i="12"/>
  <c r="FE252" i="12"/>
  <c r="EY252" i="12"/>
  <c r="FY126" i="12"/>
  <c r="FS126" i="12"/>
  <c r="FG126" i="12"/>
  <c r="GA126" i="12"/>
  <c r="FU126" i="12"/>
  <c r="FO126" i="12"/>
  <c r="FI126" i="12"/>
  <c r="FC126" i="12"/>
  <c r="FZ126" i="12"/>
  <c r="FT126" i="12"/>
  <c r="FN126" i="12"/>
  <c r="FH126" i="12"/>
  <c r="FB126" i="12"/>
  <c r="FX126" i="12"/>
  <c r="FR126" i="12"/>
  <c r="FL126" i="12"/>
  <c r="FF126" i="12"/>
  <c r="EZ126" i="12"/>
  <c r="FR82" i="12"/>
  <c r="EY162" i="12"/>
  <c r="EY163" i="12" s="1"/>
  <c r="FK40" i="78"/>
  <c r="FQ34" i="78"/>
  <c r="FQ38" i="78"/>
  <c r="FQ204" i="12"/>
  <c r="FQ208" i="12"/>
  <c r="EY210" i="12"/>
  <c r="FQ40" i="14"/>
  <c r="FW38" i="14"/>
  <c r="FW34" i="14"/>
  <c r="FW114" i="14" s="1"/>
  <c r="FE38" i="14"/>
  <c r="FE34" i="14"/>
  <c r="FE114" i="14" s="1"/>
  <c r="GA120" i="12"/>
  <c r="GA121" i="12" s="1"/>
  <c r="GA124" i="12"/>
  <c r="FO120" i="12"/>
  <c r="FO121" i="12" s="1"/>
  <c r="FO124" i="12"/>
  <c r="FJ40" i="12"/>
  <c r="EY82" i="12"/>
  <c r="FD162" i="12"/>
  <c r="FD163" i="12" s="1"/>
  <c r="FD166" i="12"/>
  <c r="FD34" i="78"/>
  <c r="FD38" i="78"/>
  <c r="FJ40" i="78"/>
  <c r="FD208" i="12"/>
  <c r="FD204" i="12"/>
  <c r="FJ40" i="14"/>
  <c r="FV38" i="14"/>
  <c r="FV34" i="14"/>
  <c r="FV114" i="14" s="1"/>
  <c r="FT120" i="12"/>
  <c r="FT121" i="12" s="1"/>
  <c r="FT124" i="12"/>
  <c r="FU40" i="12"/>
  <c r="GA42" i="12"/>
  <c r="FJ82" i="12"/>
  <c r="GA162" i="12"/>
  <c r="GA163" i="12" s="1"/>
  <c r="GA166" i="12"/>
  <c r="FU162" i="12"/>
  <c r="FU163" i="12" s="1"/>
  <c r="FU166" i="12"/>
  <c r="FO166" i="12"/>
  <c r="FO162" i="12"/>
  <c r="FO163" i="12" s="1"/>
  <c r="FI162" i="12"/>
  <c r="FI163" i="12" s="1"/>
  <c r="FI166" i="12"/>
  <c r="FC162" i="12"/>
  <c r="FC163" i="12" s="1"/>
  <c r="FC166" i="12"/>
  <c r="GA40" i="78"/>
  <c r="FU40" i="78"/>
  <c r="FO40" i="78"/>
  <c r="FI40" i="78"/>
  <c r="FC40" i="78"/>
  <c r="GA34" i="78"/>
  <c r="GA38" i="78"/>
  <c r="FU38" i="78"/>
  <c r="FU34" i="78"/>
  <c r="FO34" i="78"/>
  <c r="FO38" i="78"/>
  <c r="FI34" i="78"/>
  <c r="FI38" i="78"/>
  <c r="FC38" i="78"/>
  <c r="FC34" i="78"/>
  <c r="GA210" i="12"/>
  <c r="GA208" i="12"/>
  <c r="GA204" i="12"/>
  <c r="FU208" i="12"/>
  <c r="FU204" i="12"/>
  <c r="FO208" i="12"/>
  <c r="FO204" i="12"/>
  <c r="FI204" i="12"/>
  <c r="FI208" i="12"/>
  <c r="FC204" i="12"/>
  <c r="FC208" i="12"/>
  <c r="GA40" i="14"/>
  <c r="FU40" i="14"/>
  <c r="FO40" i="14"/>
  <c r="FI40" i="14"/>
  <c r="FC40" i="14"/>
  <c r="GA34" i="14"/>
  <c r="GA114" i="14" s="1"/>
  <c r="GA38" i="14"/>
  <c r="FU38" i="14"/>
  <c r="FU34" i="14"/>
  <c r="FU114" i="14" s="1"/>
  <c r="FO34" i="14"/>
  <c r="FO114" i="14" s="1"/>
  <c r="FO38" i="14"/>
  <c r="FI34" i="14"/>
  <c r="FI114" i="14" s="1"/>
  <c r="FI38" i="14"/>
  <c r="FC34" i="14"/>
  <c r="FC114" i="14" s="1"/>
  <c r="FC38" i="14"/>
  <c r="FY120" i="12"/>
  <c r="FY121" i="12" s="1"/>
  <c r="FY124" i="12"/>
  <c r="FS124" i="12"/>
  <c r="FS120" i="12"/>
  <c r="FS121" i="12" s="1"/>
  <c r="FM120" i="12"/>
  <c r="FM121" i="12" s="1"/>
  <c r="FM124" i="12"/>
  <c r="FG120" i="12"/>
  <c r="FG121" i="12" s="1"/>
  <c r="FG124" i="12"/>
  <c r="FA124" i="12"/>
  <c r="FA120" i="12"/>
  <c r="FA121" i="12" s="1"/>
  <c r="FZ40" i="12"/>
  <c r="FT40" i="12"/>
  <c r="FN40" i="12"/>
  <c r="FH40" i="12"/>
  <c r="FB40" i="12"/>
  <c r="FX82" i="12"/>
  <c r="FF82" i="12"/>
  <c r="FQ162" i="12"/>
  <c r="FQ163" i="12" s="1"/>
  <c r="FQ166" i="12"/>
  <c r="FE168" i="12"/>
  <c r="FE40" i="78"/>
  <c r="FE34" i="78"/>
  <c r="FE38" i="78"/>
  <c r="FW204" i="12"/>
  <c r="FW208" i="12"/>
  <c r="FK208" i="12"/>
  <c r="FK204" i="12"/>
  <c r="FW40" i="14"/>
  <c r="FK40" i="14"/>
  <c r="FQ38" i="14"/>
  <c r="FQ34" i="14"/>
  <c r="FQ114" i="14" s="1"/>
  <c r="FU120" i="12"/>
  <c r="FU121" i="12" s="1"/>
  <c r="FU124" i="12"/>
  <c r="FC124" i="12"/>
  <c r="FC120" i="12"/>
  <c r="FC121" i="12" s="1"/>
  <c r="FP40" i="12"/>
  <c r="FQ82" i="12"/>
  <c r="FE82" i="12"/>
  <c r="FJ162" i="12"/>
  <c r="FJ163" i="12" s="1"/>
  <c r="FJ166" i="12"/>
  <c r="FJ168" i="12"/>
  <c r="FP34" i="78"/>
  <c r="FP38" i="78"/>
  <c r="FD40" i="78"/>
  <c r="FJ208" i="12"/>
  <c r="FJ204" i="12"/>
  <c r="FV40" i="14"/>
  <c r="FD38" i="14"/>
  <c r="FD34" i="14"/>
  <c r="FD114" i="14" s="1"/>
  <c r="FZ120" i="12"/>
  <c r="FZ121" i="12" s="1"/>
  <c r="FZ124" i="12"/>
  <c r="FB120" i="12"/>
  <c r="FB121" i="12" s="1"/>
  <c r="FB124" i="12"/>
  <c r="FO40" i="12"/>
  <c r="FV82" i="12"/>
  <c r="GA82" i="12"/>
  <c r="FU82" i="12"/>
  <c r="FO82" i="12"/>
  <c r="FI82" i="12"/>
  <c r="FC82" i="12"/>
  <c r="EY43" i="13"/>
  <c r="FZ162" i="12"/>
  <c r="FZ163" i="12" s="1"/>
  <c r="FZ166" i="12"/>
  <c r="FT166" i="12"/>
  <c r="FT162" i="12"/>
  <c r="FT163" i="12" s="1"/>
  <c r="FN166" i="12"/>
  <c r="FN162" i="12"/>
  <c r="FN163" i="12" s="1"/>
  <c r="FH166" i="12"/>
  <c r="FH162" i="12"/>
  <c r="FH163" i="12" s="1"/>
  <c r="FB166" i="12"/>
  <c r="FB162" i="12"/>
  <c r="FB163" i="12" s="1"/>
  <c r="FZ40" i="78"/>
  <c r="FT40" i="78"/>
  <c r="FN40" i="78"/>
  <c r="FH40" i="78"/>
  <c r="FB40" i="78"/>
  <c r="FZ38" i="78"/>
  <c r="FZ34" i="78"/>
  <c r="FT38" i="78"/>
  <c r="FT34" i="78"/>
  <c r="FN38" i="78"/>
  <c r="FN34" i="78"/>
  <c r="FH38" i="78"/>
  <c r="FH34" i="78"/>
  <c r="FB38" i="78"/>
  <c r="FB34" i="78"/>
  <c r="FZ208" i="12"/>
  <c r="FZ204" i="12"/>
  <c r="FT204" i="12"/>
  <c r="FN204" i="12"/>
  <c r="FN208" i="12"/>
  <c r="FH204" i="12"/>
  <c r="FH208" i="12"/>
  <c r="FB204" i="12"/>
  <c r="FB208" i="12"/>
  <c r="FT208" i="12"/>
  <c r="FN210" i="12"/>
  <c r="FZ40" i="14"/>
  <c r="FT40" i="14"/>
  <c r="FN40" i="14"/>
  <c r="FH40" i="14"/>
  <c r="FB40" i="14"/>
  <c r="FZ34" i="14"/>
  <c r="FZ114" i="14" s="1"/>
  <c r="FZ38" i="14"/>
  <c r="FT38" i="14"/>
  <c r="FT34" i="14"/>
  <c r="FT114" i="14" s="1"/>
  <c r="FN34" i="14"/>
  <c r="FN114" i="14" s="1"/>
  <c r="FN38" i="14"/>
  <c r="FH34" i="14"/>
  <c r="FH114" i="14" s="1"/>
  <c r="FH38" i="14"/>
  <c r="FB38" i="14"/>
  <c r="FB34" i="14"/>
  <c r="FB114" i="14" s="1"/>
  <c r="FX124" i="12"/>
  <c r="FX120" i="12"/>
  <c r="FX121" i="12" s="1"/>
  <c r="FR124" i="12"/>
  <c r="FR120" i="12"/>
  <c r="FR121" i="12" s="1"/>
  <c r="FL124" i="12"/>
  <c r="FL120" i="12"/>
  <c r="FL121" i="12" s="1"/>
  <c r="FF124" i="12"/>
  <c r="FF120" i="12"/>
  <c r="FF121" i="12" s="1"/>
  <c r="EZ124" i="12"/>
  <c r="EZ120" i="12"/>
  <c r="EZ121" i="12" s="1"/>
  <c r="FY40" i="12"/>
  <c r="FS40" i="12"/>
  <c r="FM40" i="12"/>
  <c r="FG40" i="12"/>
  <c r="FA40" i="12"/>
  <c r="FL82" i="12"/>
  <c r="FK162" i="12"/>
  <c r="FK163" i="12" s="1"/>
  <c r="FK166" i="12"/>
  <c r="FW40" i="78"/>
  <c r="FK34" i="78"/>
  <c r="FK38" i="78"/>
  <c r="FE208" i="12"/>
  <c r="FE204" i="12"/>
  <c r="FE40" i="14"/>
  <c r="FK38" i="14"/>
  <c r="FK34" i="14"/>
  <c r="FK114" i="14" s="1"/>
  <c r="EY40" i="14"/>
  <c r="FD40" i="12"/>
  <c r="FK82" i="12"/>
  <c r="FV162" i="12"/>
  <c r="FV163" i="12" s="1"/>
  <c r="FV166" i="12"/>
  <c r="FD168" i="12"/>
  <c r="FV34" i="78"/>
  <c r="FV38" i="78"/>
  <c r="FV40" i="78"/>
  <c r="FP208" i="12"/>
  <c r="FP204" i="12"/>
  <c r="FD40" i="14"/>
  <c r="FJ38" i="14"/>
  <c r="FJ34" i="14"/>
  <c r="FJ114" i="14" s="1"/>
  <c r="FN120" i="12"/>
  <c r="FN121" i="12" s="1"/>
  <c r="FN124" i="12"/>
  <c r="GA40" i="12"/>
  <c r="FI40" i="12"/>
  <c r="FP82" i="12"/>
  <c r="FZ82" i="12"/>
  <c r="FT82" i="12"/>
  <c r="FN82" i="12"/>
  <c r="FH82" i="12"/>
  <c r="FB82" i="12"/>
  <c r="EX43" i="13"/>
  <c r="EX37" i="13"/>
  <c r="EX41" i="13"/>
  <c r="FY166" i="12"/>
  <c r="FY162" i="12"/>
  <c r="FY163" i="12" s="1"/>
  <c r="FS162" i="12"/>
  <c r="FS163" i="12" s="1"/>
  <c r="FS166" i="12"/>
  <c r="FM166" i="12"/>
  <c r="FM162" i="12"/>
  <c r="FM163" i="12" s="1"/>
  <c r="FG166" i="12"/>
  <c r="FG162" i="12"/>
  <c r="FG163" i="12" s="1"/>
  <c r="FA166" i="12"/>
  <c r="FA162" i="12"/>
  <c r="FA163" i="12" s="1"/>
  <c r="FY40" i="78"/>
  <c r="FS40" i="78"/>
  <c r="FM40" i="78"/>
  <c r="FG40" i="78"/>
  <c r="FA40" i="78"/>
  <c r="FY34" i="78"/>
  <c r="FY38" i="78"/>
  <c r="FS38" i="78"/>
  <c r="FS34" i="78"/>
  <c r="FM38" i="78"/>
  <c r="FM34" i="78"/>
  <c r="FG38" i="78"/>
  <c r="FG34" i="78"/>
  <c r="FA34" i="78"/>
  <c r="FA38" i="78"/>
  <c r="FY204" i="12"/>
  <c r="FY208" i="12"/>
  <c r="FS204" i="12"/>
  <c r="FM204" i="12"/>
  <c r="FG204" i="12"/>
  <c r="FG208" i="12"/>
  <c r="FA204" i="12"/>
  <c r="FA208" i="12"/>
  <c r="FY210" i="12"/>
  <c r="FS208" i="12"/>
  <c r="FM208" i="12"/>
  <c r="FG210" i="12"/>
  <c r="FA210" i="12"/>
  <c r="FY40" i="14"/>
  <c r="FS40" i="14"/>
  <c r="FM40" i="14"/>
  <c r="FG40" i="14"/>
  <c r="FA40" i="14"/>
  <c r="FY38" i="14"/>
  <c r="FY34" i="14"/>
  <c r="FY114" i="14" s="1"/>
  <c r="FS34" i="14"/>
  <c r="FS114" i="14" s="1"/>
  <c r="FS38" i="14"/>
  <c r="FM34" i="14"/>
  <c r="FM114" i="14" s="1"/>
  <c r="FM38" i="14"/>
  <c r="FG34" i="14"/>
  <c r="FG114" i="14" s="1"/>
  <c r="FG38" i="14"/>
  <c r="FA34" i="14"/>
  <c r="FA114" i="14" s="1"/>
  <c r="FA38" i="14"/>
  <c r="FW126" i="12"/>
  <c r="FQ126" i="12"/>
  <c r="FK126" i="12"/>
  <c r="FE126" i="12"/>
  <c r="EY126" i="12"/>
  <c r="FW124" i="12"/>
  <c r="FW120" i="12"/>
  <c r="FW121" i="12" s="1"/>
  <c r="FQ124" i="12"/>
  <c r="FQ120" i="12"/>
  <c r="FQ121" i="12" s="1"/>
  <c r="FK124" i="12"/>
  <c r="FK120" i="12"/>
  <c r="FK121" i="12" s="1"/>
  <c r="FE124" i="12"/>
  <c r="FE120" i="12"/>
  <c r="FE121" i="12" s="1"/>
  <c r="EY124" i="12"/>
  <c r="EY120" i="12"/>
  <c r="EY121" i="12" s="1"/>
  <c r="FM126" i="12"/>
  <c r="FA126" i="12"/>
  <c r="FX40" i="12"/>
  <c r="FR40" i="12"/>
  <c r="FL40" i="12"/>
  <c r="FF40" i="12"/>
  <c r="EZ40" i="12"/>
  <c r="EZ82" i="12"/>
  <c r="FW166" i="12"/>
  <c r="FW162" i="12"/>
  <c r="FW163" i="12" s="1"/>
  <c r="FE162" i="12"/>
  <c r="FE163" i="12" s="1"/>
  <c r="FE166" i="12"/>
  <c r="EY166" i="12"/>
  <c r="FQ40" i="78"/>
  <c r="EY40" i="78"/>
  <c r="FW34" i="78"/>
  <c r="FW38" i="78"/>
  <c r="EY38" i="78"/>
  <c r="EY34" i="78"/>
  <c r="EY204" i="12"/>
  <c r="EY208" i="12"/>
  <c r="EY34" i="14"/>
  <c r="EY114" i="14" s="1"/>
  <c r="EY38" i="14"/>
  <c r="FI120" i="12"/>
  <c r="FI121" i="12" s="1"/>
  <c r="FI124" i="12"/>
  <c r="FV40" i="12"/>
  <c r="FW82" i="12"/>
  <c r="FP162" i="12"/>
  <c r="FP163" i="12" s="1"/>
  <c r="FP166" i="12"/>
  <c r="FP168" i="12"/>
  <c r="FJ38" i="78"/>
  <c r="FJ34" i="78"/>
  <c r="FP40" i="78"/>
  <c r="FV208" i="12"/>
  <c r="FV204" i="12"/>
  <c r="FP40" i="14"/>
  <c r="FP38" i="14"/>
  <c r="FP34" i="14"/>
  <c r="FP114" i="14" s="1"/>
  <c r="FH124" i="12"/>
  <c r="FH120" i="12"/>
  <c r="FH121" i="12" s="1"/>
  <c r="FC40" i="12"/>
  <c r="FD82" i="12"/>
  <c r="FY82" i="12"/>
  <c r="FS82" i="12"/>
  <c r="FM82" i="12"/>
  <c r="FG82" i="12"/>
  <c r="FA82" i="12"/>
  <c r="FX162" i="12"/>
  <c r="FX163" i="12" s="1"/>
  <c r="FX166" i="12"/>
  <c r="FR162" i="12"/>
  <c r="FR163" i="12" s="1"/>
  <c r="FR166" i="12"/>
  <c r="FL162" i="12"/>
  <c r="FL163" i="12" s="1"/>
  <c r="FL166" i="12"/>
  <c r="FF162" i="12"/>
  <c r="FF163" i="12" s="1"/>
  <c r="FF166" i="12"/>
  <c r="EZ166" i="12"/>
  <c r="EZ162" i="12"/>
  <c r="EZ163" i="12" s="1"/>
  <c r="FX40" i="78"/>
  <c r="FR40" i="78"/>
  <c r="FL40" i="78"/>
  <c r="FF40" i="78"/>
  <c r="EZ40" i="78"/>
  <c r="FX34" i="78"/>
  <c r="FX38" i="78"/>
  <c r="FR34" i="78"/>
  <c r="FR38" i="78"/>
  <c r="FL38" i="78"/>
  <c r="FL34" i="78"/>
  <c r="FF34" i="78"/>
  <c r="FF38" i="78"/>
  <c r="EZ34" i="78"/>
  <c r="EZ38" i="78"/>
  <c r="FX208" i="12"/>
  <c r="FX204" i="12"/>
  <c r="FR204" i="12"/>
  <c r="FR208" i="12"/>
  <c r="FL208" i="12"/>
  <c r="FL204" i="12"/>
  <c r="FF204" i="12"/>
  <c r="FF208" i="12"/>
  <c r="EZ208" i="12"/>
  <c r="EZ204" i="12"/>
  <c r="FX40" i="14"/>
  <c r="FR40" i="14"/>
  <c r="FF40" i="14"/>
  <c r="EZ40" i="14"/>
  <c r="FX34" i="14"/>
  <c r="FX114" i="14" s="1"/>
  <c r="FX38" i="14"/>
  <c r="FR34" i="14"/>
  <c r="FR114" i="14" s="1"/>
  <c r="FR38" i="14"/>
  <c r="FL38" i="14"/>
  <c r="FL34" i="14"/>
  <c r="FL114" i="14" s="1"/>
  <c r="FF34" i="14"/>
  <c r="FF114" i="14" s="1"/>
  <c r="FF38" i="14"/>
  <c r="EZ34" i="14"/>
  <c r="EZ114" i="14" s="1"/>
  <c r="EZ38" i="14"/>
  <c r="FL40" i="14"/>
  <c r="FV126" i="12"/>
  <c r="FP126" i="12"/>
  <c r="FJ126" i="12"/>
  <c r="FD126" i="12"/>
  <c r="FV120" i="12"/>
  <c r="FV121" i="12" s="1"/>
  <c r="FV124" i="12"/>
  <c r="FP120" i="12"/>
  <c r="FP121" i="12" s="1"/>
  <c r="FP124" i="12"/>
  <c r="FJ120" i="12"/>
  <c r="FJ121" i="12" s="1"/>
  <c r="FJ124" i="12"/>
  <c r="FD120" i="12"/>
  <c r="FD121" i="12" s="1"/>
  <c r="FD124" i="12"/>
  <c r="FW40" i="12"/>
  <c r="FQ40" i="12"/>
  <c r="FK40" i="12"/>
  <c r="FE40" i="12"/>
  <c r="EY40" i="12"/>
  <c r="FK39" i="10"/>
  <c r="FY288" i="12" l="1"/>
  <c r="FY289" i="12" s="1"/>
  <c r="EZ288" i="12"/>
  <c r="EZ289" i="12" s="1"/>
  <c r="FT288" i="12"/>
  <c r="FT289" i="12" s="1"/>
  <c r="FD288" i="12"/>
  <c r="FD289" i="12" s="1"/>
  <c r="GA288" i="12"/>
  <c r="GA289" i="12" s="1"/>
  <c r="FI288" i="12"/>
  <c r="FI289" i="12" s="1"/>
  <c r="FM288" i="12"/>
  <c r="FM289" i="12" s="1"/>
  <c r="FB288" i="12"/>
  <c r="FB289" i="12" s="1"/>
  <c r="FJ288" i="12"/>
  <c r="FJ289" i="12" s="1"/>
  <c r="FL288" i="12"/>
  <c r="FL289" i="12" s="1"/>
  <c r="FN288" i="12"/>
  <c r="FN289" i="12" s="1"/>
  <c r="FG288" i="12"/>
  <c r="FG289" i="12" s="1"/>
  <c r="FS288" i="12"/>
  <c r="FS289" i="12" s="1"/>
  <c r="FU288" i="12"/>
  <c r="FU289" i="12" s="1"/>
  <c r="FF288" i="12"/>
  <c r="FF289" i="12" s="1"/>
  <c r="FZ288" i="12"/>
  <c r="FZ289" i="12" s="1"/>
  <c r="FQ292" i="12"/>
  <c r="FQ294" i="12"/>
  <c r="FH288" i="12"/>
  <c r="FH289" i="12" s="1"/>
  <c r="FW288" i="12"/>
  <c r="FW289" i="12" s="1"/>
  <c r="FI294" i="12"/>
  <c r="FI292" i="12"/>
  <c r="GB292" i="12"/>
  <c r="GB294" i="12"/>
  <c r="FW292" i="12"/>
  <c r="FW294" i="12"/>
  <c r="FR294" i="12"/>
  <c r="FR292" i="12"/>
  <c r="FN294" i="12"/>
  <c r="FN292" i="12"/>
  <c r="FC294" i="12"/>
  <c r="FC292" i="12"/>
  <c r="FH294" i="12"/>
  <c r="FH292" i="12"/>
  <c r="EY288" i="12"/>
  <c r="EY289" i="12" s="1"/>
  <c r="FA288" i="12"/>
  <c r="FA289" i="12" s="1"/>
  <c r="FE288" i="12"/>
  <c r="FE289" i="12" s="1"/>
  <c r="FO288" i="12"/>
  <c r="FO289" i="12" s="1"/>
  <c r="FQ288" i="12"/>
  <c r="FQ289" i="12" s="1"/>
  <c r="GB288" i="12"/>
  <c r="GB289" i="12" s="1"/>
  <c r="FO292" i="12"/>
  <c r="FO294" i="12"/>
  <c r="FM292" i="12"/>
  <c r="FM294" i="12"/>
  <c r="FA292" i="12"/>
  <c r="FA294" i="12"/>
  <c r="FX294" i="12"/>
  <c r="FX292" i="12"/>
  <c r="FT294" i="12"/>
  <c r="FT292" i="12"/>
  <c r="FL294" i="12"/>
  <c r="FL292" i="12"/>
  <c r="FR288" i="12"/>
  <c r="FR289" i="12" s="1"/>
  <c r="FV288" i="12"/>
  <c r="FV289" i="12" s="1"/>
  <c r="FU292" i="12"/>
  <c r="FU294" i="12"/>
  <c r="EY292" i="12"/>
  <c r="EY294" i="12"/>
  <c r="FS294" i="12"/>
  <c r="FS292" i="12"/>
  <c r="FG292" i="12"/>
  <c r="FG294" i="12"/>
  <c r="FZ292" i="12"/>
  <c r="FZ294" i="12"/>
  <c r="FP294" i="12"/>
  <c r="FP292" i="12"/>
  <c r="FX288" i="12"/>
  <c r="FX289" i="12" s="1"/>
  <c r="FP288" i="12"/>
  <c r="FP289" i="12" s="1"/>
  <c r="FK288" i="12"/>
  <c r="FK289" i="12" s="1"/>
  <c r="GA292" i="12"/>
  <c r="GA294" i="12"/>
  <c r="FE294" i="12"/>
  <c r="FE292" i="12"/>
  <c r="EZ292" i="12"/>
  <c r="EZ294" i="12"/>
  <c r="FY294" i="12"/>
  <c r="FY292" i="12"/>
  <c r="FJ292" i="12"/>
  <c r="FJ294" i="12"/>
  <c r="FC288" i="12"/>
  <c r="FC289" i="12" s="1"/>
  <c r="FD294" i="12"/>
  <c r="FD292" i="12"/>
  <c r="FK292" i="12"/>
  <c r="FK294" i="12"/>
  <c r="FF294" i="12"/>
  <c r="FF292" i="12"/>
  <c r="FB294" i="12"/>
  <c r="FB292" i="12"/>
  <c r="FV292" i="12"/>
  <c r="FV294" i="12"/>
  <c r="EX38" i="13"/>
  <c r="EX121" i="13"/>
  <c r="EW121" i="13" s="1"/>
  <c r="DH250" i="12"/>
  <c r="DH252" i="12"/>
  <c r="DH247" i="12"/>
  <c r="DG252" i="12"/>
  <c r="DG250" i="12"/>
  <c r="DG247" i="12"/>
  <c r="DF252" i="12"/>
  <c r="DF250" i="12"/>
  <c r="DF247" i="12"/>
  <c r="DE250" i="12"/>
  <c r="DE252" i="12"/>
  <c r="DE247" i="12"/>
  <c r="DD250" i="12"/>
  <c r="DD252" i="12"/>
  <c r="DD247" i="12"/>
  <c r="DC252" i="12"/>
  <c r="DC250" i="12"/>
  <c r="DC247" i="12"/>
  <c r="DB250" i="12"/>
  <c r="DB252" i="12"/>
  <c r="DB247" i="12"/>
  <c r="DA252" i="12"/>
  <c r="DA250" i="12"/>
  <c r="DA247" i="12"/>
  <c r="CZ252" i="12"/>
  <c r="CZ250" i="12"/>
  <c r="CZ247" i="12"/>
  <c r="CY252" i="12"/>
  <c r="CY250" i="12"/>
  <c r="CY247" i="12"/>
  <c r="CX252" i="12"/>
  <c r="CX250" i="12"/>
  <c r="CX247" i="12"/>
  <c r="CW252" i="12"/>
  <c r="CW250" i="12"/>
  <c r="CW247" i="12"/>
  <c r="CU252" i="12"/>
  <c r="CU250" i="12"/>
  <c r="CU247" i="12"/>
  <c r="FU205" i="12"/>
  <c r="FL205" i="12"/>
  <c r="FE205" i="12"/>
  <c r="FN205" i="12"/>
  <c r="FK205" i="12"/>
  <c r="FC205" i="12"/>
  <c r="EY35" i="14"/>
  <c r="FH35" i="14"/>
  <c r="FI35" i="14"/>
  <c r="EZ35" i="14"/>
  <c r="FR35" i="14"/>
  <c r="FP35" i="14"/>
  <c r="EY205" i="12"/>
  <c r="FM35" i="14"/>
  <c r="FG205" i="12"/>
  <c r="FN35" i="14"/>
  <c r="FT205" i="12"/>
  <c r="FJ205" i="12"/>
  <c r="FO35" i="14"/>
  <c r="GA205" i="12"/>
  <c r="FF205" i="12"/>
  <c r="FG35" i="14"/>
  <c r="GA35" i="14"/>
  <c r="GB205" i="12"/>
  <c r="EZ205" i="12"/>
  <c r="FM205" i="12"/>
  <c r="FP205" i="12"/>
  <c r="FB35" i="14"/>
  <c r="FT35" i="14"/>
  <c r="FB205" i="12"/>
  <c r="FZ205" i="12"/>
  <c r="FQ35" i="14"/>
  <c r="FU35" i="14"/>
  <c r="FI205" i="12"/>
  <c r="FD205" i="12"/>
  <c r="FE35" i="14"/>
  <c r="FY205" i="12"/>
  <c r="FV35" i="14"/>
  <c r="FX35" i="14"/>
  <c r="FR205" i="12"/>
  <c r="FA35" i="14"/>
  <c r="FS35" i="14"/>
  <c r="FS205" i="12"/>
  <c r="FK35" i="14"/>
  <c r="FW205" i="12"/>
  <c r="FC35" i="14"/>
  <c r="FO205" i="12"/>
  <c r="FQ205" i="12"/>
  <c r="FA205" i="12"/>
  <c r="FJ35" i="14"/>
  <c r="FZ35" i="14"/>
  <c r="FF35" i="14"/>
  <c r="FL35" i="14"/>
  <c r="FX205" i="12"/>
  <c r="FV205" i="12"/>
  <c r="FY35" i="14"/>
  <c r="FH205" i="12"/>
  <c r="FD35" i="14"/>
  <c r="FW35" i="14"/>
  <c r="FQ39" i="10"/>
  <c r="FJ39" i="10"/>
  <c r="FD39" i="10"/>
  <c r="GB39" i="10"/>
  <c r="FV39" i="10"/>
  <c r="FP39" i="10"/>
  <c r="FC39" i="10"/>
  <c r="FI39" i="10"/>
  <c r="FU39" i="10"/>
  <c r="FO39" i="10"/>
  <c r="FH39" i="10"/>
  <c r="FB39" i="10"/>
  <c r="FX39" i="10"/>
  <c r="FR39" i="10"/>
  <c r="FL39" i="10"/>
  <c r="FT39" i="10"/>
  <c r="FS39" i="10"/>
  <c r="FM39" i="10"/>
  <c r="FZ39" i="10"/>
  <c r="FF39" i="10"/>
  <c r="EZ39" i="10"/>
  <c r="FN39" i="10"/>
  <c r="GA39" i="10"/>
  <c r="FE39" i="10"/>
  <c r="FW39" i="10"/>
  <c r="FG39" i="10"/>
  <c r="FA39" i="10"/>
  <c r="FR35" i="78"/>
  <c r="FJ35" i="78"/>
  <c r="EY35" i="78"/>
  <c r="FA35" i="78"/>
  <c r="FB35" i="78"/>
  <c r="FO35" i="78"/>
  <c r="GA35" i="78"/>
  <c r="FS35" i="78"/>
  <c r="FN35" i="78"/>
  <c r="FZ35" i="78"/>
  <c r="FE35" i="78"/>
  <c r="FQ35" i="78"/>
  <c r="FY35" i="78"/>
  <c r="FL35" i="78"/>
  <c r="FG35" i="78"/>
  <c r="FK35" i="78"/>
  <c r="FU35" i="78"/>
  <c r="EZ35" i="78"/>
  <c r="FX35" i="78"/>
  <c r="FH35" i="78"/>
  <c r="FT35" i="78"/>
  <c r="FI35" i="78"/>
  <c r="FD35" i="78"/>
  <c r="FY39" i="10"/>
  <c r="FC35" i="78"/>
  <c r="FF35" i="78"/>
  <c r="FV35" i="78"/>
  <c r="FP35" i="78"/>
  <c r="FW35" i="78"/>
  <c r="FM35" i="78"/>
  <c r="FZ73" i="11"/>
  <c r="FZ233" i="11" s="1"/>
  <c r="GA73" i="11"/>
  <c r="GA233" i="11" s="1"/>
  <c r="GB73" i="11"/>
  <c r="GB233" i="11" s="1"/>
  <c r="FY73" i="78"/>
  <c r="FZ73" i="78"/>
  <c r="GA73" i="78"/>
  <c r="FZ77" i="11"/>
  <c r="FZ237" i="11" s="1"/>
  <c r="GA77" i="11"/>
  <c r="GA237" i="11" s="1"/>
  <c r="GB77" i="11"/>
  <c r="GB237" i="11" s="1"/>
  <c r="FZ79" i="11"/>
  <c r="FZ239" i="11" s="1"/>
  <c r="GA79" i="11"/>
  <c r="GA239" i="11" s="1"/>
  <c r="GB79" i="11"/>
  <c r="GB239" i="11" s="1"/>
  <c r="FY77" i="11"/>
  <c r="FY237" i="11" s="1"/>
  <c r="FY79" i="11"/>
  <c r="FY239" i="11" s="1"/>
  <c r="FY73" i="11"/>
  <c r="FY233" i="11" s="1"/>
  <c r="FX73" i="78"/>
  <c r="GA238" i="11" l="1"/>
  <c r="FZ240" i="11"/>
  <c r="GB238" i="11"/>
  <c r="GA240" i="11"/>
  <c r="FY240" i="11"/>
  <c r="FY238" i="11"/>
  <c r="FZ238" i="11"/>
  <c r="GB240" i="11"/>
  <c r="FZ80" i="11"/>
  <c r="GB80" i="11"/>
  <c r="GA80" i="11"/>
  <c r="FY118" i="14"/>
  <c r="GA118" i="14"/>
  <c r="FZ118" i="14"/>
  <c r="FX118" i="14"/>
  <c r="FY239" i="78"/>
  <c r="FY320" i="78" s="1"/>
  <c r="FX235" i="78"/>
  <c r="FX316" i="78" s="1"/>
  <c r="FX239" i="78"/>
  <c r="FX320" i="78" s="1"/>
  <c r="GA241" i="78"/>
  <c r="GA322" i="78" s="1"/>
  <c r="GA235" i="78"/>
  <c r="GA316" i="78" s="1"/>
  <c r="FZ239" i="78"/>
  <c r="FZ320" i="78" s="1"/>
  <c r="FX241" i="78"/>
  <c r="FX322" i="78" s="1"/>
  <c r="FZ241" i="78"/>
  <c r="FZ322" i="78" s="1"/>
  <c r="FZ235" i="78"/>
  <c r="FZ316" i="78" s="1"/>
  <c r="FY241" i="78"/>
  <c r="FY322" i="78" s="1"/>
  <c r="FY235" i="78"/>
  <c r="FY316" i="78" s="1"/>
  <c r="GA239" i="78"/>
  <c r="GA320" i="78" s="1"/>
  <c r="FY80" i="78"/>
  <c r="FZ74" i="11"/>
  <c r="FZ234" i="11" s="1"/>
  <c r="FZ235" i="11" s="1"/>
  <c r="FZ78" i="11"/>
  <c r="FY78" i="11"/>
  <c r="FY74" i="11"/>
  <c r="FY234" i="11" s="1"/>
  <c r="FY235" i="11" s="1"/>
  <c r="GA74" i="78"/>
  <c r="GA78" i="78"/>
  <c r="GA120" i="14"/>
  <c r="FX80" i="78"/>
  <c r="GA74" i="11"/>
  <c r="GA234" i="11" s="1"/>
  <c r="GA235" i="11" s="1"/>
  <c r="GA78" i="11"/>
  <c r="FY80" i="11"/>
  <c r="FX120" i="14"/>
  <c r="FZ78" i="78"/>
  <c r="FZ74" i="78"/>
  <c r="FZ120" i="14"/>
  <c r="FZ80" i="78"/>
  <c r="FY74" i="78"/>
  <c r="FY78" i="78"/>
  <c r="FY120" i="14"/>
  <c r="FX74" i="78"/>
  <c r="FX78" i="78"/>
  <c r="GA80" i="78"/>
  <c r="GB74" i="11"/>
  <c r="GB234" i="11" s="1"/>
  <c r="GB235" i="11" s="1"/>
  <c r="GB78" i="11"/>
  <c r="BK238" i="11"/>
  <c r="BN240" i="11"/>
  <c r="BJ237" i="11"/>
  <c r="BJ233" i="11"/>
  <c r="FX317" i="78" l="1"/>
  <c r="FY317" i="78"/>
  <c r="GA317" i="78"/>
  <c r="FZ317" i="78"/>
  <c r="FY75" i="11"/>
  <c r="FZ75" i="11"/>
  <c r="GB75" i="11"/>
  <c r="GA75" i="11"/>
  <c r="FZ240" i="78"/>
  <c r="FX240" i="78"/>
  <c r="FX115" i="14"/>
  <c r="FY115" i="14"/>
  <c r="FZ115" i="14"/>
  <c r="GA115" i="14"/>
  <c r="FY236" i="78"/>
  <c r="FZ236" i="78"/>
  <c r="FY240" i="78"/>
  <c r="GA236" i="78"/>
  <c r="GA240" i="78"/>
  <c r="FX242" i="78"/>
  <c r="GA242" i="78"/>
  <c r="FX236" i="78"/>
  <c r="FY242" i="78"/>
  <c r="FZ242" i="78"/>
  <c r="FY75" i="78"/>
  <c r="GA75" i="78"/>
  <c r="FX75" i="78"/>
  <c r="FZ75" i="78"/>
  <c r="BL240" i="11"/>
  <c r="BK240" i="11"/>
  <c r="BO240" i="11"/>
  <c r="BM240" i="11"/>
  <c r="BP240" i="11"/>
  <c r="FZ237" i="78" l="1"/>
  <c r="FZ318" i="78"/>
  <c r="FX237" i="78"/>
  <c r="FX318" i="78"/>
  <c r="GA237" i="78"/>
  <c r="GA318" i="78"/>
  <c r="FY237" i="78"/>
  <c r="FY318" i="78"/>
  <c r="FZ321" i="78"/>
  <c r="FX323" i="78"/>
  <c r="FX321" i="78"/>
  <c r="GA323" i="78"/>
  <c r="GA321" i="78"/>
  <c r="FZ323" i="78"/>
  <c r="FY321" i="78"/>
  <c r="FY323" i="78"/>
  <c r="BK40" i="14"/>
  <c r="BL40" i="14"/>
  <c r="BM40" i="14"/>
  <c r="BN40" i="14"/>
  <c r="BO40" i="14"/>
  <c r="BP40" i="14"/>
  <c r="BQ40" i="14"/>
  <c r="BR40" i="14"/>
  <c r="BS40" i="14"/>
  <c r="BT40" i="14"/>
  <c r="BU40" i="14"/>
  <c r="BK38" i="14"/>
  <c r="BL38" i="14"/>
  <c r="BM38" i="14"/>
  <c r="BN38" i="14"/>
  <c r="BO38" i="14"/>
  <c r="BP38" i="14"/>
  <c r="BQ38" i="14"/>
  <c r="BR38" i="14"/>
  <c r="BS38" i="14"/>
  <c r="BT38" i="14"/>
  <c r="BU38" i="14"/>
  <c r="BK34" i="14"/>
  <c r="BK35" i="14" s="1"/>
  <c r="BL34" i="14"/>
  <c r="BL35" i="14" s="1"/>
  <c r="BM34" i="14"/>
  <c r="BM35" i="14" s="1"/>
  <c r="BN34" i="14"/>
  <c r="BN35" i="14" s="1"/>
  <c r="BO34" i="14"/>
  <c r="BO35" i="14" s="1"/>
  <c r="BP34" i="14"/>
  <c r="BP35" i="14" s="1"/>
  <c r="BK242" i="78"/>
  <c r="BL242" i="78"/>
  <c r="BM242" i="78"/>
  <c r="BN242" i="78"/>
  <c r="BO242" i="78"/>
  <c r="BS242" i="78"/>
  <c r="BT242" i="78"/>
  <c r="BU242" i="78"/>
  <c r="BV242" i="78"/>
  <c r="BW242" i="78"/>
  <c r="BX242" i="78"/>
  <c r="BY242" i="78"/>
  <c r="BZ242" i="78"/>
  <c r="CA242" i="78"/>
  <c r="CB242" i="78"/>
  <c r="CC242" i="78"/>
  <c r="BK240" i="78"/>
  <c r="BL240" i="78"/>
  <c r="BM240" i="78"/>
  <c r="BN240" i="78"/>
  <c r="BO240" i="78"/>
  <c r="BS240" i="78"/>
  <c r="BT240" i="78"/>
  <c r="BU240" i="78"/>
  <c r="BV240" i="78"/>
  <c r="BW240" i="78"/>
  <c r="BX240" i="78"/>
  <c r="BY240" i="78"/>
  <c r="BZ240" i="78"/>
  <c r="CA240" i="78"/>
  <c r="CB240" i="78"/>
  <c r="CC240" i="78"/>
  <c r="BK236" i="78"/>
  <c r="BK237" i="78" s="1"/>
  <c r="BL236" i="78"/>
  <c r="BL237" i="78" s="1"/>
  <c r="BM236" i="78"/>
  <c r="BM237" i="78" s="1"/>
  <c r="BN236" i="78"/>
  <c r="BN237" i="78" s="1"/>
  <c r="BO236" i="78"/>
  <c r="BO237" i="78" s="1"/>
  <c r="BS236" i="78"/>
  <c r="BS237" i="78" s="1"/>
  <c r="BT236" i="78"/>
  <c r="BT237" i="78" s="1"/>
  <c r="BU236" i="78"/>
  <c r="BU237" i="78" s="1"/>
  <c r="BV236" i="78"/>
  <c r="BW236" i="78"/>
  <c r="BX236" i="78"/>
  <c r="BY236" i="78"/>
  <c r="BZ236" i="78"/>
  <c r="CA236" i="78"/>
  <c r="CB236" i="78"/>
  <c r="CC236" i="78"/>
  <c r="BK162" i="78"/>
  <c r="BL162" i="78"/>
  <c r="BM162" i="78"/>
  <c r="BN162" i="78"/>
  <c r="BO162" i="78"/>
  <c r="BS162" i="78"/>
  <c r="BT162" i="78"/>
  <c r="BU162" i="78"/>
  <c r="BV162" i="78"/>
  <c r="BW162" i="78"/>
  <c r="BX162" i="78"/>
  <c r="BY162" i="78"/>
  <c r="BZ162" i="78"/>
  <c r="CA162" i="78"/>
  <c r="CB162" i="78"/>
  <c r="CC162" i="78"/>
  <c r="BK160" i="78"/>
  <c r="BL160" i="78"/>
  <c r="BM160" i="78"/>
  <c r="BN160" i="78"/>
  <c r="BO160" i="78"/>
  <c r="BS160" i="78"/>
  <c r="BT160" i="78"/>
  <c r="BU160" i="78"/>
  <c r="BV160" i="78"/>
  <c r="BW160" i="78"/>
  <c r="BX160" i="78"/>
  <c r="BY160" i="78"/>
  <c r="BZ160" i="78"/>
  <c r="CA160" i="78"/>
  <c r="CB160" i="78"/>
  <c r="CC160" i="78"/>
  <c r="BK156" i="78"/>
  <c r="BK157" i="78" s="1"/>
  <c r="BL156" i="78"/>
  <c r="BL157" i="78" s="1"/>
  <c r="BM156" i="78"/>
  <c r="BM157" i="78" s="1"/>
  <c r="BN156" i="78"/>
  <c r="BN157" i="78" s="1"/>
  <c r="BO156" i="78"/>
  <c r="BO157" i="78" s="1"/>
  <c r="BS156" i="78"/>
  <c r="BS157" i="78" s="1"/>
  <c r="BT156" i="78"/>
  <c r="BT157" i="78" s="1"/>
  <c r="BU156" i="78"/>
  <c r="BU157" i="78" s="1"/>
  <c r="BV156" i="78"/>
  <c r="BV157" i="78" s="1"/>
  <c r="BW156" i="78"/>
  <c r="BW157" i="78" s="1"/>
  <c r="BX156" i="78"/>
  <c r="BX157" i="78" s="1"/>
  <c r="BY156" i="78"/>
  <c r="BY157" i="78" s="1"/>
  <c r="BZ156" i="78"/>
  <c r="BZ157" i="78" s="1"/>
  <c r="CA156" i="78"/>
  <c r="CA157" i="78" s="1"/>
  <c r="CB156" i="78"/>
  <c r="CB157" i="78" s="1"/>
  <c r="CC156" i="78"/>
  <c r="CC157" i="78" s="1"/>
  <c r="BK80" i="78"/>
  <c r="BL80" i="78"/>
  <c r="BM80" i="78"/>
  <c r="BN80" i="78"/>
  <c r="BO80" i="78"/>
  <c r="BP80" i="78"/>
  <c r="BQ80" i="78"/>
  <c r="BR80" i="78"/>
  <c r="BS80" i="78"/>
  <c r="BT80" i="78"/>
  <c r="BU80" i="78"/>
  <c r="BV80" i="78"/>
  <c r="BW80" i="78"/>
  <c r="BX80" i="78"/>
  <c r="BY80" i="78"/>
  <c r="BZ80" i="78"/>
  <c r="CA80" i="78"/>
  <c r="CB80" i="78"/>
  <c r="CC80" i="78"/>
  <c r="BK78" i="78"/>
  <c r="BL78" i="78"/>
  <c r="BM78" i="78"/>
  <c r="BN78" i="78"/>
  <c r="BO78" i="78"/>
  <c r="BP78" i="78"/>
  <c r="BQ78" i="78"/>
  <c r="BR78" i="78"/>
  <c r="BS78" i="78"/>
  <c r="BT78" i="78"/>
  <c r="BU78" i="78"/>
  <c r="BV78" i="78"/>
  <c r="BW78" i="78"/>
  <c r="BX78" i="78"/>
  <c r="BY78" i="78"/>
  <c r="BZ78" i="78"/>
  <c r="CA78" i="78"/>
  <c r="CB78" i="78"/>
  <c r="CC78" i="78"/>
  <c r="BK74" i="78"/>
  <c r="BK75" i="78" s="1"/>
  <c r="BL74" i="78"/>
  <c r="BL75" i="78" s="1"/>
  <c r="BM74" i="78"/>
  <c r="BM75" i="78" s="1"/>
  <c r="BN74" i="78"/>
  <c r="BN75" i="78" s="1"/>
  <c r="BO74" i="78"/>
  <c r="BO75" i="78" s="1"/>
  <c r="BP74" i="78"/>
  <c r="BP75" i="78" s="1"/>
  <c r="BQ74" i="78"/>
  <c r="BQ75" i="78" s="1"/>
  <c r="BR74" i="78"/>
  <c r="BR75" i="78" s="1"/>
  <c r="BS74" i="78"/>
  <c r="BT74" i="78"/>
  <c r="BU74" i="78"/>
  <c r="BV74" i="78"/>
  <c r="BW74" i="78"/>
  <c r="BX74" i="78"/>
  <c r="BY74" i="78"/>
  <c r="BY75" i="78" s="1"/>
  <c r="BZ74" i="78"/>
  <c r="BZ75" i="78" s="1"/>
  <c r="CA74" i="78"/>
  <c r="CB74" i="78"/>
  <c r="CC74" i="78"/>
  <c r="BJ113" i="14"/>
  <c r="BK113" i="14"/>
  <c r="BL113" i="14"/>
  <c r="BM113" i="14"/>
  <c r="BN113" i="14"/>
  <c r="BO113" i="14"/>
  <c r="BJ117" i="14"/>
  <c r="BK117" i="14"/>
  <c r="BL117" i="14"/>
  <c r="BM117" i="14"/>
  <c r="BN117" i="14"/>
  <c r="BO117" i="14"/>
  <c r="BJ119" i="14"/>
  <c r="BK119" i="14"/>
  <c r="BL119" i="14"/>
  <c r="BM119" i="14"/>
  <c r="BN119" i="14"/>
  <c r="BO119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BI114" i="14"/>
  <c r="BI115" i="14" s="1"/>
  <c r="BH114" i="14"/>
  <c r="BH115" i="14" s="1"/>
  <c r="BG114" i="14"/>
  <c r="BG115" i="14" s="1"/>
  <c r="BF114" i="14"/>
  <c r="BF115" i="14" s="1"/>
  <c r="BE114" i="14"/>
  <c r="BE115" i="14" s="1"/>
  <c r="BD114" i="14"/>
  <c r="BD115" i="14" s="1"/>
  <c r="BC114" i="14"/>
  <c r="BC115" i="14" s="1"/>
  <c r="BB114" i="14"/>
  <c r="BB115" i="14" s="1"/>
  <c r="BA114" i="14"/>
  <c r="BA115" i="14" s="1"/>
  <c r="AZ114" i="14"/>
  <c r="AZ115" i="14" s="1"/>
  <c r="AY114" i="14"/>
  <c r="AY115" i="14" s="1"/>
  <c r="N114" i="14"/>
  <c r="N115" i="14" s="1"/>
  <c r="M114" i="14"/>
  <c r="M115" i="14" s="1"/>
  <c r="L114" i="14"/>
  <c r="L115" i="14" s="1"/>
  <c r="K114" i="14"/>
  <c r="K115" i="14" s="1"/>
  <c r="J114" i="14"/>
  <c r="J115" i="14" s="1"/>
  <c r="I114" i="14"/>
  <c r="I115" i="14" s="1"/>
  <c r="H114" i="14"/>
  <c r="H115" i="14" s="1"/>
  <c r="G114" i="14"/>
  <c r="G115" i="14" s="1"/>
  <c r="F114" i="14"/>
  <c r="F115" i="14" s="1"/>
  <c r="E114" i="14"/>
  <c r="E115" i="14" s="1"/>
  <c r="D114" i="14"/>
  <c r="D115" i="14" s="1"/>
  <c r="C114" i="14"/>
  <c r="C115" i="14" s="1"/>
  <c r="B114" i="14"/>
  <c r="B115" i="14" s="1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BK210" i="12"/>
  <c r="BL210" i="12"/>
  <c r="BM210" i="12"/>
  <c r="BN210" i="12"/>
  <c r="BO210" i="12"/>
  <c r="BP210" i="12"/>
  <c r="BQ210" i="12"/>
  <c r="BR210" i="12"/>
  <c r="BS210" i="12"/>
  <c r="BT210" i="12"/>
  <c r="BU210" i="12"/>
  <c r="BK208" i="12"/>
  <c r="BL208" i="12"/>
  <c r="BM208" i="12"/>
  <c r="BN208" i="12"/>
  <c r="BO208" i="12"/>
  <c r="BP208" i="12"/>
  <c r="BQ208" i="12"/>
  <c r="BR208" i="12"/>
  <c r="BS208" i="12"/>
  <c r="BT208" i="12"/>
  <c r="BU208" i="12"/>
  <c r="BK204" i="12"/>
  <c r="BK205" i="12" s="1"/>
  <c r="BL204" i="12"/>
  <c r="BL205" i="12" s="1"/>
  <c r="BM204" i="12"/>
  <c r="BM205" i="12" s="1"/>
  <c r="BN204" i="12"/>
  <c r="BN205" i="12" s="1"/>
  <c r="BO204" i="12"/>
  <c r="BO205" i="12" s="1"/>
  <c r="BP204" i="12"/>
  <c r="BP205" i="12" s="1"/>
  <c r="BK168" i="12"/>
  <c r="BL168" i="12"/>
  <c r="BM168" i="12"/>
  <c r="BN168" i="12"/>
  <c r="BO168" i="12"/>
  <c r="BP168" i="12"/>
  <c r="BQ168" i="12"/>
  <c r="BR168" i="12"/>
  <c r="BS168" i="12"/>
  <c r="BT168" i="12"/>
  <c r="BU168" i="12"/>
  <c r="BK166" i="12"/>
  <c r="BL166" i="12"/>
  <c r="BM166" i="12"/>
  <c r="BN166" i="12"/>
  <c r="BO166" i="12"/>
  <c r="BP166" i="12"/>
  <c r="BQ166" i="12"/>
  <c r="BR166" i="12"/>
  <c r="BS166" i="12"/>
  <c r="BT166" i="12"/>
  <c r="BU166" i="12"/>
  <c r="BK162" i="12"/>
  <c r="BK163" i="12" s="1"/>
  <c r="BL162" i="12"/>
  <c r="BL163" i="12" s="1"/>
  <c r="BM162" i="12"/>
  <c r="BM163" i="12" s="1"/>
  <c r="BN162" i="12"/>
  <c r="BN163" i="12" s="1"/>
  <c r="BO162" i="12"/>
  <c r="BO163" i="12" s="1"/>
  <c r="BP162" i="12"/>
  <c r="BP163" i="12" s="1"/>
  <c r="BK126" i="12"/>
  <c r="BL126" i="12"/>
  <c r="BM126" i="12"/>
  <c r="BN126" i="12"/>
  <c r="BO126" i="12"/>
  <c r="BP126" i="12"/>
  <c r="BQ126" i="12"/>
  <c r="BR126" i="12"/>
  <c r="BS126" i="12"/>
  <c r="BK124" i="12"/>
  <c r="BL124" i="12"/>
  <c r="BM124" i="12"/>
  <c r="BN124" i="12"/>
  <c r="BO124" i="12"/>
  <c r="BP124" i="12"/>
  <c r="BQ124" i="12"/>
  <c r="BR124" i="12"/>
  <c r="BS124" i="12"/>
  <c r="BK120" i="12"/>
  <c r="BK121" i="12" s="1"/>
  <c r="BL120" i="12"/>
  <c r="BL121" i="12" s="1"/>
  <c r="BM120" i="12"/>
  <c r="BM121" i="12" s="1"/>
  <c r="BN120" i="12"/>
  <c r="BN121" i="12" s="1"/>
  <c r="BO120" i="12"/>
  <c r="BO121" i="12" s="1"/>
  <c r="BP120" i="12"/>
  <c r="BP121" i="12" s="1"/>
  <c r="BK84" i="12"/>
  <c r="BL84" i="12"/>
  <c r="BM84" i="12"/>
  <c r="BN84" i="12"/>
  <c r="BO84" i="12"/>
  <c r="BP84" i="12"/>
  <c r="BQ84" i="12"/>
  <c r="BR84" i="12"/>
  <c r="BS84" i="12"/>
  <c r="BT84" i="12"/>
  <c r="BU84" i="12"/>
  <c r="BK82" i="12"/>
  <c r="BL82" i="12"/>
  <c r="BM82" i="12"/>
  <c r="BN82" i="12"/>
  <c r="BO82" i="12"/>
  <c r="BP82" i="12"/>
  <c r="BQ82" i="12"/>
  <c r="BR82" i="12"/>
  <c r="BS82" i="12"/>
  <c r="BT82" i="12"/>
  <c r="BU82" i="12"/>
  <c r="BK78" i="12"/>
  <c r="BK79" i="12" s="1"/>
  <c r="BL78" i="12"/>
  <c r="BL79" i="12" s="1"/>
  <c r="BM78" i="12"/>
  <c r="BM79" i="12" s="1"/>
  <c r="BN78" i="12"/>
  <c r="BN79" i="12" s="1"/>
  <c r="BO78" i="12"/>
  <c r="BO79" i="12" s="1"/>
  <c r="BP78" i="12"/>
  <c r="BP79" i="12" s="1"/>
  <c r="BK42" i="12"/>
  <c r="BL42" i="12"/>
  <c r="BM42" i="12"/>
  <c r="BN42" i="12"/>
  <c r="BO42" i="12"/>
  <c r="BP42" i="12"/>
  <c r="BQ42" i="12"/>
  <c r="BR42" i="12"/>
  <c r="BS42" i="12"/>
  <c r="BT42" i="12"/>
  <c r="BU42" i="12"/>
  <c r="BK40" i="12"/>
  <c r="BL40" i="12"/>
  <c r="BM40" i="12"/>
  <c r="BN40" i="12"/>
  <c r="BO40" i="12"/>
  <c r="BP40" i="12"/>
  <c r="BQ40" i="12"/>
  <c r="BR40" i="12"/>
  <c r="BS40" i="12"/>
  <c r="BT40" i="12"/>
  <c r="BU40" i="12"/>
  <c r="BK36" i="12"/>
  <c r="BK37" i="12" s="1"/>
  <c r="BL36" i="12"/>
  <c r="BL37" i="12" s="1"/>
  <c r="BM36" i="12"/>
  <c r="BM37" i="12" s="1"/>
  <c r="BN36" i="12"/>
  <c r="BN37" i="12" s="1"/>
  <c r="BO36" i="12"/>
  <c r="BO37" i="12" s="1"/>
  <c r="BP36" i="12"/>
  <c r="BP37" i="12" s="1"/>
  <c r="BU80" i="11"/>
  <c r="BU74" i="11"/>
  <c r="BU75" i="11" s="1"/>
  <c r="BZ317" i="78" l="1"/>
  <c r="BZ318" i="78" s="1"/>
  <c r="BY317" i="78"/>
  <c r="BY318" i="78" s="1"/>
  <c r="BX317" i="78"/>
  <c r="BX318" i="78" s="1"/>
  <c r="BW317" i="78"/>
  <c r="BW318" i="78" s="1"/>
  <c r="BV317" i="78"/>
  <c r="BV318" i="78" s="1"/>
  <c r="CA317" i="78"/>
  <c r="CA318" i="78" s="1"/>
  <c r="CC317" i="78"/>
  <c r="CC318" i="78" s="1"/>
  <c r="CB317" i="78"/>
  <c r="CB318" i="78" s="1"/>
  <c r="CC237" i="78"/>
  <c r="CA237" i="78"/>
  <c r="BZ237" i="78"/>
  <c r="BV237" i="78"/>
  <c r="BY237" i="78"/>
  <c r="BW237" i="78"/>
  <c r="CB237" i="78"/>
  <c r="BX237" i="78"/>
  <c r="CB75" i="78"/>
  <c r="BV75" i="78"/>
  <c r="BT75" i="78"/>
  <c r="BT317" i="78"/>
  <c r="BT318" i="78" s="1"/>
  <c r="CA75" i="78"/>
  <c r="BS75" i="78"/>
  <c r="BS317" i="78"/>
  <c r="BS318" i="78" s="1"/>
  <c r="BX75" i="78"/>
  <c r="BU75" i="78"/>
  <c r="BU317" i="78"/>
  <c r="BU318" i="78" s="1"/>
  <c r="CC75" i="78"/>
  <c r="BW75" i="78"/>
  <c r="BK118" i="14"/>
  <c r="BQ120" i="14"/>
  <c r="BK120" i="14"/>
  <c r="BL118" i="14"/>
  <c r="BM120" i="14"/>
  <c r="BN118" i="14"/>
  <c r="BP118" i="14"/>
  <c r="BR120" i="14"/>
  <c r="BL120" i="14"/>
  <c r="BM118" i="14"/>
  <c r="BS120" i="14"/>
  <c r="BJ118" i="14"/>
  <c r="BN120" i="14"/>
  <c r="BP120" i="14"/>
  <c r="BJ120" i="14"/>
  <c r="BO120" i="14"/>
  <c r="BT120" i="14"/>
  <c r="BO118" i="14"/>
  <c r="BN114" i="14"/>
  <c r="BN115" i="14" s="1"/>
  <c r="BJ114" i="14"/>
  <c r="BJ115" i="14" s="1"/>
  <c r="BO114" i="14"/>
  <c r="BO115" i="14" s="1"/>
  <c r="BK114" i="14"/>
  <c r="BK115" i="14" s="1"/>
  <c r="BL114" i="14"/>
  <c r="BL115" i="14" s="1"/>
  <c r="BM114" i="14"/>
  <c r="BM115" i="14" s="1"/>
  <c r="BO39" i="10" l="1"/>
  <c r="BO37" i="10"/>
  <c r="BP37" i="10"/>
  <c r="BO33" i="10"/>
  <c r="BO34" i="10" s="1"/>
  <c r="BK316" i="78"/>
  <c r="BL316" i="78"/>
  <c r="BM316" i="78"/>
  <c r="BN316" i="78"/>
  <c r="BO316" i="78"/>
  <c r="BK320" i="78"/>
  <c r="BL320" i="78"/>
  <c r="BM320" i="78"/>
  <c r="BN320" i="78"/>
  <c r="BO320" i="78"/>
  <c r="BK322" i="78"/>
  <c r="BL322" i="78"/>
  <c r="BM322" i="78"/>
  <c r="BN322" i="78"/>
  <c r="BO322" i="78"/>
  <c r="GC73" i="11"/>
  <c r="GC233" i="11" s="1"/>
  <c r="GC77" i="11"/>
  <c r="GC237" i="11" s="1"/>
  <c r="GC79" i="11"/>
  <c r="GC239" i="11" s="1"/>
  <c r="BJ242" i="78"/>
  <c r="BI242" i="78"/>
  <c r="BH242" i="78"/>
  <c r="BG242" i="78"/>
  <c r="BF242" i="78"/>
  <c r="BE242" i="78"/>
  <c r="BD242" i="78"/>
  <c r="BJ240" i="78"/>
  <c r="BI240" i="78"/>
  <c r="BH240" i="78"/>
  <c r="BG240" i="78"/>
  <c r="BF240" i="78"/>
  <c r="BE240" i="78"/>
  <c r="BD240" i="78"/>
  <c r="BE80" i="78"/>
  <c r="BF80" i="78"/>
  <c r="BG80" i="78"/>
  <c r="BH80" i="78"/>
  <c r="BI80" i="78"/>
  <c r="BJ80" i="78"/>
  <c r="BE78" i="78"/>
  <c r="BF78" i="78"/>
  <c r="BG78" i="78"/>
  <c r="BH78" i="78"/>
  <c r="BI78" i="78"/>
  <c r="BJ78" i="78"/>
  <c r="EY73" i="78"/>
  <c r="EZ73" i="78"/>
  <c r="FA73" i="78"/>
  <c r="FB73" i="78"/>
  <c r="FC73" i="78"/>
  <c r="FD73" i="78"/>
  <c r="FE73" i="78"/>
  <c r="FF73" i="78"/>
  <c r="FG73" i="78"/>
  <c r="FH73" i="78"/>
  <c r="FI73" i="78"/>
  <c r="FJ73" i="78"/>
  <c r="FK73" i="78"/>
  <c r="FL73" i="78"/>
  <c r="FM73" i="78"/>
  <c r="FN73" i="78"/>
  <c r="FO73" i="78"/>
  <c r="FP73" i="78"/>
  <c r="FQ73" i="78"/>
  <c r="FR73" i="78"/>
  <c r="FS73" i="78"/>
  <c r="FT73" i="78"/>
  <c r="FU73" i="78"/>
  <c r="FV73" i="78"/>
  <c r="FW73" i="78"/>
  <c r="BE120" i="13"/>
  <c r="BF120" i="13"/>
  <c r="BG120" i="13"/>
  <c r="BH120" i="13"/>
  <c r="BI120" i="13"/>
  <c r="BJ120" i="13"/>
  <c r="BK120" i="13"/>
  <c r="BL120" i="13"/>
  <c r="BM120" i="13"/>
  <c r="BN120" i="13"/>
  <c r="BO120" i="13"/>
  <c r="BE124" i="13"/>
  <c r="BF124" i="13"/>
  <c r="BG124" i="13"/>
  <c r="BH124" i="13"/>
  <c r="BI124" i="13"/>
  <c r="BJ124" i="13"/>
  <c r="BK124" i="13"/>
  <c r="BL124" i="13"/>
  <c r="BM124" i="13"/>
  <c r="BN124" i="13"/>
  <c r="BO124" i="13"/>
  <c r="BP125" i="13"/>
  <c r="BE126" i="13"/>
  <c r="BF126" i="13"/>
  <c r="BG126" i="13"/>
  <c r="BH126" i="13"/>
  <c r="BI126" i="13"/>
  <c r="BJ126" i="13"/>
  <c r="BK126" i="13"/>
  <c r="BL126" i="13"/>
  <c r="BM126" i="13"/>
  <c r="BN126" i="13"/>
  <c r="BO126" i="13"/>
  <c r="BP127" i="13"/>
  <c r="BE287" i="12"/>
  <c r="BF287" i="12"/>
  <c r="BG287" i="12"/>
  <c r="BH287" i="12"/>
  <c r="BI287" i="12"/>
  <c r="BJ287" i="12"/>
  <c r="BK287" i="12"/>
  <c r="BL287" i="12"/>
  <c r="BM287" i="12"/>
  <c r="BN287" i="12"/>
  <c r="BO287" i="12"/>
  <c r="BP292" i="12"/>
  <c r="BE293" i="12"/>
  <c r="BF293" i="12"/>
  <c r="BG293" i="12"/>
  <c r="BH293" i="12"/>
  <c r="BI293" i="12"/>
  <c r="BJ293" i="12"/>
  <c r="BK293" i="12"/>
  <c r="BL293" i="12"/>
  <c r="BM293" i="12"/>
  <c r="BN293" i="12"/>
  <c r="BO293" i="12"/>
  <c r="EZ73" i="11"/>
  <c r="EZ233" i="11" s="1"/>
  <c r="FA73" i="11"/>
  <c r="FA233" i="11" s="1"/>
  <c r="FB73" i="11"/>
  <c r="FB233" i="11" s="1"/>
  <c r="FC73" i="11"/>
  <c r="FC233" i="11" s="1"/>
  <c r="FD73" i="11"/>
  <c r="FD233" i="11" s="1"/>
  <c r="FE73" i="11"/>
  <c r="FE233" i="11" s="1"/>
  <c r="FF73" i="11"/>
  <c r="FF233" i="11" s="1"/>
  <c r="FG73" i="11"/>
  <c r="FG233" i="11" s="1"/>
  <c r="FH73" i="11"/>
  <c r="FH233" i="11" s="1"/>
  <c r="FI73" i="11"/>
  <c r="FI233" i="11" s="1"/>
  <c r="FJ73" i="11"/>
  <c r="FJ233" i="11" s="1"/>
  <c r="FK73" i="11"/>
  <c r="FK233" i="11" s="1"/>
  <c r="FL73" i="11"/>
  <c r="FL233" i="11" s="1"/>
  <c r="FM73" i="11"/>
  <c r="FM233" i="11" s="1"/>
  <c r="FN73" i="11"/>
  <c r="FN233" i="11" s="1"/>
  <c r="FO73" i="11"/>
  <c r="FO233" i="11" s="1"/>
  <c r="FP73" i="11"/>
  <c r="FP233" i="11" s="1"/>
  <c r="FQ73" i="11"/>
  <c r="FQ233" i="11" s="1"/>
  <c r="FR73" i="11"/>
  <c r="FR233" i="11" s="1"/>
  <c r="FS73" i="11"/>
  <c r="FS233" i="11" s="1"/>
  <c r="FT73" i="11"/>
  <c r="FT233" i="11" s="1"/>
  <c r="FU73" i="11"/>
  <c r="FU233" i="11" s="1"/>
  <c r="FV73" i="11"/>
  <c r="FV233" i="11" s="1"/>
  <c r="FW73" i="11"/>
  <c r="FW233" i="11" s="1"/>
  <c r="FX73" i="11"/>
  <c r="FX233" i="11" s="1"/>
  <c r="EZ77" i="11"/>
  <c r="EZ237" i="11" s="1"/>
  <c r="FA77" i="11"/>
  <c r="FA237" i="11" s="1"/>
  <c r="FB77" i="11"/>
  <c r="FB237" i="11" s="1"/>
  <c r="FC77" i="11"/>
  <c r="FC237" i="11" s="1"/>
  <c r="FD77" i="11"/>
  <c r="FD237" i="11" s="1"/>
  <c r="FE77" i="11"/>
  <c r="FE237" i="11" s="1"/>
  <c r="FF77" i="11"/>
  <c r="FF237" i="11" s="1"/>
  <c r="FG77" i="11"/>
  <c r="FG237" i="11" s="1"/>
  <c r="FH77" i="11"/>
  <c r="FH237" i="11" s="1"/>
  <c r="FI77" i="11"/>
  <c r="FI237" i="11" s="1"/>
  <c r="FJ77" i="11"/>
  <c r="FJ237" i="11" s="1"/>
  <c r="FK77" i="11"/>
  <c r="FK237" i="11" s="1"/>
  <c r="FL77" i="11"/>
  <c r="FL237" i="11" s="1"/>
  <c r="FM77" i="11"/>
  <c r="FM237" i="11" s="1"/>
  <c r="FN77" i="11"/>
  <c r="FN237" i="11" s="1"/>
  <c r="FO77" i="11"/>
  <c r="FO237" i="11" s="1"/>
  <c r="FP77" i="11"/>
  <c r="FP237" i="11" s="1"/>
  <c r="FQ77" i="11"/>
  <c r="FQ237" i="11" s="1"/>
  <c r="FR77" i="11"/>
  <c r="FR237" i="11" s="1"/>
  <c r="FS77" i="11"/>
  <c r="FS237" i="11" s="1"/>
  <c r="FT77" i="11"/>
  <c r="FT237" i="11" s="1"/>
  <c r="FU77" i="11"/>
  <c r="FU237" i="11" s="1"/>
  <c r="FV77" i="11"/>
  <c r="FV237" i="11" s="1"/>
  <c r="FW77" i="11"/>
  <c r="FW237" i="11" s="1"/>
  <c r="FX77" i="11"/>
  <c r="FX237" i="11" s="1"/>
  <c r="EZ79" i="11"/>
  <c r="EZ239" i="11" s="1"/>
  <c r="FA79" i="11"/>
  <c r="FA239" i="11" s="1"/>
  <c r="FB79" i="11"/>
  <c r="FB239" i="11" s="1"/>
  <c r="FC79" i="11"/>
  <c r="FC239" i="11" s="1"/>
  <c r="FD79" i="11"/>
  <c r="FD239" i="11" s="1"/>
  <c r="FE79" i="11"/>
  <c r="FE239" i="11" s="1"/>
  <c r="FF79" i="11"/>
  <c r="FF239" i="11" s="1"/>
  <c r="FG79" i="11"/>
  <c r="FG239" i="11" s="1"/>
  <c r="FH79" i="11"/>
  <c r="FH239" i="11" s="1"/>
  <c r="FI79" i="11"/>
  <c r="FI239" i="11" s="1"/>
  <c r="FJ79" i="11"/>
  <c r="FJ239" i="11" s="1"/>
  <c r="FK79" i="11"/>
  <c r="FK239" i="11" s="1"/>
  <c r="FL79" i="11"/>
  <c r="FL239" i="11" s="1"/>
  <c r="FM79" i="11"/>
  <c r="FM239" i="11" s="1"/>
  <c r="FN79" i="11"/>
  <c r="FN239" i="11" s="1"/>
  <c r="FO79" i="11"/>
  <c r="FO239" i="11" s="1"/>
  <c r="FP79" i="11"/>
  <c r="FP239" i="11" s="1"/>
  <c r="FQ79" i="11"/>
  <c r="FQ239" i="11" s="1"/>
  <c r="FR79" i="11"/>
  <c r="FR239" i="11" s="1"/>
  <c r="FS79" i="11"/>
  <c r="FS239" i="11" s="1"/>
  <c r="FT79" i="11"/>
  <c r="FT239" i="11" s="1"/>
  <c r="FU79" i="11"/>
  <c r="FU239" i="11" s="1"/>
  <c r="FV79" i="11"/>
  <c r="FV239" i="11" s="1"/>
  <c r="FW79" i="11"/>
  <c r="FW239" i="11" s="1"/>
  <c r="FX79" i="11"/>
  <c r="FX239" i="11" s="1"/>
  <c r="DD120" i="13"/>
  <c r="DE120" i="13"/>
  <c r="DF120" i="13"/>
  <c r="DG120" i="13"/>
  <c r="DH120" i="13"/>
  <c r="DI120" i="13"/>
  <c r="DJ120" i="13"/>
  <c r="DK120" i="13"/>
  <c r="DL120" i="13"/>
  <c r="DM120" i="13"/>
  <c r="DN120" i="13"/>
  <c r="DO120" i="13"/>
  <c r="DP120" i="13"/>
  <c r="DQ120" i="13"/>
  <c r="DD124" i="13"/>
  <c r="DE124" i="13"/>
  <c r="DF124" i="13"/>
  <c r="DG124" i="13"/>
  <c r="DH124" i="13"/>
  <c r="DI124" i="13"/>
  <c r="DJ124" i="13"/>
  <c r="DK124" i="13"/>
  <c r="DL124" i="13"/>
  <c r="DM124" i="13"/>
  <c r="DN124" i="13"/>
  <c r="DO124" i="13"/>
  <c r="DP124" i="13"/>
  <c r="DQ124" i="13"/>
  <c r="DD126" i="13"/>
  <c r="DE126" i="13"/>
  <c r="DF126" i="13"/>
  <c r="DG126" i="13"/>
  <c r="DH126" i="13"/>
  <c r="DI126" i="13"/>
  <c r="DJ126" i="13"/>
  <c r="DK126" i="13"/>
  <c r="DL126" i="13"/>
  <c r="DM126" i="13"/>
  <c r="DN126" i="13"/>
  <c r="DO126" i="13"/>
  <c r="DP126" i="13"/>
  <c r="DQ126" i="13"/>
  <c r="GC240" i="11" l="1"/>
  <c r="FW240" i="11"/>
  <c r="FQ240" i="11"/>
  <c r="FK240" i="11"/>
  <c r="FE240" i="11"/>
  <c r="FV240" i="11"/>
  <c r="FP240" i="11"/>
  <c r="FJ240" i="11"/>
  <c r="FD240" i="11"/>
  <c r="FV238" i="11"/>
  <c r="FP238" i="11"/>
  <c r="FJ238" i="11"/>
  <c r="FD238" i="11"/>
  <c r="FW238" i="11"/>
  <c r="FQ238" i="11"/>
  <c r="FK238" i="11"/>
  <c r="FE238" i="11"/>
  <c r="GC238" i="11"/>
  <c r="FX238" i="11"/>
  <c r="FR238" i="11"/>
  <c r="FL238" i="11"/>
  <c r="FF238" i="11"/>
  <c r="EZ238" i="11"/>
  <c r="FU240" i="11"/>
  <c r="FO240" i="11"/>
  <c r="FI240" i="11"/>
  <c r="FC240" i="11"/>
  <c r="FU238" i="11"/>
  <c r="FO238" i="11"/>
  <c r="FI238" i="11"/>
  <c r="FC238" i="11"/>
  <c r="FX240" i="11"/>
  <c r="FR240" i="11"/>
  <c r="FL240" i="11"/>
  <c r="FF240" i="11"/>
  <c r="EZ240" i="11"/>
  <c r="FN240" i="11"/>
  <c r="FH240" i="11"/>
  <c r="FB240" i="11"/>
  <c r="FT240" i="11"/>
  <c r="FT238" i="11"/>
  <c r="FN238" i="11"/>
  <c r="FS238" i="11"/>
  <c r="FM238" i="11"/>
  <c r="FG238" i="11"/>
  <c r="FA238" i="11"/>
  <c r="FS240" i="11"/>
  <c r="FM240" i="11"/>
  <c r="FG240" i="11"/>
  <c r="FA240" i="11"/>
  <c r="FH238" i="11"/>
  <c r="FB238" i="11"/>
  <c r="DN127" i="13"/>
  <c r="DH127" i="13"/>
  <c r="DN125" i="13"/>
  <c r="DH125" i="13"/>
  <c r="DL127" i="13"/>
  <c r="DF127" i="13"/>
  <c r="DM127" i="13"/>
  <c r="DL125" i="13"/>
  <c r="DF125" i="13"/>
  <c r="DG127" i="13"/>
  <c r="DG125" i="13"/>
  <c r="DM125" i="13"/>
  <c r="DO125" i="13"/>
  <c r="DI125" i="13"/>
  <c r="EW127" i="13"/>
  <c r="DQ127" i="13"/>
  <c r="DK127" i="13"/>
  <c r="DE127" i="13"/>
  <c r="EW125" i="13"/>
  <c r="DQ125" i="13"/>
  <c r="DK125" i="13"/>
  <c r="DE125" i="13"/>
  <c r="DO127" i="13"/>
  <c r="DI127" i="13"/>
  <c r="EX125" i="13"/>
  <c r="EX127" i="13"/>
  <c r="DP127" i="13"/>
  <c r="DJ127" i="13"/>
  <c r="DD127" i="13"/>
  <c r="DP125" i="13"/>
  <c r="DJ125" i="13"/>
  <c r="DD125" i="13"/>
  <c r="FA118" i="14"/>
  <c r="FW118" i="14"/>
  <c r="FQ118" i="14"/>
  <c r="BL292" i="12"/>
  <c r="BO292" i="12"/>
  <c r="BL321" i="78"/>
  <c r="BK321" i="78"/>
  <c r="BK323" i="78"/>
  <c r="BO321" i="78"/>
  <c r="BO323" i="78"/>
  <c r="FH118" i="14"/>
  <c r="BM127" i="13"/>
  <c r="BM125" i="13"/>
  <c r="BM321" i="78"/>
  <c r="BM323" i="78"/>
  <c r="EY118" i="14"/>
  <c r="FV118" i="14"/>
  <c r="FL118" i="14"/>
  <c r="FP118" i="14"/>
  <c r="FK118" i="14"/>
  <c r="FJ118" i="14"/>
  <c r="FB118" i="14"/>
  <c r="FV80" i="11"/>
  <c r="FJ80" i="11"/>
  <c r="FD80" i="11"/>
  <c r="FU80" i="11"/>
  <c r="FT80" i="11"/>
  <c r="FN80" i="11"/>
  <c r="FH80" i="11"/>
  <c r="FB80" i="11"/>
  <c r="FW80" i="11"/>
  <c r="FQ80" i="11"/>
  <c r="FK80" i="11"/>
  <c r="FE80" i="11"/>
  <c r="FO80" i="11"/>
  <c r="FI80" i="11"/>
  <c r="FC80" i="11"/>
  <c r="FS80" i="11"/>
  <c r="FM80" i="11"/>
  <c r="FG80" i="11"/>
  <c r="FA80" i="11"/>
  <c r="FX80" i="11"/>
  <c r="FR80" i="11"/>
  <c r="FL80" i="11"/>
  <c r="FF80" i="11"/>
  <c r="EZ80" i="11"/>
  <c r="FC118" i="14"/>
  <c r="FT118" i="14"/>
  <c r="FU118" i="14"/>
  <c r="FE118" i="14"/>
  <c r="FD118" i="14"/>
  <c r="FO118" i="14"/>
  <c r="FP80" i="11"/>
  <c r="FI118" i="14"/>
  <c r="FN118" i="14"/>
  <c r="FS118" i="14"/>
  <c r="FM118" i="14"/>
  <c r="FG118" i="14"/>
  <c r="FR118" i="14"/>
  <c r="FF118" i="14"/>
  <c r="EZ118" i="14"/>
  <c r="FR241" i="78"/>
  <c r="FR322" i="78" s="1"/>
  <c r="FE239" i="78"/>
  <c r="FE320" i="78" s="1"/>
  <c r="FD235" i="78"/>
  <c r="FD316" i="78" s="1"/>
  <c r="FQ241" i="78"/>
  <c r="FQ322" i="78" s="1"/>
  <c r="FV239" i="78"/>
  <c r="FV320" i="78" s="1"/>
  <c r="FU235" i="78"/>
  <c r="FU316" i="78" s="1"/>
  <c r="EZ241" i="78"/>
  <c r="EZ322" i="78" s="1"/>
  <c r="FW239" i="78"/>
  <c r="FW320" i="78" s="1"/>
  <c r="EY239" i="78"/>
  <c r="EY320" i="78" s="1"/>
  <c r="FV235" i="78"/>
  <c r="FV316" i="78" s="1"/>
  <c r="EY241" i="78"/>
  <c r="EY322" i="78" s="1"/>
  <c r="FP239" i="78"/>
  <c r="FP320" i="78" s="1"/>
  <c r="FC235" i="78"/>
  <c r="FC316" i="78" s="1"/>
  <c r="FV241" i="78"/>
  <c r="FV322" i="78" s="1"/>
  <c r="FP241" i="78"/>
  <c r="FP322" i="78" s="1"/>
  <c r="FJ241" i="78"/>
  <c r="FJ322" i="78" s="1"/>
  <c r="FD241" i="78"/>
  <c r="FD322" i="78" s="1"/>
  <c r="FU239" i="78"/>
  <c r="FU320" i="78" s="1"/>
  <c r="FO239" i="78"/>
  <c r="FO320" i="78" s="1"/>
  <c r="FI239" i="78"/>
  <c r="FI320" i="78" s="1"/>
  <c r="FC239" i="78"/>
  <c r="FC320" i="78" s="1"/>
  <c r="FT235" i="78"/>
  <c r="FT316" i="78" s="1"/>
  <c r="FN235" i="78"/>
  <c r="FN316" i="78" s="1"/>
  <c r="FH235" i="78"/>
  <c r="FH316" i="78" s="1"/>
  <c r="FB235" i="78"/>
  <c r="FB316" i="78" s="1"/>
  <c r="FL241" i="78"/>
  <c r="FL322" i="78" s="1"/>
  <c r="FK239" i="78"/>
  <c r="FK320" i="78" s="1"/>
  <c r="FP235" i="78"/>
  <c r="FP316" i="78" s="1"/>
  <c r="FJ239" i="78"/>
  <c r="FJ320" i="78" s="1"/>
  <c r="FI235" i="78"/>
  <c r="FI316" i="78" s="1"/>
  <c r="FU241" i="78"/>
  <c r="FU322" i="78" s="1"/>
  <c r="FO241" i="78"/>
  <c r="FO322" i="78" s="1"/>
  <c r="FI241" i="78"/>
  <c r="FI322" i="78" s="1"/>
  <c r="FC241" i="78"/>
  <c r="FC322" i="78" s="1"/>
  <c r="FT239" i="78"/>
  <c r="FT320" i="78" s="1"/>
  <c r="FN239" i="78"/>
  <c r="FN320" i="78" s="1"/>
  <c r="FH239" i="78"/>
  <c r="FH320" i="78" s="1"/>
  <c r="FB239" i="78"/>
  <c r="FB320" i="78" s="1"/>
  <c r="FS235" i="78"/>
  <c r="FS316" i="78" s="1"/>
  <c r="FM235" i="78"/>
  <c r="FM316" i="78" s="1"/>
  <c r="FG235" i="78"/>
  <c r="FG316" i="78" s="1"/>
  <c r="FA235" i="78"/>
  <c r="FA316" i="78" s="1"/>
  <c r="FF241" i="78"/>
  <c r="FF322" i="78" s="1"/>
  <c r="FJ235" i="78"/>
  <c r="FJ316" i="78" s="1"/>
  <c r="FK241" i="78"/>
  <c r="FK322" i="78" s="1"/>
  <c r="FT241" i="78"/>
  <c r="FT322" i="78" s="1"/>
  <c r="FN241" i="78"/>
  <c r="FN322" i="78" s="1"/>
  <c r="FH241" i="78"/>
  <c r="FH322" i="78" s="1"/>
  <c r="FB241" i="78"/>
  <c r="FB322" i="78" s="1"/>
  <c r="FS239" i="78"/>
  <c r="FS320" i="78" s="1"/>
  <c r="FM239" i="78"/>
  <c r="FM320" i="78" s="1"/>
  <c r="FG239" i="78"/>
  <c r="FG320" i="78" s="1"/>
  <c r="FA239" i="78"/>
  <c r="FA320" i="78" s="1"/>
  <c r="FR235" i="78"/>
  <c r="FR316" i="78" s="1"/>
  <c r="FL235" i="78"/>
  <c r="FL316" i="78" s="1"/>
  <c r="FF235" i="78"/>
  <c r="FF316" i="78" s="1"/>
  <c r="EZ235" i="78"/>
  <c r="EZ316" i="78" s="1"/>
  <c r="BR400" i="107"/>
  <c r="FQ239" i="78"/>
  <c r="FQ320" i="78" s="1"/>
  <c r="FW241" i="78"/>
  <c r="FW322" i="78" s="1"/>
  <c r="FE241" i="78"/>
  <c r="FE322" i="78" s="1"/>
  <c r="FD239" i="78"/>
  <c r="FD320" i="78" s="1"/>
  <c r="FO235" i="78"/>
  <c r="FO316" i="78" s="1"/>
  <c r="FS241" i="78"/>
  <c r="FS322" i="78" s="1"/>
  <c r="FM241" i="78"/>
  <c r="FM322" i="78" s="1"/>
  <c r="FG241" i="78"/>
  <c r="FG322" i="78" s="1"/>
  <c r="FA241" i="78"/>
  <c r="FA322" i="78" s="1"/>
  <c r="FR239" i="78"/>
  <c r="FR320" i="78" s="1"/>
  <c r="FL239" i="78"/>
  <c r="FL320" i="78" s="1"/>
  <c r="FF239" i="78"/>
  <c r="FF320" i="78" s="1"/>
  <c r="EZ239" i="78"/>
  <c r="EZ320" i="78" s="1"/>
  <c r="FW235" i="78"/>
  <c r="FW316" i="78" s="1"/>
  <c r="FQ235" i="78"/>
  <c r="FQ316" i="78" s="1"/>
  <c r="FK235" i="78"/>
  <c r="FK316" i="78" s="1"/>
  <c r="FE235" i="78"/>
  <c r="FE316" i="78" s="1"/>
  <c r="EY235" i="78"/>
  <c r="EY316" i="78" s="1"/>
  <c r="BT127" i="13"/>
  <c r="BH127" i="13"/>
  <c r="BL125" i="13"/>
  <c r="BU127" i="13"/>
  <c r="BI127" i="13"/>
  <c r="BI125" i="13"/>
  <c r="BJ127" i="13"/>
  <c r="GC39" i="10"/>
  <c r="FA120" i="14"/>
  <c r="EZ115" i="14"/>
  <c r="DM121" i="13"/>
  <c r="DM122" i="13" s="1"/>
  <c r="FX78" i="11"/>
  <c r="FX74" i="11"/>
  <c r="FX234" i="11" s="1"/>
  <c r="FX235" i="11" s="1"/>
  <c r="FV80" i="78"/>
  <c r="FU74" i="78"/>
  <c r="FU78" i="78"/>
  <c r="FK120" i="14"/>
  <c r="FV120" i="14"/>
  <c r="FP120" i="14"/>
  <c r="FJ120" i="14"/>
  <c r="FD120" i="14"/>
  <c r="FC115" i="14"/>
  <c r="DP121" i="13"/>
  <c r="DP122" i="13" s="1"/>
  <c r="DJ121" i="13"/>
  <c r="DJ122" i="13" s="1"/>
  <c r="DD121" i="13"/>
  <c r="DD122" i="13" s="1"/>
  <c r="FU74" i="11"/>
  <c r="FU234" i="11" s="1"/>
  <c r="FU235" i="11" s="1"/>
  <c r="FU78" i="11"/>
  <c r="FO74" i="11"/>
  <c r="FO234" i="11" s="1"/>
  <c r="FO235" i="11" s="1"/>
  <c r="FO78" i="11"/>
  <c r="FI74" i="11"/>
  <c r="FI234" i="11" s="1"/>
  <c r="FI235" i="11" s="1"/>
  <c r="FI78" i="11"/>
  <c r="FC74" i="11"/>
  <c r="FC234" i="11" s="1"/>
  <c r="FC235" i="11" s="1"/>
  <c r="FC78" i="11"/>
  <c r="FS80" i="78"/>
  <c r="FM80" i="78"/>
  <c r="FG80" i="78"/>
  <c r="FA80" i="78"/>
  <c r="FR74" i="78"/>
  <c r="FR78" i="78"/>
  <c r="FL78" i="78"/>
  <c r="FL74" i="78"/>
  <c r="FF74" i="78"/>
  <c r="FF78" i="78"/>
  <c r="EZ78" i="78"/>
  <c r="EZ74" i="78"/>
  <c r="FS120" i="14"/>
  <c r="FR78" i="11"/>
  <c r="FR74" i="11"/>
  <c r="FR234" i="11" s="1"/>
  <c r="FR235" i="11" s="1"/>
  <c r="FP80" i="78"/>
  <c r="FO74" i="78"/>
  <c r="FO78" i="78"/>
  <c r="FE120" i="14"/>
  <c r="FO120" i="14"/>
  <c r="FI120" i="14"/>
  <c r="FC120" i="14"/>
  <c r="DO121" i="13"/>
  <c r="DO122" i="13" s="1"/>
  <c r="DI121" i="13"/>
  <c r="DI122" i="13" s="1"/>
  <c r="FT74" i="11"/>
  <c r="FT234" i="11" s="1"/>
  <c r="FT235" i="11" s="1"/>
  <c r="FT78" i="11"/>
  <c r="FN74" i="11"/>
  <c r="FN234" i="11" s="1"/>
  <c r="FN235" i="11" s="1"/>
  <c r="FN78" i="11"/>
  <c r="FH78" i="11"/>
  <c r="FH74" i="11"/>
  <c r="FH234" i="11" s="1"/>
  <c r="FH235" i="11" s="1"/>
  <c r="FB74" i="11"/>
  <c r="FB234" i="11" s="1"/>
  <c r="FB235" i="11" s="1"/>
  <c r="FB78" i="11"/>
  <c r="FR80" i="78"/>
  <c r="FL80" i="78"/>
  <c r="FF80" i="78"/>
  <c r="EZ80" i="78"/>
  <c r="FW78" i="78"/>
  <c r="FW74" i="78"/>
  <c r="FQ74" i="78"/>
  <c r="FQ78" i="78"/>
  <c r="FK74" i="78"/>
  <c r="FK78" i="78"/>
  <c r="FE78" i="78"/>
  <c r="FE74" i="78"/>
  <c r="EY74" i="78"/>
  <c r="EY78" i="78"/>
  <c r="FG120" i="14"/>
  <c r="FL78" i="11"/>
  <c r="FL74" i="11"/>
  <c r="FL234" i="11" s="1"/>
  <c r="FL235" i="11" s="1"/>
  <c r="FJ80" i="78"/>
  <c r="FI74" i="78"/>
  <c r="FI78" i="78"/>
  <c r="FQ120" i="14"/>
  <c r="EY120" i="14"/>
  <c r="FD115" i="14"/>
  <c r="FU120" i="14"/>
  <c r="FT120" i="14"/>
  <c r="FN120" i="14"/>
  <c r="FH120" i="14"/>
  <c r="FB120" i="14"/>
  <c r="DN121" i="13"/>
  <c r="DN122" i="13" s="1"/>
  <c r="DH121" i="13"/>
  <c r="DH122" i="13" s="1"/>
  <c r="FS78" i="11"/>
  <c r="FS74" i="11"/>
  <c r="FS234" i="11" s="1"/>
  <c r="FS235" i="11" s="1"/>
  <c r="FM78" i="11"/>
  <c r="FM74" i="11"/>
  <c r="FM234" i="11" s="1"/>
  <c r="FM235" i="11" s="1"/>
  <c r="FG78" i="11"/>
  <c r="FG74" i="11"/>
  <c r="FG234" i="11" s="1"/>
  <c r="FG235" i="11" s="1"/>
  <c r="FA78" i="11"/>
  <c r="FA74" i="11"/>
  <c r="FA234" i="11" s="1"/>
  <c r="FA235" i="11" s="1"/>
  <c r="FW80" i="78"/>
  <c r="FQ80" i="78"/>
  <c r="FK80" i="78"/>
  <c r="FE80" i="78"/>
  <c r="EY80" i="78"/>
  <c r="FV78" i="78"/>
  <c r="FV74" i="78"/>
  <c r="FP78" i="78"/>
  <c r="FP74" i="78"/>
  <c r="FJ78" i="78"/>
  <c r="FJ74" i="78"/>
  <c r="FD78" i="78"/>
  <c r="FD74" i="78"/>
  <c r="FM120" i="14"/>
  <c r="FF78" i="11"/>
  <c r="FF74" i="11"/>
  <c r="FF234" i="11" s="1"/>
  <c r="FF235" i="11" s="1"/>
  <c r="FD80" i="78"/>
  <c r="FC74" i="78"/>
  <c r="FC78" i="78"/>
  <c r="FR120" i="14"/>
  <c r="FL120" i="14"/>
  <c r="FF120" i="14"/>
  <c r="EZ120" i="14"/>
  <c r="EY115" i="14"/>
  <c r="EX122" i="13"/>
  <c r="DL121" i="13"/>
  <c r="DL122" i="13" s="1"/>
  <c r="DF121" i="13"/>
  <c r="DF122" i="13" s="1"/>
  <c r="FW74" i="11"/>
  <c r="FW234" i="11" s="1"/>
  <c r="FW235" i="11" s="1"/>
  <c r="FW78" i="11"/>
  <c r="FQ74" i="11"/>
  <c r="FQ234" i="11" s="1"/>
  <c r="FQ235" i="11" s="1"/>
  <c r="FQ78" i="11"/>
  <c r="FK74" i="11"/>
  <c r="FK234" i="11" s="1"/>
  <c r="FK235" i="11" s="1"/>
  <c r="FK78" i="11"/>
  <c r="FE78" i="11"/>
  <c r="FE74" i="11"/>
  <c r="FE234" i="11" s="1"/>
  <c r="FE235" i="11" s="1"/>
  <c r="FU80" i="78"/>
  <c r="FO80" i="78"/>
  <c r="FI80" i="78"/>
  <c r="FC80" i="78"/>
  <c r="FT74" i="78"/>
  <c r="FT78" i="78"/>
  <c r="FN74" i="78"/>
  <c r="FN78" i="78"/>
  <c r="FH78" i="78"/>
  <c r="FH74" i="78"/>
  <c r="FB74" i="78"/>
  <c r="FB78" i="78"/>
  <c r="DG121" i="13"/>
  <c r="DG122" i="13" s="1"/>
  <c r="EZ74" i="11"/>
  <c r="EZ234" i="11" s="1"/>
  <c r="EZ235" i="11" s="1"/>
  <c r="EZ78" i="11"/>
  <c r="FW120" i="14"/>
  <c r="EW122" i="13"/>
  <c r="DQ121" i="13"/>
  <c r="DQ122" i="13" s="1"/>
  <c r="DK121" i="13"/>
  <c r="DK122" i="13" s="1"/>
  <c r="DE121" i="13"/>
  <c r="DE122" i="13" s="1"/>
  <c r="FV74" i="11"/>
  <c r="FV234" i="11" s="1"/>
  <c r="FV235" i="11" s="1"/>
  <c r="FV78" i="11"/>
  <c r="FP78" i="11"/>
  <c r="FP74" i="11"/>
  <c r="FP234" i="11" s="1"/>
  <c r="FP235" i="11" s="1"/>
  <c r="FJ74" i="11"/>
  <c r="FJ234" i="11" s="1"/>
  <c r="FJ235" i="11" s="1"/>
  <c r="FJ78" i="11"/>
  <c r="FD78" i="11"/>
  <c r="FD74" i="11"/>
  <c r="FD234" i="11" s="1"/>
  <c r="FD235" i="11" s="1"/>
  <c r="FT80" i="78"/>
  <c r="FN80" i="78"/>
  <c r="FH80" i="78"/>
  <c r="FB80" i="78"/>
  <c r="FS78" i="78"/>
  <c r="FS74" i="78"/>
  <c r="FM74" i="78"/>
  <c r="FM78" i="78"/>
  <c r="FG78" i="78"/>
  <c r="FG74" i="78"/>
  <c r="FA74" i="78"/>
  <c r="FA78" i="78"/>
  <c r="BH292" i="12"/>
  <c r="BN125" i="13"/>
  <c r="BH125" i="13"/>
  <c r="BL323" i="78"/>
  <c r="BG292" i="12"/>
  <c r="BL127" i="13"/>
  <c r="BQ127" i="13"/>
  <c r="BE127" i="13"/>
  <c r="BK292" i="12"/>
  <c r="BE125" i="13"/>
  <c r="BN323" i="78"/>
  <c r="BN321" i="78"/>
  <c r="BJ238" i="11"/>
  <c r="EX32" i="10"/>
  <c r="BN292" i="12"/>
  <c r="BJ292" i="12"/>
  <c r="EY37" i="10"/>
  <c r="EX36" i="10"/>
  <c r="EY33" i="10"/>
  <c r="EY34" i="10" s="1"/>
  <c r="EX38" i="10"/>
  <c r="BJ125" i="13"/>
  <c r="BF125" i="13"/>
  <c r="BM292" i="12"/>
  <c r="BI292" i="12"/>
  <c r="BE292" i="12"/>
  <c r="BS127" i="13"/>
  <c r="BO127" i="13"/>
  <c r="BK127" i="13"/>
  <c r="BG127" i="13"/>
  <c r="BO125" i="13"/>
  <c r="BK125" i="13"/>
  <c r="BG125" i="13"/>
  <c r="GC78" i="11"/>
  <c r="BF292" i="12"/>
  <c r="GC74" i="11"/>
  <c r="BR127" i="13"/>
  <c r="BN127" i="13"/>
  <c r="BF127" i="13"/>
  <c r="BK72" i="15"/>
  <c r="BL72" i="15"/>
  <c r="BM72" i="15"/>
  <c r="BO72" i="15"/>
  <c r="BP72" i="15"/>
  <c r="BQ72" i="15"/>
  <c r="BR72" i="15"/>
  <c r="BS72" i="15"/>
  <c r="BT72" i="15"/>
  <c r="BU72" i="15"/>
  <c r="BV72" i="15"/>
  <c r="BX72" i="15"/>
  <c r="BY72" i="15"/>
  <c r="CA72" i="15"/>
  <c r="CC72" i="15"/>
  <c r="CD72" i="15"/>
  <c r="CE72" i="15"/>
  <c r="CF72" i="15"/>
  <c r="CG72" i="15"/>
  <c r="CH72" i="15"/>
  <c r="CI72" i="15"/>
  <c r="CK72" i="15"/>
  <c r="CL72" i="15"/>
  <c r="CM72" i="15"/>
  <c r="BK76" i="15"/>
  <c r="BN76" i="15"/>
  <c r="BO76" i="15"/>
  <c r="BP76" i="15"/>
  <c r="BS76" i="15"/>
  <c r="BT76" i="15"/>
  <c r="BV76" i="15"/>
  <c r="BW76" i="15"/>
  <c r="BX76" i="15"/>
  <c r="CA76" i="15"/>
  <c r="CD76" i="15"/>
  <c r="CE76" i="15"/>
  <c r="CF76" i="15"/>
  <c r="CH76" i="15"/>
  <c r="CI76" i="15"/>
  <c r="CJ76" i="15"/>
  <c r="CK76" i="15"/>
  <c r="CL76" i="15"/>
  <c r="CM76" i="15"/>
  <c r="BK78" i="15"/>
  <c r="BL78" i="15"/>
  <c r="BM78" i="15"/>
  <c r="BN78" i="15"/>
  <c r="BR78" i="15"/>
  <c r="BS78" i="15"/>
  <c r="BT78" i="15"/>
  <c r="BU78" i="15"/>
  <c r="BV78" i="15"/>
  <c r="BX78" i="15"/>
  <c r="BZ78" i="15"/>
  <c r="CA78" i="15"/>
  <c r="CB78" i="15"/>
  <c r="CC78" i="15"/>
  <c r="CD78" i="15"/>
  <c r="CE78" i="15"/>
  <c r="CG78" i="15"/>
  <c r="CH78" i="15"/>
  <c r="CI78" i="15"/>
  <c r="CJ78" i="15"/>
  <c r="CK78" i="15"/>
  <c r="CL78" i="15"/>
  <c r="CM78" i="15"/>
  <c r="BP155" i="78"/>
  <c r="BQ155" i="78"/>
  <c r="BP159" i="78"/>
  <c r="BQ159" i="78"/>
  <c r="BR159" i="78"/>
  <c r="EX73" i="78"/>
  <c r="EX161" i="12"/>
  <c r="EW161" i="12" s="1"/>
  <c r="EW165" i="12"/>
  <c r="EX33" i="14"/>
  <c r="EX113" i="14" s="1"/>
  <c r="EX119" i="12"/>
  <c r="EW119" i="12" s="1"/>
  <c r="BT123" i="12"/>
  <c r="BT291" i="12" s="1"/>
  <c r="BT292" i="12" s="1"/>
  <c r="BU123" i="12"/>
  <c r="BU291" i="12" s="1"/>
  <c r="BU292" i="12" s="1"/>
  <c r="BV123" i="12"/>
  <c r="EX123" i="12"/>
  <c r="BT125" i="12"/>
  <c r="BU125" i="12"/>
  <c r="BV125" i="12"/>
  <c r="EX125" i="12"/>
  <c r="EX77" i="12"/>
  <c r="EW77" i="12" s="1"/>
  <c r="EX81" i="12"/>
  <c r="EW81" i="12" s="1"/>
  <c r="EY73" i="11"/>
  <c r="EY233" i="11" s="1"/>
  <c r="EY77" i="11"/>
  <c r="EY237" i="11" s="1"/>
  <c r="EY79" i="11"/>
  <c r="BU233" i="11"/>
  <c r="BV233" i="11"/>
  <c r="BW233" i="11"/>
  <c r="BU237" i="11"/>
  <c r="BV237" i="11"/>
  <c r="BW237" i="11"/>
  <c r="BW239" i="11"/>
  <c r="BP235" i="78"/>
  <c r="BQ235" i="78"/>
  <c r="BR235" i="78"/>
  <c r="EX235" i="78"/>
  <c r="BP239" i="78"/>
  <c r="BQ239" i="78"/>
  <c r="BR239" i="78"/>
  <c r="EX239" i="78"/>
  <c r="EX320" i="78" s="1"/>
  <c r="BP241" i="78"/>
  <c r="BQ241" i="78"/>
  <c r="BR241" i="78"/>
  <c r="EX241" i="78"/>
  <c r="EX322" i="78" s="1"/>
  <c r="EX35" i="12"/>
  <c r="EW35" i="12" s="1"/>
  <c r="EX39" i="12"/>
  <c r="EW39" i="12" s="1"/>
  <c r="EX41" i="12"/>
  <c r="EW41" i="12" s="1"/>
  <c r="BM76" i="91"/>
  <c r="BQ76" i="91"/>
  <c r="BS76" i="91"/>
  <c r="BT76" i="91"/>
  <c r="BU76" i="91"/>
  <c r="BV76" i="91"/>
  <c r="BW76" i="91"/>
  <c r="BY76" i="91"/>
  <c r="BZ76" i="91"/>
  <c r="CA76" i="91"/>
  <c r="CC76" i="91"/>
  <c r="CD76" i="91"/>
  <c r="CE76" i="91"/>
  <c r="CG76" i="91"/>
  <c r="CH76" i="91"/>
  <c r="BM80" i="91"/>
  <c r="BP80" i="91"/>
  <c r="BR80" i="91"/>
  <c r="BT80" i="91"/>
  <c r="BU80" i="91"/>
  <c r="BV80" i="91"/>
  <c r="BX80" i="91"/>
  <c r="BY80" i="91"/>
  <c r="CD80" i="91"/>
  <c r="CE80" i="91"/>
  <c r="CF80" i="91"/>
  <c r="CG80" i="91"/>
  <c r="BM82" i="91"/>
  <c r="BN81" i="91"/>
  <c r="BO81" i="91"/>
  <c r="BP81" i="91"/>
  <c r="BQ82" i="91"/>
  <c r="BR81" i="91"/>
  <c r="BU81" i="91"/>
  <c r="BW81" i="91"/>
  <c r="BY82" i="91"/>
  <c r="CA81" i="91"/>
  <c r="CC82" i="91"/>
  <c r="CD82" i="91"/>
  <c r="CG81" i="91"/>
  <c r="CH82" i="91"/>
  <c r="BM37" i="91"/>
  <c r="BN37" i="91"/>
  <c r="BO37" i="91"/>
  <c r="BR37" i="91"/>
  <c r="BS37" i="91"/>
  <c r="BT37" i="91"/>
  <c r="BV37" i="91"/>
  <c r="BX37" i="91"/>
  <c r="BY37" i="91"/>
  <c r="CA37" i="91"/>
  <c r="CE37" i="91"/>
  <c r="CF37" i="91"/>
  <c r="CG37" i="91"/>
  <c r="CH37" i="91"/>
  <c r="BN41" i="91"/>
  <c r="BP41" i="91"/>
  <c r="BQ41" i="91"/>
  <c r="BT41" i="91"/>
  <c r="BU41" i="91"/>
  <c r="BV41" i="91"/>
  <c r="BW41" i="91"/>
  <c r="BX41" i="91"/>
  <c r="BY41" i="91"/>
  <c r="BZ41" i="91"/>
  <c r="CA41" i="91"/>
  <c r="CD41" i="91"/>
  <c r="CG41" i="91"/>
  <c r="CH41" i="91"/>
  <c r="BN43" i="91"/>
  <c r="BP43" i="91"/>
  <c r="BR43" i="91"/>
  <c r="BS43" i="91"/>
  <c r="BT43" i="91"/>
  <c r="BW43" i="91"/>
  <c r="BZ43" i="91"/>
  <c r="CC43" i="91"/>
  <c r="CD43" i="91"/>
  <c r="CF43" i="91"/>
  <c r="CH43" i="91"/>
  <c r="BE322" i="78"/>
  <c r="BF322" i="78"/>
  <c r="BG322" i="78"/>
  <c r="BH322" i="78"/>
  <c r="BI322" i="78"/>
  <c r="BJ322" i="78"/>
  <c r="BD322" i="78"/>
  <c r="BE320" i="78"/>
  <c r="BF320" i="78"/>
  <c r="BG320" i="78"/>
  <c r="BH320" i="78"/>
  <c r="BI320" i="78"/>
  <c r="BJ320" i="78"/>
  <c r="BD320" i="78"/>
  <c r="BE316" i="78"/>
  <c r="BF316" i="78"/>
  <c r="BG316" i="78"/>
  <c r="BH316" i="78"/>
  <c r="BI316" i="78"/>
  <c r="BJ316" i="78"/>
  <c r="BD316" i="78"/>
  <c r="BE233" i="11"/>
  <c r="BF233" i="11"/>
  <c r="BG233" i="11"/>
  <c r="BH233" i="11"/>
  <c r="BI233" i="11"/>
  <c r="BE237" i="11"/>
  <c r="BF237" i="11"/>
  <c r="BG237" i="11"/>
  <c r="BH237" i="11"/>
  <c r="BI237" i="11"/>
  <c r="BJ240" i="11"/>
  <c r="BD237" i="11"/>
  <c r="BD233" i="11"/>
  <c r="BT80" i="11"/>
  <c r="G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BT74" i="11"/>
  <c r="BT75" i="11" s="1"/>
  <c r="AW74" i="11"/>
  <c r="AW75" i="11" s="1"/>
  <c r="AV74" i="11"/>
  <c r="AV75" i="11" s="1"/>
  <c r="AB74" i="11"/>
  <c r="AB75" i="11" s="1"/>
  <c r="AA74" i="11"/>
  <c r="AA75" i="11" s="1"/>
  <c r="Z74" i="11"/>
  <c r="Z75" i="11" s="1"/>
  <c r="Y74" i="11"/>
  <c r="Y75" i="11" s="1"/>
  <c r="X74" i="11"/>
  <c r="X75" i="11" s="1"/>
  <c r="W74" i="11"/>
  <c r="W75" i="11" s="1"/>
  <c r="V74" i="11"/>
  <c r="V75" i="11" s="1"/>
  <c r="U74" i="11"/>
  <c r="U75" i="11" s="1"/>
  <c r="T74" i="11"/>
  <c r="T75" i="11" s="1"/>
  <c r="S74" i="11"/>
  <c r="S75" i="11" s="1"/>
  <c r="R74" i="11"/>
  <c r="R75" i="11" s="1"/>
  <c r="Q74" i="11"/>
  <c r="Q75" i="11" s="1"/>
  <c r="P74" i="11"/>
  <c r="P75" i="11" s="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BE39" i="10"/>
  <c r="BF39" i="10"/>
  <c r="BG39" i="10"/>
  <c r="BH39" i="10"/>
  <c r="BI39" i="10"/>
  <c r="BJ39" i="10"/>
  <c r="BK39" i="10"/>
  <c r="BL39" i="10"/>
  <c r="BM39" i="10"/>
  <c r="BN39" i="10"/>
  <c r="BE37" i="10"/>
  <c r="BF37" i="10"/>
  <c r="BG37" i="10"/>
  <c r="BH37" i="10"/>
  <c r="BI37" i="10"/>
  <c r="BJ37" i="10"/>
  <c r="BK37" i="10"/>
  <c r="BL37" i="10"/>
  <c r="BM37" i="10"/>
  <c r="BN37" i="10"/>
  <c r="BE33" i="10"/>
  <c r="BE34" i="10" s="1"/>
  <c r="BF33" i="10"/>
  <c r="BF34" i="10" s="1"/>
  <c r="BG33" i="10"/>
  <c r="BG34" i="10" s="1"/>
  <c r="BH33" i="10"/>
  <c r="BH34" i="10" s="1"/>
  <c r="BI33" i="10"/>
  <c r="BI34" i="10" s="1"/>
  <c r="BJ33" i="10"/>
  <c r="BJ34" i="10" s="1"/>
  <c r="BK33" i="10"/>
  <c r="BK34" i="10" s="1"/>
  <c r="BL33" i="10"/>
  <c r="BL34" i="10" s="1"/>
  <c r="BM33" i="10"/>
  <c r="BM34" i="10" s="1"/>
  <c r="BN33" i="10"/>
  <c r="BN34" i="10" s="1"/>
  <c r="GB33" i="14"/>
  <c r="GB113" i="14" s="1"/>
  <c r="AY80" i="78"/>
  <c r="AZ80" i="78"/>
  <c r="BA80" i="78"/>
  <c r="BB80" i="78"/>
  <c r="BC80" i="78"/>
  <c r="BD80" i="78"/>
  <c r="AY78" i="78"/>
  <c r="AZ78" i="78"/>
  <c r="BA78" i="78"/>
  <c r="BB78" i="78"/>
  <c r="BC78" i="78"/>
  <c r="BD78" i="78"/>
  <c r="AY74" i="78"/>
  <c r="AY75" i="78" s="1"/>
  <c r="AZ74" i="78"/>
  <c r="AZ75" i="78" s="1"/>
  <c r="BA74" i="78"/>
  <c r="BA75" i="78" s="1"/>
  <c r="BB74" i="78"/>
  <c r="BB75" i="78" s="1"/>
  <c r="BC74" i="78"/>
  <c r="BC75" i="78" s="1"/>
  <c r="BD74" i="78"/>
  <c r="BD75" i="78" s="1"/>
  <c r="BE74" i="78"/>
  <c r="BE75" i="78" s="1"/>
  <c r="BF74" i="78"/>
  <c r="BF75" i="78" s="1"/>
  <c r="BG74" i="78"/>
  <c r="BG75" i="78" s="1"/>
  <c r="BH74" i="78"/>
  <c r="BH75" i="78" s="1"/>
  <c r="BI74" i="78"/>
  <c r="BI75" i="78" s="1"/>
  <c r="BJ74" i="78"/>
  <c r="BJ75" i="78" s="1"/>
  <c r="AZ40" i="14"/>
  <c r="BA40" i="14"/>
  <c r="BB40" i="14"/>
  <c r="BC40" i="14"/>
  <c r="BD40" i="14"/>
  <c r="BE40" i="14"/>
  <c r="BF40" i="14"/>
  <c r="BG40" i="14"/>
  <c r="BH40" i="14"/>
  <c r="BI40" i="14"/>
  <c r="BJ40" i="14"/>
  <c r="AZ38" i="14"/>
  <c r="BA38" i="14"/>
  <c r="BB38" i="14"/>
  <c r="BC38" i="14"/>
  <c r="BD38" i="14"/>
  <c r="BE38" i="14"/>
  <c r="BF38" i="14"/>
  <c r="BG38" i="14"/>
  <c r="BH38" i="14"/>
  <c r="BI38" i="14"/>
  <c r="BJ38" i="14"/>
  <c r="AZ34" i="14"/>
  <c r="AZ35" i="14" s="1"/>
  <c r="BA34" i="14"/>
  <c r="BA35" i="14" s="1"/>
  <c r="BB34" i="14"/>
  <c r="BB35" i="14" s="1"/>
  <c r="BC34" i="14"/>
  <c r="BC35" i="14" s="1"/>
  <c r="BD34" i="14"/>
  <c r="BD35" i="14" s="1"/>
  <c r="BE34" i="14"/>
  <c r="BE35" i="14" s="1"/>
  <c r="BF34" i="14"/>
  <c r="BF35" i="14" s="1"/>
  <c r="BG34" i="14"/>
  <c r="BG35" i="14" s="1"/>
  <c r="BH34" i="14"/>
  <c r="BH35" i="14" s="1"/>
  <c r="BI34" i="14"/>
  <c r="BI35" i="14" s="1"/>
  <c r="BJ34" i="14"/>
  <c r="BJ35" i="14" s="1"/>
  <c r="AY37" i="13"/>
  <c r="AY38" i="13" s="1"/>
  <c r="AZ37" i="13"/>
  <c r="AZ38" i="13" s="1"/>
  <c r="BA37" i="13"/>
  <c r="BA38" i="13" s="1"/>
  <c r="BB37" i="13"/>
  <c r="BB38" i="13" s="1"/>
  <c r="BC37" i="13"/>
  <c r="BC38" i="13" s="1"/>
  <c r="BD37" i="13"/>
  <c r="BD38" i="13" s="1"/>
  <c r="BE37" i="13"/>
  <c r="BE38" i="13" s="1"/>
  <c r="BF37" i="13"/>
  <c r="BF38" i="13" s="1"/>
  <c r="BG37" i="13"/>
  <c r="BG38" i="13" s="1"/>
  <c r="BH37" i="13"/>
  <c r="BH38" i="13" s="1"/>
  <c r="BI37" i="13"/>
  <c r="BI38" i="13" s="1"/>
  <c r="BJ37" i="13"/>
  <c r="BJ38" i="13" s="1"/>
  <c r="BK37" i="13"/>
  <c r="BK38" i="13" s="1"/>
  <c r="BL37" i="13"/>
  <c r="BL38" i="13" s="1"/>
  <c r="BM37" i="13"/>
  <c r="BM38" i="13" s="1"/>
  <c r="BN37" i="13"/>
  <c r="BN38" i="13" s="1"/>
  <c r="BO37" i="13"/>
  <c r="BO38" i="13" s="1"/>
  <c r="BP37" i="13"/>
  <c r="BP38" i="13" s="1"/>
  <c r="AY120" i="13"/>
  <c r="AZ120" i="13"/>
  <c r="BA120" i="13"/>
  <c r="BB120" i="13"/>
  <c r="BC120" i="13"/>
  <c r="BD120" i="13"/>
  <c r="AY124" i="13"/>
  <c r="AZ124" i="13"/>
  <c r="BA124" i="13"/>
  <c r="BB124" i="13"/>
  <c r="BC124" i="13"/>
  <c r="BD124" i="13"/>
  <c r="AY126" i="13"/>
  <c r="AZ126" i="13"/>
  <c r="BA126" i="13"/>
  <c r="BB126" i="13"/>
  <c r="BC126" i="13"/>
  <c r="BD126" i="13"/>
  <c r="AY42" i="12"/>
  <c r="AZ42" i="12"/>
  <c r="BA42" i="12"/>
  <c r="BB42" i="12"/>
  <c r="BC42" i="12"/>
  <c r="BD42" i="12"/>
  <c r="BE42" i="12"/>
  <c r="BF42" i="12"/>
  <c r="BG42" i="12"/>
  <c r="BH42" i="12"/>
  <c r="BI42" i="12"/>
  <c r="BJ42" i="12"/>
  <c r="AY40" i="12"/>
  <c r="AZ40" i="12"/>
  <c r="BA40" i="12"/>
  <c r="BB40" i="12"/>
  <c r="BC40" i="12"/>
  <c r="BD40" i="12"/>
  <c r="BE40" i="12"/>
  <c r="BF40" i="12"/>
  <c r="BG40" i="12"/>
  <c r="BH40" i="12"/>
  <c r="BI40" i="12"/>
  <c r="BJ40" i="12"/>
  <c r="AY36" i="12"/>
  <c r="AY37" i="12" s="1"/>
  <c r="AZ36" i="12"/>
  <c r="AZ37" i="12" s="1"/>
  <c r="BA36" i="12"/>
  <c r="BA37" i="12" s="1"/>
  <c r="BB36" i="12"/>
  <c r="BB37" i="12" s="1"/>
  <c r="BC36" i="12"/>
  <c r="BC37" i="12" s="1"/>
  <c r="BD36" i="12"/>
  <c r="BD37" i="12" s="1"/>
  <c r="BE36" i="12"/>
  <c r="BE37" i="12" s="1"/>
  <c r="BF36" i="12"/>
  <c r="BF37" i="12" s="1"/>
  <c r="BG36" i="12"/>
  <c r="BG37" i="12" s="1"/>
  <c r="BH36" i="12"/>
  <c r="BH37" i="12" s="1"/>
  <c r="BI36" i="12"/>
  <c r="BI37" i="12" s="1"/>
  <c r="BJ36" i="12"/>
  <c r="BJ37" i="12" s="1"/>
  <c r="AY84" i="12"/>
  <c r="AZ84" i="12"/>
  <c r="BA84" i="12"/>
  <c r="BB84" i="12"/>
  <c r="BC84" i="12"/>
  <c r="BD84" i="12"/>
  <c r="BE84" i="12"/>
  <c r="BF84" i="12"/>
  <c r="BG84" i="12"/>
  <c r="BH84" i="12"/>
  <c r="BI84" i="12"/>
  <c r="BJ84" i="12"/>
  <c r="AY82" i="12"/>
  <c r="AZ82" i="12"/>
  <c r="BA82" i="12"/>
  <c r="BB82" i="12"/>
  <c r="BC82" i="12"/>
  <c r="BD82" i="12"/>
  <c r="BE82" i="12"/>
  <c r="BF82" i="12"/>
  <c r="BG82" i="12"/>
  <c r="BH82" i="12"/>
  <c r="BI82" i="12"/>
  <c r="BJ82" i="12"/>
  <c r="AY78" i="12"/>
  <c r="AY79" i="12" s="1"/>
  <c r="AZ78" i="12"/>
  <c r="AZ79" i="12" s="1"/>
  <c r="BA78" i="12"/>
  <c r="BA79" i="12" s="1"/>
  <c r="BB78" i="12"/>
  <c r="BB79" i="12" s="1"/>
  <c r="BC78" i="12"/>
  <c r="BC79" i="12" s="1"/>
  <c r="BD78" i="12"/>
  <c r="BD79" i="12" s="1"/>
  <c r="BE78" i="12"/>
  <c r="BE79" i="12" s="1"/>
  <c r="BF78" i="12"/>
  <c r="BF79" i="12" s="1"/>
  <c r="BG78" i="12"/>
  <c r="BG79" i="12" s="1"/>
  <c r="BH78" i="12"/>
  <c r="BH79" i="12" s="1"/>
  <c r="BI78" i="12"/>
  <c r="BI79" i="12" s="1"/>
  <c r="BJ78" i="12"/>
  <c r="BJ79" i="12" s="1"/>
  <c r="AY126" i="12"/>
  <c r="AZ126" i="12"/>
  <c r="BA126" i="12"/>
  <c r="BB126" i="12"/>
  <c r="BC126" i="12"/>
  <c r="BD126" i="12"/>
  <c r="BE126" i="12"/>
  <c r="BF126" i="12"/>
  <c r="BG126" i="12"/>
  <c r="BH126" i="12"/>
  <c r="BI126" i="12"/>
  <c r="BJ126" i="12"/>
  <c r="AY124" i="12"/>
  <c r="AZ124" i="12"/>
  <c r="BA124" i="12"/>
  <c r="BB124" i="12"/>
  <c r="BC124" i="12"/>
  <c r="BD124" i="12"/>
  <c r="BE124" i="12"/>
  <c r="BF124" i="12"/>
  <c r="BG124" i="12"/>
  <c r="BH124" i="12"/>
  <c r="BI124" i="12"/>
  <c r="BJ124" i="12"/>
  <c r="AY120" i="12"/>
  <c r="AY121" i="12" s="1"/>
  <c r="AZ120" i="12"/>
  <c r="AZ121" i="12" s="1"/>
  <c r="BA120" i="12"/>
  <c r="BA121" i="12" s="1"/>
  <c r="BB120" i="12"/>
  <c r="BB121" i="12" s="1"/>
  <c r="BC120" i="12"/>
  <c r="BC121" i="12" s="1"/>
  <c r="BD120" i="12"/>
  <c r="BD121" i="12" s="1"/>
  <c r="BE120" i="12"/>
  <c r="BE121" i="12" s="1"/>
  <c r="BF120" i="12"/>
  <c r="BF121" i="12" s="1"/>
  <c r="BG120" i="12"/>
  <c r="BG121" i="12" s="1"/>
  <c r="BH120" i="12"/>
  <c r="BH121" i="12" s="1"/>
  <c r="BI120" i="12"/>
  <c r="BI121" i="12" s="1"/>
  <c r="BJ120" i="12"/>
  <c r="BJ121" i="12" s="1"/>
  <c r="AZ168" i="12"/>
  <c r="BA168" i="12"/>
  <c r="BB168" i="12"/>
  <c r="BC168" i="12"/>
  <c r="BD168" i="12"/>
  <c r="BE168" i="12"/>
  <c r="BF168" i="12"/>
  <c r="BG168" i="12"/>
  <c r="BH168" i="12"/>
  <c r="BI168" i="12"/>
  <c r="BJ168" i="12"/>
  <c r="AZ166" i="12"/>
  <c r="BA166" i="12"/>
  <c r="BB166" i="12"/>
  <c r="BC166" i="12"/>
  <c r="BD166" i="12"/>
  <c r="BE166" i="12"/>
  <c r="BF166" i="12"/>
  <c r="BG166" i="12"/>
  <c r="BH166" i="12"/>
  <c r="BI166" i="12"/>
  <c r="BJ166" i="12"/>
  <c r="AZ162" i="12"/>
  <c r="AZ163" i="12" s="1"/>
  <c r="BA162" i="12"/>
  <c r="BA163" i="12" s="1"/>
  <c r="BB162" i="12"/>
  <c r="BB163" i="12" s="1"/>
  <c r="BC162" i="12"/>
  <c r="BC163" i="12" s="1"/>
  <c r="BD162" i="12"/>
  <c r="BD163" i="12" s="1"/>
  <c r="BE162" i="12"/>
  <c r="BE163" i="12" s="1"/>
  <c r="BF162" i="12"/>
  <c r="BF163" i="12" s="1"/>
  <c r="BG162" i="12"/>
  <c r="BG163" i="12" s="1"/>
  <c r="BH162" i="12"/>
  <c r="BH163" i="12" s="1"/>
  <c r="BI162" i="12"/>
  <c r="BI163" i="12" s="1"/>
  <c r="BJ162" i="12"/>
  <c r="BJ163" i="12" s="1"/>
  <c r="AZ210" i="12"/>
  <c r="BA210" i="12"/>
  <c r="BB210" i="12"/>
  <c r="BC210" i="12"/>
  <c r="BD210" i="12"/>
  <c r="BE210" i="12"/>
  <c r="BF210" i="12"/>
  <c r="BG210" i="12"/>
  <c r="BH210" i="12"/>
  <c r="BI210" i="12"/>
  <c r="BJ210" i="12"/>
  <c r="AZ208" i="12"/>
  <c r="BA208" i="12"/>
  <c r="BB208" i="12"/>
  <c r="BC208" i="12"/>
  <c r="BD208" i="12"/>
  <c r="BE208" i="12"/>
  <c r="BF208" i="12"/>
  <c r="BG208" i="12"/>
  <c r="BH208" i="12"/>
  <c r="BI208" i="12"/>
  <c r="BJ208" i="12"/>
  <c r="AZ204" i="12"/>
  <c r="AZ205" i="12" s="1"/>
  <c r="BA204" i="12"/>
  <c r="BA205" i="12" s="1"/>
  <c r="BB204" i="12"/>
  <c r="BB205" i="12" s="1"/>
  <c r="BC204" i="12"/>
  <c r="BC205" i="12" s="1"/>
  <c r="BD204" i="12"/>
  <c r="BD205" i="12" s="1"/>
  <c r="BE204" i="12"/>
  <c r="BE205" i="12" s="1"/>
  <c r="BF204" i="12"/>
  <c r="BF205" i="12" s="1"/>
  <c r="BG204" i="12"/>
  <c r="BG205" i="12" s="1"/>
  <c r="BH204" i="12"/>
  <c r="BH205" i="12" s="1"/>
  <c r="BI204" i="12"/>
  <c r="BI205" i="12" s="1"/>
  <c r="BJ204" i="12"/>
  <c r="BJ205" i="12" s="1"/>
  <c r="AY287" i="12"/>
  <c r="AZ287" i="12"/>
  <c r="BA287" i="12"/>
  <c r="BB287" i="12"/>
  <c r="BB292" i="12" s="1"/>
  <c r="BC287" i="12"/>
  <c r="BC292" i="12" s="1"/>
  <c r="BD287" i="12"/>
  <c r="AY293" i="12"/>
  <c r="AZ293" i="12"/>
  <c r="BA293" i="12"/>
  <c r="BB293" i="12"/>
  <c r="BC293" i="12"/>
  <c r="BD293" i="12"/>
  <c r="BE294" i="12"/>
  <c r="BF294" i="12"/>
  <c r="BI294" i="12"/>
  <c r="BM294" i="12"/>
  <c r="BP294" i="12"/>
  <c r="BG294" i="12"/>
  <c r="BH294" i="12"/>
  <c r="BJ294" i="12"/>
  <c r="BK294" i="12"/>
  <c r="BL294" i="12"/>
  <c r="BN294" i="12"/>
  <c r="BO294" i="12"/>
  <c r="AY39" i="10"/>
  <c r="AZ39" i="10"/>
  <c r="BA39" i="10"/>
  <c r="BB39" i="10"/>
  <c r="BC39" i="10"/>
  <c r="BD39" i="10"/>
  <c r="AY37" i="10"/>
  <c r="AZ37" i="10"/>
  <c r="BA37" i="10"/>
  <c r="BB37" i="10"/>
  <c r="BC37" i="10"/>
  <c r="BD37" i="10"/>
  <c r="AY33" i="10"/>
  <c r="AY34" i="10" s="1"/>
  <c r="AZ33" i="10"/>
  <c r="AZ34" i="10" s="1"/>
  <c r="BA33" i="10"/>
  <c r="BA34" i="10" s="1"/>
  <c r="BB33" i="10"/>
  <c r="BB34" i="10" s="1"/>
  <c r="BC33" i="10"/>
  <c r="BC34" i="10" s="1"/>
  <c r="BD33" i="10"/>
  <c r="BD34" i="10" s="1"/>
  <c r="BR155" i="78"/>
  <c r="BP161" i="78"/>
  <c r="BQ161" i="78"/>
  <c r="BR161" i="78"/>
  <c r="AV242" i="78"/>
  <c r="AU242" i="78"/>
  <c r="AT242" i="78"/>
  <c r="AS242" i="78"/>
  <c r="AR242" i="78"/>
  <c r="AQ242" i="78"/>
  <c r="AP242" i="78"/>
  <c r="AO242" i="78"/>
  <c r="AN242" i="78"/>
  <c r="AM242" i="78"/>
  <c r="AL242" i="78"/>
  <c r="AK242" i="78"/>
  <c r="AJ242" i="78"/>
  <c r="AI242" i="78"/>
  <c r="AH242" i="78"/>
  <c r="AG242" i="78"/>
  <c r="AF242" i="78"/>
  <c r="AE242" i="78"/>
  <c r="AD242" i="78"/>
  <c r="AC242" i="78"/>
  <c r="AB242" i="78"/>
  <c r="AA242" i="78"/>
  <c r="Z242" i="78"/>
  <c r="Y242" i="78"/>
  <c r="X242" i="78"/>
  <c r="W242" i="78"/>
  <c r="V242" i="78"/>
  <c r="U242" i="78"/>
  <c r="T242" i="78"/>
  <c r="S242" i="78"/>
  <c r="R242" i="78"/>
  <c r="Q242" i="78"/>
  <c r="P242" i="78"/>
  <c r="O242" i="78"/>
  <c r="N242" i="78"/>
  <c r="M242" i="78"/>
  <c r="L242" i="78"/>
  <c r="K242" i="78"/>
  <c r="J242" i="78"/>
  <c r="I242" i="78"/>
  <c r="H242" i="78"/>
  <c r="G242" i="78"/>
  <c r="F242" i="78"/>
  <c r="E242" i="78"/>
  <c r="D242" i="78"/>
  <c r="C242" i="78"/>
  <c r="B242" i="78"/>
  <c r="AV240" i="78"/>
  <c r="AU240" i="78"/>
  <c r="AT240" i="78"/>
  <c r="AS240" i="78"/>
  <c r="AR240" i="78"/>
  <c r="AQ240" i="78"/>
  <c r="AP240" i="78"/>
  <c r="AO240" i="78"/>
  <c r="AN240" i="78"/>
  <c r="AM240" i="78"/>
  <c r="AL240" i="78"/>
  <c r="AK240" i="78"/>
  <c r="AJ240" i="78"/>
  <c r="AI240" i="78"/>
  <c r="AH240" i="78"/>
  <c r="AG240" i="78"/>
  <c r="AF240" i="78"/>
  <c r="AE240" i="78"/>
  <c r="AD240" i="78"/>
  <c r="AC240" i="78"/>
  <c r="AB240" i="78"/>
  <c r="AA240" i="78"/>
  <c r="Z240" i="78"/>
  <c r="Y240" i="78"/>
  <c r="X240" i="78"/>
  <c r="W240" i="78"/>
  <c r="V240" i="78"/>
  <c r="U240" i="78"/>
  <c r="T240" i="78"/>
  <c r="S240" i="78"/>
  <c r="R240" i="78"/>
  <c r="Q240" i="78"/>
  <c r="P240" i="78"/>
  <c r="O240" i="78"/>
  <c r="N240" i="78"/>
  <c r="M240" i="78"/>
  <c r="L240" i="78"/>
  <c r="K240" i="78"/>
  <c r="J240" i="78"/>
  <c r="I240" i="78"/>
  <c r="H240" i="78"/>
  <c r="G240" i="78"/>
  <c r="F240" i="78"/>
  <c r="E240" i="78"/>
  <c r="D240" i="78"/>
  <c r="C240" i="78"/>
  <c r="B240" i="78"/>
  <c r="BJ236" i="78"/>
  <c r="BJ237" i="78" s="1"/>
  <c r="BI236" i="78"/>
  <c r="BI237" i="78" s="1"/>
  <c r="BH236" i="78"/>
  <c r="BH237" i="78" s="1"/>
  <c r="BG236" i="78"/>
  <c r="BG237" i="78" s="1"/>
  <c r="BF236" i="78"/>
  <c r="BF237" i="78" s="1"/>
  <c r="BE236" i="78"/>
  <c r="BE237" i="78" s="1"/>
  <c r="BD236" i="78"/>
  <c r="BD237" i="78" s="1"/>
  <c r="BC236" i="78"/>
  <c r="BC237" i="78" s="1"/>
  <c r="BB236" i="78"/>
  <c r="BB237" i="78" s="1"/>
  <c r="BA236" i="78"/>
  <c r="BA237" i="78" s="1"/>
  <c r="AZ236" i="78"/>
  <c r="AZ237" i="78" s="1"/>
  <c r="AY236" i="78"/>
  <c r="AY237" i="78" s="1"/>
  <c r="AX236" i="78"/>
  <c r="AX237" i="78" s="1"/>
  <c r="AW236" i="78"/>
  <c r="AW237" i="78" s="1"/>
  <c r="AV236" i="78"/>
  <c r="AV237" i="78" s="1"/>
  <c r="AU236" i="78"/>
  <c r="AU237" i="78" s="1"/>
  <c r="AT236" i="78"/>
  <c r="AT237" i="78" s="1"/>
  <c r="AS236" i="78"/>
  <c r="AS237" i="78" s="1"/>
  <c r="AR236" i="78"/>
  <c r="AR237" i="78" s="1"/>
  <c r="AQ236" i="78"/>
  <c r="AQ237" i="78" s="1"/>
  <c r="AP236" i="78"/>
  <c r="AP237" i="78" s="1"/>
  <c r="AO236" i="78"/>
  <c r="AO237" i="78" s="1"/>
  <c r="AN236" i="78"/>
  <c r="AN237" i="78" s="1"/>
  <c r="AM236" i="78"/>
  <c r="AM237" i="78" s="1"/>
  <c r="AL236" i="78"/>
  <c r="AL237" i="78" s="1"/>
  <c r="AK236" i="78"/>
  <c r="AK237" i="78" s="1"/>
  <c r="AJ236" i="78"/>
  <c r="AJ237" i="78" s="1"/>
  <c r="AI236" i="78"/>
  <c r="AI237" i="78" s="1"/>
  <c r="AH236" i="78"/>
  <c r="AH237" i="78" s="1"/>
  <c r="AG236" i="78"/>
  <c r="AG237" i="78" s="1"/>
  <c r="AF236" i="78"/>
  <c r="AF237" i="78" s="1"/>
  <c r="AE236" i="78"/>
  <c r="AE237" i="78" s="1"/>
  <c r="AD236" i="78"/>
  <c r="AD237" i="78" s="1"/>
  <c r="AC236" i="78"/>
  <c r="AC237" i="78" s="1"/>
  <c r="AB236" i="78"/>
  <c r="AB237" i="78" s="1"/>
  <c r="AA236" i="78"/>
  <c r="AA237" i="78" s="1"/>
  <c r="Z236" i="78"/>
  <c r="Z237" i="78" s="1"/>
  <c r="Y236" i="78"/>
  <c r="Y237" i="78" s="1"/>
  <c r="X236" i="78"/>
  <c r="X237" i="78" s="1"/>
  <c r="W236" i="78"/>
  <c r="W237" i="78" s="1"/>
  <c r="V236" i="78"/>
  <c r="V237" i="78" s="1"/>
  <c r="U236" i="78"/>
  <c r="U237" i="78" s="1"/>
  <c r="T236" i="78"/>
  <c r="T237" i="78" s="1"/>
  <c r="S236" i="78"/>
  <c r="S237" i="78" s="1"/>
  <c r="R236" i="78"/>
  <c r="R237" i="78" s="1"/>
  <c r="Q236" i="78"/>
  <c r="Q237" i="78" s="1"/>
  <c r="P236" i="78"/>
  <c r="P237" i="78" s="1"/>
  <c r="O236" i="78"/>
  <c r="O237" i="78" s="1"/>
  <c r="N236" i="78"/>
  <c r="N237" i="78" s="1"/>
  <c r="M236" i="78"/>
  <c r="M237" i="78" s="1"/>
  <c r="L236" i="78"/>
  <c r="L237" i="78" s="1"/>
  <c r="K236" i="78"/>
  <c r="K237" i="78" s="1"/>
  <c r="J236" i="78"/>
  <c r="J237" i="78" s="1"/>
  <c r="I236" i="78"/>
  <c r="I237" i="78" s="1"/>
  <c r="H236" i="78"/>
  <c r="H237" i="78" s="1"/>
  <c r="G236" i="78"/>
  <c r="G237" i="78" s="1"/>
  <c r="F236" i="78"/>
  <c r="F237" i="78" s="1"/>
  <c r="E236" i="78"/>
  <c r="E237" i="78" s="1"/>
  <c r="D236" i="78"/>
  <c r="D237" i="78" s="1"/>
  <c r="C236" i="78"/>
  <c r="C237" i="78" s="1"/>
  <c r="B236" i="78"/>
  <c r="B237" i="78" s="1"/>
  <c r="U234" i="78"/>
  <c r="T234" i="78"/>
  <c r="S234" i="78"/>
  <c r="R234" i="78"/>
  <c r="Q234" i="78"/>
  <c r="P234" i="78"/>
  <c r="O234" i="78"/>
  <c r="N234" i="78"/>
  <c r="M234" i="78"/>
  <c r="L234" i="78"/>
  <c r="K234" i="78"/>
  <c r="J234" i="78"/>
  <c r="I234" i="78"/>
  <c r="H234" i="78"/>
  <c r="G234" i="78"/>
  <c r="F234" i="78"/>
  <c r="E234" i="78"/>
  <c r="D234" i="78"/>
  <c r="C234" i="78"/>
  <c r="B234" i="78"/>
  <c r="BJ162" i="78"/>
  <c r="BI162" i="78"/>
  <c r="BH162" i="78"/>
  <c r="BG162" i="78"/>
  <c r="BF162" i="78"/>
  <c r="BE162" i="78"/>
  <c r="BD162" i="78"/>
  <c r="BC162" i="78"/>
  <c r="BB162" i="78"/>
  <c r="BA162" i="78"/>
  <c r="AZ162" i="78"/>
  <c r="AY162" i="78"/>
  <c r="AX162" i="78"/>
  <c r="AW162" i="78"/>
  <c r="AV162" i="78"/>
  <c r="AU162" i="78"/>
  <c r="AT162" i="78"/>
  <c r="AS162" i="78"/>
  <c r="AR162" i="78"/>
  <c r="AQ162" i="78"/>
  <c r="AP162" i="78"/>
  <c r="AO162" i="78"/>
  <c r="AN162" i="78"/>
  <c r="AM162" i="78"/>
  <c r="AL162" i="78"/>
  <c r="AK162" i="78"/>
  <c r="AJ162" i="78"/>
  <c r="AI162" i="78"/>
  <c r="AH162" i="78"/>
  <c r="AG162" i="78"/>
  <c r="AF162" i="78"/>
  <c r="AE162" i="78"/>
  <c r="AD162" i="78"/>
  <c r="AC162" i="78"/>
  <c r="AB162" i="78"/>
  <c r="AA162" i="78"/>
  <c r="Z162" i="78"/>
  <c r="Y162" i="78"/>
  <c r="X162" i="78"/>
  <c r="W162" i="78"/>
  <c r="V162" i="78"/>
  <c r="U162" i="78"/>
  <c r="T162" i="78"/>
  <c r="S162" i="78"/>
  <c r="R162" i="78"/>
  <c r="Q162" i="78"/>
  <c r="P162" i="78"/>
  <c r="O162" i="78"/>
  <c r="N162" i="78"/>
  <c r="M162" i="78"/>
  <c r="L162" i="78"/>
  <c r="K162" i="78"/>
  <c r="J162" i="78"/>
  <c r="I162" i="78"/>
  <c r="H162" i="78"/>
  <c r="G162" i="78"/>
  <c r="F162" i="78"/>
  <c r="E162" i="78"/>
  <c r="D162" i="78"/>
  <c r="C162" i="78"/>
  <c r="B162" i="78"/>
  <c r="BJ160" i="78"/>
  <c r="BI160" i="78"/>
  <c r="BH160" i="78"/>
  <c r="BG160" i="78"/>
  <c r="BF160" i="78"/>
  <c r="BE160" i="78"/>
  <c r="BD160" i="78"/>
  <c r="BC160" i="78"/>
  <c r="BB160" i="78"/>
  <c r="BA160" i="78"/>
  <c r="AZ160" i="78"/>
  <c r="AY160" i="78"/>
  <c r="AX160" i="78"/>
  <c r="AW160" i="78"/>
  <c r="AV160" i="78"/>
  <c r="AU160" i="78"/>
  <c r="AT160" i="78"/>
  <c r="AS160" i="78"/>
  <c r="AR160" i="78"/>
  <c r="AQ160" i="78"/>
  <c r="AP160" i="78"/>
  <c r="AO160" i="78"/>
  <c r="AN160" i="78"/>
  <c r="AM160" i="78"/>
  <c r="AL160" i="78"/>
  <c r="AK160" i="78"/>
  <c r="AJ160" i="78"/>
  <c r="AI160" i="78"/>
  <c r="AH160" i="78"/>
  <c r="AG160" i="78"/>
  <c r="AF160" i="78"/>
  <c r="AE160" i="78"/>
  <c r="AD160" i="78"/>
  <c r="AC160" i="78"/>
  <c r="AB160" i="78"/>
  <c r="AA160" i="78"/>
  <c r="Z160" i="78"/>
  <c r="Y160" i="78"/>
  <c r="X160" i="78"/>
  <c r="W160" i="78"/>
  <c r="V160" i="78"/>
  <c r="U160" i="78"/>
  <c r="T160" i="78"/>
  <c r="S160" i="78"/>
  <c r="R160" i="78"/>
  <c r="Q160" i="78"/>
  <c r="P160" i="78"/>
  <c r="O160" i="78"/>
  <c r="N160" i="78"/>
  <c r="M160" i="78"/>
  <c r="L160" i="78"/>
  <c r="K160" i="78"/>
  <c r="J160" i="78"/>
  <c r="I160" i="78"/>
  <c r="H160" i="78"/>
  <c r="G160" i="78"/>
  <c r="F160" i="78"/>
  <c r="E160" i="78"/>
  <c r="D160" i="78"/>
  <c r="C160" i="78"/>
  <c r="B160" i="78"/>
  <c r="BJ156" i="78"/>
  <c r="BJ157" i="78" s="1"/>
  <c r="BI156" i="78"/>
  <c r="BI157" i="78" s="1"/>
  <c r="BH156" i="78"/>
  <c r="BH157" i="78" s="1"/>
  <c r="BG156" i="78"/>
  <c r="BG157" i="78" s="1"/>
  <c r="BF156" i="78"/>
  <c r="BF157" i="78" s="1"/>
  <c r="BE156" i="78"/>
  <c r="BE157" i="78" s="1"/>
  <c r="BD156" i="78"/>
  <c r="BD157" i="78" s="1"/>
  <c r="BC156" i="78"/>
  <c r="BC157" i="78" s="1"/>
  <c r="BB156" i="78"/>
  <c r="BB157" i="78" s="1"/>
  <c r="BA156" i="78"/>
  <c r="BA157" i="78" s="1"/>
  <c r="AZ156" i="78"/>
  <c r="AZ157" i="78" s="1"/>
  <c r="AY156" i="78"/>
  <c r="AY157" i="78" s="1"/>
  <c r="AX156" i="78"/>
  <c r="AX157" i="78" s="1"/>
  <c r="AW156" i="78"/>
  <c r="AW157" i="78" s="1"/>
  <c r="AV156" i="78"/>
  <c r="AV157" i="78" s="1"/>
  <c r="AU156" i="78"/>
  <c r="AU157" i="78" s="1"/>
  <c r="AT156" i="78"/>
  <c r="AT157" i="78" s="1"/>
  <c r="AS156" i="78"/>
  <c r="AS157" i="78" s="1"/>
  <c r="AR156" i="78"/>
  <c r="AR157" i="78" s="1"/>
  <c r="AQ156" i="78"/>
  <c r="AQ157" i="78" s="1"/>
  <c r="AP156" i="78"/>
  <c r="AP157" i="78" s="1"/>
  <c r="AO156" i="78"/>
  <c r="AO157" i="78" s="1"/>
  <c r="AN156" i="78"/>
  <c r="AN157" i="78" s="1"/>
  <c r="AM156" i="78"/>
  <c r="AM157" i="78" s="1"/>
  <c r="AL156" i="78"/>
  <c r="AL157" i="78" s="1"/>
  <c r="AK156" i="78"/>
  <c r="AK157" i="78" s="1"/>
  <c r="AJ156" i="78"/>
  <c r="AJ157" i="78" s="1"/>
  <c r="AI156" i="78"/>
  <c r="AI157" i="78" s="1"/>
  <c r="AH156" i="78"/>
  <c r="AH157" i="78" s="1"/>
  <c r="AG156" i="78"/>
  <c r="AG157" i="78" s="1"/>
  <c r="AF156" i="78"/>
  <c r="AF157" i="78" s="1"/>
  <c r="AE156" i="78"/>
  <c r="AE157" i="78" s="1"/>
  <c r="AD156" i="78"/>
  <c r="AD157" i="78" s="1"/>
  <c r="AC156" i="78"/>
  <c r="AC157" i="78" s="1"/>
  <c r="AB156" i="78"/>
  <c r="AB157" i="78" s="1"/>
  <c r="AA156" i="78"/>
  <c r="AA157" i="78" s="1"/>
  <c r="Z156" i="78"/>
  <c r="Z157" i="78" s="1"/>
  <c r="Y156" i="78"/>
  <c r="Y157" i="78" s="1"/>
  <c r="X156" i="78"/>
  <c r="X157" i="78" s="1"/>
  <c r="W156" i="78"/>
  <c r="W157" i="78" s="1"/>
  <c r="V156" i="78"/>
  <c r="V157" i="78" s="1"/>
  <c r="U156" i="78"/>
  <c r="U157" i="78" s="1"/>
  <c r="T156" i="78"/>
  <c r="T157" i="78" s="1"/>
  <c r="S156" i="78"/>
  <c r="S157" i="78" s="1"/>
  <c r="R156" i="78"/>
  <c r="R157" i="78" s="1"/>
  <c r="Q156" i="78"/>
  <c r="Q157" i="78" s="1"/>
  <c r="P156" i="78"/>
  <c r="P157" i="78" s="1"/>
  <c r="O156" i="78"/>
  <c r="O157" i="78" s="1"/>
  <c r="N156" i="78"/>
  <c r="N157" i="78" s="1"/>
  <c r="M156" i="78"/>
  <c r="M157" i="78" s="1"/>
  <c r="L156" i="78"/>
  <c r="L157" i="78" s="1"/>
  <c r="K156" i="78"/>
  <c r="K157" i="78" s="1"/>
  <c r="J156" i="78"/>
  <c r="J157" i="78" s="1"/>
  <c r="I156" i="78"/>
  <c r="I157" i="78" s="1"/>
  <c r="H156" i="78"/>
  <c r="H157" i="78" s="1"/>
  <c r="G156" i="78"/>
  <c r="G157" i="78" s="1"/>
  <c r="F156" i="78"/>
  <c r="F157" i="78" s="1"/>
  <c r="E156" i="78"/>
  <c r="E157" i="78" s="1"/>
  <c r="D156" i="78"/>
  <c r="D157" i="78" s="1"/>
  <c r="C156" i="78"/>
  <c r="C157" i="78" s="1"/>
  <c r="B156" i="78"/>
  <c r="B157" i="78" s="1"/>
  <c r="U154" i="78"/>
  <c r="T154" i="78"/>
  <c r="S154" i="78"/>
  <c r="R154" i="78"/>
  <c r="Q154" i="78"/>
  <c r="P154" i="78"/>
  <c r="O154" i="78"/>
  <c r="N154" i="78"/>
  <c r="M154" i="78"/>
  <c r="L154" i="78"/>
  <c r="K154" i="78"/>
  <c r="J154" i="78"/>
  <c r="I154" i="78"/>
  <c r="H154" i="78"/>
  <c r="G154" i="78"/>
  <c r="F154" i="78"/>
  <c r="E154" i="78"/>
  <c r="D154" i="78"/>
  <c r="C154" i="78"/>
  <c r="B154" i="78"/>
  <c r="BQ288" i="12"/>
  <c r="BQ289" i="12" s="1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BK43" i="13"/>
  <c r="BL43" i="13"/>
  <c r="BM43" i="13"/>
  <c r="BN43" i="13"/>
  <c r="BO43" i="13"/>
  <c r="BP43" i="13"/>
  <c r="AY41" i="13"/>
  <c r="AZ41" i="13"/>
  <c r="BA41" i="13"/>
  <c r="BB41" i="13"/>
  <c r="BC41" i="13"/>
  <c r="BD41" i="13"/>
  <c r="BE41" i="13"/>
  <c r="BF41" i="13"/>
  <c r="BG41" i="13"/>
  <c r="BH41" i="13"/>
  <c r="BI41" i="13"/>
  <c r="BJ41" i="13"/>
  <c r="BK41" i="13"/>
  <c r="BL41" i="13"/>
  <c r="BM41" i="13"/>
  <c r="BN41" i="13"/>
  <c r="BO41" i="13"/>
  <c r="BP41" i="13"/>
  <c r="AY204" i="12"/>
  <c r="AY205" i="12" s="1"/>
  <c r="AY168" i="12"/>
  <c r="AY166" i="12"/>
  <c r="BK288" i="12"/>
  <c r="BK289" i="12" s="1"/>
  <c r="BM288" i="12"/>
  <c r="BM289" i="12" s="1"/>
  <c r="BN288" i="12"/>
  <c r="BN289" i="12" s="1"/>
  <c r="AY233" i="11"/>
  <c r="AZ233" i="11"/>
  <c r="BA233" i="11"/>
  <c r="BB233" i="11"/>
  <c r="BC233" i="11"/>
  <c r="AY237" i="11"/>
  <c r="AZ237" i="11"/>
  <c r="BA237" i="11"/>
  <c r="BB237" i="11"/>
  <c r="BC237" i="11"/>
  <c r="AX237" i="11"/>
  <c r="AX233" i="11"/>
  <c r="GB73" i="78"/>
  <c r="GB316" i="78" s="1"/>
  <c r="GC287" i="12"/>
  <c r="GC288" i="12"/>
  <c r="AP293" i="12"/>
  <c r="AQ293" i="12"/>
  <c r="AR293" i="12"/>
  <c r="AS293" i="12"/>
  <c r="AT293" i="12"/>
  <c r="AU293" i="12"/>
  <c r="AV293" i="12"/>
  <c r="AW293" i="12"/>
  <c r="AX293" i="12"/>
  <c r="AO293" i="12"/>
  <c r="AP287" i="12"/>
  <c r="AQ287" i="12"/>
  <c r="AR287" i="12"/>
  <c r="AS287" i="12"/>
  <c r="AT287" i="12"/>
  <c r="AU287" i="12"/>
  <c r="AV287" i="12"/>
  <c r="AW287" i="12"/>
  <c r="AX287" i="12"/>
  <c r="AO287" i="12"/>
  <c r="BK82" i="91"/>
  <c r="BK80" i="91"/>
  <c r="BK77" i="91"/>
  <c r="BK76" i="91"/>
  <c r="BK43" i="91"/>
  <c r="BK41" i="91"/>
  <c r="BK37" i="91"/>
  <c r="BJ82" i="91"/>
  <c r="BJ80" i="91"/>
  <c r="BJ77" i="91"/>
  <c r="BJ76" i="91"/>
  <c r="BJ43" i="91"/>
  <c r="BJ41" i="91"/>
  <c r="BJ37" i="91"/>
  <c r="GC291" i="12"/>
  <c r="GC293" i="12"/>
  <c r="AQ316" i="78"/>
  <c r="AR316" i="78"/>
  <c r="AS316" i="78"/>
  <c r="AT316" i="78"/>
  <c r="AU316" i="78"/>
  <c r="AV316" i="78"/>
  <c r="AW316" i="78"/>
  <c r="AX316" i="78"/>
  <c r="AY316" i="78"/>
  <c r="AZ316" i="78"/>
  <c r="BA316" i="78"/>
  <c r="BB316" i="78"/>
  <c r="BC316" i="78"/>
  <c r="AQ320" i="78"/>
  <c r="AR320" i="78"/>
  <c r="AS320" i="78"/>
  <c r="AT320" i="78"/>
  <c r="AU320" i="78"/>
  <c r="AV320" i="78"/>
  <c r="AW320" i="78"/>
  <c r="AX320" i="78"/>
  <c r="AY320" i="78"/>
  <c r="AZ320" i="78"/>
  <c r="BA320" i="78"/>
  <c r="BB320" i="78"/>
  <c r="BC320" i="78"/>
  <c r="AQ322" i="78"/>
  <c r="AR322" i="78"/>
  <c r="AS322" i="78"/>
  <c r="AT322" i="78"/>
  <c r="AU322" i="78"/>
  <c r="AV322" i="78"/>
  <c r="AW322" i="78"/>
  <c r="AX322" i="78"/>
  <c r="AY322" i="78"/>
  <c r="AZ322" i="78"/>
  <c r="BA322" i="78"/>
  <c r="BB322" i="78"/>
  <c r="BC322" i="78"/>
  <c r="AP322" i="78"/>
  <c r="AP320" i="78"/>
  <c r="AP316" i="78"/>
  <c r="AP80" i="78"/>
  <c r="AQ80" i="78"/>
  <c r="AR80" i="78"/>
  <c r="AS80" i="78"/>
  <c r="AT80" i="78"/>
  <c r="AU80" i="78"/>
  <c r="AV80" i="78"/>
  <c r="AW80" i="78"/>
  <c r="AX80" i="78"/>
  <c r="AP78" i="78"/>
  <c r="AQ78" i="78"/>
  <c r="AR78" i="78"/>
  <c r="AS78" i="78"/>
  <c r="AT78" i="78"/>
  <c r="AU78" i="78"/>
  <c r="AV78" i="78"/>
  <c r="AW78" i="78"/>
  <c r="AX78" i="78"/>
  <c r="AP74" i="78"/>
  <c r="AP75" i="78" s="1"/>
  <c r="AQ74" i="78"/>
  <c r="AQ75" i="78" s="1"/>
  <c r="AR74" i="78"/>
  <c r="AR75" i="78" s="1"/>
  <c r="AS74" i="78"/>
  <c r="AS75" i="78" s="1"/>
  <c r="AT74" i="78"/>
  <c r="AT75" i="78" s="1"/>
  <c r="AU74" i="78"/>
  <c r="AU75" i="78" s="1"/>
  <c r="AV74" i="78"/>
  <c r="AV75" i="78" s="1"/>
  <c r="AW74" i="78"/>
  <c r="AW75" i="78" s="1"/>
  <c r="AX74" i="78"/>
  <c r="AX75" i="78" s="1"/>
  <c r="AZ317" i="78"/>
  <c r="AY40" i="14"/>
  <c r="AY38" i="14"/>
  <c r="AY34" i="14"/>
  <c r="AY35" i="14" s="1"/>
  <c r="AP120" i="13"/>
  <c r="AQ120" i="13"/>
  <c r="AR120" i="13"/>
  <c r="AS120" i="13"/>
  <c r="AT120" i="13"/>
  <c r="AU120" i="13"/>
  <c r="AV120" i="13"/>
  <c r="AW120" i="13"/>
  <c r="AX120" i="13"/>
  <c r="AP124" i="13"/>
  <c r="AQ124" i="13"/>
  <c r="AR124" i="13"/>
  <c r="AS124" i="13"/>
  <c r="AT124" i="13"/>
  <c r="AU124" i="13"/>
  <c r="AV124" i="13"/>
  <c r="AW124" i="13"/>
  <c r="AX124" i="13"/>
  <c r="AP126" i="13"/>
  <c r="AQ126" i="13"/>
  <c r="AR126" i="13"/>
  <c r="AS126" i="13"/>
  <c r="AT126" i="13"/>
  <c r="AU126" i="13"/>
  <c r="AV126" i="13"/>
  <c r="AW126" i="13"/>
  <c r="AX126" i="13"/>
  <c r="AO120" i="13"/>
  <c r="AP43" i="13"/>
  <c r="AQ43" i="13"/>
  <c r="AR43" i="13"/>
  <c r="AS43" i="13"/>
  <c r="AT43" i="13"/>
  <c r="AU43" i="13"/>
  <c r="AV43" i="13"/>
  <c r="AW43" i="13"/>
  <c r="AX43" i="13"/>
  <c r="AP41" i="13"/>
  <c r="AQ41" i="13"/>
  <c r="AR41" i="13"/>
  <c r="AS41" i="13"/>
  <c r="AT41" i="13"/>
  <c r="AU41" i="13"/>
  <c r="AV41" i="13"/>
  <c r="AW41" i="13"/>
  <c r="AX41" i="13"/>
  <c r="AP37" i="13"/>
  <c r="AP38" i="13" s="1"/>
  <c r="AQ37" i="13"/>
  <c r="AQ38" i="13" s="1"/>
  <c r="AR37" i="13"/>
  <c r="AR38" i="13" s="1"/>
  <c r="AS37" i="13"/>
  <c r="AS38" i="13" s="1"/>
  <c r="AT37" i="13"/>
  <c r="AT38" i="13" s="1"/>
  <c r="AU37" i="13"/>
  <c r="AU38" i="13" s="1"/>
  <c r="AV37" i="13"/>
  <c r="AV38" i="13" s="1"/>
  <c r="AW37" i="13"/>
  <c r="AW38" i="13" s="1"/>
  <c r="AX37" i="13"/>
  <c r="AX38" i="13" s="1"/>
  <c r="AY210" i="12"/>
  <c r="AY208" i="12"/>
  <c r="AY162" i="12"/>
  <c r="AY163" i="12" s="1"/>
  <c r="AQ84" i="12"/>
  <c r="AR84" i="12"/>
  <c r="AS84" i="12"/>
  <c r="AT84" i="12"/>
  <c r="AU84" i="12"/>
  <c r="AV84" i="12"/>
  <c r="AW84" i="12"/>
  <c r="AX84" i="12"/>
  <c r="AQ82" i="12"/>
  <c r="AR82" i="12"/>
  <c r="AS82" i="12"/>
  <c r="AT82" i="12"/>
  <c r="AU82" i="12"/>
  <c r="AV82" i="12"/>
  <c r="AW82" i="12"/>
  <c r="AX82" i="12"/>
  <c r="AQ78" i="12"/>
  <c r="AQ79" i="12" s="1"/>
  <c r="AR78" i="12"/>
  <c r="AR79" i="12" s="1"/>
  <c r="AS78" i="12"/>
  <c r="AS79" i="12" s="1"/>
  <c r="AT78" i="12"/>
  <c r="AT79" i="12" s="1"/>
  <c r="AU78" i="12"/>
  <c r="AU79" i="12" s="1"/>
  <c r="AV78" i="12"/>
  <c r="AV79" i="12" s="1"/>
  <c r="AW78" i="12"/>
  <c r="AW79" i="12" s="1"/>
  <c r="AX78" i="12"/>
  <c r="AX79" i="12" s="1"/>
  <c r="AP42" i="12"/>
  <c r="AQ42" i="12"/>
  <c r="AR42" i="12"/>
  <c r="AS42" i="12"/>
  <c r="AT42" i="12"/>
  <c r="AU42" i="12"/>
  <c r="AV42" i="12"/>
  <c r="AW42" i="12"/>
  <c r="AX42" i="12"/>
  <c r="AP40" i="12"/>
  <c r="AQ40" i="12"/>
  <c r="AR40" i="12"/>
  <c r="AS40" i="12"/>
  <c r="AT40" i="12"/>
  <c r="AU40" i="12"/>
  <c r="AV40" i="12"/>
  <c r="AW40" i="12"/>
  <c r="AX40" i="12"/>
  <c r="AP36" i="12"/>
  <c r="AP37" i="12" s="1"/>
  <c r="AQ36" i="12"/>
  <c r="AQ37" i="12" s="1"/>
  <c r="AR36" i="12"/>
  <c r="AR37" i="12" s="1"/>
  <c r="AS36" i="12"/>
  <c r="AS37" i="12" s="1"/>
  <c r="AT36" i="12"/>
  <c r="AT37" i="12" s="1"/>
  <c r="AU36" i="12"/>
  <c r="AU37" i="12" s="1"/>
  <c r="AV36" i="12"/>
  <c r="AV37" i="12" s="1"/>
  <c r="AW36" i="12"/>
  <c r="AW37" i="12" s="1"/>
  <c r="AX36" i="12"/>
  <c r="AX37" i="12" s="1"/>
  <c r="AP233" i="11"/>
  <c r="AQ233" i="11"/>
  <c r="AR233" i="11"/>
  <c r="AS233" i="11"/>
  <c r="AT233" i="11"/>
  <c r="AU233" i="11"/>
  <c r="AV233" i="11"/>
  <c r="AW233" i="11"/>
  <c r="AP237" i="11"/>
  <c r="AQ237" i="11"/>
  <c r="AR237" i="11"/>
  <c r="AS237" i="11"/>
  <c r="AT237" i="11"/>
  <c r="AU237" i="11"/>
  <c r="AV237" i="11"/>
  <c r="AW237" i="11"/>
  <c r="AO233" i="11"/>
  <c r="CM34" i="15"/>
  <c r="CM35" i="15" s="1"/>
  <c r="CM38" i="15"/>
  <c r="CM40" i="15"/>
  <c r="CM113" i="15"/>
  <c r="CM114" i="15" s="1"/>
  <c r="CM117" i="15"/>
  <c r="CM119" i="15"/>
  <c r="CM153" i="15"/>
  <c r="CM154" i="15" s="1"/>
  <c r="CM157" i="15"/>
  <c r="CM159" i="15"/>
  <c r="CI34" i="15"/>
  <c r="CI35" i="15" s="1"/>
  <c r="CI38" i="15"/>
  <c r="CI40" i="15"/>
  <c r="CI113" i="15"/>
  <c r="CI114" i="15" s="1"/>
  <c r="CI117" i="15"/>
  <c r="CI119" i="15"/>
  <c r="CI153" i="15"/>
  <c r="CI154" i="15" s="1"/>
  <c r="CI157" i="15"/>
  <c r="CI159" i="15"/>
  <c r="AP39" i="10"/>
  <c r="AQ39" i="10"/>
  <c r="AR39" i="10"/>
  <c r="AS39" i="10"/>
  <c r="AT39" i="10"/>
  <c r="AU39" i="10"/>
  <c r="AV39" i="10"/>
  <c r="AW39" i="10"/>
  <c r="AX39" i="10"/>
  <c r="AP37" i="10"/>
  <c r="AQ37" i="10"/>
  <c r="AR37" i="10"/>
  <c r="AS37" i="10"/>
  <c r="AT37" i="10"/>
  <c r="AU37" i="10"/>
  <c r="AV37" i="10"/>
  <c r="AW37" i="10"/>
  <c r="AX37" i="10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BB79" i="15"/>
  <c r="BC79" i="15"/>
  <c r="BD79" i="15"/>
  <c r="BE79" i="15"/>
  <c r="BF79" i="15"/>
  <c r="BG79" i="15"/>
  <c r="BH79" i="15"/>
  <c r="BI79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BB77" i="15"/>
  <c r="BC77" i="15"/>
  <c r="BD77" i="15"/>
  <c r="BE77" i="15"/>
  <c r="BF77" i="15"/>
  <c r="BG77" i="15"/>
  <c r="BH77" i="15"/>
  <c r="BI77" i="15"/>
  <c r="AP73" i="15"/>
  <c r="AP74" i="15" s="1"/>
  <c r="AQ73" i="15"/>
  <c r="AQ74" i="15" s="1"/>
  <c r="AR73" i="15"/>
  <c r="AR74" i="15" s="1"/>
  <c r="AS73" i="15"/>
  <c r="AS74" i="15" s="1"/>
  <c r="AT73" i="15"/>
  <c r="AT74" i="15" s="1"/>
  <c r="AU73" i="15"/>
  <c r="AU74" i="15" s="1"/>
  <c r="AV73" i="15"/>
  <c r="AV74" i="15" s="1"/>
  <c r="AW73" i="15"/>
  <c r="AW74" i="15" s="1"/>
  <c r="AX73" i="15"/>
  <c r="AX74" i="15" s="1"/>
  <c r="AY73" i="15"/>
  <c r="AY74" i="15" s="1"/>
  <c r="AZ73" i="15"/>
  <c r="AZ74" i="15" s="1"/>
  <c r="BA73" i="15"/>
  <c r="BA74" i="15" s="1"/>
  <c r="BB73" i="15"/>
  <c r="BC73" i="15"/>
  <c r="BC74" i="15" s="1"/>
  <c r="BD73" i="15"/>
  <c r="BD74" i="15" s="1"/>
  <c r="BE73" i="15"/>
  <c r="BE74" i="15" s="1"/>
  <c r="BF73" i="15"/>
  <c r="BF74" i="15" s="1"/>
  <c r="BG73" i="15"/>
  <c r="BG74" i="15" s="1"/>
  <c r="BH73" i="15"/>
  <c r="BI73" i="15"/>
  <c r="BI74" i="15" s="1"/>
  <c r="BB74" i="15"/>
  <c r="BH74" i="15"/>
  <c r="AQ120" i="12"/>
  <c r="AQ121" i="12" s="1"/>
  <c r="AR120" i="12"/>
  <c r="AR121" i="12" s="1"/>
  <c r="AS120" i="12"/>
  <c r="AS121" i="12" s="1"/>
  <c r="AT120" i="12"/>
  <c r="AT121" i="12" s="1"/>
  <c r="AU120" i="12"/>
  <c r="AV120" i="12"/>
  <c r="AV121" i="12" s="1"/>
  <c r="AW120" i="12"/>
  <c r="AX120" i="12"/>
  <c r="AX121" i="12" s="1"/>
  <c r="AQ77" i="91"/>
  <c r="AW77" i="91"/>
  <c r="AP33" i="10"/>
  <c r="AP34" i="10" s="1"/>
  <c r="AQ33" i="10"/>
  <c r="AQ34" i="10" s="1"/>
  <c r="AR33" i="10"/>
  <c r="AR34" i="10" s="1"/>
  <c r="AS33" i="10"/>
  <c r="AS34" i="10" s="1"/>
  <c r="AT33" i="10"/>
  <c r="AT34" i="10" s="1"/>
  <c r="AU33" i="10"/>
  <c r="AU34" i="10" s="1"/>
  <c r="AV33" i="10"/>
  <c r="AV34" i="10" s="1"/>
  <c r="AW33" i="10"/>
  <c r="AW34" i="10" s="1"/>
  <c r="AX33" i="10"/>
  <c r="AX34" i="10" s="1"/>
  <c r="BG37" i="91"/>
  <c r="BH37" i="91"/>
  <c r="BI37" i="91"/>
  <c r="BG41" i="91"/>
  <c r="BH41" i="91"/>
  <c r="BI41" i="91"/>
  <c r="BG43" i="91"/>
  <c r="BH43" i="91"/>
  <c r="BI43" i="91"/>
  <c r="BI82" i="91"/>
  <c r="BH82" i="91"/>
  <c r="BI80" i="91"/>
  <c r="BH80" i="91"/>
  <c r="BI76" i="91"/>
  <c r="BH76" i="91"/>
  <c r="CK34" i="15"/>
  <c r="CK35" i="15" s="1"/>
  <c r="CK38" i="15"/>
  <c r="CK40" i="15"/>
  <c r="CK113" i="15"/>
  <c r="CK114" i="15" s="1"/>
  <c r="CK117" i="15"/>
  <c r="CK119" i="15"/>
  <c r="CK153" i="15"/>
  <c r="CK154" i="15" s="1"/>
  <c r="CK157" i="15"/>
  <c r="CK159" i="15"/>
  <c r="CJ34" i="15"/>
  <c r="CJ35" i="15" s="1"/>
  <c r="CJ38" i="15"/>
  <c r="CJ40" i="15"/>
  <c r="CJ113" i="15"/>
  <c r="CJ114" i="15" s="1"/>
  <c r="CJ117" i="15"/>
  <c r="CJ119" i="15"/>
  <c r="CJ153" i="15"/>
  <c r="CJ154" i="15" s="1"/>
  <c r="CJ157" i="15"/>
  <c r="CJ159" i="15"/>
  <c r="CG34" i="15"/>
  <c r="CG35" i="15" s="1"/>
  <c r="CH34" i="15"/>
  <c r="CH35" i="15" s="1"/>
  <c r="CG38" i="15"/>
  <c r="CH38" i="15"/>
  <c r="CG40" i="15"/>
  <c r="CH40" i="15"/>
  <c r="CG113" i="15"/>
  <c r="CG114" i="15" s="1"/>
  <c r="CH113" i="15"/>
  <c r="CH114" i="15" s="1"/>
  <c r="CG117" i="15"/>
  <c r="CH117" i="15"/>
  <c r="CG119" i="15"/>
  <c r="CH119" i="15"/>
  <c r="CG153" i="15"/>
  <c r="CG154" i="15" s="1"/>
  <c r="CH153" i="15"/>
  <c r="CH154" i="15" s="1"/>
  <c r="CG157" i="15"/>
  <c r="CH157" i="15"/>
  <c r="CG159" i="15"/>
  <c r="CH159" i="15"/>
  <c r="CF34" i="15"/>
  <c r="CF35" i="15" s="1"/>
  <c r="CF38" i="15"/>
  <c r="CF40" i="15"/>
  <c r="CF113" i="15"/>
  <c r="CF114" i="15" s="1"/>
  <c r="CF117" i="15"/>
  <c r="CF119" i="15"/>
  <c r="CF153" i="15"/>
  <c r="CF154" i="15" s="1"/>
  <c r="CF157" i="15"/>
  <c r="CF159" i="15"/>
  <c r="CE34" i="15"/>
  <c r="CE35" i="15" s="1"/>
  <c r="CE38" i="15"/>
  <c r="CE40" i="15"/>
  <c r="CE113" i="15"/>
  <c r="CE114" i="15" s="1"/>
  <c r="CE117" i="15"/>
  <c r="CE119" i="15"/>
  <c r="CE153" i="15"/>
  <c r="CE154" i="15" s="1"/>
  <c r="CE157" i="15"/>
  <c r="CE159" i="15"/>
  <c r="CD34" i="15"/>
  <c r="CD35" i="15" s="1"/>
  <c r="CD38" i="15"/>
  <c r="CD40" i="15"/>
  <c r="CD113" i="15"/>
  <c r="CD114" i="15" s="1"/>
  <c r="CD117" i="15"/>
  <c r="CD119" i="15"/>
  <c r="CD153" i="15"/>
  <c r="CD154" i="15" s="1"/>
  <c r="CD157" i="15"/>
  <c r="CD159" i="15"/>
  <c r="CC34" i="15"/>
  <c r="CC35" i="15" s="1"/>
  <c r="CC38" i="15"/>
  <c r="CC40" i="15"/>
  <c r="CC113" i="15"/>
  <c r="CC114" i="15" s="1"/>
  <c r="CC117" i="15"/>
  <c r="CC119" i="15"/>
  <c r="CC153" i="15"/>
  <c r="CC154" i="15" s="1"/>
  <c r="CC157" i="15"/>
  <c r="CC159" i="15"/>
  <c r="CB34" i="15"/>
  <c r="CB35" i="15" s="1"/>
  <c r="CB38" i="15"/>
  <c r="CB40" i="15"/>
  <c r="CB113" i="15"/>
  <c r="CB114" i="15" s="1"/>
  <c r="CB117" i="15"/>
  <c r="CB119" i="15"/>
  <c r="CB153" i="15"/>
  <c r="CB154" i="15" s="1"/>
  <c r="CB157" i="15"/>
  <c r="CB159" i="15"/>
  <c r="BY34" i="15"/>
  <c r="BY35" i="15" s="1"/>
  <c r="BZ34" i="15"/>
  <c r="BZ35" i="15" s="1"/>
  <c r="CA34" i="15"/>
  <c r="CA35" i="15" s="1"/>
  <c r="BY38" i="15"/>
  <c r="BZ38" i="15"/>
  <c r="CA38" i="15"/>
  <c r="BY40" i="15"/>
  <c r="BZ40" i="15"/>
  <c r="CA40" i="15"/>
  <c r="BY113" i="15"/>
  <c r="BY114" i="15" s="1"/>
  <c r="BZ113" i="15"/>
  <c r="BZ114" i="15" s="1"/>
  <c r="CA113" i="15"/>
  <c r="CA114" i="15" s="1"/>
  <c r="BY117" i="15"/>
  <c r="BZ117" i="15"/>
  <c r="CA117" i="15"/>
  <c r="BY119" i="15"/>
  <c r="BZ119" i="15"/>
  <c r="CA119" i="15"/>
  <c r="BY153" i="15"/>
  <c r="BY154" i="15" s="1"/>
  <c r="BZ153" i="15"/>
  <c r="BZ154" i="15" s="1"/>
  <c r="CA153" i="15"/>
  <c r="CA154" i="15" s="1"/>
  <c r="BY157" i="15"/>
  <c r="BZ157" i="15"/>
  <c r="CA157" i="15"/>
  <c r="BY159" i="15"/>
  <c r="BZ159" i="15"/>
  <c r="CA159" i="15"/>
  <c r="BX34" i="15"/>
  <c r="BX35" i="15" s="1"/>
  <c r="BX38" i="15"/>
  <c r="BX40" i="15"/>
  <c r="BX113" i="15"/>
  <c r="BX114" i="15" s="1"/>
  <c r="BX117" i="15"/>
  <c r="BX119" i="15"/>
  <c r="BX153" i="15"/>
  <c r="BX154" i="15" s="1"/>
  <c r="BX157" i="15"/>
  <c r="BX159" i="15"/>
  <c r="BW34" i="15"/>
  <c r="BW35" i="15" s="1"/>
  <c r="BW38" i="15"/>
  <c r="BW40" i="15"/>
  <c r="BW113" i="15"/>
  <c r="BW114" i="15" s="1"/>
  <c r="BW117" i="15"/>
  <c r="BW119" i="15"/>
  <c r="BW153" i="15"/>
  <c r="BW154" i="15" s="1"/>
  <c r="BW157" i="15"/>
  <c r="BW159" i="15"/>
  <c r="BV34" i="15"/>
  <c r="BV35" i="15" s="1"/>
  <c r="BV38" i="15"/>
  <c r="BV40" i="15"/>
  <c r="BV113" i="15"/>
  <c r="BV114" i="15" s="1"/>
  <c r="BV117" i="15"/>
  <c r="BV119" i="15"/>
  <c r="BV153" i="15"/>
  <c r="BV154" i="15" s="1"/>
  <c r="BV157" i="15"/>
  <c r="BV159" i="15"/>
  <c r="BU34" i="15"/>
  <c r="BU35" i="15" s="1"/>
  <c r="BU38" i="15"/>
  <c r="BU40" i="15"/>
  <c r="BU113" i="15"/>
  <c r="BU114" i="15" s="1"/>
  <c r="BU117" i="15"/>
  <c r="BU119" i="15"/>
  <c r="BU153" i="15"/>
  <c r="BU154" i="15" s="1"/>
  <c r="BU157" i="15"/>
  <c r="BU159" i="15"/>
  <c r="BS34" i="15"/>
  <c r="BS35" i="15" s="1"/>
  <c r="BT34" i="15"/>
  <c r="BT35" i="15" s="1"/>
  <c r="BS38" i="15"/>
  <c r="BT38" i="15"/>
  <c r="BS40" i="15"/>
  <c r="BT40" i="15"/>
  <c r="BS113" i="15"/>
  <c r="BS114" i="15" s="1"/>
  <c r="BT113" i="15"/>
  <c r="BT114" i="15" s="1"/>
  <c r="BS117" i="15"/>
  <c r="BT117" i="15"/>
  <c r="BS119" i="15"/>
  <c r="BT119" i="15"/>
  <c r="BS153" i="15"/>
  <c r="BS154" i="15" s="1"/>
  <c r="BT153" i="15"/>
  <c r="BT154" i="15" s="1"/>
  <c r="BS157" i="15"/>
  <c r="BT157" i="15"/>
  <c r="BS159" i="15"/>
  <c r="BT159" i="15"/>
  <c r="BR34" i="15"/>
  <c r="BR35" i="15" s="1"/>
  <c r="BR38" i="15"/>
  <c r="BR40" i="15"/>
  <c r="BR113" i="15"/>
  <c r="BR114" i="15" s="1"/>
  <c r="BR117" i="15"/>
  <c r="BR119" i="15"/>
  <c r="BR153" i="15"/>
  <c r="BR154" i="15" s="1"/>
  <c r="BR157" i="15"/>
  <c r="BR159" i="15"/>
  <c r="BQ34" i="15"/>
  <c r="BQ35" i="15" s="1"/>
  <c r="BQ38" i="15"/>
  <c r="BQ40" i="15"/>
  <c r="BQ113" i="15"/>
  <c r="BQ114" i="15" s="1"/>
  <c r="BQ117" i="15"/>
  <c r="BQ119" i="15"/>
  <c r="BQ153" i="15"/>
  <c r="BQ154" i="15" s="1"/>
  <c r="BQ157" i="15"/>
  <c r="BQ159" i="15"/>
  <c r="BP34" i="15"/>
  <c r="BP35" i="15" s="1"/>
  <c r="BP38" i="15"/>
  <c r="BP40" i="15"/>
  <c r="BP113" i="15"/>
  <c r="BP114" i="15" s="1"/>
  <c r="BP117" i="15"/>
  <c r="BP119" i="15"/>
  <c r="BP153" i="15"/>
  <c r="BP154" i="15" s="1"/>
  <c r="BP157" i="15"/>
  <c r="BP159" i="15"/>
  <c r="BL34" i="15"/>
  <c r="BL35" i="15" s="1"/>
  <c r="BM34" i="15"/>
  <c r="BM35" i="15" s="1"/>
  <c r="BN34" i="15"/>
  <c r="BN35" i="15" s="1"/>
  <c r="BO34" i="15"/>
  <c r="BO35" i="15" s="1"/>
  <c r="BL38" i="15"/>
  <c r="BM38" i="15"/>
  <c r="BN38" i="15"/>
  <c r="BO38" i="15"/>
  <c r="BL40" i="15"/>
  <c r="BM40" i="15"/>
  <c r="BN40" i="15"/>
  <c r="BO40" i="15"/>
  <c r="BL113" i="15"/>
  <c r="BL114" i="15" s="1"/>
  <c r="BM113" i="15"/>
  <c r="BM114" i="15" s="1"/>
  <c r="BN113" i="15"/>
  <c r="BN114" i="15" s="1"/>
  <c r="BO113" i="15"/>
  <c r="BO114" i="15" s="1"/>
  <c r="BL117" i="15"/>
  <c r="BM117" i="15"/>
  <c r="BN117" i="15"/>
  <c r="BO117" i="15"/>
  <c r="BL119" i="15"/>
  <c r="BM119" i="15"/>
  <c r="BN119" i="15"/>
  <c r="BO119" i="15"/>
  <c r="BL153" i="15"/>
  <c r="BL154" i="15" s="1"/>
  <c r="BM153" i="15"/>
  <c r="BM154" i="15" s="1"/>
  <c r="BN153" i="15"/>
  <c r="BN154" i="15" s="1"/>
  <c r="BO153" i="15"/>
  <c r="BO154" i="15" s="1"/>
  <c r="BL157" i="15"/>
  <c r="BM157" i="15"/>
  <c r="BN157" i="15"/>
  <c r="BO157" i="15"/>
  <c r="BL159" i="15"/>
  <c r="BM159" i="15"/>
  <c r="BN159" i="15"/>
  <c r="BO159" i="15"/>
  <c r="CL34" i="15"/>
  <c r="CL35" i="15" s="1"/>
  <c r="CL38" i="15"/>
  <c r="CL40" i="15"/>
  <c r="CL113" i="15"/>
  <c r="CL114" i="15" s="1"/>
  <c r="CL117" i="15"/>
  <c r="CL119" i="15"/>
  <c r="CL153" i="15"/>
  <c r="CL154" i="15" s="1"/>
  <c r="CL157" i="15"/>
  <c r="CL159" i="15"/>
  <c r="BC37" i="91"/>
  <c r="BD37" i="91"/>
  <c r="BE37" i="91"/>
  <c r="BF37" i="91"/>
  <c r="BD76" i="91"/>
  <c r="BE76" i="91"/>
  <c r="BF76" i="91"/>
  <c r="BG76" i="91"/>
  <c r="BG77" i="91"/>
  <c r="BE82" i="91"/>
  <c r="BF82" i="91"/>
  <c r="BG82" i="91"/>
  <c r="BE80" i="91"/>
  <c r="BF80" i="91"/>
  <c r="BG80" i="91"/>
  <c r="BF75" i="91"/>
  <c r="BE43" i="91"/>
  <c r="BF43" i="91"/>
  <c r="BE41" i="91"/>
  <c r="BF41" i="91"/>
  <c r="CN34" i="15"/>
  <c r="CN35" i="15" s="1"/>
  <c r="CN38" i="15"/>
  <c r="CN40" i="15"/>
  <c r="CN113" i="15"/>
  <c r="CN114" i="15" s="1"/>
  <c r="CN117" i="15"/>
  <c r="CN119" i="15"/>
  <c r="CN153" i="15"/>
  <c r="CN154" i="15" s="1"/>
  <c r="CN157" i="15"/>
  <c r="CN159" i="15"/>
  <c r="CN192" i="15"/>
  <c r="CM192" i="15" s="1"/>
  <c r="CN196" i="15"/>
  <c r="CM196" i="15" s="1"/>
  <c r="CL196" i="15" s="1"/>
  <c r="CN198" i="15"/>
  <c r="BN72" i="15"/>
  <c r="BW72" i="15"/>
  <c r="BZ72" i="15"/>
  <c r="CB72" i="15"/>
  <c r="CJ72" i="15"/>
  <c r="BL76" i="15"/>
  <c r="BM76" i="15"/>
  <c r="BQ76" i="15"/>
  <c r="BR76" i="15"/>
  <c r="BU76" i="15"/>
  <c r="BY76" i="15"/>
  <c r="BZ76" i="15"/>
  <c r="CB76" i="15"/>
  <c r="CC76" i="15"/>
  <c r="CG76" i="15"/>
  <c r="BO78" i="15"/>
  <c r="BP78" i="15"/>
  <c r="BQ78" i="15"/>
  <c r="BW78" i="15"/>
  <c r="BY78" i="15"/>
  <c r="CF78" i="15"/>
  <c r="CN73" i="15"/>
  <c r="CN74" i="15" s="1"/>
  <c r="AD76" i="91"/>
  <c r="AE76" i="91"/>
  <c r="AF76" i="91"/>
  <c r="AG76" i="91"/>
  <c r="AH76" i="91"/>
  <c r="AI76" i="91"/>
  <c r="AJ76" i="91"/>
  <c r="AK76" i="91"/>
  <c r="AL76" i="91"/>
  <c r="AM76" i="91"/>
  <c r="AN76" i="91"/>
  <c r="AO76" i="91"/>
  <c r="AP76" i="91"/>
  <c r="AQ76" i="91"/>
  <c r="AR76" i="91"/>
  <c r="AS76" i="91"/>
  <c r="AT76" i="91"/>
  <c r="AU76" i="91"/>
  <c r="AV76" i="91"/>
  <c r="AW76" i="91"/>
  <c r="AX76" i="91"/>
  <c r="AY76" i="91"/>
  <c r="AZ76" i="91"/>
  <c r="BA76" i="91"/>
  <c r="BB76" i="91"/>
  <c r="BC76" i="91"/>
  <c r="AD80" i="91"/>
  <c r="AE80" i="91"/>
  <c r="AF80" i="91"/>
  <c r="AG80" i="91"/>
  <c r="AH80" i="91"/>
  <c r="AI80" i="91"/>
  <c r="AJ80" i="91"/>
  <c r="AK80" i="91"/>
  <c r="AL80" i="91"/>
  <c r="AM80" i="91"/>
  <c r="AN80" i="91"/>
  <c r="AO80" i="91"/>
  <c r="AP80" i="91"/>
  <c r="AQ80" i="91"/>
  <c r="AR80" i="91"/>
  <c r="AS80" i="91"/>
  <c r="AT80" i="91"/>
  <c r="AU80" i="91"/>
  <c r="AV80" i="91"/>
  <c r="AW80" i="91"/>
  <c r="AX80" i="91"/>
  <c r="AY80" i="91"/>
  <c r="AZ80" i="91"/>
  <c r="BA80" i="91"/>
  <c r="BB80" i="91"/>
  <c r="BC80" i="91"/>
  <c r="BD80" i="91"/>
  <c r="AD82" i="91"/>
  <c r="AE82" i="91"/>
  <c r="AF82" i="91"/>
  <c r="AG82" i="91"/>
  <c r="AH82" i="91"/>
  <c r="AI82" i="91"/>
  <c r="AJ82" i="91"/>
  <c r="AK82" i="91"/>
  <c r="AL82" i="91"/>
  <c r="AM82" i="91"/>
  <c r="AN82" i="91"/>
  <c r="AO82" i="91"/>
  <c r="AP82" i="91"/>
  <c r="AQ82" i="91"/>
  <c r="AR82" i="91"/>
  <c r="AS82" i="91"/>
  <c r="AT82" i="91"/>
  <c r="AU82" i="91"/>
  <c r="AV82" i="91"/>
  <c r="AW82" i="91"/>
  <c r="AX82" i="91"/>
  <c r="AY82" i="91"/>
  <c r="AZ82" i="91"/>
  <c r="BA82" i="91"/>
  <c r="BB82" i="91"/>
  <c r="BC82" i="91"/>
  <c r="BD82" i="91"/>
  <c r="AC82" i="91"/>
  <c r="AC80" i="91"/>
  <c r="AC76" i="91"/>
  <c r="AD37" i="91"/>
  <c r="AE37" i="91"/>
  <c r="AF37" i="91"/>
  <c r="AG37" i="91"/>
  <c r="AH37" i="91"/>
  <c r="AI37" i="91"/>
  <c r="AJ37" i="91"/>
  <c r="AK37" i="91"/>
  <c r="AL37" i="91"/>
  <c r="AM37" i="91"/>
  <c r="AN37" i="91"/>
  <c r="AO37" i="91"/>
  <c r="AP37" i="91"/>
  <c r="AQ37" i="91"/>
  <c r="AR37" i="91"/>
  <c r="AS37" i="91"/>
  <c r="AT37" i="91"/>
  <c r="AU37" i="91"/>
  <c r="AV37" i="91"/>
  <c r="AW37" i="91"/>
  <c r="AX37" i="91"/>
  <c r="AY37" i="91"/>
  <c r="AZ37" i="91"/>
  <c r="BA37" i="91"/>
  <c r="BB37" i="91"/>
  <c r="AD41" i="91"/>
  <c r="AE41" i="91"/>
  <c r="AF41" i="91"/>
  <c r="AG41" i="91"/>
  <c r="AH41" i="91"/>
  <c r="AI41" i="91"/>
  <c r="AJ41" i="91"/>
  <c r="AK41" i="91"/>
  <c r="AL41" i="91"/>
  <c r="AM41" i="91"/>
  <c r="AN41" i="91"/>
  <c r="AO41" i="91"/>
  <c r="AP41" i="91"/>
  <c r="AQ41" i="91"/>
  <c r="AT41" i="91"/>
  <c r="AU41" i="91"/>
  <c r="AV41" i="91"/>
  <c r="AW41" i="91"/>
  <c r="AX41" i="91"/>
  <c r="AY41" i="91"/>
  <c r="AZ41" i="91"/>
  <c r="BA41" i="91"/>
  <c r="BB41" i="91"/>
  <c r="BC41" i="91"/>
  <c r="BD41" i="91"/>
  <c r="AD43" i="91"/>
  <c r="AE43" i="91"/>
  <c r="AF43" i="91"/>
  <c r="AG43" i="91"/>
  <c r="AH43" i="91"/>
  <c r="AI43" i="91"/>
  <c r="AJ43" i="91"/>
  <c r="AK43" i="91"/>
  <c r="AL43" i="91"/>
  <c r="AM43" i="91"/>
  <c r="AN43" i="91"/>
  <c r="AO43" i="91"/>
  <c r="AP43" i="91"/>
  <c r="AQ43" i="91"/>
  <c r="AT43" i="91"/>
  <c r="AU43" i="91"/>
  <c r="AU44" i="91" s="1"/>
  <c r="AV43" i="91"/>
  <c r="AV44" i="91" s="1"/>
  <c r="AW43" i="91"/>
  <c r="AW44" i="91" s="1"/>
  <c r="AX43" i="91"/>
  <c r="AY43" i="91"/>
  <c r="AZ43" i="91"/>
  <c r="BA43" i="91"/>
  <c r="BB43" i="91"/>
  <c r="BC43" i="91"/>
  <c r="BD43" i="91"/>
  <c r="AC43" i="91"/>
  <c r="AC41" i="91"/>
  <c r="AC37" i="91"/>
  <c r="AY77" i="91"/>
  <c r="BD77" i="91"/>
  <c r="CI38" i="91"/>
  <c r="CI39" i="91" s="1"/>
  <c r="CJ38" i="91"/>
  <c r="CJ39" i="91" s="1"/>
  <c r="CR83" i="91"/>
  <c r="CQ83" i="91"/>
  <c r="CP83" i="91"/>
  <c r="CO83" i="91"/>
  <c r="CN83" i="91"/>
  <c r="CM83" i="91"/>
  <c r="CL83" i="91"/>
  <c r="CK83" i="91"/>
  <c r="AB83" i="91"/>
  <c r="AA83" i="91"/>
  <c r="Z83" i="91"/>
  <c r="Y83" i="91"/>
  <c r="X83" i="91"/>
  <c r="W83" i="91"/>
  <c r="V83" i="91"/>
  <c r="U83" i="91"/>
  <c r="T83" i="91"/>
  <c r="S83" i="91"/>
  <c r="R83" i="91"/>
  <c r="Q83" i="91"/>
  <c r="P83" i="91"/>
  <c r="O83" i="91"/>
  <c r="N83" i="91"/>
  <c r="M83" i="91"/>
  <c r="L83" i="91"/>
  <c r="K83" i="91"/>
  <c r="J83" i="91"/>
  <c r="I83" i="91"/>
  <c r="H83" i="91"/>
  <c r="G83" i="91"/>
  <c r="F83" i="91"/>
  <c r="E83" i="91"/>
  <c r="D83" i="91"/>
  <c r="C83" i="91"/>
  <c r="B83" i="91"/>
  <c r="CR81" i="91"/>
  <c r="CQ81" i="91"/>
  <c r="CP81" i="91"/>
  <c r="CO81" i="91"/>
  <c r="CN81" i="91"/>
  <c r="CM81" i="91"/>
  <c r="CL81" i="91"/>
  <c r="CK81" i="91"/>
  <c r="AB81" i="91"/>
  <c r="AA81" i="91"/>
  <c r="Z81" i="91"/>
  <c r="Y81" i="91"/>
  <c r="X81" i="91"/>
  <c r="W81" i="91"/>
  <c r="V81" i="91"/>
  <c r="U81" i="91"/>
  <c r="T81" i="91"/>
  <c r="S81" i="91"/>
  <c r="R81" i="91"/>
  <c r="Q81" i="91"/>
  <c r="P81" i="91"/>
  <c r="O81" i="91"/>
  <c r="N81" i="91"/>
  <c r="M81" i="91"/>
  <c r="L81" i="91"/>
  <c r="K81" i="91"/>
  <c r="J81" i="91"/>
  <c r="I81" i="91"/>
  <c r="H81" i="91"/>
  <c r="G81" i="91"/>
  <c r="F81" i="91"/>
  <c r="E81" i="91"/>
  <c r="D81" i="91"/>
  <c r="C81" i="91"/>
  <c r="B81" i="91"/>
  <c r="CQ78" i="91"/>
  <c r="CR77" i="91"/>
  <c r="CR78" i="91" s="1"/>
  <c r="CP77" i="91"/>
  <c r="CP78" i="91" s="1"/>
  <c r="CO77" i="91"/>
  <c r="CO78" i="91" s="1"/>
  <c r="CN77" i="91"/>
  <c r="CN78" i="91" s="1"/>
  <c r="CM77" i="91"/>
  <c r="CM78" i="91" s="1"/>
  <c r="CL77" i="91"/>
  <c r="CL78" i="91" s="1"/>
  <c r="CK77" i="91"/>
  <c r="CK78" i="91" s="1"/>
  <c r="AB77" i="91"/>
  <c r="AB78" i="91" s="1"/>
  <c r="AA77" i="91"/>
  <c r="AA78" i="91" s="1"/>
  <c r="Z77" i="91"/>
  <c r="Z78" i="91" s="1"/>
  <c r="Y77" i="91"/>
  <c r="Y78" i="91" s="1"/>
  <c r="X77" i="91"/>
  <c r="X78" i="91" s="1"/>
  <c r="W77" i="91"/>
  <c r="W78" i="91" s="1"/>
  <c r="V77" i="91"/>
  <c r="V78" i="91" s="1"/>
  <c r="U77" i="91"/>
  <c r="U78" i="91" s="1"/>
  <c r="T77" i="91"/>
  <c r="T78" i="91" s="1"/>
  <c r="S77" i="91"/>
  <c r="S78" i="91" s="1"/>
  <c r="R77" i="91"/>
  <c r="R78" i="91" s="1"/>
  <c r="Q77" i="91"/>
  <c r="Q78" i="91" s="1"/>
  <c r="P77" i="91"/>
  <c r="P78" i="91" s="1"/>
  <c r="O77" i="91"/>
  <c r="O78" i="91" s="1"/>
  <c r="N77" i="91"/>
  <c r="N78" i="91" s="1"/>
  <c r="M77" i="91"/>
  <c r="M78" i="91" s="1"/>
  <c r="L77" i="91"/>
  <c r="L78" i="91" s="1"/>
  <c r="K77" i="91"/>
  <c r="K78" i="91" s="1"/>
  <c r="J77" i="91"/>
  <c r="J78" i="91" s="1"/>
  <c r="I77" i="91"/>
  <c r="I78" i="91" s="1"/>
  <c r="H77" i="91"/>
  <c r="H78" i="91" s="1"/>
  <c r="G77" i="91"/>
  <c r="G78" i="91" s="1"/>
  <c r="F77" i="91"/>
  <c r="F78" i="91" s="1"/>
  <c r="E77" i="91"/>
  <c r="E78" i="91" s="1"/>
  <c r="D77" i="91"/>
  <c r="D78" i="91" s="1"/>
  <c r="C77" i="91"/>
  <c r="C78" i="91" s="1"/>
  <c r="B77" i="91"/>
  <c r="B78" i="91" s="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75" i="91"/>
  <c r="CQ44" i="91"/>
  <c r="CP44" i="91"/>
  <c r="CO44" i="91"/>
  <c r="CN44" i="91"/>
  <c r="CM44" i="91"/>
  <c r="CL44" i="91"/>
  <c r="CK44" i="91"/>
  <c r="AB44" i="91"/>
  <c r="AA44" i="91"/>
  <c r="Z44" i="91"/>
  <c r="Y44" i="91"/>
  <c r="X44" i="91"/>
  <c r="W44" i="91"/>
  <c r="V44" i="91"/>
  <c r="U44" i="91"/>
  <c r="T44" i="91"/>
  <c r="S44" i="91"/>
  <c r="R44" i="91"/>
  <c r="Q44" i="91"/>
  <c r="P44" i="91"/>
  <c r="O44" i="91"/>
  <c r="N44" i="91"/>
  <c r="M44" i="91"/>
  <c r="L44" i="91"/>
  <c r="K44" i="91"/>
  <c r="J44" i="91"/>
  <c r="I44" i="91"/>
  <c r="H44" i="91"/>
  <c r="G44" i="91"/>
  <c r="F44" i="91"/>
  <c r="E44" i="91"/>
  <c r="D44" i="91"/>
  <c r="C44" i="91"/>
  <c r="B44" i="91"/>
  <c r="CQ42" i="91"/>
  <c r="CP42" i="91"/>
  <c r="CO42" i="91"/>
  <c r="CN42" i="91"/>
  <c r="CM42" i="91"/>
  <c r="CL42" i="91"/>
  <c r="CK42" i="91"/>
  <c r="AB42" i="91"/>
  <c r="AA42" i="91"/>
  <c r="Z42" i="91"/>
  <c r="Y42" i="91"/>
  <c r="X42" i="91"/>
  <c r="W42" i="91"/>
  <c r="V42" i="91"/>
  <c r="U42" i="91"/>
  <c r="T42" i="91"/>
  <c r="S42" i="91"/>
  <c r="R42" i="91"/>
  <c r="Q42" i="91"/>
  <c r="P42" i="91"/>
  <c r="O42" i="91"/>
  <c r="N42" i="91"/>
  <c r="M42" i="91"/>
  <c r="L42" i="91"/>
  <c r="K42" i="91"/>
  <c r="J42" i="91"/>
  <c r="I42" i="91"/>
  <c r="H42" i="91"/>
  <c r="G42" i="91"/>
  <c r="F42" i="91"/>
  <c r="E42" i="91"/>
  <c r="D42" i="91"/>
  <c r="C42" i="91"/>
  <c r="B42" i="91"/>
  <c r="CQ39" i="91"/>
  <c r="CP38" i="91"/>
  <c r="CP39" i="91" s="1"/>
  <c r="CO38" i="91"/>
  <c r="CO39" i="91" s="1"/>
  <c r="CN38" i="91"/>
  <c r="CN39" i="91" s="1"/>
  <c r="CM38" i="91"/>
  <c r="CM39" i="91" s="1"/>
  <c r="CL38" i="91"/>
  <c r="CL39" i="91" s="1"/>
  <c r="CK38" i="91"/>
  <c r="CK39" i="91" s="1"/>
  <c r="AB38" i="91"/>
  <c r="AB39" i="91" s="1"/>
  <c r="AA38" i="91"/>
  <c r="AA39" i="91" s="1"/>
  <c r="Z38" i="91"/>
  <c r="Z39" i="91" s="1"/>
  <c r="Y38" i="91"/>
  <c r="Y39" i="91" s="1"/>
  <c r="X38" i="91"/>
  <c r="X39" i="91" s="1"/>
  <c r="W38" i="91"/>
  <c r="W39" i="91" s="1"/>
  <c r="V38" i="91"/>
  <c r="V39" i="91" s="1"/>
  <c r="U38" i="91"/>
  <c r="U39" i="91" s="1"/>
  <c r="T38" i="91"/>
  <c r="T39" i="91" s="1"/>
  <c r="S38" i="91"/>
  <c r="S39" i="91" s="1"/>
  <c r="R38" i="91"/>
  <c r="R39" i="91" s="1"/>
  <c r="Q38" i="91"/>
  <c r="Q39" i="91" s="1"/>
  <c r="P38" i="91"/>
  <c r="P39" i="91" s="1"/>
  <c r="O38" i="91"/>
  <c r="O39" i="91" s="1"/>
  <c r="N38" i="91"/>
  <c r="N39" i="91" s="1"/>
  <c r="M38" i="91"/>
  <c r="M39" i="91" s="1"/>
  <c r="L38" i="91"/>
  <c r="L39" i="91" s="1"/>
  <c r="K38" i="91"/>
  <c r="K39" i="91" s="1"/>
  <c r="J38" i="91"/>
  <c r="J39" i="91" s="1"/>
  <c r="I38" i="91"/>
  <c r="I39" i="91" s="1"/>
  <c r="H38" i="91"/>
  <c r="H39" i="91" s="1"/>
  <c r="G38" i="91"/>
  <c r="G39" i="91" s="1"/>
  <c r="F38" i="91"/>
  <c r="F39" i="91" s="1"/>
  <c r="E38" i="91"/>
  <c r="E39" i="91" s="1"/>
  <c r="D38" i="91"/>
  <c r="D39" i="91" s="1"/>
  <c r="C38" i="91"/>
  <c r="C39" i="91" s="1"/>
  <c r="B38" i="91"/>
  <c r="B39" i="91" s="1"/>
  <c r="EX203" i="12"/>
  <c r="EW167" i="12"/>
  <c r="DN168" i="12" s="1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N34" i="14"/>
  <c r="N35" i="14" s="1"/>
  <c r="M34" i="14"/>
  <c r="M35" i="14" s="1"/>
  <c r="L34" i="14"/>
  <c r="L35" i="14" s="1"/>
  <c r="K34" i="14"/>
  <c r="K35" i="14" s="1"/>
  <c r="J34" i="14"/>
  <c r="J35" i="14" s="1"/>
  <c r="I34" i="14"/>
  <c r="I35" i="14" s="1"/>
  <c r="H34" i="14"/>
  <c r="H35" i="14" s="1"/>
  <c r="G34" i="14"/>
  <c r="G35" i="14" s="1"/>
  <c r="F34" i="14"/>
  <c r="F35" i="14" s="1"/>
  <c r="E34" i="14"/>
  <c r="E35" i="14" s="1"/>
  <c r="D34" i="14"/>
  <c r="D35" i="14" s="1"/>
  <c r="C34" i="14"/>
  <c r="C35" i="14" s="1"/>
  <c r="B34" i="14"/>
  <c r="B35" i="14" s="1"/>
  <c r="M32" i="14"/>
  <c r="L32" i="14"/>
  <c r="K32" i="14"/>
  <c r="J32" i="14"/>
  <c r="I32" i="14"/>
  <c r="H32" i="14"/>
  <c r="G32" i="14"/>
  <c r="F32" i="14"/>
  <c r="E32" i="14"/>
  <c r="D32" i="14"/>
  <c r="C32" i="14"/>
  <c r="B32" i="14"/>
  <c r="AQ126" i="12"/>
  <c r="AR126" i="12"/>
  <c r="AS126" i="12"/>
  <c r="AT126" i="12"/>
  <c r="AU126" i="12"/>
  <c r="AV126" i="12"/>
  <c r="AW126" i="12"/>
  <c r="AX126" i="12"/>
  <c r="AP126" i="12"/>
  <c r="AQ124" i="12"/>
  <c r="AR124" i="12"/>
  <c r="AS124" i="12"/>
  <c r="AT124" i="12"/>
  <c r="AU124" i="12"/>
  <c r="AV124" i="12"/>
  <c r="AW124" i="12"/>
  <c r="AX124" i="12"/>
  <c r="AP124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B202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C237" i="11"/>
  <c r="AC233" i="11"/>
  <c r="AD233" i="11"/>
  <c r="AE233" i="11"/>
  <c r="AF233" i="11"/>
  <c r="AH233" i="11"/>
  <c r="AI233" i="11"/>
  <c r="AJ233" i="11"/>
  <c r="AK233" i="11"/>
  <c r="AL233" i="11"/>
  <c r="AM233" i="11"/>
  <c r="AN233" i="11"/>
  <c r="AG233" i="11"/>
  <c r="AR77" i="91"/>
  <c r="AS77" i="91"/>
  <c r="AM42" i="12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AN79" i="15"/>
  <c r="AO79" i="15"/>
  <c r="AA77" i="15"/>
  <c r="AB77" i="15"/>
  <c r="AC77" i="15"/>
  <c r="AD77" i="15"/>
  <c r="AE77" i="15"/>
  <c r="AF77" i="15"/>
  <c r="AG77" i="15"/>
  <c r="AH77" i="15"/>
  <c r="AI77" i="15"/>
  <c r="AJ77" i="15"/>
  <c r="AK77" i="15"/>
  <c r="AL77" i="15"/>
  <c r="AM77" i="15"/>
  <c r="AN77" i="15"/>
  <c r="AO77" i="15"/>
  <c r="AA73" i="15"/>
  <c r="AA74" i="15" s="1"/>
  <c r="AB73" i="15"/>
  <c r="AB74" i="15" s="1"/>
  <c r="AC73" i="15"/>
  <c r="AC74" i="15" s="1"/>
  <c r="AD73" i="15"/>
  <c r="AD74" i="15" s="1"/>
  <c r="AE73" i="15"/>
  <c r="AE74" i="15" s="1"/>
  <c r="AF73" i="15"/>
  <c r="AF74" i="15" s="1"/>
  <c r="AG73" i="15"/>
  <c r="AG74" i="15" s="1"/>
  <c r="AH73" i="15"/>
  <c r="AH74" i="15" s="1"/>
  <c r="AI73" i="15"/>
  <c r="AI74" i="15" s="1"/>
  <c r="AJ73" i="15"/>
  <c r="AJ74" i="15" s="1"/>
  <c r="AK73" i="15"/>
  <c r="AK74" i="15" s="1"/>
  <c r="AL73" i="15"/>
  <c r="AL74" i="15" s="1"/>
  <c r="AM73" i="15"/>
  <c r="AM74" i="15" s="1"/>
  <c r="AN73" i="15"/>
  <c r="AN74" i="15" s="1"/>
  <c r="AO73" i="15"/>
  <c r="AO74" i="15" s="1"/>
  <c r="AA80" i="78"/>
  <c r="AB80" i="78"/>
  <c r="AC80" i="78"/>
  <c r="AD80" i="78"/>
  <c r="AE80" i="78"/>
  <c r="AF80" i="78"/>
  <c r="AG80" i="78"/>
  <c r="AH80" i="78"/>
  <c r="AI80" i="78"/>
  <c r="AJ80" i="78"/>
  <c r="AK80" i="78"/>
  <c r="AL80" i="78"/>
  <c r="AM80" i="78"/>
  <c r="AN80" i="78"/>
  <c r="AO80" i="78"/>
  <c r="AA78" i="78"/>
  <c r="AB78" i="78"/>
  <c r="AC78" i="78"/>
  <c r="AD78" i="78"/>
  <c r="AE78" i="78"/>
  <c r="AF78" i="78"/>
  <c r="AG78" i="78"/>
  <c r="AH78" i="78"/>
  <c r="AI78" i="78"/>
  <c r="AJ78" i="78"/>
  <c r="AK78" i="78"/>
  <c r="AL78" i="78"/>
  <c r="AM78" i="78"/>
  <c r="AN78" i="78"/>
  <c r="AO78" i="78"/>
  <c r="AA74" i="78"/>
  <c r="AA75" i="78" s="1"/>
  <c r="AB74" i="78"/>
  <c r="AB75" i="78" s="1"/>
  <c r="AC74" i="78"/>
  <c r="AC75" i="78" s="1"/>
  <c r="AD74" i="78"/>
  <c r="AD75" i="78" s="1"/>
  <c r="AE74" i="78"/>
  <c r="AE75" i="78" s="1"/>
  <c r="AF74" i="78"/>
  <c r="AF75" i="78" s="1"/>
  <c r="AG74" i="78"/>
  <c r="AG75" i="78" s="1"/>
  <c r="AH74" i="78"/>
  <c r="AH75" i="78" s="1"/>
  <c r="AI74" i="78"/>
  <c r="AI75" i="78" s="1"/>
  <c r="AJ74" i="78"/>
  <c r="AJ75" i="78" s="1"/>
  <c r="AK74" i="78"/>
  <c r="AK75" i="78" s="1"/>
  <c r="AL74" i="78"/>
  <c r="AL75" i="78" s="1"/>
  <c r="AM74" i="78"/>
  <c r="AM75" i="78" s="1"/>
  <c r="AN74" i="78"/>
  <c r="AN75" i="78" s="1"/>
  <c r="AO74" i="78"/>
  <c r="AO75" i="78" s="1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A37" i="13"/>
  <c r="AA38" i="13" s="1"/>
  <c r="AB37" i="13"/>
  <c r="AB38" i="13" s="1"/>
  <c r="AC37" i="13"/>
  <c r="AC38" i="13" s="1"/>
  <c r="AD37" i="13"/>
  <c r="AD38" i="13" s="1"/>
  <c r="AE37" i="13"/>
  <c r="AE38" i="13" s="1"/>
  <c r="AF37" i="13"/>
  <c r="AF38" i="13" s="1"/>
  <c r="AG37" i="13"/>
  <c r="AG38" i="13" s="1"/>
  <c r="AH37" i="13"/>
  <c r="AH38" i="13" s="1"/>
  <c r="AI37" i="13"/>
  <c r="AI38" i="13" s="1"/>
  <c r="AJ37" i="13"/>
  <c r="AJ38" i="13" s="1"/>
  <c r="AK37" i="13"/>
  <c r="AK38" i="13" s="1"/>
  <c r="AL37" i="13"/>
  <c r="AL38" i="13" s="1"/>
  <c r="AM37" i="13"/>
  <c r="AM38" i="13" s="1"/>
  <c r="AN37" i="13"/>
  <c r="AN38" i="13" s="1"/>
  <c r="AO37" i="13"/>
  <c r="AO38" i="13" s="1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Z126" i="13"/>
  <c r="Z124" i="13"/>
  <c r="Z120" i="13"/>
  <c r="AA287" i="12"/>
  <c r="AB287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M292" i="12" s="1"/>
  <c r="AN287" i="12"/>
  <c r="AA291" i="12"/>
  <c r="AA293" i="12"/>
  <c r="AB293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Z293" i="12"/>
  <c r="Z291" i="12"/>
  <c r="Z287" i="12"/>
  <c r="AE42" i="12"/>
  <c r="AF42" i="12"/>
  <c r="AG42" i="12"/>
  <c r="AH42" i="12"/>
  <c r="AI42" i="12"/>
  <c r="AJ42" i="12"/>
  <c r="AK42" i="12"/>
  <c r="AL42" i="12"/>
  <c r="AN42" i="12"/>
  <c r="AO42" i="12"/>
  <c r="AE40" i="12"/>
  <c r="AF40" i="12"/>
  <c r="AG40" i="12"/>
  <c r="AH40" i="12"/>
  <c r="AI40" i="12"/>
  <c r="AJ40" i="12"/>
  <c r="AK40" i="12"/>
  <c r="AL40" i="12"/>
  <c r="AM40" i="12"/>
  <c r="AN40" i="12"/>
  <c r="AO40" i="12"/>
  <c r="AE36" i="12"/>
  <c r="AE37" i="12" s="1"/>
  <c r="AF36" i="12"/>
  <c r="AF37" i="12" s="1"/>
  <c r="AG36" i="12"/>
  <c r="AG37" i="12" s="1"/>
  <c r="AH36" i="12"/>
  <c r="AH37" i="12" s="1"/>
  <c r="AI36" i="12"/>
  <c r="AI37" i="12" s="1"/>
  <c r="AJ36" i="12"/>
  <c r="AJ37" i="12" s="1"/>
  <c r="AK36" i="12"/>
  <c r="AK37" i="12" s="1"/>
  <c r="AL36" i="12"/>
  <c r="AL37" i="12" s="1"/>
  <c r="AM36" i="12"/>
  <c r="AM37" i="12" s="1"/>
  <c r="AN36" i="12"/>
  <c r="AN37" i="12" s="1"/>
  <c r="AO36" i="12"/>
  <c r="AO37" i="12" s="1"/>
  <c r="AA233" i="11"/>
  <c r="AB233" i="11"/>
  <c r="AA237" i="11"/>
  <c r="AB237" i="11"/>
  <c r="Z237" i="11"/>
  <c r="Z233" i="11"/>
  <c r="AD77" i="91"/>
  <c r="AF77" i="91"/>
  <c r="AH77" i="91"/>
  <c r="AI77" i="91"/>
  <c r="AJ77" i="91"/>
  <c r="AL77" i="91"/>
  <c r="AN77" i="91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A33" i="10"/>
  <c r="AA34" i="10" s="1"/>
  <c r="AB33" i="10"/>
  <c r="AB34" i="10" s="1"/>
  <c r="AC33" i="10"/>
  <c r="AC34" i="10" s="1"/>
  <c r="AD33" i="10"/>
  <c r="AD34" i="10" s="1"/>
  <c r="AE33" i="10"/>
  <c r="AE34" i="10" s="1"/>
  <c r="AF33" i="10"/>
  <c r="AF34" i="10" s="1"/>
  <c r="AG33" i="10"/>
  <c r="AG34" i="10" s="1"/>
  <c r="AH33" i="10"/>
  <c r="AH34" i="10" s="1"/>
  <c r="AI33" i="10"/>
  <c r="AI34" i="10" s="1"/>
  <c r="AJ33" i="10"/>
  <c r="AJ34" i="10" s="1"/>
  <c r="AK33" i="10"/>
  <c r="AK34" i="10" s="1"/>
  <c r="AL33" i="10"/>
  <c r="AL34" i="10" s="1"/>
  <c r="AM33" i="10"/>
  <c r="AM34" i="10" s="1"/>
  <c r="AN33" i="10"/>
  <c r="AN34" i="10" s="1"/>
  <c r="AO33" i="10"/>
  <c r="AO34" i="10" s="1"/>
  <c r="AG77" i="91"/>
  <c r="AM77" i="91"/>
  <c r="AE77" i="91"/>
  <c r="AO77" i="91"/>
  <c r="EW39" i="78"/>
  <c r="EW37" i="78"/>
  <c r="EW33" i="78"/>
  <c r="CS33" i="78" s="1"/>
  <c r="EX83" i="12"/>
  <c r="EW83" i="12" s="1"/>
  <c r="DN84" i="12" s="1"/>
  <c r="CO79" i="15"/>
  <c r="CO77" i="15"/>
  <c r="CO73" i="15"/>
  <c r="CO74" i="15" s="1"/>
  <c r="Y323" i="78"/>
  <c r="X323" i="78"/>
  <c r="W323" i="78"/>
  <c r="V323" i="78"/>
  <c r="U323" i="78"/>
  <c r="T323" i="78"/>
  <c r="S323" i="78"/>
  <c r="R323" i="78"/>
  <c r="Q323" i="78"/>
  <c r="P323" i="78"/>
  <c r="O323" i="78"/>
  <c r="N323" i="78"/>
  <c r="M323" i="78"/>
  <c r="L323" i="78"/>
  <c r="K323" i="78"/>
  <c r="J323" i="78"/>
  <c r="I323" i="78"/>
  <c r="H323" i="78"/>
  <c r="G323" i="78"/>
  <c r="F323" i="78"/>
  <c r="E323" i="78"/>
  <c r="D323" i="78"/>
  <c r="C323" i="78"/>
  <c r="B323" i="78"/>
  <c r="Y321" i="78"/>
  <c r="X321" i="78"/>
  <c r="W321" i="78"/>
  <c r="V321" i="78"/>
  <c r="U321" i="78"/>
  <c r="T321" i="78"/>
  <c r="S321" i="78"/>
  <c r="R321" i="78"/>
  <c r="Q321" i="78"/>
  <c r="P321" i="78"/>
  <c r="O321" i="78"/>
  <c r="N321" i="78"/>
  <c r="M321" i="78"/>
  <c r="L321" i="78"/>
  <c r="K321" i="78"/>
  <c r="J321" i="78"/>
  <c r="I321" i="78"/>
  <c r="H321" i="78"/>
  <c r="G321" i="78"/>
  <c r="F321" i="78"/>
  <c r="E321" i="78"/>
  <c r="D321" i="78"/>
  <c r="C321" i="78"/>
  <c r="B321" i="78"/>
  <c r="Y317" i="78"/>
  <c r="Y318" i="78" s="1"/>
  <c r="X317" i="78"/>
  <c r="X318" i="78" s="1"/>
  <c r="W317" i="78"/>
  <c r="W318" i="78" s="1"/>
  <c r="V317" i="78"/>
  <c r="V318" i="78" s="1"/>
  <c r="U317" i="78"/>
  <c r="U318" i="78" s="1"/>
  <c r="T317" i="78"/>
  <c r="T318" i="78" s="1"/>
  <c r="S317" i="78"/>
  <c r="S318" i="78" s="1"/>
  <c r="R317" i="78"/>
  <c r="R318" i="78" s="1"/>
  <c r="Q317" i="78"/>
  <c r="Q318" i="78" s="1"/>
  <c r="P317" i="78"/>
  <c r="P318" i="78" s="1"/>
  <c r="O317" i="78"/>
  <c r="O318" i="78" s="1"/>
  <c r="N317" i="78"/>
  <c r="N318" i="78" s="1"/>
  <c r="M317" i="78"/>
  <c r="M318" i="78" s="1"/>
  <c r="L317" i="78"/>
  <c r="L318" i="78" s="1"/>
  <c r="K317" i="78"/>
  <c r="K318" i="78" s="1"/>
  <c r="J317" i="78"/>
  <c r="J318" i="78" s="1"/>
  <c r="I317" i="78"/>
  <c r="I318" i="78" s="1"/>
  <c r="H317" i="78"/>
  <c r="H318" i="78" s="1"/>
  <c r="G317" i="78"/>
  <c r="G318" i="78" s="1"/>
  <c r="F317" i="78"/>
  <c r="F318" i="78" s="1"/>
  <c r="E317" i="78"/>
  <c r="E318" i="78" s="1"/>
  <c r="D317" i="78"/>
  <c r="D318" i="78" s="1"/>
  <c r="C317" i="78"/>
  <c r="C318" i="78" s="1"/>
  <c r="B317" i="78"/>
  <c r="B318" i="78" s="1"/>
  <c r="U315" i="78"/>
  <c r="T315" i="78"/>
  <c r="S315" i="78"/>
  <c r="R315" i="78"/>
  <c r="Q315" i="78"/>
  <c r="P315" i="78"/>
  <c r="O315" i="78"/>
  <c r="N315" i="78"/>
  <c r="M315" i="78"/>
  <c r="L315" i="78"/>
  <c r="K315" i="78"/>
  <c r="J315" i="78"/>
  <c r="I315" i="78"/>
  <c r="H315" i="78"/>
  <c r="G315" i="78"/>
  <c r="F315" i="78"/>
  <c r="E315" i="78"/>
  <c r="D315" i="78"/>
  <c r="C315" i="78"/>
  <c r="B315" i="78"/>
  <c r="Z80" i="78"/>
  <c r="Y80" i="78"/>
  <c r="X80" i="78"/>
  <c r="W80" i="78"/>
  <c r="V80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Z78" i="78"/>
  <c r="Y78" i="78"/>
  <c r="X78" i="78"/>
  <c r="W78" i="78"/>
  <c r="V78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Z74" i="78"/>
  <c r="Z75" i="78" s="1"/>
  <c r="Y74" i="78"/>
  <c r="Y75" i="78" s="1"/>
  <c r="X74" i="78"/>
  <c r="X75" i="78" s="1"/>
  <c r="W74" i="78"/>
  <c r="W75" i="78" s="1"/>
  <c r="V74" i="78"/>
  <c r="V75" i="78" s="1"/>
  <c r="U74" i="78"/>
  <c r="U75" i="78" s="1"/>
  <c r="T74" i="78"/>
  <c r="T75" i="78" s="1"/>
  <c r="S74" i="78"/>
  <c r="S75" i="78" s="1"/>
  <c r="R74" i="78"/>
  <c r="R75" i="78" s="1"/>
  <c r="Q74" i="78"/>
  <c r="Q75" i="78" s="1"/>
  <c r="P74" i="78"/>
  <c r="P75" i="78" s="1"/>
  <c r="O74" i="78"/>
  <c r="O75" i="78" s="1"/>
  <c r="N74" i="78"/>
  <c r="N75" i="78" s="1"/>
  <c r="M74" i="78"/>
  <c r="M75" i="78" s="1"/>
  <c r="L74" i="78"/>
  <c r="L75" i="78" s="1"/>
  <c r="K74" i="78"/>
  <c r="K75" i="78" s="1"/>
  <c r="J74" i="78"/>
  <c r="J75" i="78" s="1"/>
  <c r="I74" i="78"/>
  <c r="I75" i="78" s="1"/>
  <c r="H74" i="78"/>
  <c r="H75" i="78" s="1"/>
  <c r="G74" i="78"/>
  <c r="G75" i="78" s="1"/>
  <c r="F74" i="78"/>
  <c r="F75" i="78" s="1"/>
  <c r="E74" i="78"/>
  <c r="E75" i="78" s="1"/>
  <c r="D74" i="78"/>
  <c r="D75" i="78" s="1"/>
  <c r="C74" i="78"/>
  <c r="C75" i="78" s="1"/>
  <c r="B74" i="78"/>
  <c r="B75" i="78" s="1"/>
  <c r="AS43" i="91"/>
  <c r="AS41" i="91"/>
  <c r="AR41" i="91"/>
  <c r="W291" i="12"/>
  <c r="X291" i="12"/>
  <c r="Y291" i="12"/>
  <c r="W293" i="12"/>
  <c r="X293" i="12"/>
  <c r="Y293" i="12"/>
  <c r="V293" i="12"/>
  <c r="V291" i="12"/>
  <c r="W287" i="12"/>
  <c r="X287" i="12"/>
  <c r="Y287" i="12"/>
  <c r="V287" i="12"/>
  <c r="AP82" i="12"/>
  <c r="AP84" i="12"/>
  <c r="AP78" i="12"/>
  <c r="AP79" i="12" s="1"/>
  <c r="AP120" i="12"/>
  <c r="AP121" i="12" s="1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W239" i="11"/>
  <c r="W237" i="11"/>
  <c r="X237" i="11"/>
  <c r="X234" i="11" s="1"/>
  <c r="Y237" i="11"/>
  <c r="Y234" i="11" s="1"/>
  <c r="W233" i="11"/>
  <c r="X233" i="11"/>
  <c r="Y233" i="11"/>
  <c r="Y240" i="11" s="1"/>
  <c r="V233" i="11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BJ33" i="15"/>
  <c r="B34" i="15"/>
  <c r="B35" i="15" s="1"/>
  <c r="C34" i="15"/>
  <c r="C35" i="15" s="1"/>
  <c r="D34" i="15"/>
  <c r="D35" i="15" s="1"/>
  <c r="E34" i="15"/>
  <c r="E35" i="15" s="1"/>
  <c r="F34" i="15"/>
  <c r="F35" i="15" s="1"/>
  <c r="G34" i="15"/>
  <c r="G35" i="15" s="1"/>
  <c r="H34" i="15"/>
  <c r="H35" i="15" s="1"/>
  <c r="I34" i="15"/>
  <c r="I35" i="15" s="1"/>
  <c r="J34" i="15"/>
  <c r="J35" i="15" s="1"/>
  <c r="K34" i="15"/>
  <c r="K35" i="15" s="1"/>
  <c r="L34" i="15"/>
  <c r="L35" i="15" s="1"/>
  <c r="M34" i="15"/>
  <c r="M35" i="15" s="1"/>
  <c r="N34" i="15"/>
  <c r="N35" i="15" s="1"/>
  <c r="O34" i="15"/>
  <c r="O35" i="15" s="1"/>
  <c r="P34" i="15"/>
  <c r="P35" i="15" s="1"/>
  <c r="Q34" i="15"/>
  <c r="Q35" i="15" s="1"/>
  <c r="R34" i="15"/>
  <c r="R35" i="15" s="1"/>
  <c r="S34" i="15"/>
  <c r="S35" i="15" s="1"/>
  <c r="T34" i="15"/>
  <c r="T35" i="15" s="1"/>
  <c r="U34" i="15"/>
  <c r="U35" i="15" s="1"/>
  <c r="V34" i="15"/>
  <c r="V35" i="15" s="1"/>
  <c r="W34" i="15"/>
  <c r="W35" i="15" s="1"/>
  <c r="X34" i="15"/>
  <c r="X35" i="15" s="1"/>
  <c r="Y34" i="15"/>
  <c r="Y35" i="15" s="1"/>
  <c r="Z34" i="15"/>
  <c r="Z35" i="15" s="1"/>
  <c r="AA34" i="15"/>
  <c r="AA35" i="15" s="1"/>
  <c r="AB34" i="15"/>
  <c r="AB35" i="15" s="1"/>
  <c r="AC34" i="15"/>
  <c r="AC35" i="15" s="1"/>
  <c r="AD34" i="15"/>
  <c r="AD35" i="15" s="1"/>
  <c r="AE34" i="15"/>
  <c r="AE35" i="15" s="1"/>
  <c r="AF34" i="15"/>
  <c r="AF35" i="15" s="1"/>
  <c r="AG34" i="15"/>
  <c r="AG35" i="15" s="1"/>
  <c r="AH34" i="15"/>
  <c r="AH35" i="15" s="1"/>
  <c r="BK34" i="15"/>
  <c r="BK35" i="15" s="1"/>
  <c r="CO34" i="15"/>
  <c r="CO35" i="15" s="1"/>
  <c r="BJ37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BK38" i="15"/>
  <c r="CO38" i="15"/>
  <c r="BJ39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BK40" i="15"/>
  <c r="CO40" i="15"/>
  <c r="B71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B73" i="15"/>
  <c r="B74" i="15" s="1"/>
  <c r="C73" i="15"/>
  <c r="C74" i="15" s="1"/>
  <c r="D73" i="15"/>
  <c r="D74" i="15" s="1"/>
  <c r="E73" i="15"/>
  <c r="E74" i="15" s="1"/>
  <c r="F73" i="15"/>
  <c r="F74" i="15" s="1"/>
  <c r="G73" i="15"/>
  <c r="G74" i="15" s="1"/>
  <c r="H73" i="15"/>
  <c r="H74" i="15" s="1"/>
  <c r="I73" i="15"/>
  <c r="I74" i="15" s="1"/>
  <c r="J73" i="15"/>
  <c r="J74" i="15" s="1"/>
  <c r="K73" i="15"/>
  <c r="K74" i="15" s="1"/>
  <c r="L73" i="15"/>
  <c r="L74" i="15" s="1"/>
  <c r="M73" i="15"/>
  <c r="M74" i="15" s="1"/>
  <c r="N73" i="15"/>
  <c r="N74" i="15" s="1"/>
  <c r="O73" i="15"/>
  <c r="O74" i="15" s="1"/>
  <c r="P73" i="15"/>
  <c r="P74" i="15" s="1"/>
  <c r="Q73" i="15"/>
  <c r="Q74" i="15" s="1"/>
  <c r="R73" i="15"/>
  <c r="R74" i="15" s="1"/>
  <c r="S73" i="15"/>
  <c r="S74" i="15" s="1"/>
  <c r="T73" i="15"/>
  <c r="T74" i="15" s="1"/>
  <c r="U73" i="15"/>
  <c r="U74" i="15" s="1"/>
  <c r="V73" i="15"/>
  <c r="V74" i="15" s="1"/>
  <c r="W73" i="15"/>
  <c r="W74" i="15" s="1"/>
  <c r="X73" i="15"/>
  <c r="X74" i="15" s="1"/>
  <c r="Y73" i="15"/>
  <c r="Y74" i="15" s="1"/>
  <c r="Z73" i="15"/>
  <c r="Z74" i="15" s="1"/>
  <c r="B77" i="15"/>
  <c r="C77" i="15"/>
  <c r="D77" i="15"/>
  <c r="E77" i="15"/>
  <c r="F77" i="15"/>
  <c r="G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B79" i="15"/>
  <c r="C79" i="15"/>
  <c r="D79" i="15"/>
  <c r="E79" i="15"/>
  <c r="F79" i="15"/>
  <c r="G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B111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BJ111" i="15"/>
  <c r="BJ151" i="15" s="1"/>
  <c r="BJ191" i="15" s="1"/>
  <c r="BJ112" i="15"/>
  <c r="B113" i="15"/>
  <c r="B114" i="15" s="1"/>
  <c r="C113" i="15"/>
  <c r="C114" i="15" s="1"/>
  <c r="D113" i="15"/>
  <c r="D114" i="15" s="1"/>
  <c r="E113" i="15"/>
  <c r="E114" i="15" s="1"/>
  <c r="F113" i="15"/>
  <c r="F114" i="15" s="1"/>
  <c r="G113" i="15"/>
  <c r="G114" i="15" s="1"/>
  <c r="H113" i="15"/>
  <c r="H114" i="15" s="1"/>
  <c r="I113" i="15"/>
  <c r="I114" i="15" s="1"/>
  <c r="J113" i="15"/>
  <c r="J114" i="15" s="1"/>
  <c r="K113" i="15"/>
  <c r="K114" i="15" s="1"/>
  <c r="L113" i="15"/>
  <c r="L114" i="15" s="1"/>
  <c r="M113" i="15"/>
  <c r="M114" i="15" s="1"/>
  <c r="N113" i="15"/>
  <c r="N114" i="15" s="1"/>
  <c r="O113" i="15"/>
  <c r="O114" i="15" s="1"/>
  <c r="P113" i="15"/>
  <c r="P114" i="15" s="1"/>
  <c r="Q113" i="15"/>
  <c r="Q114" i="15" s="1"/>
  <c r="R113" i="15"/>
  <c r="R114" i="15" s="1"/>
  <c r="S113" i="15"/>
  <c r="S114" i="15" s="1"/>
  <c r="T113" i="15"/>
  <c r="T114" i="15" s="1"/>
  <c r="U113" i="15"/>
  <c r="U114" i="15" s="1"/>
  <c r="V113" i="15"/>
  <c r="V114" i="15" s="1"/>
  <c r="W113" i="15"/>
  <c r="W114" i="15" s="1"/>
  <c r="X113" i="15"/>
  <c r="X114" i="15" s="1"/>
  <c r="Y113" i="15"/>
  <c r="Y114" i="15" s="1"/>
  <c r="Z113" i="15"/>
  <c r="Z114" i="15" s="1"/>
  <c r="BK113" i="15"/>
  <c r="BK114" i="15" s="1"/>
  <c r="CO113" i="15"/>
  <c r="CO114" i="15" s="1"/>
  <c r="BJ116" i="15"/>
  <c r="B117" i="15"/>
  <c r="C117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BK117" i="15"/>
  <c r="CO117" i="15"/>
  <c r="BJ118" i="15"/>
  <c r="BJ119" i="15" s="1"/>
  <c r="B119" i="15"/>
  <c r="C119" i="15"/>
  <c r="D119" i="15"/>
  <c r="E119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BK119" i="15"/>
  <c r="CO119" i="15"/>
  <c r="B151" i="15"/>
  <c r="C151" i="15"/>
  <c r="D151" i="15"/>
  <c r="E151" i="15"/>
  <c r="F151" i="15"/>
  <c r="G151" i="15"/>
  <c r="H151" i="15"/>
  <c r="I151" i="15"/>
  <c r="J151" i="15"/>
  <c r="K151" i="15"/>
  <c r="L151" i="15"/>
  <c r="M151" i="15"/>
  <c r="BJ152" i="15"/>
  <c r="B153" i="15"/>
  <c r="B154" i="15" s="1"/>
  <c r="C153" i="15"/>
  <c r="C154" i="15" s="1"/>
  <c r="D153" i="15"/>
  <c r="D154" i="15" s="1"/>
  <c r="E153" i="15"/>
  <c r="E154" i="15" s="1"/>
  <c r="F153" i="15"/>
  <c r="F154" i="15" s="1"/>
  <c r="G153" i="15"/>
  <c r="G154" i="15" s="1"/>
  <c r="H153" i="15"/>
  <c r="H154" i="15" s="1"/>
  <c r="I153" i="15"/>
  <c r="I154" i="15" s="1"/>
  <c r="J153" i="15"/>
  <c r="J154" i="15" s="1"/>
  <c r="K153" i="15"/>
  <c r="K154" i="15" s="1"/>
  <c r="L153" i="15"/>
  <c r="L154" i="15" s="1"/>
  <c r="M153" i="15"/>
  <c r="M154" i="15" s="1"/>
  <c r="N153" i="15"/>
  <c r="N154" i="15" s="1"/>
  <c r="O153" i="15"/>
  <c r="O154" i="15" s="1"/>
  <c r="P153" i="15"/>
  <c r="P154" i="15" s="1"/>
  <c r="Q153" i="15"/>
  <c r="Q154" i="15" s="1"/>
  <c r="R153" i="15"/>
  <c r="R154" i="15" s="1"/>
  <c r="S153" i="15"/>
  <c r="S154" i="15" s="1"/>
  <c r="T153" i="15"/>
  <c r="T154" i="15" s="1"/>
  <c r="U153" i="15"/>
  <c r="U154" i="15" s="1"/>
  <c r="V153" i="15"/>
  <c r="V154" i="15" s="1"/>
  <c r="W153" i="15"/>
  <c r="W154" i="15" s="1"/>
  <c r="X153" i="15"/>
  <c r="X154" i="15" s="1"/>
  <c r="Y153" i="15"/>
  <c r="Y154" i="15" s="1"/>
  <c r="Z153" i="15"/>
  <c r="Z154" i="15" s="1"/>
  <c r="AA153" i="15"/>
  <c r="AA154" i="15" s="1"/>
  <c r="AB153" i="15"/>
  <c r="AB154" i="15" s="1"/>
  <c r="AC153" i="15"/>
  <c r="AC154" i="15" s="1"/>
  <c r="BK153" i="15"/>
  <c r="BK154" i="15" s="1"/>
  <c r="CO153" i="15"/>
  <c r="CO154" i="15" s="1"/>
  <c r="BJ156" i="15"/>
  <c r="B157" i="15"/>
  <c r="C157" i="15"/>
  <c r="D157" i="15"/>
  <c r="E157" i="15"/>
  <c r="F157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T157" i="15"/>
  <c r="U157" i="15"/>
  <c r="V157" i="15"/>
  <c r="W157" i="15"/>
  <c r="X157" i="15"/>
  <c r="Y157" i="15"/>
  <c r="Z157" i="15"/>
  <c r="BK157" i="15"/>
  <c r="CO157" i="15"/>
  <c r="BJ158" i="15"/>
  <c r="B159" i="15"/>
  <c r="C159" i="15"/>
  <c r="D159" i="15"/>
  <c r="E159" i="15"/>
  <c r="F159" i="15"/>
  <c r="G159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T159" i="15"/>
  <c r="U159" i="15"/>
  <c r="V159" i="15"/>
  <c r="W159" i="15"/>
  <c r="X159" i="15"/>
  <c r="Y159" i="15"/>
  <c r="Z159" i="15"/>
  <c r="BK159" i="15"/>
  <c r="CO159" i="15"/>
  <c r="B191" i="15"/>
  <c r="C191" i="15"/>
  <c r="D191" i="15"/>
  <c r="E191" i="15"/>
  <c r="F191" i="15"/>
  <c r="G191" i="15"/>
  <c r="H191" i="15"/>
  <c r="I191" i="15"/>
  <c r="J191" i="15"/>
  <c r="K191" i="15"/>
  <c r="L191" i="15"/>
  <c r="M191" i="15"/>
  <c r="B193" i="15"/>
  <c r="B194" i="15" s="1"/>
  <c r="C193" i="15"/>
  <c r="C194" i="15" s="1"/>
  <c r="D193" i="15"/>
  <c r="D194" i="15" s="1"/>
  <c r="E193" i="15"/>
  <c r="E194" i="15" s="1"/>
  <c r="F193" i="15"/>
  <c r="F194" i="15" s="1"/>
  <c r="G193" i="15"/>
  <c r="G194" i="15" s="1"/>
  <c r="H193" i="15"/>
  <c r="H194" i="15" s="1"/>
  <c r="I193" i="15"/>
  <c r="I194" i="15" s="1"/>
  <c r="J193" i="15"/>
  <c r="J194" i="15" s="1"/>
  <c r="K193" i="15"/>
  <c r="K194" i="15" s="1"/>
  <c r="L193" i="15"/>
  <c r="L194" i="15" s="1"/>
  <c r="M193" i="15"/>
  <c r="M194" i="15" s="1"/>
  <c r="N193" i="15"/>
  <c r="N194" i="15" s="1"/>
  <c r="AD193" i="15"/>
  <c r="AD194" i="15" s="1"/>
  <c r="AE193" i="15"/>
  <c r="AE194" i="15" s="1"/>
  <c r="AF193" i="15"/>
  <c r="AF194" i="15" s="1"/>
  <c r="CO193" i="15"/>
  <c r="CO194" i="15" s="1"/>
  <c r="B197" i="15"/>
  <c r="C197" i="15"/>
  <c r="D197" i="15"/>
  <c r="E197" i="15"/>
  <c r="F197" i="15"/>
  <c r="G197" i="15"/>
  <c r="H197" i="15"/>
  <c r="I197" i="15"/>
  <c r="J197" i="15"/>
  <c r="K197" i="15"/>
  <c r="L197" i="15"/>
  <c r="M197" i="15"/>
  <c r="N197" i="15"/>
  <c r="AD197" i="15"/>
  <c r="AE197" i="15"/>
  <c r="AF197" i="15"/>
  <c r="CO197" i="15"/>
  <c r="B199" i="15"/>
  <c r="C199" i="15"/>
  <c r="D199" i="15"/>
  <c r="E199" i="15"/>
  <c r="F199" i="15"/>
  <c r="G199" i="15"/>
  <c r="H199" i="15"/>
  <c r="I199" i="15"/>
  <c r="J199" i="15"/>
  <c r="K199" i="15"/>
  <c r="L199" i="15"/>
  <c r="M199" i="15"/>
  <c r="N199" i="15"/>
  <c r="AD199" i="15"/>
  <c r="AE199" i="15"/>
  <c r="AF199" i="15"/>
  <c r="CO199" i="15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AJ35" i="13"/>
  <c r="AK35" i="13"/>
  <c r="AL35" i="13"/>
  <c r="AM35" i="13"/>
  <c r="AN35" i="13"/>
  <c r="AO35" i="13"/>
  <c r="U37" i="13"/>
  <c r="U38" i="13" s="1"/>
  <c r="V37" i="13"/>
  <c r="V38" i="13" s="1"/>
  <c r="W37" i="13"/>
  <c r="W38" i="13" s="1"/>
  <c r="X37" i="13"/>
  <c r="X38" i="13" s="1"/>
  <c r="Y37" i="13"/>
  <c r="Y38" i="13" s="1"/>
  <c r="Z37" i="13"/>
  <c r="Z38" i="13" s="1"/>
  <c r="U41" i="13"/>
  <c r="V41" i="13"/>
  <c r="W41" i="13"/>
  <c r="X41" i="13"/>
  <c r="Y41" i="13"/>
  <c r="Z41" i="13"/>
  <c r="U43" i="13"/>
  <c r="V43" i="13"/>
  <c r="W43" i="13"/>
  <c r="X43" i="13"/>
  <c r="Y43" i="13"/>
  <c r="Z43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20" i="13"/>
  <c r="W120" i="13"/>
  <c r="X120" i="13"/>
  <c r="Y120" i="13"/>
  <c r="U121" i="13"/>
  <c r="U122" i="13" s="1"/>
  <c r="V124" i="13"/>
  <c r="V121" i="13" s="1"/>
  <c r="W124" i="13"/>
  <c r="W121" i="13" s="1"/>
  <c r="X124" i="13"/>
  <c r="X121" i="13" s="1"/>
  <c r="Y124" i="13"/>
  <c r="Y121" i="13" s="1"/>
  <c r="U125" i="13"/>
  <c r="V126" i="13"/>
  <c r="W126" i="13"/>
  <c r="X126" i="13"/>
  <c r="Y126" i="13"/>
  <c r="U127" i="13"/>
  <c r="O34" i="12"/>
  <c r="P34" i="12"/>
  <c r="R34" i="12"/>
  <c r="S34" i="12"/>
  <c r="N286" i="12"/>
  <c r="O286" i="12"/>
  <c r="P286" i="12"/>
  <c r="Q286" i="12"/>
  <c r="R286" i="12"/>
  <c r="S286" i="12"/>
  <c r="T286" i="12"/>
  <c r="U286" i="12"/>
  <c r="B34" i="12"/>
  <c r="C34" i="12"/>
  <c r="D34" i="12"/>
  <c r="E34" i="12"/>
  <c r="F34" i="12"/>
  <c r="G34" i="12"/>
  <c r="H34" i="12"/>
  <c r="I34" i="12"/>
  <c r="J34" i="12"/>
  <c r="K34" i="12"/>
  <c r="L34" i="12"/>
  <c r="M34" i="12"/>
  <c r="T34" i="12"/>
  <c r="X34" i="12"/>
  <c r="Y34" i="12"/>
  <c r="AD36" i="12"/>
  <c r="AD37" i="12" s="1"/>
  <c r="AD40" i="12"/>
  <c r="AD42" i="12"/>
  <c r="B286" i="12"/>
  <c r="C286" i="12"/>
  <c r="D286" i="12"/>
  <c r="E286" i="12"/>
  <c r="F286" i="12"/>
  <c r="G286" i="12"/>
  <c r="H286" i="12"/>
  <c r="I286" i="12"/>
  <c r="J286" i="12"/>
  <c r="K286" i="12"/>
  <c r="L286" i="12"/>
  <c r="M286" i="12"/>
  <c r="V286" i="12"/>
  <c r="W286" i="12"/>
  <c r="X286" i="12"/>
  <c r="Y286" i="12"/>
  <c r="Z286" i="12"/>
  <c r="AA286" i="12"/>
  <c r="AB286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T294" i="12"/>
  <c r="U294" i="12"/>
  <c r="X232" i="11"/>
  <c r="Y232" i="11"/>
  <c r="Z232" i="11"/>
  <c r="AA232" i="11"/>
  <c r="AB232" i="11"/>
  <c r="AC232" i="11"/>
  <c r="AD232" i="11"/>
  <c r="AE232" i="11"/>
  <c r="AG232" i="11"/>
  <c r="AH232" i="11"/>
  <c r="AI232" i="11"/>
  <c r="H232" i="11"/>
  <c r="I232" i="11"/>
  <c r="J232" i="11"/>
  <c r="K232" i="11"/>
  <c r="L232" i="11"/>
  <c r="M232" i="11"/>
  <c r="AF232" i="11"/>
  <c r="P234" i="11"/>
  <c r="P235" i="11" s="1"/>
  <c r="Q234" i="11"/>
  <c r="Q235" i="11" s="1"/>
  <c r="R234" i="11"/>
  <c r="R235" i="11" s="1"/>
  <c r="S234" i="11"/>
  <c r="S235" i="11" s="1"/>
  <c r="T234" i="11"/>
  <c r="T235" i="11" s="1"/>
  <c r="U234" i="11"/>
  <c r="U235" i="11" s="1"/>
  <c r="V237" i="11"/>
  <c r="V234" i="11" s="1"/>
  <c r="P238" i="11"/>
  <c r="Q238" i="11"/>
  <c r="R238" i="11"/>
  <c r="S238" i="11"/>
  <c r="T238" i="11"/>
  <c r="U238" i="11"/>
  <c r="V239" i="11"/>
  <c r="P240" i="11"/>
  <c r="Q240" i="11"/>
  <c r="R240" i="11"/>
  <c r="S240" i="11"/>
  <c r="T240" i="11"/>
  <c r="U240" i="11"/>
  <c r="B33" i="10"/>
  <c r="B34" i="10" s="1"/>
  <c r="C33" i="10"/>
  <c r="C34" i="10" s="1"/>
  <c r="D33" i="10"/>
  <c r="D34" i="10" s="1"/>
  <c r="E33" i="10"/>
  <c r="E34" i="10" s="1"/>
  <c r="F33" i="10"/>
  <c r="F34" i="10" s="1"/>
  <c r="G33" i="10"/>
  <c r="G34" i="10" s="1"/>
  <c r="H33" i="10"/>
  <c r="H34" i="10" s="1"/>
  <c r="I33" i="10"/>
  <c r="I34" i="10" s="1"/>
  <c r="J33" i="10"/>
  <c r="J34" i="10" s="1"/>
  <c r="K33" i="10"/>
  <c r="K34" i="10" s="1"/>
  <c r="L33" i="10"/>
  <c r="L34" i="10" s="1"/>
  <c r="M33" i="10"/>
  <c r="M34" i="10" s="1"/>
  <c r="N33" i="10"/>
  <c r="N34" i="10" s="1"/>
  <c r="O33" i="10"/>
  <c r="O34" i="10" s="1"/>
  <c r="P33" i="10"/>
  <c r="P34" i="10" s="1"/>
  <c r="Q33" i="10"/>
  <c r="Q34" i="10" s="1"/>
  <c r="R33" i="10"/>
  <c r="R34" i="10" s="1"/>
  <c r="S33" i="10"/>
  <c r="S34" i="10" s="1"/>
  <c r="T33" i="10"/>
  <c r="T34" i="10" s="1"/>
  <c r="U33" i="10"/>
  <c r="U34" i="10" s="1"/>
  <c r="V33" i="10"/>
  <c r="V34" i="10" s="1"/>
  <c r="W33" i="10"/>
  <c r="W34" i="10" s="1"/>
  <c r="X33" i="10"/>
  <c r="X34" i="10" s="1"/>
  <c r="Y33" i="10"/>
  <c r="Y34" i="10" s="1"/>
  <c r="Z33" i="10"/>
  <c r="Z34" i="10" s="1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B352" i="107"/>
  <c r="C352" i="107"/>
  <c r="D352" i="107"/>
  <c r="E352" i="107"/>
  <c r="F352" i="107"/>
  <c r="H352" i="107"/>
  <c r="I352" i="107"/>
  <c r="J352" i="107"/>
  <c r="K352" i="107"/>
  <c r="L352" i="107"/>
  <c r="M352" i="107"/>
  <c r="N352" i="107"/>
  <c r="O352" i="107"/>
  <c r="P352" i="107"/>
  <c r="Q352" i="107"/>
  <c r="R352" i="107"/>
  <c r="S352" i="107"/>
  <c r="U352" i="107"/>
  <c r="Y288" i="12"/>
  <c r="U34" i="12"/>
  <c r="V232" i="11"/>
  <c r="N34" i="12"/>
  <c r="Q34" i="12"/>
  <c r="V288" i="12"/>
  <c r="X288" i="12"/>
  <c r="V34" i="12"/>
  <c r="V35" i="13"/>
  <c r="W288" i="12"/>
  <c r="AR43" i="91"/>
  <c r="J72" i="78"/>
  <c r="R72" i="78"/>
  <c r="BJ117" i="15"/>
  <c r="W35" i="13"/>
  <c r="W232" i="11"/>
  <c r="W34" i="12"/>
  <c r="CB80" i="91"/>
  <c r="CD81" i="91"/>
  <c r="CH81" i="91"/>
  <c r="BQ43" i="91"/>
  <c r="CC41" i="91"/>
  <c r="CC80" i="91"/>
  <c r="AU127" i="13" l="1"/>
  <c r="AZ127" i="13"/>
  <c r="BJ153" i="15"/>
  <c r="AT317" i="78"/>
  <c r="BJ38" i="15"/>
  <c r="EW125" i="12"/>
  <c r="DN126" i="12" s="1"/>
  <c r="EX293" i="12"/>
  <c r="EW293" i="12" s="1"/>
  <c r="EW123" i="12"/>
  <c r="EX291" i="12"/>
  <c r="EW291" i="12" s="1"/>
  <c r="EX316" i="78"/>
  <c r="EW316" i="78" s="1"/>
  <c r="EX79" i="11"/>
  <c r="EY239" i="11"/>
  <c r="EW203" i="12"/>
  <c r="EX287" i="12"/>
  <c r="EW287" i="12" s="1"/>
  <c r="GC75" i="11"/>
  <c r="GC234" i="11"/>
  <c r="GC235" i="11" s="1"/>
  <c r="W240" i="11"/>
  <c r="EW38" i="78"/>
  <c r="CS37" i="78"/>
  <c r="CS38" i="78" s="1"/>
  <c r="CS39" i="78"/>
  <c r="CS40" i="78" s="1"/>
  <c r="EW40" i="78"/>
  <c r="T352" i="107"/>
  <c r="G352" i="107"/>
  <c r="FD317" i="78"/>
  <c r="FR317" i="78"/>
  <c r="FB317" i="78"/>
  <c r="EZ317" i="78"/>
  <c r="FA317" i="78"/>
  <c r="FV317" i="78"/>
  <c r="EW322" i="78"/>
  <c r="FF317" i="78"/>
  <c r="FG317" i="78"/>
  <c r="FQ317" i="78"/>
  <c r="FT317" i="78"/>
  <c r="FJ317" i="78"/>
  <c r="FM317" i="78"/>
  <c r="FK317" i="78"/>
  <c r="FC317" i="78"/>
  <c r="EY317" i="78"/>
  <c r="FS317" i="78"/>
  <c r="FL317" i="78"/>
  <c r="FI317" i="78"/>
  <c r="FW317" i="78"/>
  <c r="FE317" i="78"/>
  <c r="FH317" i="78"/>
  <c r="FO317" i="78"/>
  <c r="EW320" i="78"/>
  <c r="EX317" i="78"/>
  <c r="FN317" i="78"/>
  <c r="FU317" i="78"/>
  <c r="FP317" i="78"/>
  <c r="EX33" i="10"/>
  <c r="EX34" i="10" s="1"/>
  <c r="AP77" i="91"/>
  <c r="AP78" i="91" s="1"/>
  <c r="BJ113" i="15"/>
  <c r="BJ114" i="15" s="1"/>
  <c r="AT77" i="91"/>
  <c r="AT78" i="91" s="1"/>
  <c r="AX77" i="91"/>
  <c r="AX78" i="91" s="1"/>
  <c r="AY127" i="13"/>
  <c r="BJ40" i="15"/>
  <c r="BA77" i="91"/>
  <c r="BI77" i="91"/>
  <c r="BI78" i="91" s="1"/>
  <c r="N72" i="107"/>
  <c r="F72" i="107"/>
  <c r="D72" i="107"/>
  <c r="S72" i="107"/>
  <c r="R72" i="107"/>
  <c r="I72" i="107"/>
  <c r="E72" i="107"/>
  <c r="G72" i="107"/>
  <c r="BD42" i="91"/>
  <c r="DC120" i="13"/>
  <c r="EW235" i="78"/>
  <c r="BA323" i="78"/>
  <c r="AU323" i="78"/>
  <c r="AP321" i="78"/>
  <c r="BA321" i="78"/>
  <c r="AU321" i="78"/>
  <c r="Z125" i="13"/>
  <c r="DC126" i="13"/>
  <c r="DC124" i="13"/>
  <c r="AU77" i="91"/>
  <c r="AU78" i="91" s="1"/>
  <c r="BE77" i="91"/>
  <c r="BE78" i="91" s="1"/>
  <c r="BV121" i="13"/>
  <c r="BV122" i="13" s="1"/>
  <c r="G72" i="78"/>
  <c r="AJ125" i="13"/>
  <c r="BD127" i="13"/>
  <c r="D72" i="78"/>
  <c r="BC127" i="13"/>
  <c r="BC77" i="91"/>
  <c r="BC78" i="91" s="1"/>
  <c r="BJ157" i="15"/>
  <c r="AD125" i="13"/>
  <c r="BA125" i="13"/>
  <c r="AV77" i="91"/>
  <c r="AV78" i="91" s="1"/>
  <c r="BA127" i="13"/>
  <c r="BJ34" i="15"/>
  <c r="BJ35" i="15" s="1"/>
  <c r="AY317" i="78"/>
  <c r="AY318" i="78" s="1"/>
  <c r="EW207" i="12"/>
  <c r="EW39" i="14"/>
  <c r="EW33" i="14"/>
  <c r="DN40" i="14" s="1"/>
  <c r="EW37" i="14"/>
  <c r="DM39" i="10"/>
  <c r="DN39" i="10"/>
  <c r="DN34" i="10"/>
  <c r="DN37" i="10"/>
  <c r="DN42" i="12"/>
  <c r="DN37" i="12"/>
  <c r="DN40" i="12"/>
  <c r="DN163" i="12"/>
  <c r="DN166" i="12"/>
  <c r="DN82" i="12"/>
  <c r="DN79" i="12"/>
  <c r="DN121" i="12"/>
  <c r="DN124" i="12"/>
  <c r="DN208" i="12"/>
  <c r="DL84" i="12"/>
  <c r="DM84" i="12"/>
  <c r="DL126" i="12"/>
  <c r="DM126" i="12"/>
  <c r="DL42" i="12"/>
  <c r="DM42" i="12"/>
  <c r="DM40" i="12"/>
  <c r="DM37" i="12"/>
  <c r="DM166" i="12"/>
  <c r="DL168" i="12"/>
  <c r="DM168" i="12"/>
  <c r="DM82" i="12"/>
  <c r="DM79" i="12"/>
  <c r="DM124" i="12"/>
  <c r="DM121" i="12"/>
  <c r="DM208" i="12"/>
  <c r="DM34" i="10"/>
  <c r="DM37" i="10"/>
  <c r="DL40" i="12"/>
  <c r="DL37" i="12"/>
  <c r="DL166" i="12"/>
  <c r="DL163" i="12"/>
  <c r="DL79" i="12"/>
  <c r="DL82" i="12"/>
  <c r="DL121" i="12"/>
  <c r="DL124" i="12"/>
  <c r="DL208" i="12"/>
  <c r="DL37" i="10"/>
  <c r="DK39" i="10"/>
  <c r="DL39" i="10"/>
  <c r="DK166" i="12"/>
  <c r="DJ168" i="12"/>
  <c r="DK168" i="12"/>
  <c r="DK82" i="12"/>
  <c r="DK124" i="12"/>
  <c r="DK121" i="12"/>
  <c r="DK208" i="12"/>
  <c r="DK40" i="12"/>
  <c r="DJ84" i="12"/>
  <c r="DK84" i="12"/>
  <c r="DK126" i="12"/>
  <c r="DJ42" i="12"/>
  <c r="DK42" i="12"/>
  <c r="DK37" i="10"/>
  <c r="DK34" i="10"/>
  <c r="EW209" i="12"/>
  <c r="W289" i="12"/>
  <c r="BB294" i="12"/>
  <c r="DJ36" i="12"/>
  <c r="DJ37" i="12" s="1"/>
  <c r="DJ40" i="12"/>
  <c r="DJ162" i="12"/>
  <c r="DJ163" i="12" s="1"/>
  <c r="DJ166" i="12"/>
  <c r="DJ210" i="12"/>
  <c r="DJ78" i="12"/>
  <c r="DJ79" i="12" s="1"/>
  <c r="DJ82" i="12"/>
  <c r="DJ124" i="12"/>
  <c r="DJ204" i="12"/>
  <c r="DJ208" i="12"/>
  <c r="DJ37" i="10"/>
  <c r="DI39" i="10"/>
  <c r="DJ39" i="10"/>
  <c r="EW42" i="12"/>
  <c r="DI42" i="12"/>
  <c r="EW168" i="12"/>
  <c r="DI168" i="12"/>
  <c r="DI40" i="12"/>
  <c r="DI36" i="12"/>
  <c r="DI37" i="12" s="1"/>
  <c r="DI166" i="12"/>
  <c r="EW84" i="12"/>
  <c r="DI84" i="12"/>
  <c r="DI210" i="12"/>
  <c r="DI82" i="12"/>
  <c r="DI124" i="12"/>
  <c r="DI204" i="12"/>
  <c r="DI208" i="12"/>
  <c r="Y292" i="12"/>
  <c r="DH126" i="12"/>
  <c r="EW36" i="12"/>
  <c r="EW37" i="12" s="1"/>
  <c r="EW40" i="12"/>
  <c r="EW162" i="12"/>
  <c r="EW163" i="12" s="1"/>
  <c r="EW166" i="12"/>
  <c r="EW82" i="12"/>
  <c r="EW78" i="12"/>
  <c r="EW79" i="12" s="1"/>
  <c r="EW124" i="12"/>
  <c r="BA294" i="12"/>
  <c r="W292" i="12"/>
  <c r="DI37" i="10"/>
  <c r="DI33" i="10"/>
  <c r="DI34" i="10" s="1"/>
  <c r="DG42" i="12"/>
  <c r="DH42" i="12"/>
  <c r="DG168" i="12"/>
  <c r="DH168" i="12"/>
  <c r="DH166" i="12"/>
  <c r="DG84" i="12"/>
  <c r="DH84" i="12"/>
  <c r="DG210" i="12"/>
  <c r="DH210" i="12"/>
  <c r="DH120" i="12"/>
  <c r="DH121" i="12" s="1"/>
  <c r="DH124" i="12"/>
  <c r="DH208" i="12"/>
  <c r="DH204" i="12"/>
  <c r="DG39" i="10"/>
  <c r="DH39" i="10"/>
  <c r="DH37" i="10"/>
  <c r="DG120" i="12"/>
  <c r="DG121" i="12" s="1"/>
  <c r="DG124" i="12"/>
  <c r="DG208" i="12"/>
  <c r="DG204" i="12"/>
  <c r="DF126" i="12"/>
  <c r="DG126" i="12"/>
  <c r="DG166" i="12"/>
  <c r="DG162" i="12"/>
  <c r="DG163" i="12" s="1"/>
  <c r="DG37" i="10"/>
  <c r="DG33" i="10"/>
  <c r="DG34" i="10" s="1"/>
  <c r="DF120" i="12"/>
  <c r="DF121" i="12" s="1"/>
  <c r="DF124" i="12"/>
  <c r="DE84" i="12"/>
  <c r="DF84" i="12"/>
  <c r="DE210" i="12"/>
  <c r="DF210" i="12"/>
  <c r="DF208" i="12"/>
  <c r="DF204" i="12"/>
  <c r="DE42" i="12"/>
  <c r="DF42" i="12"/>
  <c r="DE168" i="12"/>
  <c r="DF168" i="12"/>
  <c r="DF166" i="12"/>
  <c r="DE39" i="10"/>
  <c r="DF39" i="10"/>
  <c r="DF37" i="10"/>
  <c r="DF33" i="10"/>
  <c r="DF34" i="10" s="1"/>
  <c r="DE72" i="14"/>
  <c r="DE124" i="12"/>
  <c r="DE204" i="12"/>
  <c r="DE205" i="12" s="1"/>
  <c r="DE208" i="12"/>
  <c r="DD126" i="12"/>
  <c r="DE126" i="12"/>
  <c r="DE166" i="12"/>
  <c r="DE162" i="12"/>
  <c r="DE163" i="12" s="1"/>
  <c r="DE33" i="10"/>
  <c r="DE34" i="10" s="1"/>
  <c r="DE37" i="10"/>
  <c r="DD72" i="14"/>
  <c r="DC84" i="12"/>
  <c r="DD84" i="12"/>
  <c r="DD210" i="12"/>
  <c r="DD124" i="12"/>
  <c r="DD120" i="12"/>
  <c r="DD121" i="12" s="1"/>
  <c r="DD208" i="12"/>
  <c r="DD204" i="12"/>
  <c r="DD205" i="12" s="1"/>
  <c r="DC42" i="12"/>
  <c r="DD42" i="12"/>
  <c r="DC168" i="12"/>
  <c r="DD168" i="12"/>
  <c r="DD162" i="12"/>
  <c r="DD163" i="12" s="1"/>
  <c r="DD166" i="12"/>
  <c r="DC39" i="10"/>
  <c r="DD39" i="10"/>
  <c r="DD33" i="10"/>
  <c r="DD34" i="10" s="1"/>
  <c r="DD37" i="10"/>
  <c r="DC72" i="14"/>
  <c r="DB126" i="12"/>
  <c r="DC126" i="12"/>
  <c r="DC166" i="12"/>
  <c r="DC162" i="12"/>
  <c r="DC163" i="12" s="1"/>
  <c r="DB210" i="12"/>
  <c r="DC210" i="12"/>
  <c r="DC124" i="12"/>
  <c r="DC204" i="12"/>
  <c r="DC205" i="12" s="1"/>
  <c r="DC208" i="12"/>
  <c r="DC33" i="10"/>
  <c r="DC34" i="10" s="1"/>
  <c r="DC37" i="10"/>
  <c r="DB72" i="14"/>
  <c r="DA42" i="12"/>
  <c r="DB42" i="12"/>
  <c r="DA168" i="12"/>
  <c r="DB168" i="12"/>
  <c r="DB166" i="12"/>
  <c r="DB162" i="12"/>
  <c r="DB163" i="12" s="1"/>
  <c r="DA84" i="12"/>
  <c r="DB84" i="12"/>
  <c r="DA293" i="12"/>
  <c r="DB124" i="12"/>
  <c r="DB120" i="12"/>
  <c r="DB121" i="12" s="1"/>
  <c r="DB204" i="12"/>
  <c r="DB205" i="12" s="1"/>
  <c r="DB208" i="12"/>
  <c r="DA291" i="12"/>
  <c r="DA39" i="10"/>
  <c r="DB39" i="10"/>
  <c r="DB37" i="10"/>
  <c r="V294" i="12"/>
  <c r="BC294" i="12"/>
  <c r="DM40" i="14"/>
  <c r="DA40" i="14"/>
  <c r="DA210" i="12"/>
  <c r="DA124" i="12"/>
  <c r="DA120" i="12"/>
  <c r="DA121" i="12" s="1"/>
  <c r="DA204" i="12"/>
  <c r="DA205" i="12" s="1"/>
  <c r="DA208" i="12"/>
  <c r="CZ126" i="12"/>
  <c r="DA126" i="12"/>
  <c r="DA162" i="12"/>
  <c r="DA163" i="12" s="1"/>
  <c r="DA166" i="12"/>
  <c r="DA33" i="10"/>
  <c r="DA34" i="10" s="1"/>
  <c r="DA37" i="10"/>
  <c r="CY168" i="12"/>
  <c r="CZ168" i="12"/>
  <c r="CY42" i="12"/>
  <c r="CZ42" i="12"/>
  <c r="CY84" i="12"/>
  <c r="CZ84" i="12"/>
  <c r="CZ166" i="12"/>
  <c r="CZ162" i="12"/>
  <c r="CZ163" i="12" s="1"/>
  <c r="CY210" i="12"/>
  <c r="CZ210" i="12"/>
  <c r="CY293" i="12"/>
  <c r="CZ120" i="12"/>
  <c r="CZ121" i="12" s="1"/>
  <c r="CZ124" i="12"/>
  <c r="CZ208" i="12"/>
  <c r="CZ204" i="12"/>
  <c r="CZ205" i="12" s="1"/>
  <c r="CY291" i="12"/>
  <c r="CZ291" i="12"/>
  <c r="CZ37" i="10"/>
  <c r="CY39" i="10"/>
  <c r="CZ39" i="10"/>
  <c r="BV239" i="11"/>
  <c r="BV240" i="11" s="1"/>
  <c r="CY124" i="12"/>
  <c r="CY208" i="12"/>
  <c r="CY204" i="12"/>
  <c r="CY205" i="12" s="1"/>
  <c r="CX126" i="12"/>
  <c r="CY126" i="12"/>
  <c r="CY166" i="12"/>
  <c r="CY162" i="12"/>
  <c r="CY163" i="12" s="1"/>
  <c r="CY33" i="10"/>
  <c r="CY34" i="10" s="1"/>
  <c r="CY37" i="10"/>
  <c r="CW293" i="12"/>
  <c r="CX120" i="12"/>
  <c r="CX121" i="12" s="1"/>
  <c r="CX124" i="12"/>
  <c r="CX208" i="12"/>
  <c r="CW168" i="12"/>
  <c r="CX168" i="12"/>
  <c r="CW291" i="12"/>
  <c r="CX291" i="12"/>
  <c r="CW84" i="12"/>
  <c r="CX84" i="12"/>
  <c r="CW210" i="12"/>
  <c r="CX210" i="12"/>
  <c r="CW42" i="12"/>
  <c r="CX42" i="12"/>
  <c r="CX166" i="12"/>
  <c r="CX162" i="12"/>
  <c r="CX163" i="12" s="1"/>
  <c r="CW39" i="10"/>
  <c r="CX39" i="10"/>
  <c r="CX37" i="10"/>
  <c r="CV123" i="12"/>
  <c r="CW208" i="12"/>
  <c r="CW204" i="12"/>
  <c r="CW205" i="12" s="1"/>
  <c r="CV119" i="12"/>
  <c r="CW126" i="12"/>
  <c r="CW166" i="12"/>
  <c r="CW162" i="12"/>
  <c r="CW163" i="12" s="1"/>
  <c r="AN78" i="91"/>
  <c r="AZ83" i="91"/>
  <c r="AO44" i="91"/>
  <c r="AZ81" i="91"/>
  <c r="AN81" i="91"/>
  <c r="AN83" i="91"/>
  <c r="CW33" i="10"/>
  <c r="CW34" i="10" s="1"/>
  <c r="CW37" i="10"/>
  <c r="CU293" i="12"/>
  <c r="CU126" i="12"/>
  <c r="CU168" i="12"/>
  <c r="CU291" i="12"/>
  <c r="CU210" i="12"/>
  <c r="CU42" i="12"/>
  <c r="CU84" i="12"/>
  <c r="CU124" i="12"/>
  <c r="CU40" i="12"/>
  <c r="EX36" i="12"/>
  <c r="CU166" i="12"/>
  <c r="BW240" i="11"/>
  <c r="EX78" i="12"/>
  <c r="CU208" i="12"/>
  <c r="CU34" i="10"/>
  <c r="CU37" i="10"/>
  <c r="CU39" i="10"/>
  <c r="BC121" i="13"/>
  <c r="BC122" i="13" s="1"/>
  <c r="BV291" i="12"/>
  <c r="BV292" i="12" s="1"/>
  <c r="BV124" i="12"/>
  <c r="BV120" i="12"/>
  <c r="BV293" i="12"/>
  <c r="BV294" i="12" s="1"/>
  <c r="BV126" i="12"/>
  <c r="BU239" i="11"/>
  <c r="BU240" i="11" s="1"/>
  <c r="BW238" i="11"/>
  <c r="BV238" i="11"/>
  <c r="CT291" i="12"/>
  <c r="AP317" i="78"/>
  <c r="AP318" i="78" s="1"/>
  <c r="BC323" i="78"/>
  <c r="AW323" i="78"/>
  <c r="AQ323" i="78"/>
  <c r="BC321" i="78"/>
  <c r="AW321" i="78"/>
  <c r="AQ321" i="78"/>
  <c r="AT240" i="11"/>
  <c r="AJ294" i="12"/>
  <c r="AD294" i="12"/>
  <c r="AJ292" i="12"/>
  <c r="Z240" i="11"/>
  <c r="AI240" i="11"/>
  <c r="AL238" i="11"/>
  <c r="AI238" i="11"/>
  <c r="CM197" i="15"/>
  <c r="X127" i="13"/>
  <c r="AV121" i="13"/>
  <c r="AV122" i="13" s="1"/>
  <c r="BB77" i="91"/>
  <c r="BB78" i="91" s="1"/>
  <c r="CN197" i="15"/>
  <c r="BJ159" i="15"/>
  <c r="F72" i="78"/>
  <c r="AP121" i="13"/>
  <c r="AP122" i="13" s="1"/>
  <c r="BJ154" i="15"/>
  <c r="Y289" i="12"/>
  <c r="AK77" i="91"/>
  <c r="AK78" i="91" s="1"/>
  <c r="CN199" i="15"/>
  <c r="BH77" i="91"/>
  <c r="BH78" i="91" s="1"/>
  <c r="AP323" i="78"/>
  <c r="S72" i="78"/>
  <c r="AR121" i="13"/>
  <c r="AR122" i="13" s="1"/>
  <c r="AI127" i="13"/>
  <c r="BA38" i="91"/>
  <c r="BA39" i="91" s="1"/>
  <c r="BB317" i="78"/>
  <c r="BB318" i="78" s="1"/>
  <c r="AY323" i="78"/>
  <c r="AS323" i="78"/>
  <c r="AH78" i="91"/>
  <c r="AI44" i="91"/>
  <c r="AT81" i="91"/>
  <c r="BI42" i="91"/>
  <c r="AT83" i="91"/>
  <c r="AC42" i="91"/>
  <c r="BG81" i="91"/>
  <c r="BC317" i="78"/>
  <c r="BC318" i="78" s="1"/>
  <c r="AY321" i="78"/>
  <c r="AS321" i="78"/>
  <c r="BD321" i="78"/>
  <c r="AZ323" i="78"/>
  <c r="AT321" i="78"/>
  <c r="AT323" i="78"/>
  <c r="AZ318" i="78"/>
  <c r="AT318" i="78"/>
  <c r="AS317" i="78"/>
  <c r="AS318" i="78" s="1"/>
  <c r="AZ321" i="78"/>
  <c r="AX323" i="78"/>
  <c r="AR323" i="78"/>
  <c r="BB323" i="78"/>
  <c r="AV323" i="78"/>
  <c r="AW317" i="78"/>
  <c r="AW318" i="78" s="1"/>
  <c r="AQ317" i="78"/>
  <c r="AQ318" i="78" s="1"/>
  <c r="AR321" i="78"/>
  <c r="T72" i="78"/>
  <c r="T72" i="107"/>
  <c r="O72" i="78"/>
  <c r="O72" i="107"/>
  <c r="I72" i="78"/>
  <c r="E72" i="78"/>
  <c r="BB321" i="78"/>
  <c r="M72" i="107"/>
  <c r="H72" i="107"/>
  <c r="BD323" i="78"/>
  <c r="AX317" i="78"/>
  <c r="AX318" i="78" s="1"/>
  <c r="L72" i="107"/>
  <c r="C72" i="78"/>
  <c r="C72" i="107"/>
  <c r="BF77" i="91"/>
  <c r="BF78" i="91" s="1"/>
  <c r="BH81" i="91"/>
  <c r="AV321" i="78"/>
  <c r="N72" i="78"/>
  <c r="Q72" i="78"/>
  <c r="Q72" i="107"/>
  <c r="K72" i="78"/>
  <c r="K72" i="107"/>
  <c r="B72" i="78"/>
  <c r="B72" i="107"/>
  <c r="AF240" i="11"/>
  <c r="BI38" i="91"/>
  <c r="BI39" i="91" s="1"/>
  <c r="BA317" i="78"/>
  <c r="BA318" i="78" s="1"/>
  <c r="BP288" i="12"/>
  <c r="BP289" i="12" s="1"/>
  <c r="U72" i="78"/>
  <c r="U72" i="107"/>
  <c r="P72" i="78"/>
  <c r="P72" i="107"/>
  <c r="J72" i="107"/>
  <c r="AI125" i="13"/>
  <c r="AC125" i="13"/>
  <c r="AZ77" i="91"/>
  <c r="AZ78" i="91" s="1"/>
  <c r="AJ78" i="91"/>
  <c r="AD78" i="91"/>
  <c r="AR238" i="11"/>
  <c r="AF42" i="91"/>
  <c r="BC83" i="91"/>
  <c r="AQ83" i="91"/>
  <c r="AE78" i="91"/>
  <c r="BB83" i="91"/>
  <c r="BD38" i="91"/>
  <c r="BD39" i="91" s="1"/>
  <c r="AX38" i="91"/>
  <c r="AX39" i="91" s="1"/>
  <c r="AJ38" i="91"/>
  <c r="AJ39" i="91" s="1"/>
  <c r="AD38" i="91"/>
  <c r="AD39" i="91" s="1"/>
  <c r="AQ42" i="91"/>
  <c r="AK42" i="91"/>
  <c r="AV83" i="91"/>
  <c r="AW42" i="91"/>
  <c r="AP83" i="91"/>
  <c r="AJ83" i="91"/>
  <c r="AQ44" i="91"/>
  <c r="AK44" i="91"/>
  <c r="AE44" i="91"/>
  <c r="AV81" i="91"/>
  <c r="AJ81" i="91"/>
  <c r="AD81" i="91"/>
  <c r="AK240" i="11"/>
  <c r="AD238" i="11"/>
  <c r="AC238" i="11"/>
  <c r="AH238" i="11"/>
  <c r="AO240" i="11"/>
  <c r="AY240" i="11"/>
  <c r="AY83" i="91"/>
  <c r="AG83" i="91"/>
  <c r="AM83" i="91"/>
  <c r="AT42" i="91"/>
  <c r="BT234" i="11"/>
  <c r="BT235" i="11" s="1"/>
  <c r="BS234" i="11"/>
  <c r="BS235" i="11" s="1"/>
  <c r="BP234" i="11"/>
  <c r="BP235" i="11" s="1"/>
  <c r="BR234" i="11"/>
  <c r="BR235" i="11" s="1"/>
  <c r="BQ234" i="11"/>
  <c r="BQ235" i="11" s="1"/>
  <c r="BU238" i="11"/>
  <c r="FM75" i="11"/>
  <c r="FN75" i="11"/>
  <c r="FD75" i="11"/>
  <c r="FQ75" i="11"/>
  <c r="FC75" i="11"/>
  <c r="FU75" i="11"/>
  <c r="FX75" i="11"/>
  <c r="FV75" i="11"/>
  <c r="EZ75" i="11"/>
  <c r="FE75" i="11"/>
  <c r="FA75" i="11"/>
  <c r="FS75" i="11"/>
  <c r="FL75" i="11"/>
  <c r="FB75" i="11"/>
  <c r="FT75" i="11"/>
  <c r="BU293" i="12"/>
  <c r="BU294" i="12" s="1"/>
  <c r="FW75" i="11"/>
  <c r="FH75" i="11"/>
  <c r="FI75" i="11"/>
  <c r="BT293" i="12"/>
  <c r="BT294" i="12" s="1"/>
  <c r="FJ75" i="11"/>
  <c r="FF75" i="11"/>
  <c r="FG75" i="11"/>
  <c r="FP75" i="11"/>
  <c r="FK75" i="11"/>
  <c r="FR75" i="11"/>
  <c r="FO75" i="11"/>
  <c r="AS38" i="91"/>
  <c r="AS39" i="91" s="1"/>
  <c r="BA292" i="12"/>
  <c r="AK83" i="91"/>
  <c r="AE83" i="91"/>
  <c r="AW78" i="91"/>
  <c r="AH44" i="91"/>
  <c r="BJ81" i="91"/>
  <c r="AS234" i="11"/>
  <c r="AS235" i="11" s="1"/>
  <c r="AG38" i="91"/>
  <c r="AG39" i="91" s="1"/>
  <c r="AH42" i="91"/>
  <c r="AQ78" i="91"/>
  <c r="AW81" i="91"/>
  <c r="AK81" i="91"/>
  <c r="BE238" i="11"/>
  <c r="X238" i="11"/>
  <c r="Z238" i="11"/>
  <c r="AO238" i="11"/>
  <c r="AM238" i="11"/>
  <c r="AF238" i="11"/>
  <c r="AM240" i="11"/>
  <c r="AG240" i="11"/>
  <c r="AX83" i="91"/>
  <c r="AR83" i="91"/>
  <c r="AL83" i="91"/>
  <c r="AF83" i="91"/>
  <c r="BB42" i="91"/>
  <c r="EX37" i="10"/>
  <c r="EX39" i="10"/>
  <c r="BH42" i="91"/>
  <c r="BQ322" i="78"/>
  <c r="BR322" i="78"/>
  <c r="BR316" i="78"/>
  <c r="BP322" i="78"/>
  <c r="BQ316" i="78"/>
  <c r="FS242" i="78"/>
  <c r="FK240" i="78"/>
  <c r="FH240" i="78"/>
  <c r="BP320" i="78"/>
  <c r="FG242" i="78"/>
  <c r="AU317" i="78"/>
  <c r="AU318" i="78" s="1"/>
  <c r="BJ321" i="78"/>
  <c r="BQ320" i="78"/>
  <c r="FL242" i="78"/>
  <c r="BP316" i="78"/>
  <c r="BR320" i="78"/>
  <c r="AI38" i="91"/>
  <c r="AI39" i="91" s="1"/>
  <c r="AD42" i="91"/>
  <c r="BE42" i="91"/>
  <c r="FE242" i="78"/>
  <c r="FR242" i="78"/>
  <c r="EZ240" i="78"/>
  <c r="FG236" i="78"/>
  <c r="FP242" i="78"/>
  <c r="FE240" i="78"/>
  <c r="FG240" i="78"/>
  <c r="FR240" i="78"/>
  <c r="FE236" i="78"/>
  <c r="FW242" i="78"/>
  <c r="FN236" i="78"/>
  <c r="FC242" i="78"/>
  <c r="FU242" i="78"/>
  <c r="FC240" i="78"/>
  <c r="EY240" i="78"/>
  <c r="FW240" i="78"/>
  <c r="FQ236" i="78"/>
  <c r="FM236" i="78"/>
  <c r="FB242" i="78"/>
  <c r="FT242" i="78"/>
  <c r="FD236" i="78"/>
  <c r="FP240" i="78"/>
  <c r="FV236" i="78"/>
  <c r="FK115" i="14"/>
  <c r="FM115" i="14"/>
  <c r="FR115" i="14"/>
  <c r="FI115" i="14"/>
  <c r="FF115" i="14"/>
  <c r="FQ115" i="14"/>
  <c r="FH115" i="14"/>
  <c r="FJ115" i="14"/>
  <c r="FV115" i="14"/>
  <c r="FA115" i="14"/>
  <c r="FS115" i="14"/>
  <c r="FL115" i="14"/>
  <c r="FN115" i="14"/>
  <c r="FP115" i="14"/>
  <c r="FE115" i="14"/>
  <c r="FO115" i="14"/>
  <c r="FW115" i="14"/>
  <c r="FG115" i="14"/>
  <c r="FB115" i="14"/>
  <c r="FT115" i="14"/>
  <c r="FU115" i="14"/>
  <c r="BP114" i="14"/>
  <c r="BP115" i="14" s="1"/>
  <c r="BT114" i="14"/>
  <c r="BT115" i="14" s="1"/>
  <c r="BS114" i="14"/>
  <c r="BS115" i="14" s="1"/>
  <c r="BR114" i="14"/>
  <c r="BR115" i="14" s="1"/>
  <c r="BQ114" i="14"/>
  <c r="BQ115" i="14" s="1"/>
  <c r="FR236" i="78"/>
  <c r="FK236" i="78"/>
  <c r="FO240" i="78"/>
  <c r="FP236" i="78"/>
  <c r="FM240" i="78"/>
  <c r="EZ242" i="78"/>
  <c r="FI242" i="78"/>
  <c r="FF242" i="78"/>
  <c r="EY236" i="78"/>
  <c r="FH242" i="78"/>
  <c r="FJ236" i="78"/>
  <c r="FD240" i="78"/>
  <c r="EY242" i="78"/>
  <c r="FJ242" i="78"/>
  <c r="FQ240" i="78"/>
  <c r="FJ240" i="78"/>
  <c r="FV240" i="78"/>
  <c r="EZ236" i="78"/>
  <c r="FL236" i="78"/>
  <c r="FC236" i="78"/>
  <c r="FU240" i="78"/>
  <c r="FQ242" i="78"/>
  <c r="FD242" i="78"/>
  <c r="FA236" i="78"/>
  <c r="FS236" i="78"/>
  <c r="FA242" i="78"/>
  <c r="FU236" i="78"/>
  <c r="FV242" i="78"/>
  <c r="FF236" i="78"/>
  <c r="FH236" i="78"/>
  <c r="FW236" i="78"/>
  <c r="FN240" i="78"/>
  <c r="FI236" i="78"/>
  <c r="FF240" i="78"/>
  <c r="FM242" i="78"/>
  <c r="FB236" i="78"/>
  <c r="FT236" i="78"/>
  <c r="FO242" i="78"/>
  <c r="FK242" i="78"/>
  <c r="FT240" i="78"/>
  <c r="FN242" i="78"/>
  <c r="FL240" i="78"/>
  <c r="FA240" i="78"/>
  <c r="FS240" i="78"/>
  <c r="FI240" i="78"/>
  <c r="FB240" i="78"/>
  <c r="FO236" i="78"/>
  <c r="BT121" i="13"/>
  <c r="BT122" i="13" s="1"/>
  <c r="BS121" i="13"/>
  <c r="BS122" i="13" s="1"/>
  <c r="BR121" i="13"/>
  <c r="BR122" i="13" s="1"/>
  <c r="BQ121" i="13"/>
  <c r="BQ122" i="13" s="1"/>
  <c r="AE127" i="13"/>
  <c r="BP121" i="13"/>
  <c r="BP122" i="13" s="1"/>
  <c r="BU121" i="13"/>
  <c r="BU122" i="13" s="1"/>
  <c r="W294" i="12"/>
  <c r="Z294" i="12"/>
  <c r="AI294" i="12"/>
  <c r="AC294" i="12"/>
  <c r="AI292" i="12"/>
  <c r="AC292" i="12"/>
  <c r="AF294" i="12"/>
  <c r="AL294" i="12"/>
  <c r="AL292" i="12"/>
  <c r="AN294" i="12"/>
  <c r="AB294" i="12"/>
  <c r="AG292" i="12"/>
  <c r="AO292" i="12"/>
  <c r="AO294" i="12"/>
  <c r="X292" i="12"/>
  <c r="V289" i="12"/>
  <c r="AS294" i="12"/>
  <c r="AR294" i="12"/>
  <c r="AU292" i="12"/>
  <c r="V292" i="12"/>
  <c r="AP292" i="12"/>
  <c r="AT292" i="12"/>
  <c r="AE294" i="12"/>
  <c r="BG288" i="12"/>
  <c r="BG289" i="12" s="1"/>
  <c r="BF288" i="12"/>
  <c r="BF289" i="12" s="1"/>
  <c r="AW292" i="12"/>
  <c r="AQ294" i="12"/>
  <c r="AK292" i="12"/>
  <c r="AE292" i="12"/>
  <c r="AV294" i="12"/>
  <c r="AU294" i="12"/>
  <c r="AR292" i="12"/>
  <c r="X289" i="12"/>
  <c r="AI288" i="12"/>
  <c r="AI289" i="12" s="1"/>
  <c r="AM288" i="12"/>
  <c r="AM289" i="12" s="1"/>
  <c r="AW294" i="12"/>
  <c r="AS292" i="12"/>
  <c r="AC288" i="12"/>
  <c r="AC289" i="12" s="1"/>
  <c r="AK294" i="12"/>
  <c r="GC289" i="12"/>
  <c r="Z288" i="12"/>
  <c r="Z289" i="12" s="1"/>
  <c r="Y294" i="12"/>
  <c r="AM294" i="12"/>
  <c r="AG294" i="12"/>
  <c r="AA292" i="12"/>
  <c r="AU288" i="12"/>
  <c r="AU289" i="12" s="1"/>
  <c r="AT288" i="12"/>
  <c r="AT289" i="12" s="1"/>
  <c r="AH294" i="12"/>
  <c r="AV292" i="12"/>
  <c r="AP288" i="12"/>
  <c r="AP289" i="12" s="1"/>
  <c r="AX292" i="12"/>
  <c r="AW288" i="12"/>
  <c r="AW289" i="12" s="1"/>
  <c r="BH288" i="12"/>
  <c r="BH289" i="12" s="1"/>
  <c r="BB288" i="12"/>
  <c r="BB289" i="12" s="1"/>
  <c r="AO121" i="13"/>
  <c r="AO122" i="13" s="1"/>
  <c r="AL127" i="13"/>
  <c r="AF127" i="13"/>
  <c r="BN121" i="13"/>
  <c r="BN122" i="13" s="1"/>
  <c r="BB121" i="13"/>
  <c r="BB122" i="13" s="1"/>
  <c r="AU125" i="13"/>
  <c r="AR125" i="13"/>
  <c r="AI121" i="13"/>
  <c r="AI122" i="13" s="1"/>
  <c r="AE125" i="13"/>
  <c r="AM127" i="13"/>
  <c r="AA127" i="13"/>
  <c r="AK121" i="13"/>
  <c r="AK122" i="13" s="1"/>
  <c r="AG121" i="13"/>
  <c r="AG122" i="13" s="1"/>
  <c r="AQ121" i="13"/>
  <c r="AQ122" i="13" s="1"/>
  <c r="BM121" i="13"/>
  <c r="BM122" i="13" s="1"/>
  <c r="AS121" i="13"/>
  <c r="AS122" i="13" s="1"/>
  <c r="AZ121" i="13"/>
  <c r="AZ122" i="13" s="1"/>
  <c r="AW125" i="13"/>
  <c r="Y125" i="13"/>
  <c r="AB121" i="13"/>
  <c r="AB122" i="13" s="1"/>
  <c r="AM125" i="13"/>
  <c r="AA125" i="13"/>
  <c r="AY121" i="13"/>
  <c r="AY122" i="13" s="1"/>
  <c r="AV125" i="13"/>
  <c r="AP125" i="13"/>
  <c r="AN121" i="13"/>
  <c r="AN122" i="13" s="1"/>
  <c r="AC121" i="13"/>
  <c r="AC122" i="13" s="1"/>
  <c r="AW127" i="13"/>
  <c r="BU126" i="12"/>
  <c r="GC294" i="12"/>
  <c r="GC292" i="12"/>
  <c r="AU83" i="91"/>
  <c r="AI83" i="91"/>
  <c r="AY81" i="91"/>
  <c r="AS81" i="91"/>
  <c r="AS42" i="91"/>
  <c r="AG44" i="91"/>
  <c r="AR81" i="91"/>
  <c r="BE81" i="91"/>
  <c r="AI78" i="91"/>
  <c r="AP44" i="91"/>
  <c r="AR42" i="91"/>
  <c r="AL44" i="91"/>
  <c r="AO78" i="91"/>
  <c r="BR162" i="78"/>
  <c r="FS75" i="78"/>
  <c r="FJ75" i="78"/>
  <c r="FQ75" i="78"/>
  <c r="FO75" i="78"/>
  <c r="FU75" i="78"/>
  <c r="FE75" i="78"/>
  <c r="FI75" i="78"/>
  <c r="FF75" i="78"/>
  <c r="FR75" i="78"/>
  <c r="FV75" i="78"/>
  <c r="FB75" i="78"/>
  <c r="FN75" i="78"/>
  <c r="FC75" i="78"/>
  <c r="FD75" i="78"/>
  <c r="FP75" i="78"/>
  <c r="FW75" i="78"/>
  <c r="FT75" i="78"/>
  <c r="FA75" i="78"/>
  <c r="FM75" i="78"/>
  <c r="EY75" i="78"/>
  <c r="FK75" i="78"/>
  <c r="EZ75" i="78"/>
  <c r="FL75" i="78"/>
  <c r="FG75" i="78"/>
  <c r="FH75" i="78"/>
  <c r="BU120" i="12"/>
  <c r="BU288" i="12" s="1"/>
  <c r="BU289" i="12" s="1"/>
  <c r="BT120" i="12"/>
  <c r="BT288" i="12" s="1"/>
  <c r="BT289" i="12" s="1"/>
  <c r="AY44" i="91"/>
  <c r="AQ38" i="91"/>
  <c r="AQ39" i="91" s="1"/>
  <c r="BO234" i="11"/>
  <c r="BO235" i="11" s="1"/>
  <c r="BN234" i="11"/>
  <c r="BN235" i="11" s="1"/>
  <c r="AL78" i="91"/>
  <c r="AF78" i="91"/>
  <c r="AM234" i="11"/>
  <c r="AM235" i="11" s="1"/>
  <c r="BG38" i="91"/>
  <c r="BG39" i="91" s="1"/>
  <c r="AZ234" i="11"/>
  <c r="AZ235" i="11" s="1"/>
  <c r="BM234" i="11"/>
  <c r="BM235" i="11" s="1"/>
  <c r="AR44" i="91"/>
  <c r="AF38" i="91"/>
  <c r="AF39" i="91" s="1"/>
  <c r="BE38" i="91"/>
  <c r="BE39" i="91" s="1"/>
  <c r="BL234" i="11"/>
  <c r="BL235" i="11" s="1"/>
  <c r="AJ44" i="91"/>
  <c r="AM78" i="91"/>
  <c r="AY42" i="91"/>
  <c r="AP38" i="91"/>
  <c r="AP39" i="91" s="1"/>
  <c r="AS78" i="91"/>
  <c r="AG78" i="91"/>
  <c r="AM44" i="91"/>
  <c r="BC42" i="91"/>
  <c r="AS44" i="91"/>
  <c r="AT38" i="91"/>
  <c r="AT39" i="91" s="1"/>
  <c r="AL38" i="91"/>
  <c r="AL39" i="91" s="1"/>
  <c r="AG81" i="91"/>
  <c r="AG42" i="91"/>
  <c r="BJ38" i="91"/>
  <c r="BJ39" i="91" s="1"/>
  <c r="AT234" i="11"/>
  <c r="AT235" i="11" s="1"/>
  <c r="BG238" i="11"/>
  <c r="BG240" i="11"/>
  <c r="AQ234" i="11"/>
  <c r="AQ235" i="11" s="1"/>
  <c r="AJ234" i="11"/>
  <c r="AJ235" i="11" s="1"/>
  <c r="AP234" i="11"/>
  <c r="AP235" i="11" s="1"/>
  <c r="AK234" i="11"/>
  <c r="AK235" i="11" s="1"/>
  <c r="AT238" i="11"/>
  <c r="AP238" i="11"/>
  <c r="BC240" i="11"/>
  <c r="AB234" i="11"/>
  <c r="AB235" i="11" s="1"/>
  <c r="AV234" i="11"/>
  <c r="AV235" i="11" s="1"/>
  <c r="BI240" i="11"/>
  <c r="AC234" i="11"/>
  <c r="AC235" i="11" s="1"/>
  <c r="AP240" i="11"/>
  <c r="AF234" i="11"/>
  <c r="AF235" i="11" s="1"/>
  <c r="AI234" i="11"/>
  <c r="AI235" i="11" s="1"/>
  <c r="AX44" i="91"/>
  <c r="AF81" i="91"/>
  <c r="AN38" i="91"/>
  <c r="AN39" i="91" s="1"/>
  <c r="AO42" i="91"/>
  <c r="L72" i="78"/>
  <c r="W122" i="13"/>
  <c r="AR38" i="91"/>
  <c r="AR39" i="91" s="1"/>
  <c r="M72" i="78"/>
  <c r="AA294" i="12"/>
  <c r="AH234" i="11"/>
  <c r="AH235" i="11" s="1"/>
  <c r="AA240" i="11"/>
  <c r="AJ288" i="12"/>
  <c r="AJ289" i="12" s="1"/>
  <c r="AI42" i="91"/>
  <c r="CM198" i="15"/>
  <c r="CM199" i="15" s="1"/>
  <c r="BF38" i="91"/>
  <c r="BF39" i="91" s="1"/>
  <c r="BF81" i="91"/>
  <c r="AS288" i="12"/>
  <c r="AS289" i="12" s="1"/>
  <c r="AS238" i="11"/>
  <c r="BJ121" i="13"/>
  <c r="BJ122" i="13" s="1"/>
  <c r="AD44" i="91"/>
  <c r="AS125" i="13"/>
  <c r="BQ242" i="78"/>
  <c r="AC77" i="91"/>
  <c r="AC78" i="91" s="1"/>
  <c r="AN125" i="13"/>
  <c r="AO38" i="91"/>
  <c r="AO39" i="91" s="1"/>
  <c r="AY38" i="91"/>
  <c r="AY39" i="91" s="1"/>
  <c r="BA42" i="91"/>
  <c r="AU42" i="91"/>
  <c r="BD81" i="91"/>
  <c r="AU121" i="12"/>
  <c r="BB234" i="11"/>
  <c r="BB235" i="11" s="1"/>
  <c r="AQ238" i="11"/>
  <c r="BK81" i="91"/>
  <c r="BP242" i="78"/>
  <c r="AN234" i="11"/>
  <c r="AN235" i="11" s="1"/>
  <c r="AS127" i="13"/>
  <c r="AX321" i="78"/>
  <c r="AE288" i="12"/>
  <c r="AE289" i="12" s="1"/>
  <c r="AB240" i="11"/>
  <c r="AE234" i="11"/>
  <c r="AE235" i="11" s="1"/>
  <c r="AR78" i="91"/>
  <c r="BA78" i="91"/>
  <c r="BB38" i="91"/>
  <c r="BB39" i="91" s="1"/>
  <c r="BA81" i="91"/>
  <c r="AO81" i="91"/>
  <c r="CN193" i="15"/>
  <c r="CN194" i="15" s="1"/>
  <c r="BF321" i="78"/>
  <c r="AE42" i="91"/>
  <c r="BK38" i="91"/>
  <c r="BK39" i="91" s="1"/>
  <c r="AR317" i="78"/>
  <c r="AR318" i="78" s="1"/>
  <c r="BH323" i="78"/>
  <c r="BI321" i="78"/>
  <c r="BE321" i="78"/>
  <c r="BJ234" i="11"/>
  <c r="BJ235" i="11" s="1"/>
  <c r="BK234" i="11"/>
  <c r="BK235" i="11" s="1"/>
  <c r="BC234" i="11"/>
  <c r="BC235" i="11" s="1"/>
  <c r="AR240" i="11"/>
  <c r="BH238" i="11"/>
  <c r="AZ240" i="11"/>
  <c r="BD240" i="11"/>
  <c r="BH240" i="11"/>
  <c r="BD238" i="11"/>
  <c r="BE240" i="11"/>
  <c r="BF238" i="11"/>
  <c r="BF240" i="11"/>
  <c r="BI238" i="11"/>
  <c r="BB240" i="11"/>
  <c r="BC238" i="11"/>
  <c r="AY238" i="11"/>
  <c r="AA238" i="11"/>
  <c r="BA238" i="11"/>
  <c r="Y235" i="11"/>
  <c r="BG323" i="78"/>
  <c r="AC81" i="91"/>
  <c r="BR242" i="78"/>
  <c r="BQ162" i="78"/>
  <c r="BP162" i="78"/>
  <c r="BP240" i="78"/>
  <c r="BP236" i="78"/>
  <c r="BP237" i="78" s="1"/>
  <c r="BP156" i="78"/>
  <c r="BP160" i="78"/>
  <c r="BQ240" i="78"/>
  <c r="BQ236" i="78"/>
  <c r="BQ237" i="78" s="1"/>
  <c r="BQ160" i="78"/>
  <c r="BQ156" i="78"/>
  <c r="BR240" i="78"/>
  <c r="BR236" i="78"/>
  <c r="BR237" i="78" s="1"/>
  <c r="BR160" i="78"/>
  <c r="BR156" i="78"/>
  <c r="BT126" i="12"/>
  <c r="BT124" i="12"/>
  <c r="BU124" i="12"/>
  <c r="BM317" i="78"/>
  <c r="BM318" i="78" s="1"/>
  <c r="BJ323" i="78"/>
  <c r="BF323" i="78"/>
  <c r="BE323" i="78"/>
  <c r="BN317" i="78"/>
  <c r="BN318" i="78" s="1"/>
  <c r="BK317" i="78"/>
  <c r="BK318" i="78" s="1"/>
  <c r="BO317" i="78"/>
  <c r="BO318" i="78" s="1"/>
  <c r="BL317" i="78"/>
  <c r="BL318" i="78" s="1"/>
  <c r="BI323" i="78"/>
  <c r="BD294" i="12"/>
  <c r="AZ292" i="12"/>
  <c r="AY294" i="12"/>
  <c r="X240" i="11"/>
  <c r="AS240" i="11"/>
  <c r="AC240" i="11"/>
  <c r="AL240" i="11"/>
  <c r="BW73" i="15"/>
  <c r="BW74" i="15" s="1"/>
  <c r="AM38" i="91"/>
  <c r="AM39" i="91" s="1"/>
  <c r="AN42" i="91"/>
  <c r="BI81" i="91"/>
  <c r="AC44" i="91"/>
  <c r="AX42" i="91"/>
  <c r="AP81" i="91"/>
  <c r="AZ38" i="91"/>
  <c r="AZ39" i="91" s="1"/>
  <c r="AC83" i="91"/>
  <c r="BJ42" i="91"/>
  <c r="BJ78" i="91"/>
  <c r="CB73" i="15"/>
  <c r="CB74" i="15" s="1"/>
  <c r="BI317" i="78"/>
  <c r="BI318" i="78" s="1"/>
  <c r="BF317" i="78"/>
  <c r="BF318" i="78" s="1"/>
  <c r="BD317" i="78"/>
  <c r="BD318" i="78" s="1"/>
  <c r="BG321" i="78"/>
  <c r="BJ317" i="78"/>
  <c r="BJ318" i="78" s="1"/>
  <c r="BG317" i="78"/>
  <c r="BG318" i="78" s="1"/>
  <c r="BH317" i="78"/>
  <c r="BH318" i="78" s="1"/>
  <c r="BE317" i="78"/>
  <c r="BE318" i="78" s="1"/>
  <c r="AV317" i="78"/>
  <c r="AV318" i="78" s="1"/>
  <c r="BZ73" i="15"/>
  <c r="BZ74" i="15" s="1"/>
  <c r="H72" i="78"/>
  <c r="X122" i="13"/>
  <c r="V238" i="11"/>
  <c r="X294" i="12"/>
  <c r="AF288" i="12"/>
  <c r="AF289" i="12" s="1"/>
  <c r="AA288" i="12"/>
  <c r="AA289" i="12" s="1"/>
  <c r="AB238" i="11"/>
  <c r="AO288" i="12"/>
  <c r="AO289" i="12" s="1"/>
  <c r="Z292" i="12"/>
  <c r="AN292" i="12"/>
  <c r="AF292" i="12"/>
  <c r="AB292" i="12"/>
  <c r="AH292" i="12"/>
  <c r="AD292" i="12"/>
  <c r="AL121" i="13"/>
  <c r="AL122" i="13" s="1"/>
  <c r="AH121" i="13"/>
  <c r="AH122" i="13" s="1"/>
  <c r="AD121" i="13"/>
  <c r="AD122" i="13" s="1"/>
  <c r="AC38" i="91"/>
  <c r="AC39" i="91" s="1"/>
  <c r="AT44" i="91"/>
  <c r="BD78" i="91"/>
  <c r="AY78" i="91"/>
  <c r="AU38" i="91"/>
  <c r="AU39" i="91" s="1"/>
  <c r="AK38" i="91"/>
  <c r="AK39" i="91" s="1"/>
  <c r="AM42" i="91"/>
  <c r="AV38" i="91"/>
  <c r="AV39" i="91" s="1"/>
  <c r="AH38" i="91"/>
  <c r="AH39" i="91" s="1"/>
  <c r="AJ42" i="91"/>
  <c r="BA83" i="91"/>
  <c r="AW83" i="91"/>
  <c r="AS83" i="91"/>
  <c r="AO83" i="91"/>
  <c r="AH83" i="91"/>
  <c r="AD83" i="91"/>
  <c r="BB81" i="91"/>
  <c r="AX81" i="91"/>
  <c r="AL81" i="91"/>
  <c r="AH81" i="91"/>
  <c r="CK196" i="15"/>
  <c r="BG78" i="91"/>
  <c r="BH38" i="91"/>
  <c r="BH39" i="91" s="1"/>
  <c r="AW121" i="12"/>
  <c r="BD288" i="12"/>
  <c r="BD289" i="12" s="1"/>
  <c r="AW234" i="11"/>
  <c r="AW235" i="11" s="1"/>
  <c r="AV127" i="13"/>
  <c r="AR127" i="13"/>
  <c r="BA240" i="11"/>
  <c r="BO121" i="13"/>
  <c r="BO122" i="13" s="1"/>
  <c r="BK121" i="13"/>
  <c r="BK122" i="13" s="1"/>
  <c r="AN288" i="12"/>
  <c r="AN289" i="12" s="1"/>
  <c r="BC81" i="91"/>
  <c r="AU81" i="91"/>
  <c r="AQ81" i="91"/>
  <c r="AM81" i="91"/>
  <c r="AI81" i="91"/>
  <c r="AE81" i="91"/>
  <c r="CL192" i="15"/>
  <c r="AY288" i="12"/>
  <c r="AY289" i="12" s="1"/>
  <c r="AQ288" i="12"/>
  <c r="AQ289" i="12" s="1"/>
  <c r="AZ294" i="12"/>
  <c r="BD292" i="12"/>
  <c r="BH321" i="78"/>
  <c r="AL288" i="12"/>
  <c r="AL289" i="12" s="1"/>
  <c r="AD288" i="12"/>
  <c r="AD289" i="12" s="1"/>
  <c r="AN127" i="13"/>
  <c r="AJ127" i="13"/>
  <c r="AB127" i="13"/>
  <c r="AJ121" i="13"/>
  <c r="AJ122" i="13" s="1"/>
  <c r="AF121" i="13"/>
  <c r="AF122" i="13" s="1"/>
  <c r="AJ238" i="11"/>
  <c r="AE240" i="11"/>
  <c r="AK238" i="11"/>
  <c r="AE38" i="91"/>
  <c r="AE39" i="91" s="1"/>
  <c r="BC38" i="91"/>
  <c r="BC39" i="91" s="1"/>
  <c r="AN44" i="91"/>
  <c r="AF44" i="91"/>
  <c r="AZ42" i="91"/>
  <c r="AV42" i="91"/>
  <c r="AP42" i="91"/>
  <c r="AL42" i="91"/>
  <c r="BG42" i="91"/>
  <c r="AW121" i="13"/>
  <c r="AW122" i="13" s="1"/>
  <c r="AU240" i="11"/>
  <c r="AQ240" i="11"/>
  <c r="BK42" i="91"/>
  <c r="BK78" i="91"/>
  <c r="AX294" i="12"/>
  <c r="AT294" i="12"/>
  <c r="AP294" i="12"/>
  <c r="AQ292" i="12"/>
  <c r="AV288" i="12"/>
  <c r="AV289" i="12" s="1"/>
  <c r="AR288" i="12"/>
  <c r="AR289" i="12" s="1"/>
  <c r="GB80" i="78"/>
  <c r="GB74" i="78"/>
  <c r="CF73" i="15"/>
  <c r="CF74" i="15" s="1"/>
  <c r="BO73" i="15"/>
  <c r="BO74" i="15" s="1"/>
  <c r="BD125" i="13"/>
  <c r="Z121" i="13"/>
  <c r="Z122" i="13" s="1"/>
  <c r="AK125" i="13"/>
  <c r="AG125" i="13"/>
  <c r="AC127" i="13"/>
  <c r="AM121" i="13"/>
  <c r="AM122" i="13" s="1"/>
  <c r="AU121" i="13"/>
  <c r="AU122" i="13" s="1"/>
  <c r="AO125" i="13"/>
  <c r="AT127" i="13"/>
  <c r="AP127" i="13"/>
  <c r="Y122" i="13"/>
  <c r="V125" i="13"/>
  <c r="Y127" i="13"/>
  <c r="AZ125" i="13"/>
  <c r="AE121" i="13"/>
  <c r="AE122" i="13" s="1"/>
  <c r="Z127" i="13"/>
  <c r="AO127" i="13"/>
  <c r="AK127" i="13"/>
  <c r="AG127" i="13"/>
  <c r="AF125" i="13"/>
  <c r="AB125" i="13"/>
  <c r="BA121" i="13"/>
  <c r="BA122" i="13" s="1"/>
  <c r="AT125" i="13"/>
  <c r="BG121" i="13"/>
  <c r="BG122" i="13" s="1"/>
  <c r="BF121" i="13"/>
  <c r="BF122" i="13" s="1"/>
  <c r="V127" i="13"/>
  <c r="X125" i="13"/>
  <c r="AA121" i="13"/>
  <c r="AA122" i="13" s="1"/>
  <c r="AT121" i="13"/>
  <c r="AT122" i="13" s="1"/>
  <c r="BD121" i="13"/>
  <c r="BD122" i="13" s="1"/>
  <c r="BL121" i="13"/>
  <c r="BL122" i="13" s="1"/>
  <c r="BH121" i="13"/>
  <c r="BH122" i="13" s="1"/>
  <c r="V122" i="13"/>
  <c r="BI121" i="13"/>
  <c r="BI122" i="13" s="1"/>
  <c r="BE121" i="13"/>
  <c r="BE122" i="13" s="1"/>
  <c r="BC125" i="13"/>
  <c r="AY125" i="13"/>
  <c r="AB288" i="12"/>
  <c r="AB289" i="12" s="1"/>
  <c r="AH288" i="12"/>
  <c r="AH289" i="12" s="1"/>
  <c r="BC288" i="12"/>
  <c r="BC289" i="12" s="1"/>
  <c r="AY292" i="12"/>
  <c r="BI288" i="12"/>
  <c r="BI289" i="12" s="1"/>
  <c r="BE288" i="12"/>
  <c r="BE289" i="12" s="1"/>
  <c r="AK288" i="12"/>
  <c r="AK289" i="12" s="1"/>
  <c r="AZ288" i="12"/>
  <c r="AZ289" i="12" s="1"/>
  <c r="BJ288" i="12"/>
  <c r="BJ289" i="12" s="1"/>
  <c r="BO288" i="12"/>
  <c r="BO289" i="12" s="1"/>
  <c r="BL288" i="12"/>
  <c r="BL289" i="12" s="1"/>
  <c r="AG288" i="12"/>
  <c r="AG289" i="12" s="1"/>
  <c r="AX288" i="12"/>
  <c r="AX289" i="12" s="1"/>
  <c r="BA288" i="12"/>
  <c r="BA289" i="12" s="1"/>
  <c r="V235" i="11"/>
  <c r="Y238" i="11"/>
  <c r="AE238" i="11"/>
  <c r="AU234" i="11"/>
  <c r="AU235" i="11" s="1"/>
  <c r="AR234" i="11"/>
  <c r="AR235" i="11" s="1"/>
  <c r="V240" i="11"/>
  <c r="Z234" i="11"/>
  <c r="Z235" i="11" s="1"/>
  <c r="AA234" i="11"/>
  <c r="AA235" i="11" s="1"/>
  <c r="AG234" i="11"/>
  <c r="AG235" i="11" s="1"/>
  <c r="AO234" i="11"/>
  <c r="AO235" i="11" s="1"/>
  <c r="AW238" i="11"/>
  <c r="AD234" i="11"/>
  <c r="AD235" i="11" s="1"/>
  <c r="AL234" i="11"/>
  <c r="AL235" i="11" s="1"/>
  <c r="BA234" i="11"/>
  <c r="BA235" i="11" s="1"/>
  <c r="AW240" i="11"/>
  <c r="AZ238" i="11"/>
  <c r="W238" i="11"/>
  <c r="AG238" i="11"/>
  <c r="AH240" i="11"/>
  <c r="AD240" i="11"/>
  <c r="AX234" i="11"/>
  <c r="AX235" i="11" s="1"/>
  <c r="AV240" i="11"/>
  <c r="AX240" i="11"/>
  <c r="BD234" i="11"/>
  <c r="BD235" i="11" s="1"/>
  <c r="BM77" i="91"/>
  <c r="BM78" i="91" s="1"/>
  <c r="GB34" i="78"/>
  <c r="GB38" i="78"/>
  <c r="GB34" i="14"/>
  <c r="GB114" i="14" s="1"/>
  <c r="GB38" i="14"/>
  <c r="GB78" i="78"/>
  <c r="GB40" i="14"/>
  <c r="EX38" i="14"/>
  <c r="BU234" i="11"/>
  <c r="BU235" i="11" s="1"/>
  <c r="W125" i="13"/>
  <c r="AX127" i="13"/>
  <c r="AQ125" i="13"/>
  <c r="BB125" i="13"/>
  <c r="AL125" i="13"/>
  <c r="AH127" i="13"/>
  <c r="AD127" i="13"/>
  <c r="AH125" i="13"/>
  <c r="AQ127" i="13"/>
  <c r="BB127" i="13"/>
  <c r="W127" i="13"/>
  <c r="AX121" i="13"/>
  <c r="AX122" i="13" s="1"/>
  <c r="AX125" i="13"/>
  <c r="BH234" i="11"/>
  <c r="BH235" i="11" s="1"/>
  <c r="AJ240" i="11"/>
  <c r="AY234" i="11"/>
  <c r="AY235" i="11" s="1"/>
  <c r="AX238" i="11"/>
  <c r="AU238" i="11"/>
  <c r="BG234" i="11"/>
  <c r="BG235" i="11" s="1"/>
  <c r="X235" i="11"/>
  <c r="AN238" i="11"/>
  <c r="BB238" i="11"/>
  <c r="BI234" i="11"/>
  <c r="BI235" i="11" s="1"/>
  <c r="BE234" i="11"/>
  <c r="BE235" i="11" s="1"/>
  <c r="W234" i="11"/>
  <c r="W235" i="11" s="1"/>
  <c r="AN240" i="11"/>
  <c r="AV238" i="11"/>
  <c r="BF234" i="11"/>
  <c r="BF235" i="11" s="1"/>
  <c r="BU82" i="91"/>
  <c r="AW38" i="91"/>
  <c r="AW39" i="91" s="1"/>
  <c r="CM73" i="15"/>
  <c r="CM74" i="15" s="1"/>
  <c r="CI73" i="15"/>
  <c r="CI74" i="15" s="1"/>
  <c r="CE73" i="15"/>
  <c r="CE74" i="15" s="1"/>
  <c r="CA73" i="15"/>
  <c r="CA74" i="15" s="1"/>
  <c r="BS73" i="15"/>
  <c r="BS74" i="15" s="1"/>
  <c r="CL73" i="15"/>
  <c r="CL74" i="15" s="1"/>
  <c r="CH73" i="15"/>
  <c r="CH74" i="15" s="1"/>
  <c r="CD73" i="15"/>
  <c r="CD74" i="15" s="1"/>
  <c r="BV73" i="15"/>
  <c r="BV74" i="15" s="1"/>
  <c r="BN73" i="15"/>
  <c r="BN74" i="15" s="1"/>
  <c r="BY81" i="91"/>
  <c r="CG82" i="91"/>
  <c r="CC81" i="91"/>
  <c r="EX74" i="78"/>
  <c r="BQ81" i="91"/>
  <c r="BZ83" i="91"/>
  <c r="BY83" i="91"/>
  <c r="BU83" i="91"/>
  <c r="BP78" i="91"/>
  <c r="BY73" i="15"/>
  <c r="BY74" i="15" s="1"/>
  <c r="EW161" i="78"/>
  <c r="EX156" i="78"/>
  <c r="EX157" i="78" s="1"/>
  <c r="EX124" i="12"/>
  <c r="CK73" i="15"/>
  <c r="CK74" i="15" s="1"/>
  <c r="BV44" i="91"/>
  <c r="CC42" i="91"/>
  <c r="CI42" i="91"/>
  <c r="CG77" i="91"/>
  <c r="CC77" i="91"/>
  <c r="BQ78" i="91"/>
  <c r="CD83" i="91"/>
  <c r="BN38" i="91"/>
  <c r="BN39" i="91" s="1"/>
  <c r="CJ42" i="91"/>
  <c r="EX162" i="12"/>
  <c r="BM73" i="15"/>
  <c r="BM74" i="15" s="1"/>
  <c r="CJ73" i="15"/>
  <c r="CJ74" i="15" s="1"/>
  <c r="BX73" i="15"/>
  <c r="BX74" i="15" s="1"/>
  <c r="BT73" i="15"/>
  <c r="BT74" i="15" s="1"/>
  <c r="BY77" i="91"/>
  <c r="CH83" i="91"/>
  <c r="BU77" i="91"/>
  <c r="BS42" i="91"/>
  <c r="BS44" i="91"/>
  <c r="BN44" i="91"/>
  <c r="BO42" i="91"/>
  <c r="CE43" i="91"/>
  <c r="CE44" i="91"/>
  <c r="CA43" i="91"/>
  <c r="CA38" i="91" s="1"/>
  <c r="CA39" i="91" s="1"/>
  <c r="CA44" i="91"/>
  <c r="BO43" i="91"/>
  <c r="BO44" i="91"/>
  <c r="BP42" i="91"/>
  <c r="BP37" i="91"/>
  <c r="CI81" i="91"/>
  <c r="CI83" i="91"/>
  <c r="BS81" i="91"/>
  <c r="BS82" i="91"/>
  <c r="BS83" i="91"/>
  <c r="CH80" i="91"/>
  <c r="BX76" i="91"/>
  <c r="BP76" i="91"/>
  <c r="EX34" i="14"/>
  <c r="EX114" i="14" s="1"/>
  <c r="BZ38" i="91"/>
  <c r="BN82" i="91"/>
  <c r="BR42" i="91"/>
  <c r="BR44" i="91"/>
  <c r="BV43" i="91"/>
  <c r="BV38" i="91" s="1"/>
  <c r="BV39" i="91" s="1"/>
  <c r="CH38" i="91"/>
  <c r="CH39" i="91" s="1"/>
  <c r="CE83" i="91"/>
  <c r="BW83" i="91"/>
  <c r="BZ77" i="91"/>
  <c r="EX242" i="78"/>
  <c r="BW82" i="91"/>
  <c r="CH42" i="91"/>
  <c r="BO82" i="91"/>
  <c r="BV42" i="91"/>
  <c r="CD77" i="91"/>
  <c r="BN42" i="91"/>
  <c r="CA82" i="91"/>
  <c r="CE82" i="91"/>
  <c r="CA42" i="91"/>
  <c r="BX42" i="91"/>
  <c r="CD38" i="91"/>
  <c r="BO83" i="91"/>
  <c r="BZ80" i="91"/>
  <c r="CA83" i="91"/>
  <c r="CE81" i="91"/>
  <c r="CG42" i="91"/>
  <c r="BM81" i="91"/>
  <c r="CF44" i="91"/>
  <c r="CB44" i="91"/>
  <c r="BX44" i="91"/>
  <c r="BT44" i="91"/>
  <c r="BW38" i="91"/>
  <c r="CC44" i="91"/>
  <c r="CF77" i="91"/>
  <c r="BX83" i="91"/>
  <c r="BP83" i="91"/>
  <c r="CE77" i="91"/>
  <c r="BO77" i="91"/>
  <c r="BP44" i="91"/>
  <c r="CC37" i="91"/>
  <c r="BX43" i="91"/>
  <c r="BX38" i="91" s="1"/>
  <c r="BX39" i="91" s="1"/>
  <c r="CC83" i="91"/>
  <c r="CE42" i="91"/>
  <c r="BO41" i="91"/>
  <c r="BP82" i="91"/>
  <c r="CB43" i="91"/>
  <c r="BQ83" i="91"/>
  <c r="CG83" i="91"/>
  <c r="BM83" i="91"/>
  <c r="BS41" i="91"/>
  <c r="BS38" i="91" s="1"/>
  <c r="BS39" i="91" s="1"/>
  <c r="CE41" i="91"/>
  <c r="BO80" i="91"/>
  <c r="BY42" i="91"/>
  <c r="EX40" i="78"/>
  <c r="CC73" i="15"/>
  <c r="CC74" i="15" s="1"/>
  <c r="EX210" i="12"/>
  <c r="BJ78" i="15"/>
  <c r="BU73" i="15"/>
  <c r="BU74" i="15" s="1"/>
  <c r="BP73" i="15"/>
  <c r="BP74" i="15" s="1"/>
  <c r="EX126" i="12"/>
  <c r="EX120" i="12"/>
  <c r="BV81" i="91"/>
  <c r="BV83" i="91"/>
  <c r="BV82" i="91"/>
  <c r="EW79" i="78"/>
  <c r="EX40" i="14"/>
  <c r="BQ38" i="91"/>
  <c r="EW77" i="78"/>
  <c r="BZ44" i="91"/>
  <c r="BZ42" i="91"/>
  <c r="BZ37" i="91"/>
  <c r="BW37" i="91"/>
  <c r="BW42" i="91"/>
  <c r="BW44" i="91"/>
  <c r="BS80" i="91"/>
  <c r="EX42" i="12"/>
  <c r="BQ44" i="91"/>
  <c r="BQ37" i="91"/>
  <c r="BQ42" i="91"/>
  <c r="BL43" i="91"/>
  <c r="CG44" i="91"/>
  <c r="CG43" i="91"/>
  <c r="CG38" i="91" s="1"/>
  <c r="CG39" i="91" s="1"/>
  <c r="BU37" i="91"/>
  <c r="BL37" i="91"/>
  <c r="BU42" i="91"/>
  <c r="CJ83" i="91"/>
  <c r="CF76" i="91"/>
  <c r="EW241" i="78"/>
  <c r="CA80" i="91"/>
  <c r="CA78" i="91"/>
  <c r="EX80" i="78"/>
  <c r="EW73" i="78"/>
  <c r="EX162" i="78"/>
  <c r="EX160" i="78"/>
  <c r="CF42" i="91"/>
  <c r="CF41" i="91"/>
  <c r="CF38" i="91" s="1"/>
  <c r="CF39" i="91" s="1"/>
  <c r="CB41" i="91"/>
  <c r="CD44" i="91"/>
  <c r="CD42" i="91"/>
  <c r="CD37" i="91"/>
  <c r="CB82" i="91"/>
  <c r="CB81" i="91"/>
  <c r="BL73" i="15"/>
  <c r="BL74" i="15" s="1"/>
  <c r="CC38" i="91"/>
  <c r="BP38" i="91"/>
  <c r="EX84" i="12"/>
  <c r="BZ82" i="91"/>
  <c r="BZ81" i="91"/>
  <c r="EX166" i="12"/>
  <c r="EX168" i="12"/>
  <c r="EY39" i="10"/>
  <c r="BM44" i="91" s="1"/>
  <c r="BM43" i="91"/>
  <c r="CJ81" i="91"/>
  <c r="CF83" i="91"/>
  <c r="CF82" i="91"/>
  <c r="CF81" i="91"/>
  <c r="CH44" i="91"/>
  <c r="EX78" i="78"/>
  <c r="BU44" i="91"/>
  <c r="BF42" i="91"/>
  <c r="CI44" i="91"/>
  <c r="BR73" i="15"/>
  <c r="BR74" i="15" s="1"/>
  <c r="BQ73" i="15"/>
  <c r="BQ74" i="15" s="1"/>
  <c r="BK73" i="15"/>
  <c r="BK74" i="15" s="1"/>
  <c r="BL41" i="91"/>
  <c r="EX40" i="12"/>
  <c r="EW159" i="78"/>
  <c r="CG73" i="15"/>
  <c r="CG74" i="15" s="1"/>
  <c r="EY74" i="11"/>
  <c r="EX38" i="78"/>
  <c r="EX34" i="78"/>
  <c r="BY44" i="91"/>
  <c r="BY43" i="91"/>
  <c r="BY38" i="91" s="1"/>
  <c r="BY39" i="91" s="1"/>
  <c r="BN80" i="91"/>
  <c r="EX73" i="11"/>
  <c r="EW239" i="78"/>
  <c r="BR83" i="91"/>
  <c r="BR82" i="91"/>
  <c r="CB76" i="91"/>
  <c r="CB83" i="91"/>
  <c r="BM41" i="91"/>
  <c r="BM42" i="91" s="1"/>
  <c r="BR76" i="91"/>
  <c r="EX208" i="12"/>
  <c r="EX204" i="12"/>
  <c r="BW80" i="91"/>
  <c r="EW155" i="78"/>
  <c r="BT42" i="91"/>
  <c r="BT38" i="91"/>
  <c r="BT39" i="91" s="1"/>
  <c r="CJ44" i="91"/>
  <c r="BX81" i="91"/>
  <c r="BX82" i="91"/>
  <c r="BO76" i="91"/>
  <c r="CB37" i="91"/>
  <c r="CB42" i="91"/>
  <c r="BR41" i="91"/>
  <c r="BR38" i="91" s="1"/>
  <c r="BR39" i="91" s="1"/>
  <c r="BT81" i="91"/>
  <c r="BT82" i="91"/>
  <c r="BT83" i="91"/>
  <c r="BN76" i="91"/>
  <c r="BN83" i="91"/>
  <c r="EX77" i="11"/>
  <c r="EY78" i="11"/>
  <c r="EY80" i="11"/>
  <c r="CU79" i="12"/>
  <c r="EX82" i="12"/>
  <c r="BQ80" i="91"/>
  <c r="GB40" i="78"/>
  <c r="EX240" i="78"/>
  <c r="EX236" i="78"/>
  <c r="BJ76" i="15"/>
  <c r="BU43" i="91"/>
  <c r="BU38" i="91" s="1"/>
  <c r="BJ72" i="15"/>
  <c r="EX288" i="12" l="1"/>
  <c r="EW288" i="12" s="1"/>
  <c r="EW289" i="12" s="1"/>
  <c r="EW34" i="78"/>
  <c r="CS34" i="78" s="1"/>
  <c r="CS35" i="78" s="1"/>
  <c r="EW208" i="12"/>
  <c r="EY75" i="11"/>
  <c r="EY234" i="11"/>
  <c r="EY235" i="11" s="1"/>
  <c r="EW317" i="78"/>
  <c r="DE293" i="12"/>
  <c r="EX233" i="11"/>
  <c r="EY240" i="11"/>
  <c r="DC127" i="13"/>
  <c r="DC125" i="13"/>
  <c r="CX287" i="12"/>
  <c r="CX292" i="12" s="1"/>
  <c r="DC121" i="13"/>
  <c r="DC122" i="13" s="1"/>
  <c r="DA124" i="13"/>
  <c r="DB124" i="13"/>
  <c r="DB126" i="13"/>
  <c r="DB120" i="13"/>
  <c r="DF293" i="12"/>
  <c r="DA322" i="78"/>
  <c r="DA320" i="78"/>
  <c r="DA316" i="78"/>
  <c r="CL198" i="15"/>
  <c r="CL199" i="15" s="1"/>
  <c r="DC293" i="12"/>
  <c r="CM193" i="15"/>
  <c r="CM194" i="15" s="1"/>
  <c r="EW294" i="12"/>
  <c r="EW292" i="12"/>
  <c r="DN117" i="14"/>
  <c r="CS287" i="12"/>
  <c r="CT287" i="12"/>
  <c r="CT292" i="12" s="1"/>
  <c r="DN287" i="12"/>
  <c r="DK293" i="12"/>
  <c r="DM291" i="12"/>
  <c r="DN291" i="12"/>
  <c r="DN293" i="12"/>
  <c r="CZ287" i="12"/>
  <c r="CZ292" i="12" s="1"/>
  <c r="DL293" i="12"/>
  <c r="DN119" i="14"/>
  <c r="EW40" i="14"/>
  <c r="EW119" i="14"/>
  <c r="EW117" i="14"/>
  <c r="DN35" i="14"/>
  <c r="DN38" i="14"/>
  <c r="EW113" i="14"/>
  <c r="EW38" i="14"/>
  <c r="EW34" i="14"/>
  <c r="EW35" i="14" s="1"/>
  <c r="DH293" i="12"/>
  <c r="DL291" i="12"/>
  <c r="DM80" i="11"/>
  <c r="DN80" i="11"/>
  <c r="DN75" i="11"/>
  <c r="DN78" i="11"/>
  <c r="DM293" i="12"/>
  <c r="DM210" i="12"/>
  <c r="DK291" i="12"/>
  <c r="DM38" i="14"/>
  <c r="DM35" i="14"/>
  <c r="DJ291" i="12"/>
  <c r="DJ293" i="12"/>
  <c r="DM205" i="12"/>
  <c r="DH291" i="12"/>
  <c r="DM163" i="12"/>
  <c r="DM75" i="11"/>
  <c r="DM78" i="11"/>
  <c r="DL38" i="14"/>
  <c r="DK40" i="14"/>
  <c r="DL40" i="14"/>
  <c r="EW204" i="12"/>
  <c r="EW205" i="12" s="1"/>
  <c r="DI291" i="12"/>
  <c r="DI293" i="12"/>
  <c r="DK80" i="11"/>
  <c r="DL80" i="11"/>
  <c r="DL34" i="10"/>
  <c r="DK38" i="14"/>
  <c r="DK35" i="14"/>
  <c r="DK37" i="12"/>
  <c r="DK79" i="12"/>
  <c r="DK163" i="12"/>
  <c r="EW210" i="12"/>
  <c r="DK75" i="11"/>
  <c r="DK78" i="11"/>
  <c r="DJ38" i="14"/>
  <c r="DJ34" i="14"/>
  <c r="DJ35" i="14" s="1"/>
  <c r="DI40" i="14"/>
  <c r="DJ40" i="14"/>
  <c r="DH205" i="12"/>
  <c r="DG205" i="12"/>
  <c r="DJ205" i="12"/>
  <c r="CU205" i="12"/>
  <c r="DG293" i="12"/>
  <c r="DI205" i="12"/>
  <c r="DF205" i="12"/>
  <c r="EW120" i="12"/>
  <c r="EW121" i="12" s="1"/>
  <c r="DJ74" i="11"/>
  <c r="DJ75" i="11" s="1"/>
  <c r="DJ78" i="11"/>
  <c r="DJ80" i="11"/>
  <c r="DJ33" i="10"/>
  <c r="DJ34" i="10" s="1"/>
  <c r="DI38" i="14"/>
  <c r="DI34" i="14"/>
  <c r="DI35" i="14" s="1"/>
  <c r="EW126" i="12"/>
  <c r="DI162" i="12"/>
  <c r="DI163" i="12" s="1"/>
  <c r="DI78" i="12"/>
  <c r="DI79" i="12" s="1"/>
  <c r="CV125" i="12"/>
  <c r="CV126" i="12" s="1"/>
  <c r="CS291" i="12"/>
  <c r="CS293" i="12"/>
  <c r="DI74" i="11"/>
  <c r="DI75" i="11" s="1"/>
  <c r="DI78" i="11"/>
  <c r="DI80" i="11"/>
  <c r="DH38" i="14"/>
  <c r="DG40" i="14"/>
  <c r="DH40" i="14"/>
  <c r="DH40" i="12"/>
  <c r="DH36" i="12"/>
  <c r="DH37" i="12" s="1"/>
  <c r="DH162" i="12"/>
  <c r="DH163" i="12" s="1"/>
  <c r="DH82" i="12"/>
  <c r="DH78" i="12"/>
  <c r="DH79" i="12" s="1"/>
  <c r="DH74" i="11"/>
  <c r="DH75" i="11" s="1"/>
  <c r="DH78" i="11"/>
  <c r="DH80" i="11"/>
  <c r="DH33" i="10"/>
  <c r="DH34" i="10" s="1"/>
  <c r="DG38" i="14"/>
  <c r="DG35" i="14"/>
  <c r="DG40" i="12"/>
  <c r="DG36" i="12"/>
  <c r="DG37" i="12" s="1"/>
  <c r="DF291" i="12"/>
  <c r="DG291" i="12"/>
  <c r="DG82" i="12"/>
  <c r="DG78" i="12"/>
  <c r="DG79" i="12" s="1"/>
  <c r="DG80" i="11"/>
  <c r="DG74" i="11"/>
  <c r="DG75" i="11" s="1"/>
  <c r="DG78" i="11"/>
  <c r="DF38" i="14"/>
  <c r="DE40" i="14"/>
  <c r="DF40" i="14"/>
  <c r="DF40" i="12"/>
  <c r="DF36" i="12"/>
  <c r="DF37" i="12" s="1"/>
  <c r="DF82" i="12"/>
  <c r="DF78" i="12"/>
  <c r="DF79" i="12" s="1"/>
  <c r="DF162" i="12"/>
  <c r="DF163" i="12" s="1"/>
  <c r="DF80" i="11"/>
  <c r="DF74" i="11"/>
  <c r="DF75" i="11" s="1"/>
  <c r="DF78" i="11"/>
  <c r="DE38" i="14"/>
  <c r="DE34" i="14"/>
  <c r="DE35" i="14" s="1"/>
  <c r="DD291" i="12"/>
  <c r="DE291" i="12"/>
  <c r="DE120" i="12"/>
  <c r="DE121" i="12" s="1"/>
  <c r="DE78" i="12"/>
  <c r="DE79" i="12" s="1"/>
  <c r="DE82" i="12"/>
  <c r="DE40" i="12"/>
  <c r="DE36" i="12"/>
  <c r="DE37" i="12" s="1"/>
  <c r="DD80" i="11"/>
  <c r="DE80" i="11"/>
  <c r="DE78" i="11"/>
  <c r="EX239" i="11"/>
  <c r="DD293" i="12"/>
  <c r="DD40" i="14"/>
  <c r="DD38" i="14"/>
  <c r="DD34" i="14"/>
  <c r="DD35" i="14" s="1"/>
  <c r="DD82" i="12"/>
  <c r="DD78" i="12"/>
  <c r="DD79" i="12" s="1"/>
  <c r="DD40" i="12"/>
  <c r="DD36" i="12"/>
  <c r="DD37" i="12" s="1"/>
  <c r="DD74" i="11"/>
  <c r="DD75" i="11" s="1"/>
  <c r="DD78" i="11"/>
  <c r="DC40" i="14"/>
  <c r="DC34" i="14"/>
  <c r="DC35" i="14" s="1"/>
  <c r="DC38" i="14"/>
  <c r="DC78" i="12"/>
  <c r="DC79" i="12" s="1"/>
  <c r="DC82" i="12"/>
  <c r="DC36" i="12"/>
  <c r="DC37" i="12" s="1"/>
  <c r="DC40" i="12"/>
  <c r="DB291" i="12"/>
  <c r="DC291" i="12"/>
  <c r="DC120" i="12"/>
  <c r="DC121" i="12" s="1"/>
  <c r="DC74" i="11"/>
  <c r="DC75" i="11" s="1"/>
  <c r="DC78" i="11"/>
  <c r="DB80" i="11"/>
  <c r="DC80" i="11"/>
  <c r="DB293" i="12"/>
  <c r="DB40" i="14"/>
  <c r="DB34" i="14"/>
  <c r="DB35" i="14" s="1"/>
  <c r="DB38" i="14"/>
  <c r="DB40" i="12"/>
  <c r="DB36" i="12"/>
  <c r="DB37" i="12" s="1"/>
  <c r="DB82" i="12"/>
  <c r="DB78" i="12"/>
  <c r="DB79" i="12" s="1"/>
  <c r="DB74" i="11"/>
  <c r="DB75" i="11" s="1"/>
  <c r="DB78" i="11"/>
  <c r="DB33" i="10"/>
  <c r="DB34" i="10" s="1"/>
  <c r="DA126" i="13"/>
  <c r="DA82" i="12"/>
  <c r="DA78" i="12"/>
  <c r="DA79" i="12" s="1"/>
  <c r="DA40" i="12"/>
  <c r="DA36" i="12"/>
  <c r="DA37" i="12" s="1"/>
  <c r="CZ293" i="12"/>
  <c r="DA78" i="11"/>
  <c r="DA74" i="11"/>
  <c r="DA75" i="11" s="1"/>
  <c r="DA80" i="11"/>
  <c r="CZ38" i="14"/>
  <c r="CY40" i="14"/>
  <c r="CZ40" i="14"/>
  <c r="CZ82" i="12"/>
  <c r="CZ78" i="12"/>
  <c r="CZ79" i="12" s="1"/>
  <c r="CZ40" i="12"/>
  <c r="CZ36" i="12"/>
  <c r="CZ37" i="12" s="1"/>
  <c r="CZ75" i="11"/>
  <c r="CZ78" i="11"/>
  <c r="CZ80" i="11"/>
  <c r="CZ33" i="10"/>
  <c r="CZ34" i="10" s="1"/>
  <c r="BV234" i="11"/>
  <c r="BV235" i="11" s="1"/>
  <c r="BW234" i="11"/>
  <c r="BW235" i="11" s="1"/>
  <c r="CY34" i="14"/>
  <c r="CY35" i="14" s="1"/>
  <c r="CY38" i="14"/>
  <c r="CY82" i="12"/>
  <c r="CY78" i="12"/>
  <c r="CY79" i="12" s="1"/>
  <c r="CX293" i="12"/>
  <c r="CY120" i="12"/>
  <c r="CY121" i="12" s="1"/>
  <c r="CY80" i="11"/>
  <c r="CY78" i="11"/>
  <c r="CY74" i="11"/>
  <c r="CY75" i="11" s="1"/>
  <c r="CW40" i="14"/>
  <c r="CX40" i="14"/>
  <c r="CX38" i="14"/>
  <c r="CX82" i="12"/>
  <c r="CX78" i="12"/>
  <c r="CX79" i="12" s="1"/>
  <c r="CX204" i="12"/>
  <c r="CX205" i="12" s="1"/>
  <c r="CX40" i="12"/>
  <c r="CX78" i="11"/>
  <c r="CW80" i="11"/>
  <c r="CX80" i="11"/>
  <c r="CX33" i="10"/>
  <c r="CX34" i="10" s="1"/>
  <c r="CV124" i="12"/>
  <c r="CW34" i="14"/>
  <c r="CW35" i="14" s="1"/>
  <c r="CW38" i="14"/>
  <c r="CW40" i="12"/>
  <c r="CW36" i="12"/>
  <c r="CW37" i="12" s="1"/>
  <c r="CW120" i="12"/>
  <c r="CW121" i="12" s="1"/>
  <c r="CW124" i="12"/>
  <c r="CV291" i="12"/>
  <c r="CW82" i="12"/>
  <c r="CW78" i="12"/>
  <c r="CW79" i="12" s="1"/>
  <c r="CW78" i="11"/>
  <c r="CW74" i="11"/>
  <c r="CW75" i="11" s="1"/>
  <c r="EX237" i="11"/>
  <c r="CU40" i="14"/>
  <c r="CU82" i="12"/>
  <c r="FH323" i="78"/>
  <c r="CU34" i="14"/>
  <c r="CT293" i="12"/>
  <c r="CT294" i="12" s="1"/>
  <c r="CU78" i="11"/>
  <c r="CU74" i="11"/>
  <c r="CU75" i="11" s="1"/>
  <c r="CU80" i="11"/>
  <c r="FD318" i="78"/>
  <c r="BV288" i="12"/>
  <c r="BV289" i="12" s="1"/>
  <c r="BV121" i="12"/>
  <c r="FK318" i="78"/>
  <c r="FA323" i="78"/>
  <c r="FS321" i="78"/>
  <c r="FI323" i="78"/>
  <c r="CS155" i="78"/>
  <c r="CS159" i="78"/>
  <c r="CS79" i="78"/>
  <c r="CS239" i="78"/>
  <c r="CS73" i="78"/>
  <c r="CS235" i="78"/>
  <c r="CS241" i="78"/>
  <c r="CS77" i="78"/>
  <c r="CS161" i="78"/>
  <c r="CT38" i="14"/>
  <c r="CT40" i="14"/>
  <c r="EX121" i="12"/>
  <c r="EX163" i="12"/>
  <c r="CU163" i="12"/>
  <c r="EX37" i="12"/>
  <c r="FS323" i="78"/>
  <c r="FT323" i="78"/>
  <c r="FD323" i="78"/>
  <c r="FA321" i="78"/>
  <c r="FT321" i="78"/>
  <c r="FB321" i="78"/>
  <c r="FM321" i="78"/>
  <c r="FB323" i="78"/>
  <c r="FH321" i="78"/>
  <c r="FV323" i="78"/>
  <c r="FM323" i="78"/>
  <c r="FW237" i="78"/>
  <c r="FW318" i="78"/>
  <c r="FM237" i="78"/>
  <c r="FM318" i="78"/>
  <c r="FA237" i="78"/>
  <c r="FA318" i="78"/>
  <c r="FR237" i="78"/>
  <c r="FR318" i="78"/>
  <c r="FJ237" i="78"/>
  <c r="FJ318" i="78"/>
  <c r="FQ237" i="78"/>
  <c r="FQ318" i="78"/>
  <c r="FE237" i="78"/>
  <c r="FE318" i="78"/>
  <c r="FC237" i="78"/>
  <c r="FC318" i="78"/>
  <c r="FH237" i="78"/>
  <c r="FH318" i="78"/>
  <c r="FU237" i="78"/>
  <c r="FU318" i="78"/>
  <c r="FL237" i="78"/>
  <c r="FL318" i="78"/>
  <c r="EZ237" i="78"/>
  <c r="EZ318" i="78"/>
  <c r="FN237" i="78"/>
  <c r="FN318" i="78"/>
  <c r="FB237" i="78"/>
  <c r="FB318" i="78"/>
  <c r="GB318" i="78"/>
  <c r="FO237" i="78"/>
  <c r="FO318" i="78"/>
  <c r="FI237" i="78"/>
  <c r="FI318" i="78"/>
  <c r="FF237" i="78"/>
  <c r="FF318" i="78"/>
  <c r="FP237" i="78"/>
  <c r="FP318" i="78"/>
  <c r="FV237" i="78"/>
  <c r="FV318" i="78"/>
  <c r="FG237" i="78"/>
  <c r="FG318" i="78"/>
  <c r="FS237" i="78"/>
  <c r="FS318" i="78"/>
  <c r="FT237" i="78"/>
  <c r="FT318" i="78"/>
  <c r="EY237" i="78"/>
  <c r="EY318" i="78"/>
  <c r="GB115" i="14"/>
  <c r="GB35" i="14"/>
  <c r="EX205" i="12"/>
  <c r="EX35" i="14"/>
  <c r="BL76" i="91"/>
  <c r="BL80" i="91"/>
  <c r="FU321" i="78"/>
  <c r="FN321" i="78"/>
  <c r="FN323" i="78"/>
  <c r="EY238" i="11"/>
  <c r="FO323" i="78"/>
  <c r="FG323" i="78"/>
  <c r="EX292" i="12"/>
  <c r="FG321" i="78"/>
  <c r="EX294" i="12"/>
  <c r="FC323" i="78"/>
  <c r="FD321" i="78"/>
  <c r="FF321" i="78"/>
  <c r="FF323" i="78"/>
  <c r="BR323" i="78"/>
  <c r="FR321" i="78"/>
  <c r="BQ323" i="78"/>
  <c r="FU323" i="78"/>
  <c r="BR321" i="78"/>
  <c r="EZ323" i="78"/>
  <c r="FE323" i="78"/>
  <c r="FV321" i="78"/>
  <c r="FP321" i="78"/>
  <c r="EZ321" i="78"/>
  <c r="FE321" i="78"/>
  <c r="FW323" i="78"/>
  <c r="FK323" i="78"/>
  <c r="FO321" i="78"/>
  <c r="FW321" i="78"/>
  <c r="FL323" i="78"/>
  <c r="FC321" i="78"/>
  <c r="FP323" i="78"/>
  <c r="FR323" i="78"/>
  <c r="FJ321" i="78"/>
  <c r="EX321" i="78"/>
  <c r="EX323" i="78"/>
  <c r="FI321" i="78"/>
  <c r="FQ321" i="78"/>
  <c r="FK321" i="78"/>
  <c r="FQ323" i="78"/>
  <c r="BQ321" i="78"/>
  <c r="FL321" i="78"/>
  <c r="FJ323" i="78"/>
  <c r="BQ157" i="78"/>
  <c r="BQ317" i="78"/>
  <c r="BQ318" i="78" s="1"/>
  <c r="BP157" i="78"/>
  <c r="BP317" i="78"/>
  <c r="BP318" i="78" s="1"/>
  <c r="BR157" i="78"/>
  <c r="BR317" i="78"/>
  <c r="BR318" i="78" s="1"/>
  <c r="GB35" i="78"/>
  <c r="EY323" i="78"/>
  <c r="EX35" i="78"/>
  <c r="GB321" i="78"/>
  <c r="GB323" i="78"/>
  <c r="EY321" i="78"/>
  <c r="FK237" i="78"/>
  <c r="GB118" i="14"/>
  <c r="FD237" i="78"/>
  <c r="EX118" i="14"/>
  <c r="BL82" i="91"/>
  <c r="BU121" i="12"/>
  <c r="BT121" i="12"/>
  <c r="BP323" i="78"/>
  <c r="GB120" i="14"/>
  <c r="EX120" i="14"/>
  <c r="BP321" i="78"/>
  <c r="GB75" i="78"/>
  <c r="EX75" i="78"/>
  <c r="CJ196" i="15"/>
  <c r="CL197" i="15"/>
  <c r="CK192" i="15"/>
  <c r="CJ192" i="15" s="1"/>
  <c r="CI192" i="15" s="1"/>
  <c r="CH192" i="15" s="1"/>
  <c r="CG192" i="15" s="1"/>
  <c r="CF192" i="15" s="1"/>
  <c r="CE192" i="15" s="1"/>
  <c r="CD192" i="15" s="1"/>
  <c r="CC192" i="15" s="1"/>
  <c r="CB192" i="15" s="1"/>
  <c r="CA192" i="15" s="1"/>
  <c r="BZ192" i="15" s="1"/>
  <c r="BY192" i="15" s="1"/>
  <c r="BX192" i="15" s="1"/>
  <c r="BW192" i="15" s="1"/>
  <c r="BV192" i="15" s="1"/>
  <c r="BU192" i="15" s="1"/>
  <c r="BT192" i="15" s="1"/>
  <c r="BS192" i="15" s="1"/>
  <c r="BR192" i="15" s="1"/>
  <c r="BQ192" i="15" s="1"/>
  <c r="BP192" i="15" s="1"/>
  <c r="BO192" i="15" s="1"/>
  <c r="BN192" i="15" s="1"/>
  <c r="BM192" i="15" s="1"/>
  <c r="BL192" i="15" s="1"/>
  <c r="BK192" i="15" s="1"/>
  <c r="BJ192" i="15" s="1"/>
  <c r="EW162" i="78"/>
  <c r="BP77" i="91"/>
  <c r="BJ79" i="15"/>
  <c r="CC39" i="91"/>
  <c r="BQ77" i="91"/>
  <c r="BU39" i="91"/>
  <c r="CC78" i="91"/>
  <c r="BO38" i="91"/>
  <c r="BO39" i="91" s="1"/>
  <c r="CF78" i="91"/>
  <c r="BU78" i="91"/>
  <c r="EW78" i="78"/>
  <c r="BW39" i="91"/>
  <c r="CG78" i="91"/>
  <c r="EX80" i="11"/>
  <c r="BP39" i="91"/>
  <c r="BZ78" i="91"/>
  <c r="CE78" i="91"/>
  <c r="EW242" i="78"/>
  <c r="BL44" i="91"/>
  <c r="BZ39" i="91"/>
  <c r="CE38" i="91"/>
  <c r="CE39" i="91" s="1"/>
  <c r="BY78" i="91"/>
  <c r="EW240" i="78"/>
  <c r="BQ39" i="91"/>
  <c r="CB38" i="91"/>
  <c r="CB39" i="91" s="1"/>
  <c r="BO78" i="91"/>
  <c r="CA77" i="91"/>
  <c r="CD39" i="91"/>
  <c r="CH78" i="91"/>
  <c r="CH77" i="91"/>
  <c r="CD78" i="91"/>
  <c r="BS77" i="91"/>
  <c r="BS78" i="91"/>
  <c r="CB77" i="91"/>
  <c r="CB78" i="91"/>
  <c r="BM38" i="91"/>
  <c r="BM39" i="91" s="1"/>
  <c r="EW80" i="78"/>
  <c r="BL42" i="91"/>
  <c r="BL38" i="91"/>
  <c r="BL39" i="91" s="1"/>
  <c r="CJ78" i="91"/>
  <c r="CJ77" i="91"/>
  <c r="CI78" i="91"/>
  <c r="CI77" i="91"/>
  <c r="BJ73" i="15"/>
  <c r="BJ74" i="15" s="1"/>
  <c r="BN78" i="91"/>
  <c r="BN77" i="91"/>
  <c r="EW160" i="78"/>
  <c r="BW77" i="91"/>
  <c r="BW78" i="91"/>
  <c r="BR78" i="91"/>
  <c r="BR77" i="91"/>
  <c r="BJ77" i="15"/>
  <c r="BV77" i="91"/>
  <c r="BV78" i="91"/>
  <c r="BX77" i="91"/>
  <c r="BX78" i="91"/>
  <c r="EX78" i="11"/>
  <c r="EX74" i="11"/>
  <c r="EX75" i="11" s="1"/>
  <c r="EX79" i="12"/>
  <c r="EW156" i="78"/>
  <c r="EX237" i="78"/>
  <c r="EW236" i="78"/>
  <c r="BT77" i="91"/>
  <c r="BT78" i="91"/>
  <c r="EW74" i="78"/>
  <c r="EW35" i="78" l="1"/>
  <c r="CW72" i="14"/>
  <c r="CY72" i="14"/>
  <c r="CZ72" i="14"/>
  <c r="DA72" i="14"/>
  <c r="CW287" i="12"/>
  <c r="CW292" i="12" s="1"/>
  <c r="CL193" i="15"/>
  <c r="CL194" i="15" s="1"/>
  <c r="CK198" i="15"/>
  <c r="CK193" i="15" s="1"/>
  <c r="CW124" i="13"/>
  <c r="CU126" i="13"/>
  <c r="DB125" i="13"/>
  <c r="CV124" i="13"/>
  <c r="CX294" i="12"/>
  <c r="DA287" i="12"/>
  <c r="DA294" i="12" s="1"/>
  <c r="DD287" i="12"/>
  <c r="DD292" i="12" s="1"/>
  <c r="CT120" i="13"/>
  <c r="CU120" i="13"/>
  <c r="CV120" i="13"/>
  <c r="CX120" i="13"/>
  <c r="DA120" i="13"/>
  <c r="DA127" i="13" s="1"/>
  <c r="CZ120" i="13"/>
  <c r="CS126" i="13"/>
  <c r="CW120" i="13"/>
  <c r="CY120" i="13"/>
  <c r="CY124" i="13"/>
  <c r="DB127" i="13"/>
  <c r="CT124" i="13"/>
  <c r="CU124" i="13"/>
  <c r="CZ126" i="13"/>
  <c r="DB121" i="13"/>
  <c r="DB122" i="13" s="1"/>
  <c r="CT126" i="13"/>
  <c r="CW126" i="13"/>
  <c r="CY126" i="13"/>
  <c r="CV126" i="13"/>
  <c r="CX124" i="13"/>
  <c r="CX126" i="13"/>
  <c r="CZ124" i="13"/>
  <c r="EW318" i="78"/>
  <c r="CK197" i="15"/>
  <c r="DB287" i="12"/>
  <c r="DB294" i="12" s="1"/>
  <c r="CU288" i="12"/>
  <c r="DN294" i="12"/>
  <c r="EW321" i="78"/>
  <c r="EW323" i="78"/>
  <c r="DA323" i="78"/>
  <c r="DA321" i="78"/>
  <c r="DM113" i="14"/>
  <c r="DE287" i="12"/>
  <c r="DE294" i="12" s="1"/>
  <c r="DN292" i="12"/>
  <c r="DA117" i="14"/>
  <c r="DN233" i="11"/>
  <c r="DN237" i="11"/>
  <c r="CZ294" i="12"/>
  <c r="CY287" i="12"/>
  <c r="CY292" i="12" s="1"/>
  <c r="DN113" i="14"/>
  <c r="DN118" i="14" s="1"/>
  <c r="CU287" i="12"/>
  <c r="CU294" i="12" s="1"/>
  <c r="EW118" i="14"/>
  <c r="EW120" i="14"/>
  <c r="DN288" i="12"/>
  <c r="DN289" i="12" s="1"/>
  <c r="EW114" i="14"/>
  <c r="DK288" i="12"/>
  <c r="DM288" i="12"/>
  <c r="DM287" i="12"/>
  <c r="DM294" i="12" s="1"/>
  <c r="DL288" i="12"/>
  <c r="DL287" i="12"/>
  <c r="DL294" i="12" s="1"/>
  <c r="DN210" i="12"/>
  <c r="DN205" i="12"/>
  <c r="DM119" i="14"/>
  <c r="DL117" i="14"/>
  <c r="DM233" i="11"/>
  <c r="DL233" i="11"/>
  <c r="DM117" i="14"/>
  <c r="DL113" i="14"/>
  <c r="DL119" i="14"/>
  <c r="DH288" i="12"/>
  <c r="DJ287" i="12"/>
  <c r="DJ292" i="12" s="1"/>
  <c r="DK113" i="14"/>
  <c r="DI119" i="14"/>
  <c r="DI113" i="14"/>
  <c r="DI117" i="14"/>
  <c r="DK233" i="11"/>
  <c r="DK119" i="14"/>
  <c r="DJ119" i="14"/>
  <c r="DJ233" i="11"/>
  <c r="DK117" i="14"/>
  <c r="DJ113" i="14"/>
  <c r="DJ117" i="14"/>
  <c r="DK287" i="12"/>
  <c r="DL35" i="14"/>
  <c r="DH287" i="12"/>
  <c r="DI287" i="12"/>
  <c r="DI292" i="12" s="1"/>
  <c r="DL210" i="12"/>
  <c r="DL205" i="12"/>
  <c r="DL78" i="11"/>
  <c r="DL75" i="11"/>
  <c r="DH233" i="11"/>
  <c r="DH113" i="14"/>
  <c r="DI233" i="11"/>
  <c r="DH119" i="14"/>
  <c r="DH117" i="14"/>
  <c r="CV287" i="12"/>
  <c r="CV292" i="12" s="1"/>
  <c r="CS294" i="12"/>
  <c r="DK210" i="12"/>
  <c r="DK205" i="12"/>
  <c r="DG233" i="11"/>
  <c r="CV293" i="12"/>
  <c r="CV120" i="12"/>
  <c r="CV121" i="12" s="1"/>
  <c r="CS292" i="12"/>
  <c r="DG287" i="12"/>
  <c r="DG292" i="12" s="1"/>
  <c r="DC287" i="12"/>
  <c r="DC294" i="12" s="1"/>
  <c r="DF287" i="12"/>
  <c r="DJ126" i="12"/>
  <c r="DJ120" i="12"/>
  <c r="DJ288" i="12" s="1"/>
  <c r="DI126" i="12"/>
  <c r="DI120" i="12"/>
  <c r="DI121" i="12" s="1"/>
  <c r="DG113" i="14"/>
  <c r="DH34" i="14"/>
  <c r="DH35" i="14" s="1"/>
  <c r="DF288" i="12"/>
  <c r="DG117" i="14"/>
  <c r="DG119" i="14"/>
  <c r="DF233" i="11"/>
  <c r="DF119" i="14"/>
  <c r="DF117" i="14"/>
  <c r="DG288" i="12"/>
  <c r="DD119" i="14"/>
  <c r="DF113" i="14"/>
  <c r="DE113" i="14"/>
  <c r="DF34" i="14"/>
  <c r="DF35" i="14" s="1"/>
  <c r="DD117" i="14"/>
  <c r="DE233" i="11"/>
  <c r="DE117" i="14"/>
  <c r="DE119" i="14"/>
  <c r="DD288" i="12"/>
  <c r="DE74" i="11"/>
  <c r="DE75" i="11" s="1"/>
  <c r="CY233" i="11"/>
  <c r="CW233" i="11"/>
  <c r="CS233" i="11"/>
  <c r="DD233" i="11"/>
  <c r="DC233" i="11"/>
  <c r="CT233" i="11"/>
  <c r="DB233" i="11"/>
  <c r="CV233" i="11"/>
  <c r="CU233" i="11"/>
  <c r="CX233" i="11"/>
  <c r="CZ233" i="11"/>
  <c r="DA233" i="11"/>
  <c r="DD113" i="14"/>
  <c r="DC113" i="14"/>
  <c r="DB117" i="14"/>
  <c r="DB288" i="12"/>
  <c r="DC117" i="14"/>
  <c r="DC119" i="14"/>
  <c r="DB119" i="14"/>
  <c r="DB113" i="14"/>
  <c r="DA113" i="14"/>
  <c r="CZ117" i="14"/>
  <c r="CZ113" i="14"/>
  <c r="DA288" i="12"/>
  <c r="CW288" i="12"/>
  <c r="DA119" i="14"/>
  <c r="DA38" i="14"/>
  <c r="DA34" i="14"/>
  <c r="DA35" i="14" s="1"/>
  <c r="CZ288" i="12"/>
  <c r="CZ289" i="12" s="1"/>
  <c r="DA237" i="11"/>
  <c r="DA239" i="11"/>
  <c r="CY320" i="78"/>
  <c r="CY119" i="14"/>
  <c r="CZ316" i="78"/>
  <c r="CZ320" i="78"/>
  <c r="CY322" i="78"/>
  <c r="CZ322" i="78"/>
  <c r="CZ119" i="14"/>
  <c r="CY316" i="78"/>
  <c r="CU117" i="14"/>
  <c r="CY117" i="14"/>
  <c r="CZ34" i="14"/>
  <c r="CZ35" i="14" s="1"/>
  <c r="CY113" i="14"/>
  <c r="CX113" i="14"/>
  <c r="CX119" i="14"/>
  <c r="CW113" i="14"/>
  <c r="CX117" i="14"/>
  <c r="CV117" i="14"/>
  <c r="CX288" i="12"/>
  <c r="CX289" i="12" s="1"/>
  <c r="CY40" i="12"/>
  <c r="CY36" i="12"/>
  <c r="CY37" i="12" s="1"/>
  <c r="CX237" i="11"/>
  <c r="CY237" i="11"/>
  <c r="CY239" i="11"/>
  <c r="CW316" i="78"/>
  <c r="CW322" i="78"/>
  <c r="CX320" i="78"/>
  <c r="CW320" i="78"/>
  <c r="CX316" i="78"/>
  <c r="CX322" i="78"/>
  <c r="CW119" i="14"/>
  <c r="CW117" i="14"/>
  <c r="CX34" i="14"/>
  <c r="CX35" i="14" s="1"/>
  <c r="CX74" i="11"/>
  <c r="CX75" i="11" s="1"/>
  <c r="CU119" i="14"/>
  <c r="CT117" i="14"/>
  <c r="CV113" i="14"/>
  <c r="CT113" i="14"/>
  <c r="CV237" i="11"/>
  <c r="CW237" i="11"/>
  <c r="CW239" i="11"/>
  <c r="CU316" i="78"/>
  <c r="CU322" i="78"/>
  <c r="CU320" i="78"/>
  <c r="CV119" i="14"/>
  <c r="CV322" i="78"/>
  <c r="CV320" i="78"/>
  <c r="CV316" i="78"/>
  <c r="CS113" i="14"/>
  <c r="CU113" i="14"/>
  <c r="CU38" i="14"/>
  <c r="CT35" i="14"/>
  <c r="CU35" i="14"/>
  <c r="CS117" i="14"/>
  <c r="CT119" i="14"/>
  <c r="CS119" i="14"/>
  <c r="CT288" i="12"/>
  <c r="CT289" i="12" s="1"/>
  <c r="CU121" i="12"/>
  <c r="CU239" i="11"/>
  <c r="CT237" i="11"/>
  <c r="CU237" i="11"/>
  <c r="CS322" i="78"/>
  <c r="CS120" i="13"/>
  <c r="CT322" i="78"/>
  <c r="CT316" i="78"/>
  <c r="CS162" i="78"/>
  <c r="CS316" i="78"/>
  <c r="CS320" i="78"/>
  <c r="CT320" i="78"/>
  <c r="CS124" i="13"/>
  <c r="CS240" i="78"/>
  <c r="CS160" i="78"/>
  <c r="CS242" i="78"/>
  <c r="CS80" i="78"/>
  <c r="CS78" i="78"/>
  <c r="CS74" i="78"/>
  <c r="CS75" i="78" s="1"/>
  <c r="EX318" i="78"/>
  <c r="BL83" i="91"/>
  <c r="EX115" i="14"/>
  <c r="EX289" i="12"/>
  <c r="BL81" i="91"/>
  <c r="EW237" i="78"/>
  <c r="CS236" i="78"/>
  <c r="CS239" i="11"/>
  <c r="CS237" i="11"/>
  <c r="EW157" i="78"/>
  <c r="CS156" i="78"/>
  <c r="CS157" i="78" s="1"/>
  <c r="EX238" i="11"/>
  <c r="EX240" i="11"/>
  <c r="CK194" i="15"/>
  <c r="BL77" i="91"/>
  <c r="BL78" i="91" s="1"/>
  <c r="EW75" i="78"/>
  <c r="CJ197" i="15"/>
  <c r="CI196" i="15"/>
  <c r="CJ198" i="15"/>
  <c r="CJ193" i="15" s="1"/>
  <c r="CJ194" i="15" s="1"/>
  <c r="CK199" i="15"/>
  <c r="DB292" i="12" l="1"/>
  <c r="DA292" i="12"/>
  <c r="DA289" i="12"/>
  <c r="CX72" i="14"/>
  <c r="CW289" i="12"/>
  <c r="CW294" i="12"/>
  <c r="DD289" i="12"/>
  <c r="CU127" i="13"/>
  <c r="CW125" i="13"/>
  <c r="CV125" i="13"/>
  <c r="DA125" i="13"/>
  <c r="CX125" i="13"/>
  <c r="DD294" i="12"/>
  <c r="CS127" i="13"/>
  <c r="CV127" i="13"/>
  <c r="CY125" i="13"/>
  <c r="DB289" i="12"/>
  <c r="CU125" i="13"/>
  <c r="CX127" i="13"/>
  <c r="DE292" i="12"/>
  <c r="CY294" i="12"/>
  <c r="CZ125" i="13"/>
  <c r="CW127" i="13"/>
  <c r="DA121" i="13"/>
  <c r="DA122" i="13" s="1"/>
  <c r="CZ127" i="13"/>
  <c r="CY127" i="13"/>
  <c r="CT121" i="13"/>
  <c r="CT122" i="13" s="1"/>
  <c r="CX121" i="13"/>
  <c r="CX122" i="13" s="1"/>
  <c r="CW121" i="13"/>
  <c r="CW122" i="13" s="1"/>
  <c r="CV121" i="13"/>
  <c r="CV122" i="13" s="1"/>
  <c r="CZ121" i="13"/>
  <c r="CZ122" i="13" s="1"/>
  <c r="CU121" i="13"/>
  <c r="CU122" i="13" s="1"/>
  <c r="CY121" i="13"/>
  <c r="CY122" i="13" s="1"/>
  <c r="DA118" i="14"/>
  <c r="DA317" i="78"/>
  <c r="DA318" i="78" s="1"/>
  <c r="DM118" i="14"/>
  <c r="DM120" i="14"/>
  <c r="DI288" i="12"/>
  <c r="DI289" i="12" s="1"/>
  <c r="DN114" i="14"/>
  <c r="DN115" i="14" s="1"/>
  <c r="DN238" i="11"/>
  <c r="CU292" i="12"/>
  <c r="CU289" i="12"/>
  <c r="DN239" i="11"/>
  <c r="DN240" i="11" s="1"/>
  <c r="DN120" i="14"/>
  <c r="DK120" i="14"/>
  <c r="EW115" i="14"/>
  <c r="DK289" i="12"/>
  <c r="DM292" i="12"/>
  <c r="DM289" i="12"/>
  <c r="DL239" i="11"/>
  <c r="DL240" i="11" s="1"/>
  <c r="DH289" i="12"/>
  <c r="DL118" i="14"/>
  <c r="DJ289" i="12"/>
  <c r="DJ294" i="12"/>
  <c r="DL120" i="14"/>
  <c r="DL114" i="14"/>
  <c r="DL115" i="14" s="1"/>
  <c r="DM239" i="11"/>
  <c r="DM240" i="11" s="1"/>
  <c r="DM237" i="11"/>
  <c r="DM238" i="11" s="1"/>
  <c r="DL237" i="11"/>
  <c r="DL238" i="11" s="1"/>
  <c r="DM114" i="14"/>
  <c r="DM115" i="14" s="1"/>
  <c r="DL289" i="12"/>
  <c r="DL292" i="12"/>
  <c r="DI114" i="14"/>
  <c r="DI115" i="14" s="1"/>
  <c r="DK118" i="14"/>
  <c r="DK114" i="14"/>
  <c r="DK115" i="14" s="1"/>
  <c r="DK237" i="11"/>
  <c r="DK238" i="11" s="1"/>
  <c r="DJ114" i="14"/>
  <c r="DJ115" i="14" s="1"/>
  <c r="DJ239" i="11"/>
  <c r="DJ240" i="11" s="1"/>
  <c r="DH294" i="12"/>
  <c r="DK294" i="12"/>
  <c r="DJ237" i="11"/>
  <c r="DJ238" i="11" s="1"/>
  <c r="DK292" i="12"/>
  <c r="DK239" i="11"/>
  <c r="DK240" i="11" s="1"/>
  <c r="CV294" i="12"/>
  <c r="DH239" i="11"/>
  <c r="DH240" i="11" s="1"/>
  <c r="DI237" i="11"/>
  <c r="DI238" i="11" s="1"/>
  <c r="DI239" i="11"/>
  <c r="DI240" i="11" s="1"/>
  <c r="DH114" i="14"/>
  <c r="DH115" i="14" s="1"/>
  <c r="DH237" i="11"/>
  <c r="DH238" i="11" s="1"/>
  <c r="DH120" i="14"/>
  <c r="DI120" i="14"/>
  <c r="DI118" i="14"/>
  <c r="DG289" i="12"/>
  <c r="CV288" i="12"/>
  <c r="CV289" i="12" s="1"/>
  <c r="DF289" i="12"/>
  <c r="DH292" i="12"/>
  <c r="DG237" i="11"/>
  <c r="DG238" i="11" s="1"/>
  <c r="DJ118" i="14"/>
  <c r="DJ120" i="14"/>
  <c r="DH118" i="14"/>
  <c r="DG239" i="11"/>
  <c r="DG240" i="11" s="1"/>
  <c r="DC292" i="12"/>
  <c r="DG294" i="12"/>
  <c r="DI294" i="12"/>
  <c r="DF292" i="12"/>
  <c r="DF294" i="12"/>
  <c r="DJ121" i="12"/>
  <c r="CY288" i="12"/>
  <c r="CY289" i="12" s="1"/>
  <c r="CS288" i="12"/>
  <c r="CS289" i="12" s="1"/>
  <c r="DG118" i="14"/>
  <c r="DG120" i="14"/>
  <c r="DF120" i="14"/>
  <c r="DF237" i="11"/>
  <c r="DF238" i="11" s="1"/>
  <c r="DG114" i="14"/>
  <c r="DG115" i="14" s="1"/>
  <c r="DF114" i="14"/>
  <c r="DF115" i="14" s="1"/>
  <c r="DD120" i="14"/>
  <c r="DF118" i="14"/>
  <c r="DD114" i="14"/>
  <c r="DD115" i="14" s="1"/>
  <c r="DF239" i="11"/>
  <c r="DF240" i="11" s="1"/>
  <c r="DE120" i="14"/>
  <c r="DE118" i="14"/>
  <c r="DE237" i="11"/>
  <c r="DE238" i="11" s="1"/>
  <c r="DD239" i="11"/>
  <c r="DD240" i="11" s="1"/>
  <c r="DD237" i="11"/>
  <c r="DD238" i="11" s="1"/>
  <c r="DE239" i="11"/>
  <c r="DE240" i="11" s="1"/>
  <c r="DE288" i="12"/>
  <c r="DE289" i="12" s="1"/>
  <c r="DE114" i="14"/>
  <c r="DE115" i="14" s="1"/>
  <c r="CZ321" i="78"/>
  <c r="DC237" i="11"/>
  <c r="DC238" i="11" s="1"/>
  <c r="DC118" i="14"/>
  <c r="DB237" i="11"/>
  <c r="DB238" i="11" s="1"/>
  <c r="CZ237" i="11"/>
  <c r="CZ238" i="11" s="1"/>
  <c r="CZ239" i="11"/>
  <c r="CZ240" i="11" s="1"/>
  <c r="CV239" i="11"/>
  <c r="CV240" i="11" s="1"/>
  <c r="CX239" i="11"/>
  <c r="CX240" i="11" s="1"/>
  <c r="DB239" i="11"/>
  <c r="DB240" i="11" s="1"/>
  <c r="CT239" i="11"/>
  <c r="CT240" i="11" s="1"/>
  <c r="DC239" i="11"/>
  <c r="DC240" i="11" s="1"/>
  <c r="DD118" i="14"/>
  <c r="DC120" i="14"/>
  <c r="DB114" i="14"/>
  <c r="DB115" i="14" s="1"/>
  <c r="DB118" i="14"/>
  <c r="DC114" i="14"/>
  <c r="DC115" i="14" s="1"/>
  <c r="DC288" i="12"/>
  <c r="DC289" i="12" s="1"/>
  <c r="CZ120" i="14"/>
  <c r="DA120" i="14"/>
  <c r="DB120" i="14"/>
  <c r="CZ118" i="14"/>
  <c r="DA238" i="11"/>
  <c r="DA240" i="11"/>
  <c r="DA114" i="14"/>
  <c r="DA115" i="14" s="1"/>
  <c r="CY114" i="14"/>
  <c r="CY115" i="14" s="1"/>
  <c r="DA234" i="11"/>
  <c r="CY321" i="78"/>
  <c r="CU118" i="14"/>
  <c r="CY120" i="14"/>
  <c r="CZ323" i="78"/>
  <c r="CY323" i="78"/>
  <c r="CZ114" i="14"/>
  <c r="CZ115" i="14" s="1"/>
  <c r="CZ317" i="78"/>
  <c r="CZ318" i="78" s="1"/>
  <c r="CY118" i="14"/>
  <c r="CT127" i="13"/>
  <c r="CT125" i="13"/>
  <c r="CX120" i="14"/>
  <c r="CX321" i="78"/>
  <c r="CW120" i="14"/>
  <c r="CW118" i="14"/>
  <c r="CU321" i="78"/>
  <c r="CX118" i="14"/>
  <c r="CY238" i="11"/>
  <c r="CX238" i="11"/>
  <c r="CV118" i="14"/>
  <c r="CY240" i="11"/>
  <c r="CY317" i="78"/>
  <c r="CY318" i="78" s="1"/>
  <c r="CY234" i="11"/>
  <c r="CW321" i="78"/>
  <c r="CW238" i="11"/>
  <c r="CW323" i="78"/>
  <c r="CW114" i="14"/>
  <c r="CW115" i="14" s="1"/>
  <c r="CX323" i="78"/>
  <c r="CX114" i="14"/>
  <c r="CX115" i="14" s="1"/>
  <c r="CX317" i="78"/>
  <c r="CX318" i="78" s="1"/>
  <c r="CT120" i="14"/>
  <c r="CT118" i="14"/>
  <c r="CV120" i="14"/>
  <c r="CW240" i="11"/>
  <c r="CW317" i="78"/>
  <c r="CW318" i="78" s="1"/>
  <c r="CW234" i="11"/>
  <c r="CV238" i="11"/>
  <c r="CU323" i="78"/>
  <c r="CU238" i="11"/>
  <c r="CS120" i="14"/>
  <c r="CU114" i="14"/>
  <c r="CU115" i="14" s="1"/>
  <c r="CV323" i="78"/>
  <c r="CS118" i="14"/>
  <c r="CU120" i="14"/>
  <c r="CV317" i="78"/>
  <c r="CV318" i="78" s="1"/>
  <c r="CV114" i="14"/>
  <c r="CV115" i="14" s="1"/>
  <c r="CV321" i="78"/>
  <c r="EX234" i="11"/>
  <c r="CS323" i="78"/>
  <c r="CU317" i="78"/>
  <c r="CU318" i="78" s="1"/>
  <c r="CS114" i="14"/>
  <c r="CS115" i="14" s="1"/>
  <c r="CT238" i="11"/>
  <c r="CU240" i="11"/>
  <c r="CS240" i="11"/>
  <c r="CS238" i="11"/>
  <c r="CU234" i="11"/>
  <c r="CT323" i="78"/>
  <c r="CS321" i="78"/>
  <c r="CT321" i="78"/>
  <c r="CS125" i="13"/>
  <c r="CS121" i="13"/>
  <c r="CS122" i="13" s="1"/>
  <c r="CS317" i="78"/>
  <c r="CS318" i="78" s="1"/>
  <c r="CT317" i="78"/>
  <c r="CT318" i="78" s="1"/>
  <c r="CT114" i="14"/>
  <c r="CT115" i="14" s="1"/>
  <c r="CS237" i="78"/>
  <c r="CS234" i="11"/>
  <c r="CH196" i="15"/>
  <c r="CI197" i="15"/>
  <c r="CI198" i="15"/>
  <c r="CJ199" i="15"/>
  <c r="DH234" i="11" l="1"/>
  <c r="DH235" i="11" s="1"/>
  <c r="DN234" i="11"/>
  <c r="DN235" i="11" s="1"/>
  <c r="DL234" i="11"/>
  <c r="DL235" i="11" s="1"/>
  <c r="DM234" i="11"/>
  <c r="DM235" i="11" s="1"/>
  <c r="DK234" i="11"/>
  <c r="DK235" i="11" s="1"/>
  <c r="DJ234" i="11"/>
  <c r="DJ235" i="11" s="1"/>
  <c r="DI234" i="11"/>
  <c r="DI235" i="11" s="1"/>
  <c r="DG234" i="11"/>
  <c r="DG235" i="11" s="1"/>
  <c r="DF234" i="11"/>
  <c r="DF235" i="11" s="1"/>
  <c r="DD234" i="11"/>
  <c r="DD235" i="11" s="1"/>
  <c r="DE234" i="11"/>
  <c r="DE235" i="11" s="1"/>
  <c r="DC234" i="11"/>
  <c r="DC235" i="11" s="1"/>
  <c r="DB234" i="11"/>
  <c r="DB235" i="11" s="1"/>
  <c r="CZ234" i="11"/>
  <c r="CZ235" i="11" s="1"/>
  <c r="CV234" i="11"/>
  <c r="CV235" i="11" s="1"/>
  <c r="CX234" i="11"/>
  <c r="CX235" i="11" s="1"/>
  <c r="CT234" i="11"/>
  <c r="CT235" i="11" s="1"/>
  <c r="DA235" i="11"/>
  <c r="CS235" i="11"/>
  <c r="CY235" i="11"/>
  <c r="CW235" i="11"/>
  <c r="CU235" i="11"/>
  <c r="EX235" i="11"/>
  <c r="CG196" i="15"/>
  <c r="CH197" i="15"/>
  <c r="CI199" i="15"/>
  <c r="CH198" i="15"/>
  <c r="CH193" i="15" s="1"/>
  <c r="CH194" i="15" s="1"/>
  <c r="CI193" i="15"/>
  <c r="CI194" i="15" s="1"/>
  <c r="CG198" i="15" l="1"/>
  <c r="CH199" i="15"/>
  <c r="CG193" i="15"/>
  <c r="CG194" i="15" s="1"/>
  <c r="CF196" i="15"/>
  <c r="CG197" i="15"/>
  <c r="CF198" i="15" l="1"/>
  <c r="CF193" i="15" s="1"/>
  <c r="CF194" i="15" s="1"/>
  <c r="CG199" i="15"/>
  <c r="CE196" i="15"/>
  <c r="CF197" i="15"/>
  <c r="CE198" i="15" l="1"/>
  <c r="CE193" i="15" s="1"/>
  <c r="CE194" i="15" s="1"/>
  <c r="CF199" i="15"/>
  <c r="CE197" i="15"/>
  <c r="CD196" i="15"/>
  <c r="CC196" i="15" l="1"/>
  <c r="CD197" i="15"/>
  <c r="CD198" i="15"/>
  <c r="CD193" i="15" s="1"/>
  <c r="CD194" i="15" s="1"/>
  <c r="CE199" i="15"/>
  <c r="CC198" i="15" l="1"/>
  <c r="CD199" i="15"/>
  <c r="CC197" i="15"/>
  <c r="CC193" i="15"/>
  <c r="CC194" i="15" s="1"/>
  <c r="CB196" i="15"/>
  <c r="CA196" i="15" l="1"/>
  <c r="CB197" i="15"/>
  <c r="CB198" i="15"/>
  <c r="CC199" i="15"/>
  <c r="BZ196" i="15" l="1"/>
  <c r="CA197" i="15"/>
  <c r="CA198" i="15"/>
  <c r="CA193" i="15" s="1"/>
  <c r="CA194" i="15" s="1"/>
  <c r="CB199" i="15"/>
  <c r="CB193" i="15"/>
  <c r="CB194" i="15" s="1"/>
  <c r="CA199" i="15" l="1"/>
  <c r="BZ198" i="15"/>
  <c r="BY196" i="15"/>
  <c r="BZ197" i="15"/>
  <c r="BY198" i="15" l="1"/>
  <c r="BZ199" i="15"/>
  <c r="BZ193" i="15"/>
  <c r="BZ194" i="15" s="1"/>
  <c r="BY193" i="15"/>
  <c r="BY194" i="15" s="1"/>
  <c r="BX196" i="15"/>
  <c r="BY197" i="15"/>
  <c r="BW196" i="15" l="1"/>
  <c r="BX197" i="15"/>
  <c r="BY199" i="15"/>
  <c r="BX198" i="15"/>
  <c r="BW198" i="15" l="1"/>
  <c r="BX199" i="15"/>
  <c r="BX193" i="15"/>
  <c r="BX194" i="15" s="1"/>
  <c r="BW193" i="15"/>
  <c r="BW194" i="15" s="1"/>
  <c r="BW197" i="15"/>
  <c r="BV196" i="15"/>
  <c r="BV198" i="15" l="1"/>
  <c r="BW199" i="15"/>
  <c r="BU196" i="15"/>
  <c r="BV193" i="15"/>
  <c r="BV194" i="15" s="1"/>
  <c r="BV197" i="15"/>
  <c r="BT196" i="15" l="1"/>
  <c r="BU197" i="15"/>
  <c r="BU198" i="15"/>
  <c r="BU193" i="15" s="1"/>
  <c r="BU194" i="15" s="1"/>
  <c r="BV199" i="15"/>
  <c r="BT198" i="15" l="1"/>
  <c r="BU199" i="15"/>
  <c r="BS196" i="15"/>
  <c r="BT197" i="15"/>
  <c r="BT193" i="15"/>
  <c r="BT194" i="15" s="1"/>
  <c r="BT199" i="15" l="1"/>
  <c r="BS198" i="15"/>
  <c r="BS197" i="15"/>
  <c r="BR196" i="15"/>
  <c r="BR198" i="15" l="1"/>
  <c r="BR193" i="15" s="1"/>
  <c r="BR194" i="15" s="1"/>
  <c r="BS199" i="15"/>
  <c r="BQ196" i="15"/>
  <c r="BR197" i="15"/>
  <c r="BS193" i="15"/>
  <c r="BS194" i="15" s="1"/>
  <c r="BQ198" i="15" l="1"/>
  <c r="BQ193" i="15" s="1"/>
  <c r="BQ194" i="15" s="1"/>
  <c r="BR199" i="15"/>
  <c r="BP196" i="15"/>
  <c r="BQ197" i="15"/>
  <c r="BP198" i="15" l="1"/>
  <c r="BP193" i="15" s="1"/>
  <c r="BP194" i="15" s="1"/>
  <c r="BQ199" i="15"/>
  <c r="BO196" i="15"/>
  <c r="BP197" i="15"/>
  <c r="BO198" i="15" l="1"/>
  <c r="BO193" i="15" s="1"/>
  <c r="BO194" i="15" s="1"/>
  <c r="BP199" i="15"/>
  <c r="BO197" i="15"/>
  <c r="BN196" i="15"/>
  <c r="BO199" i="15" l="1"/>
  <c r="BN198" i="15"/>
  <c r="BN193" i="15" s="1"/>
  <c r="BN194" i="15" s="1"/>
  <c r="BN197" i="15"/>
  <c r="BM196" i="15"/>
  <c r="BN199" i="15" l="1"/>
  <c r="BM198" i="15"/>
  <c r="BM197" i="15"/>
  <c r="BL196" i="15"/>
  <c r="BM193" i="15"/>
  <c r="BM194" i="15" s="1"/>
  <c r="BL197" i="15" l="1"/>
  <c r="BK196" i="15"/>
  <c r="BL198" i="15"/>
  <c r="BL193" i="15" s="1"/>
  <c r="BL194" i="15" s="1"/>
  <c r="BM199" i="15"/>
  <c r="BL199" i="15" l="1"/>
  <c r="BK198" i="15"/>
  <c r="BK197" i="15"/>
  <c r="BJ196" i="15"/>
  <c r="BJ198" i="15" l="1"/>
  <c r="BJ199" i="15" s="1"/>
  <c r="BK199" i="15"/>
  <c r="BJ193" i="15"/>
  <c r="BJ194" i="15" s="1"/>
  <c r="BJ197" i="15"/>
  <c r="BK193" i="15"/>
  <c r="BK194" i="15" s="1"/>
  <c r="BP33" i="10" l="1"/>
  <c r="BP34" i="10" s="1"/>
</calcChain>
</file>

<file path=xl/sharedStrings.xml><?xml version="1.0" encoding="utf-8"?>
<sst xmlns="http://schemas.openxmlformats.org/spreadsheetml/2006/main" count="10045" uniqueCount="461">
  <si>
    <t>Date</t>
  </si>
  <si>
    <t>% NG. Scratch</t>
  </si>
  <si>
    <t>Scratch</t>
  </si>
  <si>
    <t>% NG. Dent</t>
  </si>
  <si>
    <t>Dent</t>
  </si>
  <si>
    <t>% NG.</t>
  </si>
  <si>
    <t>Scrap. Qty.</t>
  </si>
  <si>
    <t>Input Qty.</t>
  </si>
  <si>
    <t>May'16</t>
  </si>
  <si>
    <t>Apr'16</t>
  </si>
  <si>
    <t>Mar'16</t>
  </si>
  <si>
    <t>Feb'16</t>
  </si>
  <si>
    <t>Jan'16</t>
  </si>
  <si>
    <t>Dec'15</t>
  </si>
  <si>
    <t>Nov'15</t>
  </si>
  <si>
    <t>Oct'15</t>
  </si>
  <si>
    <t>Sep'15</t>
  </si>
  <si>
    <t>Aug'15</t>
  </si>
  <si>
    <t>Jul'15</t>
  </si>
  <si>
    <t>Jun'15</t>
  </si>
  <si>
    <t>May'15</t>
  </si>
  <si>
    <t>Apr'15</t>
  </si>
  <si>
    <t>Mar'15</t>
  </si>
  <si>
    <t>Feb'15</t>
  </si>
  <si>
    <t>Jan'15</t>
  </si>
  <si>
    <t>Dec'14</t>
  </si>
  <si>
    <t>Nov'14</t>
  </si>
  <si>
    <t>NG Ratio (Produciton Qty) by Item-Process For T271DL as of 7/2011</t>
  </si>
  <si>
    <t xml:space="preserve"> </t>
  </si>
  <si>
    <t>1st'Yield Trend of Dent &amp; Scratch - Prime (Hub * All ~ Supplier)</t>
  </si>
  <si>
    <t>TARGET</t>
  </si>
  <si>
    <t xml:space="preserve">  </t>
  </si>
  <si>
    <t>Oct'14</t>
  </si>
  <si>
    <t>Sep'14</t>
  </si>
  <si>
    <t>Aug'14</t>
  </si>
  <si>
    <t>Jul'14</t>
  </si>
  <si>
    <t>Jun'14</t>
  </si>
  <si>
    <t>May'14</t>
  </si>
  <si>
    <t>Apr'14</t>
  </si>
  <si>
    <t>Mar'14</t>
  </si>
  <si>
    <t>Feb'14</t>
  </si>
  <si>
    <t>Jan'14</t>
  </si>
  <si>
    <t>Dec'13</t>
  </si>
  <si>
    <t>Nov'13</t>
  </si>
  <si>
    <t>Oct'13</t>
  </si>
  <si>
    <t>Sep'13</t>
  </si>
  <si>
    <t>Aug'13</t>
  </si>
  <si>
    <t>Jul'13</t>
  </si>
  <si>
    <t>Jun'13</t>
  </si>
  <si>
    <t>May'13</t>
  </si>
  <si>
    <t>Apr'13</t>
  </si>
  <si>
    <t>Mar'13</t>
  </si>
  <si>
    <t>Feb'13</t>
  </si>
  <si>
    <t>Jan'13</t>
  </si>
  <si>
    <t>1st'Yield Trend of Dent &amp; Scratch - Prime  (In-house Hub)</t>
  </si>
  <si>
    <t xml:space="preserve">                                                                                                                                                    </t>
  </si>
  <si>
    <t>1st'Yield Trend of Dent &amp; Scratch - Prime (All FCC )</t>
  </si>
  <si>
    <t>Hub Pinnacle,Tornado,Tahoe 2d,Jupiter 1d</t>
  </si>
  <si>
    <t>1st'Yield Trend of Dent &amp; Scratch - Prime ( ALL STT-CA)</t>
  </si>
  <si>
    <t>1st'Yield Trend of Dent &amp; Scratch - Prime (Model : Hub Avenger 5D)</t>
  </si>
  <si>
    <t>1st'Yield Trend of Dent &amp; Scratch - Prime ( ALL STT7)</t>
  </si>
  <si>
    <t>1st'Yield Trend of Dent &amp; Scratch - Prime (Model : Hub Rosewood 1D)</t>
  </si>
  <si>
    <t>1st'Yield Trend of Dent &amp; Scratch - Prime (Model : Hub Allegro 1/2D)</t>
  </si>
  <si>
    <t>1st'Yield Trend of Dent &amp; Scratch - Prime (Model : Hub Pebber Beach)</t>
  </si>
  <si>
    <t>1st'Yield Trend of Dent &amp; Scratch - Prime (Model : Hub Shrek)</t>
  </si>
  <si>
    <t>Hub 2.5 STT</t>
  </si>
  <si>
    <t>1st'Yield Trend of Dent &amp; Scratch - Prime (Model : Hub Sleeve Lightning Bug 1/2D)</t>
  </si>
  <si>
    <t>1st'Yield Trend of Dent &amp; Scratch - Prime (Model : Hub Yarrar 1D / Supplier)</t>
  </si>
  <si>
    <t>Jun'16</t>
  </si>
  <si>
    <t>Jul'16</t>
  </si>
  <si>
    <t>Load by : NVM9140</t>
  </si>
  <si>
    <t>SL-SCRATCH</t>
  </si>
  <si>
    <t>SL-OTHER VISUAL NG</t>
  </si>
  <si>
    <t>SL-OTHER QC/PROD/ENGCHECKING</t>
  </si>
  <si>
    <t>SL-OTHER DIMENSION  NG</t>
  </si>
  <si>
    <t>SL-OTHER</t>
  </si>
  <si>
    <t>SL-OD DIMENSION</t>
  </si>
  <si>
    <t>SL-MAT'L DEFECT</t>
  </si>
  <si>
    <t>SL-LENGTH</t>
  </si>
  <si>
    <t>SL-ID DIMENSION</t>
  </si>
  <si>
    <t>SL-GEOMETRY</t>
  </si>
  <si>
    <t>SL-DRILL</t>
  </si>
  <si>
    <t>SL-DENT</t>
  </si>
  <si>
    <t>SL-CUT NG</t>
  </si>
  <si>
    <t>SL-CONTAM</t>
  </si>
  <si>
    <t>SL-CHIP&amp;BURR</t>
  </si>
  <si>
    <t>SL-ADJUST MACHINE</t>
  </si>
  <si>
    <t>SCRATCH</t>
  </si>
  <si>
    <t>RUNOUT</t>
  </si>
  <si>
    <t>PARALLEL</t>
  </si>
  <si>
    <t>OTHER VISUAL NG</t>
  </si>
  <si>
    <t>OTHER QC/PROD CHECKING</t>
  </si>
  <si>
    <t>OTHER DIMENSION NG</t>
  </si>
  <si>
    <t>OTHER</t>
  </si>
  <si>
    <t>OD DISK U/S</t>
  </si>
  <si>
    <t>OD DISK O/S</t>
  </si>
  <si>
    <t>LG NG</t>
  </si>
  <si>
    <t>ID/OD NG</t>
  </si>
  <si>
    <t>ID SHAFT U/S</t>
  </si>
  <si>
    <t>ID SHAFT TAPER</t>
  </si>
  <si>
    <t>ID SHAFT O/S</t>
  </si>
  <si>
    <t>ID DEVIATE</t>
  </si>
  <si>
    <t>GEOMETRY</t>
  </si>
  <si>
    <t>DRILL/SCREW NG</t>
  </si>
  <si>
    <t>DENT</t>
  </si>
  <si>
    <t>CUT NG</t>
  </si>
  <si>
    <t>CONTAM</t>
  </si>
  <si>
    <t>BURR</t>
  </si>
  <si>
    <t>ANGLE</t>
  </si>
  <si>
    <t>ADJUST MACHINE</t>
  </si>
  <si>
    <t>Reject Group</t>
  </si>
  <si>
    <t>%Yield NG</t>
  </si>
  <si>
    <t>Reject Qty</t>
  </si>
  <si>
    <t>Output Qty</t>
  </si>
  <si>
    <t>Input Qty</t>
  </si>
  <si>
    <t>Group : *ALL</t>
  </si>
  <si>
    <t>Type : *ALL</t>
  </si>
  <si>
    <t>Daily 1st Yield by Group Code for T27184</t>
  </si>
  <si>
    <t>Model : *ALL-V</t>
  </si>
  <si>
    <t>Model : *ALL-S</t>
  </si>
  <si>
    <t>Model : AWKSTT</t>
  </si>
  <si>
    <t>Model : EGR6</t>
  </si>
  <si>
    <t>Model : ALG12</t>
  </si>
  <si>
    <t>Model : JGR1R</t>
  </si>
  <si>
    <t>Model : LMR6</t>
  </si>
  <si>
    <t>Model : LNB12</t>
  </si>
  <si>
    <t>Model : LNB3</t>
  </si>
  <si>
    <t>Model : MGLD</t>
  </si>
  <si>
    <t>Model : MKR5</t>
  </si>
  <si>
    <t>Model : MKR6</t>
  </si>
  <si>
    <t>Model : M9TBP</t>
  </si>
  <si>
    <t>Model : RWD1</t>
  </si>
  <si>
    <t>Model : VLK</t>
  </si>
  <si>
    <t>Model : YRA1</t>
  </si>
  <si>
    <t>Model : MRSK</t>
  </si>
  <si>
    <t>Aug'16</t>
  </si>
  <si>
    <t>Model : V111D</t>
  </si>
  <si>
    <t>Model : KTL3</t>
  </si>
  <si>
    <t>Model : FJ1</t>
  </si>
  <si>
    <t>Model : KTL12</t>
  </si>
  <si>
    <t>1st'Yield Trend of Dent &amp; Scratch - Prime (Model : Hub Krestel 1/2D)</t>
  </si>
  <si>
    <t>1st'Yield Trend of Dent &amp; Scratch - Prime (Model : Hub Krestel 3D)</t>
  </si>
  <si>
    <t>1st'Yield Trend of Dent &amp; Scratch - Prime (Model : Hub V11 1D)</t>
  </si>
  <si>
    <t>Sep'16</t>
  </si>
  <si>
    <t>1st'Yield Trend of Dent &amp; Scratch - Prime (Model : Hub V11 2D)</t>
  </si>
  <si>
    <t>1st'Yield Trend of Dent &amp; Scratch - Prime ( ALL SP)</t>
  </si>
  <si>
    <t>Oct'16</t>
  </si>
  <si>
    <t>Model : HBL7</t>
  </si>
  <si>
    <t>Model : AVG</t>
  </si>
  <si>
    <t>Model : MKL</t>
  </si>
  <si>
    <t>Model : TDS6</t>
  </si>
  <si>
    <t>Nov'16</t>
  </si>
  <si>
    <t>Year/Month : 11/2016</t>
  </si>
  <si>
    <t>Time : 08:37:38 01-Nov-2016</t>
  </si>
  <si>
    <t>Model : PBB5</t>
  </si>
  <si>
    <t>201609</t>
  </si>
  <si>
    <t>201610</t>
  </si>
  <si>
    <t>Total</t>
  </si>
  <si>
    <t>Model : V112D</t>
  </si>
  <si>
    <t>Dec'16</t>
  </si>
  <si>
    <t>Year/Month : 12/2016</t>
  </si>
  <si>
    <t>201611</t>
  </si>
  <si>
    <t>Time : 07:47:51 01-Dec-2016</t>
  </si>
  <si>
    <t>Time : 08:10:31 01-Dec-2016</t>
  </si>
  <si>
    <t>Time : 08:15:17 01-Dec-2016</t>
  </si>
  <si>
    <t>Time : 08:37:01 01-Dec-2016</t>
  </si>
  <si>
    <t>Sep'19</t>
  </si>
  <si>
    <t>Model : ALG34</t>
  </si>
  <si>
    <t>Jan'17</t>
  </si>
  <si>
    <t>Year/Month : 01/2017</t>
  </si>
  <si>
    <t>201612</t>
  </si>
  <si>
    <t>Time : 07:49:32 04-Jan-2017</t>
  </si>
  <si>
    <t>Model : SHK</t>
  </si>
  <si>
    <t>Feb'17</t>
  </si>
  <si>
    <t>Mar'17</t>
  </si>
  <si>
    <t>201702</t>
  </si>
  <si>
    <t>Apr'17</t>
  </si>
  <si>
    <t>201703</t>
  </si>
  <si>
    <t>Model : RWD2</t>
  </si>
  <si>
    <t>Model : CGR</t>
  </si>
  <si>
    <t>Model : PMR</t>
  </si>
  <si>
    <t>May'17</t>
  </si>
  <si>
    <t>Year/Month : 05/2017</t>
  </si>
  <si>
    <t>201704</t>
  </si>
  <si>
    <t>Time : 08:36:27 02-May-2017</t>
  </si>
  <si>
    <t>1st'Yield Trend of Dent &amp; Scratch - Prime (Model : Hub Skybolt 4D)</t>
  </si>
  <si>
    <t>1st'Yield Trend of Dent &amp; Scratch - Prime (Model : Hub Skybolt 1D)</t>
  </si>
  <si>
    <t>1st'Yield Trend of Dent &amp; Scratch - Prime (Model : Hub Skybolt 2D)</t>
  </si>
  <si>
    <t>Model : SKB1</t>
  </si>
  <si>
    <t>Model : SKB2</t>
  </si>
  <si>
    <t>Model : SKB4</t>
  </si>
  <si>
    <t>Model : ARSK</t>
  </si>
  <si>
    <t>Year/Month : 06/2017</t>
  </si>
  <si>
    <t>201705</t>
  </si>
  <si>
    <t>Time : 09:05:45 01-Jun-2017</t>
  </si>
  <si>
    <t>Time : 10:51:26 01-Jun-2017</t>
  </si>
  <si>
    <t>Jun'17</t>
  </si>
  <si>
    <t>Model : TDB4</t>
  </si>
  <si>
    <t>Model : CBRF</t>
  </si>
  <si>
    <t>Model : MBL8</t>
  </si>
  <si>
    <t>Time : 08:42:01 16-Jun-2017</t>
  </si>
  <si>
    <t>Time : 08:43:06 19-Jun-2017</t>
  </si>
  <si>
    <t>Time : 08:37:02 21-Jun-2017</t>
  </si>
  <si>
    <t>1st'Yield Trend of Dent &amp; Scratch - Prime (Model : Hub Skybolt 3D)</t>
  </si>
  <si>
    <t>Time : 08:59:40 28-Jun-2017</t>
  </si>
  <si>
    <t>Time : 08:35:18 29-Jun-2017</t>
  </si>
  <si>
    <t>Time : 08:38:59 29-Jun-2017</t>
  </si>
  <si>
    <t>Time : 08:57:00 29-Jun-2017</t>
  </si>
  <si>
    <t>Time : 09:21:04 29-Jun-2017</t>
  </si>
  <si>
    <t>Time : 10:44:59 29-Jun-2017</t>
  </si>
  <si>
    <t>Time : 10:46:42 29-Jun-2017</t>
  </si>
  <si>
    <t>Time : 08:07:37 30-Jun-2017</t>
  </si>
  <si>
    <t>Time : 08:19:01 30-Jun-2017</t>
  </si>
  <si>
    <t>Time : 08:24:42 30-Jun-2017</t>
  </si>
  <si>
    <t>Time : 08:26:57 30-Jun-2017</t>
  </si>
  <si>
    <t>Time : 08:28:34 30-Jun-2017</t>
  </si>
  <si>
    <t>Time : 08:31:32 30-Jun-2017</t>
  </si>
  <si>
    <t>Time : 08:34:31 30-Jun-2017</t>
  </si>
  <si>
    <t>Time : 08:38:18 30-Jun-2017</t>
  </si>
  <si>
    <t>Time : 08:36:35 30-Jun-2017</t>
  </si>
  <si>
    <t>Time : 08:43:00 30-Jun-2017</t>
  </si>
  <si>
    <t>Time : 08:44:19 30-Jun-2017</t>
  </si>
  <si>
    <t>Time : 08:48:27 30-Jun-2017</t>
  </si>
  <si>
    <t>Time : 08:51:30 30-Jun-2017</t>
  </si>
  <si>
    <t>Time : 08:53:09 30-Jun-2017</t>
  </si>
  <si>
    <t>Time : 08:58:51 30-Jun-2017</t>
  </si>
  <si>
    <t>Time : 09:02:46 30-Jun-2017</t>
  </si>
  <si>
    <t>Jul'17</t>
  </si>
  <si>
    <t>Aug'17</t>
  </si>
  <si>
    <t>Sep'17</t>
  </si>
  <si>
    <t>Oct'17</t>
  </si>
  <si>
    <t>Nov'17</t>
  </si>
  <si>
    <t>Dec'17</t>
  </si>
  <si>
    <t>Jan'18</t>
  </si>
  <si>
    <t>1st'Yield Trend of Dent &amp; Scratch - Prime (Model : Hub VR Vader)</t>
  </si>
  <si>
    <t>Model : VR</t>
  </si>
  <si>
    <t>Year/Month : 01/2018</t>
  </si>
  <si>
    <t>Time : 09:10:56 30-Jan-2018</t>
  </si>
  <si>
    <t>Feb'18</t>
  </si>
  <si>
    <t>Mar'18</t>
  </si>
  <si>
    <t>Apr'18</t>
  </si>
  <si>
    <t>Model : SKB3</t>
  </si>
  <si>
    <t>Model : MBLBP</t>
  </si>
  <si>
    <t>Year/Month : 04/2018</t>
  </si>
  <si>
    <t>Time : 08:31:48 18-Apr-2018</t>
  </si>
  <si>
    <t>Model : CGR32</t>
  </si>
  <si>
    <t>Time : 11:09:08 20-Apr-2018</t>
  </si>
  <si>
    <t>May'18</t>
  </si>
  <si>
    <t>Jun'18</t>
  </si>
  <si>
    <t>Model : LOB</t>
  </si>
  <si>
    <t>Year/Month : 06/2018</t>
  </si>
  <si>
    <t>Time : 09:03:51 18-Jun-2018</t>
  </si>
  <si>
    <t>Jul'18</t>
  </si>
  <si>
    <t>Model : CMR5</t>
  </si>
  <si>
    <t>Year/Month : 07/2018</t>
  </si>
  <si>
    <t>Time : 09:03:04 26-Jul-2018</t>
  </si>
  <si>
    <t>Aug'18</t>
  </si>
  <si>
    <t>Sep'18</t>
  </si>
  <si>
    <t>Oct'18</t>
  </si>
  <si>
    <t>Model : V114D</t>
  </si>
  <si>
    <t>Year/Month : 10/2018</t>
  </si>
  <si>
    <t>Time : 08:49:06 11-Oct-2018</t>
  </si>
  <si>
    <t>Model : CMR3</t>
  </si>
  <si>
    <t>Time : 10:05:34 11-Oct-2018</t>
  </si>
  <si>
    <t>1st'Yield Trend of Dent &amp; Scratch - Prime (Model : Hub V11 4D)</t>
  </si>
  <si>
    <t>1st'Yield Trend of Dent &amp; Scratch - Prime (Model : Hub Cimarron 3D)</t>
  </si>
  <si>
    <t>Nov'18</t>
  </si>
  <si>
    <t>Dec'18</t>
  </si>
  <si>
    <t>Jan'19</t>
  </si>
  <si>
    <t>Model : LOA</t>
  </si>
  <si>
    <t>Year/Month : 01/2019</t>
  </si>
  <si>
    <t>Time : 08:48:17 28-Jan-2019</t>
  </si>
  <si>
    <t>Model : LOBEM</t>
  </si>
  <si>
    <t>Time : 09:24:17 28-Jan-2019</t>
  </si>
  <si>
    <t>Feb'19</t>
  </si>
  <si>
    <t>Year/Month : 02/2019</t>
  </si>
  <si>
    <t>Time : 04:38:26 02-Feb-2019</t>
  </si>
  <si>
    <t>Model : HRR</t>
  </si>
  <si>
    <t>Time : 04:11:32 26-Feb-2019</t>
  </si>
  <si>
    <t>1st'Yield Trend of Dent &amp; Scratch - Prime (Model : Hub Harrier)</t>
  </si>
  <si>
    <t>Mar'19</t>
  </si>
  <si>
    <t>Model : EVN</t>
  </si>
  <si>
    <t>Year/Month : 03/2019</t>
  </si>
  <si>
    <t>Time : 08:32:28 02-Mar-2019</t>
  </si>
  <si>
    <t>Apr'19</t>
  </si>
  <si>
    <t>May'19</t>
  </si>
  <si>
    <t>Jun'19</t>
  </si>
  <si>
    <t>Year/Month : 06/2019</t>
  </si>
  <si>
    <t>Jul'19</t>
  </si>
  <si>
    <t>Aug'19</t>
  </si>
  <si>
    <t>Model : VLAX</t>
  </si>
  <si>
    <t>Year/Month : 09/2019</t>
  </si>
  <si>
    <t>Time : 09:04:03 02-Sep-2019</t>
  </si>
  <si>
    <t>1st'Yield Trend of Dent &amp; Scratch - Prime ( ALL STT)</t>
  </si>
  <si>
    <t>Oct'19</t>
  </si>
  <si>
    <t>Nov'19</t>
  </si>
  <si>
    <t>Dec'19</t>
  </si>
  <si>
    <t>Jan'20</t>
  </si>
  <si>
    <t>Model : PRC</t>
  </si>
  <si>
    <t>Year/Month : 01/2020</t>
  </si>
  <si>
    <t>Time : 08:46:31 20-Jan-2020</t>
  </si>
  <si>
    <t>Feb'20</t>
  </si>
  <si>
    <t>Mar'20</t>
  </si>
  <si>
    <t>1st'Yield Trend of Dent &amp; Scratch - Prime (Model : Hub M11P 5D)</t>
  </si>
  <si>
    <t>Model : M115D</t>
  </si>
  <si>
    <t>Year/Month : 02/2020</t>
  </si>
  <si>
    <t>Time : 08:14:46 29-Feb-2020</t>
  </si>
  <si>
    <t>Target</t>
  </si>
  <si>
    <t>1st'Yield Trend of Dent &amp; Scratch - Prime (Model : Hub X1215)</t>
  </si>
  <si>
    <t>Model : X1215</t>
  </si>
  <si>
    <t>Year/Month : 03/2020</t>
  </si>
  <si>
    <t>201912</t>
  </si>
  <si>
    <t>202001</t>
  </si>
  <si>
    <t>202002</t>
  </si>
  <si>
    <t>Time : 08:56:28 11-Mar-2020</t>
  </si>
  <si>
    <t>Apr'20</t>
  </si>
  <si>
    <t>Model : EVNBP</t>
  </si>
  <si>
    <t>Year/Month : 04/2020</t>
  </si>
  <si>
    <t>202003</t>
  </si>
  <si>
    <t>Time : 02:19:44 21-Apr-2020</t>
  </si>
  <si>
    <t>1st'Yield Trend of Dent &amp; Scratch - Prime (Model : Hub Evans-BP)</t>
  </si>
  <si>
    <t>May'20</t>
  </si>
  <si>
    <t>Jun'20</t>
  </si>
  <si>
    <t>Jul'20</t>
  </si>
  <si>
    <t>Aug'20</t>
  </si>
  <si>
    <t>1st'Yield Trend of Dent &amp; Scratch - Prime (Model : Hub X1780)</t>
  </si>
  <si>
    <t>1st'Yield Trend of Dent &amp; Scratch - Prime ( FDB Fan Motor)</t>
  </si>
  <si>
    <t>1st'Yield Trend of Dent &amp; Scratch - Prime (Model : Hub X1844)</t>
  </si>
  <si>
    <t>1st'Yield Trend of Dent &amp; Scratch - Prime (Model : Hub X1930)</t>
  </si>
  <si>
    <t>Model : X1780</t>
  </si>
  <si>
    <t>Year/Month : 08/2020</t>
  </si>
  <si>
    <t>202005</t>
  </si>
  <si>
    <t>202006</t>
  </si>
  <si>
    <t>202007</t>
  </si>
  <si>
    <t>Time : 09:05:02 04-Aug-2020</t>
  </si>
  <si>
    <t>Time : 08:48:48 05-Aug-2020</t>
  </si>
  <si>
    <t>Model : X1930</t>
  </si>
  <si>
    <t>Sep'20</t>
  </si>
  <si>
    <t>Oct'20</t>
  </si>
  <si>
    <t>Model : RK5YA</t>
  </si>
  <si>
    <t>Year/Month : 10/2020</t>
  </si>
  <si>
    <t>202008</t>
  </si>
  <si>
    <t>202009</t>
  </si>
  <si>
    <t>Time : 08:49:42 09-Oct-2020</t>
  </si>
  <si>
    <t>Nov'20</t>
  </si>
  <si>
    <t>Dec'20</t>
  </si>
  <si>
    <t>Model : CMR4</t>
  </si>
  <si>
    <t>Year/Month : 12/2020</t>
  </si>
  <si>
    <t>202010</t>
  </si>
  <si>
    <t>202011</t>
  </si>
  <si>
    <t>Time : 08:01:46 22-Dec-2020</t>
  </si>
  <si>
    <t>Model : CMRBP</t>
  </si>
  <si>
    <t>Time : 09:21:07 24-Dec-2020</t>
  </si>
  <si>
    <t>1st'Yield Trend of Dent &amp; Scratch - Prime (Model : Hub Cimaron BP 5D)</t>
  </si>
  <si>
    <t>Time : 07:32:31 26-Dec-2020</t>
  </si>
  <si>
    <t>Jan'21</t>
  </si>
  <si>
    <t>Dc'20</t>
  </si>
  <si>
    <t>Feb'21</t>
  </si>
  <si>
    <t>Mar'21</t>
  </si>
  <si>
    <t>Apr'21</t>
  </si>
  <si>
    <t>May'21</t>
  </si>
  <si>
    <t>Jun'21</t>
  </si>
  <si>
    <t>Jul'21</t>
  </si>
  <si>
    <t>Model : LSP10</t>
  </si>
  <si>
    <t>Year/Month : 07/2021</t>
  </si>
  <si>
    <t>202104</t>
  </si>
  <si>
    <t>202105</t>
  </si>
  <si>
    <t>202106</t>
  </si>
  <si>
    <t>Load by : NVT2154</t>
  </si>
  <si>
    <t>Time : 01:35:34 01-Jul-2021</t>
  </si>
  <si>
    <t>Aug'21</t>
  </si>
  <si>
    <t>Sep'21</t>
  </si>
  <si>
    <t>Model : OPY</t>
  </si>
  <si>
    <t>Year/Month : 09/2021</t>
  </si>
  <si>
    <t>202107</t>
  </si>
  <si>
    <t>202108</t>
  </si>
  <si>
    <t>Time : 08:33:15 02-Sep-2021</t>
  </si>
  <si>
    <t>1st'Yield Trend of Dent &amp; Scratch - Prime (Model : Hub OPY)</t>
  </si>
  <si>
    <t>Oct'21</t>
  </si>
  <si>
    <t>Nov'21</t>
  </si>
  <si>
    <t>Dec'21</t>
  </si>
  <si>
    <t>Jan'22</t>
  </si>
  <si>
    <t>Feb'22</t>
  </si>
  <si>
    <t>Mar'22</t>
  </si>
  <si>
    <t>Apr'22</t>
  </si>
  <si>
    <t>May'22</t>
  </si>
  <si>
    <t>Jun'22</t>
  </si>
  <si>
    <t>Jul'22</t>
  </si>
  <si>
    <t>Aug'22</t>
  </si>
  <si>
    <t>Sep'22</t>
  </si>
  <si>
    <t>Oct'22</t>
  </si>
  <si>
    <t>Nov'22</t>
  </si>
  <si>
    <t>Dec'22</t>
  </si>
  <si>
    <t>202012</t>
  </si>
  <si>
    <t>Jan'23</t>
  </si>
  <si>
    <t>Feb'23</t>
  </si>
  <si>
    <t>Mar'23</t>
  </si>
  <si>
    <t>Feb'3</t>
  </si>
  <si>
    <t>Apr'23</t>
  </si>
  <si>
    <t>May'23</t>
  </si>
  <si>
    <t>Jun'23</t>
  </si>
  <si>
    <t>1st'Yield Trend of Dent &amp; Scratch - Prime (Model : Hub X2676)</t>
  </si>
  <si>
    <t>Jul'23</t>
  </si>
  <si>
    <t>Aug'23</t>
  </si>
  <si>
    <t>1st'Yield Trend of Dent &amp; Scratch - Prime (Model : BU X1930)</t>
  </si>
  <si>
    <t>1st'Yield Trend of Dent &amp; Scratch - Prime (Model : BU X2676)</t>
  </si>
  <si>
    <t>1st'Yield Trend of Dent &amp; Scratch - Prime ( Bushing)</t>
  </si>
  <si>
    <t>Sep'23</t>
  </si>
  <si>
    <t>Oct'23</t>
  </si>
  <si>
    <t>Nov'23</t>
  </si>
  <si>
    <t>Dec'23</t>
  </si>
  <si>
    <t>Jan'24</t>
  </si>
  <si>
    <t>Feb'24</t>
  </si>
  <si>
    <t>1st'Yield Trend of Dent &amp; Scratch - Prime (Model : SL AS 5C10)</t>
  </si>
  <si>
    <t>1st'Yield Trend of Dent &amp; Scratch - Prime (Model : SL AS 5C21 )</t>
  </si>
  <si>
    <t>Mar'24</t>
  </si>
  <si>
    <t>Feb''24</t>
  </si>
  <si>
    <t>Model : X2977</t>
  </si>
  <si>
    <t>Model : X2867</t>
  </si>
  <si>
    <t>1st'Yield Trend of Dent &amp; Scratch - Prime (Model : BU X2977)</t>
  </si>
  <si>
    <t>1st'Yield Trend of Dent &amp; Scratch - Prime (Model : Hub X2977)</t>
  </si>
  <si>
    <t>1st'Yield Trend of Dent &amp; Scratch - Prime (Model : Hub X2867)</t>
  </si>
  <si>
    <t>Apr'24</t>
  </si>
  <si>
    <t>Model : X2676</t>
  </si>
  <si>
    <t>May'24</t>
  </si>
  <si>
    <t>1st'Yield Trend of Dent &amp; Scratch - Prime (Model : Hub X2674)</t>
  </si>
  <si>
    <t>Jun'24</t>
  </si>
  <si>
    <t>Model : X2674</t>
  </si>
  <si>
    <t>DENT ALL</t>
  </si>
  <si>
    <t>SCRATCH ALL</t>
  </si>
  <si>
    <t>Jul'24</t>
  </si>
  <si>
    <t>1st'Yield Trend of Dent &amp; Scratch - Prime (Model : BU X3067)</t>
  </si>
  <si>
    <t>1st'Yield Trend of Dent &amp; Scratch - Prime (Model : Hub X3092)</t>
  </si>
  <si>
    <t>Model : X3092</t>
  </si>
  <si>
    <t>Aug'24</t>
  </si>
  <si>
    <t>BURR ALL</t>
  </si>
  <si>
    <t>CONTAM ALL</t>
  </si>
  <si>
    <t>Sep'24</t>
  </si>
  <si>
    <t>Oct'24</t>
  </si>
  <si>
    <t>Nov'24</t>
  </si>
  <si>
    <t>Dec'24</t>
  </si>
  <si>
    <t>Model : V152D</t>
  </si>
  <si>
    <t>1st'Yield Trend of Dent &amp; Scratch - Prime (Model : Hub V15CMR-2D)</t>
  </si>
  <si>
    <t>Jan'25</t>
  </si>
  <si>
    <t>Feb'25</t>
  </si>
  <si>
    <t>Model : OTR11</t>
  </si>
  <si>
    <t xml:space="preserve">Item No. : </t>
  </si>
  <si>
    <t>Year/Month : 02/2025</t>
  </si>
  <si>
    <t>1st'Yield Trend of Dent &amp; Scratch - Prime (Model : Outer Ring 11mm.)</t>
  </si>
  <si>
    <t>Mar'25</t>
  </si>
  <si>
    <t>Apr'25</t>
  </si>
  <si>
    <t>1st'Yield Trend of Dent &amp; Scratch - Prime (Model : Hub Longspeak 10D)</t>
  </si>
  <si>
    <t>1st'Yield Trend of Dent &amp; Scratch - Prime (Model : Hub Cimarron 4D BP)</t>
  </si>
  <si>
    <t>1st'Yield Trend of Dent &amp; Scratch - Prime ( Sleeve PMC)</t>
  </si>
  <si>
    <t>May'25</t>
  </si>
  <si>
    <t>1st'Yield Trend of Dent &amp; Scratch - Prime (Model : Hub Rosewood 2D)</t>
  </si>
  <si>
    <t>Jun'25</t>
  </si>
  <si>
    <t>Jul'25</t>
  </si>
  <si>
    <t xml:space="preserve">   </t>
  </si>
  <si>
    <t>Aug'25</t>
  </si>
  <si>
    <t>Reject 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</si>
</sst>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41" formatCode="_-* #,##0_-;\-* #,##0_-;_-* &quot;-&quot;_-;_-@_-"/>
    <numFmt numFmtId="43" formatCode="_-* #,##0.00_-;\-* #,##0.00_-;_-* &quot;-&quot;??_-;_-@_-"/>
    <numFmt numFmtId="187" formatCode="&quot;$&quot;#,##0.00_);\(&quot;$&quot;#,##0.00\)"/>
    <numFmt numFmtId="188" formatCode="_(&quot;$&quot;* #,##0_);_(&quot;$&quot;* \(#,##0\);_(&quot;$&quot;* &quot;-&quot;_);_(@_)"/>
    <numFmt numFmtId="189" formatCode="_(&quot;$&quot;* #,##0.00_);_(&quot;$&quot;* \(#,##0.00\);_(&quot;$&quot;* &quot;-&quot;??_);_(@_)"/>
    <numFmt numFmtId="190" formatCode="#,##0_);[Red]\-#,##0"/>
    <numFmt numFmtId="191" formatCode="#,##0;\-#,##0;&quot;-&quot;"/>
    <numFmt numFmtId="192" formatCode="#,##0;\(#,##0\)"/>
    <numFmt numFmtId="193" formatCode="\$#,##0.00;\(\$#,##0.00\)"/>
    <numFmt numFmtId="194" formatCode="\$#,##0;\(\$#,##0\)"/>
    <numFmt numFmtId="195" formatCode="\฿\t#,##0_);[Red]\(\฿\t#,##0\)"/>
    <numFmt numFmtId="196" formatCode="#,##0.000_);\(#,##0.000\)"/>
    <numFmt numFmtId="197" formatCode="&quot;ฃ&quot;#,##0;\-&quot;ฃ&quot;#,##0"/>
    <numFmt numFmtId="198" formatCode="#,##0_);[Red]\-#,##0;* \-"/>
    <numFmt numFmtId="199" formatCode="#,##0.00_);[Red]\-#,##0.00;* \-"/>
    <numFmt numFmtId="200" formatCode="_-* #,##0_-;\-* #,##0_-;_-* &quot;-&quot;??_-;_-@_-"/>
    <numFmt numFmtId="201" formatCode="B1mmm\-yy"/>
    <numFmt numFmtId="202" formatCode="#,##0.00_);[Red]\-#,##0.00"/>
    <numFmt numFmtId="203" formatCode="0.0%"/>
  </numFmts>
  <fonts count="148">
    <font>
      <sz val="12"/>
      <color theme="1"/>
      <name val="Arial"/>
      <family val="2"/>
      <charset val="222"/>
    </font>
    <font>
      <sz val="10"/>
      <name val="Arial"/>
      <family val="2"/>
    </font>
    <font>
      <sz val="11"/>
      <color indexed="8"/>
      <name val="Calibri"/>
      <family val="2"/>
      <charset val="222"/>
    </font>
    <font>
      <sz val="11"/>
      <color indexed="8"/>
      <name val="ＭＳ Ｐゴシック"/>
      <family val="3"/>
      <charset val="128"/>
    </font>
    <font>
      <sz val="11"/>
      <color indexed="9"/>
      <name val="Calibri"/>
      <family val="2"/>
      <charset val="222"/>
    </font>
    <font>
      <sz val="11"/>
      <color indexed="9"/>
      <name val="ＭＳ Ｐゴシック"/>
      <family val="3"/>
      <charset val="128"/>
    </font>
    <font>
      <b/>
      <i/>
      <sz val="24"/>
      <color indexed="49"/>
      <name val="Arial Narrow"/>
      <family val="2"/>
    </font>
    <font>
      <sz val="11"/>
      <color indexed="20"/>
      <name val="Calibri"/>
      <family val="2"/>
      <charset val="222"/>
    </font>
    <font>
      <sz val="10"/>
      <color indexed="8"/>
      <name val="Arial"/>
      <family val="2"/>
    </font>
    <font>
      <b/>
      <sz val="11"/>
      <color indexed="52"/>
      <name val="Calibri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i/>
      <sz val="11"/>
      <color indexed="23"/>
      <name val="Calibri"/>
      <family val="2"/>
      <charset val="222"/>
    </font>
    <font>
      <sz val="11"/>
      <color indexed="17"/>
      <name val="Calibri"/>
      <family val="2"/>
      <charset val="22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Calibri"/>
      <family val="2"/>
      <charset val="222"/>
    </font>
    <font>
      <b/>
      <sz val="18"/>
      <name val="Arial"/>
      <family val="2"/>
    </font>
    <font>
      <sz val="11"/>
      <color indexed="62"/>
      <name val="Calibri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Calibri"/>
      <family val="2"/>
      <charset val="222"/>
    </font>
    <font>
      <sz val="14"/>
      <name val="AngsanaUPC"/>
      <family val="1"/>
      <charset val="222"/>
    </font>
    <font>
      <b/>
      <sz val="11"/>
      <color indexed="63"/>
      <name val="Calibri"/>
      <family val="2"/>
      <charset val="222"/>
    </font>
    <font>
      <b/>
      <i/>
      <sz val="18"/>
      <color indexed="28"/>
      <name val="AngsanaUPC"/>
      <family val="1"/>
    </font>
    <font>
      <sz val="9"/>
      <name val="Times New Roman"/>
      <family val="1"/>
    </font>
    <font>
      <b/>
      <sz val="11"/>
      <name val="Helv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  <charset val="222"/>
    </font>
    <font>
      <b/>
      <sz val="24"/>
      <name val="AngsanaUPC"/>
      <family val="2"/>
    </font>
    <font>
      <sz val="11"/>
      <color indexed="10"/>
      <name val="Calibri"/>
      <family val="2"/>
      <charset val="22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標楷體"/>
      <charset val="136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4"/>
      <name val="Cordia New"/>
      <family val="2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2"/>
      <name val="Verdana"/>
      <family val="2"/>
    </font>
    <font>
      <sz val="12"/>
      <name val="Verdana"/>
      <family val="2"/>
    </font>
    <font>
      <sz val="14"/>
      <name val="Arial"/>
      <family val="2"/>
    </font>
    <font>
      <sz val="10"/>
      <name val="Verdana"/>
      <family val="2"/>
    </font>
    <font>
      <sz val="14"/>
      <name val="Verdana"/>
      <family val="2"/>
    </font>
    <font>
      <b/>
      <sz val="12"/>
      <color indexed="1"/>
      <name val="Verdana"/>
      <family val="2"/>
    </font>
    <font>
      <b/>
      <sz val="10"/>
      <name val="Verdana"/>
      <family val="2"/>
    </font>
    <font>
      <b/>
      <sz val="10"/>
      <color indexed="12"/>
      <name val="Verdana"/>
      <family val="2"/>
    </font>
    <font>
      <b/>
      <sz val="22"/>
      <name val="Verdana"/>
      <family val="2"/>
    </font>
    <font>
      <sz val="18"/>
      <name val="Verdana"/>
      <family val="2"/>
    </font>
    <font>
      <b/>
      <sz val="11"/>
      <name val="Verdana"/>
      <family val="2"/>
    </font>
    <font>
      <sz val="10"/>
      <color indexed="9"/>
      <name val="Arial"/>
      <family val="2"/>
    </font>
    <font>
      <sz val="10"/>
      <color indexed="12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36"/>
      <name val="Verdana"/>
      <family val="2"/>
    </font>
    <font>
      <b/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2"/>
      <color theme="1"/>
      <name val="Arial"/>
      <family val="2"/>
      <charset val="222"/>
    </font>
    <font>
      <b/>
      <sz val="12"/>
      <color rgb="FFFF0000"/>
      <name val="Verdana"/>
      <family val="2"/>
    </font>
    <font>
      <sz val="10"/>
      <color theme="0"/>
      <name val="Arial"/>
      <family val="2"/>
    </font>
    <font>
      <b/>
      <sz val="12"/>
      <color theme="0"/>
      <name val="Arial"/>
      <family val="2"/>
    </font>
    <font>
      <sz val="12"/>
      <color theme="1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20"/>
      <name val="Verdana"/>
      <family val="2"/>
    </font>
    <font>
      <b/>
      <sz val="12"/>
      <color indexed="12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12"/>
      <color theme="1"/>
      <name val="Verdana"/>
      <family val="2"/>
    </font>
    <font>
      <sz val="12"/>
      <color theme="1"/>
      <name val="Verdana"/>
      <family val="2"/>
    </font>
    <font>
      <sz val="12"/>
      <color theme="0"/>
      <name val="Arial"/>
      <family val="2"/>
    </font>
    <font>
      <sz val="10"/>
      <color theme="1"/>
      <name val="Arial"/>
      <family val="2"/>
      <charset val="222"/>
    </font>
    <font>
      <sz val="10"/>
      <color theme="0" tint="-0.14999847407452621"/>
      <name val="Arial"/>
      <family val="2"/>
    </font>
    <font>
      <sz val="11"/>
      <name val="Arial"/>
      <family val="2"/>
    </font>
    <font>
      <b/>
      <sz val="16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4"/>
      </patternFill>
    </fill>
    <fill>
      <patternFill patternType="solid">
        <fgColor indexed="5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450666829432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</borders>
  <cellStyleXfs count="406">
    <xf numFmtId="0" fontId="0" fillId="0" borderId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16" borderId="1">
      <alignment horizontal="centerContinuous" vertical="top"/>
    </xf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191" fontId="8" fillId="0" borderId="0" applyFill="0" applyBorder="0" applyAlignment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0" fillId="22" borderId="3" applyNumberFormat="0" applyAlignment="0" applyProtection="0"/>
    <xf numFmtId="0" fontId="10" fillId="22" borderId="3" applyNumberFormat="0" applyAlignment="0" applyProtection="0"/>
    <xf numFmtId="0" fontId="10" fillId="22" borderId="3" applyNumberFormat="0" applyAlignment="0" applyProtection="0"/>
    <xf numFmtId="187" fontId="11" fillId="0" borderId="0" applyFont="0" applyFill="0" applyBorder="0" applyAlignment="0" applyProtection="0"/>
    <xf numFmtId="18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192" fontId="12" fillId="0" borderId="0"/>
    <xf numFmtId="0" fontId="6" fillId="16" borderId="1">
      <alignment horizontal="centerContinuous" vertical="top"/>
    </xf>
    <xf numFmtId="193" fontId="12" fillId="0" borderId="0"/>
    <xf numFmtId="0" fontId="13" fillId="0" borderId="0" applyProtection="0"/>
    <xf numFmtId="194" fontId="12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2" fontId="13" fillId="0" borderId="0" applyProtection="0"/>
    <xf numFmtId="0" fontId="11" fillId="0" borderId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38" fontId="16" fillId="16" borderId="0" applyNumberFormat="0" applyBorder="0" applyAlignment="0" applyProtection="0"/>
    <xf numFmtId="0" fontId="17" fillId="0" borderId="4" applyNumberFormat="0" applyAlignment="0" applyProtection="0">
      <alignment horizontal="left" vertical="center"/>
    </xf>
    <xf numFmtId="0" fontId="17" fillId="0" borderId="5">
      <alignment horizontal="left" vertical="center"/>
    </xf>
    <xf numFmtId="0" fontId="18" fillId="0" borderId="6" applyNumberFormat="0" applyFill="0" applyAlignment="0" applyProtection="0"/>
    <xf numFmtId="0" fontId="18" fillId="0" borderId="6" applyNumberFormat="0" applyFill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19" fillId="0" borderId="7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Protection="0"/>
    <xf numFmtId="0" fontId="17" fillId="0" borderId="0" applyProtection="0"/>
    <xf numFmtId="10" fontId="16" fillId="23" borderId="9" applyNumberFormat="0" applyBorder="0" applyAlignment="0" applyProtection="0"/>
    <xf numFmtId="0" fontId="22" fillId="7" borderId="2" applyNumberFormat="0" applyAlignment="0" applyProtection="0"/>
    <xf numFmtId="0" fontId="22" fillId="7" borderId="2" applyNumberFormat="0" applyAlignment="0" applyProtection="0"/>
    <xf numFmtId="0" fontId="22" fillId="7" borderId="2" applyNumberFormat="0" applyAlignment="0" applyProtection="0"/>
    <xf numFmtId="0" fontId="23" fillId="0" borderId="10" applyNumberFormat="0" applyFill="0" applyAlignment="0" applyProtection="0"/>
    <xf numFmtId="0" fontId="23" fillId="0" borderId="10" applyNumberFormat="0" applyFill="0" applyAlignment="0" applyProtection="0"/>
    <xf numFmtId="0" fontId="23" fillId="0" borderId="10" applyNumberFormat="0" applyFill="0" applyAlignment="0" applyProtection="0"/>
    <xf numFmtId="0" fontId="24" fillId="24" borderId="0" applyNumberFormat="0" applyBorder="0" applyAlignment="0" applyProtection="0"/>
    <xf numFmtId="0" fontId="24" fillId="24" borderId="0" applyNumberFormat="0" applyBorder="0" applyAlignment="0" applyProtection="0"/>
    <xf numFmtId="0" fontId="24" fillId="24" borderId="0" applyNumberFormat="0" applyBorder="0" applyAlignment="0" applyProtection="0"/>
    <xf numFmtId="195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67" fillId="0" borderId="0"/>
    <xf numFmtId="0" fontId="67" fillId="0" borderId="0"/>
    <xf numFmtId="0" fontId="1" fillId="0" borderId="0"/>
    <xf numFmtId="0" fontId="1" fillId="0" borderId="0"/>
    <xf numFmtId="0" fontId="69" fillId="0" borderId="0"/>
    <xf numFmtId="0" fontId="68" fillId="0" borderId="0"/>
    <xf numFmtId="0" fontId="1" fillId="0" borderId="0"/>
    <xf numFmtId="0" fontId="69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67" fillId="0" borderId="0"/>
    <xf numFmtId="0" fontId="68" fillId="0" borderId="0"/>
    <xf numFmtId="0" fontId="1" fillId="0" borderId="0"/>
    <xf numFmtId="0" fontId="11" fillId="0" borderId="0"/>
    <xf numFmtId="0" fontId="69" fillId="0" borderId="0"/>
    <xf numFmtId="0" fontId="69" fillId="0" borderId="0"/>
    <xf numFmtId="0" fontId="70" fillId="0" borderId="0"/>
    <xf numFmtId="0" fontId="76" fillId="0" borderId="0"/>
    <xf numFmtId="0" fontId="76" fillId="0" borderId="0"/>
    <xf numFmtId="0" fontId="77" fillId="0" borderId="0"/>
    <xf numFmtId="0" fontId="71" fillId="0" borderId="0"/>
    <xf numFmtId="0" fontId="72" fillId="0" borderId="0"/>
    <xf numFmtId="0" fontId="76" fillId="0" borderId="0"/>
    <xf numFmtId="0" fontId="76" fillId="0" borderId="0"/>
    <xf numFmtId="0" fontId="78" fillId="0" borderId="0"/>
    <xf numFmtId="0" fontId="1" fillId="0" borderId="0"/>
    <xf numFmtId="0" fontId="85" fillId="0" borderId="0"/>
    <xf numFmtId="0" fontId="85" fillId="0" borderId="0"/>
    <xf numFmtId="0" fontId="11" fillId="0" borderId="0"/>
    <xf numFmtId="0" fontId="85" fillId="0" borderId="0"/>
    <xf numFmtId="0" fontId="89" fillId="0" borderId="0"/>
    <xf numFmtId="0" fontId="90" fillId="0" borderId="0"/>
    <xf numFmtId="0" fontId="91" fillId="0" borderId="0"/>
    <xf numFmtId="0" fontId="91" fillId="0" borderId="0"/>
    <xf numFmtId="0" fontId="92" fillId="0" borderId="0"/>
    <xf numFmtId="0" fontId="96" fillId="0" borderId="0"/>
    <xf numFmtId="0" fontId="100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25" borderId="11" applyNumberFormat="0" applyFont="0" applyAlignment="0" applyProtection="0"/>
    <xf numFmtId="0" fontId="11" fillId="25" borderId="11" applyNumberFormat="0" applyFont="0" applyAlignment="0" applyProtection="0"/>
    <xf numFmtId="0" fontId="11" fillId="25" borderId="11" applyNumberFormat="0" applyFont="0" applyAlignment="0" applyProtection="0"/>
    <xf numFmtId="0" fontId="26" fillId="21" borderId="12" applyNumberFormat="0" applyAlignment="0" applyProtection="0"/>
    <xf numFmtId="0" fontId="26" fillId="21" borderId="12" applyNumberFormat="0" applyAlignment="0" applyProtection="0"/>
    <xf numFmtId="0" fontId="26" fillId="21" borderId="12" applyNumberFormat="0" applyAlignment="0" applyProtection="0"/>
    <xf numFmtId="9" fontId="106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7" fillId="26" borderId="0"/>
    <xf numFmtId="0" fontId="28" fillId="0" borderId="0"/>
    <xf numFmtId="0" fontId="29" fillId="0" borderId="0"/>
    <xf numFmtId="40" fontId="30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3" fontId="32" fillId="0" borderId="14">
      <alignment horizontal="center"/>
    </xf>
    <xf numFmtId="3" fontId="32" fillId="0" borderId="14">
      <alignment horizontal="center"/>
    </xf>
    <xf numFmtId="3" fontId="32" fillId="0" borderId="14">
      <alignment horizontal="center"/>
    </xf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6" fontId="25" fillId="0" borderId="0" applyFont="0" applyFill="0" applyBorder="0" applyAlignment="0" applyProtection="0"/>
    <xf numFmtId="197" fontId="25" fillId="0" borderId="0" applyFont="0" applyFill="0" applyBorder="0" applyAlignment="0" applyProtection="0"/>
    <xf numFmtId="188" fontId="11" fillId="0" borderId="0" applyFont="0" applyFill="0" applyBorder="0" applyAlignment="0" applyProtection="0"/>
    <xf numFmtId="189" fontId="11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22" borderId="3" applyNumberFormat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7" fillId="25" borderId="11" applyNumberFormat="0" applyFont="0" applyAlignment="0" applyProtection="0">
      <alignment vertical="center"/>
    </xf>
    <xf numFmtId="0" fontId="38" fillId="0" borderId="10" applyNumberFormat="0" applyFill="0" applyAlignment="0" applyProtection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39" fillId="0" borderId="0"/>
    <xf numFmtId="0" fontId="40" fillId="7" borderId="2" applyNumberFormat="0" applyAlignment="0" applyProtection="0">
      <alignment vertical="center"/>
    </xf>
    <xf numFmtId="0" fontId="41" fillId="21" borderId="12" applyNumberFormat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3" fillId="0" borderId="0"/>
    <xf numFmtId="0" fontId="44" fillId="4" borderId="0" applyNumberFormat="0" applyBorder="0" applyAlignment="0" applyProtection="0">
      <alignment vertical="center"/>
    </xf>
    <xf numFmtId="0" fontId="45" fillId="0" borderId="6" applyNumberFormat="0" applyFill="0" applyAlignment="0" applyProtection="0">
      <alignment vertical="center"/>
    </xf>
    <xf numFmtId="0" fontId="46" fillId="0" borderId="7" applyNumberFormat="0" applyFill="0" applyAlignment="0" applyProtection="0">
      <alignment vertical="center"/>
    </xf>
    <xf numFmtId="0" fontId="47" fillId="0" borderId="8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21" borderId="2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3" applyNumberFormat="0" applyFill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125" fillId="0" borderId="0"/>
    <xf numFmtId="0" fontId="1" fillId="0" borderId="0"/>
  </cellStyleXfs>
  <cellXfs count="278">
    <xf numFmtId="0" fontId="0" fillId="0" borderId="0" xfId="0"/>
    <xf numFmtId="0" fontId="11" fillId="0" borderId="0" xfId="166" applyFont="1" applyAlignment="1">
      <alignment vertical="center"/>
    </xf>
    <xf numFmtId="0" fontId="11" fillId="0" borderId="0" xfId="166" applyFont="1" applyFill="1" applyAlignment="1">
      <alignment vertical="center"/>
    </xf>
    <xf numFmtId="0" fontId="17" fillId="0" borderId="0" xfId="166" applyFont="1" applyFill="1" applyAlignment="1">
      <alignment vertical="center" shrinkToFit="1"/>
    </xf>
    <xf numFmtId="10" fontId="107" fillId="30" borderId="9" xfId="337" applyNumberFormat="1" applyFont="1" applyFill="1" applyBorder="1" applyAlignment="1">
      <alignment vertical="center" shrinkToFit="1"/>
    </xf>
    <xf numFmtId="199" fontId="52" fillId="30" borderId="9" xfId="166" applyNumberFormat="1" applyFont="1" applyFill="1" applyBorder="1" applyAlignment="1">
      <alignment vertical="center" shrinkToFit="1"/>
    </xf>
    <xf numFmtId="0" fontId="13" fillId="0" borderId="0" xfId="166" applyFont="1" applyAlignment="1">
      <alignment vertical="center" shrinkToFit="1"/>
    </xf>
    <xf numFmtId="198" fontId="53" fillId="0" borderId="15" xfId="166" applyNumberFormat="1" applyFont="1" applyBorder="1" applyAlignment="1">
      <alignment vertical="center" shrinkToFit="1"/>
    </xf>
    <xf numFmtId="200" fontId="53" fillId="0" borderId="16" xfId="107" applyNumberFormat="1" applyFont="1" applyFill="1" applyBorder="1" applyAlignment="1">
      <alignment horizontal="center" vertical="center" shrinkToFit="1"/>
    </xf>
    <xf numFmtId="198" fontId="53" fillId="0" borderId="9" xfId="166" applyNumberFormat="1" applyFont="1" applyBorder="1" applyAlignment="1">
      <alignment vertical="center" shrinkToFit="1"/>
    </xf>
    <xf numFmtId="198" fontId="53" fillId="31" borderId="9" xfId="167" applyNumberFormat="1" applyFont="1" applyFill="1" applyBorder="1" applyAlignment="1">
      <alignment vertical="center" shrinkToFit="1"/>
    </xf>
    <xf numFmtId="199" fontId="53" fillId="0" borderId="9" xfId="166" applyNumberFormat="1" applyFont="1" applyBorder="1" applyAlignment="1">
      <alignment vertical="center" shrinkToFit="1"/>
    </xf>
    <xf numFmtId="0" fontId="54" fillId="0" borderId="0" xfId="166" applyFont="1" applyAlignment="1">
      <alignment vertical="center"/>
    </xf>
    <xf numFmtId="0" fontId="55" fillId="27" borderId="9" xfId="166" applyFont="1" applyFill="1" applyBorder="1" applyAlignment="1">
      <alignment vertical="center" shrinkToFit="1"/>
    </xf>
    <xf numFmtId="0" fontId="55" fillId="27" borderId="9" xfId="167" applyFont="1" applyFill="1" applyBorder="1" applyAlignment="1">
      <alignment vertical="center" shrinkToFit="1"/>
    </xf>
    <xf numFmtId="0" fontId="56" fillId="27" borderId="9" xfId="167" applyFont="1" applyFill="1" applyBorder="1" applyAlignment="1">
      <alignment vertical="center"/>
    </xf>
    <xf numFmtId="0" fontId="56" fillId="28" borderId="9" xfId="166" applyFont="1" applyFill="1" applyBorder="1" applyAlignment="1">
      <alignment vertical="center"/>
    </xf>
    <xf numFmtId="10" fontId="53" fillId="0" borderId="9" xfId="337" applyNumberFormat="1" applyFont="1" applyBorder="1" applyAlignment="1">
      <alignment vertical="center" shrinkToFit="1"/>
    </xf>
    <xf numFmtId="10" fontId="53" fillId="31" borderId="9" xfId="337" applyNumberFormat="1" applyFont="1" applyFill="1" applyBorder="1" applyAlignment="1">
      <alignment vertical="center" shrinkToFit="1"/>
    </xf>
    <xf numFmtId="198" fontId="53" fillId="0" borderId="9" xfId="167" applyNumberFormat="1" applyFont="1" applyBorder="1" applyAlignment="1">
      <alignment vertical="center" shrinkToFit="1"/>
    </xf>
    <xf numFmtId="198" fontId="53" fillId="0" borderId="9" xfId="166" applyNumberFormat="1" applyFont="1" applyFill="1" applyBorder="1" applyAlignment="1">
      <alignment vertical="center" shrinkToFit="1"/>
    </xf>
    <xf numFmtId="198" fontId="56" fillId="31" borderId="9" xfId="167" applyNumberFormat="1" applyFont="1" applyFill="1" applyBorder="1" applyAlignment="1">
      <alignment vertical="center" shrinkToFit="1"/>
    </xf>
    <xf numFmtId="0" fontId="57" fillId="29" borderId="15" xfId="166" applyFont="1" applyFill="1" applyBorder="1" applyAlignment="1">
      <alignment horizontal="center" vertical="center" shrinkToFit="1"/>
    </xf>
    <xf numFmtId="201" fontId="57" fillId="29" borderId="9" xfId="166" applyNumberFormat="1" applyFont="1" applyFill="1" applyBorder="1" applyAlignment="1">
      <alignment horizontal="center" vertical="center" shrinkToFit="1"/>
    </xf>
    <xf numFmtId="201" fontId="52" fillId="31" borderId="9" xfId="166" applyNumberFormat="1" applyFont="1" applyFill="1" applyBorder="1" applyAlignment="1">
      <alignment horizontal="center" vertical="center" shrinkToFit="1"/>
    </xf>
    <xf numFmtId="0" fontId="57" fillId="29" borderId="9" xfId="166" applyFont="1" applyFill="1" applyBorder="1" applyAlignment="1">
      <alignment horizontal="center" vertical="center" shrinkToFit="1"/>
    </xf>
    <xf numFmtId="0" fontId="58" fillId="0" borderId="0" xfId="166" applyFont="1" applyAlignment="1">
      <alignment vertical="center"/>
    </xf>
    <xf numFmtId="0" fontId="11" fillId="32" borderId="0" xfId="166" applyFont="1" applyFill="1" applyAlignment="1">
      <alignment vertical="center"/>
    </xf>
    <xf numFmtId="0" fontId="59" fillId="0" borderId="0" xfId="166" applyFont="1" applyFill="1" applyAlignment="1">
      <alignment vertical="center"/>
    </xf>
    <xf numFmtId="0" fontId="60" fillId="32" borderId="0" xfId="166" applyFont="1" applyFill="1" applyAlignment="1">
      <alignment vertical="center"/>
    </xf>
    <xf numFmtId="0" fontId="108" fillId="0" borderId="0" xfId="166" applyFont="1" applyAlignment="1">
      <alignment vertical="center"/>
    </xf>
    <xf numFmtId="0" fontId="109" fillId="0" borderId="0" xfId="166" applyFont="1" applyFill="1" applyAlignment="1">
      <alignment vertical="center" shrinkToFit="1"/>
    </xf>
    <xf numFmtId="10" fontId="108" fillId="0" borderId="0" xfId="166" applyNumberFormat="1" applyFont="1" applyAlignment="1">
      <alignment vertical="center"/>
    </xf>
    <xf numFmtId="0" fontId="55" fillId="27" borderId="9" xfId="167" applyFont="1" applyFill="1" applyBorder="1" applyAlignment="1">
      <alignment vertical="center"/>
    </xf>
    <xf numFmtId="0" fontId="55" fillId="28" borderId="9" xfId="166" applyFont="1" applyFill="1" applyBorder="1" applyAlignment="1">
      <alignment vertical="center"/>
    </xf>
    <xf numFmtId="43" fontId="13" fillId="0" borderId="0" xfId="166" applyNumberFormat="1" applyFont="1" applyAlignment="1">
      <alignment vertical="center" shrinkToFit="1"/>
    </xf>
    <xf numFmtId="198" fontId="61" fillId="31" borderId="9" xfId="167" applyNumberFormat="1" applyFont="1" applyFill="1" applyBorder="1" applyAlignment="1">
      <alignment vertical="center" shrinkToFit="1"/>
    </xf>
    <xf numFmtId="200" fontId="13" fillId="0" borderId="0" xfId="166" applyNumberFormat="1" applyFont="1" applyAlignment="1">
      <alignment vertical="center" shrinkToFit="1"/>
    </xf>
    <xf numFmtId="10" fontId="11" fillId="0" borderId="0" xfId="337" applyNumberFormat="1" applyFont="1" applyFill="1" applyAlignment="1">
      <alignment vertical="center"/>
    </xf>
    <xf numFmtId="10" fontId="107" fillId="33" borderId="9" xfId="337" applyNumberFormat="1" applyFont="1" applyFill="1" applyBorder="1" applyAlignment="1">
      <alignment vertical="center" shrinkToFit="1"/>
    </xf>
    <xf numFmtId="199" fontId="52" fillId="33" borderId="9" xfId="166" applyNumberFormat="1" applyFont="1" applyFill="1" applyBorder="1" applyAlignment="1">
      <alignment vertical="center" shrinkToFit="1"/>
    </xf>
    <xf numFmtId="0" fontId="53" fillId="0" borderId="0" xfId="166" applyFont="1" applyAlignment="1">
      <alignment vertical="center" shrinkToFit="1"/>
    </xf>
    <xf numFmtId="198" fontId="53" fillId="33" borderId="9" xfId="167" applyNumberFormat="1" applyFont="1" applyFill="1" applyBorder="1" applyAlignment="1">
      <alignment vertical="center" shrinkToFit="1"/>
    </xf>
    <xf numFmtId="199" fontId="53" fillId="33" borderId="9" xfId="166" applyNumberFormat="1" applyFont="1" applyFill="1" applyBorder="1" applyAlignment="1">
      <alignment vertical="center" shrinkToFit="1"/>
    </xf>
    <xf numFmtId="0" fontId="55" fillId="0" borderId="0" xfId="166" applyFont="1" applyAlignment="1">
      <alignment vertical="center"/>
    </xf>
    <xf numFmtId="0" fontId="55" fillId="33" borderId="9" xfId="166" applyFont="1" applyFill="1" applyBorder="1" applyAlignment="1">
      <alignment vertical="center"/>
    </xf>
    <xf numFmtId="0" fontId="55" fillId="33" borderId="9" xfId="167" applyFont="1" applyFill="1" applyBorder="1" applyAlignment="1">
      <alignment vertical="center"/>
    </xf>
    <xf numFmtId="0" fontId="55" fillId="0" borderId="0" xfId="166" applyFont="1" applyAlignment="1">
      <alignment vertical="center" shrinkToFit="1"/>
    </xf>
    <xf numFmtId="10" fontId="53" fillId="33" borderId="9" xfId="337" applyNumberFormat="1" applyFont="1" applyFill="1" applyBorder="1" applyAlignment="1">
      <alignment vertical="center" shrinkToFit="1"/>
    </xf>
    <xf numFmtId="0" fontId="13" fillId="0" borderId="0" xfId="166" applyFont="1" applyAlignment="1">
      <alignment vertical="center"/>
    </xf>
    <xf numFmtId="0" fontId="57" fillId="33" borderId="15" xfId="166" applyFont="1" applyFill="1" applyBorder="1" applyAlignment="1">
      <alignment horizontal="center" vertical="center"/>
    </xf>
    <xf numFmtId="201" fontId="52" fillId="33" borderId="9" xfId="166" applyNumberFormat="1" applyFont="1" applyFill="1" applyBorder="1" applyAlignment="1">
      <alignment horizontal="center" vertical="center" shrinkToFit="1"/>
    </xf>
    <xf numFmtId="201" fontId="62" fillId="33" borderId="9" xfId="166" applyNumberFormat="1" applyFont="1" applyFill="1" applyBorder="1" applyAlignment="1">
      <alignment horizontal="center" vertical="center"/>
    </xf>
    <xf numFmtId="0" fontId="11" fillId="33" borderId="0" xfId="166" applyFont="1" applyFill="1" applyAlignment="1">
      <alignment vertical="center"/>
    </xf>
    <xf numFmtId="0" fontId="58" fillId="33" borderId="0" xfId="166" applyFont="1" applyFill="1" applyAlignment="1">
      <alignment vertical="center"/>
    </xf>
    <xf numFmtId="0" fontId="59" fillId="33" borderId="0" xfId="166" applyFont="1" applyFill="1" applyAlignment="1">
      <alignment vertical="center"/>
    </xf>
    <xf numFmtId="0" fontId="55" fillId="27" borderId="9" xfId="166" applyFont="1" applyFill="1" applyBorder="1" applyAlignment="1">
      <alignment vertical="center"/>
    </xf>
    <xf numFmtId="10" fontId="53" fillId="0" borderId="9" xfId="337" applyNumberFormat="1" applyFont="1" applyFill="1" applyBorder="1" applyAlignment="1">
      <alignment vertical="center" shrinkToFit="1"/>
    </xf>
    <xf numFmtId="0" fontId="57" fillId="29" borderId="15" xfId="166" applyFont="1" applyFill="1" applyBorder="1" applyAlignment="1">
      <alignment horizontal="center" vertical="center"/>
    </xf>
    <xf numFmtId="201" fontId="57" fillId="29" borderId="9" xfId="166" applyNumberFormat="1" applyFont="1" applyFill="1" applyBorder="1" applyAlignment="1">
      <alignment horizontal="center" vertical="center"/>
    </xf>
    <xf numFmtId="201" fontId="62" fillId="31" borderId="9" xfId="166" applyNumberFormat="1" applyFont="1" applyFill="1" applyBorder="1" applyAlignment="1">
      <alignment horizontal="center" vertical="center"/>
    </xf>
    <xf numFmtId="0" fontId="57" fillId="29" borderId="9" xfId="166" applyFont="1" applyFill="1" applyBorder="1" applyAlignment="1">
      <alignment horizontal="center" vertical="center"/>
    </xf>
    <xf numFmtId="0" fontId="11" fillId="34" borderId="0" xfId="166" applyFont="1" applyFill="1" applyAlignment="1">
      <alignment vertical="center"/>
    </xf>
    <xf numFmtId="0" fontId="63" fillId="0" borderId="0" xfId="166" applyFont="1" applyAlignment="1">
      <alignment horizontal="right" vertical="center"/>
    </xf>
    <xf numFmtId="2" fontId="11" fillId="34" borderId="0" xfId="166" applyNumberFormat="1" applyFont="1" applyFill="1" applyAlignment="1">
      <alignment vertical="center"/>
    </xf>
    <xf numFmtId="0" fontId="58" fillId="32" borderId="0" xfId="166" applyFont="1" applyFill="1" applyAlignment="1">
      <alignment vertical="center"/>
    </xf>
    <xf numFmtId="200" fontId="53" fillId="0" borderId="17" xfId="107" applyNumberFormat="1" applyFont="1" applyFill="1" applyBorder="1" applyAlignment="1">
      <alignment horizontal="center" vertical="center" shrinkToFit="1"/>
    </xf>
    <xf numFmtId="200" fontId="53" fillId="0" borderId="18" xfId="107" applyNumberFormat="1" applyFont="1" applyFill="1" applyBorder="1" applyAlignment="1">
      <alignment horizontal="center" vertical="center" shrinkToFit="1"/>
    </xf>
    <xf numFmtId="0" fontId="55" fillId="0" borderId="0" xfId="166" applyFont="1" applyFill="1" applyAlignment="1">
      <alignment vertical="center"/>
    </xf>
    <xf numFmtId="198" fontId="55" fillId="0" borderId="0" xfId="166" applyNumberFormat="1" applyFont="1" applyFill="1" applyBorder="1" applyAlignment="1">
      <alignment vertical="center" shrinkToFit="1"/>
    </xf>
    <xf numFmtId="198" fontId="55" fillId="0" borderId="0" xfId="166" applyNumberFormat="1" applyFont="1" applyFill="1" applyBorder="1" applyAlignment="1">
      <alignment vertical="center"/>
    </xf>
    <xf numFmtId="199" fontId="55" fillId="0" borderId="0" xfId="166" applyNumberFormat="1" applyFont="1" applyFill="1" applyBorder="1" applyAlignment="1">
      <alignment vertical="center"/>
    </xf>
    <xf numFmtId="0" fontId="64" fillId="0" borderId="0" xfId="166" applyFont="1" applyFill="1" applyAlignment="1">
      <alignment vertical="center"/>
    </xf>
    <xf numFmtId="10" fontId="53" fillId="0" borderId="9" xfId="335" applyNumberFormat="1" applyFont="1" applyBorder="1" applyAlignment="1">
      <alignment vertical="center" shrinkToFit="1"/>
    </xf>
    <xf numFmtId="198" fontId="53" fillId="0" borderId="0" xfId="166" applyNumberFormat="1" applyFont="1" applyBorder="1" applyAlignment="1">
      <alignment vertical="center" shrinkToFit="1"/>
    </xf>
    <xf numFmtId="200" fontId="53" fillId="0" borderId="0" xfId="166" applyNumberFormat="1" applyFont="1" applyFill="1" applyBorder="1" applyAlignment="1">
      <alignment vertical="center" shrinkToFit="1"/>
    </xf>
    <xf numFmtId="200" fontId="53" fillId="0" borderId="0" xfId="107" applyNumberFormat="1" applyFont="1" applyFill="1" applyBorder="1" applyAlignment="1">
      <alignment horizontal="center" vertical="center" shrinkToFit="1"/>
    </xf>
    <xf numFmtId="0" fontId="55" fillId="0" borderId="0" xfId="166" applyFont="1" applyBorder="1" applyAlignment="1">
      <alignment vertical="center"/>
    </xf>
    <xf numFmtId="200" fontId="53" fillId="0" borderId="19" xfId="107" applyNumberFormat="1" applyFont="1" applyFill="1" applyBorder="1" applyAlignment="1">
      <alignment horizontal="center" vertical="center" shrinkToFit="1"/>
    </xf>
    <xf numFmtId="0" fontId="66" fillId="0" borderId="0" xfId="166" applyFont="1" applyFill="1" applyAlignment="1">
      <alignment vertical="center"/>
    </xf>
    <xf numFmtId="0" fontId="0" fillId="35" borderId="0" xfId="0" applyFill="1"/>
    <xf numFmtId="0" fontId="110" fillId="0" borderId="0" xfId="0" applyFont="1"/>
    <xf numFmtId="0" fontId="73" fillId="0" borderId="0" xfId="0" applyFont="1"/>
    <xf numFmtId="190" fontId="75" fillId="0" borderId="15" xfId="0" applyNumberFormat="1" applyFont="1" applyBorder="1"/>
    <xf numFmtId="202" fontId="75" fillId="0" borderId="15" xfId="0" applyNumberFormat="1" applyFont="1" applyBorder="1"/>
    <xf numFmtId="190" fontId="75" fillId="35" borderId="15" xfId="0" applyNumberFormat="1" applyFont="1" applyFill="1" applyBorder="1"/>
    <xf numFmtId="198" fontId="11" fillId="0" borderId="0" xfId="166" applyNumberFormat="1" applyFont="1" applyFill="1" applyAlignment="1">
      <alignment vertical="center"/>
    </xf>
    <xf numFmtId="0" fontId="74" fillId="29" borderId="15" xfId="0" applyFont="1" applyFill="1" applyBorder="1" applyAlignment="1">
      <alignment horizontal="center"/>
    </xf>
    <xf numFmtId="190" fontId="75" fillId="0" borderId="15" xfId="0" applyNumberFormat="1" applyFont="1" applyFill="1" applyBorder="1"/>
    <xf numFmtId="0" fontId="0" fillId="0" borderId="0" xfId="0" applyFill="1"/>
    <xf numFmtId="0" fontId="79" fillId="0" borderId="0" xfId="0" applyFont="1"/>
    <xf numFmtId="190" fontId="81" fillId="0" borderId="15" xfId="0" applyNumberFormat="1" applyFont="1" applyBorder="1"/>
    <xf numFmtId="202" fontId="81" fillId="0" borderId="15" xfId="0" applyNumberFormat="1" applyFont="1" applyBorder="1"/>
    <xf numFmtId="190" fontId="81" fillId="35" borderId="15" xfId="0" applyNumberFormat="1" applyFont="1" applyFill="1" applyBorder="1"/>
    <xf numFmtId="0" fontId="80" fillId="29" borderId="15" xfId="0" applyFont="1" applyFill="1" applyBorder="1" applyAlignment="1">
      <alignment horizontal="center"/>
    </xf>
    <xf numFmtId="190" fontId="81" fillId="0" borderId="15" xfId="0" applyNumberFormat="1" applyFont="1" applyFill="1" applyBorder="1"/>
    <xf numFmtId="0" fontId="82" fillId="0" borderId="0" xfId="0" applyFont="1"/>
    <xf numFmtId="190" fontId="84" fillId="0" borderId="15" xfId="0" applyNumberFormat="1" applyFont="1" applyBorder="1"/>
    <xf numFmtId="202" fontId="84" fillId="0" borderId="15" xfId="0" applyNumberFormat="1" applyFont="1" applyBorder="1"/>
    <xf numFmtId="190" fontId="84" fillId="35" borderId="15" xfId="0" applyNumberFormat="1" applyFont="1" applyFill="1" applyBorder="1"/>
    <xf numFmtId="0" fontId="83" fillId="29" borderId="15" xfId="0" applyFont="1" applyFill="1" applyBorder="1" applyAlignment="1">
      <alignment horizontal="center"/>
    </xf>
    <xf numFmtId="0" fontId="21" fillId="0" borderId="0" xfId="0" applyFont="1" applyAlignment="1">
      <alignment vertical="center"/>
    </xf>
    <xf numFmtId="0" fontId="86" fillId="0" borderId="0" xfId="0" applyFont="1"/>
    <xf numFmtId="190" fontId="88" fillId="0" borderId="15" xfId="0" applyNumberFormat="1" applyFont="1" applyBorder="1"/>
    <xf numFmtId="202" fontId="88" fillId="0" borderId="15" xfId="0" applyNumberFormat="1" applyFont="1" applyBorder="1"/>
    <xf numFmtId="190" fontId="88" fillId="35" borderId="15" xfId="0" applyNumberFormat="1" applyFont="1" applyFill="1" applyBorder="1"/>
    <xf numFmtId="0" fontId="87" fillId="29" borderId="15" xfId="0" applyFont="1" applyFill="1" applyBorder="1" applyAlignment="1">
      <alignment horizontal="center"/>
    </xf>
    <xf numFmtId="10" fontId="53" fillId="33" borderId="9" xfId="335" applyNumberFormat="1" applyFont="1" applyFill="1" applyBorder="1" applyAlignment="1">
      <alignment vertical="center" shrinkToFit="1"/>
    </xf>
    <xf numFmtId="0" fontId="0" fillId="34" borderId="0" xfId="0" applyFill="1"/>
    <xf numFmtId="190" fontId="88" fillId="34" borderId="15" xfId="0" applyNumberFormat="1" applyFont="1" applyFill="1" applyBorder="1"/>
    <xf numFmtId="200" fontId="110" fillId="0" borderId="0" xfId="0" applyNumberFormat="1" applyFont="1"/>
    <xf numFmtId="43" fontId="110" fillId="0" borderId="0" xfId="0" applyNumberFormat="1" applyFont="1"/>
    <xf numFmtId="0" fontId="93" fillId="0" borderId="0" xfId="0" applyFont="1"/>
    <xf numFmtId="190" fontId="95" fillId="0" borderId="15" xfId="0" applyNumberFormat="1" applyFont="1" applyBorder="1"/>
    <xf numFmtId="202" fontId="95" fillId="0" borderId="15" xfId="0" applyNumberFormat="1" applyFont="1" applyBorder="1"/>
    <xf numFmtId="190" fontId="95" fillId="35" borderId="15" xfId="0" applyNumberFormat="1" applyFont="1" applyFill="1" applyBorder="1"/>
    <xf numFmtId="0" fontId="94" fillId="29" borderId="15" xfId="0" applyFont="1" applyFill="1" applyBorder="1" applyAlignment="1">
      <alignment horizontal="center"/>
    </xf>
    <xf numFmtId="190" fontId="95" fillId="0" borderId="15" xfId="0" applyNumberFormat="1" applyFont="1" applyFill="1" applyBorder="1"/>
    <xf numFmtId="0" fontId="97" fillId="0" borderId="0" xfId="0" applyFont="1"/>
    <xf numFmtId="0" fontId="98" fillId="29" borderId="15" xfId="0" applyFont="1" applyFill="1" applyBorder="1" applyAlignment="1">
      <alignment horizontal="center"/>
    </xf>
    <xf numFmtId="190" fontId="99" fillId="0" borderId="15" xfId="0" applyNumberFormat="1" applyFont="1" applyBorder="1"/>
    <xf numFmtId="202" fontId="99" fillId="0" borderId="15" xfId="0" applyNumberFormat="1" applyFont="1" applyBorder="1"/>
    <xf numFmtId="190" fontId="99" fillId="35" borderId="15" xfId="0" applyNumberFormat="1" applyFont="1" applyFill="1" applyBorder="1"/>
    <xf numFmtId="0" fontId="98" fillId="29" borderId="20" xfId="0" applyFont="1" applyFill="1" applyBorder="1" applyAlignment="1"/>
    <xf numFmtId="0" fontId="98" fillId="29" borderId="21" xfId="0" applyFont="1" applyFill="1" applyBorder="1" applyAlignment="1"/>
    <xf numFmtId="0" fontId="98" fillId="29" borderId="22" xfId="0" applyFont="1" applyFill="1" applyBorder="1" applyAlignment="1"/>
    <xf numFmtId="0" fontId="94" fillId="29" borderId="20" xfId="0" applyFont="1" applyFill="1" applyBorder="1" applyAlignment="1"/>
    <xf numFmtId="0" fontId="94" fillId="29" borderId="21" xfId="0" applyFont="1" applyFill="1" applyBorder="1" applyAlignment="1"/>
    <xf numFmtId="0" fontId="94" fillId="29" borderId="22" xfId="0" applyFont="1" applyFill="1" applyBorder="1" applyAlignment="1"/>
    <xf numFmtId="198" fontId="53" fillId="0" borderId="9" xfId="167" applyNumberFormat="1" applyFont="1" applyFill="1" applyBorder="1" applyAlignment="1">
      <alignment vertical="center" shrinkToFit="1"/>
    </xf>
    <xf numFmtId="198" fontId="56" fillId="0" borderId="9" xfId="167" applyNumberFormat="1" applyFont="1" applyFill="1" applyBorder="1" applyAlignment="1">
      <alignment vertical="center" shrinkToFit="1"/>
    </xf>
    <xf numFmtId="0" fontId="101" fillId="32" borderId="0" xfId="166" applyFont="1" applyFill="1" applyAlignment="1">
      <alignment vertical="center"/>
    </xf>
    <xf numFmtId="0" fontId="102" fillId="0" borderId="0" xfId="0" applyFont="1"/>
    <xf numFmtId="0" fontId="73" fillId="0" borderId="0" xfId="155" applyFont="1"/>
    <xf numFmtId="0" fontId="1" fillId="0" borderId="0" xfId="155"/>
    <xf numFmtId="0" fontId="74" fillId="29" borderId="15" xfId="155" applyFont="1" applyFill="1" applyBorder="1" applyAlignment="1">
      <alignment horizontal="center"/>
    </xf>
    <xf numFmtId="190" fontId="75" fillId="0" borderId="15" xfId="155" applyNumberFormat="1" applyFont="1" applyBorder="1"/>
    <xf numFmtId="202" fontId="75" fillId="0" borderId="15" xfId="155" applyNumberFormat="1" applyFont="1" applyBorder="1"/>
    <xf numFmtId="0" fontId="103" fillId="0" borderId="0" xfId="0" applyFont="1"/>
    <xf numFmtId="0" fontId="104" fillId="29" borderId="15" xfId="0" applyFont="1" applyFill="1" applyBorder="1" applyAlignment="1">
      <alignment horizontal="center"/>
    </xf>
    <xf numFmtId="190" fontId="105" fillId="0" borderId="15" xfId="0" applyNumberFormat="1" applyFont="1" applyBorder="1"/>
    <xf numFmtId="200" fontId="53" fillId="31" borderId="16" xfId="107" applyNumberFormat="1" applyFont="1" applyFill="1" applyBorder="1" applyAlignment="1">
      <alignment horizontal="center" vertical="center" shrinkToFit="1"/>
    </xf>
    <xf numFmtId="190" fontId="75" fillId="35" borderId="15" xfId="155" applyNumberFormat="1" applyFont="1" applyFill="1" applyBorder="1"/>
    <xf numFmtId="0" fontId="1" fillId="35" borderId="0" xfId="155" applyFill="1"/>
    <xf numFmtId="0" fontId="98" fillId="29" borderId="15" xfId="0" applyFont="1" applyFill="1" applyBorder="1" applyAlignment="1">
      <alignment horizontal="center"/>
    </xf>
    <xf numFmtId="0" fontId="111" fillId="0" borderId="0" xfId="0" applyFont="1"/>
    <xf numFmtId="0" fontId="112" fillId="29" borderId="15" xfId="0" applyFont="1" applyFill="1" applyBorder="1" applyAlignment="1">
      <alignment horizontal="center"/>
    </xf>
    <xf numFmtId="0" fontId="98" fillId="29" borderId="15" xfId="0" applyFont="1" applyFill="1" applyBorder="1" applyAlignment="1">
      <alignment horizontal="center"/>
    </xf>
    <xf numFmtId="0" fontId="74" fillId="29" borderId="15" xfId="155" applyFont="1" applyFill="1" applyBorder="1" applyAlignment="1">
      <alignment horizontal="center"/>
    </xf>
    <xf numFmtId="0" fontId="104" fillId="29" borderId="15" xfId="0" applyFont="1" applyFill="1" applyBorder="1" applyAlignment="1">
      <alignment horizontal="center"/>
    </xf>
    <xf numFmtId="0" fontId="74" fillId="29" borderId="15" xfId="0" applyFont="1" applyFill="1" applyBorder="1" applyAlignment="1">
      <alignment horizontal="center"/>
    </xf>
    <xf numFmtId="0" fontId="74" fillId="29" borderId="15" xfId="0" applyFont="1" applyFill="1" applyBorder="1" applyAlignment="1">
      <alignment horizontal="center"/>
    </xf>
    <xf numFmtId="198" fontId="53" fillId="31" borderId="9" xfId="166" applyNumberFormat="1" applyFont="1" applyFill="1" applyBorder="1" applyAlignment="1">
      <alignment vertical="center" shrinkToFit="1"/>
    </xf>
    <xf numFmtId="0" fontId="113" fillId="0" borderId="0" xfId="0" applyFont="1"/>
    <xf numFmtId="0" fontId="114" fillId="29" borderId="15" xfId="0" applyFont="1" applyFill="1" applyBorder="1" applyAlignment="1">
      <alignment horizontal="center"/>
    </xf>
    <xf numFmtId="190" fontId="115" fillId="0" borderId="15" xfId="0" applyNumberFormat="1" applyFont="1" applyBorder="1"/>
    <xf numFmtId="0" fontId="17" fillId="0" borderId="0" xfId="0" applyFont="1" applyAlignment="1">
      <alignment vertical="center"/>
    </xf>
    <xf numFmtId="0" fontId="13" fillId="0" borderId="0" xfId="166" applyFont="1" applyFill="1" applyAlignment="1">
      <alignment vertical="center"/>
    </xf>
    <xf numFmtId="0" fontId="117" fillId="0" borderId="0" xfId="166" applyFont="1" applyFill="1" applyAlignment="1">
      <alignment vertical="center"/>
    </xf>
    <xf numFmtId="0" fontId="52" fillId="0" borderId="0" xfId="166" applyFont="1" applyAlignment="1">
      <alignment vertical="center"/>
    </xf>
    <xf numFmtId="0" fontId="53" fillId="28" borderId="9" xfId="166" applyFont="1" applyFill="1" applyBorder="1" applyAlignment="1">
      <alignment vertical="center"/>
    </xf>
    <xf numFmtId="0" fontId="53" fillId="27" borderId="9" xfId="167" applyFont="1" applyFill="1" applyBorder="1" applyAlignment="1">
      <alignment vertical="center"/>
    </xf>
    <xf numFmtId="0" fontId="53" fillId="27" borderId="9" xfId="167" applyFont="1" applyFill="1" applyBorder="1" applyAlignment="1">
      <alignment vertical="center" shrinkToFit="1"/>
    </xf>
    <xf numFmtId="0" fontId="118" fillId="0" borderId="0" xfId="0" applyFont="1"/>
    <xf numFmtId="0" fontId="119" fillId="29" borderId="15" xfId="0" applyFont="1" applyFill="1" applyBorder="1" applyAlignment="1">
      <alignment horizontal="center"/>
    </xf>
    <xf numFmtId="190" fontId="120" fillId="0" borderId="15" xfId="0" applyNumberFormat="1" applyFont="1" applyBorder="1"/>
    <xf numFmtId="203" fontId="108" fillId="0" borderId="0" xfId="335" applyNumberFormat="1" applyFont="1" applyAlignment="1">
      <alignment vertical="center"/>
    </xf>
    <xf numFmtId="0" fontId="122" fillId="0" borderId="0" xfId="403" applyFont="1"/>
    <xf numFmtId="0" fontId="121" fillId="0" borderId="0" xfId="403"/>
    <xf numFmtId="0" fontId="123" fillId="29" borderId="15" xfId="403" applyFont="1" applyFill="1" applyBorder="1" applyAlignment="1">
      <alignment horizontal="center"/>
    </xf>
    <xf numFmtId="190" fontId="124" fillId="0" borderId="15" xfId="403" applyNumberFormat="1" applyFont="1" applyBorder="1"/>
    <xf numFmtId="190" fontId="53" fillId="31" borderId="9" xfId="167" applyNumberFormat="1" applyFont="1" applyFill="1" applyBorder="1" applyAlignment="1">
      <alignment vertical="center" shrinkToFit="1"/>
    </xf>
    <xf numFmtId="0" fontId="126" fillId="0" borderId="0" xfId="404" applyFont="1"/>
    <xf numFmtId="0" fontId="125" fillId="0" borderId="0" xfId="404"/>
    <xf numFmtId="0" fontId="127" fillId="29" borderId="15" xfId="404" applyFont="1" applyFill="1" applyBorder="1" applyAlignment="1">
      <alignment horizontal="center"/>
    </xf>
    <xf numFmtId="190" fontId="128" fillId="0" borderId="15" xfId="404" applyNumberFormat="1" applyFont="1" applyBorder="1"/>
    <xf numFmtId="0" fontId="129" fillId="0" borderId="0" xfId="0" applyFont="1"/>
    <xf numFmtId="0" fontId="130" fillId="29" borderId="15" xfId="0" applyFont="1" applyFill="1" applyBorder="1" applyAlignment="1">
      <alignment horizontal="center"/>
    </xf>
    <xf numFmtId="190" fontId="131" fillId="0" borderId="15" xfId="0" applyNumberFormat="1" applyFont="1" applyBorder="1"/>
    <xf numFmtId="0" fontId="121" fillId="35" borderId="0" xfId="403" applyFill="1"/>
    <xf numFmtId="0" fontId="132" fillId="0" borderId="0" xfId="0" applyFont="1"/>
    <xf numFmtId="0" fontId="133" fillId="29" borderId="15" xfId="0" applyFont="1" applyFill="1" applyBorder="1" applyAlignment="1">
      <alignment horizontal="center"/>
    </xf>
    <xf numFmtId="190" fontId="134" fillId="0" borderId="15" xfId="0" applyNumberFormat="1" applyFont="1" applyBorder="1"/>
    <xf numFmtId="0" fontId="74" fillId="29" borderId="15" xfId="0" applyFont="1" applyFill="1" applyBorder="1" applyAlignment="1">
      <alignment horizontal="center"/>
    </xf>
    <xf numFmtId="0" fontId="74" fillId="29" borderId="15" xfId="0" applyFont="1" applyFill="1" applyBorder="1" applyAlignment="1">
      <alignment horizontal="center"/>
    </xf>
    <xf numFmtId="0" fontId="135" fillId="0" borderId="0" xfId="0" applyFont="1"/>
    <xf numFmtId="0" fontId="136" fillId="29" borderId="15" xfId="0" applyFont="1" applyFill="1" applyBorder="1" applyAlignment="1">
      <alignment horizontal="center"/>
    </xf>
    <xf numFmtId="190" fontId="137" fillId="0" borderId="15" xfId="0" applyNumberFormat="1" applyFont="1" applyBorder="1"/>
    <xf numFmtId="0" fontId="74" fillId="29" borderId="15" xfId="0" applyFont="1" applyFill="1" applyBorder="1" applyAlignment="1">
      <alignment horizontal="center"/>
    </xf>
    <xf numFmtId="202" fontId="0" fillId="0" borderId="0" xfId="0" applyNumberFormat="1"/>
    <xf numFmtId="0" fontId="98" fillId="29" borderId="15" xfId="0" applyFont="1" applyFill="1" applyBorder="1" applyAlignment="1">
      <alignment horizontal="center"/>
    </xf>
    <xf numFmtId="0" fontId="74" fillId="29" borderId="15" xfId="0" applyFont="1" applyFill="1" applyBorder="1" applyAlignment="1">
      <alignment horizontal="center"/>
    </xf>
    <xf numFmtId="201" fontId="52" fillId="36" borderId="9" xfId="166" applyNumberFormat="1" applyFont="1" applyFill="1" applyBorder="1" applyAlignment="1">
      <alignment horizontal="center" vertical="center" shrinkToFit="1"/>
    </xf>
    <xf numFmtId="198" fontId="53" fillId="36" borderId="9" xfId="166" applyNumberFormat="1" applyFont="1" applyFill="1" applyBorder="1" applyAlignment="1">
      <alignment vertical="center" shrinkToFit="1"/>
    </xf>
    <xf numFmtId="10" fontId="53" fillId="36" borderId="9" xfId="337" applyNumberFormat="1" applyFont="1" applyFill="1" applyBorder="1" applyAlignment="1">
      <alignment vertical="center" shrinkToFit="1"/>
    </xf>
    <xf numFmtId="10" fontId="53" fillId="36" borderId="9" xfId="335" applyNumberFormat="1" applyFont="1" applyFill="1" applyBorder="1" applyAlignment="1">
      <alignment vertical="center" shrinkToFit="1"/>
    </xf>
    <xf numFmtId="200" fontId="53" fillId="36" borderId="16" xfId="107" applyNumberFormat="1" applyFont="1" applyFill="1" applyBorder="1" applyAlignment="1">
      <alignment horizontal="center" vertical="center" shrinkToFit="1"/>
    </xf>
    <xf numFmtId="198" fontId="53" fillId="36" borderId="9" xfId="167" applyNumberFormat="1" applyFont="1" applyFill="1" applyBorder="1" applyAlignment="1">
      <alignment vertical="center" shrinkToFit="1"/>
    </xf>
    <xf numFmtId="0" fontId="98" fillId="29" borderId="15" xfId="0" applyFont="1" applyFill="1" applyBorder="1" applyAlignment="1">
      <alignment horizontal="center"/>
    </xf>
    <xf numFmtId="0" fontId="74" fillId="29" borderId="15" xfId="0" applyFont="1" applyFill="1" applyBorder="1" applyAlignment="1">
      <alignment horizontal="center"/>
    </xf>
    <xf numFmtId="0" fontId="119" fillId="29" borderId="15" xfId="0" applyFont="1" applyFill="1" applyBorder="1" applyAlignment="1">
      <alignment horizontal="center"/>
    </xf>
    <xf numFmtId="0" fontId="98" fillId="29" borderId="20" xfId="0" applyFont="1" applyFill="1" applyBorder="1" applyAlignment="1">
      <alignment horizontal="center"/>
    </xf>
    <xf numFmtId="0" fontId="98" fillId="29" borderId="21" xfId="0" applyFont="1" applyFill="1" applyBorder="1" applyAlignment="1">
      <alignment horizontal="center"/>
    </xf>
    <xf numFmtId="0" fontId="98" fillId="29" borderId="22" xfId="0" applyFont="1" applyFill="1" applyBorder="1" applyAlignment="1">
      <alignment horizontal="center"/>
    </xf>
    <xf numFmtId="0" fontId="125" fillId="35" borderId="0" xfId="404" applyFill="1"/>
    <xf numFmtId="0" fontId="1" fillId="0" borderId="0" xfId="166" applyFont="1" applyAlignment="1">
      <alignment vertical="center"/>
    </xf>
    <xf numFmtId="10" fontId="53" fillId="31" borderId="9" xfId="335" applyNumberFormat="1" applyFont="1" applyFill="1" applyBorder="1" applyAlignment="1">
      <alignment vertical="center" shrinkToFit="1"/>
    </xf>
    <xf numFmtId="200" fontId="53" fillId="31" borderId="18" xfId="107" applyNumberFormat="1" applyFont="1" applyFill="1" applyBorder="1" applyAlignment="1">
      <alignment horizontal="center" vertical="center" shrinkToFit="1"/>
    </xf>
    <xf numFmtId="198" fontId="11" fillId="0" borderId="0" xfId="166" applyNumberFormat="1" applyFont="1" applyAlignment="1">
      <alignment vertical="center"/>
    </xf>
    <xf numFmtId="200" fontId="53" fillId="31" borderId="17" xfId="107" applyNumberFormat="1" applyFont="1" applyFill="1" applyBorder="1" applyAlignment="1">
      <alignment horizontal="center" vertical="center" shrinkToFit="1"/>
    </xf>
    <xf numFmtId="0" fontId="138" fillId="0" borderId="0" xfId="0" applyFont="1"/>
    <xf numFmtId="0" fontId="139" fillId="29" borderId="15" xfId="0" applyFont="1" applyFill="1" applyBorder="1" applyAlignment="1">
      <alignment horizontal="center"/>
    </xf>
    <xf numFmtId="190" fontId="140" fillId="0" borderId="15" xfId="0" applyNumberFormat="1" applyFont="1" applyBorder="1"/>
    <xf numFmtId="0" fontId="52" fillId="33" borderId="9" xfId="166" applyFont="1" applyFill="1" applyBorder="1" applyAlignment="1">
      <alignment horizontal="center" vertical="center"/>
    </xf>
    <xf numFmtId="201" fontId="57" fillId="36" borderId="9" xfId="166" applyNumberFormat="1" applyFont="1" applyFill="1" applyBorder="1" applyAlignment="1">
      <alignment horizontal="center" vertical="center" shrinkToFit="1"/>
    </xf>
    <xf numFmtId="198" fontId="53" fillId="33" borderId="9" xfId="166" applyNumberFormat="1" applyFont="1" applyFill="1" applyBorder="1" applyAlignment="1">
      <alignment vertical="center" shrinkToFit="1"/>
    </xf>
    <xf numFmtId="201" fontId="52" fillId="29" borderId="9" xfId="166" applyNumberFormat="1" applyFont="1" applyFill="1" applyBorder="1" applyAlignment="1">
      <alignment horizontal="center" vertical="center" shrinkToFit="1"/>
    </xf>
    <xf numFmtId="0" fontId="139" fillId="29" borderId="15" xfId="0" applyFont="1" applyFill="1" applyBorder="1" applyAlignment="1">
      <alignment horizontal="center"/>
    </xf>
    <xf numFmtId="190" fontId="0" fillId="0" borderId="0" xfId="0" applyNumberFormat="1"/>
    <xf numFmtId="200" fontId="53" fillId="36" borderId="18" xfId="107" applyNumberFormat="1" applyFont="1" applyFill="1" applyBorder="1" applyAlignment="1">
      <alignment horizontal="center" vertical="center" shrinkToFit="1"/>
    </xf>
    <xf numFmtId="200" fontId="53" fillId="36" borderId="17" xfId="107" applyNumberFormat="1" applyFont="1" applyFill="1" applyBorder="1" applyAlignment="1">
      <alignment horizontal="center" vertical="center" shrinkToFit="1"/>
    </xf>
    <xf numFmtId="201" fontId="141" fillId="36" borderId="9" xfId="166" applyNumberFormat="1" applyFont="1" applyFill="1" applyBorder="1" applyAlignment="1">
      <alignment horizontal="center" vertical="center" shrinkToFit="1"/>
    </xf>
    <xf numFmtId="200" fontId="142" fillId="36" borderId="16" xfId="107" applyNumberFormat="1" applyFont="1" applyFill="1" applyBorder="1" applyAlignment="1">
      <alignment horizontal="center" vertical="center" shrinkToFit="1"/>
    </xf>
    <xf numFmtId="198" fontId="142" fillId="36" borderId="9" xfId="167" applyNumberFormat="1" applyFont="1" applyFill="1" applyBorder="1" applyAlignment="1">
      <alignment vertical="center" shrinkToFit="1"/>
    </xf>
    <xf numFmtId="10" fontId="142" fillId="36" borderId="9" xfId="337" applyNumberFormat="1" applyFont="1" applyFill="1" applyBorder="1" applyAlignment="1">
      <alignment vertical="center" shrinkToFit="1"/>
    </xf>
    <xf numFmtId="198" fontId="142" fillId="36" borderId="9" xfId="166" applyNumberFormat="1" applyFont="1" applyFill="1" applyBorder="1" applyAlignment="1">
      <alignment vertical="center" shrinkToFit="1"/>
    </xf>
    <xf numFmtId="200" fontId="142" fillId="36" borderId="18" xfId="107" applyNumberFormat="1" applyFont="1" applyFill="1" applyBorder="1" applyAlignment="1">
      <alignment horizontal="center" vertical="center" shrinkToFit="1"/>
    </xf>
    <xf numFmtId="200" fontId="53" fillId="36" borderId="9" xfId="167" applyNumberFormat="1" applyFont="1" applyFill="1" applyBorder="1" applyAlignment="1">
      <alignment vertical="center" shrinkToFit="1"/>
    </xf>
    <xf numFmtId="0" fontId="55" fillId="35" borderId="9" xfId="166" applyFont="1" applyFill="1" applyBorder="1" applyAlignment="1">
      <alignment vertical="center"/>
    </xf>
    <xf numFmtId="201" fontId="141" fillId="37" borderId="9" xfId="166" applyNumberFormat="1" applyFont="1" applyFill="1" applyBorder="1" applyAlignment="1">
      <alignment horizontal="center" vertical="center" shrinkToFit="1"/>
    </xf>
    <xf numFmtId="198" fontId="142" fillId="37" borderId="9" xfId="166" applyNumberFormat="1" applyFont="1" applyFill="1" applyBorder="1" applyAlignment="1">
      <alignment vertical="center" shrinkToFit="1"/>
    </xf>
    <xf numFmtId="198" fontId="53" fillId="37" borderId="9" xfId="166" applyNumberFormat="1" applyFont="1" applyFill="1" applyBorder="1" applyAlignment="1">
      <alignment vertical="center" shrinkToFit="1"/>
    </xf>
    <xf numFmtId="200" fontId="142" fillId="37" borderId="18" xfId="107" applyNumberFormat="1" applyFont="1" applyFill="1" applyBorder="1" applyAlignment="1">
      <alignment horizontal="center" vertical="center" shrinkToFit="1"/>
    </xf>
    <xf numFmtId="200" fontId="53" fillId="37" borderId="18" xfId="107" applyNumberFormat="1" applyFont="1" applyFill="1" applyBorder="1" applyAlignment="1">
      <alignment horizontal="center" vertical="center" shrinkToFit="1"/>
    </xf>
    <xf numFmtId="10" fontId="142" fillId="37" borderId="9" xfId="337" applyNumberFormat="1" applyFont="1" applyFill="1" applyBorder="1" applyAlignment="1">
      <alignment vertical="center" shrinkToFit="1"/>
    </xf>
    <xf numFmtId="10" fontId="53" fillId="37" borderId="9" xfId="337" applyNumberFormat="1" applyFont="1" applyFill="1" applyBorder="1" applyAlignment="1">
      <alignment vertical="center" shrinkToFit="1"/>
    </xf>
    <xf numFmtId="201" fontId="52" fillId="37" borderId="9" xfId="166" applyNumberFormat="1" applyFont="1" applyFill="1" applyBorder="1" applyAlignment="1">
      <alignment horizontal="center" vertical="center" shrinkToFit="1"/>
    </xf>
    <xf numFmtId="0" fontId="143" fillId="0" borderId="0" xfId="168" applyFont="1" applyFill="1" applyAlignment="1">
      <alignment vertical="center"/>
    </xf>
    <xf numFmtId="10" fontId="143" fillId="0" borderId="0" xfId="168" applyNumberFormat="1" applyFont="1" applyFill="1" applyAlignment="1">
      <alignment vertical="center"/>
    </xf>
    <xf numFmtId="0" fontId="57" fillId="29" borderId="20" xfId="166" applyFont="1" applyFill="1" applyBorder="1" applyAlignment="1">
      <alignment horizontal="center" vertical="center" shrinkToFit="1"/>
    </xf>
    <xf numFmtId="198" fontId="53" fillId="31" borderId="23" xfId="167" applyNumberFormat="1" applyFont="1" applyFill="1" applyBorder="1" applyAlignment="1">
      <alignment vertical="center" shrinkToFit="1"/>
    </xf>
    <xf numFmtId="200" fontId="53" fillId="36" borderId="23" xfId="107" applyNumberFormat="1" applyFont="1" applyFill="1" applyBorder="1" applyAlignment="1">
      <alignment horizontal="center" vertical="center" shrinkToFit="1"/>
    </xf>
    <xf numFmtId="199" fontId="52" fillId="0" borderId="0" xfId="166" applyNumberFormat="1" applyFont="1" applyFill="1" applyBorder="1" applyAlignment="1">
      <alignment vertical="center" shrinkToFit="1"/>
    </xf>
    <xf numFmtId="10" fontId="107" fillId="0" borderId="0" xfId="337" applyNumberFormat="1" applyFont="1" applyFill="1" applyBorder="1" applyAlignment="1">
      <alignment vertical="center" shrinkToFit="1"/>
    </xf>
    <xf numFmtId="190" fontId="144" fillId="0" borderId="0" xfId="0" applyNumberFormat="1" applyFont="1"/>
    <xf numFmtId="0" fontId="144" fillId="0" borderId="0" xfId="0" applyFont="1"/>
    <xf numFmtId="0" fontId="145" fillId="0" borderId="0" xfId="166" applyFont="1" applyAlignment="1">
      <alignment vertical="center"/>
    </xf>
    <xf numFmtId="0" fontId="98" fillId="29" borderId="15" xfId="0" applyFont="1" applyFill="1" applyBorder="1" applyAlignment="1">
      <alignment horizontal="center"/>
    </xf>
    <xf numFmtId="0" fontId="74" fillId="29" borderId="15" xfId="155" applyFont="1" applyFill="1" applyBorder="1" applyAlignment="1">
      <alignment horizontal="center"/>
    </xf>
    <xf numFmtId="200" fontId="53" fillId="0" borderId="26" xfId="107" applyNumberFormat="1" applyFont="1" applyFill="1" applyBorder="1" applyAlignment="1">
      <alignment horizontal="center" vertical="center" shrinkToFit="1"/>
    </xf>
    <xf numFmtId="10" fontId="53" fillId="0" borderId="27" xfId="337" applyNumberFormat="1" applyFont="1" applyBorder="1" applyAlignment="1">
      <alignment vertical="center" shrinkToFit="1"/>
    </xf>
    <xf numFmtId="0" fontId="55" fillId="27" borderId="27" xfId="167" applyFont="1" applyFill="1" applyBorder="1" applyAlignment="1">
      <alignment vertical="center" shrinkToFit="1"/>
    </xf>
    <xf numFmtId="10" fontId="107" fillId="30" borderId="27" xfId="337" applyNumberFormat="1" applyFont="1" applyFill="1" applyBorder="1" applyAlignment="1">
      <alignment vertical="center" shrinkToFit="1"/>
    </xf>
    <xf numFmtId="198" fontId="53" fillId="31" borderId="25" xfId="167" applyNumberFormat="1" applyFont="1" applyFill="1" applyBorder="1" applyAlignment="1">
      <alignment vertical="center" shrinkToFit="1"/>
    </xf>
    <xf numFmtId="10" fontId="53" fillId="31" borderId="25" xfId="337" applyNumberFormat="1" applyFont="1" applyFill="1" applyBorder="1" applyAlignment="1">
      <alignment vertical="center" shrinkToFit="1"/>
    </xf>
    <xf numFmtId="0" fontId="55" fillId="27" borderId="25" xfId="167" applyFont="1" applyFill="1" applyBorder="1" applyAlignment="1">
      <alignment vertical="center"/>
    </xf>
    <xf numFmtId="10" fontId="107" fillId="30" borderId="25" xfId="337" applyNumberFormat="1" applyFont="1" applyFill="1" applyBorder="1" applyAlignment="1">
      <alignment vertical="center" shrinkToFit="1"/>
    </xf>
    <xf numFmtId="0" fontId="116" fillId="32" borderId="0" xfId="166" applyFont="1" applyFill="1" applyAlignment="1">
      <alignment horizontal="centerContinuous" vertical="center"/>
    </xf>
    <xf numFmtId="0" fontId="60" fillId="32" borderId="24" xfId="166" applyFont="1" applyFill="1" applyBorder="1" applyAlignment="1">
      <alignment horizontal="centerContinuous" vertical="center"/>
    </xf>
    <xf numFmtId="0" fontId="60" fillId="32" borderId="0" xfId="166" applyFont="1" applyFill="1" applyAlignment="1">
      <alignment horizontal="centerContinuous" vertical="center"/>
    </xf>
    <xf numFmtId="0" fontId="60" fillId="33" borderId="0" xfId="166" applyFont="1" applyFill="1" applyAlignment="1">
      <alignment horizontal="centerContinuous" vertical="center"/>
    </xf>
    <xf numFmtId="0" fontId="11" fillId="32" borderId="0" xfId="166" applyFont="1" applyFill="1" applyAlignment="1">
      <alignment horizontal="centerContinuous" vertical="center"/>
    </xf>
    <xf numFmtId="0" fontId="59" fillId="32" borderId="0" xfId="166" applyFont="1" applyFill="1" applyAlignment="1">
      <alignment horizontal="centerContinuous" vertical="center"/>
    </xf>
    <xf numFmtId="0" fontId="58" fillId="32" borderId="0" xfId="166" applyFont="1" applyFill="1" applyAlignment="1">
      <alignment horizontal="centerContinuous" vertical="center"/>
    </xf>
    <xf numFmtId="0" fontId="65" fillId="32" borderId="0" xfId="166" applyFont="1" applyFill="1" applyAlignment="1">
      <alignment horizontal="centerContinuous" vertical="center"/>
    </xf>
    <xf numFmtId="0" fontId="1" fillId="32" borderId="0" xfId="166" applyFont="1" applyFill="1" applyAlignment="1">
      <alignment horizontal="centerContinuous" vertical="center"/>
    </xf>
    <xf numFmtId="2" fontId="11" fillId="32" borderId="0" xfId="166" applyNumberFormat="1" applyFont="1" applyFill="1" applyAlignment="1">
      <alignment horizontal="centerContinuous" vertical="center"/>
    </xf>
    <xf numFmtId="0" fontId="63" fillId="32" borderId="0" xfId="166" applyFont="1" applyFill="1" applyAlignment="1">
      <alignment horizontal="centerContinuous" vertical="center"/>
    </xf>
    <xf numFmtId="198" fontId="11" fillId="32" borderId="0" xfId="166" applyNumberFormat="1" applyFont="1" applyFill="1" applyAlignment="1">
      <alignment horizontal="centerContinuous" vertical="center"/>
    </xf>
    <xf numFmtId="0" fontId="80" fillId="29" borderId="15" xfId="0" applyFont="1" applyFill="1" applyBorder="1" applyAlignment="1">
      <alignment horizontal="center"/>
    </xf>
    <xf numFmtId="0" fontId="83" fillId="29" borderId="15" xfId="0" applyFont="1" applyFill="1" applyBorder="1" applyAlignment="1">
      <alignment horizontal="center"/>
    </xf>
    <xf numFmtId="0" fontId="98" fillId="29" borderId="15" xfId="0" applyFont="1" applyFill="1" applyBorder="1" applyAlignment="1">
      <alignment horizontal="center"/>
    </xf>
    <xf numFmtId="0" fontId="74" fillId="29" borderId="15" xfId="0" applyFont="1" applyFill="1" applyBorder="1" applyAlignment="1">
      <alignment horizontal="center"/>
    </xf>
    <xf numFmtId="0" fontId="87" fillId="29" borderId="15" xfId="0" applyFont="1" applyFill="1" applyBorder="1" applyAlignment="1">
      <alignment horizontal="center"/>
    </xf>
    <xf numFmtId="0" fontId="74" fillId="29" borderId="15" xfId="155" applyFont="1" applyFill="1" applyBorder="1" applyAlignment="1">
      <alignment horizontal="center"/>
    </xf>
    <xf numFmtId="0" fontId="146" fillId="0" borderId="0" xfId="166" applyFont="1" applyAlignment="1">
      <alignment vertical="center"/>
    </xf>
    <xf numFmtId="203" fontId="146" fillId="0" borderId="0" xfId="335" applyNumberFormat="1" applyFont="1" applyAlignment="1">
      <alignment vertical="center"/>
    </xf>
    <xf numFmtId="0" fontId="147" fillId="28" borderId="9" xfId="405" applyFont="1" applyFill="1" applyBorder="1" applyAlignment="1">
      <alignment vertical="center" shrinkToFit="1"/>
    </xf>
  </cellXfs>
  <cellStyles count="406">
    <cellStyle name="20% - Accent1 2" xfId="1"/>
    <cellStyle name="20% - Accent1 3" xfId="2"/>
    <cellStyle name="20% - Accent1 4" xfId="3"/>
    <cellStyle name="20% - Accent2 2" xfId="4"/>
    <cellStyle name="20% - Accent2 3" xfId="5"/>
    <cellStyle name="20% - Accent2 4" xfId="6"/>
    <cellStyle name="20% - Accent3 2" xfId="7"/>
    <cellStyle name="20% - Accent3 3" xfId="8"/>
    <cellStyle name="20% - Accent3 4" xfId="9"/>
    <cellStyle name="20% - Accent4 2" xfId="10"/>
    <cellStyle name="20% - Accent4 3" xfId="11"/>
    <cellStyle name="20% - Accent4 4" xfId="12"/>
    <cellStyle name="20% - Accent5 2" xfId="13"/>
    <cellStyle name="20% - Accent5 3" xfId="14"/>
    <cellStyle name="20% - Accent5 4" xfId="15"/>
    <cellStyle name="20% - Accent6 2" xfId="16"/>
    <cellStyle name="20% - Accent6 3" xfId="17"/>
    <cellStyle name="20% - Accent6 4" xfId="18"/>
    <cellStyle name="20% - アクセント 1" xfId="19"/>
    <cellStyle name="20% - アクセント 2" xfId="20"/>
    <cellStyle name="20% - アクセント 3" xfId="21"/>
    <cellStyle name="20% - アクセント 4" xfId="22"/>
    <cellStyle name="20% - アクセント 5" xfId="23"/>
    <cellStyle name="20% - アクセント 6" xfId="24"/>
    <cellStyle name="40% - Accent1 2" xfId="25"/>
    <cellStyle name="40% - Accent1 3" xfId="26"/>
    <cellStyle name="40% - Accent1 4" xfId="27"/>
    <cellStyle name="40% - Accent2 2" xfId="28"/>
    <cellStyle name="40% - Accent2 3" xfId="29"/>
    <cellStyle name="40% - Accent2 4" xfId="30"/>
    <cellStyle name="40% - Accent3 2" xfId="31"/>
    <cellStyle name="40% - Accent3 3" xfId="32"/>
    <cellStyle name="40% - Accent3 4" xfId="33"/>
    <cellStyle name="40% - Accent4 2" xfId="34"/>
    <cellStyle name="40% - Accent4 3" xfId="35"/>
    <cellStyle name="40% - Accent4 4" xfId="36"/>
    <cellStyle name="40% - Accent5 2" xfId="37"/>
    <cellStyle name="40% - Accent5 3" xfId="38"/>
    <cellStyle name="40% - Accent5 4" xfId="39"/>
    <cellStyle name="40% - Accent6 2" xfId="40"/>
    <cellStyle name="40% - Accent6 3" xfId="41"/>
    <cellStyle name="40% - Accent6 4" xfId="42"/>
    <cellStyle name="40% - アクセント 1" xfId="43"/>
    <cellStyle name="40% - アクセント 2" xfId="44"/>
    <cellStyle name="40% - アクセント 3" xfId="45"/>
    <cellStyle name="40% - アクセント 4" xfId="46"/>
    <cellStyle name="40% - アクセント 5" xfId="47"/>
    <cellStyle name="40% - アクセント 6" xfId="48"/>
    <cellStyle name="60% - Accent1 2" xfId="49"/>
    <cellStyle name="60% - Accent1 3" xfId="50"/>
    <cellStyle name="60% - Accent1 4" xfId="51"/>
    <cellStyle name="60% - Accent2 2" xfId="52"/>
    <cellStyle name="60% - Accent2 3" xfId="53"/>
    <cellStyle name="60% - Accent2 4" xfId="54"/>
    <cellStyle name="60% - Accent3 2" xfId="55"/>
    <cellStyle name="60% - Accent3 3" xfId="56"/>
    <cellStyle name="60% - Accent3 4" xfId="57"/>
    <cellStyle name="60% - Accent4 2" xfId="58"/>
    <cellStyle name="60% - Accent4 3" xfId="59"/>
    <cellStyle name="60% - Accent4 4" xfId="60"/>
    <cellStyle name="60% - Accent5 2" xfId="61"/>
    <cellStyle name="60% - Accent5 3" xfId="62"/>
    <cellStyle name="60% - Accent5 4" xfId="63"/>
    <cellStyle name="60% - Accent6 2" xfId="64"/>
    <cellStyle name="60% - Accent6 3" xfId="65"/>
    <cellStyle name="60% - Accent6 4" xfId="66"/>
    <cellStyle name="60% - アクセント 1" xfId="67"/>
    <cellStyle name="60% - アクセント 2" xfId="68"/>
    <cellStyle name="60% - アクセント 3" xfId="69"/>
    <cellStyle name="60% - アクセント 4" xfId="70"/>
    <cellStyle name="60% - アクセント 5" xfId="71"/>
    <cellStyle name="60% - アクセント 6" xfId="72"/>
    <cellStyle name="abc" xfId="73"/>
    <cellStyle name="Accent1 2" xfId="74"/>
    <cellStyle name="Accent1 3" xfId="75"/>
    <cellStyle name="Accent1 4" xfId="76"/>
    <cellStyle name="Accent2 2" xfId="77"/>
    <cellStyle name="Accent2 3" xfId="78"/>
    <cellStyle name="Accent2 4" xfId="79"/>
    <cellStyle name="Accent3 2" xfId="80"/>
    <cellStyle name="Accent3 3" xfId="81"/>
    <cellStyle name="Accent3 4" xfId="82"/>
    <cellStyle name="Accent4 2" xfId="83"/>
    <cellStyle name="Accent4 3" xfId="84"/>
    <cellStyle name="Accent4 4" xfId="85"/>
    <cellStyle name="Accent5 2" xfId="86"/>
    <cellStyle name="Accent5 3" xfId="87"/>
    <cellStyle name="Accent5 4" xfId="88"/>
    <cellStyle name="Accent6 2" xfId="89"/>
    <cellStyle name="Accent6 3" xfId="90"/>
    <cellStyle name="Accent6 4" xfId="91"/>
    <cellStyle name="Bad 2" xfId="92"/>
    <cellStyle name="Bad 3" xfId="93"/>
    <cellStyle name="Bad 4" xfId="94"/>
    <cellStyle name="Calc Currency (0)" xfId="95"/>
    <cellStyle name="Calculation 2" xfId="96"/>
    <cellStyle name="Calculation 3" xfId="97"/>
    <cellStyle name="Calculation 4" xfId="98"/>
    <cellStyle name="Check Cell 2" xfId="99"/>
    <cellStyle name="Check Cell 3" xfId="100"/>
    <cellStyle name="Check Cell 4" xfId="101"/>
    <cellStyle name="Comma 2" xfId="102"/>
    <cellStyle name="Comma 3" xfId="103"/>
    <cellStyle name="Comma 4" xfId="104"/>
    <cellStyle name="Comma 4 2" xfId="105"/>
    <cellStyle name="Comma 5" xfId="106"/>
    <cellStyle name="Comma 6" xfId="107"/>
    <cellStyle name="Comma 6 2" xfId="108"/>
    <cellStyle name="Comma 7" xfId="109"/>
    <cellStyle name="comma zerodec" xfId="110"/>
    <cellStyle name="company_title" xfId="111"/>
    <cellStyle name="Currency1" xfId="112"/>
    <cellStyle name="Date" xfId="113"/>
    <cellStyle name="Dollar (zero dec)" xfId="114"/>
    <cellStyle name="Explanatory Text 2" xfId="115"/>
    <cellStyle name="Explanatory Text 3" xfId="116"/>
    <cellStyle name="Explanatory Text 4" xfId="117"/>
    <cellStyle name="Fixed" xfId="118"/>
    <cellStyle name="FTR 11 HY" xfId="119"/>
    <cellStyle name="Good 2" xfId="120"/>
    <cellStyle name="Good 3" xfId="121"/>
    <cellStyle name="Good 4" xfId="122"/>
    <cellStyle name="Grey" xfId="123"/>
    <cellStyle name="Header1" xfId="124"/>
    <cellStyle name="Header2" xfId="125"/>
    <cellStyle name="Heading 1 2" xfId="126"/>
    <cellStyle name="Heading 1 3" xfId="127"/>
    <cellStyle name="Heading 1 4" xfId="128"/>
    <cellStyle name="Heading 2 2" xfId="129"/>
    <cellStyle name="Heading 2 3" xfId="130"/>
    <cellStyle name="Heading 2 4" xfId="131"/>
    <cellStyle name="Heading 3 2" xfId="132"/>
    <cellStyle name="Heading 3 3" xfId="133"/>
    <cellStyle name="Heading 3 4" xfId="134"/>
    <cellStyle name="Heading 4 2" xfId="135"/>
    <cellStyle name="Heading 4 3" xfId="136"/>
    <cellStyle name="Heading 4 4" xfId="137"/>
    <cellStyle name="HEADING1" xfId="138"/>
    <cellStyle name="HEADING2" xfId="139"/>
    <cellStyle name="Input [yellow]" xfId="140"/>
    <cellStyle name="Input 2" xfId="141"/>
    <cellStyle name="Input 3" xfId="142"/>
    <cellStyle name="Input 4" xfId="143"/>
    <cellStyle name="Linked Cell 2" xfId="144"/>
    <cellStyle name="Linked Cell 3" xfId="145"/>
    <cellStyle name="Linked Cell 4" xfId="146"/>
    <cellStyle name="Neutral 2" xfId="147"/>
    <cellStyle name="Neutral 3" xfId="148"/>
    <cellStyle name="Neutral 4" xfId="149"/>
    <cellStyle name="Normal" xfId="0" builtinId="0"/>
    <cellStyle name="Normal - Style1" xfId="150"/>
    <cellStyle name="Normal 10" xfId="151"/>
    <cellStyle name="Normal 10 2" xfId="152"/>
    <cellStyle name="Normal 10 2 2" xfId="153"/>
    <cellStyle name="Normal 10 2 3" xfId="154"/>
    <cellStyle name="Normal 10 2 4" xfId="155"/>
    <cellStyle name="Normal 10 3" xfId="156"/>
    <cellStyle name="Normal 100" xfId="394"/>
    <cellStyle name="Normal 101" xfId="395"/>
    <cellStyle name="Normal 102" xfId="396"/>
    <cellStyle name="Normal 103" xfId="397"/>
    <cellStyle name="Normal 104" xfId="398"/>
    <cellStyle name="Normal 105" xfId="399"/>
    <cellStyle name="Normal 108" xfId="403"/>
    <cellStyle name="Normal 109" xfId="404"/>
    <cellStyle name="Normal 11" xfId="157"/>
    <cellStyle name="Normal 12" xfId="158"/>
    <cellStyle name="Normal 13" xfId="159"/>
    <cellStyle name="Normal 14" xfId="160"/>
    <cellStyle name="Normal 15" xfId="161"/>
    <cellStyle name="Normal 16" xfId="162"/>
    <cellStyle name="Normal 17" xfId="163"/>
    <cellStyle name="Normal 18" xfId="164"/>
    <cellStyle name="Normal 19" xfId="165"/>
    <cellStyle name="Normal 2" xfId="166"/>
    <cellStyle name="Normal 2 2" xfId="167"/>
    <cellStyle name="Normal 2 2 2" xfId="168"/>
    <cellStyle name="Normal 2 3" xfId="169"/>
    <cellStyle name="Normal 2 4" xfId="170"/>
    <cellStyle name="Normal 20" xfId="171"/>
    <cellStyle name="Normal 20 2" xfId="172"/>
    <cellStyle name="Normal 20 3" xfId="173"/>
    <cellStyle name="Normal 20 4" xfId="174"/>
    <cellStyle name="Normal 21" xfId="175"/>
    <cellStyle name="Normal 21 2" xfId="176"/>
    <cellStyle name="Normal 21 3" xfId="177"/>
    <cellStyle name="Normal 21 4" xfId="178"/>
    <cellStyle name="Normal 21 5" xfId="179"/>
    <cellStyle name="Normal 22" xfId="180"/>
    <cellStyle name="Normal 23" xfId="181"/>
    <cellStyle name="Normal 23 10" xfId="182"/>
    <cellStyle name="Normal 23 11" xfId="183"/>
    <cellStyle name="Normal 23 11 2" xfId="184"/>
    <cellStyle name="Normal 23 2" xfId="185"/>
    <cellStyle name="Normal 23 3" xfId="186"/>
    <cellStyle name="Normal 23 3 2" xfId="187"/>
    <cellStyle name="Normal 23 4" xfId="188"/>
    <cellStyle name="Normal 23 5" xfId="189"/>
    <cellStyle name="Normal 23 6" xfId="190"/>
    <cellStyle name="Normal 23 7" xfId="191"/>
    <cellStyle name="Normal 23 8" xfId="192"/>
    <cellStyle name="Normal 23 9" xfId="193"/>
    <cellStyle name="Normal 24" xfId="194"/>
    <cellStyle name="Normal 25" xfId="195"/>
    <cellStyle name="Normal 25 2" xfId="196"/>
    <cellStyle name="Normal 26" xfId="197"/>
    <cellStyle name="Normal 26 2" xfId="198"/>
    <cellStyle name="Normal 26 3" xfId="199"/>
    <cellStyle name="Normal 27" xfId="200"/>
    <cellStyle name="Normal 27 2" xfId="201"/>
    <cellStyle name="Normal 27 3" xfId="202"/>
    <cellStyle name="Normal 28" xfId="203"/>
    <cellStyle name="Normal 29" xfId="204"/>
    <cellStyle name="Normal 29 2" xfId="205"/>
    <cellStyle name="Normal 29 3" xfId="206"/>
    <cellStyle name="Normal 29 3 2" xfId="207"/>
    <cellStyle name="Normal 3" xfId="208"/>
    <cellStyle name="Normal 3 2" xfId="209"/>
    <cellStyle name="Normal 3 3" xfId="210"/>
    <cellStyle name="Normal 30" xfId="211"/>
    <cellStyle name="Normal 30 2" xfId="212"/>
    <cellStyle name="Normal 30 3" xfId="213"/>
    <cellStyle name="Normal 31" xfId="214"/>
    <cellStyle name="Normal 31 2" xfId="215"/>
    <cellStyle name="Normal 31 3" xfId="216"/>
    <cellStyle name="Normal 32" xfId="217"/>
    <cellStyle name="Normal 33" xfId="218"/>
    <cellStyle name="Normal 33 2" xfId="219"/>
    <cellStyle name="Normal 34" xfId="220"/>
    <cellStyle name="Normal 35" xfId="221"/>
    <cellStyle name="Normal 35 2" xfId="222"/>
    <cellStyle name="Normal 35 2 2" xfId="223"/>
    <cellStyle name="Normal 35 3" xfId="224"/>
    <cellStyle name="Normal 35 3 2" xfId="225"/>
    <cellStyle name="Normal 36" xfId="226"/>
    <cellStyle name="Normal 361" xfId="405"/>
    <cellStyle name="Normal 37" xfId="227"/>
    <cellStyle name="Normal 38" xfId="228"/>
    <cellStyle name="Normal 38 2" xfId="229"/>
    <cellStyle name="Normal 39" xfId="230"/>
    <cellStyle name="Normal 4" xfId="231"/>
    <cellStyle name="Normal 4 2" xfId="232"/>
    <cellStyle name="Normal 40" xfId="233"/>
    <cellStyle name="Normal 41" xfId="234"/>
    <cellStyle name="Normal 41 2" xfId="235"/>
    <cellStyle name="Normal 42" xfId="236"/>
    <cellStyle name="Normal 42 2" xfId="237"/>
    <cellStyle name="Normal 43" xfId="238"/>
    <cellStyle name="Normal 43 2" xfId="239"/>
    <cellStyle name="Normal 44" xfId="240"/>
    <cellStyle name="Normal 44 2" xfId="241"/>
    <cellStyle name="Normal 45" xfId="242"/>
    <cellStyle name="Normal 45 2" xfId="243"/>
    <cellStyle name="Normal 46" xfId="244"/>
    <cellStyle name="Normal 47" xfId="245"/>
    <cellStyle name="Normal 48" xfId="246"/>
    <cellStyle name="Normal 49" xfId="247"/>
    <cellStyle name="Normal 5" xfId="248"/>
    <cellStyle name="Normal 5 2" xfId="249"/>
    <cellStyle name="Normal 50" xfId="250"/>
    <cellStyle name="Normal 50 2" xfId="251"/>
    <cellStyle name="Normal 50 3" xfId="252"/>
    <cellStyle name="Normal 51" xfId="253"/>
    <cellStyle name="Normal 52" xfId="254"/>
    <cellStyle name="Normal 52 2" xfId="255"/>
    <cellStyle name="Normal 52 3" xfId="256"/>
    <cellStyle name="Normal 53" xfId="257"/>
    <cellStyle name="Normal 53 2" xfId="258"/>
    <cellStyle name="Normal 53 2 2" xfId="259"/>
    <cellStyle name="Normal 53 3" xfId="260"/>
    <cellStyle name="Normal 53 4" xfId="261"/>
    <cellStyle name="Normal 53 4 2" xfId="262"/>
    <cellStyle name="Normal 53 4 2 2" xfId="263"/>
    <cellStyle name="Normal 53 4 2 3" xfId="264"/>
    <cellStyle name="Normal 53 4 3" xfId="265"/>
    <cellStyle name="Normal 53 4 3 2" xfId="266"/>
    <cellStyle name="Normal 53 4 4" xfId="267"/>
    <cellStyle name="Normal 53 4 4 2" xfId="268"/>
    <cellStyle name="Normal 53 4 4 3" xfId="269"/>
    <cellStyle name="Normal 53 4 4 4" xfId="270"/>
    <cellStyle name="Normal 53 4 4 4 2" xfId="271"/>
    <cellStyle name="Normal 53 4 5" xfId="272"/>
    <cellStyle name="Normal 53 4 5 2" xfId="273"/>
    <cellStyle name="Normal 53 4 6" xfId="274"/>
    <cellStyle name="Normal 53 4 6 2" xfId="275"/>
    <cellStyle name="Normal 53 5" xfId="276"/>
    <cellStyle name="Normal 54" xfId="277"/>
    <cellStyle name="Normal 55" xfId="278"/>
    <cellStyle name="Normal 56" xfId="279"/>
    <cellStyle name="Normal 57" xfId="280"/>
    <cellStyle name="Normal 58" xfId="281"/>
    <cellStyle name="Normal 59" xfId="282"/>
    <cellStyle name="Normal 59 2" xfId="283"/>
    <cellStyle name="Normal 6" xfId="284"/>
    <cellStyle name="Normal 60" xfId="285"/>
    <cellStyle name="Normal 61" xfId="286"/>
    <cellStyle name="Normal 62" xfId="287"/>
    <cellStyle name="Normal 62 2" xfId="288"/>
    <cellStyle name="Normal 62 2 2" xfId="289"/>
    <cellStyle name="Normal 62 2 2 2" xfId="290"/>
    <cellStyle name="Normal 63" xfId="291"/>
    <cellStyle name="Normal 64" xfId="292"/>
    <cellStyle name="Normal 65" xfId="293"/>
    <cellStyle name="Normal 66" xfId="294"/>
    <cellStyle name="Normal 67" xfId="295"/>
    <cellStyle name="Normal 68" xfId="296"/>
    <cellStyle name="Normal 69" xfId="297"/>
    <cellStyle name="Normal 69 2" xfId="298"/>
    <cellStyle name="Normal 7" xfId="299"/>
    <cellStyle name="Normal 70" xfId="300"/>
    <cellStyle name="Normal 71" xfId="301"/>
    <cellStyle name="Normal 72" xfId="302"/>
    <cellStyle name="Normal 73" xfId="303"/>
    <cellStyle name="Normal 74" xfId="304"/>
    <cellStyle name="Normal 75" xfId="305"/>
    <cellStyle name="Normal 76" xfId="306"/>
    <cellStyle name="Normal 77" xfId="307"/>
    <cellStyle name="Normal 78" xfId="308"/>
    <cellStyle name="Normal 79" xfId="309"/>
    <cellStyle name="Normal 8" xfId="310"/>
    <cellStyle name="Normal 80" xfId="311"/>
    <cellStyle name="Normal 81" xfId="312"/>
    <cellStyle name="Normal 82" xfId="313"/>
    <cellStyle name="Normal 83" xfId="314"/>
    <cellStyle name="Normal 84" xfId="315"/>
    <cellStyle name="Normal 85" xfId="316"/>
    <cellStyle name="Normal 86" xfId="317"/>
    <cellStyle name="Normal 87" xfId="318"/>
    <cellStyle name="Normal 88" xfId="319"/>
    <cellStyle name="Normal 89" xfId="320"/>
    <cellStyle name="Normal 9" xfId="321"/>
    <cellStyle name="Normal 90" xfId="322"/>
    <cellStyle name="Normal 91" xfId="323"/>
    <cellStyle name="Normal 92" xfId="324"/>
    <cellStyle name="Normal 93" xfId="325"/>
    <cellStyle name="Normal 94" xfId="326"/>
    <cellStyle name="Normal 95" xfId="327"/>
    <cellStyle name="Normal 96" xfId="328"/>
    <cellStyle name="Normal 97" xfId="400"/>
    <cellStyle name="Normal 98" xfId="401"/>
    <cellStyle name="Normal 99" xfId="402"/>
    <cellStyle name="Note 2" xfId="329"/>
    <cellStyle name="Note 3" xfId="330"/>
    <cellStyle name="Note 4" xfId="331"/>
    <cellStyle name="Output 2" xfId="332"/>
    <cellStyle name="Output 3" xfId="333"/>
    <cellStyle name="Output 4" xfId="334"/>
    <cellStyle name="Percent" xfId="335" builtinId="5"/>
    <cellStyle name="Percent [2]" xfId="336"/>
    <cellStyle name="Percent 2" xfId="337"/>
    <cellStyle name="Percent 2 2" xfId="338"/>
    <cellStyle name="Percent 3" xfId="339"/>
    <cellStyle name="Percent 4" xfId="340"/>
    <cellStyle name="report_title" xfId="341"/>
    <cellStyle name="Standard_Auswertung" xfId="342"/>
    <cellStyle name="subhead" xfId="343"/>
    <cellStyle name="Times New Roman" xfId="344"/>
    <cellStyle name="Title 2" xfId="345"/>
    <cellStyle name="Title 3" xfId="346"/>
    <cellStyle name="Title 4" xfId="347"/>
    <cellStyle name="Total 2" xfId="348"/>
    <cellStyle name="Total 3" xfId="349"/>
    <cellStyle name="Total 4" xfId="350"/>
    <cellStyle name="Tusental (0)_pldt" xfId="351"/>
    <cellStyle name="Tusental_pldt" xfId="352"/>
    <cellStyle name="Valuta (0)_pldt" xfId="353"/>
    <cellStyle name="Valuta_pldt" xfId="354"/>
    <cellStyle name="Währung [0]_EM - data.xls Diagramm 2" xfId="355"/>
    <cellStyle name="Währung_EM - data.xls Diagramm 2" xfId="356"/>
    <cellStyle name="Warning Text 2" xfId="357"/>
    <cellStyle name="Warning Text 3" xfId="358"/>
    <cellStyle name="Warning Text 4" xfId="359"/>
    <cellStyle name="アクセント 1" xfId="360"/>
    <cellStyle name="アクセント 2" xfId="361"/>
    <cellStyle name="アクセント 3" xfId="362"/>
    <cellStyle name="アクセント 4" xfId="363"/>
    <cellStyle name="アクセント 5" xfId="364"/>
    <cellStyle name="アクセント 6" xfId="365"/>
    <cellStyle name="タイトル" xfId="366"/>
    <cellStyle name="チェック セル" xfId="367"/>
    <cellStyle name="どちらでもない" xfId="368"/>
    <cellStyle name="メモ" xfId="369"/>
    <cellStyle name="リンク セル" xfId="370"/>
    <cellStyle name="ปกติ 2" xfId="371"/>
    <cellStyle name="ปกติ 3" xfId="372"/>
    <cellStyle name="ปกติ 4" xfId="373"/>
    <cellStyle name="ปกติ 5" xfId="374"/>
    <cellStyle name="ปกติ 6" xfId="375"/>
    <cellStyle name="ปกติ 7" xfId="376"/>
    <cellStyle name="ปกติ 8" xfId="377"/>
    <cellStyle name="ปกติ 9" xfId="378"/>
    <cellStyle name="เปอร์เซ็นต์ 2" xfId="379"/>
    <cellStyle name="一般_twinstars-calendar-01" xfId="380"/>
    <cellStyle name="入力" xfId="381"/>
    <cellStyle name="出力" xfId="382"/>
    <cellStyle name="悪い" xfId="383"/>
    <cellStyle name="標準_ Data Run - Out Line" xfId="384"/>
    <cellStyle name="良い" xfId="385"/>
    <cellStyle name="見出し 1" xfId="386"/>
    <cellStyle name="見出し 2" xfId="387"/>
    <cellStyle name="見出し 3" xfId="388"/>
    <cellStyle name="見出し 4" xfId="389"/>
    <cellStyle name="計算" xfId="390"/>
    <cellStyle name="説明文" xfId="391"/>
    <cellStyle name="警告文" xfId="392"/>
    <cellStyle name="集計" xfId="393"/>
  </cellStyles>
  <dxfs count="0"/>
  <tableStyles count="0" defaultTableStyle="TableStyleMedium9" defaultPivotStyle="PivotStyleLight16"/>
  <colors>
    <mruColors>
      <color rgb="FF00FFFF"/>
      <color rgb="FF00FF00"/>
      <color rgb="FF666699"/>
      <color rgb="FF6600FF"/>
      <color rgb="FF99CCFF"/>
      <color rgb="FFFF00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externalLink" Target="externalLinks/externalLink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2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Apr'16-Mar'18 (In-house hub)</a:t>
            </a:r>
          </a:p>
        </c:rich>
      </c:tx>
      <c:layout>
        <c:manualLayout>
          <c:xMode val="edge"/>
          <c:yMode val="edge"/>
          <c:x val="0.31108522928330684"/>
          <c:y val="4.559667793687614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8366041328550104E-2"/>
          <c:y val="0.14437012263099219"/>
          <c:w val="0.89237942691906991"/>
          <c:h val="0.675585986534340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'1'!$A$41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'1'!$B$36:$BL$36</c:f>
              <c:strCache>
                <c:ptCount val="24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Jun'17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  <c:pt idx="22">
                  <c:v>Feb'18</c:v>
                </c:pt>
                <c:pt idx="23">
                  <c:v>Mar'18</c:v>
                </c:pt>
              </c:strCache>
            </c:strRef>
          </c:cat>
          <c:val>
            <c:numRef>
              <c:f>'1'!$B$41:$BL$41</c:f>
              <c:numCache>
                <c:formatCode>#,##0_);[Red]\-#,##0;* \-</c:formatCode>
                <c:ptCount val="24"/>
                <c:pt idx="0">
                  <c:v>14217</c:v>
                </c:pt>
                <c:pt idx="1">
                  <c:v>15312</c:v>
                </c:pt>
                <c:pt idx="2">
                  <c:v>17791</c:v>
                </c:pt>
                <c:pt idx="3">
                  <c:v>15498</c:v>
                </c:pt>
                <c:pt idx="4">
                  <c:v>17551</c:v>
                </c:pt>
                <c:pt idx="5">
                  <c:v>18070</c:v>
                </c:pt>
                <c:pt idx="6">
                  <c:v>17981</c:v>
                </c:pt>
                <c:pt idx="7">
                  <c:v>15571</c:v>
                </c:pt>
                <c:pt idx="8">
                  <c:v>15345</c:v>
                </c:pt>
                <c:pt idx="9">
                  <c:v>13103</c:v>
                </c:pt>
                <c:pt idx="10">
                  <c:v>13375</c:v>
                </c:pt>
                <c:pt idx="11">
                  <c:v>11112</c:v>
                </c:pt>
                <c:pt idx="12">
                  <c:v>12860</c:v>
                </c:pt>
                <c:pt idx="13">
                  <c:v>13359</c:v>
                </c:pt>
                <c:pt idx="14">
                  <c:v>8234</c:v>
                </c:pt>
                <c:pt idx="15">
                  <c:v>6318</c:v>
                </c:pt>
                <c:pt idx="16">
                  <c:v>7876</c:v>
                </c:pt>
                <c:pt idx="17">
                  <c:v>6440</c:v>
                </c:pt>
                <c:pt idx="18">
                  <c:v>6928</c:v>
                </c:pt>
                <c:pt idx="19">
                  <c:v>7844</c:v>
                </c:pt>
                <c:pt idx="20">
                  <c:v>7354</c:v>
                </c:pt>
                <c:pt idx="21">
                  <c:v>8557</c:v>
                </c:pt>
                <c:pt idx="22">
                  <c:v>7456</c:v>
                </c:pt>
                <c:pt idx="23">
                  <c:v>4041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4-4926-9D23-47B68CC39DF6}"/>
            </c:ext>
          </c:extLst>
        </c:ser>
        <c:ser>
          <c:idx val="0"/>
          <c:order val="1"/>
          <c:tx>
            <c:strRef>
              <c:f>'1'!$A$43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'1'!$B$36:$BL$36</c:f>
              <c:strCache>
                <c:ptCount val="24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Jun'17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  <c:pt idx="22">
                  <c:v>Feb'18</c:v>
                </c:pt>
                <c:pt idx="23">
                  <c:v>Mar'18</c:v>
                </c:pt>
              </c:strCache>
            </c:strRef>
          </c:cat>
          <c:val>
            <c:numRef>
              <c:f>'1'!$B$43:$BL$43</c:f>
              <c:numCache>
                <c:formatCode>#,##0_);[Red]\-#,##0;* \-</c:formatCode>
                <c:ptCount val="24"/>
                <c:pt idx="0">
                  <c:v>3041</c:v>
                </c:pt>
                <c:pt idx="1">
                  <c:v>3678</c:v>
                </c:pt>
                <c:pt idx="2">
                  <c:v>5990</c:v>
                </c:pt>
                <c:pt idx="3">
                  <c:v>5297</c:v>
                </c:pt>
                <c:pt idx="4">
                  <c:v>6476</c:v>
                </c:pt>
                <c:pt idx="5">
                  <c:v>6007</c:v>
                </c:pt>
                <c:pt idx="6">
                  <c:v>5555</c:v>
                </c:pt>
                <c:pt idx="7">
                  <c:v>5548</c:v>
                </c:pt>
                <c:pt idx="8">
                  <c:v>5066</c:v>
                </c:pt>
                <c:pt idx="9">
                  <c:v>4897</c:v>
                </c:pt>
                <c:pt idx="10">
                  <c:v>4394</c:v>
                </c:pt>
                <c:pt idx="11">
                  <c:v>3111</c:v>
                </c:pt>
                <c:pt idx="12">
                  <c:v>3061</c:v>
                </c:pt>
                <c:pt idx="13">
                  <c:v>2955</c:v>
                </c:pt>
                <c:pt idx="14">
                  <c:v>1790</c:v>
                </c:pt>
                <c:pt idx="15">
                  <c:v>1853</c:v>
                </c:pt>
                <c:pt idx="16">
                  <c:v>2425</c:v>
                </c:pt>
                <c:pt idx="17">
                  <c:v>1839</c:v>
                </c:pt>
                <c:pt idx="18">
                  <c:v>1937</c:v>
                </c:pt>
                <c:pt idx="19">
                  <c:v>2141</c:v>
                </c:pt>
                <c:pt idx="20">
                  <c:v>1776</c:v>
                </c:pt>
                <c:pt idx="21">
                  <c:v>1767</c:v>
                </c:pt>
                <c:pt idx="22">
                  <c:v>1341</c:v>
                </c:pt>
                <c:pt idx="23">
                  <c:v>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F4-4926-9D23-47B68CC39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335328"/>
        <c:axId val="-1370334240"/>
      </c:barChart>
      <c:lineChart>
        <c:grouping val="standard"/>
        <c:varyColors val="0"/>
        <c:ser>
          <c:idx val="2"/>
          <c:order val="2"/>
          <c:tx>
            <c:strRef>
              <c:f>'1'!$A$39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6"/>
              <c:layout>
                <c:manualLayout>
                  <c:x val="-2.1328239568297647E-2"/>
                  <c:y val="-6.72407587847503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2F4-4926-9D23-47B68CC39DF6}"/>
                </c:ext>
              </c:extLst>
            </c:dLbl>
            <c:dLbl>
              <c:idx val="7"/>
              <c:layout>
                <c:manualLayout>
                  <c:x val="-2.6847426179301682E-2"/>
                  <c:y val="-8.0618685206155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2F4-4926-9D23-47B68CC39DF6}"/>
                </c:ext>
              </c:extLst>
            </c:dLbl>
            <c:dLbl>
              <c:idx val="8"/>
              <c:layout>
                <c:manualLayout>
                  <c:x val="-2.3664514493317308E-2"/>
                  <c:y val="-0.100685574838262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2F4-4926-9D23-47B68CC39DF6}"/>
                </c:ext>
              </c:extLst>
            </c:dLbl>
            <c:dLbl>
              <c:idx val="10"/>
              <c:layout>
                <c:manualLayout>
                  <c:x val="-1.9864646447186041E-2"/>
                  <c:y val="-0.1073745380489646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2F4-4926-9D23-47B68CC39DF6}"/>
                </c:ext>
              </c:extLst>
            </c:dLbl>
            <c:dLbl>
              <c:idx val="11"/>
              <c:layout>
                <c:manualLayout>
                  <c:x val="-2.5505184519333552E-2"/>
                  <c:y val="-8.95373028204257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2F4-4926-9D23-47B68CC39DF6}"/>
                </c:ext>
              </c:extLst>
            </c:dLbl>
            <c:dLbl>
              <c:idx val="12"/>
              <c:layout>
                <c:manualLayout>
                  <c:x val="-2.9939312261086252E-2"/>
                  <c:y val="-0.1140635012596669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2F4-4926-9D23-47B68CC39DF6}"/>
                </c:ext>
              </c:extLst>
            </c:dLbl>
            <c:dLbl>
              <c:idx val="13"/>
              <c:layout>
                <c:manualLayout>
                  <c:x val="-2.6167470496888338E-2"/>
                  <c:y val="-0.1252117732775041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2F4-4926-9D23-47B68CC39DF6}"/>
                </c:ext>
              </c:extLst>
            </c:dLbl>
            <c:dLbl>
              <c:idx val="14"/>
              <c:layout>
                <c:manualLayout>
                  <c:x val="-1.6928921238585644E-2"/>
                  <c:y val="-0.124860646599777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2F4-4926-9D23-47B68CC39DF6}"/>
                </c:ext>
              </c:extLst>
            </c:dLbl>
            <c:dLbl>
              <c:idx val="15"/>
              <c:layout>
                <c:manualLayout>
                  <c:x val="-2.6811894048958191E-2"/>
                  <c:y val="-9.14158305462653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2F4-4926-9D23-47B68CC39DF6}"/>
                </c:ext>
              </c:extLst>
            </c:dLbl>
            <c:dLbl>
              <c:idx val="16"/>
              <c:layout>
                <c:manualLayout>
                  <c:x val="-2.3060641282214862E-2"/>
                  <c:y val="-0.124860646599777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2F4-4926-9D23-47B68CC39DF6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'1'!$B$36:$BL$36</c:f>
              <c:strCache>
                <c:ptCount val="24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Jun'17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  <c:pt idx="22">
                  <c:v>Feb'18</c:v>
                </c:pt>
                <c:pt idx="23">
                  <c:v>Mar'18</c:v>
                </c:pt>
              </c:strCache>
            </c:strRef>
          </c:cat>
          <c:val>
            <c:numRef>
              <c:f>'1'!$B$39:$BL$39</c:f>
              <c:numCache>
                <c:formatCode>0.00%</c:formatCode>
                <c:ptCount val="24"/>
                <c:pt idx="0">
                  <c:v>5.3525360500653483E-3</c:v>
                </c:pt>
                <c:pt idx="1">
                  <c:v>5.4729915504388481E-3</c:v>
                </c:pt>
                <c:pt idx="2">
                  <c:v>6.5937996489739562E-3</c:v>
                </c:pt>
                <c:pt idx="3">
                  <c:v>5.6281314008322977E-3</c:v>
                </c:pt>
                <c:pt idx="4">
                  <c:v>5.7134948768306337E-3</c:v>
                </c:pt>
                <c:pt idx="5">
                  <c:v>5.7973561917603715E-3</c:v>
                </c:pt>
                <c:pt idx="6">
                  <c:v>5.8388872970213885E-3</c:v>
                </c:pt>
                <c:pt idx="7">
                  <c:v>5.3146178792512983E-3</c:v>
                </c:pt>
                <c:pt idx="8">
                  <c:v>5.2650748914405583E-3</c:v>
                </c:pt>
                <c:pt idx="9">
                  <c:v>5.0258047150982992E-3</c:v>
                </c:pt>
                <c:pt idx="10">
                  <c:v>4.6808135116374943E-3</c:v>
                </c:pt>
                <c:pt idx="11">
                  <c:v>3.30191909683006E-3</c:v>
                </c:pt>
                <c:pt idx="12">
                  <c:v>4.1297746872125613E-3</c:v>
                </c:pt>
                <c:pt idx="13">
                  <c:v>3.7082826723366068E-3</c:v>
                </c:pt>
                <c:pt idx="14">
                  <c:v>2.6508525225278829E-3</c:v>
                </c:pt>
                <c:pt idx="15">
                  <c:v>2.5074323843285321E-3</c:v>
                </c:pt>
                <c:pt idx="16">
                  <c:v>2.6539762237120833E-3</c:v>
                </c:pt>
                <c:pt idx="17">
                  <c:v>2.1817340450651017E-3</c:v>
                </c:pt>
                <c:pt idx="18">
                  <c:v>2.1805516438998052E-3</c:v>
                </c:pt>
                <c:pt idx="19">
                  <c:v>2.5274469090602581E-3</c:v>
                </c:pt>
                <c:pt idx="20">
                  <c:v>2.35709194233412E-3</c:v>
                </c:pt>
                <c:pt idx="21">
                  <c:v>2.607386095439322E-3</c:v>
                </c:pt>
                <c:pt idx="22">
                  <c:v>2.5637020358655997E-3</c:v>
                </c:pt>
                <c:pt idx="23">
                  <c:v>1.8890645175926415E-3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F4-4926-9D23-47B68CC39DF6}"/>
            </c:ext>
          </c:extLst>
        </c:ser>
        <c:ser>
          <c:idx val="3"/>
          <c:order val="3"/>
          <c:tx>
            <c:strRef>
              <c:f>'1'!$A$45</c:f>
              <c:strCache>
                <c:ptCount val="1"/>
                <c:pt idx="0">
                  <c:v>TARGET</c:v>
                </c:pt>
              </c:strCache>
            </c:strRef>
          </c:tx>
          <c:spPr>
            <a:ln w="44450">
              <a:solidFill>
                <a:srgbClr val="00CC00"/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'1'!$B$36:$BL$36</c:f>
              <c:strCache>
                <c:ptCount val="24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Jun'17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  <c:pt idx="22">
                  <c:v>Feb'18</c:v>
                </c:pt>
                <c:pt idx="23">
                  <c:v>Mar'18</c:v>
                </c:pt>
              </c:strCache>
            </c:strRef>
          </c:cat>
          <c:val>
            <c:numRef>
              <c:f>'1'!$B$45:$BL$45</c:f>
              <c:numCache>
                <c:formatCode>0.00%</c:formatCode>
                <c:ptCount val="24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3.0000000000000001E-3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2E-3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F4-4926-9D23-47B68CC39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330432"/>
        <c:axId val="-1370333696"/>
      </c:lineChart>
      <c:catAx>
        <c:axId val="-1370335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342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334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1859316567000385E-3"/>
              <c:y val="0.418886594507113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35328"/>
        <c:crosses val="autoZero"/>
        <c:crossBetween val="between"/>
      </c:valAx>
      <c:catAx>
        <c:axId val="-1370330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333696"/>
        <c:crosses val="autoZero"/>
        <c:auto val="0"/>
        <c:lblAlgn val="ctr"/>
        <c:lblOffset val="100"/>
        <c:noMultiLvlLbl val="0"/>
      </c:catAx>
      <c:valAx>
        <c:axId val="-1370333696"/>
        <c:scaling>
          <c:orientation val="minMax"/>
          <c:max val="2.0000000000000011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888984778942023"/>
              <c:y val="0.41722510910919997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30432"/>
        <c:crosses val="max"/>
        <c:crossBetween val="between"/>
        <c:majorUnit val="2.0000000000000052E-3"/>
        <c:minorUnit val="2.0000000000000052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106628887686296"/>
          <c:y val="0.90765662937665859"/>
          <c:w val="0.35304810710496326"/>
          <c:h val="9.234337062334060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55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Mar'18 (In-house Hub)</a:t>
            </a:r>
          </a:p>
        </c:rich>
      </c:tx>
      <c:layout>
        <c:manualLayout>
          <c:xMode val="edge"/>
          <c:yMode val="edge"/>
          <c:x val="0.37381357033343193"/>
          <c:y val="2.759695868962088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7649603090567207E-2"/>
          <c:y val="0.10132890365448505"/>
          <c:w val="0.90497607174103156"/>
          <c:h val="0.7236987818383167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'1'!$A$41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chemeClr val="tx1"/>
              </a:solidFill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1"/>
          <c:cat>
            <c:numRef>
              <c:f>'1'!$BM$36:$CQ$36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'1'!$BM$41:$CQ$41</c:f>
              <c:numCache>
                <c:formatCode>_-* #,##0_-;\-* #,##0_-;_-* "-"??_-;_-@_-</c:formatCode>
                <c:ptCount val="31"/>
                <c:pt idx="0" formatCode="#,##0_);[Red]\-#,##0;* \-">
                  <c:v>424</c:v>
                </c:pt>
                <c:pt idx="1">
                  <c:v>165</c:v>
                </c:pt>
                <c:pt idx="2">
                  <c:v>0</c:v>
                </c:pt>
                <c:pt idx="3">
                  <c:v>217</c:v>
                </c:pt>
                <c:pt idx="4">
                  <c:v>189</c:v>
                </c:pt>
                <c:pt idx="5">
                  <c:v>132</c:v>
                </c:pt>
                <c:pt idx="6">
                  <c:v>209</c:v>
                </c:pt>
                <c:pt idx="7">
                  <c:v>201</c:v>
                </c:pt>
                <c:pt idx="8">
                  <c:v>244</c:v>
                </c:pt>
                <c:pt idx="9">
                  <c:v>0</c:v>
                </c:pt>
                <c:pt idx="10">
                  <c:v>316</c:v>
                </c:pt>
                <c:pt idx="11">
                  <c:v>171</c:v>
                </c:pt>
                <c:pt idx="12">
                  <c:v>164</c:v>
                </c:pt>
                <c:pt idx="13">
                  <c:v>223</c:v>
                </c:pt>
                <c:pt idx="14">
                  <c:v>170</c:v>
                </c:pt>
                <c:pt idx="15">
                  <c:v>143</c:v>
                </c:pt>
                <c:pt idx="16">
                  <c:v>0</c:v>
                </c:pt>
                <c:pt idx="17">
                  <c:v>230</c:v>
                </c:pt>
                <c:pt idx="18">
                  <c:v>182</c:v>
                </c:pt>
                <c:pt idx="19">
                  <c:v>145</c:v>
                </c:pt>
                <c:pt idx="20">
                  <c:v>178</c:v>
                </c:pt>
                <c:pt idx="21">
                  <c:v>222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12700">
                    <a:solidFill>
                      <a:schemeClr val="tx1"/>
                    </a:solidFill>
                    <a:prstDash val="solid"/>
                  </a:ln>
                  <a:effectLst>
                    <a:outerShdw blurRad="50800" dist="38100" algn="l" rotWithShape="0">
                      <a:prstClr val="black">
                        <a:alpha val="40000"/>
                      </a:prstClr>
                    </a:outerShdw>
                  </a:effectLst>
                </c14:spPr>
              </c14:invertSolidFillFmt>
            </c:ext>
            <c:ext xmlns:c16="http://schemas.microsoft.com/office/drawing/2014/chart" uri="{C3380CC4-5D6E-409C-BE32-E72D297353CC}">
              <c16:uniqueId val="{00000000-8807-4E24-A14A-EDE464DA19B2}"/>
            </c:ext>
          </c:extLst>
        </c:ser>
        <c:ser>
          <c:idx val="0"/>
          <c:order val="1"/>
          <c:tx>
            <c:strRef>
              <c:f>'1'!$A$43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'1'!$BM$36:$CQ$36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'1'!$BM$43:$CQ$43</c:f>
              <c:numCache>
                <c:formatCode>_-* #,##0_-;\-* #,##0_-;_-* "-"??_-;_-@_-</c:formatCode>
                <c:ptCount val="31"/>
                <c:pt idx="0" formatCode="#,##0_);[Red]\-#,##0;* \-">
                  <c:v>205</c:v>
                </c:pt>
                <c:pt idx="1">
                  <c:v>109</c:v>
                </c:pt>
                <c:pt idx="2">
                  <c:v>0</c:v>
                </c:pt>
                <c:pt idx="3">
                  <c:v>121</c:v>
                </c:pt>
                <c:pt idx="4">
                  <c:v>81</c:v>
                </c:pt>
                <c:pt idx="5">
                  <c:v>113</c:v>
                </c:pt>
                <c:pt idx="6">
                  <c:v>82</c:v>
                </c:pt>
                <c:pt idx="7">
                  <c:v>121</c:v>
                </c:pt>
                <c:pt idx="8">
                  <c:v>72</c:v>
                </c:pt>
                <c:pt idx="9">
                  <c:v>0</c:v>
                </c:pt>
                <c:pt idx="10">
                  <c:v>108</c:v>
                </c:pt>
                <c:pt idx="11">
                  <c:v>46</c:v>
                </c:pt>
                <c:pt idx="12">
                  <c:v>85</c:v>
                </c:pt>
                <c:pt idx="13">
                  <c:v>122</c:v>
                </c:pt>
                <c:pt idx="14">
                  <c:v>125</c:v>
                </c:pt>
                <c:pt idx="15">
                  <c:v>89</c:v>
                </c:pt>
                <c:pt idx="16">
                  <c:v>0</c:v>
                </c:pt>
                <c:pt idx="17">
                  <c:v>89</c:v>
                </c:pt>
                <c:pt idx="18">
                  <c:v>110</c:v>
                </c:pt>
                <c:pt idx="19">
                  <c:v>152</c:v>
                </c:pt>
                <c:pt idx="20">
                  <c:v>95</c:v>
                </c:pt>
                <c:pt idx="21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07-4E24-A14A-EDE464DA1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329888"/>
        <c:axId val="-1370326624"/>
      </c:barChart>
      <c:lineChart>
        <c:grouping val="standard"/>
        <c:varyColors val="0"/>
        <c:ser>
          <c:idx val="2"/>
          <c:order val="2"/>
          <c:tx>
            <c:strRef>
              <c:f>'1'!$A$39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2"/>
              <c:layout>
                <c:manualLayout>
                  <c:x val="-1.7599383455516635E-2"/>
                  <c:y val="-0.1093627388344529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807-4E24-A14A-EDE464DA19B2}"/>
                </c:ext>
              </c:extLst>
            </c:dLbl>
            <c:dLbl>
              <c:idx val="20"/>
              <c:layout>
                <c:manualLayout>
                  <c:x val="-1.6211659361650761E-2"/>
                  <c:y val="-0.1210575422258264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807-4E24-A14A-EDE464DA19B2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'1'!$BM$35:$CQ$36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'1'!$BM$39:$CQ$39</c:f>
              <c:numCache>
                <c:formatCode>0.00%</c:formatCode>
                <c:ptCount val="31"/>
                <c:pt idx="0">
                  <c:v>2.292733601851683E-3</c:v>
                </c:pt>
                <c:pt idx="1">
                  <c:v>2.0103452070875673E-3</c:v>
                </c:pt>
                <c:pt idx="2">
                  <c:v>0</c:v>
                </c:pt>
                <c:pt idx="3">
                  <c:v>1.8268492795295592E-3</c:v>
                </c:pt>
                <c:pt idx="4">
                  <c:v>1.7403523246595032E-3</c:v>
                </c:pt>
                <c:pt idx="5">
                  <c:v>1.6827038647243455E-3</c:v>
                </c:pt>
                <c:pt idx="6">
                  <c:v>1.9620931690838847E-3</c:v>
                </c:pt>
                <c:pt idx="7">
                  <c:v>2.1459942551333914E-3</c:v>
                </c:pt>
                <c:pt idx="8">
                  <c:v>2.1620586082089807E-3</c:v>
                </c:pt>
                <c:pt idx="9">
                  <c:v>0</c:v>
                </c:pt>
                <c:pt idx="10">
                  <c:v>2.0118623962040332E-3</c:v>
                </c:pt>
                <c:pt idx="11">
                  <c:v>1.9519830168482221E-3</c:v>
                </c:pt>
                <c:pt idx="12">
                  <c:v>1.7980676188963187E-3</c:v>
                </c:pt>
                <c:pt idx="13">
                  <c:v>2.5805776005864271E-3</c:v>
                </c:pt>
                <c:pt idx="14">
                  <c:v>1.9797993355927654E-3</c:v>
                </c:pt>
                <c:pt idx="15">
                  <c:v>1.6113796743901761E-3</c:v>
                </c:pt>
                <c:pt idx="16">
                  <c:v>0</c:v>
                </c:pt>
                <c:pt idx="17">
                  <c:v>1.4462791182684549E-3</c:v>
                </c:pt>
                <c:pt idx="18">
                  <c:v>1.8688000000000001E-3</c:v>
                </c:pt>
                <c:pt idx="19">
                  <c:v>2.0119633917502727E-3</c:v>
                </c:pt>
                <c:pt idx="20">
                  <c:v>1.7076801821525529E-3</c:v>
                </c:pt>
                <c:pt idx="21">
                  <c:v>2.111824861135632E-3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07-4E24-A14A-EDE464DA19B2}"/>
            </c:ext>
          </c:extLst>
        </c:ser>
        <c:ser>
          <c:idx val="3"/>
          <c:order val="3"/>
          <c:tx>
            <c:strRef>
              <c:f>'1'!$A$45</c:f>
              <c:strCache>
                <c:ptCount val="1"/>
                <c:pt idx="0">
                  <c:v>TARGET</c:v>
                </c:pt>
              </c:strCache>
            </c:strRef>
          </c:tx>
          <c:spPr>
            <a:ln w="44450">
              <a:solidFill>
                <a:srgbClr val="00CC0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'1'!$BM$35:$CQ$36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'1'!$BM$45:$CQ$45</c:f>
              <c:numCache>
                <c:formatCode>0.00%</c:formatCode>
                <c:ptCount val="31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2E-3</c:v>
                </c:pt>
                <c:pt idx="7">
                  <c:v>2E-3</c:v>
                </c:pt>
                <c:pt idx="8">
                  <c:v>2E-3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2E-3</c:v>
                </c:pt>
                <c:pt idx="30">
                  <c:v>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07-4E24-A14A-EDE464DA1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320096"/>
        <c:axId val="-1370315744"/>
      </c:lineChart>
      <c:catAx>
        <c:axId val="-137032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2662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326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29888"/>
        <c:crosses val="autoZero"/>
        <c:crossBetween val="between"/>
      </c:valAx>
      <c:catAx>
        <c:axId val="-1370320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315744"/>
        <c:crosses val="autoZero"/>
        <c:auto val="0"/>
        <c:lblAlgn val="ctr"/>
        <c:lblOffset val="100"/>
        <c:noMultiLvlLbl val="0"/>
      </c:catAx>
      <c:valAx>
        <c:axId val="-137031574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2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2009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0526038824354882"/>
          <c:y val="0.92282501936544381"/>
          <c:w val="0.21418331990679379"/>
          <c:h val="7.717498063458397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6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Apr'16-Mar'18 (Hub  All~Supplier)</a:t>
            </a:r>
          </a:p>
        </c:rich>
      </c:tx>
      <c:layout>
        <c:manualLayout>
          <c:xMode val="edge"/>
          <c:yMode val="edge"/>
          <c:x val="0.28055481448168446"/>
          <c:y val="2.072252596332435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329906598477067E-2"/>
          <c:y val="0.15011344512173347"/>
          <c:w val="0.84746681578891958"/>
          <c:h val="0.7161916969684661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'1'!$A$80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'1'!$B$75:$BL$75</c:f>
              <c:strCache>
                <c:ptCount val="24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Jun'17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  <c:pt idx="22">
                  <c:v>Feb'18</c:v>
                </c:pt>
                <c:pt idx="23">
                  <c:v>Mar'18</c:v>
                </c:pt>
              </c:strCache>
            </c:strRef>
          </c:cat>
          <c:val>
            <c:numRef>
              <c:f>'1'!$B$80:$BL$80</c:f>
              <c:numCache>
                <c:formatCode>#,##0_);[Red]\-#,##0;* \-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B-4C3A-9662-9FC8085FC010}"/>
            </c:ext>
          </c:extLst>
        </c:ser>
        <c:ser>
          <c:idx val="0"/>
          <c:order val="1"/>
          <c:tx>
            <c:strRef>
              <c:f>'1'!$A$82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'1'!$B$75:$BL$75</c:f>
              <c:strCache>
                <c:ptCount val="24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Jun'17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  <c:pt idx="22">
                  <c:v>Feb'18</c:v>
                </c:pt>
                <c:pt idx="23">
                  <c:v>Mar'18</c:v>
                </c:pt>
              </c:strCache>
            </c:strRef>
          </c:cat>
          <c:val>
            <c:numRef>
              <c:f>'1'!$B$82:$BL$82</c:f>
              <c:numCache>
                <c:formatCode>#,##0_);[Red]\-#,##0;* \-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6B-4C3A-9662-9FC8085FC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328800"/>
        <c:axId val="-1370318464"/>
      </c:barChart>
      <c:lineChart>
        <c:grouping val="standard"/>
        <c:varyColors val="0"/>
        <c:ser>
          <c:idx val="2"/>
          <c:order val="2"/>
          <c:tx>
            <c:strRef>
              <c:f>'1'!$A$78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4"/>
              <c:layout>
                <c:manualLayout>
                  <c:x val="-2.6525463386844087E-2"/>
                  <c:y val="-5.59484134250661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76B-4C3A-9662-9FC8085FC010}"/>
                </c:ext>
              </c:extLst>
            </c:dLbl>
            <c:dLbl>
              <c:idx val="5"/>
              <c:layout>
                <c:manualLayout>
                  <c:x val="-2.5090584607156664E-2"/>
                  <c:y val="-6.76159084765567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76B-4C3A-9662-9FC8085FC010}"/>
                </c:ext>
              </c:extLst>
            </c:dLbl>
            <c:dLbl>
              <c:idx val="6"/>
              <c:layout>
                <c:manualLayout>
                  <c:x val="-2.3697096002534581E-2"/>
                  <c:y val="-4.3252674810997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76B-4C3A-9662-9FC8085FC010}"/>
                </c:ext>
              </c:extLst>
            </c:dLbl>
            <c:dLbl>
              <c:idx val="7"/>
              <c:layout>
                <c:manualLayout>
                  <c:x val="-2.3614838842819081E-2"/>
                  <c:y val="-5.6767380821584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76B-4C3A-9662-9FC8085FC010}"/>
                </c:ext>
              </c:extLst>
            </c:dLbl>
            <c:dLbl>
              <c:idx val="9"/>
              <c:layout>
                <c:manualLayout>
                  <c:x val="-3.2172351157413091E-2"/>
                  <c:y val="-8.45410628019330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76B-4C3A-9662-9FC8085FC010}"/>
                </c:ext>
              </c:extLst>
            </c:dLbl>
            <c:dLbl>
              <c:idx val="10"/>
              <c:layout>
                <c:manualLayout>
                  <c:x val="-1.9673597755373681E-2"/>
                  <c:y val="-0.1183735753960987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76B-4C3A-9662-9FC8085FC010}"/>
                </c:ext>
              </c:extLst>
            </c:dLbl>
            <c:dLbl>
              <c:idx val="11"/>
              <c:layout>
                <c:manualLayout>
                  <c:x val="-2.0500211296150959E-2"/>
                  <c:y val="-0.1163594666945308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76B-4C3A-9662-9FC8085FC010}"/>
                </c:ext>
              </c:extLst>
            </c:dLbl>
            <c:dLbl>
              <c:idx val="14"/>
              <c:layout>
                <c:manualLayout>
                  <c:x val="-3.0236146849105291E-2"/>
                  <c:y val="-0.113305604241330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76B-4C3A-9662-9FC8085FC010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'1'!$B$75:$BL$75</c:f>
              <c:strCache>
                <c:ptCount val="24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Jun'17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  <c:pt idx="22">
                  <c:v>Feb'18</c:v>
                </c:pt>
                <c:pt idx="23">
                  <c:v>Mar'18</c:v>
                </c:pt>
              </c:strCache>
            </c:strRef>
          </c:cat>
          <c:val>
            <c:numRef>
              <c:f>'1'!$B$78:$BL$78</c:f>
              <c:numCache>
                <c:formatCode>0.00%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6B-4C3A-9662-9FC8085FC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317920"/>
        <c:axId val="-1370324992"/>
      </c:lineChart>
      <c:catAx>
        <c:axId val="-1370328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1846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318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3.0074217489516239E-3"/>
              <c:y val="0.4158797010838976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28800"/>
        <c:crosses val="autoZero"/>
        <c:crossBetween val="between"/>
      </c:valAx>
      <c:catAx>
        <c:axId val="-1370317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324992"/>
        <c:crosses val="autoZero"/>
        <c:auto val="0"/>
        <c:lblAlgn val="ctr"/>
        <c:lblOffset val="100"/>
        <c:noMultiLvlLbl val="0"/>
      </c:catAx>
      <c:valAx>
        <c:axId val="-13703249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4789632418891"/>
              <c:y val="0.43146990347136882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1792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1"/>
        <c:txPr>
          <a:bodyPr/>
          <a:lstStyle/>
          <a:p>
            <a:pPr>
              <a:defRPr sz="96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</c:legendEntry>
      <c:layout>
        <c:manualLayout>
          <c:xMode val="edge"/>
          <c:yMode val="edge"/>
          <c:x val="0.32803937261957611"/>
          <c:y val="0.9103964911362824"/>
          <c:w val="0.36530519115896587"/>
          <c:h val="8.6203468752454548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6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Mar'18  (Hub All~Supplier)</a:t>
            </a:r>
          </a:p>
        </c:rich>
      </c:tx>
      <c:layout>
        <c:manualLayout>
          <c:xMode val="edge"/>
          <c:yMode val="edge"/>
          <c:x val="0.357728402761536"/>
          <c:y val="2.13447737637446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3542173365248672E-2"/>
          <c:y val="0.12796505088030496"/>
          <c:w val="0.90497502604365065"/>
          <c:h val="0.6801921852791655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'1'!$A$80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'1'!$BM$75:$CQ$75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'1'!$BM$80:$CQ$80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3-4D62-B83C-07364A6A4B67}"/>
            </c:ext>
          </c:extLst>
        </c:ser>
        <c:ser>
          <c:idx val="0"/>
          <c:order val="1"/>
          <c:tx>
            <c:strRef>
              <c:f>'1'!$A$82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'1'!$BM$75:$CQ$75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'1'!$BM$82:$CQ$82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53-4D62-B83C-07364A6A4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312480"/>
        <c:axId val="-1370308128"/>
      </c:barChart>
      <c:lineChart>
        <c:grouping val="standard"/>
        <c:varyColors val="0"/>
        <c:ser>
          <c:idx val="2"/>
          <c:order val="2"/>
          <c:tx>
            <c:strRef>
              <c:f>'1'!$A$78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17"/>
              <c:layout>
                <c:manualLayout>
                  <c:x val="-1.7841651211691383E-2"/>
                  <c:y val="-4.35381623808637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53-4D62-B83C-07364A6A4B67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'1'!$BM$75:$CQ$75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'1'!$BM$78:$CQ$78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53-4D62-B83C-07364A6A4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305952"/>
        <c:axId val="-1370333152"/>
      </c:lineChart>
      <c:catAx>
        <c:axId val="-1370312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0812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30812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12480"/>
        <c:crosses val="autoZero"/>
        <c:crossBetween val="between"/>
      </c:valAx>
      <c:catAx>
        <c:axId val="-1370305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333152"/>
        <c:crosses val="autoZero"/>
        <c:auto val="0"/>
        <c:lblAlgn val="ctr"/>
        <c:lblOffset val="100"/>
        <c:noMultiLvlLbl val="0"/>
      </c:catAx>
      <c:valAx>
        <c:axId val="-1370333152"/>
        <c:scaling>
          <c:orientation val="minMax"/>
          <c:max val="9.0000000000000247E-4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05952"/>
        <c:crosses val="max"/>
        <c:crossBetween val="between"/>
        <c:majorUnit val="1.0000000000000221E-4"/>
        <c:minorUnit val="2.0000000000001052E-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2907980561836923"/>
          <c:y val="0.89375641998238597"/>
          <c:w val="0.15405260604800639"/>
          <c:h val="0.10415395749949855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6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Jan'23-</a:t>
            </a:r>
            <a:r>
              <a:rPr lang="en-US" baseline="0"/>
              <a:t> Aug'25 </a:t>
            </a:r>
            <a:r>
              <a:rPr lang="en-US"/>
              <a:t>(In-house hub)</a:t>
            </a:r>
          </a:p>
        </c:rich>
      </c:tx>
      <c:layout>
        <c:manualLayout>
          <c:xMode val="edge"/>
          <c:yMode val="edge"/>
          <c:x val="0.27092052011243895"/>
          <c:y val="2.692689080252366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0100132880879423E-2"/>
          <c:y val="0.14437019154840602"/>
          <c:w val="0.91862716873857819"/>
          <c:h val="0.675585986534340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'Summary Shop'!$A$36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chemeClr val="bg1"/>
              </a:outerShdw>
            </a:effectLst>
          </c:spPr>
          <c:invertIfNegative val="0"/>
          <c:cat>
            <c:strRef>
              <c:f>'Summary Shop'!$B$31:$EX$31</c:f>
              <c:strCache>
                <c:ptCount val="20"/>
                <c:pt idx="0">
                  <c:v>Jan'24</c:v>
                </c:pt>
                <c:pt idx="1">
                  <c:v>Feb'24</c:v>
                </c:pt>
                <c:pt idx="2">
                  <c:v>Mar'24</c:v>
                </c:pt>
                <c:pt idx="3">
                  <c:v>Apr'24</c:v>
                </c:pt>
                <c:pt idx="4">
                  <c:v>May'24</c:v>
                </c:pt>
                <c:pt idx="5">
                  <c:v>Jun'24</c:v>
                </c:pt>
                <c:pt idx="6">
                  <c:v>Jul'24</c:v>
                </c:pt>
                <c:pt idx="7">
                  <c:v>Aug'24</c:v>
                </c:pt>
                <c:pt idx="8">
                  <c:v>Sep'24</c:v>
                </c:pt>
                <c:pt idx="9">
                  <c:v>Oct'24</c:v>
                </c:pt>
                <c:pt idx="10">
                  <c:v>Nov'24</c:v>
                </c:pt>
                <c:pt idx="11">
                  <c:v>Dec'24</c:v>
                </c:pt>
                <c:pt idx="12">
                  <c:v>Jan'25</c:v>
                </c:pt>
                <c:pt idx="13">
                  <c:v>Feb'25</c:v>
                </c:pt>
                <c:pt idx="14">
                  <c:v>Mar'25</c:v>
                </c:pt>
                <c:pt idx="15">
                  <c:v>Apr'25</c:v>
                </c:pt>
                <c:pt idx="16">
                  <c:v>May'25</c:v>
                </c:pt>
                <c:pt idx="17">
                  <c:v>Jun'25</c:v>
                </c:pt>
                <c:pt idx="18">
                  <c:v>Jul'25</c:v>
                </c:pt>
                <c:pt idx="19">
                  <c:v>Aug'25</c:v>
                </c:pt>
              </c:strCache>
            </c:strRef>
          </c:cat>
          <c:val>
            <c:numRef>
              <c:f>'Summary Shop'!$B$36:$EX$36</c:f>
              <c:numCache>
                <c:formatCode>_-* #,##0_-;\-* #,##0_-;_-* "-"??_-;_-@_-</c:formatCode>
                <c:ptCount val="20"/>
                <c:pt idx="0">
                  <c:v>1741</c:v>
                </c:pt>
                <c:pt idx="1">
                  <c:v>1920</c:v>
                </c:pt>
                <c:pt idx="2">
                  <c:v>2476</c:v>
                </c:pt>
                <c:pt idx="3">
                  <c:v>2667</c:v>
                </c:pt>
                <c:pt idx="4">
                  <c:v>3128</c:v>
                </c:pt>
                <c:pt idx="5">
                  <c:v>3343</c:v>
                </c:pt>
                <c:pt idx="6">
                  <c:v>4239</c:v>
                </c:pt>
                <c:pt idx="7">
                  <c:v>4030</c:v>
                </c:pt>
                <c:pt idx="8">
                  <c:v>3826</c:v>
                </c:pt>
                <c:pt idx="9">
                  <c:v>3415</c:v>
                </c:pt>
                <c:pt idx="10">
                  <c:v>3185</c:v>
                </c:pt>
                <c:pt idx="11">
                  <c:v>3602</c:v>
                </c:pt>
                <c:pt idx="12">
                  <c:v>3528</c:v>
                </c:pt>
                <c:pt idx="13">
                  <c:v>3730</c:v>
                </c:pt>
                <c:pt idx="14">
                  <c:v>4536</c:v>
                </c:pt>
                <c:pt idx="15">
                  <c:v>3389</c:v>
                </c:pt>
                <c:pt idx="16">
                  <c:v>3916</c:v>
                </c:pt>
                <c:pt idx="17">
                  <c:v>3997</c:v>
                </c:pt>
                <c:pt idx="18">
                  <c:v>4980</c:v>
                </c:pt>
                <c:pt idx="19">
                  <c:v>4041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8-4422-89D3-F690EFDCB520}"/>
            </c:ext>
          </c:extLst>
        </c:ser>
        <c:ser>
          <c:idx val="0"/>
          <c:order val="1"/>
          <c:tx>
            <c:strRef>
              <c:f>'Summary Shop'!$A$38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chemeClr val="tx1"/>
              </a:solidFill>
              <a:prstDash val="solid"/>
            </a:ln>
            <a:effectLst>
              <a:outerShdw dist="35921" dir="2700000" algn="br">
                <a:schemeClr val="bg1"/>
              </a:outerShdw>
            </a:effectLst>
          </c:spPr>
          <c:invertIfNegative val="0"/>
          <c:cat>
            <c:strRef>
              <c:f>'Summary Shop'!$B$31:$EX$31</c:f>
              <c:strCache>
                <c:ptCount val="20"/>
                <c:pt idx="0">
                  <c:v>Jan'24</c:v>
                </c:pt>
                <c:pt idx="1">
                  <c:v>Feb'24</c:v>
                </c:pt>
                <c:pt idx="2">
                  <c:v>Mar'24</c:v>
                </c:pt>
                <c:pt idx="3">
                  <c:v>Apr'24</c:v>
                </c:pt>
                <c:pt idx="4">
                  <c:v>May'24</c:v>
                </c:pt>
                <c:pt idx="5">
                  <c:v>Jun'24</c:v>
                </c:pt>
                <c:pt idx="6">
                  <c:v>Jul'24</c:v>
                </c:pt>
                <c:pt idx="7">
                  <c:v>Aug'24</c:v>
                </c:pt>
                <c:pt idx="8">
                  <c:v>Sep'24</c:v>
                </c:pt>
                <c:pt idx="9">
                  <c:v>Oct'24</c:v>
                </c:pt>
                <c:pt idx="10">
                  <c:v>Nov'24</c:v>
                </c:pt>
                <c:pt idx="11">
                  <c:v>Dec'24</c:v>
                </c:pt>
                <c:pt idx="12">
                  <c:v>Jan'25</c:v>
                </c:pt>
                <c:pt idx="13">
                  <c:v>Feb'25</c:v>
                </c:pt>
                <c:pt idx="14">
                  <c:v>Mar'25</c:v>
                </c:pt>
                <c:pt idx="15">
                  <c:v>Apr'25</c:v>
                </c:pt>
                <c:pt idx="16">
                  <c:v>May'25</c:v>
                </c:pt>
                <c:pt idx="17">
                  <c:v>Jun'25</c:v>
                </c:pt>
                <c:pt idx="18">
                  <c:v>Jul'25</c:v>
                </c:pt>
                <c:pt idx="19">
                  <c:v>Aug'25</c:v>
                </c:pt>
              </c:strCache>
            </c:strRef>
          </c:cat>
          <c:val>
            <c:numRef>
              <c:f>'Summary Shop'!$B$38:$EX$38</c:f>
              <c:numCache>
                <c:formatCode>_-* #,##0_-;\-* #,##0_-;_-* "-"??_-;_-@_-</c:formatCode>
                <c:ptCount val="20"/>
                <c:pt idx="0">
                  <c:v>684</c:v>
                </c:pt>
                <c:pt idx="1">
                  <c:v>496</c:v>
                </c:pt>
                <c:pt idx="2">
                  <c:v>1252</c:v>
                </c:pt>
                <c:pt idx="3">
                  <c:v>1165</c:v>
                </c:pt>
                <c:pt idx="4">
                  <c:v>1503</c:v>
                </c:pt>
                <c:pt idx="5">
                  <c:v>1431</c:v>
                </c:pt>
                <c:pt idx="6">
                  <c:v>1824</c:v>
                </c:pt>
                <c:pt idx="7">
                  <c:v>1817</c:v>
                </c:pt>
                <c:pt idx="8">
                  <c:v>3271</c:v>
                </c:pt>
                <c:pt idx="9">
                  <c:v>4446</c:v>
                </c:pt>
                <c:pt idx="10">
                  <c:v>2101</c:v>
                </c:pt>
                <c:pt idx="11">
                  <c:v>1741</c:v>
                </c:pt>
                <c:pt idx="12">
                  <c:v>1694</c:v>
                </c:pt>
                <c:pt idx="13">
                  <c:v>2305</c:v>
                </c:pt>
                <c:pt idx="14">
                  <c:v>4254</c:v>
                </c:pt>
                <c:pt idx="15">
                  <c:v>3615</c:v>
                </c:pt>
                <c:pt idx="16">
                  <c:v>3093</c:v>
                </c:pt>
                <c:pt idx="17">
                  <c:v>2745</c:v>
                </c:pt>
                <c:pt idx="18">
                  <c:v>2922</c:v>
                </c:pt>
                <c:pt idx="19">
                  <c:v>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98-4422-89D3-F690EFDCB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100"/>
        <c:axId val="-1370311936"/>
        <c:axId val="-1370317376"/>
      </c:barChart>
      <c:lineChart>
        <c:grouping val="standard"/>
        <c:varyColors val="0"/>
        <c:ser>
          <c:idx val="2"/>
          <c:order val="2"/>
          <c:tx>
            <c:strRef>
              <c:f>'Summary Shop'!$A$34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19"/>
              <c:layout>
                <c:manualLayout>
                  <c:x val="-9.1557192883024805E-3"/>
                  <c:y val="-6.22632299406156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CA98-4422-89D3-F690EFDCB520}"/>
                </c:ext>
              </c:extLst>
            </c:dLbl>
            <c:dLbl>
              <c:idx val="23"/>
              <c:layout>
                <c:manualLayout>
                  <c:x val="-7.6964151974576438E-3"/>
                  <c:y val="-6.95134737908228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98-4422-89D3-F690EFDCB520}"/>
                </c:ext>
              </c:extLst>
            </c:dLbl>
            <c:dLbl>
              <c:idx val="24"/>
              <c:layout>
                <c:manualLayout>
                  <c:x val="-8.6786632390745497E-3"/>
                  <c:y val="-6.86982545722021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A98-4422-89D3-F690EFDCB520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'Summary Shop'!$B$31:$EX$31</c:f>
              <c:strCache>
                <c:ptCount val="20"/>
                <c:pt idx="0">
                  <c:v>Jan'24</c:v>
                </c:pt>
                <c:pt idx="1">
                  <c:v>Feb'24</c:v>
                </c:pt>
                <c:pt idx="2">
                  <c:v>Mar'24</c:v>
                </c:pt>
                <c:pt idx="3">
                  <c:v>Apr'24</c:v>
                </c:pt>
                <c:pt idx="4">
                  <c:v>May'24</c:v>
                </c:pt>
                <c:pt idx="5">
                  <c:v>Jun'24</c:v>
                </c:pt>
                <c:pt idx="6">
                  <c:v>Jul'24</c:v>
                </c:pt>
                <c:pt idx="7">
                  <c:v>Aug'24</c:v>
                </c:pt>
                <c:pt idx="8">
                  <c:v>Sep'24</c:v>
                </c:pt>
                <c:pt idx="9">
                  <c:v>Oct'24</c:v>
                </c:pt>
                <c:pt idx="10">
                  <c:v>Nov'24</c:v>
                </c:pt>
                <c:pt idx="11">
                  <c:v>Dec'24</c:v>
                </c:pt>
                <c:pt idx="12">
                  <c:v>Jan'25</c:v>
                </c:pt>
                <c:pt idx="13">
                  <c:v>Feb'25</c:v>
                </c:pt>
                <c:pt idx="14">
                  <c:v>Mar'25</c:v>
                </c:pt>
                <c:pt idx="15">
                  <c:v>Apr'25</c:v>
                </c:pt>
                <c:pt idx="16">
                  <c:v>May'25</c:v>
                </c:pt>
                <c:pt idx="17">
                  <c:v>Jun'25</c:v>
                </c:pt>
                <c:pt idx="18">
                  <c:v>Jul'25</c:v>
                </c:pt>
                <c:pt idx="19">
                  <c:v>Aug'25</c:v>
                </c:pt>
              </c:strCache>
            </c:strRef>
          </c:cat>
          <c:val>
            <c:numRef>
              <c:f>'Summary Shop'!$B$34:$EX$34</c:f>
              <c:numCache>
                <c:formatCode>0.00%</c:formatCode>
                <c:ptCount val="20"/>
                <c:pt idx="0">
                  <c:v>1.1890658894507056E-3</c:v>
                </c:pt>
                <c:pt idx="1">
                  <c:v>8.5777665427340356E-4</c:v>
                </c:pt>
                <c:pt idx="2">
                  <c:v>1.1773158272870101E-3</c:v>
                </c:pt>
                <c:pt idx="3">
                  <c:v>1.141187394763284E-3</c:v>
                </c:pt>
                <c:pt idx="4">
                  <c:v>1.1640498377217502E-3</c:v>
                </c:pt>
                <c:pt idx="5">
                  <c:v>1.2461748774381526E-3</c:v>
                </c:pt>
                <c:pt idx="6">
                  <c:v>1.4101482295348256E-3</c:v>
                </c:pt>
                <c:pt idx="7">
                  <c:v>1.4891685717429309E-3</c:v>
                </c:pt>
                <c:pt idx="8">
                  <c:v>2.075562525114687E-3</c:v>
                </c:pt>
                <c:pt idx="9">
                  <c:v>2.1807700523484683E-3</c:v>
                </c:pt>
                <c:pt idx="10">
                  <c:v>1.4206564959558592E-3</c:v>
                </c:pt>
                <c:pt idx="11">
                  <c:v>1.3736712244030648E-3</c:v>
                </c:pt>
                <c:pt idx="12">
                  <c:v>1.3286040930267113E-3</c:v>
                </c:pt>
                <c:pt idx="13">
                  <c:v>1.6814973713194781E-3</c:v>
                </c:pt>
                <c:pt idx="14">
                  <c:v>2.3485442766056136E-3</c:v>
                </c:pt>
                <c:pt idx="15">
                  <c:v>2.1911972934771525E-3</c:v>
                </c:pt>
                <c:pt idx="16">
                  <c:v>1.7983682547078556E-3</c:v>
                </c:pt>
                <c:pt idx="17">
                  <c:v>1.6864482055035444E-3</c:v>
                </c:pt>
                <c:pt idx="18">
                  <c:v>2.0240903120306067E-3</c:v>
                </c:pt>
                <c:pt idx="19">
                  <c:v>1.8890645175926415E-3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98-4422-89D3-F690EFDCB520}"/>
            </c:ext>
          </c:extLst>
        </c:ser>
        <c:ser>
          <c:idx val="3"/>
          <c:order val="3"/>
          <c:tx>
            <c:strRef>
              <c:f>'Summary Shop'!$A$40</c:f>
              <c:strCache>
                <c:ptCount val="1"/>
                <c:pt idx="0">
                  <c:v>TARGET</c:v>
                </c:pt>
              </c:strCache>
            </c:strRef>
          </c:tx>
          <c:spPr>
            <a:ln w="28575">
              <a:solidFill>
                <a:srgbClr val="00CC00"/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'Summary Shop'!$B$31:$EX$31</c:f>
              <c:strCache>
                <c:ptCount val="20"/>
                <c:pt idx="0">
                  <c:v>Jan'24</c:v>
                </c:pt>
                <c:pt idx="1">
                  <c:v>Feb'24</c:v>
                </c:pt>
                <c:pt idx="2">
                  <c:v>Mar'24</c:v>
                </c:pt>
                <c:pt idx="3">
                  <c:v>Apr'24</c:v>
                </c:pt>
                <c:pt idx="4">
                  <c:v>May'24</c:v>
                </c:pt>
                <c:pt idx="5">
                  <c:v>Jun'24</c:v>
                </c:pt>
                <c:pt idx="6">
                  <c:v>Jul'24</c:v>
                </c:pt>
                <c:pt idx="7">
                  <c:v>Aug'24</c:v>
                </c:pt>
                <c:pt idx="8">
                  <c:v>Sep'24</c:v>
                </c:pt>
                <c:pt idx="9">
                  <c:v>Oct'24</c:v>
                </c:pt>
                <c:pt idx="10">
                  <c:v>Nov'24</c:v>
                </c:pt>
                <c:pt idx="11">
                  <c:v>Dec'24</c:v>
                </c:pt>
                <c:pt idx="12">
                  <c:v>Jan'25</c:v>
                </c:pt>
                <c:pt idx="13">
                  <c:v>Feb'25</c:v>
                </c:pt>
                <c:pt idx="14">
                  <c:v>Mar'25</c:v>
                </c:pt>
                <c:pt idx="15">
                  <c:v>Apr'25</c:v>
                </c:pt>
                <c:pt idx="16">
                  <c:v>May'25</c:v>
                </c:pt>
                <c:pt idx="17">
                  <c:v>Jun'25</c:v>
                </c:pt>
                <c:pt idx="18">
                  <c:v>Jul'25</c:v>
                </c:pt>
                <c:pt idx="19">
                  <c:v>Aug'25</c:v>
                </c:pt>
              </c:strCache>
            </c:strRef>
          </c:cat>
          <c:val>
            <c:numRef>
              <c:f>'Summary Shop'!$B$40:$EX$40</c:f>
              <c:numCache>
                <c:formatCode>0.00%</c:formatCode>
                <c:ptCount val="20"/>
                <c:pt idx="0">
                  <c:v>8.9999999999999998E-4</c:v>
                </c:pt>
                <c:pt idx="1">
                  <c:v>8.9999999999999998E-4</c:v>
                </c:pt>
                <c:pt idx="2">
                  <c:v>8.9999999999999998E-4</c:v>
                </c:pt>
                <c:pt idx="3">
                  <c:v>8.9999999999999998E-4</c:v>
                </c:pt>
                <c:pt idx="4">
                  <c:v>8.9999999999999998E-4</c:v>
                </c:pt>
                <c:pt idx="5">
                  <c:v>8.9999999999999998E-4</c:v>
                </c:pt>
                <c:pt idx="6">
                  <c:v>8.9999999999999998E-4</c:v>
                </c:pt>
                <c:pt idx="7">
                  <c:v>8.9999999999999998E-4</c:v>
                </c:pt>
                <c:pt idx="8">
                  <c:v>8.9999999999999998E-4</c:v>
                </c:pt>
                <c:pt idx="9">
                  <c:v>8.9999999999999998E-4</c:v>
                </c:pt>
                <c:pt idx="10">
                  <c:v>8.9999999999999998E-4</c:v>
                </c:pt>
                <c:pt idx="11">
                  <c:v>8.9999999999999998E-4</c:v>
                </c:pt>
                <c:pt idx="12">
                  <c:v>8.9999999999999998E-4</c:v>
                </c:pt>
                <c:pt idx="13">
                  <c:v>8.9999999999999998E-4</c:v>
                </c:pt>
                <c:pt idx="14">
                  <c:v>8.9999999999999998E-4</c:v>
                </c:pt>
                <c:pt idx="15">
                  <c:v>8.9999999999999998E-4</c:v>
                </c:pt>
                <c:pt idx="16">
                  <c:v>8.9999999999999998E-4</c:v>
                </c:pt>
                <c:pt idx="17">
                  <c:v>8.9999999999999998E-4</c:v>
                </c:pt>
                <c:pt idx="18">
                  <c:v>8.9999999999999998E-4</c:v>
                </c:pt>
                <c:pt idx="19">
                  <c:v>8.9999999999999998E-4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98-4422-89D3-F690EFDCB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327712"/>
        <c:axId val="-1370327168"/>
      </c:lineChart>
      <c:catAx>
        <c:axId val="-1370311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173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317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1859147021354745E-3"/>
              <c:y val="0.4188865773049647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11936"/>
        <c:crosses val="autoZero"/>
        <c:crossBetween val="between"/>
      </c:valAx>
      <c:catAx>
        <c:axId val="-1370327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327168"/>
        <c:crosses val="autoZero"/>
        <c:auto val="0"/>
        <c:lblAlgn val="ctr"/>
        <c:lblOffset val="100"/>
        <c:noMultiLvlLbl val="0"/>
      </c:catAx>
      <c:valAx>
        <c:axId val="-1370327168"/>
        <c:scaling>
          <c:orientation val="minMax"/>
          <c:max val="4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888985118033234"/>
              <c:y val="0.41722504586592235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2771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8814998910476535E-2"/>
          <c:y val="0.90765666833451863"/>
          <c:w val="0.89874743667512769"/>
          <c:h val="9.234333166548155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2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Dent - Scratch Hub in</a:t>
            </a:r>
            <a:r>
              <a:rPr lang="en-US" baseline="0"/>
              <a:t>  Aug'25  </a:t>
            </a:r>
            <a:r>
              <a:rPr lang="en-US"/>
              <a:t>(In-house Hub)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3.9345417881523126E-2"/>
          <c:y val="0.10522734057666965"/>
          <c:w val="0.91702166663756834"/>
          <c:h val="0.716931079062968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'Summary Shop'!$A$36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'Summary Shop'!$EY$31:$GC$31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'Summary Shop'!$EY$36:$GC$36</c:f>
              <c:numCache>
                <c:formatCode>_-* #,##0_-;\-* #,##0_-;_-* "-"??_-;_-@_-</c:formatCode>
                <c:ptCount val="31"/>
                <c:pt idx="0">
                  <c:v>424</c:v>
                </c:pt>
                <c:pt idx="1">
                  <c:v>165</c:v>
                </c:pt>
                <c:pt idx="2">
                  <c:v>0</c:v>
                </c:pt>
                <c:pt idx="3">
                  <c:v>217</c:v>
                </c:pt>
                <c:pt idx="4">
                  <c:v>189</c:v>
                </c:pt>
                <c:pt idx="5">
                  <c:v>132</c:v>
                </c:pt>
                <c:pt idx="6">
                  <c:v>209</c:v>
                </c:pt>
                <c:pt idx="7">
                  <c:v>201</c:v>
                </c:pt>
                <c:pt idx="8">
                  <c:v>244</c:v>
                </c:pt>
                <c:pt idx="9">
                  <c:v>0</c:v>
                </c:pt>
                <c:pt idx="10">
                  <c:v>316</c:v>
                </c:pt>
                <c:pt idx="11">
                  <c:v>171</c:v>
                </c:pt>
                <c:pt idx="12">
                  <c:v>164</c:v>
                </c:pt>
                <c:pt idx="13">
                  <c:v>223</c:v>
                </c:pt>
                <c:pt idx="14">
                  <c:v>170</c:v>
                </c:pt>
                <c:pt idx="15">
                  <c:v>143</c:v>
                </c:pt>
                <c:pt idx="16">
                  <c:v>0</c:v>
                </c:pt>
                <c:pt idx="17">
                  <c:v>230</c:v>
                </c:pt>
                <c:pt idx="18">
                  <c:v>182</c:v>
                </c:pt>
                <c:pt idx="19">
                  <c:v>145</c:v>
                </c:pt>
                <c:pt idx="20">
                  <c:v>178</c:v>
                </c:pt>
                <c:pt idx="21">
                  <c:v>222</c:v>
                </c:pt>
                <c:pt idx="22">
                  <c:v>116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D-46B7-B56F-5CD71061A024}"/>
            </c:ext>
          </c:extLst>
        </c:ser>
        <c:ser>
          <c:idx val="1"/>
          <c:order val="1"/>
          <c:tx>
            <c:strRef>
              <c:f>'Summary Shop'!$A$38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'Summary Shop'!$EY$31:$GC$31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'Summary Shop'!$EY$38:$GC$38</c:f>
              <c:numCache>
                <c:formatCode>_-* #,##0_-;\-* #,##0_-;_-* "-"??_-;_-@_-</c:formatCode>
                <c:ptCount val="31"/>
                <c:pt idx="0">
                  <c:v>205</c:v>
                </c:pt>
                <c:pt idx="1">
                  <c:v>109</c:v>
                </c:pt>
                <c:pt idx="2">
                  <c:v>0</c:v>
                </c:pt>
                <c:pt idx="3">
                  <c:v>121</c:v>
                </c:pt>
                <c:pt idx="4">
                  <c:v>81</c:v>
                </c:pt>
                <c:pt idx="5">
                  <c:v>113</c:v>
                </c:pt>
                <c:pt idx="6">
                  <c:v>82</c:v>
                </c:pt>
                <c:pt idx="7">
                  <c:v>121</c:v>
                </c:pt>
                <c:pt idx="8">
                  <c:v>72</c:v>
                </c:pt>
                <c:pt idx="9">
                  <c:v>0</c:v>
                </c:pt>
                <c:pt idx="10">
                  <c:v>108</c:v>
                </c:pt>
                <c:pt idx="11">
                  <c:v>46</c:v>
                </c:pt>
                <c:pt idx="12">
                  <c:v>85</c:v>
                </c:pt>
                <c:pt idx="13">
                  <c:v>122</c:v>
                </c:pt>
                <c:pt idx="14">
                  <c:v>125</c:v>
                </c:pt>
                <c:pt idx="15">
                  <c:v>89</c:v>
                </c:pt>
                <c:pt idx="16">
                  <c:v>0</c:v>
                </c:pt>
                <c:pt idx="17">
                  <c:v>89</c:v>
                </c:pt>
                <c:pt idx="18">
                  <c:v>110</c:v>
                </c:pt>
                <c:pt idx="19">
                  <c:v>152</c:v>
                </c:pt>
                <c:pt idx="20">
                  <c:v>95</c:v>
                </c:pt>
                <c:pt idx="21">
                  <c:v>89</c:v>
                </c:pt>
                <c:pt idx="22">
                  <c:v>107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D-46B7-B56F-5CD71061A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316832"/>
        <c:axId val="-1370326080"/>
      </c:barChart>
      <c:lineChart>
        <c:grouping val="standard"/>
        <c:varyColors val="0"/>
        <c:ser>
          <c:idx val="2"/>
          <c:order val="2"/>
          <c:tx>
            <c:strRef>
              <c:f>'Summary Shop'!$A$34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</a:ln>
          </c:spPr>
          <c:marker>
            <c:symbol val="triangle"/>
            <c:size val="8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400" b="0" i="0" u="none" strike="noStrike" baseline="0">
                    <a:ln>
                      <a:noFill/>
                    </a:ln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'Summary Shop'!$EY$31:$GC$31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'Summary Shop'!$EY$34:$GC$34</c:f>
              <c:numCache>
                <c:formatCode>0.00%</c:formatCode>
                <c:ptCount val="31"/>
                <c:pt idx="0">
                  <c:v>2.292733601851683E-3</c:v>
                </c:pt>
                <c:pt idx="1">
                  <c:v>2.0103452070875673E-3</c:v>
                </c:pt>
                <c:pt idx="2">
                  <c:v>0</c:v>
                </c:pt>
                <c:pt idx="3">
                  <c:v>1.8268492795295592E-3</c:v>
                </c:pt>
                <c:pt idx="4">
                  <c:v>1.7403523246595032E-3</c:v>
                </c:pt>
                <c:pt idx="5">
                  <c:v>1.6827038647243455E-3</c:v>
                </c:pt>
                <c:pt idx="6">
                  <c:v>1.9620931690838847E-3</c:v>
                </c:pt>
                <c:pt idx="7">
                  <c:v>2.1459942551333914E-3</c:v>
                </c:pt>
                <c:pt idx="8">
                  <c:v>2.1620586082089807E-3</c:v>
                </c:pt>
                <c:pt idx="9">
                  <c:v>0</c:v>
                </c:pt>
                <c:pt idx="10">
                  <c:v>2.0118623962040332E-3</c:v>
                </c:pt>
                <c:pt idx="11">
                  <c:v>1.9519830168482221E-3</c:v>
                </c:pt>
                <c:pt idx="12">
                  <c:v>1.7980676188963187E-3</c:v>
                </c:pt>
                <c:pt idx="13">
                  <c:v>2.5805776005864271E-3</c:v>
                </c:pt>
                <c:pt idx="14">
                  <c:v>1.9797993355927654E-3</c:v>
                </c:pt>
                <c:pt idx="15">
                  <c:v>1.6113796743901761E-3</c:v>
                </c:pt>
                <c:pt idx="16">
                  <c:v>0</c:v>
                </c:pt>
                <c:pt idx="17">
                  <c:v>1.4462791182684549E-3</c:v>
                </c:pt>
                <c:pt idx="18">
                  <c:v>1.8688000000000001E-3</c:v>
                </c:pt>
                <c:pt idx="19">
                  <c:v>2.0119633917502727E-3</c:v>
                </c:pt>
                <c:pt idx="20">
                  <c:v>1.7076801821525529E-3</c:v>
                </c:pt>
                <c:pt idx="21">
                  <c:v>2.111824861135632E-3</c:v>
                </c:pt>
                <c:pt idx="22">
                  <c:v>1.5075614686217644E-3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3D-46B7-B56F-5CD71061A024}"/>
            </c:ext>
          </c:extLst>
        </c:ser>
        <c:ser>
          <c:idx val="3"/>
          <c:order val="3"/>
          <c:tx>
            <c:v>Target</c:v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'Summary Shop'!$EY$40:$GC$40</c:f>
              <c:numCache>
                <c:formatCode>0.00%</c:formatCode>
                <c:ptCount val="31"/>
                <c:pt idx="0">
                  <c:v>8.9999999999999998E-4</c:v>
                </c:pt>
                <c:pt idx="1">
                  <c:v>8.9999999999999998E-4</c:v>
                </c:pt>
                <c:pt idx="2">
                  <c:v>8.9999999999999998E-4</c:v>
                </c:pt>
                <c:pt idx="3">
                  <c:v>8.9999999999999998E-4</c:v>
                </c:pt>
                <c:pt idx="4">
                  <c:v>8.9999999999999998E-4</c:v>
                </c:pt>
                <c:pt idx="5">
                  <c:v>8.9999999999999998E-4</c:v>
                </c:pt>
                <c:pt idx="6">
                  <c:v>8.9999999999999998E-4</c:v>
                </c:pt>
                <c:pt idx="7">
                  <c:v>8.9999999999999998E-4</c:v>
                </c:pt>
                <c:pt idx="8">
                  <c:v>8.9999999999999998E-4</c:v>
                </c:pt>
                <c:pt idx="9">
                  <c:v>8.9999999999999998E-4</c:v>
                </c:pt>
                <c:pt idx="10">
                  <c:v>8.9999999999999998E-4</c:v>
                </c:pt>
                <c:pt idx="11">
                  <c:v>8.9999999999999998E-4</c:v>
                </c:pt>
                <c:pt idx="12">
                  <c:v>8.9999999999999998E-4</c:v>
                </c:pt>
                <c:pt idx="13">
                  <c:v>8.9999999999999998E-4</c:v>
                </c:pt>
                <c:pt idx="14">
                  <c:v>8.9999999999999998E-4</c:v>
                </c:pt>
                <c:pt idx="15">
                  <c:v>8.9999999999999998E-4</c:v>
                </c:pt>
                <c:pt idx="16">
                  <c:v>8.9999999999999998E-4</c:v>
                </c:pt>
                <c:pt idx="17">
                  <c:v>8.9999999999999998E-4</c:v>
                </c:pt>
                <c:pt idx="18">
                  <c:v>8.9999999999999998E-4</c:v>
                </c:pt>
                <c:pt idx="19">
                  <c:v>8.9999999999999998E-4</c:v>
                </c:pt>
                <c:pt idx="20">
                  <c:v>8.9999999999999998E-4</c:v>
                </c:pt>
                <c:pt idx="21">
                  <c:v>8.9999999999999998E-4</c:v>
                </c:pt>
                <c:pt idx="22">
                  <c:v>8.9999999999999998E-4</c:v>
                </c:pt>
                <c:pt idx="23">
                  <c:v>8.9999999999999998E-4</c:v>
                </c:pt>
                <c:pt idx="24">
                  <c:v>8.9999999999999998E-4</c:v>
                </c:pt>
                <c:pt idx="25">
                  <c:v>8.9999999999999998E-4</c:v>
                </c:pt>
                <c:pt idx="26">
                  <c:v>8.9999999999999998E-4</c:v>
                </c:pt>
                <c:pt idx="27">
                  <c:v>8.9999999999999998E-4</c:v>
                </c:pt>
                <c:pt idx="28">
                  <c:v>8.9999999999999998E-4</c:v>
                </c:pt>
                <c:pt idx="29">
                  <c:v>8.9999999999999998E-4</c:v>
                </c:pt>
                <c:pt idx="30">
                  <c:v>8.9999999999999998E-4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3D-46B7-B56F-5CD71061A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313568"/>
        <c:axId val="-1370304864"/>
      </c:lineChart>
      <c:catAx>
        <c:axId val="-137031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26080"/>
        <c:crosses val="autoZero"/>
        <c:auto val="1"/>
        <c:lblAlgn val="ctr"/>
        <c:lblOffset val="100"/>
        <c:noMultiLvlLbl val="0"/>
      </c:catAx>
      <c:valAx>
        <c:axId val="-1370326080"/>
        <c:scaling>
          <c:orientation val="minMax"/>
        </c:scaling>
        <c:delete val="0"/>
        <c:axPos val="l"/>
        <c:majorGridlines>
          <c:spPr>
            <a:ln>
              <a:solidFill>
                <a:schemeClr val="tx1"/>
              </a:solidFill>
              <a:prstDash val="sysDash"/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16832"/>
        <c:crosses val="autoZero"/>
        <c:crossBetween val="between"/>
      </c:valAx>
      <c:catAx>
        <c:axId val="-1370313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304864"/>
        <c:crosses val="autoZero"/>
        <c:auto val="1"/>
        <c:lblAlgn val="ctr"/>
        <c:lblOffset val="100"/>
        <c:noMultiLvlLbl val="0"/>
      </c:catAx>
      <c:valAx>
        <c:axId val="-1370304864"/>
        <c:scaling>
          <c:orientation val="minMax"/>
          <c:max val="4.000000000000001E-3"/>
          <c:min val="0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1356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126080276550795E-2"/>
          <c:y val="0.90146841176622283"/>
          <c:w val="0.88623701485762174"/>
          <c:h val="8.2593948331710298E-2"/>
        </c:manualLayout>
      </c:layout>
      <c:overlay val="0"/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2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	Aug</a:t>
            </a:r>
            <a:r>
              <a:rPr lang="en-US" sz="1800" b="1" baseline="0"/>
              <a:t>'25</a:t>
            </a:r>
            <a:r>
              <a:rPr lang="en-US" sz="1800" b="1"/>
              <a:t> ( ALL FCC)</a:t>
            </a:r>
          </a:p>
        </c:rich>
      </c:tx>
      <c:layout>
        <c:manualLayout>
          <c:xMode val="edge"/>
          <c:yMode val="edge"/>
          <c:x val="0.37954781011798538"/>
          <c:y val="2.83552495636540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598749348619E-2"/>
          <c:y val="0.11014305708394322"/>
          <c:w val="0.9218342886920271"/>
          <c:h val="0.6865524204318421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(FCC)'!$A$237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(FCC)'!$EY$232:$GC$232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(FCC)'!$EY$237:$GC$237</c:f>
              <c:numCache>
                <c:formatCode>#,##0_);[Red]\-#,##0;* \-</c:formatCode>
                <c:ptCount val="31"/>
                <c:pt idx="0">
                  <c:v>286</c:v>
                </c:pt>
                <c:pt idx="1">
                  <c:v>121</c:v>
                </c:pt>
                <c:pt idx="2">
                  <c:v>0</c:v>
                </c:pt>
                <c:pt idx="3">
                  <c:v>133</c:v>
                </c:pt>
                <c:pt idx="4">
                  <c:v>92</c:v>
                </c:pt>
                <c:pt idx="5">
                  <c:v>74</c:v>
                </c:pt>
                <c:pt idx="6">
                  <c:v>155</c:v>
                </c:pt>
                <c:pt idx="7">
                  <c:v>121</c:v>
                </c:pt>
                <c:pt idx="8">
                  <c:v>126</c:v>
                </c:pt>
                <c:pt idx="9">
                  <c:v>0</c:v>
                </c:pt>
                <c:pt idx="10">
                  <c:v>176</c:v>
                </c:pt>
                <c:pt idx="11">
                  <c:v>104</c:v>
                </c:pt>
                <c:pt idx="12">
                  <c:v>110</c:v>
                </c:pt>
                <c:pt idx="13">
                  <c:v>182</c:v>
                </c:pt>
                <c:pt idx="14">
                  <c:v>105</c:v>
                </c:pt>
                <c:pt idx="15">
                  <c:v>82</c:v>
                </c:pt>
                <c:pt idx="16">
                  <c:v>0</c:v>
                </c:pt>
                <c:pt idx="17">
                  <c:v>180</c:v>
                </c:pt>
                <c:pt idx="18">
                  <c:v>97</c:v>
                </c:pt>
                <c:pt idx="19">
                  <c:v>84</c:v>
                </c:pt>
                <c:pt idx="20">
                  <c:v>111</c:v>
                </c:pt>
                <c:pt idx="21">
                  <c:v>167</c:v>
                </c:pt>
                <c:pt idx="22">
                  <c:v>79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9-46F6-AA55-B9162E4F5F58}"/>
            </c:ext>
          </c:extLst>
        </c:ser>
        <c:ser>
          <c:idx val="0"/>
          <c:order val="1"/>
          <c:tx>
            <c:strRef>
              <c:f>'Dent~ Scratch (FCC)'!$A$239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(FCC)'!$EY$232:$GC$232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(FCC)'!$EY$239:$GC$239</c:f>
              <c:numCache>
                <c:formatCode>#,##0_);[Red]\-#,##0;* \-</c:formatCode>
                <c:ptCount val="31"/>
                <c:pt idx="0">
                  <c:v>32</c:v>
                </c:pt>
                <c:pt idx="1">
                  <c:v>14</c:v>
                </c:pt>
                <c:pt idx="2">
                  <c:v>0</c:v>
                </c:pt>
                <c:pt idx="3">
                  <c:v>23</c:v>
                </c:pt>
                <c:pt idx="4">
                  <c:v>9</c:v>
                </c:pt>
                <c:pt idx="5">
                  <c:v>25</c:v>
                </c:pt>
                <c:pt idx="6">
                  <c:v>18</c:v>
                </c:pt>
                <c:pt idx="7">
                  <c:v>10</c:v>
                </c:pt>
                <c:pt idx="8">
                  <c:v>6</c:v>
                </c:pt>
                <c:pt idx="9">
                  <c:v>0</c:v>
                </c:pt>
                <c:pt idx="10">
                  <c:v>21</c:v>
                </c:pt>
                <c:pt idx="11">
                  <c:v>19</c:v>
                </c:pt>
                <c:pt idx="12">
                  <c:v>10</c:v>
                </c:pt>
                <c:pt idx="13">
                  <c:v>45</c:v>
                </c:pt>
                <c:pt idx="14">
                  <c:v>11</c:v>
                </c:pt>
                <c:pt idx="15">
                  <c:v>10</c:v>
                </c:pt>
                <c:pt idx="16">
                  <c:v>0</c:v>
                </c:pt>
                <c:pt idx="17">
                  <c:v>11</c:v>
                </c:pt>
                <c:pt idx="18">
                  <c:v>18</c:v>
                </c:pt>
                <c:pt idx="19">
                  <c:v>34</c:v>
                </c:pt>
                <c:pt idx="20">
                  <c:v>29</c:v>
                </c:pt>
                <c:pt idx="21">
                  <c:v>15</c:v>
                </c:pt>
                <c:pt idx="22">
                  <c:v>22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9-46F6-AA55-B9162E4F5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338048"/>
        <c:axId val="-1370310304"/>
      </c:barChart>
      <c:lineChart>
        <c:grouping val="standard"/>
        <c:varyColors val="0"/>
        <c:ser>
          <c:idx val="2"/>
          <c:order val="2"/>
          <c:tx>
            <c:strRef>
              <c:f>'Dent~ Scratch (FCC)'!$A$235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(FCC)'!$EY$232:$GC$232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(FCC)'!$EY$235:$GC$235</c:f>
              <c:numCache>
                <c:formatCode>0.00%</c:formatCode>
                <c:ptCount val="31"/>
                <c:pt idx="0">
                  <c:v>1.8475482221705787E-3</c:v>
                </c:pt>
                <c:pt idx="1">
                  <c:v>1.595028237907323E-3</c:v>
                </c:pt>
                <c:pt idx="2">
                  <c:v>0</c:v>
                </c:pt>
                <c:pt idx="3">
                  <c:v>1.2940688510991289E-3</c:v>
                </c:pt>
                <c:pt idx="4">
                  <c:v>1.1257997636935149E-3</c:v>
                </c:pt>
                <c:pt idx="5">
                  <c:v>1.2258240261509125E-3</c:v>
                </c:pt>
                <c:pt idx="6">
                  <c:v>1.9078287144763397E-3</c:v>
                </c:pt>
                <c:pt idx="7">
                  <c:v>1.5442832050360136E-3</c:v>
                </c:pt>
                <c:pt idx="8">
                  <c:v>1.6557329754274175E-3</c:v>
                </c:pt>
                <c:pt idx="9">
                  <c:v>0</c:v>
                </c:pt>
                <c:pt idx="10">
                  <c:v>1.3581804518535371E-3</c:v>
                </c:pt>
                <c:pt idx="11">
                  <c:v>1.7442107800734554E-3</c:v>
                </c:pt>
                <c:pt idx="12">
                  <c:v>1.2891581797086502E-3</c:v>
                </c:pt>
                <c:pt idx="13">
                  <c:v>2.47911319827445E-3</c:v>
                </c:pt>
                <c:pt idx="14">
                  <c:v>1.4731281113481661E-3</c:v>
                </c:pt>
                <c:pt idx="15">
                  <c:v>1.3081560687066317E-3</c:v>
                </c:pt>
                <c:pt idx="16">
                  <c:v>0</c:v>
                </c:pt>
                <c:pt idx="17">
                  <c:v>1.2617254591095258E-3</c:v>
                </c:pt>
                <c:pt idx="18">
                  <c:v>1.2824086980763869E-3</c:v>
                </c:pt>
                <c:pt idx="19">
                  <c:v>1.3709293274313664E-3</c:v>
                </c:pt>
                <c:pt idx="20">
                  <c:v>1.4999410737435315E-3</c:v>
                </c:pt>
                <c:pt idx="21">
                  <c:v>2.0772461650840029E-3</c:v>
                </c:pt>
                <c:pt idx="22">
                  <c:v>1.0500161141086819E-3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89-46F6-AA55-B9162E4F5F58}"/>
            </c:ext>
          </c:extLst>
        </c:ser>
        <c:ser>
          <c:idx val="3"/>
          <c:order val="3"/>
          <c:tx>
            <c:strRef>
              <c:f>'Dent~ Scratch (FCC)'!$A$241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(FCC)'!$EY$241:$GC$241</c:f>
              <c:numCache>
                <c:formatCode>0.0%</c:formatCode>
                <c:ptCount val="31"/>
                <c:pt idx="0">
                  <c:v>8.9999999999999998E-4</c:v>
                </c:pt>
                <c:pt idx="1">
                  <c:v>8.9999999999999998E-4</c:v>
                </c:pt>
                <c:pt idx="2">
                  <c:v>8.9999999999999998E-4</c:v>
                </c:pt>
                <c:pt idx="3">
                  <c:v>8.9999999999999998E-4</c:v>
                </c:pt>
                <c:pt idx="4">
                  <c:v>8.9999999999999998E-4</c:v>
                </c:pt>
                <c:pt idx="5">
                  <c:v>8.9999999999999998E-4</c:v>
                </c:pt>
                <c:pt idx="6">
                  <c:v>8.9999999999999998E-4</c:v>
                </c:pt>
                <c:pt idx="7">
                  <c:v>8.9999999999999998E-4</c:v>
                </c:pt>
                <c:pt idx="8">
                  <c:v>8.9999999999999998E-4</c:v>
                </c:pt>
                <c:pt idx="9">
                  <c:v>8.9999999999999998E-4</c:v>
                </c:pt>
                <c:pt idx="10">
                  <c:v>8.9999999999999998E-4</c:v>
                </c:pt>
                <c:pt idx="11">
                  <c:v>8.9999999999999998E-4</c:v>
                </c:pt>
                <c:pt idx="12">
                  <c:v>8.9999999999999998E-4</c:v>
                </c:pt>
                <c:pt idx="13">
                  <c:v>8.9999999999999998E-4</c:v>
                </c:pt>
                <c:pt idx="14">
                  <c:v>8.9999999999999998E-4</c:v>
                </c:pt>
                <c:pt idx="15">
                  <c:v>8.9999999999999998E-4</c:v>
                </c:pt>
                <c:pt idx="16">
                  <c:v>8.9999999999999998E-4</c:v>
                </c:pt>
                <c:pt idx="17">
                  <c:v>8.9999999999999998E-4</c:v>
                </c:pt>
                <c:pt idx="18">
                  <c:v>8.9999999999999998E-4</c:v>
                </c:pt>
                <c:pt idx="19">
                  <c:v>8.9999999999999998E-4</c:v>
                </c:pt>
                <c:pt idx="20">
                  <c:v>8.9999999999999998E-4</c:v>
                </c:pt>
                <c:pt idx="21">
                  <c:v>8.9999999999999998E-4</c:v>
                </c:pt>
                <c:pt idx="22">
                  <c:v>8.9999999999999998E-4</c:v>
                </c:pt>
                <c:pt idx="23">
                  <c:v>8.9999999999999998E-4</c:v>
                </c:pt>
                <c:pt idx="24">
                  <c:v>8.9999999999999998E-4</c:v>
                </c:pt>
                <c:pt idx="25">
                  <c:v>8.9999999999999998E-4</c:v>
                </c:pt>
                <c:pt idx="26">
                  <c:v>8.9999999999999998E-4</c:v>
                </c:pt>
                <c:pt idx="27">
                  <c:v>8.9999999999999998E-4</c:v>
                </c:pt>
                <c:pt idx="28">
                  <c:v>8.9999999999999998E-4</c:v>
                </c:pt>
                <c:pt idx="29">
                  <c:v>8.9999999999999998E-4</c:v>
                </c:pt>
                <c:pt idx="30">
                  <c:v>8.9999999999999998E-4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89-46F6-AA55-B9162E4F5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309760"/>
        <c:axId val="-1370305408"/>
      </c:lineChart>
      <c:catAx>
        <c:axId val="-1370338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31030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310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338048"/>
        <c:crosses val="autoZero"/>
        <c:crossBetween val="between"/>
      </c:valAx>
      <c:catAx>
        <c:axId val="-1370309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305408"/>
        <c:crosses val="autoZero"/>
        <c:auto val="0"/>
        <c:lblAlgn val="ctr"/>
        <c:lblOffset val="100"/>
        <c:noMultiLvlLbl val="0"/>
      </c:catAx>
      <c:valAx>
        <c:axId val="-137030540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30976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21609611123162E-2"/>
          <c:y val="0.89846573198450697"/>
          <c:w val="0.92308365895864364"/>
          <c:h val="0.10153426801549303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</a:t>
            </a:r>
            <a:r>
              <a:rPr lang="en-US" sz="1800" b="1" baseline="0"/>
              <a:t> Aug'25 </a:t>
            </a:r>
            <a:r>
              <a:rPr lang="en-US" sz="1800" b="1"/>
              <a:t> (ALL FCC )</a:t>
            </a:r>
          </a:p>
        </c:rich>
      </c:tx>
      <c:layout>
        <c:manualLayout>
          <c:xMode val="edge"/>
          <c:yMode val="edge"/>
          <c:x val="0.33352415927642448"/>
          <c:y val="2.91582388210647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837069610219741E-2"/>
          <c:y val="0.10567398685256088"/>
          <c:w val="0.92648144573867219"/>
          <c:h val="0.71629491129662304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(FCC)'!$A$237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(FCC)'!$V$232:$EX$232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(FCC)'!$V$237:$EX$237</c:f>
              <c:numCache>
                <c:formatCode>#,##0_);[Red]\-#,##0;* \-</c:formatCode>
                <c:ptCount val="33"/>
                <c:pt idx="0">
                  <c:v>909</c:v>
                </c:pt>
                <c:pt idx="1">
                  <c:v>831</c:v>
                </c:pt>
                <c:pt idx="2">
                  <c:v>915</c:v>
                </c:pt>
                <c:pt idx="3">
                  <c:v>1097</c:v>
                </c:pt>
                <c:pt idx="4">
                  <c:v>736</c:v>
                </c:pt>
                <c:pt idx="5">
                  <c:v>590</c:v>
                </c:pt>
                <c:pt idx="6">
                  <c:v>313</c:v>
                </c:pt>
                <c:pt idx="7">
                  <c:v>187</c:v>
                </c:pt>
                <c:pt idx="8">
                  <c:v>292</c:v>
                </c:pt>
                <c:pt idx="9">
                  <c:v>352</c:v>
                </c:pt>
                <c:pt idx="10">
                  <c:v>387</c:v>
                </c:pt>
                <c:pt idx="11">
                  <c:v>387</c:v>
                </c:pt>
                <c:pt idx="12">
                  <c:v>600</c:v>
                </c:pt>
                <c:pt idx="13">
                  <c:v>403</c:v>
                </c:pt>
                <c:pt idx="14">
                  <c:v>808</c:v>
                </c:pt>
                <c:pt idx="15">
                  <c:v>771</c:v>
                </c:pt>
                <c:pt idx="16">
                  <c:v>704</c:v>
                </c:pt>
                <c:pt idx="17">
                  <c:v>707</c:v>
                </c:pt>
                <c:pt idx="18">
                  <c:v>1391</c:v>
                </c:pt>
                <c:pt idx="19">
                  <c:v>2006</c:v>
                </c:pt>
                <c:pt idx="20">
                  <c:v>2232</c:v>
                </c:pt>
                <c:pt idx="21">
                  <c:v>1841</c:v>
                </c:pt>
                <c:pt idx="22">
                  <c:v>1664</c:v>
                </c:pt>
                <c:pt idx="23">
                  <c:v>1943</c:v>
                </c:pt>
                <c:pt idx="24">
                  <c:v>2364</c:v>
                </c:pt>
                <c:pt idx="25">
                  <c:v>2183</c:v>
                </c:pt>
                <c:pt idx="26">
                  <c:v>1923</c:v>
                </c:pt>
                <c:pt idx="27">
                  <c:v>2095</c:v>
                </c:pt>
                <c:pt idx="28">
                  <c:v>1728</c:v>
                </c:pt>
                <c:pt idx="29">
                  <c:v>2408</c:v>
                </c:pt>
                <c:pt idx="30">
                  <c:v>2470</c:v>
                </c:pt>
                <c:pt idx="31">
                  <c:v>2989</c:v>
                </c:pt>
                <c:pt idx="32">
                  <c:v>2585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3-457D-A894-6C42C39D1E9F}"/>
            </c:ext>
          </c:extLst>
        </c:ser>
        <c:ser>
          <c:idx val="0"/>
          <c:order val="1"/>
          <c:tx>
            <c:strRef>
              <c:f>'Dent~ Scratch (FCC)'!$A$239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(FCC)'!$V$232:$EX$232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(FCC)'!$Z$239:$EX$239</c:f>
              <c:numCache>
                <c:formatCode>#,##0_);[Red]\-#,##0;* \-</c:formatCode>
                <c:ptCount val="33"/>
                <c:pt idx="0">
                  <c:v>35</c:v>
                </c:pt>
                <c:pt idx="1">
                  <c:v>93</c:v>
                </c:pt>
                <c:pt idx="2">
                  <c:v>69</c:v>
                </c:pt>
                <c:pt idx="3">
                  <c:v>79</c:v>
                </c:pt>
                <c:pt idx="4">
                  <c:v>84</c:v>
                </c:pt>
                <c:pt idx="5">
                  <c:v>74</c:v>
                </c:pt>
                <c:pt idx="6">
                  <c:v>92</c:v>
                </c:pt>
                <c:pt idx="7">
                  <c:v>12</c:v>
                </c:pt>
                <c:pt idx="8">
                  <c:v>25</c:v>
                </c:pt>
                <c:pt idx="9">
                  <c:v>45</c:v>
                </c:pt>
                <c:pt idx="10">
                  <c:v>68</c:v>
                </c:pt>
                <c:pt idx="11">
                  <c:v>68</c:v>
                </c:pt>
                <c:pt idx="12">
                  <c:v>53</c:v>
                </c:pt>
                <c:pt idx="13">
                  <c:v>35</c:v>
                </c:pt>
                <c:pt idx="14">
                  <c:v>29</c:v>
                </c:pt>
                <c:pt idx="15">
                  <c:v>99</c:v>
                </c:pt>
                <c:pt idx="16">
                  <c:v>69</c:v>
                </c:pt>
                <c:pt idx="17">
                  <c:v>97</c:v>
                </c:pt>
                <c:pt idx="18">
                  <c:v>280</c:v>
                </c:pt>
                <c:pt idx="19">
                  <c:v>584</c:v>
                </c:pt>
                <c:pt idx="20">
                  <c:v>560</c:v>
                </c:pt>
                <c:pt idx="21">
                  <c:v>398</c:v>
                </c:pt>
                <c:pt idx="22">
                  <c:v>167</c:v>
                </c:pt>
                <c:pt idx="23">
                  <c:v>268</c:v>
                </c:pt>
                <c:pt idx="24">
                  <c:v>243</c:v>
                </c:pt>
                <c:pt idx="25">
                  <c:v>251</c:v>
                </c:pt>
                <c:pt idx="26">
                  <c:v>363</c:v>
                </c:pt>
                <c:pt idx="27">
                  <c:v>776</c:v>
                </c:pt>
                <c:pt idx="28">
                  <c:v>438</c:v>
                </c:pt>
                <c:pt idx="29">
                  <c:v>244</c:v>
                </c:pt>
                <c:pt idx="30">
                  <c:v>270</c:v>
                </c:pt>
                <c:pt idx="31">
                  <c:v>648</c:v>
                </c:pt>
                <c:pt idx="32">
                  <c:v>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3-457D-A894-6C42C39D1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72768"/>
        <c:axId val="-1370303776"/>
      </c:barChart>
      <c:lineChart>
        <c:grouping val="standard"/>
        <c:varyColors val="0"/>
        <c:ser>
          <c:idx val="2"/>
          <c:order val="2"/>
          <c:tx>
            <c:strRef>
              <c:f>'Dent~ Scratch (FCC)'!$A$235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11"/>
              <c:layout>
                <c:manualLayout>
                  <c:x val="-3.6663899155462636E-2"/>
                  <c:y val="-7.39297219954529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5563-457D-A894-6C42C39D1E9F}"/>
                </c:ext>
              </c:extLst>
            </c:dLbl>
            <c:dLbl>
              <c:idx val="12"/>
              <c:layout>
                <c:manualLayout>
                  <c:x val="-2.7193541533885701E-2"/>
                  <c:y val="-5.1282051282051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5563-457D-A894-6C42C39D1E9F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(FCC)'!$Z$232:$EX$232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(FCC)'!$V$235:$EX$235</c:f>
              <c:numCache>
                <c:formatCode>0.00%</c:formatCode>
                <c:ptCount val="33"/>
                <c:pt idx="0">
                  <c:v>1.0259074227227626E-3</c:v>
                </c:pt>
                <c:pt idx="1">
                  <c:v>7.592215842423725E-4</c:v>
                </c:pt>
                <c:pt idx="2">
                  <c:v>7.6088082781359655E-4</c:v>
                </c:pt>
                <c:pt idx="3">
                  <c:v>9.5281152318589058E-4</c:v>
                </c:pt>
                <c:pt idx="4">
                  <c:v>7.7909664693905274E-4</c:v>
                </c:pt>
                <c:pt idx="5">
                  <c:v>7.749006866740422E-4</c:v>
                </c:pt>
                <c:pt idx="6">
                  <c:v>7.9893790575689006E-4</c:v>
                </c:pt>
                <c:pt idx="7">
                  <c:v>7.5989292764979245E-4</c:v>
                </c:pt>
                <c:pt idx="8">
                  <c:v>1.1274919528374029E-3</c:v>
                </c:pt>
                <c:pt idx="9">
                  <c:v>4.7248067827755207E-4</c:v>
                </c:pt>
                <c:pt idx="10">
                  <c:v>3.9375189303794732E-4</c:v>
                </c:pt>
                <c:pt idx="11">
                  <c:v>3.9375189303794732E-4</c:v>
                </c:pt>
                <c:pt idx="12">
                  <c:v>4.9028845930042665E-4</c:v>
                </c:pt>
                <c:pt idx="13">
                  <c:v>4.7290768043101541E-4</c:v>
                </c:pt>
                <c:pt idx="14">
                  <c:v>4.6294298998118361E-4</c:v>
                </c:pt>
                <c:pt idx="15">
                  <c:v>4.7597554470477207E-4</c:v>
                </c:pt>
                <c:pt idx="16">
                  <c:v>4.0008488217422585E-4</c:v>
                </c:pt>
                <c:pt idx="17">
                  <c:v>3.6108184431983228E-4</c:v>
                </c:pt>
                <c:pt idx="18">
                  <c:v>7.0445751712240698E-4</c:v>
                </c:pt>
                <c:pt idx="19">
                  <c:v>9.4994800960217717E-4</c:v>
                </c:pt>
                <c:pt idx="20">
                  <c:v>1.173932476177622E-3</c:v>
                </c:pt>
                <c:pt idx="21">
                  <c:v>1.0995935089114222E-3</c:v>
                </c:pt>
                <c:pt idx="22">
                  <c:v>9.1249060598147308E-4</c:v>
                </c:pt>
                <c:pt idx="23">
                  <c:v>9.8842324363761203E-4</c:v>
                </c:pt>
                <c:pt idx="24">
                  <c:v>1.0421880271904338E-3</c:v>
                </c:pt>
                <c:pt idx="25">
                  <c:v>9.375500745725943E-4</c:v>
                </c:pt>
                <c:pt idx="26">
                  <c:v>1.1642249857145622E-3</c:v>
                </c:pt>
                <c:pt idx="27">
                  <c:v>1.2964551817566043E-3</c:v>
                </c:pt>
                <c:pt idx="28">
                  <c:v>1.1483119655061082E-3</c:v>
                </c:pt>
                <c:pt idx="29">
                  <c:v>1.109627145195465E-3</c:v>
                </c:pt>
                <c:pt idx="30">
                  <c:v>1.1301224656797481E-3</c:v>
                </c:pt>
                <c:pt idx="31">
                  <c:v>1.5179060325600652E-3</c:v>
                </c:pt>
                <c:pt idx="32">
                  <c:v>1.4886447562776958E-3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63-457D-A894-6C42C39D1E9F}"/>
            </c:ext>
          </c:extLst>
        </c:ser>
        <c:ser>
          <c:idx val="3"/>
          <c:order val="3"/>
          <c:tx>
            <c:strRef>
              <c:f>'Dent~ Scratch (FCC)'!$A$241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(FCC)'!$BP$241:$EX$241</c:f>
              <c:numCache>
                <c:formatCode>0.0%</c:formatCode>
                <c:ptCount val="33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8.9999999999999998E-4</c:v>
                </c:pt>
                <c:pt idx="5">
                  <c:v>8.9999999999999998E-4</c:v>
                </c:pt>
                <c:pt idx="6">
                  <c:v>8.9999999999999998E-4</c:v>
                </c:pt>
                <c:pt idx="7">
                  <c:v>8.9999999999999998E-4</c:v>
                </c:pt>
                <c:pt idx="8">
                  <c:v>8.9999999999999998E-4</c:v>
                </c:pt>
                <c:pt idx="9">
                  <c:v>8.9999999999999998E-4</c:v>
                </c:pt>
                <c:pt idx="10">
                  <c:v>8.9999999999999998E-4</c:v>
                </c:pt>
                <c:pt idx="11">
                  <c:v>8.9999999999999998E-4</c:v>
                </c:pt>
                <c:pt idx="12">
                  <c:v>8.9999999999999998E-4</c:v>
                </c:pt>
                <c:pt idx="13">
                  <c:v>8.9999999999999998E-4</c:v>
                </c:pt>
                <c:pt idx="14">
                  <c:v>8.9999999999999998E-4</c:v>
                </c:pt>
                <c:pt idx="15">
                  <c:v>8.9999999999999998E-4</c:v>
                </c:pt>
                <c:pt idx="16">
                  <c:v>8.9999999999999998E-4</c:v>
                </c:pt>
                <c:pt idx="17">
                  <c:v>8.9999999999999998E-4</c:v>
                </c:pt>
                <c:pt idx="18">
                  <c:v>8.9999999999999998E-4</c:v>
                </c:pt>
                <c:pt idx="19">
                  <c:v>8.9999999999999998E-4</c:v>
                </c:pt>
                <c:pt idx="20">
                  <c:v>8.9999999999999998E-4</c:v>
                </c:pt>
                <c:pt idx="21">
                  <c:v>8.9999999999999998E-4</c:v>
                </c:pt>
                <c:pt idx="22">
                  <c:v>8.9999999999999998E-4</c:v>
                </c:pt>
                <c:pt idx="23">
                  <c:v>8.9999999999999998E-4</c:v>
                </c:pt>
                <c:pt idx="24">
                  <c:v>8.9999999999999998E-4</c:v>
                </c:pt>
                <c:pt idx="25">
                  <c:v>8.9999999999999998E-4</c:v>
                </c:pt>
                <c:pt idx="26">
                  <c:v>8.9999999999999998E-4</c:v>
                </c:pt>
                <c:pt idx="27">
                  <c:v>8.9999999999999998E-4</c:v>
                </c:pt>
                <c:pt idx="28">
                  <c:v>8.9999999999999998E-4</c:v>
                </c:pt>
                <c:pt idx="29">
                  <c:v>8.9999999999999998E-4</c:v>
                </c:pt>
                <c:pt idx="30">
                  <c:v>8.9999999999999998E-4</c:v>
                </c:pt>
                <c:pt idx="31">
                  <c:v>8.9999999999999998E-4</c:v>
                </c:pt>
                <c:pt idx="32">
                  <c:v>8.9999999999999998E-4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63-457D-A894-6C42C39D1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76576"/>
        <c:axId val="-1370280384"/>
      </c:lineChart>
      <c:catAx>
        <c:axId val="-137027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3037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303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103460904597E-2"/>
              <c:y val="0.306569931266968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72768"/>
        <c:crosses val="autoZero"/>
        <c:crossBetween val="between"/>
      </c:valAx>
      <c:catAx>
        <c:axId val="-1370276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80384"/>
        <c:crosses val="autoZero"/>
        <c:auto val="0"/>
        <c:lblAlgn val="ctr"/>
        <c:lblOffset val="100"/>
        <c:noMultiLvlLbl val="0"/>
      </c:catAx>
      <c:valAx>
        <c:axId val="-1370280384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90495689949"/>
              <c:y val="0.46212431640024931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7657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628897342888317E-2"/>
          <c:y val="0.90189661074974325"/>
          <c:w val="0.83893413548025597"/>
          <c:h val="9.810338925025681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800"/>
              <a:t>Trend of Dent ~ Scratch Hub in </a:t>
            </a:r>
            <a:r>
              <a:rPr lang="en-US" sz="1800" baseline="0"/>
              <a:t> Aug'25 </a:t>
            </a:r>
            <a:r>
              <a:rPr lang="en-US" sz="1800"/>
              <a:t> (Hub Harrier)</a:t>
            </a:r>
          </a:p>
        </c:rich>
      </c:tx>
      <c:layout>
        <c:manualLayout>
          <c:xMode val="edge"/>
          <c:yMode val="edge"/>
          <c:x val="0.37954779698642632"/>
          <c:y val="2.83552495636540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598749348619E-2"/>
          <c:y val="0.11014305708394322"/>
          <c:w val="0.9218342886920271"/>
          <c:h val="0.7155865064605617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(FCC)'!$A$77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(FCC)'!$EY$72:$GC$72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(FCC)'!$EY$77:$GC$77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61-43D3-BFB8-058EFE9FAF18}"/>
            </c:ext>
          </c:extLst>
        </c:ser>
        <c:ser>
          <c:idx val="0"/>
          <c:order val="1"/>
          <c:tx>
            <c:strRef>
              <c:f>'Dent~ Scratch (FCC)'!$A$79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(FCC)'!$EY$72:$GC$72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(FCC)'!$EY$79:$GC$79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61-43D3-BFB8-058EFE9FA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307584"/>
        <c:axId val="-1370337504"/>
      </c:barChart>
      <c:lineChart>
        <c:grouping val="standard"/>
        <c:varyColors val="0"/>
        <c:ser>
          <c:idx val="2"/>
          <c:order val="2"/>
          <c:tx>
            <c:strRef>
              <c:f>'Dent~ Scratch (FCC)'!$A$75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(FCC)'!$EY$72:$GC$72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(FCC)'!$EY$75:$GC$75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61-43D3-BFB8-058EFE9FAF18}"/>
            </c:ext>
          </c:extLst>
        </c:ser>
        <c:ser>
          <c:idx val="3"/>
          <c:order val="3"/>
          <c:tx>
            <c:strRef>
              <c:f>'Dent~ Scratch (FCC)'!$A$81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(FCC)'!$EY$81:$GC$81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61-43D3-BFB8-058EFE9FA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336960"/>
        <c:axId val="-1370295616"/>
      </c:lineChart>
      <c:catAx>
        <c:axId val="-137030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2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3750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337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07584"/>
        <c:crosses val="autoZero"/>
        <c:crossBetween val="between"/>
      </c:valAx>
      <c:catAx>
        <c:axId val="-1370336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95616"/>
        <c:crosses val="autoZero"/>
        <c:auto val="0"/>
        <c:lblAlgn val="ctr"/>
        <c:lblOffset val="100"/>
        <c:noMultiLvlLbl val="0"/>
      </c:catAx>
      <c:valAx>
        <c:axId val="-1370295616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33696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4747402397766421E-2"/>
          <c:y val="0.9007633408259349"/>
          <c:w val="0.9307244045689026"/>
          <c:h val="8.8133933007117818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6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 Jan'23-Aug'</a:t>
            </a:r>
            <a:r>
              <a:rPr lang="en-US" sz="1800" b="1" baseline="0"/>
              <a:t>25 ( Hub</a:t>
            </a:r>
            <a:r>
              <a:rPr lang="en-US" sz="1800" b="1"/>
              <a:t> Harrier)</a:t>
            </a:r>
          </a:p>
        </c:rich>
      </c:tx>
      <c:layout>
        <c:manualLayout>
          <c:xMode val="edge"/>
          <c:yMode val="edge"/>
          <c:x val="0.3161969447265181"/>
          <c:y val="2.004792879150981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401388493935141E-2"/>
          <c:y val="9.917684028028606E-2"/>
          <c:w val="0.92775091589458969"/>
          <c:h val="0.7475100729465673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(FCC)'!$A$77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(FCC)'!$BP$72:$EX$72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(FCC)'!$BD$77:$EX$77</c:f>
              <c:numCache>
                <c:formatCode>#,##0_);[Red]\-#,##0;* 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52</c:v>
                </c:pt>
                <c:pt idx="21">
                  <c:v>23</c:v>
                </c:pt>
                <c:pt idx="22">
                  <c:v>0</c:v>
                </c:pt>
                <c:pt idx="23">
                  <c:v>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0-43B0-A0E6-01DD28C19E75}"/>
            </c:ext>
          </c:extLst>
        </c:ser>
        <c:ser>
          <c:idx val="0"/>
          <c:order val="1"/>
          <c:tx>
            <c:strRef>
              <c:f>'Dent~ Scratch (FCC)'!$A$79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(FCC)'!$BP$72:$EX$72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(FCC)'!$BD$79:$EX$79</c:f>
              <c:numCache>
                <c:formatCode>#,##0_);[Red]\-#,##0;* 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14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30-43B0-A0E6-01DD28C19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301056"/>
        <c:axId val="-1370294528"/>
      </c:barChart>
      <c:lineChart>
        <c:grouping val="standard"/>
        <c:varyColors val="0"/>
        <c:ser>
          <c:idx val="2"/>
          <c:order val="2"/>
          <c:tx>
            <c:strRef>
              <c:f>'Dent~ Scratch (FCC)'!$A$75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4"/>
              <c:layout>
                <c:manualLayout>
                  <c:x val="-3.3373332327072416E-2"/>
                  <c:y val="-6.72407587847503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D130-43B0-A0E6-01DD28C19E75}"/>
                </c:ext>
              </c:extLst>
            </c:dLbl>
            <c:dLbl>
              <c:idx val="12"/>
              <c:layout>
                <c:manualLayout>
                  <c:x val="-2.7193541533885701E-2"/>
                  <c:y val="-5.1282051282051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D130-43B0-A0E6-01DD28C19E75}"/>
                </c:ext>
              </c:extLst>
            </c:dLbl>
            <c:dLbl>
              <c:idx val="17"/>
              <c:layout>
                <c:manualLayout>
                  <c:x val="-3.3315661400430664E-2"/>
                  <c:y val="-0.1051448836453971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D130-43B0-A0E6-01DD28C19E75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(FCC)'!$BD$72:$EX$72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  <c:extLst xmlns:c15="http://schemas.microsoft.com/office/drawing/2012/chart"/>
            </c:strRef>
          </c:cat>
          <c:val>
            <c:numRef>
              <c:f>'Dent~ Scratch (FCC)'!$BD$75:$EX$75</c:f>
              <c:numCache>
                <c:formatCode>0.00%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4.0349697377269674E-3</c:v>
                </c:pt>
                <c:pt idx="21">
                  <c:v>3.3613445378151263E-3</c:v>
                </c:pt>
                <c:pt idx="22">
                  <c:v>1.0351966873706005E-3</c:v>
                </c:pt>
                <c:pt idx="23">
                  <c:v>9.0909090909090905E-3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30-43B0-A0E6-01DD28C19E75}"/>
            </c:ext>
          </c:extLst>
        </c:ser>
        <c:ser>
          <c:idx val="3"/>
          <c:order val="3"/>
          <c:tx>
            <c:strRef>
              <c:f>'Dent~ Scratch (FCC)'!$A$81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(FCC)'!$BV$81:$EX$81</c:f>
              <c:numCache>
                <c:formatCode>0.0%</c:formatCode>
                <c:ptCount val="33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8.9999999999999998E-4</c:v>
                </c:pt>
                <c:pt idx="5">
                  <c:v>8.9999999999999998E-4</c:v>
                </c:pt>
                <c:pt idx="6">
                  <c:v>8.9999999999999998E-4</c:v>
                </c:pt>
                <c:pt idx="7">
                  <c:v>8.9999999999999998E-4</c:v>
                </c:pt>
                <c:pt idx="8">
                  <c:v>8.9999999999999998E-4</c:v>
                </c:pt>
                <c:pt idx="9">
                  <c:v>8.9999999999999998E-4</c:v>
                </c:pt>
                <c:pt idx="10">
                  <c:v>8.9999999999999998E-4</c:v>
                </c:pt>
                <c:pt idx="11">
                  <c:v>8.9999999999999998E-4</c:v>
                </c:pt>
                <c:pt idx="12">
                  <c:v>8.9999999999999998E-4</c:v>
                </c:pt>
                <c:pt idx="13">
                  <c:v>8.9999999999999998E-4</c:v>
                </c:pt>
                <c:pt idx="14">
                  <c:v>8.9999999999999998E-4</c:v>
                </c:pt>
                <c:pt idx="15">
                  <c:v>8.9999999999999998E-4</c:v>
                </c:pt>
                <c:pt idx="16">
                  <c:v>8.9999999999999998E-4</c:v>
                </c:pt>
                <c:pt idx="17">
                  <c:v>8.9999999999999998E-4</c:v>
                </c:pt>
                <c:pt idx="18">
                  <c:v>8.9999999999999998E-4</c:v>
                </c:pt>
                <c:pt idx="19">
                  <c:v>8.9999999999999998E-4</c:v>
                </c:pt>
                <c:pt idx="20">
                  <c:v>8.9999999999999998E-4</c:v>
                </c:pt>
                <c:pt idx="21">
                  <c:v>8.9999999999999998E-4</c:v>
                </c:pt>
                <c:pt idx="22">
                  <c:v>8.9999999999999998E-4</c:v>
                </c:pt>
                <c:pt idx="23">
                  <c:v>8.9999999999999998E-4</c:v>
                </c:pt>
                <c:pt idx="24">
                  <c:v>8.9999999999999998E-4</c:v>
                </c:pt>
                <c:pt idx="25">
                  <c:v>8.9999999999999998E-4</c:v>
                </c:pt>
                <c:pt idx="26">
                  <c:v>8.9999999999999998E-4</c:v>
                </c:pt>
                <c:pt idx="27">
                  <c:v>8.9999999999999998E-4</c:v>
                </c:pt>
                <c:pt idx="28">
                  <c:v>8.9999999999999998E-4</c:v>
                </c:pt>
                <c:pt idx="29">
                  <c:v>8.9999999999999998E-4</c:v>
                </c:pt>
                <c:pt idx="30">
                  <c:v>8.9999999999999998E-4</c:v>
                </c:pt>
                <c:pt idx="31">
                  <c:v>8.9999999999999998E-4</c:v>
                </c:pt>
                <c:pt idx="32">
                  <c:v>8.9999999999999998E-4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30-43B0-A0E6-01DD28C19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96704"/>
        <c:axId val="-1370279296"/>
      </c:lineChart>
      <c:catAx>
        <c:axId val="-1370301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9452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94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158950797113E-2"/>
              <c:y val="0.306569931266968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301056"/>
        <c:crosses val="autoZero"/>
        <c:crossBetween val="between"/>
      </c:valAx>
      <c:catAx>
        <c:axId val="-1370296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79296"/>
        <c:crosses val="autoZero"/>
        <c:auto val="0"/>
        <c:lblAlgn val="ctr"/>
        <c:lblOffset val="100"/>
        <c:noMultiLvlLbl val="0"/>
      </c:catAx>
      <c:valAx>
        <c:axId val="-1370279296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84946701947"/>
              <c:y val="0.46212431640024931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9670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1468392770425331E-2"/>
          <c:y val="0.90189661074974314"/>
          <c:w val="0.86708919616929803"/>
          <c:h val="9.810338925025675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</a:t>
            </a:r>
            <a:r>
              <a:rPr lang="en-US" sz="1800" b="1" baseline="0"/>
              <a:t> Aug'25 </a:t>
            </a:r>
            <a:r>
              <a:rPr lang="en-US" sz="1800" b="1"/>
              <a:t> (Hub EVNBP)</a:t>
            </a:r>
          </a:p>
        </c:rich>
      </c:tx>
      <c:layout>
        <c:manualLayout>
          <c:xMode val="edge"/>
          <c:yMode val="edge"/>
          <c:x val="0.38400717150191771"/>
          <c:y val="3.52479116445883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598749348619E-2"/>
          <c:y val="0.11014305708394322"/>
          <c:w val="0.9218342886920271"/>
          <c:h val="0.7155865064605617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(FCC)'!$A$117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(FCC)'!$EY$112:$GC$112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(FCC)'!$EY$117:$GC$117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4-4C24-8519-5A9A8EDA774F}"/>
            </c:ext>
          </c:extLst>
        </c:ser>
        <c:ser>
          <c:idx val="0"/>
          <c:order val="1"/>
          <c:tx>
            <c:strRef>
              <c:f>'Dent~ Scratch (FCC)'!$A$119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(FCC)'!$EY$112:$GC$112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(FCC)'!$EY$119:$GC$119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44-4C24-8519-5A9A8EDA7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73856"/>
        <c:axId val="-1370283104"/>
      </c:barChart>
      <c:lineChart>
        <c:grouping val="standard"/>
        <c:varyColors val="0"/>
        <c:ser>
          <c:idx val="2"/>
          <c:order val="2"/>
          <c:tx>
            <c:strRef>
              <c:f>'Dent~ Scratch (FCC)'!$A$115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(FCC)'!$EY$112:$GC$112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(FCC)'!$EY$115:$GC$115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44-4C24-8519-5A9A8EDA774F}"/>
            </c:ext>
          </c:extLst>
        </c:ser>
        <c:ser>
          <c:idx val="3"/>
          <c:order val="3"/>
          <c:tx>
            <c:strRef>
              <c:f>'Dent~ Scratch (FCC)'!$A$121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'Dent~ Scratch (FCC)'!$EY$112:$GC$112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(FCC)'!$EY$121:$GC$121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44-4C24-8519-5A9A8EDA7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76032"/>
        <c:axId val="-1370302688"/>
      </c:lineChart>
      <c:catAx>
        <c:axId val="-13702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8310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83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73856"/>
        <c:crosses val="autoZero"/>
        <c:crossBetween val="between"/>
      </c:valAx>
      <c:catAx>
        <c:axId val="-1370276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302688"/>
        <c:crosses val="autoZero"/>
        <c:auto val="0"/>
        <c:lblAlgn val="ctr"/>
        <c:lblOffset val="100"/>
        <c:noMultiLvlLbl val="0"/>
      </c:catAx>
      <c:valAx>
        <c:axId val="-1370302688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7603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7145115091870967E-2"/>
          <c:y val="0.9096326778248196"/>
          <c:w val="0.92944352349040049"/>
          <c:h val="9.036732217518049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 Jan'23-Aug'25</a:t>
            </a:r>
            <a:r>
              <a:rPr lang="en-US" sz="1800" b="1" baseline="0"/>
              <a:t>  </a:t>
            </a:r>
            <a:r>
              <a:rPr lang="en-US" sz="1800" b="1"/>
              <a:t>(Hub EVNBP)</a:t>
            </a:r>
          </a:p>
        </c:rich>
      </c:tx>
      <c:layout>
        <c:manualLayout>
          <c:xMode val="edge"/>
          <c:yMode val="edge"/>
          <c:x val="0.3161969447265181"/>
          <c:y val="2.004792879150981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46112129819389E-2"/>
          <c:y val="7.4458869898787722E-2"/>
          <c:w val="0.92450661561140479"/>
          <c:h val="0.7475100729465673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(FCC)'!$A$117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(FCC)'!$CH$112:$EX$112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(FCC)'!$BV$117:$EX$117</c:f>
              <c:numCache>
                <c:formatCode>#,##0_);[Red]\-#,##0;* \-</c:formatCode>
                <c:ptCount val="33"/>
                <c:pt idx="0">
                  <c:v>5</c:v>
                </c:pt>
                <c:pt idx="1">
                  <c:v>288</c:v>
                </c:pt>
                <c:pt idx="2">
                  <c:v>432</c:v>
                </c:pt>
                <c:pt idx="3">
                  <c:v>362</c:v>
                </c:pt>
                <c:pt idx="4">
                  <c:v>209</c:v>
                </c:pt>
                <c:pt idx="5">
                  <c:v>183</c:v>
                </c:pt>
                <c:pt idx="6">
                  <c:v>102</c:v>
                </c:pt>
                <c:pt idx="7">
                  <c:v>63</c:v>
                </c:pt>
                <c:pt idx="8">
                  <c:v>44</c:v>
                </c:pt>
                <c:pt idx="9">
                  <c:v>0</c:v>
                </c:pt>
                <c:pt idx="10">
                  <c:v>53</c:v>
                </c:pt>
                <c:pt idx="11">
                  <c:v>53</c:v>
                </c:pt>
                <c:pt idx="12">
                  <c:v>194</c:v>
                </c:pt>
                <c:pt idx="13">
                  <c:v>95</c:v>
                </c:pt>
                <c:pt idx="14">
                  <c:v>75</c:v>
                </c:pt>
                <c:pt idx="15">
                  <c:v>178</c:v>
                </c:pt>
                <c:pt idx="16">
                  <c:v>219</c:v>
                </c:pt>
                <c:pt idx="17">
                  <c:v>218</c:v>
                </c:pt>
                <c:pt idx="18">
                  <c:v>224</c:v>
                </c:pt>
                <c:pt idx="19">
                  <c:v>360</c:v>
                </c:pt>
                <c:pt idx="20">
                  <c:v>537</c:v>
                </c:pt>
                <c:pt idx="21">
                  <c:v>469</c:v>
                </c:pt>
                <c:pt idx="22">
                  <c:v>324</c:v>
                </c:pt>
                <c:pt idx="23">
                  <c:v>174</c:v>
                </c:pt>
                <c:pt idx="24">
                  <c:v>242</c:v>
                </c:pt>
                <c:pt idx="25">
                  <c:v>235</c:v>
                </c:pt>
                <c:pt idx="26">
                  <c:v>291</c:v>
                </c:pt>
                <c:pt idx="27">
                  <c:v>119</c:v>
                </c:pt>
                <c:pt idx="28">
                  <c:v>52</c:v>
                </c:pt>
                <c:pt idx="29">
                  <c:v>52</c:v>
                </c:pt>
                <c:pt idx="30">
                  <c:v>61</c:v>
                </c:pt>
                <c:pt idx="31">
                  <c:v>117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5-4010-A556-D8EE970C4547}"/>
            </c:ext>
          </c:extLst>
        </c:ser>
        <c:ser>
          <c:idx val="0"/>
          <c:order val="1"/>
          <c:tx>
            <c:strRef>
              <c:f>'Dent~ Scratch (FCC)'!$A$119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(FCC)'!$CH$112:$EX$112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(FCC)'!$BV$119:$EX$119</c:f>
              <c:numCache>
                <c:formatCode>#,##0_);[Red]\-#,##0;* \-</c:formatCode>
                <c:ptCount val="33"/>
                <c:pt idx="0">
                  <c:v>0</c:v>
                </c:pt>
                <c:pt idx="1">
                  <c:v>40</c:v>
                </c:pt>
                <c:pt idx="2">
                  <c:v>25</c:v>
                </c:pt>
                <c:pt idx="3">
                  <c:v>9</c:v>
                </c:pt>
                <c:pt idx="4">
                  <c:v>19</c:v>
                </c:pt>
                <c:pt idx="5">
                  <c:v>9</c:v>
                </c:pt>
                <c:pt idx="6">
                  <c:v>7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17</c:v>
                </c:pt>
                <c:pt idx="13">
                  <c:v>2</c:v>
                </c:pt>
                <c:pt idx="14">
                  <c:v>1</c:v>
                </c:pt>
                <c:pt idx="15">
                  <c:v>22</c:v>
                </c:pt>
                <c:pt idx="16">
                  <c:v>5</c:v>
                </c:pt>
                <c:pt idx="17">
                  <c:v>11</c:v>
                </c:pt>
                <c:pt idx="18">
                  <c:v>23</c:v>
                </c:pt>
                <c:pt idx="19">
                  <c:v>48</c:v>
                </c:pt>
                <c:pt idx="20">
                  <c:v>92</c:v>
                </c:pt>
                <c:pt idx="21">
                  <c:v>231</c:v>
                </c:pt>
                <c:pt idx="22">
                  <c:v>10</c:v>
                </c:pt>
                <c:pt idx="23">
                  <c:v>31</c:v>
                </c:pt>
                <c:pt idx="24">
                  <c:v>32</c:v>
                </c:pt>
                <c:pt idx="25">
                  <c:v>14</c:v>
                </c:pt>
                <c:pt idx="26">
                  <c:v>5</c:v>
                </c:pt>
                <c:pt idx="27">
                  <c:v>17</c:v>
                </c:pt>
                <c:pt idx="28">
                  <c:v>3</c:v>
                </c:pt>
                <c:pt idx="29">
                  <c:v>62</c:v>
                </c:pt>
                <c:pt idx="30">
                  <c:v>6</c:v>
                </c:pt>
                <c:pt idx="31">
                  <c:v>7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5-4010-A556-D8EE970C4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93984"/>
        <c:axId val="-1370275488"/>
      </c:barChart>
      <c:lineChart>
        <c:grouping val="standard"/>
        <c:varyColors val="0"/>
        <c:ser>
          <c:idx val="2"/>
          <c:order val="2"/>
          <c:tx>
            <c:strRef>
              <c:f>'Dent~ Scratch (FCC)'!$A$115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22"/>
              <c:layout>
                <c:manualLayout>
                  <c:x val="-2.3832898946068271E-2"/>
                  <c:y val="-8.46097665885410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D05-4010-A556-D8EE970C4547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(FCC)'!$BD$72:$EX$72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(FCC)'!$BV$115:$EX$115</c:f>
              <c:numCache>
                <c:formatCode>0.00%</c:formatCode>
                <c:ptCount val="33"/>
                <c:pt idx="0">
                  <c:v>3.9585147652600742E-4</c:v>
                </c:pt>
                <c:pt idx="1">
                  <c:v>9.8072047074582603E-4</c:v>
                </c:pt>
                <c:pt idx="2">
                  <c:v>9.4308667936497453E-4</c:v>
                </c:pt>
                <c:pt idx="3">
                  <c:v>1.310907741775909E-3</c:v>
                </c:pt>
                <c:pt idx="4">
                  <c:v>6.5489201462592169E-4</c:v>
                </c:pt>
                <c:pt idx="5">
                  <c:v>6.1332055582175374E-4</c:v>
                </c:pt>
                <c:pt idx="6">
                  <c:v>4.4098489323310706E-4</c:v>
                </c:pt>
                <c:pt idx="7">
                  <c:v>5.8751751254123923E-4</c:v>
                </c:pt>
                <c:pt idx="8">
                  <c:v>1.1096369557351345E-3</c:v>
                </c:pt>
                <c:pt idx="9">
                  <c:v>0</c:v>
                </c:pt>
                <c:pt idx="10">
                  <c:v>2.8006925348813525E-4</c:v>
                </c:pt>
                <c:pt idx="11">
                  <c:v>2.8006925348813525E-4</c:v>
                </c:pt>
                <c:pt idx="12">
                  <c:v>3.4775442933662959E-4</c:v>
                </c:pt>
                <c:pt idx="13">
                  <c:v>3.332646189789047E-4</c:v>
                </c:pt>
                <c:pt idx="14">
                  <c:v>3.5919370465770258E-4</c:v>
                </c:pt>
                <c:pt idx="15">
                  <c:v>4.7873804650940124E-4</c:v>
                </c:pt>
                <c:pt idx="16">
                  <c:v>4.5723243737548583E-4</c:v>
                </c:pt>
                <c:pt idx="17">
                  <c:v>4.2310406882000156E-4</c:v>
                </c:pt>
                <c:pt idx="18">
                  <c:v>7.3668669937515844E-4</c:v>
                </c:pt>
                <c:pt idx="19">
                  <c:v>7.9736400839577394E-4</c:v>
                </c:pt>
                <c:pt idx="20">
                  <c:v>1.0750887076374028E-3</c:v>
                </c:pt>
                <c:pt idx="21">
                  <c:v>1.3669498856644061E-3</c:v>
                </c:pt>
                <c:pt idx="22">
                  <c:v>7.6605504587155967E-4</c:v>
                </c:pt>
                <c:pt idx="23">
                  <c:v>5.705411513242121E-4</c:v>
                </c:pt>
                <c:pt idx="24">
                  <c:v>1.1266401042758871E-3</c:v>
                </c:pt>
                <c:pt idx="25">
                  <c:v>8.0164578846209566E-4</c:v>
                </c:pt>
                <c:pt idx="26">
                  <c:v>1.1370271349989245E-3</c:v>
                </c:pt>
                <c:pt idx="27">
                  <c:v>6.845281537369701E-4</c:v>
                </c:pt>
                <c:pt idx="28">
                  <c:v>1.2824997085227935E-3</c:v>
                </c:pt>
                <c:pt idx="29">
                  <c:v>1.67903852951573E-3</c:v>
                </c:pt>
                <c:pt idx="30">
                  <c:v>1.1442429210643168E-3</c:v>
                </c:pt>
                <c:pt idx="31">
                  <c:v>1.5116605103073304E-3</c:v>
                </c:pt>
                <c:pt idx="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5-4010-A556-D8EE970C4547}"/>
            </c:ext>
          </c:extLst>
        </c:ser>
        <c:ser>
          <c:idx val="3"/>
          <c:order val="3"/>
          <c:tx>
            <c:strRef>
              <c:f>'Dent~ Scratch (FCC)'!$A$121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(FCC)'!$BV$121:$EX$121</c:f>
              <c:numCache>
                <c:formatCode>0.0%</c:formatCode>
                <c:ptCount val="33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8.9999999999999998E-4</c:v>
                </c:pt>
                <c:pt idx="5">
                  <c:v>8.9999999999999998E-4</c:v>
                </c:pt>
                <c:pt idx="6">
                  <c:v>8.9999999999999998E-4</c:v>
                </c:pt>
                <c:pt idx="7">
                  <c:v>8.9999999999999998E-4</c:v>
                </c:pt>
                <c:pt idx="8">
                  <c:v>8.9999999999999998E-4</c:v>
                </c:pt>
                <c:pt idx="9">
                  <c:v>8.9999999999999998E-4</c:v>
                </c:pt>
                <c:pt idx="10">
                  <c:v>8.9999999999999998E-4</c:v>
                </c:pt>
                <c:pt idx="11">
                  <c:v>8.9999999999999998E-4</c:v>
                </c:pt>
                <c:pt idx="12">
                  <c:v>8.9999999999999998E-4</c:v>
                </c:pt>
                <c:pt idx="13">
                  <c:v>8.9999999999999998E-4</c:v>
                </c:pt>
                <c:pt idx="14">
                  <c:v>8.9999999999999998E-4</c:v>
                </c:pt>
                <c:pt idx="15">
                  <c:v>8.9999999999999998E-4</c:v>
                </c:pt>
                <c:pt idx="16">
                  <c:v>8.9999999999999998E-4</c:v>
                </c:pt>
                <c:pt idx="17">
                  <c:v>8.9999999999999998E-4</c:v>
                </c:pt>
                <c:pt idx="18">
                  <c:v>8.9999999999999998E-4</c:v>
                </c:pt>
                <c:pt idx="19">
                  <c:v>8.9999999999999998E-4</c:v>
                </c:pt>
                <c:pt idx="20">
                  <c:v>8.9999999999999998E-4</c:v>
                </c:pt>
                <c:pt idx="21">
                  <c:v>8.9999999999999998E-4</c:v>
                </c:pt>
                <c:pt idx="22">
                  <c:v>8.9999999999999998E-4</c:v>
                </c:pt>
                <c:pt idx="23">
                  <c:v>8.9999999999999998E-4</c:v>
                </c:pt>
                <c:pt idx="24">
                  <c:v>8.9999999999999998E-4</c:v>
                </c:pt>
                <c:pt idx="25">
                  <c:v>8.9999999999999998E-4</c:v>
                </c:pt>
                <c:pt idx="26">
                  <c:v>8.9999999999999998E-4</c:v>
                </c:pt>
                <c:pt idx="27">
                  <c:v>8.9999999999999998E-4</c:v>
                </c:pt>
                <c:pt idx="28">
                  <c:v>8.9999999999999998E-4</c:v>
                </c:pt>
                <c:pt idx="29">
                  <c:v>8.9999999999999998E-4</c:v>
                </c:pt>
                <c:pt idx="30">
                  <c:v>8.9999999999999998E-4</c:v>
                </c:pt>
                <c:pt idx="31">
                  <c:v>8.9999999999999998E-4</c:v>
                </c:pt>
                <c:pt idx="32">
                  <c:v>8.9999999999999998E-4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05-4010-A556-D8EE970C4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303232"/>
        <c:axId val="-1370291264"/>
      </c:lineChart>
      <c:catAx>
        <c:axId val="-137029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7548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7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158950797113E-2"/>
              <c:y val="0.3065699312669682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93984"/>
        <c:crosses val="autoZero"/>
        <c:crossBetween val="between"/>
      </c:valAx>
      <c:catAx>
        <c:axId val="-1370303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91264"/>
        <c:crosses val="autoZero"/>
        <c:auto val="0"/>
        <c:lblAlgn val="ctr"/>
        <c:lblOffset val="100"/>
        <c:noMultiLvlLbl val="0"/>
      </c:catAx>
      <c:valAx>
        <c:axId val="-137029126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84946701947"/>
              <c:y val="0.46212431640024931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30323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7.6192454009343449E-2"/>
          <c:y val="0.90189661074974314"/>
          <c:w val="0.84253999345346897"/>
          <c:h val="9.810338925025681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Aug'25 (Hub CBP5)</a:t>
            </a:r>
          </a:p>
        </c:rich>
      </c:tx>
      <c:layout>
        <c:manualLayout>
          <c:xMode val="edge"/>
          <c:yMode val="edge"/>
          <c:x val="0.38146534957536082"/>
          <c:y val="2.835524956365380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598749348619E-2"/>
          <c:y val="0.11014305708394322"/>
          <c:w val="0.9218342886920271"/>
          <c:h val="0.7155865064605617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(FCC)'!$A$37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(FCC)'!$EY$37:$GC$37</c:f>
              <c:numCache>
                <c:formatCode>_-* #,##0_-;\-* #,##0_-;_-* "-"??_-;_-@_-</c:formatCode>
                <c:ptCount val="31"/>
                <c:pt idx="0">
                  <c:v>15</c:v>
                </c:pt>
                <c:pt idx="1">
                  <c:v>7</c:v>
                </c:pt>
                <c:pt idx="2">
                  <c:v>0</c:v>
                </c:pt>
                <c:pt idx="3">
                  <c:v>13</c:v>
                </c:pt>
                <c:pt idx="4">
                  <c:v>1</c:v>
                </c:pt>
                <c:pt idx="5">
                  <c:v>3</c:v>
                </c:pt>
                <c:pt idx="6">
                  <c:v>18</c:v>
                </c:pt>
                <c:pt idx="7">
                  <c:v>7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18</c:v>
                </c:pt>
                <c:pt idx="14">
                  <c:v>6</c:v>
                </c:pt>
                <c:pt idx="15">
                  <c:v>4</c:v>
                </c:pt>
                <c:pt idx="16">
                  <c:v>0</c:v>
                </c:pt>
                <c:pt idx="17">
                  <c:v>2</c:v>
                </c:pt>
                <c:pt idx="18">
                  <c:v>2</c:v>
                </c:pt>
                <c:pt idx="19">
                  <c:v>17</c:v>
                </c:pt>
                <c:pt idx="20">
                  <c:v>2</c:v>
                </c:pt>
                <c:pt idx="21">
                  <c:v>12</c:v>
                </c:pt>
                <c:pt idx="22">
                  <c:v>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1-4BAC-B20C-2415925BBD4E}"/>
            </c:ext>
          </c:extLst>
        </c:ser>
        <c:ser>
          <c:idx val="0"/>
          <c:order val="1"/>
          <c:tx>
            <c:strRef>
              <c:f>'Dent~ Scratch (FCC)'!$A$39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(FCC)'!$EY$39:$GC$39</c:f>
              <c:numCache>
                <c:formatCode>_-* #,##0_-;\-* #,##0_-;_-* "-"??_-;_-@_-</c:formatCode>
                <c:ptCount val="31"/>
                <c:pt idx="0">
                  <c:v>25</c:v>
                </c:pt>
                <c:pt idx="1">
                  <c:v>10</c:v>
                </c:pt>
                <c:pt idx="2">
                  <c:v>0</c:v>
                </c:pt>
                <c:pt idx="3">
                  <c:v>17</c:v>
                </c:pt>
                <c:pt idx="4">
                  <c:v>6</c:v>
                </c:pt>
                <c:pt idx="5">
                  <c:v>25</c:v>
                </c:pt>
                <c:pt idx="6">
                  <c:v>5</c:v>
                </c:pt>
                <c:pt idx="7">
                  <c:v>7</c:v>
                </c:pt>
                <c:pt idx="8">
                  <c:v>0</c:v>
                </c:pt>
                <c:pt idx="9">
                  <c:v>0</c:v>
                </c:pt>
                <c:pt idx="10">
                  <c:v>6</c:v>
                </c:pt>
                <c:pt idx="11">
                  <c:v>1</c:v>
                </c:pt>
                <c:pt idx="12">
                  <c:v>4</c:v>
                </c:pt>
                <c:pt idx="13">
                  <c:v>34</c:v>
                </c:pt>
                <c:pt idx="14">
                  <c:v>7</c:v>
                </c:pt>
                <c:pt idx="15">
                  <c:v>9</c:v>
                </c:pt>
                <c:pt idx="16">
                  <c:v>0</c:v>
                </c:pt>
                <c:pt idx="17">
                  <c:v>2</c:v>
                </c:pt>
                <c:pt idx="18">
                  <c:v>7</c:v>
                </c:pt>
                <c:pt idx="19">
                  <c:v>29</c:v>
                </c:pt>
                <c:pt idx="20">
                  <c:v>9</c:v>
                </c:pt>
                <c:pt idx="21">
                  <c:v>10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91-4BAC-B20C-2415925BB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73312"/>
        <c:axId val="-1370274944"/>
      </c:barChart>
      <c:lineChart>
        <c:grouping val="standard"/>
        <c:varyColors val="0"/>
        <c:ser>
          <c:idx val="2"/>
          <c:order val="2"/>
          <c:tx>
            <c:strRef>
              <c:f>'Dent~ Scratch (FCC)'!$A$35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(FCC)'!$EY$32:$GC$32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(FCC)'!$EY$35:$GC$35</c:f>
              <c:numCache>
                <c:formatCode>0.00%</c:formatCode>
                <c:ptCount val="31"/>
                <c:pt idx="0">
                  <c:v>7.4225273705696791E-3</c:v>
                </c:pt>
                <c:pt idx="1">
                  <c:v>6.669282071400549E-3</c:v>
                </c:pt>
                <c:pt idx="2">
                  <c:v>0</c:v>
                </c:pt>
                <c:pt idx="3">
                  <c:v>7.0821529745042494E-3</c:v>
                </c:pt>
                <c:pt idx="4">
                  <c:v>2.4893314366998577E-3</c:v>
                </c:pt>
                <c:pt idx="5">
                  <c:v>1.6918429003021148E-2</c:v>
                </c:pt>
                <c:pt idx="6">
                  <c:v>6.611095142282265E-3</c:v>
                </c:pt>
                <c:pt idx="7">
                  <c:v>4.6713380046713377E-3</c:v>
                </c:pt>
                <c:pt idx="8">
                  <c:v>0</c:v>
                </c:pt>
                <c:pt idx="9">
                  <c:v>0</c:v>
                </c:pt>
                <c:pt idx="10">
                  <c:v>3.2756200280767431E-3</c:v>
                </c:pt>
                <c:pt idx="11">
                  <c:v>3.6036036036036037E-3</c:v>
                </c:pt>
                <c:pt idx="12">
                  <c:v>2.9747149231531978E-3</c:v>
                </c:pt>
                <c:pt idx="13">
                  <c:v>9.5553105475927966E-3</c:v>
                </c:pt>
                <c:pt idx="14">
                  <c:v>5.9963099630996313E-3</c:v>
                </c:pt>
                <c:pt idx="15">
                  <c:v>6.3321967851924016E-3</c:v>
                </c:pt>
                <c:pt idx="16">
                  <c:v>0</c:v>
                </c:pt>
                <c:pt idx="17">
                  <c:v>1.3328890369876708E-3</c:v>
                </c:pt>
                <c:pt idx="18">
                  <c:v>3.869303525365434E-3</c:v>
                </c:pt>
                <c:pt idx="19">
                  <c:v>1.1920186576833377E-2</c:v>
                </c:pt>
                <c:pt idx="20">
                  <c:v>3.3092659446450059E-3</c:v>
                </c:pt>
                <c:pt idx="21">
                  <c:v>8.2831325301204826E-3</c:v>
                </c:pt>
                <c:pt idx="22">
                  <c:v>5.0575514475061038E-3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1-4BAC-B20C-2415925BBD4E}"/>
            </c:ext>
          </c:extLst>
        </c:ser>
        <c:ser>
          <c:idx val="3"/>
          <c:order val="3"/>
          <c:tx>
            <c:strRef>
              <c:f>'Dent~ Scratch (FCC)'!$A$41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'Dent~ Scratch (FCC)'!$EY$32:$GC$32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(FCC)'!$EY$41:$GC$41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91-4BAC-B20C-2415925BB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82016"/>
        <c:axId val="-1370290720"/>
      </c:lineChart>
      <c:catAx>
        <c:axId val="-1370273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7494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7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73312"/>
        <c:crosses val="autoZero"/>
        <c:crossBetween val="between"/>
      </c:valAx>
      <c:catAx>
        <c:axId val="-1370282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90720"/>
        <c:crosses val="autoZero"/>
        <c:auto val="0"/>
        <c:lblAlgn val="ctr"/>
        <c:lblOffset val="100"/>
        <c:noMultiLvlLbl val="0"/>
      </c:catAx>
      <c:valAx>
        <c:axId val="-137029072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8201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236857844854962E-2"/>
          <c:y val="0.90516589948869464"/>
          <c:w val="0.92547094634533178"/>
          <c:h val="9.483410051130548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 Jan'23-Aug'</a:t>
            </a:r>
            <a:r>
              <a:rPr lang="en-US" sz="1800" b="1" baseline="0"/>
              <a:t>25 </a:t>
            </a:r>
            <a:r>
              <a:rPr lang="en-US" sz="1800" b="1"/>
              <a:t> (Hub CBP5)</a:t>
            </a:r>
          </a:p>
        </c:rich>
      </c:tx>
      <c:layout>
        <c:manualLayout>
          <c:xMode val="edge"/>
          <c:yMode val="edge"/>
          <c:x val="0.38301238336397375"/>
          <c:y val="2.909430759228491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391023427275664E-2"/>
          <c:y val="0.10796756483421224"/>
          <c:w val="0.9238405659762513"/>
          <c:h val="0.7341321465251626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(FCC)'!$A$37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(FCC)'!$DF$32:$EX$32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(FCC)'!$BV$37:$EX$37</c:f>
              <c:numCache>
                <c:formatCode>#,##0_);[Red]\-#,##0;* 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</c:v>
                </c:pt>
                <c:pt idx="5">
                  <c:v>64</c:v>
                </c:pt>
                <c:pt idx="6">
                  <c:v>77</c:v>
                </c:pt>
                <c:pt idx="7">
                  <c:v>1</c:v>
                </c:pt>
                <c:pt idx="8">
                  <c:v>0</c:v>
                </c:pt>
                <c:pt idx="9">
                  <c:v>15</c:v>
                </c:pt>
                <c:pt idx="10">
                  <c:v>46</c:v>
                </c:pt>
                <c:pt idx="11">
                  <c:v>46</c:v>
                </c:pt>
                <c:pt idx="12">
                  <c:v>112</c:v>
                </c:pt>
                <c:pt idx="13">
                  <c:v>94</c:v>
                </c:pt>
                <c:pt idx="14">
                  <c:v>86</c:v>
                </c:pt>
                <c:pt idx="15">
                  <c:v>59</c:v>
                </c:pt>
                <c:pt idx="16">
                  <c:v>4</c:v>
                </c:pt>
                <c:pt idx="17">
                  <c:v>85</c:v>
                </c:pt>
                <c:pt idx="18">
                  <c:v>54</c:v>
                </c:pt>
                <c:pt idx="19">
                  <c:v>139</c:v>
                </c:pt>
                <c:pt idx="20">
                  <c:v>158</c:v>
                </c:pt>
                <c:pt idx="21">
                  <c:v>128</c:v>
                </c:pt>
                <c:pt idx="22">
                  <c:v>46</c:v>
                </c:pt>
                <c:pt idx="23">
                  <c:v>111</c:v>
                </c:pt>
                <c:pt idx="24">
                  <c:v>140</c:v>
                </c:pt>
                <c:pt idx="25">
                  <c:v>172</c:v>
                </c:pt>
                <c:pt idx="26">
                  <c:v>299</c:v>
                </c:pt>
                <c:pt idx="27">
                  <c:v>540</c:v>
                </c:pt>
                <c:pt idx="28">
                  <c:v>147</c:v>
                </c:pt>
                <c:pt idx="29">
                  <c:v>173</c:v>
                </c:pt>
                <c:pt idx="30">
                  <c:v>163</c:v>
                </c:pt>
                <c:pt idx="31">
                  <c:v>242</c:v>
                </c:pt>
                <c:pt idx="32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6E-4C40-A125-DC6DC7403E98}"/>
            </c:ext>
          </c:extLst>
        </c:ser>
        <c:ser>
          <c:idx val="0"/>
          <c:order val="1"/>
          <c:tx>
            <c:strRef>
              <c:f>'Dent~ Scratch (FCC)'!$A$39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(FCC)'!$DF$32:$EX$32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(FCC)'!$BV$39:$EX$39</c:f>
              <c:numCache>
                <c:formatCode>#,##0_);[Red]\-#,##0;* 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</c:v>
                </c:pt>
                <c:pt idx="5">
                  <c:v>51</c:v>
                </c:pt>
                <c:pt idx="6">
                  <c:v>72</c:v>
                </c:pt>
                <c:pt idx="7">
                  <c:v>1</c:v>
                </c:pt>
                <c:pt idx="8">
                  <c:v>0</c:v>
                </c:pt>
                <c:pt idx="9">
                  <c:v>26</c:v>
                </c:pt>
                <c:pt idx="10">
                  <c:v>31</c:v>
                </c:pt>
                <c:pt idx="11">
                  <c:v>31</c:v>
                </c:pt>
                <c:pt idx="12">
                  <c:v>18</c:v>
                </c:pt>
                <c:pt idx="13">
                  <c:v>24</c:v>
                </c:pt>
                <c:pt idx="14">
                  <c:v>13</c:v>
                </c:pt>
                <c:pt idx="15">
                  <c:v>36</c:v>
                </c:pt>
                <c:pt idx="16">
                  <c:v>9</c:v>
                </c:pt>
                <c:pt idx="17">
                  <c:v>45</c:v>
                </c:pt>
                <c:pt idx="18">
                  <c:v>28</c:v>
                </c:pt>
                <c:pt idx="19">
                  <c:v>228</c:v>
                </c:pt>
                <c:pt idx="20">
                  <c:v>117</c:v>
                </c:pt>
                <c:pt idx="21">
                  <c:v>106</c:v>
                </c:pt>
                <c:pt idx="22">
                  <c:v>32</c:v>
                </c:pt>
                <c:pt idx="23">
                  <c:v>111</c:v>
                </c:pt>
                <c:pt idx="24">
                  <c:v>121</c:v>
                </c:pt>
                <c:pt idx="25">
                  <c:v>99</c:v>
                </c:pt>
                <c:pt idx="26">
                  <c:v>324</c:v>
                </c:pt>
                <c:pt idx="27">
                  <c:v>692</c:v>
                </c:pt>
                <c:pt idx="28">
                  <c:v>349</c:v>
                </c:pt>
                <c:pt idx="29">
                  <c:v>110</c:v>
                </c:pt>
                <c:pt idx="30">
                  <c:v>154</c:v>
                </c:pt>
                <c:pt idx="31">
                  <c:v>439</c:v>
                </c:pt>
                <c:pt idx="32">
                  <c:v>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6E-4C40-A125-DC6DC7403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95072"/>
        <c:axId val="-1370299424"/>
      </c:barChart>
      <c:lineChart>
        <c:grouping val="standard"/>
        <c:varyColors val="0"/>
        <c:ser>
          <c:idx val="2"/>
          <c:order val="2"/>
          <c:tx>
            <c:strRef>
              <c:f>'Dent~ Scratch (FCC)'!$A$35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4"/>
              <c:layout>
                <c:manualLayout>
                  <c:x val="-3.3373332327072416E-2"/>
                  <c:y val="-6.72407587847503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DD6E-4C40-A125-DC6DC7403E98}"/>
                </c:ext>
              </c:extLst>
            </c:dLbl>
            <c:dLbl>
              <c:idx val="12"/>
              <c:layout>
                <c:manualLayout>
                  <c:x val="-2.7193541533885701E-2"/>
                  <c:y val="-5.1282051282051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DD6E-4C40-A125-DC6DC7403E98}"/>
                </c:ext>
              </c:extLst>
            </c:dLbl>
            <c:dLbl>
              <c:idx val="17"/>
              <c:layout>
                <c:manualLayout>
                  <c:x val="-3.3315661400430664E-2"/>
                  <c:y val="-0.1051448836453971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DD6E-4C40-A125-DC6DC7403E98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(FCC)'!$BV$32:$EX$32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(FCC)'!$BV$35:$EX$35</c:f>
              <c:numCache>
                <c:formatCode>0.00%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2.5649246553382495E-3</c:v>
                </c:pt>
                <c:pt idx="5">
                  <c:v>2.834746598304082E-3</c:v>
                </c:pt>
                <c:pt idx="6">
                  <c:v>2.4976113448547531E-3</c:v>
                </c:pt>
                <c:pt idx="7">
                  <c:v>4.5341192473362049E-4</c:v>
                </c:pt>
                <c:pt idx="8">
                  <c:v>0</c:v>
                </c:pt>
                <c:pt idx="9">
                  <c:v>1.7426786245590172E-3</c:v>
                </c:pt>
                <c:pt idx="10">
                  <c:v>1.8398604573367423E-3</c:v>
                </c:pt>
                <c:pt idx="11">
                  <c:v>1.8398604573367423E-3</c:v>
                </c:pt>
                <c:pt idx="12">
                  <c:v>2.3028413519450151E-3</c:v>
                </c:pt>
                <c:pt idx="13">
                  <c:v>8.0608250732647029E-4</c:v>
                </c:pt>
                <c:pt idx="14">
                  <c:v>1.9866353621094453E-3</c:v>
                </c:pt>
                <c:pt idx="15">
                  <c:v>1.5861619888801696E-3</c:v>
                </c:pt>
                <c:pt idx="16">
                  <c:v>1.1577166265918605E-3</c:v>
                </c:pt>
                <c:pt idx="17">
                  <c:v>1.3596050870147256E-3</c:v>
                </c:pt>
                <c:pt idx="18">
                  <c:v>1.6474464579901153E-3</c:v>
                </c:pt>
                <c:pt idx="19">
                  <c:v>2.6115420194976163E-3</c:v>
                </c:pt>
                <c:pt idx="20">
                  <c:v>2.3928440909802831E-3</c:v>
                </c:pt>
                <c:pt idx="21">
                  <c:v>2.4012314007183172E-3</c:v>
                </c:pt>
                <c:pt idx="22">
                  <c:v>2.4927295388450354E-3</c:v>
                </c:pt>
                <c:pt idx="23">
                  <c:v>3.1729697281536748E-3</c:v>
                </c:pt>
                <c:pt idx="24">
                  <c:v>2.7179855665594053E-3</c:v>
                </c:pt>
                <c:pt idx="25">
                  <c:v>2.8821508715581694E-3</c:v>
                </c:pt>
                <c:pt idx="26">
                  <c:v>5.5342850290039172E-3</c:v>
                </c:pt>
                <c:pt idx="27">
                  <c:v>1.024634474958E-2</c:v>
                </c:pt>
                <c:pt idx="28">
                  <c:v>7.5786514278729355E-3</c:v>
                </c:pt>
                <c:pt idx="29">
                  <c:v>4.5650315358185603E-3</c:v>
                </c:pt>
                <c:pt idx="30">
                  <c:v>5.0723246287762416E-3</c:v>
                </c:pt>
                <c:pt idx="31">
                  <c:v>9.328383765050751E-3</c:v>
                </c:pt>
                <c:pt idx="32">
                  <c:v>6.1762961986955665E-3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6E-4C40-A125-DC6DC7403E98}"/>
            </c:ext>
          </c:extLst>
        </c:ser>
        <c:ser>
          <c:idx val="3"/>
          <c:order val="3"/>
          <c:tx>
            <c:strRef>
              <c:f>'Dent~ Scratch (FCC)'!$A$41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'Dent~ Scratch (FCC)'!$BV$32:$EX$32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(FCC)'!$BV$41:$EX$41</c:f>
              <c:numCache>
                <c:formatCode>0.0%</c:formatCode>
                <c:ptCount val="33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8.9999999999999998E-4</c:v>
                </c:pt>
                <c:pt idx="5">
                  <c:v>8.9999999999999998E-4</c:v>
                </c:pt>
                <c:pt idx="6">
                  <c:v>8.9999999999999998E-4</c:v>
                </c:pt>
                <c:pt idx="7">
                  <c:v>8.9999999999999998E-4</c:v>
                </c:pt>
                <c:pt idx="8">
                  <c:v>8.9999999999999998E-4</c:v>
                </c:pt>
                <c:pt idx="9">
                  <c:v>8.9999999999999998E-4</c:v>
                </c:pt>
                <c:pt idx="10">
                  <c:v>8.9999999999999998E-4</c:v>
                </c:pt>
                <c:pt idx="11">
                  <c:v>8.9999999999999998E-4</c:v>
                </c:pt>
                <c:pt idx="12">
                  <c:v>8.9999999999999998E-4</c:v>
                </c:pt>
                <c:pt idx="13">
                  <c:v>8.9999999999999998E-4</c:v>
                </c:pt>
                <c:pt idx="14">
                  <c:v>8.9999999999999998E-4</c:v>
                </c:pt>
                <c:pt idx="15">
                  <c:v>8.9999999999999998E-4</c:v>
                </c:pt>
                <c:pt idx="16">
                  <c:v>8.9999999999999998E-4</c:v>
                </c:pt>
                <c:pt idx="17">
                  <c:v>8.9999999999999998E-4</c:v>
                </c:pt>
                <c:pt idx="18">
                  <c:v>8.9999999999999998E-4</c:v>
                </c:pt>
                <c:pt idx="19">
                  <c:v>8.9999999999999998E-4</c:v>
                </c:pt>
                <c:pt idx="20">
                  <c:v>8.9999999999999998E-4</c:v>
                </c:pt>
                <c:pt idx="21">
                  <c:v>8.9999999999999998E-4</c:v>
                </c:pt>
                <c:pt idx="22">
                  <c:v>8.9999999999999998E-4</c:v>
                </c:pt>
                <c:pt idx="23">
                  <c:v>8.9999999999999998E-4</c:v>
                </c:pt>
                <c:pt idx="24">
                  <c:v>8.9999999999999998E-4</c:v>
                </c:pt>
                <c:pt idx="25">
                  <c:v>8.9999999999999998E-4</c:v>
                </c:pt>
                <c:pt idx="26">
                  <c:v>8.9999999999999998E-4</c:v>
                </c:pt>
                <c:pt idx="27">
                  <c:v>8.9999999999999998E-4</c:v>
                </c:pt>
                <c:pt idx="28">
                  <c:v>8.9999999999999998E-4</c:v>
                </c:pt>
                <c:pt idx="29">
                  <c:v>8.9999999999999998E-4</c:v>
                </c:pt>
                <c:pt idx="30">
                  <c:v>8.9999999999999998E-4</c:v>
                </c:pt>
                <c:pt idx="31">
                  <c:v>8.9999999999999998E-4</c:v>
                </c:pt>
                <c:pt idx="32">
                  <c:v>8.9999999999999998E-4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6E-4C40-A125-DC6DC7403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96160"/>
        <c:axId val="-1370288544"/>
      </c:lineChart>
      <c:catAx>
        <c:axId val="-137029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9942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99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16533770132E-2"/>
              <c:y val="0.306569931266968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95072"/>
        <c:crosses val="autoZero"/>
        <c:crossBetween val="between"/>
      </c:valAx>
      <c:catAx>
        <c:axId val="-1370296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88544"/>
        <c:crosses val="autoZero"/>
        <c:auto val="0"/>
        <c:lblAlgn val="ctr"/>
        <c:lblOffset val="100"/>
        <c:noMultiLvlLbl val="0"/>
      </c:catAx>
      <c:valAx>
        <c:axId val="-1370288544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86698705856"/>
              <c:y val="0.46212431640024931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9616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1658692048825449E-2"/>
          <c:y val="0.91527453717114793"/>
          <c:w val="0.8471310208222389"/>
          <c:h val="8.472546282885225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Aug'</a:t>
            </a:r>
            <a:r>
              <a:rPr lang="en-US" sz="1800" b="1" baseline="0"/>
              <a:t>25  </a:t>
            </a:r>
            <a:r>
              <a:rPr lang="en-US" sz="1800" b="1"/>
              <a:t>(Hub LSP10)</a:t>
            </a:r>
          </a:p>
        </c:rich>
      </c:tx>
      <c:layout>
        <c:manualLayout>
          <c:xMode val="edge"/>
          <c:yMode val="edge"/>
          <c:x val="0.38066312340441227"/>
          <c:y val="3.969492667104060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598749348619E-2"/>
          <c:y val="0.11014305708394322"/>
          <c:w val="0.9218342886920271"/>
          <c:h val="0.7155865064605617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(FCC)'!$A$157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(FCC)'!$EY$152:$GC$152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(FCC)'!$EY$157:$GC$157</c:f>
              <c:numCache>
                <c:formatCode>_-* #,##0_-;\-* #,##0_-;_-* "-"??_-;_-@_-</c:formatCode>
                <c:ptCount val="31"/>
                <c:pt idx="0">
                  <c:v>271</c:v>
                </c:pt>
                <c:pt idx="1">
                  <c:v>114</c:v>
                </c:pt>
                <c:pt idx="2">
                  <c:v>0</c:v>
                </c:pt>
                <c:pt idx="3">
                  <c:v>115</c:v>
                </c:pt>
                <c:pt idx="4">
                  <c:v>91</c:v>
                </c:pt>
                <c:pt idx="5">
                  <c:v>71</c:v>
                </c:pt>
                <c:pt idx="6">
                  <c:v>137</c:v>
                </c:pt>
                <c:pt idx="7">
                  <c:v>114</c:v>
                </c:pt>
                <c:pt idx="8">
                  <c:v>126</c:v>
                </c:pt>
                <c:pt idx="9">
                  <c:v>0</c:v>
                </c:pt>
                <c:pt idx="10">
                  <c:v>175</c:v>
                </c:pt>
                <c:pt idx="11">
                  <c:v>101</c:v>
                </c:pt>
                <c:pt idx="12">
                  <c:v>108</c:v>
                </c:pt>
                <c:pt idx="13">
                  <c:v>164</c:v>
                </c:pt>
                <c:pt idx="14">
                  <c:v>99</c:v>
                </c:pt>
                <c:pt idx="15">
                  <c:v>78</c:v>
                </c:pt>
                <c:pt idx="16">
                  <c:v>0</c:v>
                </c:pt>
                <c:pt idx="17">
                  <c:v>178</c:v>
                </c:pt>
                <c:pt idx="18">
                  <c:v>95</c:v>
                </c:pt>
                <c:pt idx="19">
                  <c:v>67</c:v>
                </c:pt>
                <c:pt idx="20">
                  <c:v>109</c:v>
                </c:pt>
                <c:pt idx="21">
                  <c:v>155</c:v>
                </c:pt>
                <c:pt idx="22">
                  <c:v>70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8-44EF-945C-B97C8F9AC3FD}"/>
            </c:ext>
          </c:extLst>
        </c:ser>
        <c:ser>
          <c:idx val="0"/>
          <c:order val="1"/>
          <c:tx>
            <c:strRef>
              <c:f>'Dent~ Scratch (FCC)'!$A$159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(FCC)'!$EY$152:$GC$152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(FCC)'!$EY$159:$GC$159</c:f>
              <c:numCache>
                <c:formatCode>_-* #,##0_-;\-* #,##0_-;_-* "-"??_-;_-@_-</c:formatCode>
                <c:ptCount val="31"/>
                <c:pt idx="0">
                  <c:v>7</c:v>
                </c:pt>
                <c:pt idx="1">
                  <c:v>4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0</c:v>
                </c:pt>
                <c:pt idx="6">
                  <c:v>13</c:v>
                </c:pt>
                <c:pt idx="7">
                  <c:v>3</c:v>
                </c:pt>
                <c:pt idx="8">
                  <c:v>6</c:v>
                </c:pt>
                <c:pt idx="9">
                  <c:v>0</c:v>
                </c:pt>
                <c:pt idx="10">
                  <c:v>15</c:v>
                </c:pt>
                <c:pt idx="11">
                  <c:v>18</c:v>
                </c:pt>
                <c:pt idx="12">
                  <c:v>6</c:v>
                </c:pt>
                <c:pt idx="13">
                  <c:v>11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9</c:v>
                </c:pt>
                <c:pt idx="18">
                  <c:v>11</c:v>
                </c:pt>
                <c:pt idx="19">
                  <c:v>5</c:v>
                </c:pt>
                <c:pt idx="20">
                  <c:v>20</c:v>
                </c:pt>
                <c:pt idx="21">
                  <c:v>5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98-44EF-945C-B97C8F9AC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84192"/>
        <c:axId val="-1370279840"/>
      </c:barChart>
      <c:lineChart>
        <c:grouping val="standard"/>
        <c:varyColors val="0"/>
        <c:ser>
          <c:idx val="2"/>
          <c:order val="2"/>
          <c:tx>
            <c:strRef>
              <c:f>'Dent~ Scratch (FCC)'!$A$155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(FCC)'!$EY$152:$GC$152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(FCC)'!$EY$155:$GC$155</c:f>
              <c:numCache>
                <c:formatCode>0.00%</c:formatCode>
                <c:ptCount val="31"/>
                <c:pt idx="0">
                  <c:v>1.6673564004294342E-3</c:v>
                </c:pt>
                <c:pt idx="1">
                  <c:v>1.43746421566836E-3</c:v>
                </c:pt>
                <c:pt idx="2">
                  <c:v>0</c:v>
                </c:pt>
                <c:pt idx="3">
                  <c:v>1.0429685816489248E-3</c:v>
                </c:pt>
                <c:pt idx="4">
                  <c:v>1.081678212239074E-3</c:v>
                </c:pt>
                <c:pt idx="5">
                  <c:v>8.9751855082356811E-4</c:v>
                </c:pt>
                <c:pt idx="6">
                  <c:v>1.7201834862385322E-3</c:v>
                </c:pt>
                <c:pt idx="7">
                  <c:v>1.4297585296705446E-3</c:v>
                </c:pt>
                <c:pt idx="8">
                  <c:v>1.6705054544534157E-3</c:v>
                </c:pt>
                <c:pt idx="9">
                  <c:v>0</c:v>
                </c:pt>
                <c:pt idx="10">
                  <c:v>1.3295080820096565E-3</c:v>
                </c:pt>
                <c:pt idx="11">
                  <c:v>1.7144750680747453E-3</c:v>
                </c:pt>
                <c:pt idx="12">
                  <c:v>1.2518255789693302E-3</c:v>
                </c:pt>
                <c:pt idx="13">
                  <c:v>2.0319775205229732E-3</c:v>
                </c:pt>
                <c:pt idx="14">
                  <c:v>1.3450689511073967E-3</c:v>
                </c:pt>
                <c:pt idx="15">
                  <c:v>1.1576109255026083E-3</c:v>
                </c:pt>
                <c:pt idx="16">
                  <c:v>0</c:v>
                </c:pt>
                <c:pt idx="17">
                  <c:v>1.2602861590925939E-3</c:v>
                </c:pt>
                <c:pt idx="18">
                  <c:v>1.2135227650001718E-3</c:v>
                </c:pt>
                <c:pt idx="19">
                  <c:v>8.7576325200087578E-4</c:v>
                </c:pt>
                <c:pt idx="20">
                  <c:v>1.433126326197327E-3</c:v>
                </c:pt>
                <c:pt idx="21">
                  <c:v>1.8825522702403785E-3</c:v>
                </c:pt>
                <c:pt idx="22">
                  <c:v>7.9597589961859488E-4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98-44EF-945C-B97C8F9AC3FD}"/>
            </c:ext>
          </c:extLst>
        </c:ser>
        <c:ser>
          <c:idx val="3"/>
          <c:order val="3"/>
          <c:tx>
            <c:strRef>
              <c:f>'Dent~ Scratch (FCC)'!$A$161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'Dent~ Scratch (FCC)'!$EY$152:$GC$152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(FCC)'!$EY$161:$GC$161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98-44EF-945C-B97C8F9AC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71136"/>
        <c:axId val="-1370293440"/>
      </c:lineChart>
      <c:catAx>
        <c:axId val="-1370284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798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79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84192"/>
        <c:crosses val="autoZero"/>
        <c:crossBetween val="between"/>
      </c:valAx>
      <c:catAx>
        <c:axId val="-1370271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93440"/>
        <c:crosses val="autoZero"/>
        <c:auto val="0"/>
        <c:lblAlgn val="ctr"/>
        <c:lblOffset val="100"/>
        <c:noMultiLvlLbl val="0"/>
      </c:catAx>
      <c:valAx>
        <c:axId val="-137029344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7113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1972346022798137E-2"/>
          <c:y val="0.9096326778248196"/>
          <c:w val="0.92411366949257401"/>
          <c:h val="9.036732217518049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 Jan'23-</a:t>
            </a:r>
            <a:r>
              <a:rPr lang="en-US" sz="1800" b="1" baseline="0"/>
              <a:t> Aug'25 </a:t>
            </a:r>
            <a:r>
              <a:rPr lang="en-US" sz="1800" b="1"/>
              <a:t>(Hub LSP10)</a:t>
            </a:r>
          </a:p>
        </c:rich>
      </c:tx>
      <c:layout>
        <c:manualLayout>
          <c:xMode val="edge"/>
          <c:yMode val="edge"/>
          <c:x val="0.28870214020604251"/>
          <c:y val="2.47209139745382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9651248457993032E-2"/>
          <c:y val="8.5671097305497365E-2"/>
          <c:w val="0.91878690971730881"/>
          <c:h val="0.7475100729465673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(FCC)'!$A$157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(FCC)'!$BV$152:$EX$152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(FCC)'!$BV$157:$EX$157</c:f>
              <c:numCache>
                <c:formatCode>#,##0_);[Red]\-#,##0;* \-</c:formatCode>
                <c:ptCount val="33"/>
                <c:pt idx="0">
                  <c:v>904</c:v>
                </c:pt>
                <c:pt idx="1">
                  <c:v>543</c:v>
                </c:pt>
                <c:pt idx="2">
                  <c:v>483</c:v>
                </c:pt>
                <c:pt idx="3">
                  <c:v>735</c:v>
                </c:pt>
                <c:pt idx="4">
                  <c:v>484</c:v>
                </c:pt>
                <c:pt idx="5">
                  <c:v>343</c:v>
                </c:pt>
                <c:pt idx="6">
                  <c:v>134</c:v>
                </c:pt>
                <c:pt idx="7">
                  <c:v>123</c:v>
                </c:pt>
                <c:pt idx="8">
                  <c:v>248</c:v>
                </c:pt>
                <c:pt idx="9">
                  <c:v>337</c:v>
                </c:pt>
                <c:pt idx="10">
                  <c:v>288</c:v>
                </c:pt>
                <c:pt idx="11">
                  <c:v>288</c:v>
                </c:pt>
                <c:pt idx="12">
                  <c:v>294</c:v>
                </c:pt>
                <c:pt idx="13">
                  <c:v>214</c:v>
                </c:pt>
                <c:pt idx="14">
                  <c:v>647</c:v>
                </c:pt>
                <c:pt idx="15">
                  <c:v>534</c:v>
                </c:pt>
                <c:pt idx="16">
                  <c:v>481</c:v>
                </c:pt>
                <c:pt idx="17">
                  <c:v>404</c:v>
                </c:pt>
                <c:pt idx="18">
                  <c:v>1113</c:v>
                </c:pt>
                <c:pt idx="19">
                  <c:v>1507</c:v>
                </c:pt>
                <c:pt idx="20">
                  <c:v>1485</c:v>
                </c:pt>
                <c:pt idx="21">
                  <c:v>1221</c:v>
                </c:pt>
                <c:pt idx="22">
                  <c:v>1294</c:v>
                </c:pt>
                <c:pt idx="23">
                  <c:v>1655</c:v>
                </c:pt>
                <c:pt idx="24">
                  <c:v>1982</c:v>
                </c:pt>
                <c:pt idx="25">
                  <c:v>1776</c:v>
                </c:pt>
                <c:pt idx="26">
                  <c:v>1333</c:v>
                </c:pt>
                <c:pt idx="27">
                  <c:v>1436</c:v>
                </c:pt>
                <c:pt idx="28">
                  <c:v>1529</c:v>
                </c:pt>
                <c:pt idx="29">
                  <c:v>2011</c:v>
                </c:pt>
                <c:pt idx="30">
                  <c:v>2160</c:v>
                </c:pt>
                <c:pt idx="31">
                  <c:v>2595</c:v>
                </c:pt>
                <c:pt idx="32">
                  <c:v>2438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2-4525-870D-F6FA3FEC1BD8}"/>
            </c:ext>
          </c:extLst>
        </c:ser>
        <c:ser>
          <c:idx val="0"/>
          <c:order val="1"/>
          <c:tx>
            <c:strRef>
              <c:f>'Dent~ Scratch (FCC)'!$A$159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(FCC)'!$BV$152:$EX$152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(FCC)'!$BV$159:$EX$159</c:f>
              <c:numCache>
                <c:formatCode>#,##0_);[Red]\-#,##0;* \-</c:formatCode>
                <c:ptCount val="33"/>
                <c:pt idx="0">
                  <c:v>35</c:v>
                </c:pt>
                <c:pt idx="1">
                  <c:v>53</c:v>
                </c:pt>
                <c:pt idx="2">
                  <c:v>44</c:v>
                </c:pt>
                <c:pt idx="3">
                  <c:v>70</c:v>
                </c:pt>
                <c:pt idx="4">
                  <c:v>44</c:v>
                </c:pt>
                <c:pt idx="5">
                  <c:v>14</c:v>
                </c:pt>
                <c:pt idx="6">
                  <c:v>13</c:v>
                </c:pt>
                <c:pt idx="7">
                  <c:v>9</c:v>
                </c:pt>
                <c:pt idx="8">
                  <c:v>23</c:v>
                </c:pt>
                <c:pt idx="9">
                  <c:v>19</c:v>
                </c:pt>
                <c:pt idx="10">
                  <c:v>35</c:v>
                </c:pt>
                <c:pt idx="11">
                  <c:v>35</c:v>
                </c:pt>
                <c:pt idx="12">
                  <c:v>18</c:v>
                </c:pt>
                <c:pt idx="13">
                  <c:v>9</c:v>
                </c:pt>
                <c:pt idx="14">
                  <c:v>15</c:v>
                </c:pt>
                <c:pt idx="15">
                  <c:v>41</c:v>
                </c:pt>
                <c:pt idx="16">
                  <c:v>55</c:v>
                </c:pt>
                <c:pt idx="17">
                  <c:v>38</c:v>
                </c:pt>
                <c:pt idx="18">
                  <c:v>214</c:v>
                </c:pt>
                <c:pt idx="19">
                  <c:v>289</c:v>
                </c:pt>
                <c:pt idx="20">
                  <c:v>329</c:v>
                </c:pt>
                <c:pt idx="21">
                  <c:v>60</c:v>
                </c:pt>
                <c:pt idx="22">
                  <c:v>123</c:v>
                </c:pt>
                <c:pt idx="23">
                  <c:v>123</c:v>
                </c:pt>
                <c:pt idx="24">
                  <c:v>90</c:v>
                </c:pt>
                <c:pt idx="25">
                  <c:v>138</c:v>
                </c:pt>
                <c:pt idx="26">
                  <c:v>34</c:v>
                </c:pt>
                <c:pt idx="27">
                  <c:v>67</c:v>
                </c:pt>
                <c:pt idx="28">
                  <c:v>86</c:v>
                </c:pt>
                <c:pt idx="29">
                  <c:v>69</c:v>
                </c:pt>
                <c:pt idx="30">
                  <c:v>106</c:v>
                </c:pt>
                <c:pt idx="31">
                  <c:v>202</c:v>
                </c:pt>
                <c:pt idx="32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D2-4525-870D-F6FA3FEC1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83648"/>
        <c:axId val="-1370298880"/>
      </c:barChart>
      <c:lineChart>
        <c:grouping val="standard"/>
        <c:varyColors val="0"/>
        <c:ser>
          <c:idx val="2"/>
          <c:order val="2"/>
          <c:tx>
            <c:strRef>
              <c:f>'Dent~ Scratch (FCC)'!$A$155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(FCC)'!$BD$72:$EX$72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(FCC)'!$BV$155:$EX$155</c:f>
              <c:numCache>
                <c:formatCode>0.00%</c:formatCode>
                <c:ptCount val="33"/>
                <c:pt idx="0">
                  <c:v>1.034676539618525E-3</c:v>
                </c:pt>
                <c:pt idx="1">
                  <c:v>6.7528677027106643E-4</c:v>
                </c:pt>
                <c:pt idx="2">
                  <c:v>6.5161401205053159E-4</c:v>
                </c:pt>
                <c:pt idx="3">
                  <c:v>8.462709412635403E-4</c:v>
                </c:pt>
                <c:pt idx="4">
                  <c:v>7.7715631439505446E-4</c:v>
                </c:pt>
                <c:pt idx="5">
                  <c:v>7.0936641855400527E-4</c:v>
                </c:pt>
                <c:pt idx="6">
                  <c:v>7.346620554544909E-4</c:v>
                </c:pt>
                <c:pt idx="7">
                  <c:v>8.9898047441651396E-4</c:v>
                </c:pt>
                <c:pt idx="8">
                  <c:v>1.1305138623526369E-3</c:v>
                </c:pt>
                <c:pt idx="9">
                  <c:v>4.3659232333340689E-4</c:v>
                </c:pt>
                <c:pt idx="10">
                  <c:v>3.5211305990609591E-4</c:v>
                </c:pt>
                <c:pt idx="11">
                  <c:v>3.5211305990609591E-4</c:v>
                </c:pt>
                <c:pt idx="12">
                  <c:v>4.6659996679961774E-4</c:v>
                </c:pt>
                <c:pt idx="13">
                  <c:v>4.5627718736828321E-4</c:v>
                </c:pt>
                <c:pt idx="14">
                  <c:v>4.2804122644803371E-4</c:v>
                </c:pt>
                <c:pt idx="15">
                  <c:v>4.2587324382835606E-4</c:v>
                </c:pt>
                <c:pt idx="16">
                  <c:v>3.7503183572486096E-4</c:v>
                </c:pt>
                <c:pt idx="17">
                  <c:v>2.8975227491590959E-4</c:v>
                </c:pt>
                <c:pt idx="18">
                  <c:v>7.1275071825614017E-4</c:v>
                </c:pt>
                <c:pt idx="19">
                  <c:v>9.2912042404311201E-4</c:v>
                </c:pt>
                <c:pt idx="20">
                  <c:v>1.1387026448157957E-3</c:v>
                </c:pt>
                <c:pt idx="21">
                  <c:v>9.0198690605112813E-4</c:v>
                </c:pt>
                <c:pt idx="22">
                  <c:v>9.2170215035648469E-4</c:v>
                </c:pt>
                <c:pt idx="23">
                  <c:v>9.8397199277018544E-4</c:v>
                </c:pt>
                <c:pt idx="24">
                  <c:v>9.5826550244191211E-4</c:v>
                </c:pt>
                <c:pt idx="25">
                  <c:v>8.7337838639464475E-4</c:v>
                </c:pt>
                <c:pt idx="26">
                  <c:v>8.5940304493980092E-4</c:v>
                </c:pt>
                <c:pt idx="27">
                  <c:v>7.9289506933215867E-4</c:v>
                </c:pt>
                <c:pt idx="28">
                  <c:v>9.0848235631634314E-4</c:v>
                </c:pt>
                <c:pt idx="29">
                  <c:v>9.446979282956105E-4</c:v>
                </c:pt>
                <c:pt idx="30">
                  <c:v>9.9469204931144136E-4</c:v>
                </c:pt>
                <c:pt idx="31">
                  <c:v>1.2519100916396396E-3</c:v>
                </c:pt>
                <c:pt idx="32">
                  <c:v>1.3389763223232249E-3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2-4525-870D-F6FA3FEC1BD8}"/>
            </c:ext>
          </c:extLst>
        </c:ser>
        <c:ser>
          <c:idx val="3"/>
          <c:order val="3"/>
          <c:tx>
            <c:strRef>
              <c:f>'Dent~ Scratch (FCC)'!$A$161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(FCC)'!$BV$161:$EX$161</c:f>
              <c:numCache>
                <c:formatCode>0.0%</c:formatCode>
                <c:ptCount val="33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8.9999999999999998E-4</c:v>
                </c:pt>
                <c:pt idx="5">
                  <c:v>8.9999999999999998E-4</c:v>
                </c:pt>
                <c:pt idx="6">
                  <c:v>8.9999999999999998E-4</c:v>
                </c:pt>
                <c:pt idx="7">
                  <c:v>8.9999999999999998E-4</c:v>
                </c:pt>
                <c:pt idx="8">
                  <c:v>8.9999999999999998E-4</c:v>
                </c:pt>
                <c:pt idx="9">
                  <c:v>8.9999999999999998E-4</c:v>
                </c:pt>
                <c:pt idx="10">
                  <c:v>8.9999999999999998E-4</c:v>
                </c:pt>
                <c:pt idx="11">
                  <c:v>8.9999999999999998E-4</c:v>
                </c:pt>
                <c:pt idx="12">
                  <c:v>8.9999999999999998E-4</c:v>
                </c:pt>
                <c:pt idx="13">
                  <c:v>8.9999999999999998E-4</c:v>
                </c:pt>
                <c:pt idx="14">
                  <c:v>8.9999999999999998E-4</c:v>
                </c:pt>
                <c:pt idx="15">
                  <c:v>8.9999999999999998E-4</c:v>
                </c:pt>
                <c:pt idx="16">
                  <c:v>8.9999999999999998E-4</c:v>
                </c:pt>
                <c:pt idx="17">
                  <c:v>8.9999999999999998E-4</c:v>
                </c:pt>
                <c:pt idx="18">
                  <c:v>8.9999999999999998E-4</c:v>
                </c:pt>
                <c:pt idx="19">
                  <c:v>8.9999999999999998E-4</c:v>
                </c:pt>
                <c:pt idx="20">
                  <c:v>8.9999999999999998E-4</c:v>
                </c:pt>
                <c:pt idx="21">
                  <c:v>8.9999999999999998E-4</c:v>
                </c:pt>
                <c:pt idx="22">
                  <c:v>8.9999999999999998E-4</c:v>
                </c:pt>
                <c:pt idx="23">
                  <c:v>8.9999999999999998E-4</c:v>
                </c:pt>
                <c:pt idx="24">
                  <c:v>8.9999999999999998E-4</c:v>
                </c:pt>
                <c:pt idx="25">
                  <c:v>8.9999999999999998E-4</c:v>
                </c:pt>
                <c:pt idx="26">
                  <c:v>8.9999999999999998E-4</c:v>
                </c:pt>
                <c:pt idx="27">
                  <c:v>8.9999999999999998E-4</c:v>
                </c:pt>
                <c:pt idx="28">
                  <c:v>8.9999999999999998E-4</c:v>
                </c:pt>
                <c:pt idx="29">
                  <c:v>8.9999999999999998E-4</c:v>
                </c:pt>
                <c:pt idx="30">
                  <c:v>8.9999999999999998E-4</c:v>
                </c:pt>
                <c:pt idx="31">
                  <c:v>8.9999999999999998E-4</c:v>
                </c:pt>
                <c:pt idx="32">
                  <c:v>8.9999999999999998E-4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D2-4525-870D-F6FA3FEC1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91808"/>
        <c:axId val="-1370278752"/>
      </c:lineChart>
      <c:catAx>
        <c:axId val="-1370283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9888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98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158950797113E-2"/>
              <c:y val="0.3065699312669682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83648"/>
        <c:crosses val="autoZero"/>
        <c:crossBetween val="between"/>
      </c:valAx>
      <c:catAx>
        <c:axId val="-1370291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78752"/>
        <c:crosses val="autoZero"/>
        <c:auto val="0"/>
        <c:lblAlgn val="ctr"/>
        <c:lblOffset val="100"/>
        <c:noMultiLvlLbl val="0"/>
      </c:catAx>
      <c:valAx>
        <c:axId val="-137027875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84946701947"/>
              <c:y val="0.46212431640024931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9180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7.73937391195611E-2"/>
          <c:y val="0.90189661074974314"/>
          <c:w val="0.84314063600857792"/>
          <c:h val="9.810338925025681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Aug'25</a:t>
            </a:r>
            <a:r>
              <a:rPr lang="en-US" sz="1800" b="1" baseline="0"/>
              <a:t>  </a:t>
            </a:r>
            <a:r>
              <a:rPr lang="en-US" sz="1800" b="1"/>
              <a:t>(Hub OPY)</a:t>
            </a:r>
          </a:p>
        </c:rich>
      </c:tx>
      <c:layout>
        <c:manualLayout>
          <c:xMode val="edge"/>
          <c:yMode val="edge"/>
          <c:x val="0.37954779698642632"/>
          <c:y val="2.83552495636540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598749348619E-2"/>
          <c:y val="0.11014305708394322"/>
          <c:w val="0.9218342886920271"/>
          <c:h val="0.7155865064605617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(FCC)'!$A$197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(FCC)'!$EY$192:$GC$192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(FCC)'!$EY$197:$GC$197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6-4820-8105-98CD805F9C86}"/>
            </c:ext>
          </c:extLst>
        </c:ser>
        <c:ser>
          <c:idx val="0"/>
          <c:order val="1"/>
          <c:tx>
            <c:strRef>
              <c:f>'Dent~ Scratch (FCC)'!$A$199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(FCC)'!$EY$192:$GC$192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(FCC)'!$EY$199:$GC$199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F6-4820-8105-98CD805F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86368"/>
        <c:axId val="-1370270592"/>
      </c:barChart>
      <c:lineChart>
        <c:grouping val="standard"/>
        <c:varyColors val="0"/>
        <c:ser>
          <c:idx val="2"/>
          <c:order val="2"/>
          <c:tx>
            <c:strRef>
              <c:f>'Dent~ Scratch (FCC)'!$A$195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(FCC)'!$EY$152:$GC$152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(FCC)'!$EY$195:$GC$195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1.6722408026755852E-2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F6-4820-8105-98CD805F9C86}"/>
            </c:ext>
          </c:extLst>
        </c:ser>
        <c:ser>
          <c:idx val="3"/>
          <c:order val="3"/>
          <c:tx>
            <c:strRef>
              <c:f>'Dent~ Scratch (FCC)'!$A$201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'Dent~ Scratch (FCC)'!$EY$152:$GC$152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(FCC)'!$EY$201:$GC$201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F6-4820-8105-98CD805F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85824"/>
        <c:axId val="-1370301600"/>
      </c:lineChart>
      <c:catAx>
        <c:axId val="-137028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7059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70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86368"/>
        <c:crosses val="autoZero"/>
        <c:crossBetween val="between"/>
      </c:valAx>
      <c:catAx>
        <c:axId val="-1370285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301600"/>
        <c:crosses val="autoZero"/>
        <c:auto val="0"/>
        <c:lblAlgn val="ctr"/>
        <c:lblOffset val="100"/>
        <c:noMultiLvlLbl val="0"/>
      </c:catAx>
      <c:valAx>
        <c:axId val="-137030160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8582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7393470862841408E-2"/>
          <c:y val="0.90963271176398752"/>
          <c:w val="0.92411366949257401"/>
          <c:h val="9.036732217518049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 Jan'23-</a:t>
            </a:r>
            <a:r>
              <a:rPr lang="en-US" sz="1800" b="1" baseline="0"/>
              <a:t> Aug'25 </a:t>
            </a:r>
            <a:r>
              <a:rPr lang="en-US" sz="1800" b="1"/>
              <a:t> (Hub OPY)</a:t>
            </a:r>
          </a:p>
        </c:rich>
      </c:tx>
      <c:layout>
        <c:manualLayout>
          <c:xMode val="edge"/>
          <c:yMode val="edge"/>
          <c:x val="0.28605897595734542"/>
          <c:y val="2.004792879150978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0238598880760432E-2"/>
          <c:y val="9.0258253268800132E-2"/>
          <c:w val="0.92991670865210974"/>
          <c:h val="0.7475100729465673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(FCC)'!$A$197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(FCC)'!$CH$192:$EX$192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(FCC)'!$CH$197:$EX$197</c:f>
              <c:numCache>
                <c:formatCode>#,##0_);[Red]\-#,##0;* 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7-4B17-B737-C9D31EF6DC3B}"/>
            </c:ext>
          </c:extLst>
        </c:ser>
        <c:ser>
          <c:idx val="0"/>
          <c:order val="1"/>
          <c:tx>
            <c:strRef>
              <c:f>'Dent~ Scratch (FCC)'!$A$199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(FCC)'!$CH$192:$EX$192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(FCC)'!$CH$199:$EX$199</c:f>
              <c:numCache>
                <c:formatCode>#,##0_);[Red]\-#,##0;* \-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15</c:v>
                </c:pt>
                <c:pt idx="19">
                  <c:v>19</c:v>
                </c:pt>
                <c:pt idx="20">
                  <c:v>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7-4B17-B737-C9D31EF6D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84736"/>
        <c:axId val="-1370282560"/>
      </c:barChart>
      <c:lineChart>
        <c:grouping val="standard"/>
        <c:varyColors val="0"/>
        <c:ser>
          <c:idx val="2"/>
          <c:order val="2"/>
          <c:tx>
            <c:strRef>
              <c:f>'Dent~ Scratch (FCC)'!$A$195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(FCC)'!$BD$72:$EX$72</c:f>
              <c:strCache>
                <c:ptCount val="3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Nov'23</c:v>
                </c:pt>
                <c:pt idx="12">
                  <c:v>Dec'23</c:v>
                </c:pt>
                <c:pt idx="13">
                  <c:v>Jan'24</c:v>
                </c:pt>
                <c:pt idx="14">
                  <c:v>Feb'24</c:v>
                </c:pt>
                <c:pt idx="15">
                  <c:v>Mar'24</c:v>
                </c:pt>
                <c:pt idx="16">
                  <c:v>Apr'24</c:v>
                </c:pt>
                <c:pt idx="17">
                  <c:v>May'24</c:v>
                </c:pt>
                <c:pt idx="18">
                  <c:v>Jun'24</c:v>
                </c:pt>
                <c:pt idx="19">
                  <c:v>Jul'24</c:v>
                </c:pt>
                <c:pt idx="20">
                  <c:v>Aug'24</c:v>
                </c:pt>
                <c:pt idx="21">
                  <c:v>Sep'24</c:v>
                </c:pt>
                <c:pt idx="22">
                  <c:v>Oct'24</c:v>
                </c:pt>
                <c:pt idx="23">
                  <c:v>Nov'24</c:v>
                </c:pt>
                <c:pt idx="24">
                  <c:v>Dec'24</c:v>
                </c:pt>
                <c:pt idx="25">
                  <c:v>Jan'25</c:v>
                </c:pt>
                <c:pt idx="26">
                  <c:v>Feb'25</c:v>
                </c:pt>
                <c:pt idx="27">
                  <c:v>Mar'25</c:v>
                </c:pt>
                <c:pt idx="28">
                  <c:v>Apr'25</c:v>
                </c:pt>
                <c:pt idx="29">
                  <c:v>May'25</c:v>
                </c:pt>
                <c:pt idx="30">
                  <c:v>Jun'25</c:v>
                </c:pt>
                <c:pt idx="31">
                  <c:v>Jul'25</c:v>
                </c:pt>
                <c:pt idx="32">
                  <c:v>Aug'25</c:v>
                </c:pt>
              </c:strCache>
            </c:strRef>
          </c:cat>
          <c:val>
            <c:numRef>
              <c:f>'Dent~ Scratch (FCC)'!$CH$195:$EX$195</c:f>
              <c:numCache>
                <c:formatCode>0.00%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4.6622220150123549E-5</c:v>
                </c:pt>
                <c:pt idx="18">
                  <c:v>1.1982936298710636E-4</c:v>
                </c:pt>
                <c:pt idx="19">
                  <c:v>1.3452565545855549E-4</c:v>
                </c:pt>
                <c:pt idx="20">
                  <c:v>1.160446191560655E-4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5.1421813133131074E-5</c:v>
                </c:pt>
                <c:pt idx="30">
                  <c:v>1.576416804603137E-4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97-4B17-B737-C9D31EF6DC3B}"/>
            </c:ext>
          </c:extLst>
        </c:ser>
        <c:ser>
          <c:idx val="3"/>
          <c:order val="3"/>
          <c:tx>
            <c:strRef>
              <c:f>'Dent~ Scratch (FCC)'!$A$201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(FCC)'!$CH$201:$EX$201</c:f>
              <c:numCache>
                <c:formatCode>0.0%</c:formatCode>
                <c:ptCount val="33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8.9999999999999998E-4</c:v>
                </c:pt>
                <c:pt idx="5">
                  <c:v>8.9999999999999998E-4</c:v>
                </c:pt>
                <c:pt idx="6">
                  <c:v>8.9999999999999998E-4</c:v>
                </c:pt>
                <c:pt idx="7">
                  <c:v>8.9999999999999998E-4</c:v>
                </c:pt>
                <c:pt idx="8">
                  <c:v>8.9999999999999998E-4</c:v>
                </c:pt>
                <c:pt idx="9">
                  <c:v>8.9999999999999998E-4</c:v>
                </c:pt>
                <c:pt idx="10">
                  <c:v>8.9999999999999998E-4</c:v>
                </c:pt>
                <c:pt idx="11">
                  <c:v>8.9999999999999998E-4</c:v>
                </c:pt>
                <c:pt idx="12">
                  <c:v>8.9999999999999998E-4</c:v>
                </c:pt>
                <c:pt idx="13">
                  <c:v>8.9999999999999998E-4</c:v>
                </c:pt>
                <c:pt idx="14">
                  <c:v>8.9999999999999998E-4</c:v>
                </c:pt>
                <c:pt idx="15">
                  <c:v>8.9999999999999998E-4</c:v>
                </c:pt>
                <c:pt idx="16">
                  <c:v>8.9999999999999998E-4</c:v>
                </c:pt>
                <c:pt idx="17">
                  <c:v>8.9999999999999998E-4</c:v>
                </c:pt>
                <c:pt idx="18">
                  <c:v>8.9999999999999998E-4</c:v>
                </c:pt>
                <c:pt idx="19">
                  <c:v>8.9999999999999998E-4</c:v>
                </c:pt>
                <c:pt idx="20">
                  <c:v>8.9999999999999998E-4</c:v>
                </c:pt>
                <c:pt idx="21">
                  <c:v>8.9999999999999998E-4</c:v>
                </c:pt>
                <c:pt idx="22">
                  <c:v>8.9999999999999998E-4</c:v>
                </c:pt>
                <c:pt idx="23">
                  <c:v>8.9999999999999998E-4</c:v>
                </c:pt>
                <c:pt idx="24">
                  <c:v>8.9999999999999998E-4</c:v>
                </c:pt>
                <c:pt idx="25">
                  <c:v>8.9999999999999998E-4</c:v>
                </c:pt>
                <c:pt idx="26">
                  <c:v>8.9999999999999998E-4</c:v>
                </c:pt>
                <c:pt idx="27">
                  <c:v>8.9999999999999998E-4</c:v>
                </c:pt>
                <c:pt idx="28">
                  <c:v>8.9999999999999998E-4</c:v>
                </c:pt>
                <c:pt idx="29">
                  <c:v>8.9999999999999998E-4</c:v>
                </c:pt>
                <c:pt idx="30">
                  <c:v>8.9999999999999998E-4</c:v>
                </c:pt>
                <c:pt idx="31">
                  <c:v>8.9999999999999998E-4</c:v>
                </c:pt>
                <c:pt idx="32">
                  <c:v>8.9999999999999998E-4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97-4B17-B737-C9D31EF6D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80928"/>
        <c:axId val="-1370277664"/>
      </c:lineChart>
      <c:catAx>
        <c:axId val="-1370284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8256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82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158950797113E-2"/>
              <c:y val="0.3065699312669682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84736"/>
        <c:crosses val="autoZero"/>
        <c:crossBetween val="between"/>
      </c:valAx>
      <c:catAx>
        <c:axId val="-1370280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77664"/>
        <c:crosses val="autoZero"/>
        <c:auto val="0"/>
        <c:lblAlgn val="ctr"/>
        <c:lblOffset val="100"/>
        <c:noMultiLvlLbl val="0"/>
      </c:catAx>
      <c:valAx>
        <c:axId val="-137027766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84946701947"/>
              <c:y val="0.46212431640024931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8092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7.73937391195611E-2"/>
          <c:y val="0.90189661074974314"/>
          <c:w val="0.84314063600857792"/>
          <c:h val="9.810338925025681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</a:t>
            </a:r>
            <a:r>
              <a:rPr lang="en-US" sz="1800" b="1" baseline="0"/>
              <a:t> Aug'25</a:t>
            </a:r>
            <a:r>
              <a:rPr lang="en-US" sz="1800" b="1"/>
              <a:t>  (Hub AVG5D)</a:t>
            </a:r>
          </a:p>
        </c:rich>
      </c:tx>
      <c:layout>
        <c:manualLayout>
          <c:xMode val="edge"/>
          <c:yMode val="edge"/>
          <c:x val="0.36607017312354662"/>
          <c:y val="2.23402600990665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603028063079E-2"/>
          <c:y val="9.811299903301561E-2"/>
          <c:w val="0.9218342886920271"/>
          <c:h val="0.728657707260304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STTCA)'!$A$39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STTCA)'!$EX$39:$GB$39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B-4ACB-BF62-D1E1589CFA16}"/>
            </c:ext>
          </c:extLst>
        </c:ser>
        <c:ser>
          <c:idx val="0"/>
          <c:order val="1"/>
          <c:tx>
            <c:strRef>
              <c:f>'Dent~ Scratch (2.5 STTCA)'!$A$41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STTCA)'!$EX$41:$GB$41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B-4ACB-BF62-D1E1589CF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86912"/>
        <c:axId val="-1370277120"/>
      </c:barChart>
      <c:lineChart>
        <c:grouping val="standard"/>
        <c:varyColors val="0"/>
        <c:ser>
          <c:idx val="2"/>
          <c:order val="2"/>
          <c:tx>
            <c:strRef>
              <c:f>'Dent~ Scratch (2.5 STTCA)'!$A$37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7"/>
              <c:layout>
                <c:manualLayout>
                  <c:x val="-1.7586874325519485E-2"/>
                  <c:y val="-3.33984567718508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9BDB-4ACB-BF62-D1E1589CFA16}"/>
                </c:ext>
              </c:extLst>
            </c:dLbl>
            <c:dLbl>
              <c:idx val="18"/>
              <c:layout>
                <c:manualLayout>
                  <c:x val="-1.7776495432160817E-2"/>
                  <c:y val="-5.34485820851340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9BDB-4ACB-BF62-D1E1589CFA16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STTCA)'!$EX$37:$GB$37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DB-4ACB-BF62-D1E1589CFA16}"/>
            </c:ext>
          </c:extLst>
        </c:ser>
        <c:ser>
          <c:idx val="3"/>
          <c:order val="3"/>
          <c:tx>
            <c:strRef>
              <c:f>'Dent~ Scratch (2.5 STTCA)'!$A$43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STTCA)'!$EX$43:$GB$43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DB-4ACB-BF62-D1E1589CF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74400"/>
        <c:axId val="-1370300512"/>
      </c:lineChart>
      <c:catAx>
        <c:axId val="-137028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7712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7712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86912"/>
        <c:crosses val="autoZero"/>
        <c:crossBetween val="between"/>
      </c:valAx>
      <c:catAx>
        <c:axId val="-1370274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300512"/>
        <c:crosses val="autoZero"/>
        <c:auto val="0"/>
        <c:lblAlgn val="ctr"/>
        <c:lblOffset val="100"/>
        <c:noMultiLvlLbl val="0"/>
      </c:catAx>
      <c:valAx>
        <c:axId val="-137030051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74400"/>
        <c:crosses val="max"/>
        <c:crossBetween val="between"/>
        <c:minorUnit val="2.0000000000000005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2153233426646298E-2"/>
          <c:y val="0.90816174294002672"/>
          <c:w val="0.92171052084443428"/>
          <c:h val="9.183825705997276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</a:t>
            </a:r>
            <a:r>
              <a:rPr lang="en-US" sz="1800" b="1" baseline="0"/>
              <a:t> Aug'25 </a:t>
            </a:r>
            <a:r>
              <a:rPr lang="en-US" sz="1800" b="1"/>
              <a:t> ( AVG5D)</a:t>
            </a:r>
          </a:p>
        </c:rich>
      </c:tx>
      <c:layout>
        <c:manualLayout>
          <c:xMode val="edge"/>
          <c:yMode val="edge"/>
          <c:x val="0.34000619897387196"/>
          <c:y val="1.29034546357381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874583817904857E-2"/>
          <c:y val="9.3315601255301375E-2"/>
          <c:w val="0.92606244782151703"/>
          <c:h val="0.7338106610547556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STTCA)'!$A$39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STTCA)'!$Z$34:$EW$34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STTCA)'!$N$39:$EW$39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</c:v>
                </c:pt>
                <c:pt idx="5">
                  <c:v>79</c:v>
                </c:pt>
                <c:pt idx="6">
                  <c:v>25</c:v>
                </c:pt>
                <c:pt idx="7">
                  <c:v>1</c:v>
                </c:pt>
                <c:pt idx="8">
                  <c:v>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F-407B-A305-0E1CE4F5C352}"/>
            </c:ext>
          </c:extLst>
        </c:ser>
        <c:ser>
          <c:idx val="0"/>
          <c:order val="1"/>
          <c:tx>
            <c:strRef>
              <c:f>'Dent~ Scratch (2.5 STTCA)'!$A$41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STTCA)'!$Z$34:$EW$34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STTCA)'!$N$41:$EW$41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</c:v>
                </c:pt>
                <c:pt idx="6">
                  <c:v>3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8F-407B-A305-0E1CE4F5C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99968"/>
        <c:axId val="-1370297248"/>
      </c:barChart>
      <c:lineChart>
        <c:grouping val="standard"/>
        <c:varyColors val="0"/>
        <c:ser>
          <c:idx val="2"/>
          <c:order val="2"/>
          <c:tx>
            <c:strRef>
              <c:f>'Dent~ Scratch (2.5 STTCA)'!$A$37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(2.5 STTCA)'!$N$34:$EW$34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STTCA)'!$N$37:$EW$37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1.838235294117647E-3</c:v>
                </c:pt>
                <c:pt idx="5">
                  <c:v>2.9970326409495549E-3</c:v>
                </c:pt>
                <c:pt idx="6">
                  <c:v>1.3646554245053124E-3</c:v>
                </c:pt>
                <c:pt idx="7">
                  <c:v>6.3131313131313137E-4</c:v>
                </c:pt>
                <c:pt idx="8">
                  <c:v>2.7869267798327842E-3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8F-407B-A305-0E1CE4F5C352}"/>
            </c:ext>
          </c:extLst>
        </c:ser>
        <c:ser>
          <c:idx val="3"/>
          <c:order val="3"/>
          <c:tx>
            <c:strRef>
              <c:f>'Dent~ Scratch (2.5 STTCA)'!$A$43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STTCA)'!$BP$43:$EW$43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8F-407B-A305-0E1CE4F5C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54272"/>
        <c:axId val="-1370256448"/>
      </c:lineChart>
      <c:catAx>
        <c:axId val="-1370299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9724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9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134415646539E-2"/>
              <c:y val="0.306570034601530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99968"/>
        <c:crosses val="autoZero"/>
        <c:crossBetween val="between"/>
      </c:valAx>
      <c:catAx>
        <c:axId val="-1370254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56448"/>
        <c:crosses val="autoZero"/>
        <c:auto val="0"/>
        <c:lblAlgn val="ctr"/>
        <c:lblOffset val="100"/>
        <c:noMultiLvlLbl val="0"/>
      </c:catAx>
      <c:valAx>
        <c:axId val="-137025644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85823166659"/>
              <c:y val="0.46212417141551032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5427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1350887311553248E-2"/>
          <c:y val="0.90189638457354993"/>
          <c:w val="0.87771551629814315"/>
          <c:h val="9.810361542645007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</a:t>
            </a:r>
            <a:r>
              <a:rPr lang="en-US" sz="1800" b="1" baseline="0"/>
              <a:t> Aug'25 </a:t>
            </a:r>
            <a:r>
              <a:rPr lang="en-US" sz="1800" b="1"/>
              <a:t> ( ALL STT-CA)</a:t>
            </a:r>
          </a:p>
        </c:rich>
      </c:tx>
      <c:layout>
        <c:manualLayout>
          <c:xMode val="edge"/>
          <c:yMode val="edge"/>
          <c:x val="0.38164091516862281"/>
          <c:y val="2.033524756773824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598749348619E-2"/>
          <c:y val="0.11014305708394322"/>
          <c:w val="0.9218342886920271"/>
          <c:h val="0.728657707260304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STTCA)'!$A$39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STTCA)'!$EX$291:$GB$291</c:f>
              <c:numCache>
                <c:formatCode>#,##0_);[Red]\-#,##0;* \-</c:formatCode>
                <c:ptCount val="31"/>
                <c:pt idx="0">
                  <c:v>56</c:v>
                </c:pt>
                <c:pt idx="1">
                  <c:v>10</c:v>
                </c:pt>
                <c:pt idx="2">
                  <c:v>0</c:v>
                </c:pt>
                <c:pt idx="3">
                  <c:v>48</c:v>
                </c:pt>
                <c:pt idx="4">
                  <c:v>55</c:v>
                </c:pt>
                <c:pt idx="5">
                  <c:v>26</c:v>
                </c:pt>
                <c:pt idx="6">
                  <c:v>15</c:v>
                </c:pt>
                <c:pt idx="7">
                  <c:v>32</c:v>
                </c:pt>
                <c:pt idx="8">
                  <c:v>79</c:v>
                </c:pt>
                <c:pt idx="9">
                  <c:v>0</c:v>
                </c:pt>
                <c:pt idx="10">
                  <c:v>37</c:v>
                </c:pt>
                <c:pt idx="11">
                  <c:v>34</c:v>
                </c:pt>
                <c:pt idx="12">
                  <c:v>29</c:v>
                </c:pt>
                <c:pt idx="13">
                  <c:v>17</c:v>
                </c:pt>
                <c:pt idx="14">
                  <c:v>29</c:v>
                </c:pt>
                <c:pt idx="15">
                  <c:v>29</c:v>
                </c:pt>
                <c:pt idx="16">
                  <c:v>0</c:v>
                </c:pt>
                <c:pt idx="17">
                  <c:v>25</c:v>
                </c:pt>
                <c:pt idx="18">
                  <c:v>49</c:v>
                </c:pt>
                <c:pt idx="19">
                  <c:v>14</c:v>
                </c:pt>
                <c:pt idx="20">
                  <c:v>22</c:v>
                </c:pt>
                <c:pt idx="21">
                  <c:v>7</c:v>
                </c:pt>
                <c:pt idx="22">
                  <c:v>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9-4591-ACEE-B837B7E5B0B3}"/>
            </c:ext>
          </c:extLst>
        </c:ser>
        <c:ser>
          <c:idx val="0"/>
          <c:order val="1"/>
          <c:tx>
            <c:strRef>
              <c:f>'Dent~ Scratch (2.5 STTCA)'!$A$41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STTCA)'!$EX$293:$GB$293</c:f>
              <c:numCache>
                <c:formatCode>#,##0_);[Red]\-#,##0;* \-</c:formatCode>
                <c:ptCount val="31"/>
                <c:pt idx="0">
                  <c:v>8</c:v>
                </c:pt>
                <c:pt idx="1">
                  <c:v>1</c:v>
                </c:pt>
                <c:pt idx="2">
                  <c:v>0</c:v>
                </c:pt>
                <c:pt idx="3">
                  <c:v>5</c:v>
                </c:pt>
                <c:pt idx="4">
                  <c:v>7</c:v>
                </c:pt>
                <c:pt idx="5">
                  <c:v>0</c:v>
                </c:pt>
                <c:pt idx="6">
                  <c:v>3</c:v>
                </c:pt>
                <c:pt idx="7">
                  <c:v>7</c:v>
                </c:pt>
                <c:pt idx="8">
                  <c:v>11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9</c:v>
                </c:pt>
                <c:pt idx="19">
                  <c:v>1</c:v>
                </c:pt>
                <c:pt idx="20">
                  <c:v>5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9-4591-ACEE-B837B7E5B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65152"/>
        <c:axId val="-1370269504"/>
      </c:barChart>
      <c:lineChart>
        <c:grouping val="standard"/>
        <c:varyColors val="0"/>
        <c:ser>
          <c:idx val="2"/>
          <c:order val="2"/>
          <c:tx>
            <c:strRef>
              <c:f>'Dent~ Scratch (2.5 STTCA)'!$A$37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STTCA)'!$EX$289:$GB$289</c:f>
              <c:numCache>
                <c:formatCode>0.00%</c:formatCode>
                <c:ptCount val="31"/>
                <c:pt idx="0">
                  <c:v>3.1714568880079285E-3</c:v>
                </c:pt>
                <c:pt idx="1">
                  <c:v>7.4188979564308356E-4</c:v>
                </c:pt>
                <c:pt idx="2">
                  <c:v>0</c:v>
                </c:pt>
                <c:pt idx="3">
                  <c:v>2.9398713112935432E-3</c:v>
                </c:pt>
                <c:pt idx="4">
                  <c:v>3.232365361555706E-3</c:v>
                </c:pt>
                <c:pt idx="5">
                  <c:v>2.0191038285314903E-3</c:v>
                </c:pt>
                <c:pt idx="6">
                  <c:v>1.4525500322788896E-3</c:v>
                </c:pt>
                <c:pt idx="7">
                  <c:v>2.9947016816401751E-3</c:v>
                </c:pt>
                <c:pt idx="8">
                  <c:v>4.6588673775753179E-3</c:v>
                </c:pt>
                <c:pt idx="9">
                  <c:v>0</c:v>
                </c:pt>
                <c:pt idx="10">
                  <c:v>2.2497805092186129E-3</c:v>
                </c:pt>
                <c:pt idx="11">
                  <c:v>3.3029117774880487E-3</c:v>
                </c:pt>
                <c:pt idx="12">
                  <c:v>2.4891101431238332E-3</c:v>
                </c:pt>
                <c:pt idx="13">
                  <c:v>1.7442394198108877E-3</c:v>
                </c:pt>
                <c:pt idx="14">
                  <c:v>1.9496977968414895E-3</c:v>
                </c:pt>
                <c:pt idx="15">
                  <c:v>2.1940030583072934E-3</c:v>
                </c:pt>
                <c:pt idx="16">
                  <c:v>0</c:v>
                </c:pt>
                <c:pt idx="17">
                  <c:v>2.1851236780001749E-3</c:v>
                </c:pt>
                <c:pt idx="18">
                  <c:v>3.7829376467518913E-3</c:v>
                </c:pt>
                <c:pt idx="19">
                  <c:v>1.1128421989761851E-3</c:v>
                </c:pt>
                <c:pt idx="20">
                  <c:v>2.0078827991373538E-3</c:v>
                </c:pt>
                <c:pt idx="21">
                  <c:v>8.8173702193320846E-4</c:v>
                </c:pt>
                <c:pt idx="22">
                  <c:v>1.8563005022930771E-3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D9-4591-ACEE-B837B7E5B0B3}"/>
            </c:ext>
          </c:extLst>
        </c:ser>
        <c:ser>
          <c:idx val="3"/>
          <c:order val="3"/>
          <c:tx>
            <c:strRef>
              <c:f>'Dent~ Scratch (2.5 STTCA)'!$A$295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STTCA)'!$EX$295:$GB$295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D9-4591-ACEE-B837B7E5B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68960"/>
        <c:axId val="-1370268416"/>
      </c:lineChart>
      <c:catAx>
        <c:axId val="-1370265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950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6950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5152"/>
        <c:crosses val="autoZero"/>
        <c:crossBetween val="between"/>
      </c:valAx>
      <c:catAx>
        <c:axId val="-1370268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68416"/>
        <c:crosses val="autoZero"/>
        <c:auto val="0"/>
        <c:lblAlgn val="ctr"/>
        <c:lblOffset val="100"/>
        <c:noMultiLvlLbl val="0"/>
      </c:catAx>
      <c:valAx>
        <c:axId val="-1370268416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8960"/>
        <c:crosses val="max"/>
        <c:crossBetween val="between"/>
        <c:majorUnit val="2.0000000000000052E-3"/>
        <c:minorUnit val="2.0000000000000052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2136740050350852E-2"/>
          <c:y val="0.89412665522072887"/>
          <c:w val="0.9207016122984627"/>
          <c:h val="0.1058733447792710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b="1"/>
            </a:pPr>
            <a:r>
              <a:rPr lang="en-US" b="1"/>
              <a:t>Trend of Dent ~ Scratch Hub in </a:t>
            </a:r>
            <a:r>
              <a:rPr lang="en-US" sz="1800" b="1"/>
              <a:t>Jan'23-</a:t>
            </a:r>
            <a:r>
              <a:rPr lang="en-US" sz="1800" b="1" baseline="0"/>
              <a:t> Aug'25 </a:t>
            </a:r>
            <a:r>
              <a:rPr lang="en-US" b="1"/>
              <a:t> ( ALL STT-CA)</a:t>
            </a:r>
          </a:p>
        </c:rich>
      </c:tx>
      <c:layout>
        <c:manualLayout>
          <c:xMode val="edge"/>
          <c:yMode val="edge"/>
          <c:x val="0.30776846442581796"/>
          <c:y val="1.290345463573811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516598515314351E-2"/>
          <c:y val="0.11002440863790068"/>
          <c:w val="0.91100912815082657"/>
          <c:h val="0.7338106610547556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STTCA)'!$A$39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STTCA)'!$BV$286:$EW$286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STTCA)'!$V$291:$EW$291</c:f>
              <c:numCache>
                <c:formatCode>#,##0_);[Red]\-#,##0;* \-</c:formatCode>
                <c:ptCount val="32"/>
                <c:pt idx="0">
                  <c:v>252</c:v>
                </c:pt>
                <c:pt idx="1">
                  <c:v>497</c:v>
                </c:pt>
                <c:pt idx="2">
                  <c:v>853</c:v>
                </c:pt>
                <c:pt idx="3">
                  <c:v>716</c:v>
                </c:pt>
                <c:pt idx="4">
                  <c:v>565</c:v>
                </c:pt>
                <c:pt idx="5">
                  <c:v>506</c:v>
                </c:pt>
                <c:pt idx="6">
                  <c:v>404</c:v>
                </c:pt>
                <c:pt idx="7">
                  <c:v>267</c:v>
                </c:pt>
                <c:pt idx="8">
                  <c:v>382</c:v>
                </c:pt>
                <c:pt idx="9">
                  <c:v>130</c:v>
                </c:pt>
                <c:pt idx="10">
                  <c:v>293</c:v>
                </c:pt>
                <c:pt idx="11">
                  <c:v>346</c:v>
                </c:pt>
                <c:pt idx="12">
                  <c:v>111</c:v>
                </c:pt>
                <c:pt idx="13">
                  <c:v>291</c:v>
                </c:pt>
                <c:pt idx="14">
                  <c:v>478</c:v>
                </c:pt>
                <c:pt idx="15">
                  <c:v>468</c:v>
                </c:pt>
                <c:pt idx="16">
                  <c:v>591</c:v>
                </c:pt>
                <c:pt idx="17">
                  <c:v>720</c:v>
                </c:pt>
                <c:pt idx="18">
                  <c:v>761</c:v>
                </c:pt>
                <c:pt idx="19">
                  <c:v>578</c:v>
                </c:pt>
                <c:pt idx="20">
                  <c:v>513</c:v>
                </c:pt>
                <c:pt idx="21">
                  <c:v>791</c:v>
                </c:pt>
                <c:pt idx="22">
                  <c:v>334</c:v>
                </c:pt>
                <c:pt idx="23">
                  <c:v>460</c:v>
                </c:pt>
                <c:pt idx="24">
                  <c:v>648</c:v>
                </c:pt>
                <c:pt idx="25">
                  <c:v>604</c:v>
                </c:pt>
                <c:pt idx="26">
                  <c:v>502</c:v>
                </c:pt>
                <c:pt idx="27">
                  <c:v>343</c:v>
                </c:pt>
                <c:pt idx="28">
                  <c:v>352</c:v>
                </c:pt>
                <c:pt idx="29">
                  <c:v>551</c:v>
                </c:pt>
                <c:pt idx="30">
                  <c:v>639</c:v>
                </c:pt>
                <c:pt idx="31">
                  <c:v>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B-4B88-AF22-B0AE9206881B}"/>
            </c:ext>
          </c:extLst>
        </c:ser>
        <c:ser>
          <c:idx val="0"/>
          <c:order val="1"/>
          <c:tx>
            <c:strRef>
              <c:f>'Dent~ Scratch (2.5 STTCA)'!$A$41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STTCA)'!$BV$286:$EW$286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STTCA)'!$V$293:$EW$293</c:f>
              <c:numCache>
                <c:formatCode>#,##0_);[Red]\-#,##0;* \-</c:formatCode>
                <c:ptCount val="32"/>
                <c:pt idx="0">
                  <c:v>19</c:v>
                </c:pt>
                <c:pt idx="1">
                  <c:v>38</c:v>
                </c:pt>
                <c:pt idx="2">
                  <c:v>100</c:v>
                </c:pt>
                <c:pt idx="3">
                  <c:v>48</c:v>
                </c:pt>
                <c:pt idx="4">
                  <c:v>28</c:v>
                </c:pt>
                <c:pt idx="5">
                  <c:v>106</c:v>
                </c:pt>
                <c:pt idx="6">
                  <c:v>37</c:v>
                </c:pt>
                <c:pt idx="7">
                  <c:v>29</c:v>
                </c:pt>
                <c:pt idx="8">
                  <c:v>20</c:v>
                </c:pt>
                <c:pt idx="9">
                  <c:v>9</c:v>
                </c:pt>
                <c:pt idx="10">
                  <c:v>58</c:v>
                </c:pt>
                <c:pt idx="11">
                  <c:v>13</c:v>
                </c:pt>
                <c:pt idx="12">
                  <c:v>3</c:v>
                </c:pt>
                <c:pt idx="13">
                  <c:v>21</c:v>
                </c:pt>
                <c:pt idx="14">
                  <c:v>30</c:v>
                </c:pt>
                <c:pt idx="15">
                  <c:v>53</c:v>
                </c:pt>
                <c:pt idx="16">
                  <c:v>48</c:v>
                </c:pt>
                <c:pt idx="17">
                  <c:v>73</c:v>
                </c:pt>
                <c:pt idx="18">
                  <c:v>21</c:v>
                </c:pt>
                <c:pt idx="19">
                  <c:v>21</c:v>
                </c:pt>
                <c:pt idx="20">
                  <c:v>67</c:v>
                </c:pt>
                <c:pt idx="21">
                  <c:v>34</c:v>
                </c:pt>
                <c:pt idx="22">
                  <c:v>20</c:v>
                </c:pt>
                <c:pt idx="23">
                  <c:v>23</c:v>
                </c:pt>
                <c:pt idx="24">
                  <c:v>31</c:v>
                </c:pt>
                <c:pt idx="25">
                  <c:v>46</c:v>
                </c:pt>
                <c:pt idx="26">
                  <c:v>56</c:v>
                </c:pt>
                <c:pt idx="27">
                  <c:v>24</c:v>
                </c:pt>
                <c:pt idx="28">
                  <c:v>41</c:v>
                </c:pt>
                <c:pt idx="29">
                  <c:v>48</c:v>
                </c:pt>
                <c:pt idx="30">
                  <c:v>115</c:v>
                </c:pt>
                <c:pt idx="31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6B-4B88-AF22-B0AE92068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54816"/>
        <c:axId val="-1370267872"/>
      </c:barChart>
      <c:lineChart>
        <c:grouping val="standard"/>
        <c:varyColors val="0"/>
        <c:ser>
          <c:idx val="2"/>
          <c:order val="2"/>
          <c:tx>
            <c:strRef>
              <c:f>'Dent~ Scratch (2.5 STTCA)'!$A$37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(2.5 STTCA)'!$N$34:$EW$34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STTCA)'!$V$289:$EW$289</c:f>
              <c:numCache>
                <c:formatCode>0.00%</c:formatCode>
                <c:ptCount val="32"/>
                <c:pt idx="0">
                  <c:v>1.3125329949484432E-3</c:v>
                </c:pt>
                <c:pt idx="1">
                  <c:v>1.4575234089156844E-3</c:v>
                </c:pt>
                <c:pt idx="2">
                  <c:v>1.7205364896361599E-3</c:v>
                </c:pt>
                <c:pt idx="3">
                  <c:v>1.6888381942694449E-3</c:v>
                </c:pt>
                <c:pt idx="4">
                  <c:v>1.3323387600487101E-3</c:v>
                </c:pt>
                <c:pt idx="5">
                  <c:v>1.5671251958906496E-3</c:v>
                </c:pt>
                <c:pt idx="6">
                  <c:v>1.0798395666929484E-3</c:v>
                </c:pt>
                <c:pt idx="7">
                  <c:v>8.3560820138157651E-4</c:v>
                </c:pt>
                <c:pt idx="8">
                  <c:v>1.503973182886132E-3</c:v>
                </c:pt>
                <c:pt idx="9">
                  <c:v>8.0478004608668466E-4</c:v>
                </c:pt>
                <c:pt idx="10">
                  <c:v>1.3321845929625735E-3</c:v>
                </c:pt>
                <c:pt idx="11">
                  <c:v>1.3550288934433964E-3</c:v>
                </c:pt>
                <c:pt idx="12">
                  <c:v>6.5703401015520992E-4</c:v>
                </c:pt>
                <c:pt idx="13">
                  <c:v>8.949572600539269E-4</c:v>
                </c:pt>
                <c:pt idx="14">
                  <c:v>1.5482093495996904E-3</c:v>
                </c:pt>
                <c:pt idx="15">
                  <c:v>2.1178861788617885E-3</c:v>
                </c:pt>
                <c:pt idx="16">
                  <c:v>2.0157283593106776E-3</c:v>
                </c:pt>
                <c:pt idx="17">
                  <c:v>2.1657494776802172E-3</c:v>
                </c:pt>
                <c:pt idx="18">
                  <c:v>2.8873135430512479E-3</c:v>
                </c:pt>
                <c:pt idx="19">
                  <c:v>3.1920449337610709E-3</c:v>
                </c:pt>
                <c:pt idx="20">
                  <c:v>2.1061576059524371E-3</c:v>
                </c:pt>
                <c:pt idx="21">
                  <c:v>1.9306103536878168E-3</c:v>
                </c:pt>
                <c:pt idx="22">
                  <c:v>1.9656838247542894E-3</c:v>
                </c:pt>
                <c:pt idx="23">
                  <c:v>2.3742577372291478E-3</c:v>
                </c:pt>
                <c:pt idx="24">
                  <c:v>2.6592307421172802E-3</c:v>
                </c:pt>
                <c:pt idx="25">
                  <c:v>2.7082881951967469E-3</c:v>
                </c:pt>
                <c:pt idx="26">
                  <c:v>2.3126370278884131E-3</c:v>
                </c:pt>
                <c:pt idx="27">
                  <c:v>1.8131873561060444E-3</c:v>
                </c:pt>
                <c:pt idx="28">
                  <c:v>1.5727863931965984E-3</c:v>
                </c:pt>
                <c:pt idx="29">
                  <c:v>2.2070419006352156E-3</c:v>
                </c:pt>
                <c:pt idx="30">
                  <c:v>2.6317718386451609E-3</c:v>
                </c:pt>
                <c:pt idx="31">
                  <c:v>2.4214736004499961E-3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6B-4B88-AF22-B0AE9206881B}"/>
            </c:ext>
          </c:extLst>
        </c:ser>
        <c:ser>
          <c:idx val="3"/>
          <c:order val="3"/>
          <c:tx>
            <c:strRef>
              <c:f>'Dent~ Scratch (2.5 STTCA)'!$A$295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STTCA)'!$BP$295:$EW$295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6B-4B88-AF22-B0AE92068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53728"/>
        <c:axId val="-1370255360"/>
      </c:lineChart>
      <c:catAx>
        <c:axId val="-137025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787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67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081741155983E-2"/>
              <c:y val="0.306570034601530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54816"/>
        <c:crosses val="autoZero"/>
        <c:crossBetween val="between"/>
      </c:valAx>
      <c:catAx>
        <c:axId val="-1370253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55360"/>
        <c:crosses val="autoZero"/>
        <c:auto val="0"/>
        <c:lblAlgn val="ctr"/>
        <c:lblOffset val="100"/>
        <c:noMultiLvlLbl val="0"/>
      </c:catAx>
      <c:valAx>
        <c:axId val="-137025536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84961220456"/>
              <c:y val="0.46212417141551032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5372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4273767012159963E-2"/>
          <c:y val="0.90189638457354993"/>
          <c:w val="0.87935927657703195"/>
          <c:h val="9.810361542645007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</a:t>
            </a:r>
            <a:r>
              <a:rPr lang="en-US" sz="1800" b="1" baseline="0"/>
              <a:t> Aug'25 </a:t>
            </a:r>
            <a:r>
              <a:rPr lang="en-US" sz="1800" b="1"/>
              <a:t>(Hub KTL1/2)</a:t>
            </a:r>
          </a:p>
        </c:rich>
      </c:tx>
      <c:layout>
        <c:manualLayout>
          <c:xMode val="edge"/>
          <c:yMode val="edge"/>
          <c:x val="0.38164092147717232"/>
          <c:y val="2.83552976930515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598749348619E-2"/>
          <c:y val="0.11014305708394322"/>
          <c:w val="0.9218342886920271"/>
          <c:h val="0.728657707260304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STTCA)'!$A$81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STTCA)'!$EX$81:$GB$81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45-4C52-873F-B545CD13E9F1}"/>
            </c:ext>
          </c:extLst>
        </c:ser>
        <c:ser>
          <c:idx val="0"/>
          <c:order val="1"/>
          <c:tx>
            <c:strRef>
              <c:f>'Dent~ Scratch (2.5 STTCA)'!$A$83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STTCA)'!$EX$83:$GB$83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45-4C52-873F-B545CD13E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48832"/>
        <c:axId val="-1370248288"/>
      </c:barChart>
      <c:lineChart>
        <c:grouping val="standard"/>
        <c:varyColors val="0"/>
        <c:ser>
          <c:idx val="2"/>
          <c:order val="2"/>
          <c:tx>
            <c:strRef>
              <c:f>'Dent~ Scratch (2.5 STTCA)'!$A$79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7"/>
              <c:layout>
                <c:manualLayout>
                  <c:x val="-1.5966664435495801E-2"/>
                  <c:y val="-4.7433544491149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9A45-4C52-873F-B545CD13E9F1}"/>
                </c:ext>
              </c:extLst>
            </c:dLbl>
            <c:dLbl>
              <c:idx val="18"/>
              <c:layout>
                <c:manualLayout>
                  <c:x val="-1.7776495432160817E-2"/>
                  <c:y val="-5.34485820851340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9A45-4C52-873F-B545CD13E9F1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(2.5 STTCA)'!$EX$76:$GB$76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STTCA)'!$EX$79:$GB$79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45-4C52-873F-B545CD13E9F1}"/>
            </c:ext>
          </c:extLst>
        </c:ser>
        <c:ser>
          <c:idx val="3"/>
          <c:order val="3"/>
          <c:tx>
            <c:strRef>
              <c:f>'Dent~ Scratch (2.5 STTCA)'!$A$85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STTCA)'!$EX$85:$GB$85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45-4C52-873F-B545CD13E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53184"/>
        <c:axId val="-1370249376"/>
      </c:lineChart>
      <c:catAx>
        <c:axId val="-1370248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4828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4828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48832"/>
        <c:crosses val="autoZero"/>
        <c:crossBetween val="between"/>
      </c:valAx>
      <c:catAx>
        <c:axId val="-1370253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49376"/>
        <c:crosses val="autoZero"/>
        <c:auto val="0"/>
        <c:lblAlgn val="ctr"/>
        <c:lblOffset val="100"/>
        <c:noMultiLvlLbl val="0"/>
      </c:catAx>
      <c:valAx>
        <c:axId val="-1370249376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53184"/>
        <c:crosses val="max"/>
        <c:crossBetween val="between"/>
        <c:majorUnit val="2.0000000000000052E-3"/>
        <c:minorUnit val="2.0000000000000052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4588341493988088E-2"/>
          <c:y val="0.89412665522072898"/>
          <c:w val="0.91763741023814571"/>
          <c:h val="0.1058733447792710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</a:t>
            </a:r>
            <a:r>
              <a:rPr lang="en-US" sz="1800" b="1" baseline="0"/>
              <a:t> Aug'25 </a:t>
            </a:r>
            <a:r>
              <a:rPr lang="en-US" sz="1800" b="1"/>
              <a:t>( KTL1/2)</a:t>
            </a:r>
          </a:p>
        </c:rich>
      </c:tx>
      <c:layout>
        <c:manualLayout>
          <c:xMode val="edge"/>
          <c:yMode val="edge"/>
          <c:x val="0.32695427777410174"/>
          <c:y val="2.302894167065368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656424904170235E-2"/>
          <c:y val="0.10361426242934875"/>
          <c:w val="0.92525717928345474"/>
          <c:h val="0.7338106610547556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STTCA)'!$A$81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STTCA)'!$Z$76:$EW$76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STTCA)'!$V$81:$EW$81</c:f>
              <c:numCache>
                <c:formatCode>#,##0_);[Red]\-#,##0;* \-</c:formatCode>
                <c:ptCount val="32"/>
                <c:pt idx="0">
                  <c:v>120</c:v>
                </c:pt>
                <c:pt idx="1">
                  <c:v>181</c:v>
                </c:pt>
                <c:pt idx="2">
                  <c:v>91</c:v>
                </c:pt>
                <c:pt idx="3">
                  <c:v>2</c:v>
                </c:pt>
                <c:pt idx="4">
                  <c:v>41</c:v>
                </c:pt>
                <c:pt idx="5">
                  <c:v>35</c:v>
                </c:pt>
                <c:pt idx="6">
                  <c:v>53</c:v>
                </c:pt>
                <c:pt idx="7">
                  <c:v>6</c:v>
                </c:pt>
                <c:pt idx="8">
                  <c:v>0</c:v>
                </c:pt>
                <c:pt idx="9">
                  <c:v>0</c:v>
                </c:pt>
                <c:pt idx="10">
                  <c:v>60</c:v>
                </c:pt>
                <c:pt idx="11">
                  <c:v>22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DC-42B7-9D37-51851915886E}"/>
            </c:ext>
          </c:extLst>
        </c:ser>
        <c:ser>
          <c:idx val="0"/>
          <c:order val="1"/>
          <c:tx>
            <c:strRef>
              <c:f>'Dent~ Scratch (2.5 STTCA)'!$A$83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STTCA)'!$Z$76:$EW$76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STTCA)'!$V$83:$EW$83</c:f>
              <c:numCache>
                <c:formatCode>#,##0_);[Red]\-#,##0;* \-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5</c:v>
                </c:pt>
                <c:pt idx="3">
                  <c:v>0</c:v>
                </c:pt>
                <c:pt idx="4">
                  <c:v>10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22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DC-42B7-9D37-518519158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52640"/>
        <c:axId val="-1370252096"/>
      </c:barChart>
      <c:lineChart>
        <c:grouping val="standard"/>
        <c:varyColors val="0"/>
        <c:ser>
          <c:idx val="2"/>
          <c:order val="2"/>
          <c:tx>
            <c:strRef>
              <c:f>'Dent~ Scratch (2.5 STTCA)'!$A$79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(2.5 STTCA)'!$N$34:$EW$34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STTCA)'!$V$79:$EW$79</c:f>
              <c:numCache>
                <c:formatCode>0.00%</c:formatCode>
                <c:ptCount val="32"/>
                <c:pt idx="0">
                  <c:v>2.8342546612948561E-3</c:v>
                </c:pt>
                <c:pt idx="1">
                  <c:v>2.3993503297568657E-3</c:v>
                </c:pt>
                <c:pt idx="2">
                  <c:v>2.8192176670973805E-3</c:v>
                </c:pt>
                <c:pt idx="3">
                  <c:v>6.2578222778473093E-4</c:v>
                </c:pt>
                <c:pt idx="4">
                  <c:v>1.449357735591679E-3</c:v>
                </c:pt>
                <c:pt idx="5">
                  <c:v>1.6751935527685969E-3</c:v>
                </c:pt>
                <c:pt idx="6">
                  <c:v>2.1942299878098333E-3</c:v>
                </c:pt>
                <c:pt idx="7">
                  <c:v>1.544799176107106E-3</c:v>
                </c:pt>
                <c:pt idx="8">
                  <c:v>0</c:v>
                </c:pt>
                <c:pt idx="9">
                  <c:v>0</c:v>
                </c:pt>
                <c:pt idx="10">
                  <c:v>2.459581871081916E-3</c:v>
                </c:pt>
                <c:pt idx="11">
                  <c:v>2.1792685237824521E-3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DC-42B7-9D37-51851915886E}"/>
            </c:ext>
          </c:extLst>
        </c:ser>
        <c:ser>
          <c:idx val="3"/>
          <c:order val="3"/>
          <c:tx>
            <c:strRef>
              <c:f>'Dent~ Scratch (2.5 STTCA)'!$A$85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STTCA)'!$BP$85:$EW$85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DC-42B7-9D37-518519158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50464"/>
        <c:axId val="-1370251552"/>
      </c:lineChart>
      <c:catAx>
        <c:axId val="-1370252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5209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5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134415646539E-2"/>
              <c:y val="0.306570034601530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52640"/>
        <c:crosses val="autoZero"/>
        <c:crossBetween val="between"/>
      </c:valAx>
      <c:catAx>
        <c:axId val="-1370250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51552"/>
        <c:crosses val="autoZero"/>
        <c:auto val="0"/>
        <c:lblAlgn val="ctr"/>
        <c:lblOffset val="100"/>
        <c:noMultiLvlLbl val="0"/>
      </c:catAx>
      <c:valAx>
        <c:axId val="-1370251552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85823166659"/>
              <c:y val="0.46212417141551032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5046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0567104846529517E-2"/>
          <c:y val="0.90189638457354993"/>
          <c:w val="0.87942655484379673"/>
          <c:h val="9.810361542645007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</a:t>
            </a:r>
            <a:r>
              <a:rPr lang="en-US" sz="1800" b="1" baseline="0"/>
              <a:t> Aug'25</a:t>
            </a:r>
            <a:r>
              <a:rPr lang="en-US" sz="1800" b="1"/>
              <a:t> (Hub KTL3)</a:t>
            </a:r>
          </a:p>
        </c:rich>
      </c:tx>
      <c:layout>
        <c:manualLayout>
          <c:xMode val="edge"/>
          <c:yMode val="edge"/>
          <c:x val="0.38689950455021516"/>
          <c:y val="1.833025384462321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598749348619E-2"/>
          <c:y val="0.11014305708394322"/>
          <c:w val="0.9218342886920271"/>
          <c:h val="0.728657707260304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STTCA)'!$A$123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STTCA)'!$EX$76:$GB$76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STTCA)'!$EX$123:$GB$123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B4-46F9-86C3-6D2FFDADF95F}"/>
            </c:ext>
          </c:extLst>
        </c:ser>
        <c:ser>
          <c:idx val="0"/>
          <c:order val="1"/>
          <c:tx>
            <c:strRef>
              <c:f>'Dent~ Scratch (2.5 STTCA)'!$A$125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STTCA)'!$EX$76:$GB$76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STTCA)'!$EX$125:$GB$125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B4-46F9-86C3-6D2FFDADF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63520"/>
        <c:axId val="-1370251008"/>
      </c:barChart>
      <c:lineChart>
        <c:grouping val="standard"/>
        <c:varyColors val="0"/>
        <c:ser>
          <c:idx val="2"/>
          <c:order val="2"/>
          <c:tx>
            <c:strRef>
              <c:f>'Dent~ Scratch (2.5 STTCA)'!$A$121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7"/>
              <c:layout>
                <c:manualLayout>
                  <c:x val="-1.7586868805578422E-2"/>
                  <c:y val="-4.1418506897164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50B4-46F9-86C3-6D2FFDADF95F}"/>
                </c:ext>
              </c:extLst>
            </c:dLbl>
            <c:dLbl>
              <c:idx val="18"/>
              <c:layout>
                <c:manualLayout>
                  <c:x val="-1.7776514713026461E-2"/>
                  <c:y val="-2.93884317091943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50B4-46F9-86C3-6D2FFDADF95F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STTCA)'!$EX$121:$GB$121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B4-46F9-86C3-6D2FFDADF95F}"/>
            </c:ext>
          </c:extLst>
        </c:ser>
        <c:ser>
          <c:idx val="3"/>
          <c:order val="3"/>
          <c:tx>
            <c:strRef>
              <c:f>'Dent~ Scratch (2.5 STTCA)'!$A$127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STTCA)'!$EX$127:$GB$127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B4-46F9-86C3-6D2FFDADF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47744"/>
        <c:axId val="-1370249920"/>
      </c:lineChart>
      <c:catAx>
        <c:axId val="-137026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5100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5100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3520"/>
        <c:crosses val="autoZero"/>
        <c:crossBetween val="between"/>
      </c:valAx>
      <c:catAx>
        <c:axId val="-1370247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49920"/>
        <c:crosses val="autoZero"/>
        <c:auto val="0"/>
        <c:lblAlgn val="ctr"/>
        <c:lblOffset val="100"/>
        <c:noMultiLvlLbl val="0"/>
      </c:catAx>
      <c:valAx>
        <c:axId val="-137024992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47744"/>
        <c:crosses val="max"/>
        <c:crossBetween val="between"/>
        <c:majorUnit val="2.0000000000000052E-3"/>
        <c:minorUnit val="2.0000000000000052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817189813481831E-2"/>
          <c:y val="0.89412665522072898"/>
          <c:w val="0.92189753675726149"/>
          <c:h val="0.1058733447792710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</a:t>
            </a:r>
            <a:r>
              <a:rPr lang="en-US" sz="1800" b="1" baseline="0"/>
              <a:t> Aug25 </a:t>
            </a:r>
            <a:r>
              <a:rPr lang="en-US" sz="1800" b="1"/>
              <a:t> ( KTL3)</a:t>
            </a:r>
          </a:p>
        </c:rich>
      </c:tx>
      <c:layout>
        <c:manualLayout>
          <c:xMode val="edge"/>
          <c:yMode val="edge"/>
          <c:x val="0.31787940040925305"/>
          <c:y val="1.49054566377401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819546629716236E-2"/>
          <c:y val="0.11185319136858665"/>
          <c:w val="0.9174792027375035"/>
          <c:h val="0.7338106610547556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STTCA)'!$A$123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STTCA)'!$Z$118:$EW$118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STTCA)'!$V$123:$EW$123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29</c:v>
                </c:pt>
                <c:pt idx="3">
                  <c:v>178</c:v>
                </c:pt>
                <c:pt idx="4">
                  <c:v>17</c:v>
                </c:pt>
                <c:pt idx="5">
                  <c:v>18</c:v>
                </c:pt>
                <c:pt idx="6">
                  <c:v>44</c:v>
                </c:pt>
                <c:pt idx="7">
                  <c:v>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C-4667-A445-0F1064E55840}"/>
            </c:ext>
          </c:extLst>
        </c:ser>
        <c:ser>
          <c:idx val="0"/>
          <c:order val="1"/>
          <c:tx>
            <c:strRef>
              <c:f>'Dent~ Scratch (2.5 STTCA)'!$A$125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STTCA)'!$Z$118:$EW$118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STTCA)'!$V$125:$EW$125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C-4667-A445-0F1064E55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67328"/>
        <c:axId val="-1370266784"/>
      </c:barChart>
      <c:lineChart>
        <c:grouping val="standard"/>
        <c:varyColors val="0"/>
        <c:ser>
          <c:idx val="2"/>
          <c:order val="2"/>
          <c:tx>
            <c:strRef>
              <c:f>'Dent~ Scratch (2.5 STTCA)'!$A$121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(2.5 STTCA)'!$N$34:$EW$34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STTCA)'!$V$121:$EW$121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2.4765157984628521E-3</c:v>
                </c:pt>
                <c:pt idx="3">
                  <c:v>5.9358573031716971E-3</c:v>
                </c:pt>
                <c:pt idx="4">
                  <c:v>2.0405849676907381E-3</c:v>
                </c:pt>
                <c:pt idx="5">
                  <c:v>3.020641047155563E-3</c:v>
                </c:pt>
                <c:pt idx="6">
                  <c:v>1.5570811805506405E-3</c:v>
                </c:pt>
                <c:pt idx="7">
                  <c:v>3.7799244015119695E-3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AC-4667-A445-0F1064E55840}"/>
            </c:ext>
          </c:extLst>
        </c:ser>
        <c:ser>
          <c:idx val="3"/>
          <c:order val="3"/>
          <c:tx>
            <c:strRef>
              <c:f>'Dent~ Scratch (2.5 STTCA)'!$A$127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STTCA)'!$BP$127:$EW$127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AC-4667-A445-0F1064E55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59712"/>
        <c:axId val="-1370266240"/>
      </c:lineChart>
      <c:catAx>
        <c:axId val="-1370267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678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66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077542058835E-2"/>
              <c:y val="0.306570034601530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7328"/>
        <c:crosses val="autoZero"/>
        <c:crossBetween val="between"/>
      </c:valAx>
      <c:catAx>
        <c:axId val="-1370259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66240"/>
        <c:crosses val="autoZero"/>
        <c:auto val="0"/>
        <c:lblAlgn val="ctr"/>
        <c:lblOffset val="100"/>
        <c:noMultiLvlLbl val="0"/>
      </c:catAx>
      <c:valAx>
        <c:axId val="-137026624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89046592108"/>
              <c:y val="0.46212417141551032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5971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0104690054246727E-2"/>
          <c:y val="0.90189638457354993"/>
          <c:w val="0.87844597136765057"/>
          <c:h val="9.810361542645007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</a:t>
            </a:r>
            <a:r>
              <a:rPr lang="en-US" sz="1800" b="1" baseline="0"/>
              <a:t> Aug'25 </a:t>
            </a:r>
            <a:r>
              <a:rPr lang="en-US" sz="1800" b="1"/>
              <a:t> (SKB3D)</a:t>
            </a:r>
          </a:p>
        </c:rich>
      </c:tx>
      <c:layout>
        <c:manualLayout>
          <c:xMode val="edge"/>
          <c:yMode val="edge"/>
          <c:x val="0.38164093233367302"/>
          <c:y val="2.83552976930515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0791903780580408E-2"/>
          <c:y val="0.11014307422098557"/>
          <c:w val="0.9218342886920271"/>
          <c:h val="0.728657707260304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STTCA)'!$A$165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STTCA)'!$EX$165:$GB$165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9</c:v>
                </c:pt>
                <c:pt idx="8">
                  <c:v>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B-4586-8086-3930A020E81A}"/>
            </c:ext>
          </c:extLst>
        </c:ser>
        <c:ser>
          <c:idx val="0"/>
          <c:order val="1"/>
          <c:tx>
            <c:strRef>
              <c:f>'Dent~ Scratch (2.5 STTCA)'!$A$167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STTCA)'!$EX$167:$GB$167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2B-4586-8086-3930A020E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60256"/>
        <c:axId val="-1370265696"/>
      </c:barChart>
      <c:lineChart>
        <c:grouping val="standard"/>
        <c:varyColors val="0"/>
        <c:ser>
          <c:idx val="2"/>
          <c:order val="2"/>
          <c:tx>
            <c:strRef>
              <c:f>'Dent~ Scratch (2.5 STTCA)'!$A$163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7"/>
              <c:layout>
                <c:manualLayout>
                  <c:x val="-1.8111865136011381E-2"/>
                  <c:y val="-4.74335444911491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472B-4586-8086-3930A020E81A}"/>
                </c:ext>
              </c:extLst>
            </c:dLbl>
            <c:dLbl>
              <c:idx val="18"/>
              <c:layout>
                <c:manualLayout>
                  <c:x val="-1.7776495432160817E-2"/>
                  <c:y val="-5.34485820851340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472B-4586-8086-3930A020E81A}"/>
                </c:ext>
              </c:extLst>
            </c:dLbl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(2.5 STTCA)'!$EX$160:$GB$160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STTCA)'!$EX$163:$GB$163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1.0405827263267431E-3</c:v>
                </c:pt>
                <c:pt idx="7">
                  <c:v>4.8355899419729211E-3</c:v>
                </c:pt>
                <c:pt idx="8">
                  <c:v>5.8785107772697581E-3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1.9801980198019802E-3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1.0377032168799724E-3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2B-4586-8086-3930A020E81A}"/>
            </c:ext>
          </c:extLst>
        </c:ser>
        <c:ser>
          <c:idx val="3"/>
          <c:order val="3"/>
          <c:tx>
            <c:strRef>
              <c:f>'Dent~ Scratch (2.5 STTCA)'!$A$169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'Dent~ Scratch (2.5 STTCA)'!$EX$160:$GB$160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STTCA)'!$EX$169:$GB$169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2B-4586-8086-3930A020E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64608"/>
        <c:axId val="-1370259168"/>
      </c:lineChart>
      <c:catAx>
        <c:axId val="-137026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569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6569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0256"/>
        <c:crosses val="autoZero"/>
        <c:crossBetween val="between"/>
      </c:valAx>
      <c:catAx>
        <c:axId val="-137026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59168"/>
        <c:crosses val="autoZero"/>
        <c:auto val="0"/>
        <c:lblAlgn val="ctr"/>
        <c:lblOffset val="100"/>
        <c:noMultiLvlLbl val="0"/>
      </c:catAx>
      <c:valAx>
        <c:axId val="-137025916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4608"/>
        <c:crosses val="max"/>
        <c:crossBetween val="between"/>
        <c:majorUnit val="2.0000000000000052E-3"/>
        <c:minorUnit val="2.0000000000000052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2236770566148785E-2"/>
          <c:y val="0.89412665522072898"/>
          <c:w val="0.92310086543812409"/>
          <c:h val="0.1058733447792710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</a:t>
            </a:r>
            <a:r>
              <a:rPr lang="en-US" sz="1800" b="1" baseline="0"/>
              <a:t> -Aug'25 (</a:t>
            </a:r>
            <a:r>
              <a:rPr lang="en-US" sz="1800" b="1"/>
              <a:t> SKB3D)</a:t>
            </a:r>
          </a:p>
        </c:rich>
      </c:tx>
      <c:layout>
        <c:manualLayout>
          <c:xMode val="edge"/>
          <c:yMode val="edge"/>
          <c:x val="0.34149542407491185"/>
          <c:y val="1.49054566377401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0020685252181312E-2"/>
          <c:y val="0.11185319136858665"/>
          <c:w val="0.92610290003675833"/>
          <c:h val="0.7338106610547556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STTCA)'!$A$165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STTCA)'!$Z$118:$EW$118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STTCA)'!$AC$165:$EW$165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43</c:v>
                </c:pt>
                <c:pt idx="8">
                  <c:v>21</c:v>
                </c:pt>
                <c:pt idx="9">
                  <c:v>0</c:v>
                </c:pt>
                <c:pt idx="10">
                  <c:v>20</c:v>
                </c:pt>
                <c:pt idx="11">
                  <c:v>43</c:v>
                </c:pt>
                <c:pt idx="12">
                  <c:v>12</c:v>
                </c:pt>
                <c:pt idx="13">
                  <c:v>64</c:v>
                </c:pt>
                <c:pt idx="14">
                  <c:v>73</c:v>
                </c:pt>
                <c:pt idx="15">
                  <c:v>24</c:v>
                </c:pt>
                <c:pt idx="16">
                  <c:v>16</c:v>
                </c:pt>
                <c:pt idx="17">
                  <c:v>110</c:v>
                </c:pt>
                <c:pt idx="18">
                  <c:v>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</c:v>
                </c:pt>
                <c:pt idx="27">
                  <c:v>24</c:v>
                </c:pt>
                <c:pt idx="28">
                  <c:v>69</c:v>
                </c:pt>
                <c:pt idx="29">
                  <c:v>56</c:v>
                </c:pt>
                <c:pt idx="30">
                  <c:v>60</c:v>
                </c:pt>
                <c:pt idx="3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B-46EF-88A5-F3776961E383}"/>
            </c:ext>
          </c:extLst>
        </c:ser>
        <c:ser>
          <c:idx val="0"/>
          <c:order val="1"/>
          <c:tx>
            <c:strRef>
              <c:f>'Dent~ Scratch (2.5 STTCA)'!$A$167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STTCA)'!$Z$118:$EW$118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STTCA)'!$AC$167:$EW$167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2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11</c:v>
                </c:pt>
                <c:pt idx="15">
                  <c:v>1</c:v>
                </c:pt>
                <c:pt idx="16">
                  <c:v>0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5</c:v>
                </c:pt>
                <c:pt idx="29">
                  <c:v>17</c:v>
                </c:pt>
                <c:pt idx="30">
                  <c:v>11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B-46EF-88A5-F3776961E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64064"/>
        <c:axId val="-1370260800"/>
      </c:barChart>
      <c:lineChart>
        <c:grouping val="standard"/>
        <c:varyColors val="0"/>
        <c:ser>
          <c:idx val="2"/>
          <c:order val="2"/>
          <c:tx>
            <c:strRef>
              <c:f>'Dent~ Scratch (2.5 STTCA)'!$A$163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8"/>
              <c:layout>
                <c:manualLayout>
                  <c:x val="-2.0248777247165842E-2"/>
                  <c:y val="-6.43793399698914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982B-46EF-88A5-F3776961E383}"/>
                </c:ext>
              </c:extLst>
            </c:dLbl>
            <c:dLbl>
              <c:idx val="9"/>
              <c:layout>
                <c:manualLayout>
                  <c:x val="-2.5630499996549448E-2"/>
                  <c:y val="-6.0375335965887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982B-46EF-88A5-F3776961E383}"/>
                </c:ext>
              </c:extLst>
            </c:dLbl>
            <c:dLbl>
              <c:idx val="10"/>
              <c:layout>
                <c:manualLayout>
                  <c:x val="-2.2555229854044481E-2"/>
                  <c:y val="-0.1024173780079291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982B-46EF-88A5-F3776961E383}"/>
                </c:ext>
              </c:extLst>
            </c:dLbl>
            <c:dLbl>
              <c:idx val="16"/>
              <c:layout>
                <c:manualLayout>
                  <c:x val="-2.4092864925296966E-2"/>
                  <c:y val="-8.23973579879092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982B-46EF-88A5-F3776961E383}"/>
                </c:ext>
              </c:extLst>
            </c:dLbl>
            <c:dLbl>
              <c:idx val="26"/>
              <c:layout>
                <c:manualLayout>
                  <c:x val="-1.5914469709602561E-2"/>
                  <c:y val="-5.43693299598941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982B-46EF-88A5-F3776961E383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(2.5 STTCA)'!$AC$160:$EW$160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STTCA)'!$AC$163:$EW$163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1.3287270794578793E-3</c:v>
                </c:pt>
                <c:pt idx="7">
                  <c:v>1.9400643936266821E-3</c:v>
                </c:pt>
                <c:pt idx="8">
                  <c:v>1.9409282700421941E-3</c:v>
                </c:pt>
                <c:pt idx="9">
                  <c:v>0</c:v>
                </c:pt>
                <c:pt idx="10">
                  <c:v>2.0830233596191043E-3</c:v>
                </c:pt>
                <c:pt idx="11">
                  <c:v>1.21246299168194E-3</c:v>
                </c:pt>
                <c:pt idx="12">
                  <c:v>1.6185594820609657E-3</c:v>
                </c:pt>
                <c:pt idx="13">
                  <c:v>6.0358860863680432E-4</c:v>
                </c:pt>
                <c:pt idx="14">
                  <c:v>1.2083549110996029E-3</c:v>
                </c:pt>
                <c:pt idx="15">
                  <c:v>1.1579971281671221E-3</c:v>
                </c:pt>
                <c:pt idx="16">
                  <c:v>1.0643959552953698E-3</c:v>
                </c:pt>
                <c:pt idx="17">
                  <c:v>1.6410345779055752E-3</c:v>
                </c:pt>
                <c:pt idx="18">
                  <c:v>8.9744635718365016E-4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4.4120891242003087E-4</c:v>
                </c:pt>
                <c:pt idx="27">
                  <c:v>2.187447417129396E-3</c:v>
                </c:pt>
                <c:pt idx="28">
                  <c:v>1.5520785267838415E-3</c:v>
                </c:pt>
                <c:pt idx="29">
                  <c:v>2.2049717582384391E-3</c:v>
                </c:pt>
                <c:pt idx="30">
                  <c:v>2.7094066017935509E-3</c:v>
                </c:pt>
                <c:pt idx="31">
                  <c:v>1.7344979247971256E-3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2B-46EF-88A5-F3776961E383}"/>
            </c:ext>
          </c:extLst>
        </c:ser>
        <c:ser>
          <c:idx val="3"/>
          <c:order val="3"/>
          <c:tx>
            <c:strRef>
              <c:f>'Dent~ Scratch (2.5 STTCA)'!$A$169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STTCA)'!$BP$169:$EW$169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2B-46EF-88A5-F3776961E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58624"/>
        <c:axId val="-1370258080"/>
      </c:lineChart>
      <c:catAx>
        <c:axId val="-1370264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080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6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077542058835E-2"/>
              <c:y val="0.306570034601530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4064"/>
        <c:crosses val="autoZero"/>
        <c:crossBetween val="between"/>
      </c:valAx>
      <c:catAx>
        <c:axId val="-1370258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58080"/>
        <c:crosses val="autoZero"/>
        <c:auto val="0"/>
        <c:lblAlgn val="ctr"/>
        <c:lblOffset val="100"/>
        <c:noMultiLvlLbl val="0"/>
      </c:catAx>
      <c:valAx>
        <c:axId val="-137025808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89046592108"/>
              <c:y val="0.46212417141551032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5862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3067355978360148E-2"/>
          <c:y val="0.90189638457354993"/>
          <c:w val="0.87177143989414774"/>
          <c:h val="9.810361542645007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</a:t>
            </a:r>
            <a:r>
              <a:rPr lang="en-US" sz="1800" b="1" baseline="0"/>
              <a:t> Aug'25 </a:t>
            </a:r>
            <a:r>
              <a:rPr lang="en-US" sz="1800" b="1"/>
              <a:t> (SKB4D)</a:t>
            </a:r>
          </a:p>
        </c:rich>
      </c:tx>
      <c:layout>
        <c:manualLayout>
          <c:xMode val="edge"/>
          <c:yMode val="edge"/>
          <c:x val="0.41481179301651744"/>
          <c:y val="1.632516152087487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598749348619E-2"/>
          <c:y val="0.11014305708394322"/>
          <c:w val="0.9218342886920271"/>
          <c:h val="0.728657707260304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STTCA)'!$A$207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STTCA)'!$EX$207:$GB$207</c:f>
              <c:numCache>
                <c:formatCode>_-* #,##0_-;\-* #,##0_-;_-* "-"??_-;_-@_-</c:formatCode>
                <c:ptCount val="31"/>
                <c:pt idx="0">
                  <c:v>17</c:v>
                </c:pt>
                <c:pt idx="1">
                  <c:v>2</c:v>
                </c:pt>
                <c:pt idx="2">
                  <c:v>0</c:v>
                </c:pt>
                <c:pt idx="3">
                  <c:v>8</c:v>
                </c:pt>
                <c:pt idx="4">
                  <c:v>23</c:v>
                </c:pt>
                <c:pt idx="5">
                  <c:v>12</c:v>
                </c:pt>
                <c:pt idx="6">
                  <c:v>1</c:v>
                </c:pt>
                <c:pt idx="7">
                  <c:v>12</c:v>
                </c:pt>
                <c:pt idx="8">
                  <c:v>2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3</c:v>
                </c:pt>
                <c:pt idx="13">
                  <c:v>4</c:v>
                </c:pt>
                <c:pt idx="14">
                  <c:v>7</c:v>
                </c:pt>
                <c:pt idx="15">
                  <c:v>5</c:v>
                </c:pt>
                <c:pt idx="16">
                  <c:v>0</c:v>
                </c:pt>
                <c:pt idx="17">
                  <c:v>9</c:v>
                </c:pt>
                <c:pt idx="18">
                  <c:v>5</c:v>
                </c:pt>
                <c:pt idx="19">
                  <c:v>3</c:v>
                </c:pt>
                <c:pt idx="20">
                  <c:v>10</c:v>
                </c:pt>
                <c:pt idx="21">
                  <c:v>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9-4860-B1CE-28070979B0C3}"/>
            </c:ext>
          </c:extLst>
        </c:ser>
        <c:ser>
          <c:idx val="0"/>
          <c:order val="1"/>
          <c:tx>
            <c:strRef>
              <c:f>'Dent~ Scratch (2.5 STTCA)'!$A$209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STTCA)'!$EX$209:$GB$209</c:f>
              <c:numCache>
                <c:formatCode>_-* #,##0_-;\-* #,##0_-;_-* "-"??_-;_-@_-</c:formatCode>
                <c:ptCount val="31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9-4860-B1CE-28070979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62976"/>
        <c:axId val="-1370255904"/>
      </c:barChart>
      <c:lineChart>
        <c:grouping val="standard"/>
        <c:varyColors val="0"/>
        <c:ser>
          <c:idx val="2"/>
          <c:order val="2"/>
          <c:tx>
            <c:strRef>
              <c:f>'Dent~ Scratch (2.5 STTCA)'!$A$205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(2.5 STTCA)'!$EX$202:$GB$202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STTCA)'!$EX$205:$GB$205</c:f>
              <c:numCache>
                <c:formatCode>0.00%</c:formatCode>
                <c:ptCount val="31"/>
                <c:pt idx="0">
                  <c:v>3.6714089031665903E-3</c:v>
                </c:pt>
                <c:pt idx="1">
                  <c:v>5.7520851308599363E-4</c:v>
                </c:pt>
                <c:pt idx="2">
                  <c:v>0</c:v>
                </c:pt>
                <c:pt idx="3">
                  <c:v>1.526199762591148E-3</c:v>
                </c:pt>
                <c:pt idx="4">
                  <c:v>4.1434262948207169E-3</c:v>
                </c:pt>
                <c:pt idx="5">
                  <c:v>2.1723388848660392E-3</c:v>
                </c:pt>
                <c:pt idx="6">
                  <c:v>1.0030090270812437E-3</c:v>
                </c:pt>
                <c:pt idx="7">
                  <c:v>3.1471282454760031E-3</c:v>
                </c:pt>
                <c:pt idx="8">
                  <c:v>4.628558204119417E-4</c:v>
                </c:pt>
                <c:pt idx="9">
                  <c:v>0</c:v>
                </c:pt>
                <c:pt idx="10">
                  <c:v>3.8669760247486465E-3</c:v>
                </c:pt>
                <c:pt idx="11">
                  <c:v>0</c:v>
                </c:pt>
                <c:pt idx="12">
                  <c:v>1.2144765606023804E-3</c:v>
                </c:pt>
                <c:pt idx="13">
                  <c:v>1.6181229773462784E-3</c:v>
                </c:pt>
                <c:pt idx="14">
                  <c:v>1.8577494692144374E-3</c:v>
                </c:pt>
                <c:pt idx="15">
                  <c:v>1.6812373907195697E-3</c:v>
                </c:pt>
                <c:pt idx="16">
                  <c:v>0</c:v>
                </c:pt>
                <c:pt idx="17">
                  <c:v>1.7588430721125659E-3</c:v>
                </c:pt>
                <c:pt idx="18">
                  <c:v>8.1466395112016296E-4</c:v>
                </c:pt>
                <c:pt idx="19">
                  <c:v>6.9848661233993018E-4</c:v>
                </c:pt>
                <c:pt idx="20">
                  <c:v>2.6995757809487081E-3</c:v>
                </c:pt>
                <c:pt idx="21">
                  <c:v>0</c:v>
                </c:pt>
                <c:pt idx="22">
                  <c:v>1.5033826108744675E-3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79-4860-B1CE-28070979B0C3}"/>
            </c:ext>
          </c:extLst>
        </c:ser>
        <c:ser>
          <c:idx val="3"/>
          <c:order val="3"/>
          <c:tx>
            <c:strRef>
              <c:f>'Dent~ Scratch (2.5 STTCA)'!$A$211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STTCA)'!$EX$211:$GB$211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79-4860-B1CE-28070979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62432"/>
        <c:axId val="-1370261888"/>
      </c:lineChart>
      <c:catAx>
        <c:axId val="-137026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5590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5590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2976"/>
        <c:crosses val="autoZero"/>
        <c:crossBetween val="between"/>
      </c:valAx>
      <c:catAx>
        <c:axId val="-1370262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261888"/>
        <c:crosses val="autoZero"/>
        <c:auto val="0"/>
        <c:lblAlgn val="ctr"/>
        <c:lblOffset val="100"/>
        <c:noMultiLvlLbl val="0"/>
      </c:catAx>
      <c:valAx>
        <c:axId val="-137026188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2432"/>
        <c:crosses val="max"/>
        <c:crossBetween val="between"/>
        <c:majorUnit val="2.0000000000000052E-3"/>
        <c:minorUnit val="2.0000000000000052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1236351343407156E-2"/>
          <c:y val="0.89412665522072898"/>
          <c:w val="0.92309310507540554"/>
          <c:h val="0.1058733447792710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Jan'23-Aug'2</a:t>
            </a:r>
            <a:r>
              <a:rPr lang="en-US" sz="1800" b="1" baseline="0"/>
              <a:t>5  </a:t>
            </a:r>
            <a:r>
              <a:rPr lang="en-US" sz="1800" b="1"/>
              <a:t>( SKB4D)</a:t>
            </a:r>
          </a:p>
        </c:rich>
      </c:tx>
      <c:layout>
        <c:manualLayout>
          <c:xMode val="edge"/>
          <c:yMode val="edge"/>
          <c:x val="0.31996248883268585"/>
          <c:y val="2.29134646457481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479123138786922E-2"/>
          <c:y val="0.11597265583820558"/>
          <c:w val="0.92460865442468676"/>
          <c:h val="0.7338106610547556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STTCA)'!$A$207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STTCA)'!$Z$118:$EW$118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STTCA)'!$AC$207:$EW$207</c:f>
              <c:numCache>
                <c:formatCode>#,##0_);[Red]\-#,##0;* \-</c:formatCode>
                <c:ptCount val="32"/>
                <c:pt idx="0">
                  <c:v>81</c:v>
                </c:pt>
                <c:pt idx="1">
                  <c:v>64</c:v>
                </c:pt>
                <c:pt idx="2">
                  <c:v>91</c:v>
                </c:pt>
                <c:pt idx="3">
                  <c:v>192</c:v>
                </c:pt>
                <c:pt idx="4">
                  <c:v>169</c:v>
                </c:pt>
                <c:pt idx="5">
                  <c:v>198</c:v>
                </c:pt>
                <c:pt idx="6">
                  <c:v>181</c:v>
                </c:pt>
                <c:pt idx="7">
                  <c:v>57</c:v>
                </c:pt>
                <c:pt idx="8">
                  <c:v>13</c:v>
                </c:pt>
                <c:pt idx="9">
                  <c:v>16</c:v>
                </c:pt>
                <c:pt idx="10">
                  <c:v>125</c:v>
                </c:pt>
                <c:pt idx="11">
                  <c:v>189</c:v>
                </c:pt>
                <c:pt idx="12">
                  <c:v>50</c:v>
                </c:pt>
                <c:pt idx="13">
                  <c:v>96</c:v>
                </c:pt>
                <c:pt idx="14">
                  <c:v>139</c:v>
                </c:pt>
                <c:pt idx="15">
                  <c:v>96</c:v>
                </c:pt>
                <c:pt idx="16">
                  <c:v>160</c:v>
                </c:pt>
                <c:pt idx="17">
                  <c:v>177</c:v>
                </c:pt>
                <c:pt idx="18">
                  <c:v>78</c:v>
                </c:pt>
                <c:pt idx="19">
                  <c:v>19</c:v>
                </c:pt>
                <c:pt idx="20">
                  <c:v>79</c:v>
                </c:pt>
                <c:pt idx="21">
                  <c:v>33</c:v>
                </c:pt>
                <c:pt idx="22">
                  <c:v>0</c:v>
                </c:pt>
                <c:pt idx="23">
                  <c:v>59</c:v>
                </c:pt>
                <c:pt idx="24">
                  <c:v>121</c:v>
                </c:pt>
                <c:pt idx="25">
                  <c:v>103</c:v>
                </c:pt>
                <c:pt idx="26">
                  <c:v>84</c:v>
                </c:pt>
                <c:pt idx="27">
                  <c:v>83</c:v>
                </c:pt>
                <c:pt idx="28">
                  <c:v>56</c:v>
                </c:pt>
                <c:pt idx="29">
                  <c:v>168</c:v>
                </c:pt>
                <c:pt idx="30">
                  <c:v>150</c:v>
                </c:pt>
                <c:pt idx="31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B-41C2-ACCB-C32E1B3A37C9}"/>
            </c:ext>
          </c:extLst>
        </c:ser>
        <c:ser>
          <c:idx val="0"/>
          <c:order val="1"/>
          <c:tx>
            <c:strRef>
              <c:f>'Dent~ Scratch (2.5 STTCA)'!$A$209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STTCA)'!$Z$118:$EW$118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STTCA)'!$AC$209:$EW$209</c:f>
              <c:numCache>
                <c:formatCode>#,##0_);[Red]\-#,##0;* \-</c:formatCode>
                <c:ptCount val="32"/>
                <c:pt idx="0">
                  <c:v>14</c:v>
                </c:pt>
                <c:pt idx="1">
                  <c:v>5</c:v>
                </c:pt>
                <c:pt idx="2">
                  <c:v>19</c:v>
                </c:pt>
                <c:pt idx="3">
                  <c:v>17</c:v>
                </c:pt>
                <c:pt idx="4">
                  <c:v>15</c:v>
                </c:pt>
                <c:pt idx="5">
                  <c:v>75</c:v>
                </c:pt>
                <c:pt idx="6">
                  <c:v>30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22</c:v>
                </c:pt>
                <c:pt idx="11">
                  <c:v>9</c:v>
                </c:pt>
                <c:pt idx="12">
                  <c:v>3</c:v>
                </c:pt>
                <c:pt idx="13">
                  <c:v>16</c:v>
                </c:pt>
                <c:pt idx="14">
                  <c:v>7</c:v>
                </c:pt>
                <c:pt idx="15">
                  <c:v>12</c:v>
                </c:pt>
                <c:pt idx="16">
                  <c:v>23</c:v>
                </c:pt>
                <c:pt idx="17">
                  <c:v>14</c:v>
                </c:pt>
                <c:pt idx="18">
                  <c:v>2</c:v>
                </c:pt>
                <c:pt idx="19">
                  <c:v>6</c:v>
                </c:pt>
                <c:pt idx="20">
                  <c:v>20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12</c:v>
                </c:pt>
                <c:pt idx="25">
                  <c:v>10</c:v>
                </c:pt>
                <c:pt idx="26">
                  <c:v>10</c:v>
                </c:pt>
                <c:pt idx="27">
                  <c:v>12</c:v>
                </c:pt>
                <c:pt idx="28">
                  <c:v>11</c:v>
                </c:pt>
                <c:pt idx="29">
                  <c:v>21</c:v>
                </c:pt>
                <c:pt idx="30">
                  <c:v>55</c:v>
                </c:pt>
                <c:pt idx="3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0B-41C2-ACCB-C32E1B3A3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61344"/>
        <c:axId val="-1370257536"/>
      </c:barChart>
      <c:lineChart>
        <c:grouping val="standard"/>
        <c:varyColors val="0"/>
        <c:ser>
          <c:idx val="2"/>
          <c:order val="2"/>
          <c:tx>
            <c:strRef>
              <c:f>'Dent~ Scratch (2.5 STTCA)'!$A$205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21"/>
              <c:layout>
                <c:manualLayout>
                  <c:x val="-2.4904988505231318E-2"/>
                  <c:y val="-5.83733339638851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0E0B-41C2-ACCB-C32E1B3A37C9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(2.5 STTCA)'!$AC$202:$EW$202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STTCA)'!$AC$205:$EW$205</c:f>
              <c:numCache>
                <c:formatCode>0.00%</c:formatCode>
                <c:ptCount val="32"/>
                <c:pt idx="0">
                  <c:v>1.0505944152612663E-3</c:v>
                </c:pt>
                <c:pt idx="1">
                  <c:v>1.2170170735148864E-3</c:v>
                </c:pt>
                <c:pt idx="2">
                  <c:v>9.488320739743988E-4</c:v>
                </c:pt>
                <c:pt idx="3">
                  <c:v>2.0515136047744315E-3</c:v>
                </c:pt>
                <c:pt idx="4">
                  <c:v>1.7853157777281857E-3</c:v>
                </c:pt>
                <c:pt idx="5">
                  <c:v>1.8322885485321557E-3</c:v>
                </c:pt>
                <c:pt idx="6">
                  <c:v>1.2948439436896303E-3</c:v>
                </c:pt>
                <c:pt idx="7">
                  <c:v>1.0652148183216948E-3</c:v>
                </c:pt>
                <c:pt idx="8">
                  <c:v>2.1148036253776435E-3</c:v>
                </c:pt>
                <c:pt idx="9">
                  <c:v>8.0651074125669033E-4</c:v>
                </c:pt>
                <c:pt idx="10">
                  <c:v>1.1305431221448018E-3</c:v>
                </c:pt>
                <c:pt idx="11">
                  <c:v>1.2976033659044886E-3</c:v>
                </c:pt>
                <c:pt idx="12">
                  <c:v>7.8734308846468103E-4</c:v>
                </c:pt>
                <c:pt idx="13">
                  <c:v>8.2427489567770849E-4</c:v>
                </c:pt>
                <c:pt idx="14">
                  <c:v>1.0473607942725147E-3</c:v>
                </c:pt>
                <c:pt idx="15">
                  <c:v>1.534352446439734E-3</c:v>
                </c:pt>
                <c:pt idx="16">
                  <c:v>1.4643162923191409E-3</c:v>
                </c:pt>
                <c:pt idx="17">
                  <c:v>1.8406977304486099E-3</c:v>
                </c:pt>
                <c:pt idx="18">
                  <c:v>2.5940337224383916E-3</c:v>
                </c:pt>
                <c:pt idx="19">
                  <c:v>1.5751008064516128E-3</c:v>
                </c:pt>
                <c:pt idx="20">
                  <c:v>1.0900562645203202E-3</c:v>
                </c:pt>
                <c:pt idx="21">
                  <c:v>2.346805736636245E-3</c:v>
                </c:pt>
                <c:pt idx="22">
                  <c:v>0</c:v>
                </c:pt>
                <c:pt idx="23">
                  <c:v>1.5373391005263433E-3</c:v>
                </c:pt>
                <c:pt idx="24">
                  <c:v>1.3472856752129825E-3</c:v>
                </c:pt>
                <c:pt idx="25">
                  <c:v>1.2992836692690666E-3</c:v>
                </c:pt>
                <c:pt idx="26">
                  <c:v>1.4465989535241612E-3</c:v>
                </c:pt>
                <c:pt idx="27">
                  <c:v>1.4887481978311289E-3</c:v>
                </c:pt>
                <c:pt idx="28">
                  <c:v>1.3889464737344003E-3</c:v>
                </c:pt>
                <c:pt idx="29">
                  <c:v>2.578515102731316E-3</c:v>
                </c:pt>
                <c:pt idx="30">
                  <c:v>2.4738137761258871E-3</c:v>
                </c:pt>
                <c:pt idx="31">
                  <c:v>1.8424138013542937E-3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0B-41C2-ACCB-C32E1B3A37C9}"/>
            </c:ext>
          </c:extLst>
        </c:ser>
        <c:ser>
          <c:idx val="3"/>
          <c:order val="3"/>
          <c:tx>
            <c:strRef>
              <c:f>'Dent~ Scratch (2.5 STTCA)'!$A$211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STTCA)'!$BP$211:$EW$211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0B-41C2-ACCB-C32E1B3A3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256992"/>
        <c:axId val="-1370486016"/>
      </c:lineChart>
      <c:catAx>
        <c:axId val="-13702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5753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257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103460904597E-2"/>
              <c:y val="0.306570034601530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61344"/>
        <c:crosses val="autoZero"/>
        <c:crossBetween val="between"/>
      </c:valAx>
      <c:catAx>
        <c:axId val="-1370256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486016"/>
        <c:crosses val="autoZero"/>
        <c:auto val="0"/>
        <c:lblAlgn val="ctr"/>
        <c:lblOffset val="100"/>
        <c:noMultiLvlLbl val="0"/>
      </c:catAx>
      <c:valAx>
        <c:axId val="-1370486016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90495689949"/>
              <c:y val="0.46212417141551032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25699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0066428432960388E-2"/>
          <c:y val="0.90189638457354993"/>
          <c:w val="0.87978547943754626"/>
          <c:h val="9.810361542645007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</a:t>
            </a:r>
            <a:r>
              <a:rPr lang="en-US" sz="1800" b="1" baseline="0"/>
              <a:t> Aug'25 </a:t>
            </a:r>
            <a:r>
              <a:rPr lang="en-US" sz="1800" b="1"/>
              <a:t> (Hub M11P5D)</a:t>
            </a:r>
          </a:p>
        </c:rich>
      </c:tx>
      <c:layout>
        <c:manualLayout>
          <c:xMode val="edge"/>
          <c:yMode val="edge"/>
          <c:x val="0.38547822393570108"/>
          <c:y val="2.06248045709087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598749348619E-2"/>
          <c:y val="0.11014305708394322"/>
          <c:w val="0.9218342886920271"/>
          <c:h val="0.728657707260304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STTCA)'!$A$249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STTCA)'!$EX$249:$GA$249</c:f>
              <c:numCache>
                <c:formatCode>_-* #,##0_-;\-* #,##0_-;_-* "-"??_-;_-@_-</c:formatCode>
                <c:ptCount val="30"/>
                <c:pt idx="0">
                  <c:v>39</c:v>
                </c:pt>
                <c:pt idx="1">
                  <c:v>8</c:v>
                </c:pt>
                <c:pt idx="2">
                  <c:v>0</c:v>
                </c:pt>
                <c:pt idx="3">
                  <c:v>40</c:v>
                </c:pt>
                <c:pt idx="4">
                  <c:v>32</c:v>
                </c:pt>
                <c:pt idx="5">
                  <c:v>14</c:v>
                </c:pt>
                <c:pt idx="6">
                  <c:v>11</c:v>
                </c:pt>
                <c:pt idx="7">
                  <c:v>11</c:v>
                </c:pt>
                <c:pt idx="8">
                  <c:v>68</c:v>
                </c:pt>
                <c:pt idx="9">
                  <c:v>0</c:v>
                </c:pt>
                <c:pt idx="10">
                  <c:v>32</c:v>
                </c:pt>
                <c:pt idx="11">
                  <c:v>34</c:v>
                </c:pt>
                <c:pt idx="12">
                  <c:v>26</c:v>
                </c:pt>
                <c:pt idx="13">
                  <c:v>13</c:v>
                </c:pt>
                <c:pt idx="14">
                  <c:v>19</c:v>
                </c:pt>
                <c:pt idx="15">
                  <c:v>24</c:v>
                </c:pt>
                <c:pt idx="16">
                  <c:v>0</c:v>
                </c:pt>
                <c:pt idx="17">
                  <c:v>16</c:v>
                </c:pt>
                <c:pt idx="18">
                  <c:v>44</c:v>
                </c:pt>
                <c:pt idx="19">
                  <c:v>9</c:v>
                </c:pt>
                <c:pt idx="20">
                  <c:v>12</c:v>
                </c:pt>
                <c:pt idx="21">
                  <c:v>7</c:v>
                </c:pt>
                <c:pt idx="22">
                  <c:v>11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1A-42F6-B385-0B8FC67D2DD3}"/>
            </c:ext>
          </c:extLst>
        </c:ser>
        <c:ser>
          <c:idx val="0"/>
          <c:order val="1"/>
          <c:tx>
            <c:strRef>
              <c:f>'Dent~ Scratch (2.5 STTCA)'!$A$251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(2.5 STTCA)'!$EX$34:$GB$34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STTCA)'!$EX$251:$GA$251</c:f>
              <c:numCache>
                <c:formatCode>_-* #,##0_-;\-* #,##0_-;_-* "-"??_-;_-@_-</c:formatCode>
                <c:ptCount val="30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0</c:v>
                </c:pt>
                <c:pt idx="6">
                  <c:v>2</c:v>
                </c:pt>
                <c:pt idx="7">
                  <c:v>6</c:v>
                </c:pt>
                <c:pt idx="8">
                  <c:v>11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1A-42F6-B385-0B8FC67D2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489824"/>
        <c:axId val="-1370506688"/>
      </c:barChart>
      <c:lineChart>
        <c:grouping val="standard"/>
        <c:varyColors val="0"/>
        <c:ser>
          <c:idx val="2"/>
          <c:order val="2"/>
          <c:tx>
            <c:strRef>
              <c:f>'Dent~ Scratch (2.5 STTCA)'!$A$247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(2.5 STTCA)'!$EX$244:$GA$244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'Dent~ Scratch (2.5 STTCA)'!$EX$247:$GA$247</c:f>
              <c:numCache>
                <c:formatCode>0.00%</c:formatCode>
                <c:ptCount val="30"/>
                <c:pt idx="0">
                  <c:v>2.9812923902511738E-3</c:v>
                </c:pt>
                <c:pt idx="1">
                  <c:v>7.997867235403892E-4</c:v>
                </c:pt>
                <c:pt idx="2">
                  <c:v>0</c:v>
                </c:pt>
                <c:pt idx="3">
                  <c:v>3.6475172013595292E-3</c:v>
                </c:pt>
                <c:pt idx="4">
                  <c:v>2.8146989835809225E-3</c:v>
                </c:pt>
                <c:pt idx="5">
                  <c:v>1.9180709686258391E-3</c:v>
                </c:pt>
                <c:pt idx="6">
                  <c:v>1.7298735861610113E-3</c:v>
                </c:pt>
                <c:pt idx="7">
                  <c:v>2.3802856342761132E-3</c:v>
                </c:pt>
                <c:pt idx="8">
                  <c:v>5.8666270607455814E-3</c:v>
                </c:pt>
                <c:pt idx="9">
                  <c:v>0</c:v>
                </c:pt>
                <c:pt idx="10">
                  <c:v>2.1827441945067604E-3</c:v>
                </c:pt>
                <c:pt idx="11">
                  <c:v>3.3029117774880487E-3</c:v>
                </c:pt>
                <c:pt idx="12">
                  <c:v>3.134796238244514E-3</c:v>
                </c:pt>
                <c:pt idx="13">
                  <c:v>1.9447145436866232E-3</c:v>
                </c:pt>
                <c:pt idx="14">
                  <c:v>1.979414093428345E-3</c:v>
                </c:pt>
                <c:pt idx="15">
                  <c:v>2.5964391691394658E-3</c:v>
                </c:pt>
                <c:pt idx="16">
                  <c:v>0</c:v>
                </c:pt>
                <c:pt idx="17">
                  <c:v>2.5465541938564382E-3</c:v>
                </c:pt>
                <c:pt idx="18">
                  <c:v>6.5639989901540019E-3</c:v>
                </c:pt>
                <c:pt idx="19">
                  <c:v>1.4301604957889719E-3</c:v>
                </c:pt>
                <c:pt idx="20">
                  <c:v>1.9356759976176295E-3</c:v>
                </c:pt>
                <c:pt idx="21">
                  <c:v>1.2604380022057666E-3</c:v>
                </c:pt>
                <c:pt idx="22">
                  <c:v>2.1734835012843312E-3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1A-42F6-B385-0B8FC67D2DD3}"/>
            </c:ext>
          </c:extLst>
        </c:ser>
        <c:ser>
          <c:idx val="3"/>
          <c:order val="3"/>
          <c:tx>
            <c:strRef>
              <c:f>'Dent~ Scratch (2.5 STTCA)'!$A$253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STTCA)'!$EX$253:$GB$253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1A-42F6-B385-0B8FC67D2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493632"/>
        <c:axId val="-1370481664"/>
      </c:lineChart>
      <c:catAx>
        <c:axId val="-137048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0668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50668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89824"/>
        <c:crosses val="autoZero"/>
        <c:crossBetween val="between"/>
      </c:valAx>
      <c:catAx>
        <c:axId val="-1370493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481664"/>
        <c:crosses val="autoZero"/>
        <c:auto val="0"/>
        <c:lblAlgn val="ctr"/>
        <c:lblOffset val="100"/>
        <c:noMultiLvlLbl val="0"/>
      </c:catAx>
      <c:valAx>
        <c:axId val="-1370481664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93632"/>
        <c:crosses val="max"/>
        <c:crossBetween val="between"/>
        <c:minorUnit val="2.0000000000000052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3237174102113527E-2"/>
          <c:y val="0.90816174294002672"/>
          <c:w val="0.91927513739466282"/>
          <c:h val="9.183825705997276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Jan'23-Aug'</a:t>
            </a:r>
            <a:r>
              <a:rPr lang="en-US" sz="1800" b="1" baseline="0"/>
              <a:t>25 </a:t>
            </a:r>
            <a:r>
              <a:rPr lang="en-US" sz="1800" b="1"/>
              <a:t> (M11P5D)</a:t>
            </a:r>
          </a:p>
        </c:rich>
      </c:tx>
      <c:layout>
        <c:manualLayout>
          <c:xMode val="edge"/>
          <c:yMode val="edge"/>
          <c:x val="0.31996248883268585"/>
          <c:y val="2.29134646457481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420848513338817E-2"/>
          <c:y val="0.10567399466415822"/>
          <c:w val="0.9334492302268188"/>
          <c:h val="0.7338106610547556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STTCA)'!$A$249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STTCA)'!$Z$118:$EW$118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STTCA)'!$BP$249:$EW$249</c:f>
              <c:numCache>
                <c:formatCode>#,##0_);[Red]\-#,##0;* \-</c:formatCode>
                <c:ptCount val="32"/>
                <c:pt idx="0">
                  <c:v>51</c:v>
                </c:pt>
                <c:pt idx="1">
                  <c:v>252</c:v>
                </c:pt>
                <c:pt idx="2">
                  <c:v>642</c:v>
                </c:pt>
                <c:pt idx="3">
                  <c:v>344</c:v>
                </c:pt>
                <c:pt idx="4">
                  <c:v>319</c:v>
                </c:pt>
                <c:pt idx="5">
                  <c:v>176</c:v>
                </c:pt>
                <c:pt idx="6">
                  <c:v>96</c:v>
                </c:pt>
                <c:pt idx="7">
                  <c:v>148</c:v>
                </c:pt>
                <c:pt idx="8">
                  <c:v>329</c:v>
                </c:pt>
                <c:pt idx="9">
                  <c:v>114</c:v>
                </c:pt>
                <c:pt idx="10">
                  <c:v>88</c:v>
                </c:pt>
                <c:pt idx="11">
                  <c:v>92</c:v>
                </c:pt>
                <c:pt idx="12">
                  <c:v>49</c:v>
                </c:pt>
                <c:pt idx="13">
                  <c:v>131</c:v>
                </c:pt>
                <c:pt idx="14">
                  <c:v>266</c:v>
                </c:pt>
                <c:pt idx="15">
                  <c:v>348</c:v>
                </c:pt>
                <c:pt idx="16">
                  <c:v>415</c:v>
                </c:pt>
                <c:pt idx="17">
                  <c:v>433</c:v>
                </c:pt>
                <c:pt idx="18">
                  <c:v>673</c:v>
                </c:pt>
                <c:pt idx="19">
                  <c:v>559</c:v>
                </c:pt>
                <c:pt idx="20">
                  <c:v>434</c:v>
                </c:pt>
                <c:pt idx="21">
                  <c:v>758</c:v>
                </c:pt>
                <c:pt idx="22">
                  <c:v>334</c:v>
                </c:pt>
                <c:pt idx="23">
                  <c:v>401</c:v>
                </c:pt>
                <c:pt idx="24">
                  <c:v>527</c:v>
                </c:pt>
                <c:pt idx="25">
                  <c:v>501</c:v>
                </c:pt>
                <c:pt idx="26">
                  <c:v>413</c:v>
                </c:pt>
                <c:pt idx="27">
                  <c:v>236</c:v>
                </c:pt>
                <c:pt idx="28">
                  <c:v>227</c:v>
                </c:pt>
                <c:pt idx="29">
                  <c:v>327</c:v>
                </c:pt>
                <c:pt idx="30">
                  <c:v>429</c:v>
                </c:pt>
                <c:pt idx="31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0-47B2-AF0C-19B3FE4247F5}"/>
            </c:ext>
          </c:extLst>
        </c:ser>
        <c:ser>
          <c:idx val="0"/>
          <c:order val="1"/>
          <c:tx>
            <c:strRef>
              <c:f>'Dent~ Scratch (2.5 STTCA)'!$A$251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(2.5 STTCA)'!$Z$118:$EW$118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STTCA)'!$BP$251:$EW$251</c:f>
              <c:numCache>
                <c:formatCode>#,##0_);[Red]\-#,##0;* \-</c:formatCode>
                <c:ptCount val="32"/>
                <c:pt idx="0">
                  <c:v>4</c:v>
                </c:pt>
                <c:pt idx="1">
                  <c:v>19</c:v>
                </c:pt>
                <c:pt idx="2">
                  <c:v>76</c:v>
                </c:pt>
                <c:pt idx="3">
                  <c:v>8</c:v>
                </c:pt>
                <c:pt idx="4">
                  <c:v>2</c:v>
                </c:pt>
                <c:pt idx="5">
                  <c:v>7</c:v>
                </c:pt>
                <c:pt idx="6">
                  <c:v>3</c:v>
                </c:pt>
                <c:pt idx="7">
                  <c:v>10</c:v>
                </c:pt>
                <c:pt idx="8">
                  <c:v>14</c:v>
                </c:pt>
                <c:pt idx="9">
                  <c:v>3</c:v>
                </c:pt>
                <c:pt idx="10">
                  <c:v>6</c:v>
                </c:pt>
                <c:pt idx="11">
                  <c:v>3</c:v>
                </c:pt>
                <c:pt idx="12">
                  <c:v>0</c:v>
                </c:pt>
                <c:pt idx="13">
                  <c:v>3</c:v>
                </c:pt>
                <c:pt idx="14">
                  <c:v>12</c:v>
                </c:pt>
                <c:pt idx="15">
                  <c:v>40</c:v>
                </c:pt>
                <c:pt idx="16">
                  <c:v>25</c:v>
                </c:pt>
                <c:pt idx="17">
                  <c:v>56</c:v>
                </c:pt>
                <c:pt idx="18">
                  <c:v>18</c:v>
                </c:pt>
                <c:pt idx="19">
                  <c:v>15</c:v>
                </c:pt>
                <c:pt idx="20">
                  <c:v>47</c:v>
                </c:pt>
                <c:pt idx="21">
                  <c:v>31</c:v>
                </c:pt>
                <c:pt idx="22">
                  <c:v>20</c:v>
                </c:pt>
                <c:pt idx="23">
                  <c:v>23</c:v>
                </c:pt>
                <c:pt idx="24">
                  <c:v>19</c:v>
                </c:pt>
                <c:pt idx="25">
                  <c:v>36</c:v>
                </c:pt>
                <c:pt idx="26">
                  <c:v>45</c:v>
                </c:pt>
                <c:pt idx="27">
                  <c:v>10</c:v>
                </c:pt>
                <c:pt idx="28">
                  <c:v>25</c:v>
                </c:pt>
                <c:pt idx="29">
                  <c:v>10</c:v>
                </c:pt>
                <c:pt idx="30">
                  <c:v>49</c:v>
                </c:pt>
                <c:pt idx="31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A0-47B2-AF0C-19B3FE424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509952"/>
        <c:axId val="-1370507776"/>
      </c:barChart>
      <c:lineChart>
        <c:grouping val="standard"/>
        <c:varyColors val="0"/>
        <c:ser>
          <c:idx val="2"/>
          <c:order val="2"/>
          <c:tx>
            <c:strRef>
              <c:f>'Dent~ Scratch (2.5 STTCA)'!$A$247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21"/>
              <c:layout>
                <c:manualLayout>
                  <c:x val="-2.4904988505231318E-2"/>
                  <c:y val="-5.83733339638851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2A0-47B2-AF0C-19B3FE4247F5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(2.5 STTCA)'!$BP$244:$EW$244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STTCA)'!$BP$247:$EW$247</c:f>
              <c:numCache>
                <c:formatCode>0.00%</c:formatCode>
                <c:ptCount val="32"/>
                <c:pt idx="0">
                  <c:v>7.4978869591296998E-4</c:v>
                </c:pt>
                <c:pt idx="1">
                  <c:v>1.1865720328036815E-3</c:v>
                </c:pt>
                <c:pt idx="2">
                  <c:v>1.8306846199544623E-3</c:v>
                </c:pt>
                <c:pt idx="3">
                  <c:v>1.1229932875628493E-3</c:v>
                </c:pt>
                <c:pt idx="4">
                  <c:v>1.1158464094773945E-3</c:v>
                </c:pt>
                <c:pt idx="5">
                  <c:v>1.0314973057064911E-3</c:v>
                </c:pt>
                <c:pt idx="6">
                  <c:v>5.8826675223273969E-4</c:v>
                </c:pt>
                <c:pt idx="7">
                  <c:v>6.1076492508465663E-4</c:v>
                </c:pt>
                <c:pt idx="8">
                  <c:v>1.409208747776285E-3</c:v>
                </c:pt>
                <c:pt idx="9">
                  <c:v>8.0520284917931246E-4</c:v>
                </c:pt>
                <c:pt idx="10">
                  <c:v>1.0845736702434522E-3</c:v>
                </c:pt>
                <c:pt idx="11">
                  <c:v>1.4322111833079555E-3</c:v>
                </c:pt>
                <c:pt idx="12">
                  <c:v>4.9606187612626291E-4</c:v>
                </c:pt>
                <c:pt idx="13">
                  <c:v>1.2959757052912559E-3</c:v>
                </c:pt>
                <c:pt idx="14">
                  <c:v>2.332077814222319E-3</c:v>
                </c:pt>
                <c:pt idx="15">
                  <c:v>2.5191042896190829E-3</c:v>
                </c:pt>
                <c:pt idx="16">
                  <c:v>2.4858476175410446E-3</c:v>
                </c:pt>
                <c:pt idx="17">
                  <c:v>2.5267269843074237E-3</c:v>
                </c:pt>
                <c:pt idx="18">
                  <c:v>3.0341217951814106E-3</c:v>
                </c:pt>
                <c:pt idx="19">
                  <c:v>3.3414443888183862E-3</c:v>
                </c:pt>
                <c:pt idx="20">
                  <c:v>2.5919998275592631E-3</c:v>
                </c:pt>
                <c:pt idx="21">
                  <c:v>1.9151136203657405E-3</c:v>
                </c:pt>
                <c:pt idx="22">
                  <c:v>1.9627303020054226E-3</c:v>
                </c:pt>
                <c:pt idx="23">
                  <c:v>2.5688562531050443E-3</c:v>
                </c:pt>
                <c:pt idx="24">
                  <c:v>3.4861448090920699E-3</c:v>
                </c:pt>
                <c:pt idx="25">
                  <c:v>3.5090470682793908E-3</c:v>
                </c:pt>
                <c:pt idx="26">
                  <c:v>2.8149277215065395E-3</c:v>
                </c:pt>
                <c:pt idx="27">
                  <c:v>1.9414717302774884E-3</c:v>
                </c:pt>
                <c:pt idx="28">
                  <c:v>1.6367994076345001E-3</c:v>
                </c:pt>
                <c:pt idx="29">
                  <c:v>2.0424366208280052E-3</c:v>
                </c:pt>
                <c:pt idx="30">
                  <c:v>2.6940809126058188E-3</c:v>
                </c:pt>
                <c:pt idx="31">
                  <c:v>2.7315994974691001E-3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A0-47B2-AF0C-19B3FE4247F5}"/>
            </c:ext>
          </c:extLst>
        </c:ser>
        <c:ser>
          <c:idx val="3"/>
          <c:order val="3"/>
          <c:tx>
            <c:strRef>
              <c:f>'Dent~ Scratch (2.5 STTCA)'!$A$253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STTCA)'!$BP$253:$EW$253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A0-47B2-AF0C-19B3FE424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488192"/>
        <c:axId val="-1370494720"/>
      </c:lineChart>
      <c:catAx>
        <c:axId val="-137050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077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50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103460904597E-2"/>
              <c:y val="0.306570034601530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09952"/>
        <c:crosses val="autoZero"/>
        <c:crossBetween val="between"/>
      </c:valAx>
      <c:catAx>
        <c:axId val="-1370488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494720"/>
        <c:crosses val="autoZero"/>
        <c:auto val="0"/>
        <c:lblAlgn val="ctr"/>
        <c:lblOffset val="100"/>
        <c:noMultiLvlLbl val="0"/>
      </c:catAx>
      <c:valAx>
        <c:axId val="-137049472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90495689949"/>
              <c:y val="0.46212417141551032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8819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9929050875320015E-2"/>
          <c:y val="0.90790239057955591"/>
          <c:w val="0.87999435942600446"/>
          <c:h val="9.209760942044405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</a:t>
            </a:r>
            <a:r>
              <a:rPr lang="en-US" baseline="0"/>
              <a:t> Aug'25 </a:t>
            </a:r>
            <a:r>
              <a:rPr lang="en-US"/>
              <a:t>(SKB1D)</a:t>
            </a:r>
          </a:p>
        </c:rich>
      </c:tx>
      <c:layout>
        <c:manualLayout>
          <c:xMode val="edge"/>
          <c:yMode val="edge"/>
          <c:x val="0.38824817543563239"/>
          <c:y val="4.37566591304799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8249063206756E-2"/>
          <c:y val="0.11630363036303649"/>
          <c:w val="0.9218342886920271"/>
          <c:h val="0.701954037923621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STT)'!$A$37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(2.5 STT)'!$EX$37:$GB$37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C-448D-806C-8FB53F785258}"/>
            </c:ext>
          </c:extLst>
        </c:ser>
        <c:ser>
          <c:idx val="0"/>
          <c:order val="1"/>
          <c:tx>
            <c:strRef>
              <c:f>'Dent~ Scratch (2.5 STT)'!$A$39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(2.5 STT)'!$EX$39:$GB$39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18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FC-448D-806C-8FB53F785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485472"/>
        <c:axId val="-1370499072"/>
      </c:barChart>
      <c:lineChart>
        <c:grouping val="standard"/>
        <c:varyColors val="0"/>
        <c:ser>
          <c:idx val="2"/>
          <c:order val="2"/>
          <c:tx>
            <c:strRef>
              <c:f>'Dent~ Scratch (2.5 STT)'!$A$35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4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'Dent~ Scratch (2.5 STT)'!$EX$35:$GB$35</c:f>
              <c:numCache>
                <c:formatCode>0.00%</c:formatCode>
                <c:ptCount val="31"/>
                <c:pt idx="0">
                  <c:v>0</c:v>
                </c:pt>
                <c:pt idx="1">
                  <c:v>4.329004329004329E-3</c:v>
                </c:pt>
                <c:pt idx="2">
                  <c:v>0</c:v>
                </c:pt>
                <c:pt idx="3">
                  <c:v>1.9678583142013774E-3</c:v>
                </c:pt>
                <c:pt idx="4">
                  <c:v>2.4588148512417015E-4</c:v>
                </c:pt>
                <c:pt idx="5">
                  <c:v>1.2845215157353885E-3</c:v>
                </c:pt>
                <c:pt idx="6">
                  <c:v>0</c:v>
                </c:pt>
                <c:pt idx="7">
                  <c:v>1.5644555694618273E-3</c:v>
                </c:pt>
                <c:pt idx="8">
                  <c:v>9.8425196850393699E-4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5.9347181008902075E-4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'Dent~ Scratch (2.5 STT)'!#REF!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1CFC-448D-806C-8FB53F785258}"/>
            </c:ext>
          </c:extLst>
        </c:ser>
        <c:ser>
          <c:idx val="3"/>
          <c:order val="3"/>
          <c:tx>
            <c:strRef>
              <c:f>'Dent~ Scratch (2.5 STT)'!$A$41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STT)'!$EX$41:$GB$41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C-448D-806C-8FB53F785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492544"/>
        <c:axId val="-1370487104"/>
      </c:lineChart>
      <c:catAx>
        <c:axId val="-1370485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49907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499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485472"/>
        <c:crosses val="autoZero"/>
        <c:crossBetween val="between"/>
      </c:valAx>
      <c:catAx>
        <c:axId val="-1370492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487104"/>
        <c:crosses val="autoZero"/>
        <c:auto val="0"/>
        <c:lblAlgn val="ctr"/>
        <c:lblOffset val="100"/>
        <c:noMultiLvlLbl val="0"/>
      </c:catAx>
      <c:valAx>
        <c:axId val="-137048710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492544"/>
        <c:crosses val="max"/>
        <c:crossBetween val="between"/>
        <c:majorUnit val="2.0000000000000005E-3"/>
        <c:minorUnit val="2.0000000000000005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2339167883128551E-2"/>
          <c:y val="0.89356790797189956"/>
          <c:w val="0.91930671328106628"/>
          <c:h val="0.1064320920281004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4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Jan'23-</a:t>
            </a:r>
            <a:r>
              <a:rPr lang="en-US" baseline="0"/>
              <a:t> Aug'25  </a:t>
            </a:r>
            <a:r>
              <a:rPr lang="en-US"/>
              <a:t>(SKB1D )</a:t>
            </a:r>
          </a:p>
        </c:rich>
      </c:tx>
      <c:layout>
        <c:manualLayout>
          <c:xMode val="edge"/>
          <c:yMode val="edge"/>
          <c:x val="0.32268573286393432"/>
          <c:y val="1.53686627987291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39054540654917E-2"/>
          <c:y val="9.8909710694280464E-2"/>
          <c:w val="0.92688696312122842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STT)'!$A$37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'Dent~ Scratch (2.5 STT)'!$AO$32:$EW$32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STT)'!$AC$37:$EW$37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19</c:v>
                </c:pt>
                <c:pt idx="2">
                  <c:v>12</c:v>
                </c:pt>
                <c:pt idx="3">
                  <c:v>0</c:v>
                </c:pt>
                <c:pt idx="4">
                  <c:v>24</c:v>
                </c:pt>
                <c:pt idx="5">
                  <c:v>28</c:v>
                </c:pt>
                <c:pt idx="6">
                  <c:v>0</c:v>
                </c:pt>
                <c:pt idx="7">
                  <c:v>8</c:v>
                </c:pt>
                <c:pt idx="8">
                  <c:v>4</c:v>
                </c:pt>
                <c:pt idx="9">
                  <c:v>26</c:v>
                </c:pt>
                <c:pt idx="10">
                  <c:v>32</c:v>
                </c:pt>
                <c:pt idx="11">
                  <c:v>42</c:v>
                </c:pt>
                <c:pt idx="12">
                  <c:v>16</c:v>
                </c:pt>
                <c:pt idx="13">
                  <c:v>47</c:v>
                </c:pt>
                <c:pt idx="14">
                  <c:v>21</c:v>
                </c:pt>
                <c:pt idx="15">
                  <c:v>14</c:v>
                </c:pt>
                <c:pt idx="16">
                  <c:v>80</c:v>
                </c:pt>
                <c:pt idx="17">
                  <c:v>30</c:v>
                </c:pt>
                <c:pt idx="18">
                  <c:v>22</c:v>
                </c:pt>
                <c:pt idx="19">
                  <c:v>10</c:v>
                </c:pt>
                <c:pt idx="20">
                  <c:v>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35</c:v>
                </c:pt>
                <c:pt idx="25">
                  <c:v>22</c:v>
                </c:pt>
                <c:pt idx="26">
                  <c:v>51</c:v>
                </c:pt>
                <c:pt idx="27">
                  <c:v>5</c:v>
                </c:pt>
                <c:pt idx="28">
                  <c:v>36</c:v>
                </c:pt>
                <c:pt idx="29">
                  <c:v>39</c:v>
                </c:pt>
                <c:pt idx="30">
                  <c:v>102</c:v>
                </c:pt>
                <c:pt idx="3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8-48AF-A0D1-3CA82D82C56A}"/>
            </c:ext>
          </c:extLst>
        </c:ser>
        <c:ser>
          <c:idx val="0"/>
          <c:order val="1"/>
          <c:tx>
            <c:strRef>
              <c:f>'Dent~ Scratch (2.5 STT)'!$A$39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'Dent~ Scratch (2.5 STT)'!$AO$32:$EW$32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STT)'!$AC$39:$EW$39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15</c:v>
                </c:pt>
                <c:pt idx="2">
                  <c:v>13</c:v>
                </c:pt>
                <c:pt idx="3">
                  <c:v>0</c:v>
                </c:pt>
                <c:pt idx="4">
                  <c:v>6</c:v>
                </c:pt>
                <c:pt idx="5">
                  <c:v>10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2</c:v>
                </c:pt>
                <c:pt idx="10">
                  <c:v>12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8</c:v>
                </c:pt>
                <c:pt idx="15">
                  <c:v>2</c:v>
                </c:pt>
                <c:pt idx="16">
                  <c:v>5</c:v>
                </c:pt>
                <c:pt idx="17">
                  <c:v>8</c:v>
                </c:pt>
                <c:pt idx="18">
                  <c:v>3</c:v>
                </c:pt>
                <c:pt idx="19">
                  <c:v>1</c:v>
                </c:pt>
                <c:pt idx="20">
                  <c:v>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</c:v>
                </c:pt>
                <c:pt idx="25">
                  <c:v>238</c:v>
                </c:pt>
                <c:pt idx="26">
                  <c:v>18</c:v>
                </c:pt>
                <c:pt idx="27">
                  <c:v>1</c:v>
                </c:pt>
                <c:pt idx="28">
                  <c:v>18</c:v>
                </c:pt>
                <c:pt idx="29">
                  <c:v>154</c:v>
                </c:pt>
                <c:pt idx="30">
                  <c:v>163</c:v>
                </c:pt>
                <c:pt idx="3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8-48AF-A0D1-3CA82D82C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497440"/>
        <c:axId val="-1370487648"/>
      </c:barChart>
      <c:lineChart>
        <c:grouping val="standard"/>
        <c:varyColors val="0"/>
        <c:ser>
          <c:idx val="2"/>
          <c:order val="2"/>
          <c:tx>
            <c:strRef>
              <c:f>'Dent~ Scratch (2.5 STT)'!$A$35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3"/>
              <c:layout>
                <c:manualLayout>
                  <c:x val="-2.5921967942217201E-2"/>
                  <c:y val="-3.76260533222820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EB8-48AF-A0D1-3CA82D82C56A}"/>
                </c:ext>
              </c:extLst>
            </c:dLbl>
            <c:dLbl>
              <c:idx val="5"/>
              <c:layout>
                <c:manualLayout>
                  <c:x val="-3.0278613347488867E-2"/>
                  <c:y val="-5.95558778836856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EB8-48AF-A0D1-3CA82D82C56A}"/>
                </c:ext>
              </c:extLst>
            </c:dLbl>
            <c:dLbl>
              <c:idx val="11"/>
              <c:layout>
                <c:manualLayout>
                  <c:x val="-2.807078641293775E-2"/>
                  <c:y val="-4.42050006907031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EB8-48AF-A0D1-3CA82D82C56A}"/>
                </c:ext>
              </c:extLst>
            </c:dLbl>
            <c:dLbl>
              <c:idx val="17"/>
              <c:layout>
                <c:manualLayout>
                  <c:x val="-1.9968232357612983E-2"/>
                  <c:y val="-0.1403508771929824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EB8-48AF-A0D1-3CA82D82C56A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'Dent~ Scratch (2.5 STT)'!#REF!</c:f>
            </c:multiLvlStrRef>
          </c:cat>
          <c:val>
            <c:numRef>
              <c:f>'Dent~ Scratch (2.5 STT)'!$AC$35:$EW$35</c:f>
              <c:numCache>
                <c:formatCode>0.00%</c:formatCode>
                <c:ptCount val="32"/>
                <c:pt idx="0">
                  <c:v>0</c:v>
                </c:pt>
                <c:pt idx="1">
                  <c:v>9.8963790895331238E-4</c:v>
                </c:pt>
                <c:pt idx="2">
                  <c:v>1.9921906127978325E-3</c:v>
                </c:pt>
                <c:pt idx="3">
                  <c:v>0</c:v>
                </c:pt>
                <c:pt idx="4">
                  <c:v>5.9913724237098582E-4</c:v>
                </c:pt>
                <c:pt idx="5">
                  <c:v>9.2721372276309685E-4</c:v>
                </c:pt>
                <c:pt idx="6">
                  <c:v>0</c:v>
                </c:pt>
                <c:pt idx="7">
                  <c:v>9.3848647726303214E-4</c:v>
                </c:pt>
                <c:pt idx="8">
                  <c:v>9.5762508977735214E-4</c:v>
                </c:pt>
                <c:pt idx="9">
                  <c:v>7.1633237822349568E-4</c:v>
                </c:pt>
                <c:pt idx="10">
                  <c:v>8.5808452132535057E-4</c:v>
                </c:pt>
                <c:pt idx="11">
                  <c:v>7.7006779944756006E-4</c:v>
                </c:pt>
                <c:pt idx="12">
                  <c:v>8.1011746703271974E-4</c:v>
                </c:pt>
                <c:pt idx="13">
                  <c:v>1.0205122971731809E-3</c:v>
                </c:pt>
                <c:pt idx="14">
                  <c:v>5.0586101032654206E-4</c:v>
                </c:pt>
                <c:pt idx="15">
                  <c:v>4.3312308816761865E-4</c:v>
                </c:pt>
                <c:pt idx="16">
                  <c:v>1.9212078746920417E-3</c:v>
                </c:pt>
                <c:pt idx="17">
                  <c:v>6.2562768567147957E-4</c:v>
                </c:pt>
                <c:pt idx="18">
                  <c:v>2.6522384892849566E-3</c:v>
                </c:pt>
                <c:pt idx="19">
                  <c:v>4.0758855787757521E-4</c:v>
                </c:pt>
                <c:pt idx="20">
                  <c:v>5.5414453936735164E-3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1.1581867643493953E-3</c:v>
                </c:pt>
                <c:pt idx="25">
                  <c:v>8.9169353179230394E-3</c:v>
                </c:pt>
                <c:pt idx="26">
                  <c:v>4.0552453717308257E-3</c:v>
                </c:pt>
                <c:pt idx="27">
                  <c:v>1.5511892450879006E-3</c:v>
                </c:pt>
                <c:pt idx="28">
                  <c:v>1.8455228981544771E-3</c:v>
                </c:pt>
                <c:pt idx="29">
                  <c:v>5.5294522117808843E-3</c:v>
                </c:pt>
                <c:pt idx="30">
                  <c:v>4.4576023145889753E-3</c:v>
                </c:pt>
                <c:pt idx="31">
                  <c:v>1.5681969655388717E-3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B8-48AF-A0D1-3CA82D82C56A}"/>
            </c:ext>
          </c:extLst>
        </c:ser>
        <c:ser>
          <c:idx val="3"/>
          <c:order val="3"/>
          <c:tx>
            <c:strRef>
              <c:f>'Dent~ Scratch (2.5 STT)'!$A$41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STT)'!$BV$41:$EW$41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B8-48AF-A0D1-3CA82D82C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504512"/>
        <c:axId val="-1370501248"/>
      </c:lineChart>
      <c:catAx>
        <c:axId val="-13704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48764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487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33052028791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497440"/>
        <c:crosses val="autoZero"/>
        <c:crossBetween val="between"/>
      </c:valAx>
      <c:catAx>
        <c:axId val="-1370504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501248"/>
        <c:crosses val="autoZero"/>
        <c:auto val="0"/>
        <c:lblAlgn val="ctr"/>
        <c:lblOffset val="100"/>
        <c:noMultiLvlLbl val="0"/>
      </c:catAx>
      <c:valAx>
        <c:axId val="-137050124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6967701559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504512"/>
        <c:crosses val="max"/>
        <c:crossBetween val="between"/>
        <c:minorUnit val="2.0000000000000005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9394662771226023E-2"/>
          <c:y val="0.90189667081088565"/>
          <c:w val="0.85949026733649248"/>
          <c:h val="9.810332918911451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4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</a:t>
            </a:r>
            <a:r>
              <a:rPr lang="en-US" sz="1800" b="1" baseline="0"/>
              <a:t> Aug'25 </a:t>
            </a:r>
            <a:r>
              <a:rPr lang="en-US" sz="1800" b="1"/>
              <a:t>(Hub STT)</a:t>
            </a:r>
          </a:p>
        </c:rich>
      </c:tx>
      <c:layout>
        <c:manualLayout>
          <c:xMode val="edge"/>
          <c:yMode val="edge"/>
          <c:x val="0.38229493569899353"/>
          <c:y val="4.16240836859398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365585617162567E-2"/>
          <c:y val="9.8733584422488307E-2"/>
          <c:w val="0.9218342886920271"/>
          <c:h val="0.701954037923621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STT)'!$A$117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(2.5 STT)'!$EX$112:$GB$112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STT)'!$EX$117:$GB$117</c:f>
              <c:numCache>
                <c:formatCode>_-* #,##0_-;\-* #,##0_-;_-* "-"??_-;_-@_-</c:formatCode>
                <c:ptCount val="31"/>
                <c:pt idx="0">
                  <c:v>8</c:v>
                </c:pt>
                <c:pt idx="1">
                  <c:v>4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6-43AD-BAEA-287BB05ECEED}"/>
            </c:ext>
          </c:extLst>
        </c:ser>
        <c:ser>
          <c:idx val="0"/>
          <c:order val="1"/>
          <c:tx>
            <c:strRef>
              <c:f>'Dent~ Scratch (2.5 STT)'!$A$119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(2.5 STT)'!$EX$112:$GB$112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STT)'!$EX$119:$GB$119</c:f>
              <c:numCache>
                <c:formatCode>_-* #,##0_-;\-* #,##0_-;_-* "-"??_-;_-@_-</c:formatCode>
                <c:ptCount val="31"/>
                <c:pt idx="0">
                  <c:v>9</c:v>
                </c:pt>
                <c:pt idx="1">
                  <c:v>18</c:v>
                </c:pt>
                <c:pt idx="2">
                  <c:v>0</c:v>
                </c:pt>
                <c:pt idx="3">
                  <c:v>9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10</c:v>
                </c:pt>
                <c:pt idx="19">
                  <c:v>1</c:v>
                </c:pt>
                <c:pt idx="20">
                  <c:v>0</c:v>
                </c:pt>
                <c:pt idx="21">
                  <c:v>9</c:v>
                </c:pt>
                <c:pt idx="22">
                  <c:v>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6-43AD-BAEA-287BB05EC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500160"/>
        <c:axId val="-1370480576"/>
      </c:barChart>
      <c:lineChart>
        <c:grouping val="standard"/>
        <c:varyColors val="0"/>
        <c:ser>
          <c:idx val="2"/>
          <c:order val="2"/>
          <c:tx>
            <c:strRef>
              <c:f>'Dent~ Scratch (2.5 STT)'!$A$115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(2.5 STT)'!$EX$112:$GB$112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(2.5 STT)'!$EX$115:$GB$115</c:f>
              <c:numCache>
                <c:formatCode>0.00%</c:formatCode>
                <c:ptCount val="31"/>
                <c:pt idx="0">
                  <c:v>2.2926500337154417E-3</c:v>
                </c:pt>
                <c:pt idx="1">
                  <c:v>4.0808755332962347E-3</c:v>
                </c:pt>
                <c:pt idx="2">
                  <c:v>0</c:v>
                </c:pt>
                <c:pt idx="3">
                  <c:v>2.4067388688327317E-3</c:v>
                </c:pt>
                <c:pt idx="4">
                  <c:v>8.7393489185055709E-4</c:v>
                </c:pt>
                <c:pt idx="5">
                  <c:v>7.2687624931855354E-4</c:v>
                </c:pt>
                <c:pt idx="6">
                  <c:v>0</c:v>
                </c:pt>
                <c:pt idx="7">
                  <c:v>1.457301078402798E-3</c:v>
                </c:pt>
                <c:pt idx="8">
                  <c:v>6.779661016949153E-4</c:v>
                </c:pt>
                <c:pt idx="9">
                  <c:v>0</c:v>
                </c:pt>
                <c:pt idx="10">
                  <c:v>4.4493882091212458E-3</c:v>
                </c:pt>
                <c:pt idx="11">
                  <c:v>0</c:v>
                </c:pt>
                <c:pt idx="12">
                  <c:v>5.8252427184466021E-3</c:v>
                </c:pt>
                <c:pt idx="13">
                  <c:v>0</c:v>
                </c:pt>
                <c:pt idx="14">
                  <c:v>3.8240917782026767E-3</c:v>
                </c:pt>
                <c:pt idx="15">
                  <c:v>0</c:v>
                </c:pt>
                <c:pt idx="16">
                  <c:v>0</c:v>
                </c:pt>
                <c:pt idx="17">
                  <c:v>4.8963603721233879E-4</c:v>
                </c:pt>
                <c:pt idx="18">
                  <c:v>4.6392948271862678E-3</c:v>
                </c:pt>
                <c:pt idx="19">
                  <c:v>2.936857562408223E-3</c:v>
                </c:pt>
                <c:pt idx="20">
                  <c:v>0</c:v>
                </c:pt>
                <c:pt idx="21">
                  <c:v>2.4360535931790498E-3</c:v>
                </c:pt>
                <c:pt idx="22">
                  <c:v>2.6525198938992041E-3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F6-43AD-BAEA-287BB05ECEED}"/>
            </c:ext>
          </c:extLst>
        </c:ser>
        <c:ser>
          <c:idx val="3"/>
          <c:order val="3"/>
          <c:tx>
            <c:strRef>
              <c:f>'Dent~ Scratch (2.5 STT)'!$A$121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STT)'!$EX$121:$GB$121</c:f>
              <c:numCache>
                <c:formatCode>0.0%</c:formatCode>
                <c:ptCount val="31"/>
                <c:pt idx="0">
                  <c:v>8.9999999999999998E-4</c:v>
                </c:pt>
                <c:pt idx="1">
                  <c:v>8.9999999999999998E-4</c:v>
                </c:pt>
                <c:pt idx="2">
                  <c:v>8.9999999999999998E-4</c:v>
                </c:pt>
                <c:pt idx="3">
                  <c:v>8.9999999999999998E-4</c:v>
                </c:pt>
                <c:pt idx="4">
                  <c:v>8.9999999999999998E-4</c:v>
                </c:pt>
                <c:pt idx="5">
                  <c:v>8.9999999999999998E-4</c:v>
                </c:pt>
                <c:pt idx="6">
                  <c:v>8.9999999999999998E-4</c:v>
                </c:pt>
                <c:pt idx="7">
                  <c:v>8.9999999999999998E-4</c:v>
                </c:pt>
                <c:pt idx="8">
                  <c:v>8.9999999999999998E-4</c:v>
                </c:pt>
                <c:pt idx="9">
                  <c:v>8.9999999999999998E-4</c:v>
                </c:pt>
                <c:pt idx="10">
                  <c:v>8.9999999999999998E-4</c:v>
                </c:pt>
                <c:pt idx="11">
                  <c:v>8.9999999999999998E-4</c:v>
                </c:pt>
                <c:pt idx="12">
                  <c:v>8.9999999999999998E-4</c:v>
                </c:pt>
                <c:pt idx="13">
                  <c:v>8.9999999999999998E-4</c:v>
                </c:pt>
                <c:pt idx="14">
                  <c:v>8.9999999999999998E-4</c:v>
                </c:pt>
                <c:pt idx="15">
                  <c:v>8.9999999999999998E-4</c:v>
                </c:pt>
                <c:pt idx="16">
                  <c:v>8.9999999999999998E-4</c:v>
                </c:pt>
                <c:pt idx="17">
                  <c:v>8.9999999999999998E-4</c:v>
                </c:pt>
                <c:pt idx="18">
                  <c:v>8.9999999999999998E-4</c:v>
                </c:pt>
                <c:pt idx="19">
                  <c:v>8.9999999999999998E-4</c:v>
                </c:pt>
                <c:pt idx="20">
                  <c:v>8.9999999999999998E-4</c:v>
                </c:pt>
                <c:pt idx="21">
                  <c:v>8.9999999999999998E-4</c:v>
                </c:pt>
                <c:pt idx="22">
                  <c:v>8.9999999999999998E-4</c:v>
                </c:pt>
                <c:pt idx="23">
                  <c:v>8.9999999999999998E-4</c:v>
                </c:pt>
                <c:pt idx="24">
                  <c:v>8.9999999999999998E-4</c:v>
                </c:pt>
                <c:pt idx="25">
                  <c:v>8.9999999999999998E-4</c:v>
                </c:pt>
                <c:pt idx="26">
                  <c:v>8.9999999999999998E-4</c:v>
                </c:pt>
                <c:pt idx="27">
                  <c:v>8.9999999999999998E-4</c:v>
                </c:pt>
                <c:pt idx="28">
                  <c:v>8.9999999999999998E-4</c:v>
                </c:pt>
                <c:pt idx="29">
                  <c:v>8.9999999999999998E-4</c:v>
                </c:pt>
                <c:pt idx="30">
                  <c:v>8.9999999999999998E-4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F6-43AD-BAEA-287BB05EC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480032"/>
        <c:axId val="-1370486560"/>
      </c:lineChart>
      <c:catAx>
        <c:axId val="-137050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805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480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00160"/>
        <c:crosses val="autoZero"/>
        <c:crossBetween val="between"/>
      </c:valAx>
      <c:catAx>
        <c:axId val="-1370480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486560"/>
        <c:crosses val="autoZero"/>
        <c:auto val="0"/>
        <c:lblAlgn val="ctr"/>
        <c:lblOffset val="100"/>
        <c:noMultiLvlLbl val="0"/>
      </c:catAx>
      <c:valAx>
        <c:axId val="-137048656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80032"/>
        <c:crosses val="max"/>
        <c:crossBetween val="between"/>
        <c:majorUnit val="2.0000000000000005E-3"/>
        <c:minorUnit val="2.0000000000000005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1555181488486593E-2"/>
          <c:y val="0.8935678383339335"/>
          <c:w val="0.92038846428835264"/>
          <c:h val="0.1064321616660662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Jan'23-Aug</a:t>
            </a:r>
            <a:r>
              <a:rPr lang="en-US" sz="1800" b="1" baseline="0"/>
              <a:t>'25 </a:t>
            </a:r>
            <a:r>
              <a:rPr lang="en-US" sz="1800" b="1"/>
              <a:t>(Hub  STT )</a:t>
            </a:r>
          </a:p>
        </c:rich>
      </c:tx>
      <c:layout>
        <c:manualLayout>
          <c:xMode val="edge"/>
          <c:yMode val="edge"/>
          <c:x val="0.32268573286393432"/>
          <c:y val="1.53686627987291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5304280691850785E-2"/>
          <c:y val="0.10116450212607304"/>
          <c:w val="0.92087328936281498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STT)'!$A$37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'Dent~ Scratch (2.5 STT)'!$BP$112:$EW$112</c:f>
              <c:strCache>
                <c:ptCount val="32"/>
                <c:pt idx="0">
                  <c:v>Jan'23</c:v>
                </c:pt>
                <c:pt idx="1">
                  <c:v>Feb'3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STT)'!$BJ$117:$EW$117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19</c:v>
                </c:pt>
                <c:pt idx="2">
                  <c:v>12</c:v>
                </c:pt>
                <c:pt idx="3">
                  <c:v>0</c:v>
                </c:pt>
                <c:pt idx="4">
                  <c:v>24</c:v>
                </c:pt>
                <c:pt idx="5">
                  <c:v>28</c:v>
                </c:pt>
                <c:pt idx="6">
                  <c:v>0</c:v>
                </c:pt>
                <c:pt idx="7">
                  <c:v>8</c:v>
                </c:pt>
                <c:pt idx="8">
                  <c:v>4</c:v>
                </c:pt>
                <c:pt idx="9">
                  <c:v>26</c:v>
                </c:pt>
                <c:pt idx="10">
                  <c:v>32</c:v>
                </c:pt>
                <c:pt idx="11">
                  <c:v>42</c:v>
                </c:pt>
                <c:pt idx="12">
                  <c:v>16</c:v>
                </c:pt>
                <c:pt idx="13">
                  <c:v>47</c:v>
                </c:pt>
                <c:pt idx="14">
                  <c:v>21</c:v>
                </c:pt>
                <c:pt idx="15">
                  <c:v>14</c:v>
                </c:pt>
                <c:pt idx="16">
                  <c:v>80</c:v>
                </c:pt>
                <c:pt idx="17">
                  <c:v>30</c:v>
                </c:pt>
                <c:pt idx="18">
                  <c:v>22</c:v>
                </c:pt>
                <c:pt idx="19">
                  <c:v>10</c:v>
                </c:pt>
                <c:pt idx="20">
                  <c:v>15</c:v>
                </c:pt>
                <c:pt idx="21">
                  <c:v>2</c:v>
                </c:pt>
                <c:pt idx="22">
                  <c:v>0</c:v>
                </c:pt>
                <c:pt idx="23">
                  <c:v>13</c:v>
                </c:pt>
                <c:pt idx="24">
                  <c:v>62</c:v>
                </c:pt>
                <c:pt idx="25">
                  <c:v>22</c:v>
                </c:pt>
                <c:pt idx="26">
                  <c:v>51</c:v>
                </c:pt>
                <c:pt idx="27">
                  <c:v>5</c:v>
                </c:pt>
                <c:pt idx="28">
                  <c:v>36</c:v>
                </c:pt>
                <c:pt idx="29">
                  <c:v>45</c:v>
                </c:pt>
                <c:pt idx="30">
                  <c:v>205</c:v>
                </c:pt>
                <c:pt idx="31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7-4AAF-B4B2-FA6648DA81CA}"/>
            </c:ext>
          </c:extLst>
        </c:ser>
        <c:ser>
          <c:idx val="0"/>
          <c:order val="1"/>
          <c:tx>
            <c:strRef>
              <c:f>'Dent~ Scratch (2.5 STT)'!$A$119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'Dent~ Scratch (2.5 STT)'!$BP$112:$EW$112</c:f>
              <c:strCache>
                <c:ptCount val="32"/>
                <c:pt idx="0">
                  <c:v>Jan'23</c:v>
                </c:pt>
                <c:pt idx="1">
                  <c:v>Feb'3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STT)'!$BJ$119:$EW$119</c:f>
              <c:numCache>
                <c:formatCode>_-* #,##0_-;\-* #,##0_-;_-* "-"??_-;_-@_-</c:formatCode>
                <c:ptCount val="32"/>
                <c:pt idx="0">
                  <c:v>0</c:v>
                </c:pt>
                <c:pt idx="1">
                  <c:v>15</c:v>
                </c:pt>
                <c:pt idx="2">
                  <c:v>13</c:v>
                </c:pt>
                <c:pt idx="3">
                  <c:v>0</c:v>
                </c:pt>
                <c:pt idx="4">
                  <c:v>6</c:v>
                </c:pt>
                <c:pt idx="5">
                  <c:v>10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2</c:v>
                </c:pt>
                <c:pt idx="10">
                  <c:v>12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8</c:v>
                </c:pt>
                <c:pt idx="15">
                  <c:v>2</c:v>
                </c:pt>
                <c:pt idx="16">
                  <c:v>5</c:v>
                </c:pt>
                <c:pt idx="17">
                  <c:v>8</c:v>
                </c:pt>
                <c:pt idx="18">
                  <c:v>3</c:v>
                </c:pt>
                <c:pt idx="19">
                  <c:v>1</c:v>
                </c:pt>
                <c:pt idx="20">
                  <c:v>9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20</c:v>
                </c:pt>
                <c:pt idx="25">
                  <c:v>238</c:v>
                </c:pt>
                <c:pt idx="26">
                  <c:v>18</c:v>
                </c:pt>
                <c:pt idx="27">
                  <c:v>1</c:v>
                </c:pt>
                <c:pt idx="28">
                  <c:v>18</c:v>
                </c:pt>
                <c:pt idx="29">
                  <c:v>175</c:v>
                </c:pt>
                <c:pt idx="30">
                  <c:v>229</c:v>
                </c:pt>
                <c:pt idx="3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7-4AAF-B4B2-FA6648DA8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484384"/>
        <c:axId val="-1370506144"/>
      </c:barChart>
      <c:lineChart>
        <c:grouping val="standard"/>
        <c:varyColors val="0"/>
        <c:ser>
          <c:idx val="2"/>
          <c:order val="2"/>
          <c:tx>
            <c:strRef>
              <c:f>'Dent~ Scratch (2.5 STT)'!$A$115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3"/>
              <c:layout>
                <c:manualLayout>
                  <c:x val="-2.5921967942217201E-2"/>
                  <c:y val="-3.76260533222820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0E37-4AAF-B4B2-FA6648DA81CA}"/>
                </c:ext>
              </c:extLst>
            </c:dLbl>
            <c:dLbl>
              <c:idx val="5"/>
              <c:layout>
                <c:manualLayout>
                  <c:x val="-3.0278613347488867E-2"/>
                  <c:y val="-5.95558778836856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0E37-4AAF-B4B2-FA6648DA81CA}"/>
                </c:ext>
              </c:extLst>
            </c:dLbl>
            <c:dLbl>
              <c:idx val="11"/>
              <c:layout>
                <c:manualLayout>
                  <c:x val="-2.807078641293775E-2"/>
                  <c:y val="-4.42050006907031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0E37-4AAF-B4B2-FA6648DA81CA}"/>
                </c:ext>
              </c:extLst>
            </c:dLbl>
            <c:dLbl>
              <c:idx val="17"/>
              <c:layout>
                <c:manualLayout>
                  <c:x val="-1.9968232357612983E-2"/>
                  <c:y val="-0.1403508771929824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0E37-4AAF-B4B2-FA6648DA81CA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(2.5 STT)'!$BP$112:$EW$112</c:f>
              <c:strCache>
                <c:ptCount val="32"/>
                <c:pt idx="0">
                  <c:v>Jan'23</c:v>
                </c:pt>
                <c:pt idx="1">
                  <c:v>Feb'3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STT)'!$BJ$115:$EW$115</c:f>
              <c:numCache>
                <c:formatCode>0.00%</c:formatCode>
                <c:ptCount val="32"/>
                <c:pt idx="0">
                  <c:v>0</c:v>
                </c:pt>
                <c:pt idx="1">
                  <c:v>9.8963790895331238E-4</c:v>
                </c:pt>
                <c:pt idx="2">
                  <c:v>1.9921906127978325E-3</c:v>
                </c:pt>
                <c:pt idx="3">
                  <c:v>0</c:v>
                </c:pt>
                <c:pt idx="4">
                  <c:v>5.9913724237098582E-4</c:v>
                </c:pt>
                <c:pt idx="5">
                  <c:v>9.2721372276309685E-4</c:v>
                </c:pt>
                <c:pt idx="6">
                  <c:v>0</c:v>
                </c:pt>
                <c:pt idx="7">
                  <c:v>9.3848647726303214E-4</c:v>
                </c:pt>
                <c:pt idx="8">
                  <c:v>9.5762508977735214E-4</c:v>
                </c:pt>
                <c:pt idx="9">
                  <c:v>7.1633237822349568E-4</c:v>
                </c:pt>
                <c:pt idx="10">
                  <c:v>8.5808452132535057E-4</c:v>
                </c:pt>
                <c:pt idx="11">
                  <c:v>7.7006779944756006E-4</c:v>
                </c:pt>
                <c:pt idx="12">
                  <c:v>8.1011746703271974E-4</c:v>
                </c:pt>
                <c:pt idx="13">
                  <c:v>1.0205122971731809E-3</c:v>
                </c:pt>
                <c:pt idx="14">
                  <c:v>5.0586101032654206E-4</c:v>
                </c:pt>
                <c:pt idx="15">
                  <c:v>4.3312308816761865E-4</c:v>
                </c:pt>
                <c:pt idx="16">
                  <c:v>1.9212078746920417E-3</c:v>
                </c:pt>
                <c:pt idx="17">
                  <c:v>6.2562768567147957E-4</c:v>
                </c:pt>
                <c:pt idx="18">
                  <c:v>2.6522384892849566E-3</c:v>
                </c:pt>
                <c:pt idx="19">
                  <c:v>4.0758855787757521E-4</c:v>
                </c:pt>
                <c:pt idx="20">
                  <c:v>5.0977060322854716E-3</c:v>
                </c:pt>
                <c:pt idx="21">
                  <c:v>2.4539877300613498E-4</c:v>
                </c:pt>
                <c:pt idx="22">
                  <c:v>0</c:v>
                </c:pt>
                <c:pt idx="23">
                  <c:v>1.1956001912960307E-3</c:v>
                </c:pt>
                <c:pt idx="24">
                  <c:v>1.1001100110011001E-3</c:v>
                </c:pt>
                <c:pt idx="25">
                  <c:v>8.9169353179230394E-3</c:v>
                </c:pt>
                <c:pt idx="26">
                  <c:v>4.0552453717308257E-3</c:v>
                </c:pt>
                <c:pt idx="27">
                  <c:v>1.5511892450879006E-3</c:v>
                </c:pt>
                <c:pt idx="28">
                  <c:v>1.8455228981544771E-3</c:v>
                </c:pt>
                <c:pt idx="29">
                  <c:v>4.8081125972550048E-3</c:v>
                </c:pt>
                <c:pt idx="30">
                  <c:v>4.4325516790587466E-3</c:v>
                </c:pt>
                <c:pt idx="31">
                  <c:v>1.9570104643452102E-3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37-4AAF-B4B2-FA6648DA81CA}"/>
            </c:ext>
          </c:extLst>
        </c:ser>
        <c:ser>
          <c:idx val="3"/>
          <c:order val="3"/>
          <c:tx>
            <c:strRef>
              <c:f>'Dent~ Scratch (2.5 STT)'!$A$121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'Dent~ Scratch (2.5 STT)'!$BP$112:$EW$112</c:f>
              <c:strCache>
                <c:ptCount val="32"/>
                <c:pt idx="0">
                  <c:v>Jan'23</c:v>
                </c:pt>
                <c:pt idx="1">
                  <c:v>Feb'3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STT)'!$BP$121:$EW$121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8.9999999999999998E-4</c:v>
                </c:pt>
                <c:pt idx="5">
                  <c:v>8.9999999999999998E-4</c:v>
                </c:pt>
                <c:pt idx="6">
                  <c:v>8.9999999999999998E-4</c:v>
                </c:pt>
                <c:pt idx="7">
                  <c:v>8.9999999999999998E-4</c:v>
                </c:pt>
                <c:pt idx="8">
                  <c:v>8.9999999999999998E-4</c:v>
                </c:pt>
                <c:pt idx="9">
                  <c:v>8.9999999999999998E-4</c:v>
                </c:pt>
                <c:pt idx="10">
                  <c:v>8.9999999999999998E-4</c:v>
                </c:pt>
                <c:pt idx="11">
                  <c:v>8.9999999999999998E-4</c:v>
                </c:pt>
                <c:pt idx="12">
                  <c:v>8.9999999999999998E-4</c:v>
                </c:pt>
                <c:pt idx="13">
                  <c:v>8.9999999999999998E-4</c:v>
                </c:pt>
                <c:pt idx="14">
                  <c:v>8.9999999999999998E-4</c:v>
                </c:pt>
                <c:pt idx="15">
                  <c:v>8.9999999999999998E-4</c:v>
                </c:pt>
                <c:pt idx="16">
                  <c:v>8.9999999999999998E-4</c:v>
                </c:pt>
                <c:pt idx="17">
                  <c:v>8.9999999999999998E-4</c:v>
                </c:pt>
                <c:pt idx="18">
                  <c:v>8.9999999999999998E-4</c:v>
                </c:pt>
                <c:pt idx="19">
                  <c:v>8.9999999999999998E-4</c:v>
                </c:pt>
                <c:pt idx="20">
                  <c:v>8.9999999999999998E-4</c:v>
                </c:pt>
                <c:pt idx="21">
                  <c:v>8.9999999999999998E-4</c:v>
                </c:pt>
                <c:pt idx="22">
                  <c:v>8.9999999999999998E-4</c:v>
                </c:pt>
                <c:pt idx="23">
                  <c:v>8.9999999999999998E-4</c:v>
                </c:pt>
                <c:pt idx="24">
                  <c:v>8.9999999999999998E-4</c:v>
                </c:pt>
                <c:pt idx="25">
                  <c:v>8.9999999999999998E-4</c:v>
                </c:pt>
                <c:pt idx="26">
                  <c:v>8.9999999999999998E-4</c:v>
                </c:pt>
                <c:pt idx="27">
                  <c:v>8.9999999999999998E-4</c:v>
                </c:pt>
                <c:pt idx="28">
                  <c:v>8.9999999999999998E-4</c:v>
                </c:pt>
                <c:pt idx="29">
                  <c:v>8.9999999999999998E-4</c:v>
                </c:pt>
                <c:pt idx="30">
                  <c:v>8.9999999999999998E-4</c:v>
                </c:pt>
                <c:pt idx="31">
                  <c:v>8.9999999999999998E-4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37-4AAF-B4B2-FA6648DA8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498528"/>
        <c:axId val="-1370513216"/>
      </c:lineChart>
      <c:catAx>
        <c:axId val="-1370484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0614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506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33052028791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84384"/>
        <c:crosses val="autoZero"/>
        <c:crossBetween val="between"/>
      </c:valAx>
      <c:catAx>
        <c:axId val="-1370498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513216"/>
        <c:crosses val="autoZero"/>
        <c:auto val="0"/>
        <c:lblAlgn val="ctr"/>
        <c:lblOffset val="100"/>
        <c:noMultiLvlLbl val="0"/>
      </c:catAx>
      <c:valAx>
        <c:axId val="-1370513216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6967701559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98528"/>
        <c:crosses val="max"/>
        <c:crossBetween val="between"/>
        <c:majorUnit val="2.0000000000000005E-3"/>
        <c:minorUnit val="2.0000000000000005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6512056283806104E-2"/>
          <c:y val="0.90189667081088565"/>
          <c:w val="0.85886448990012987"/>
          <c:h val="9.8103329189114588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</a:t>
            </a:r>
            <a:r>
              <a:rPr lang="en-US" baseline="0"/>
              <a:t> Aug'25 </a:t>
            </a:r>
            <a:r>
              <a:rPr lang="en-US"/>
              <a:t>(SKB2D)</a:t>
            </a:r>
          </a:p>
        </c:rich>
      </c:tx>
      <c:layout>
        <c:manualLayout>
          <c:xMode val="edge"/>
          <c:yMode val="edge"/>
          <c:x val="0.38824817543563239"/>
          <c:y val="4.37566591304799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8249063206756E-2"/>
          <c:y val="0.11630363036303649"/>
          <c:w val="0.9218342886920271"/>
          <c:h val="0.701954037923621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STT)'!$A$77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(2.5 STT)'!$EX$77:$GB$77</c:f>
              <c:numCache>
                <c:formatCode>_-* #,##0_-;\-* #,##0_-;_-* "-"??_-;_-@_-</c:formatCode>
                <c:ptCount val="31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C-448D-806C-8FB53F785258}"/>
            </c:ext>
          </c:extLst>
        </c:ser>
        <c:ser>
          <c:idx val="0"/>
          <c:order val="1"/>
          <c:tx>
            <c:strRef>
              <c:f>'Dent~ Scratch (2.5 STT)'!$A$79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(2.5 STT)'!$EX$79:$GB$79</c:f>
              <c:numCache>
                <c:formatCode>_-* #,##0_-;\-* #,##0_-;_-* "-"??_-;_-@_-</c:formatCode>
                <c:ptCount val="31"/>
                <c:pt idx="0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1</c:v>
                </c:pt>
                <c:pt idx="20">
                  <c:v>0</c:v>
                </c:pt>
                <c:pt idx="21">
                  <c:v>9</c:v>
                </c:pt>
                <c:pt idx="22">
                  <c:v>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FC-448D-806C-8FB53F785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496352"/>
        <c:axId val="-1370482752"/>
      </c:barChart>
      <c:lineChart>
        <c:grouping val="standard"/>
        <c:varyColors val="0"/>
        <c:ser>
          <c:idx val="2"/>
          <c:order val="2"/>
          <c:tx>
            <c:strRef>
              <c:f>'Dent~ Scratch (2.5 STT)'!$A$75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4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'Dent~ Scratch (2.5 STT)'!$EX$75:$GB$75</c:f>
              <c:numCache>
                <c:formatCode>0.00%</c:formatCode>
                <c:ptCount val="31"/>
                <c:pt idx="0">
                  <c:v>2.9416854127011596E-3</c:v>
                </c:pt>
                <c:pt idx="1">
                  <c:v>0</c:v>
                </c:pt>
                <c:pt idx="2">
                  <c:v>0</c:v>
                </c:pt>
                <c:pt idx="3">
                  <c:v>3.616636528028933E-3</c:v>
                </c:pt>
                <c:pt idx="4">
                  <c:v>5.8823529411764705E-3</c:v>
                </c:pt>
                <c:pt idx="5">
                  <c:v>5.0684237202230106E-4</c:v>
                </c:pt>
                <c:pt idx="6">
                  <c:v>0</c:v>
                </c:pt>
                <c:pt idx="7">
                  <c:v>1.363884342607747E-3</c:v>
                </c:pt>
                <c:pt idx="8">
                  <c:v>5.1706308169596695E-4</c:v>
                </c:pt>
                <c:pt idx="9">
                  <c:v>0</c:v>
                </c:pt>
                <c:pt idx="10">
                  <c:v>4.4893378226711564E-3</c:v>
                </c:pt>
                <c:pt idx="11">
                  <c:v>0</c:v>
                </c:pt>
                <c:pt idx="12">
                  <c:v>5.8252427184466021E-3</c:v>
                </c:pt>
                <c:pt idx="13">
                  <c:v>0</c:v>
                </c:pt>
                <c:pt idx="14">
                  <c:v>3.8240917782026767E-3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4.6392948271862678E-3</c:v>
                </c:pt>
                <c:pt idx="19">
                  <c:v>2.936857562408223E-3</c:v>
                </c:pt>
                <c:pt idx="20">
                  <c:v>0</c:v>
                </c:pt>
                <c:pt idx="21">
                  <c:v>2.4360535931790498E-3</c:v>
                </c:pt>
                <c:pt idx="22">
                  <c:v>2.6525198938992041E-3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'Dent~ Scratch (2.5 STT)'!#REF!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1CFC-448D-806C-8FB53F785258}"/>
            </c:ext>
          </c:extLst>
        </c:ser>
        <c:ser>
          <c:idx val="3"/>
          <c:order val="3"/>
          <c:tx>
            <c:strRef>
              <c:f>'Dent~ Scratch (2.5 STT)'!$A$41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STT)'!$EX$41:$GB$41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C-448D-806C-8FB53F785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507232"/>
        <c:axId val="-1370496896"/>
      </c:lineChart>
      <c:catAx>
        <c:axId val="-137049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48275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482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496352"/>
        <c:crosses val="autoZero"/>
        <c:crossBetween val="between"/>
      </c:valAx>
      <c:catAx>
        <c:axId val="-1370507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496896"/>
        <c:crosses val="autoZero"/>
        <c:auto val="0"/>
        <c:lblAlgn val="ctr"/>
        <c:lblOffset val="100"/>
        <c:noMultiLvlLbl val="0"/>
      </c:catAx>
      <c:valAx>
        <c:axId val="-1370496896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507232"/>
        <c:crosses val="max"/>
        <c:crossBetween val="between"/>
        <c:majorUnit val="2.0000000000000005E-3"/>
        <c:minorUnit val="2.0000000000000005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2339167883128551E-2"/>
          <c:y val="0.89356790797189956"/>
          <c:w val="0.91930671328106628"/>
          <c:h val="0.1064320920281004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4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Jan'23-</a:t>
            </a:r>
            <a:r>
              <a:rPr lang="en-US" baseline="0"/>
              <a:t> Aug'25 </a:t>
            </a:r>
            <a:r>
              <a:rPr lang="en-US"/>
              <a:t>(SKB2D )</a:t>
            </a:r>
          </a:p>
        </c:rich>
      </c:tx>
      <c:layout>
        <c:manualLayout>
          <c:xMode val="edge"/>
          <c:yMode val="edge"/>
          <c:x val="0.31580865026432603"/>
          <c:y val="1.98782057541567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684952237697136E-2"/>
          <c:y val="0.10567406346934002"/>
          <c:w val="0.93052602054916012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(2.5 STT)'!$A$77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'Dent~ Scratch (2.5 STT)'!$AO$32:$EW$32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STT)'!$DF$77:$EW$77</c:f>
              <c:numCache>
                <c:formatCode>#,##0_);[Red]\-#,##0;* \-</c:formatCode>
                <c:ptCount val="32"/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13</c:v>
                </c:pt>
                <c:pt idx="24">
                  <c:v>27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</c:v>
                </c:pt>
                <c:pt idx="30">
                  <c:v>103</c:v>
                </c:pt>
                <c:pt idx="31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8-48AF-A0D1-3CA82D82C56A}"/>
            </c:ext>
          </c:extLst>
        </c:ser>
        <c:ser>
          <c:idx val="0"/>
          <c:order val="1"/>
          <c:tx>
            <c:strRef>
              <c:f>'Dent~ Scratch (2.5 STT)'!$A$79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'Dent~ Scratch (2.5 STT)'!$AO$32:$EW$32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(2.5 STT)'!$DF$79:$EW$79</c:f>
              <c:numCache>
                <c:formatCode>#,##0_);[Red]\-#,##0;* \-</c:formatCode>
                <c:ptCount val="32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21</c:v>
                </c:pt>
                <c:pt idx="30">
                  <c:v>66</c:v>
                </c:pt>
                <c:pt idx="3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8-48AF-A0D1-3CA82D82C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497984"/>
        <c:axId val="-1370495808"/>
      </c:barChart>
      <c:lineChart>
        <c:grouping val="standard"/>
        <c:varyColors val="0"/>
        <c:ser>
          <c:idx val="2"/>
          <c:order val="2"/>
          <c:tx>
            <c:strRef>
              <c:f>'Dent~ Scratch (2.5 STT)'!$A$75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3"/>
              <c:layout>
                <c:manualLayout>
                  <c:x val="-2.5921967942217201E-2"/>
                  <c:y val="-3.76260533222820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EB8-48AF-A0D1-3CA82D82C56A}"/>
                </c:ext>
              </c:extLst>
            </c:dLbl>
            <c:dLbl>
              <c:idx val="5"/>
              <c:layout>
                <c:manualLayout>
                  <c:x val="-1.3502092346305724E-2"/>
                  <c:y val="-3.47532601265878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EB8-48AF-A0D1-3CA82D82C56A}"/>
                </c:ext>
              </c:extLst>
            </c:dLbl>
            <c:dLbl>
              <c:idx val="11"/>
              <c:layout>
                <c:manualLayout>
                  <c:x val="-1.800487820987625E-2"/>
                  <c:y val="-3.74405454109668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EB8-48AF-A0D1-3CA82D82C56A}"/>
                </c:ext>
              </c:extLst>
            </c:dLbl>
            <c:dLbl>
              <c:idx val="17"/>
              <c:layout>
                <c:manualLayout>
                  <c:x val="-1.7571595042531009E-2"/>
                  <c:y val="-3.6630418379213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EB8-48AF-A0D1-3CA82D82C56A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'Dent~ Scratch (2.5 STT)'!#REF!</c:f>
            </c:multiLvlStrRef>
          </c:cat>
          <c:val>
            <c:numRef>
              <c:f>'Dent~ Scratch (2.5 STT)'!$DF$75:$EW$75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2.4539877300613498E-4</c:v>
                </c:pt>
                <c:pt idx="22">
                  <c:v>0</c:v>
                </c:pt>
                <c:pt idx="23">
                  <c:v>1.2172360626470826E-3</c:v>
                </c:pt>
                <c:pt idx="24">
                  <c:v>1.0424741386223302E-3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2.488020641356432E-3</c:v>
                </c:pt>
                <c:pt idx="30">
                  <c:v>4.3938330343446953E-3</c:v>
                </c:pt>
                <c:pt idx="31">
                  <c:v>2.2300534111557736E-3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B8-48AF-A0D1-3CA82D82C56A}"/>
            </c:ext>
          </c:extLst>
        </c:ser>
        <c:ser>
          <c:idx val="3"/>
          <c:order val="3"/>
          <c:tx>
            <c:strRef>
              <c:f>'Dent~ Scratch (2.5 STT)'!$A$81</c:f>
              <c:strCache>
                <c:ptCount val="1"/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STT)'!$DF$81:$EW$81</c:f>
              <c:numCache>
                <c:formatCode>General</c:formatCode>
                <c:ptCount val="3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B8-48AF-A0D1-3CA82D82C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495264"/>
        <c:axId val="-1370509408"/>
      </c:lineChart>
      <c:catAx>
        <c:axId val="-137049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49580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495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33052028791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497984"/>
        <c:crosses val="autoZero"/>
        <c:crossBetween val="between"/>
      </c:valAx>
      <c:catAx>
        <c:axId val="-137049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509408"/>
        <c:crosses val="autoZero"/>
        <c:auto val="0"/>
        <c:lblAlgn val="ctr"/>
        <c:lblOffset val="100"/>
        <c:noMultiLvlLbl val="0"/>
      </c:catAx>
      <c:valAx>
        <c:axId val="-137050940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6967701559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70495264"/>
        <c:crosses val="max"/>
        <c:crossBetween val="between"/>
        <c:minorUnit val="2.0000000000000005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9394662771226023E-2"/>
          <c:y val="0.90189667081088565"/>
          <c:w val="0.85949026733649248"/>
          <c:h val="9.810332918911451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4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Sep'21  (X1215)</a:t>
            </a:r>
          </a:p>
        </c:rich>
      </c:tx>
      <c:layout>
        <c:manualLayout>
          <c:xMode val="edge"/>
          <c:yMode val="edge"/>
          <c:x val="0.38374278215223112"/>
          <c:y val="2.17544589104579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'Dent-Scratch (FDB Fan Motor)'!$EX$37:$GB$37</c:f>
            </c:numRef>
          </c:val>
          <c:extLst>
            <c:ext xmlns:c16="http://schemas.microsoft.com/office/drawing/2014/chart" uri="{C3380CC4-5D6E-409C-BE32-E72D297353CC}">
              <c16:uniqueId val="{00000000-6EA2-431B-A23F-F26902216777}"/>
            </c:ext>
          </c:extLst>
        </c:ser>
        <c:ser>
          <c:idx val="0"/>
          <c:order val="1"/>
          <c:tx>
            <c:strRef>
              <c:f>'Dent-Scratch (FDB Fan Motor)'!$A$39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'Dent-Scratch (FDB Fan Motor)'!$EX$39:$GB$39</c:f>
            </c:numRef>
          </c:val>
          <c:extLst>
            <c:ext xmlns:c16="http://schemas.microsoft.com/office/drawing/2014/chart" uri="{C3380CC4-5D6E-409C-BE32-E72D297353CC}">
              <c16:uniqueId val="{00000001-6EA2-431B-A23F-F26902216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494176"/>
        <c:axId val="-1370484928"/>
      </c:barChart>
      <c:lineChart>
        <c:grouping val="standard"/>
        <c:varyColors val="0"/>
        <c:ser>
          <c:idx val="2"/>
          <c:order val="2"/>
          <c:tx>
            <c:strRef>
              <c:f>'Dent-Scratch (FDB Fan Motor)'!$A$35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6"/>
              <c:layout>
                <c:manualLayout>
                  <c:x val="-1.7169811320754718E-2"/>
                  <c:y val="-6.52529819911141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EA2-431B-A23F-F26902216777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'Dent-Scratch (FDB Fan Motor)'!$EX$35:$GB$35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'Dent-Scratch (FDB Fan Motor)'!$EX$32:$GB$32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6EA2-431B-A23F-F26902216777}"/>
            </c:ext>
          </c:extLst>
        </c:ser>
        <c:ser>
          <c:idx val="3"/>
          <c:order val="3"/>
          <c:tx>
            <c:strRef>
              <c:f>'Dent-Scratch (FDB Fan Motor)'!$A$41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'Dent-Scratch (FDB Fan Motor)'!$EX$41:$GB$41</c:f>
            </c:numRef>
          </c:val>
          <c:smooth val="0"/>
          <c:extLst>
            <c:ext xmlns:c16="http://schemas.microsoft.com/office/drawing/2014/chart" uri="{C3380CC4-5D6E-409C-BE32-E72D297353CC}">
              <c16:uniqueId val="{00000004-6EA2-431B-A23F-F26902216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503968"/>
        <c:axId val="-1370500704"/>
      </c:lineChart>
      <c:catAx>
        <c:axId val="-137049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8492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48492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94176"/>
        <c:crosses val="autoZero"/>
        <c:crossBetween val="between"/>
      </c:valAx>
      <c:catAx>
        <c:axId val="-1370503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500704"/>
        <c:crosses val="autoZero"/>
        <c:auto val="0"/>
        <c:lblAlgn val="ctr"/>
        <c:lblOffset val="100"/>
        <c:noMultiLvlLbl val="0"/>
      </c:catAx>
      <c:valAx>
        <c:axId val="-1370500704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03968"/>
        <c:crosses val="max"/>
        <c:crossBetween val="between"/>
        <c:majorUnit val="2.0000000000000052E-3"/>
        <c:minorUnit val="2.0000000000000052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7241886005656198E-2"/>
          <c:y val="0.90676922810391281"/>
          <c:w val="0.92329163154057048"/>
          <c:h val="9.32307718960872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Jan'20-Sep'21 (X1215 )</a:t>
            </a:r>
          </a:p>
        </c:rich>
      </c:tx>
      <c:layout>
        <c:manualLayout>
          <c:xMode val="edge"/>
          <c:yMode val="edge"/>
          <c:x val="0.30389273629953173"/>
          <c:y val="6.596732974167708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8779252055858608E-2"/>
          <c:y val="0.10567406346934002"/>
          <c:w val="0.8619136048854108"/>
          <c:h val="0.7296185591932586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multiLvlStrRef>
              <c:f>'Dent-Scratch (FDB Fan Motor)'!$Z$32:$EW$32</c:f>
            </c:multiLvlStrRef>
          </c:cat>
          <c:val>
            <c:numRef>
              <c:f>'Dent-Scratch (FDB Fan Motor)'!$B$37:$EW$37</c:f>
            </c:numRef>
          </c:val>
          <c:extLst>
            <c:ext xmlns:c16="http://schemas.microsoft.com/office/drawing/2014/chart" uri="{C3380CC4-5D6E-409C-BE32-E72D297353CC}">
              <c16:uniqueId val="{00000000-9591-4388-9E8B-C645726161B6}"/>
            </c:ext>
          </c:extLst>
        </c:ser>
        <c:ser>
          <c:idx val="0"/>
          <c:order val="1"/>
          <c:tx>
            <c:strRef>
              <c:f>'Dent-Scratch (FDB Fan Motor)'!$A$39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multiLvlStrRef>
              <c:f>'Dent-Scratch (FDB Fan Motor)'!$Z$32:$EW$32</c:f>
            </c:multiLvlStrRef>
          </c:cat>
          <c:val>
            <c:numRef>
              <c:f>'Dent-Scratch (FDB Fan Motor)'!$B$39:$EW$39</c:f>
            </c:numRef>
          </c:val>
          <c:extLst>
            <c:ext xmlns:c16="http://schemas.microsoft.com/office/drawing/2014/chart" uri="{C3380CC4-5D6E-409C-BE32-E72D297353CC}">
              <c16:uniqueId val="{00000001-9591-4388-9E8B-C64572616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482208"/>
        <c:axId val="-1370511040"/>
      </c:barChart>
      <c:lineChart>
        <c:grouping val="standard"/>
        <c:varyColors val="0"/>
        <c:ser>
          <c:idx val="2"/>
          <c:order val="2"/>
          <c:tx>
            <c:strRef>
              <c:f>'Dent-Scratch (FDB Fan Motor)'!$A$35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'Dent-Scratch (FDB Fan Motor)'!$B$32:$EW$32</c:f>
            </c:multiLvlStrRef>
          </c:cat>
          <c:val>
            <c:numRef>
              <c:f>'Dent-Scratch (FDB Fan Motor)'!$B$35:$EW$35</c:f>
            </c:numRef>
          </c:val>
          <c:smooth val="0"/>
          <c:extLst>
            <c:ext xmlns:c16="http://schemas.microsoft.com/office/drawing/2014/chart" uri="{C3380CC4-5D6E-409C-BE32-E72D297353CC}">
              <c16:uniqueId val="{00000002-9591-4388-9E8B-C645726161B6}"/>
            </c:ext>
          </c:extLst>
        </c:ser>
        <c:ser>
          <c:idx val="3"/>
          <c:order val="3"/>
          <c:tx>
            <c:strRef>
              <c:f>'Dent-Scratch (FDB Fan Motor)'!$A$41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'Dent-Scratch (FDB Fan Motor)'!$BP$41:$EW$41</c:f>
            </c:numRef>
          </c:val>
          <c:smooth val="0"/>
          <c:extLst>
            <c:ext xmlns:c16="http://schemas.microsoft.com/office/drawing/2014/chart" uri="{C3380CC4-5D6E-409C-BE32-E72D297353CC}">
              <c16:uniqueId val="{00000003-9591-4388-9E8B-C64572616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490368"/>
        <c:axId val="-1370502880"/>
      </c:lineChart>
      <c:catAx>
        <c:axId val="-1370482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110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511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351726812514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82208"/>
        <c:crosses val="autoZero"/>
        <c:crossBetween val="between"/>
      </c:valAx>
      <c:catAx>
        <c:axId val="-1370490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502880"/>
        <c:crosses val="autoZero"/>
        <c:auto val="0"/>
        <c:lblAlgn val="ctr"/>
        <c:lblOffset val="100"/>
        <c:noMultiLvlLbl val="0"/>
      </c:catAx>
      <c:valAx>
        <c:axId val="-137050288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2543784938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90368"/>
        <c:crosses val="max"/>
        <c:crossBetween val="between"/>
        <c:majorUnit val="2.0000000000000052E-3"/>
        <c:minorUnit val="2.0000000000000052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91491290861369E-2"/>
          <c:y val="0.90189667081088565"/>
          <c:w val="0.86077485087091365"/>
          <c:h val="9.8103329189114588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Aug</a:t>
            </a:r>
            <a:r>
              <a:rPr lang="en-US" sz="1800" b="1" baseline="0"/>
              <a:t>'25 </a:t>
            </a:r>
            <a:r>
              <a:rPr lang="en-US" sz="1800" b="1"/>
              <a:t>(ALL FDB</a:t>
            </a:r>
            <a:r>
              <a:rPr lang="en-US" sz="1800" b="1" baseline="0"/>
              <a:t> Fan Motor</a:t>
            </a:r>
            <a:r>
              <a:rPr lang="en-US" sz="1800" b="1"/>
              <a:t>)</a:t>
            </a:r>
          </a:p>
        </c:rich>
      </c:tx>
      <c:layout>
        <c:manualLayout>
          <c:xMode val="edge"/>
          <c:yMode val="edge"/>
          <c:x val="0.38164347764888268"/>
          <c:y val="2.61548989544623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Motor)'!$A$397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'Dent-Scratch (FDB Fan Motor)'!$EX$397:$GB$397</c:f>
              <c:numCache>
                <c:formatCode>#,##0_);[Red]\-#,##0;* \-</c:formatCode>
                <c:ptCount val="3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3</c:v>
                </c:pt>
                <c:pt idx="14">
                  <c:v>10</c:v>
                </c:pt>
                <c:pt idx="15">
                  <c:v>12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12</c:v>
                </c:pt>
                <c:pt idx="21">
                  <c:v>9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7-4607-89E1-FFFC0BCCA583}"/>
            </c:ext>
          </c:extLst>
        </c:ser>
        <c:ser>
          <c:idx val="0"/>
          <c:order val="1"/>
          <c:tx>
            <c:strRef>
              <c:f>'Dent-Scratch (FDB Fan Motor)'!$A$399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'Dent-Scratch (FDB Fan Motor)'!$EX$399:$GB$399</c:f>
              <c:numCache>
                <c:formatCode>#,##0_);[Red]\-#,##0;* \-</c:formatCode>
                <c:ptCount val="3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</c:v>
                </c:pt>
                <c:pt idx="13">
                  <c:v>6</c:v>
                </c:pt>
                <c:pt idx="14">
                  <c:v>12</c:v>
                </c:pt>
                <c:pt idx="15">
                  <c:v>11</c:v>
                </c:pt>
                <c:pt idx="16">
                  <c:v>0</c:v>
                </c:pt>
                <c:pt idx="17">
                  <c:v>2</c:v>
                </c:pt>
                <c:pt idx="18">
                  <c:v>8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B7-4607-89E1-FFFC0BCCA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505600"/>
        <c:axId val="-1370508864"/>
      </c:barChart>
      <c:lineChart>
        <c:grouping val="standard"/>
        <c:varyColors val="0"/>
        <c:ser>
          <c:idx val="2"/>
          <c:order val="2"/>
          <c:tx>
            <c:strRef>
              <c:f>'Dent-Scratch (FDB Fan Motor)'!$A$395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'Dent-Scratch (FDB Fan Motor)'!$EX$395:$GB$395</c:f>
              <c:numCache>
                <c:formatCode>0.00%</c:formatCode>
                <c:ptCount val="31"/>
                <c:pt idx="0">
                  <c:v>3.345040976751965E-4</c:v>
                </c:pt>
                <c:pt idx="1">
                  <c:v>0</c:v>
                </c:pt>
                <c:pt idx="2">
                  <c:v>0</c:v>
                </c:pt>
                <c:pt idx="3">
                  <c:v>2.1318714786051469E-3</c:v>
                </c:pt>
                <c:pt idx="4">
                  <c:v>4.9431537320810673E-4</c:v>
                </c:pt>
                <c:pt idx="5">
                  <c:v>5.9391239792130662E-4</c:v>
                </c:pt>
                <c:pt idx="6">
                  <c:v>6.4627315812149934E-4</c:v>
                </c:pt>
                <c:pt idx="7">
                  <c:v>7.6016723679209425E-4</c:v>
                </c:pt>
                <c:pt idx="8">
                  <c:v>0</c:v>
                </c:pt>
                <c:pt idx="9">
                  <c:v>0</c:v>
                </c:pt>
                <c:pt idx="10">
                  <c:v>1.1433798307797851E-4</c:v>
                </c:pt>
                <c:pt idx="11">
                  <c:v>2.4786218862312553E-4</c:v>
                </c:pt>
                <c:pt idx="12">
                  <c:v>2.2632968691059978E-3</c:v>
                </c:pt>
                <c:pt idx="13">
                  <c:v>1.6813002054922473E-3</c:v>
                </c:pt>
                <c:pt idx="14">
                  <c:v>1.0613662678502509E-3</c:v>
                </c:pt>
                <c:pt idx="15">
                  <c:v>1.1939988579141359E-3</c:v>
                </c:pt>
                <c:pt idx="16">
                  <c:v>0</c:v>
                </c:pt>
                <c:pt idx="17">
                  <c:v>3.0478512648582747E-4</c:v>
                </c:pt>
                <c:pt idx="18">
                  <c:v>6.5024203453507693E-4</c:v>
                </c:pt>
                <c:pt idx="19">
                  <c:v>7.6893502499038834E-4</c:v>
                </c:pt>
                <c:pt idx="20">
                  <c:v>1.7435102673382409E-3</c:v>
                </c:pt>
                <c:pt idx="21">
                  <c:v>2E-3</c:v>
                </c:pt>
                <c:pt idx="22">
                  <c:v>4.224757076468103E-4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'Dent-Scratch (FDB Fan Motor)'!$EW$152:$GA$152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D9B7-4607-89E1-FFFC0BCCA583}"/>
            </c:ext>
          </c:extLst>
        </c:ser>
        <c:ser>
          <c:idx val="3"/>
          <c:order val="3"/>
          <c:tx>
            <c:strRef>
              <c:f>'Dent-Scratch (FDB Fan Motor)'!$A$401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'Dent-Scratch (FDB Fan Motor)'!$EX$401:$GB$401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B7-4607-89E1-FFFC0BCCA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499616"/>
        <c:axId val="-1370492000"/>
      </c:lineChart>
      <c:catAx>
        <c:axId val="-1370505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0886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50886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05600"/>
        <c:crosses val="autoZero"/>
        <c:crossBetween val="between"/>
      </c:valAx>
      <c:catAx>
        <c:axId val="-1370499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492000"/>
        <c:crosses val="autoZero"/>
        <c:auto val="0"/>
        <c:lblAlgn val="ctr"/>
        <c:lblOffset val="100"/>
        <c:noMultiLvlLbl val="0"/>
      </c:catAx>
      <c:valAx>
        <c:axId val="-137049200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9961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8951263110011956E-2"/>
          <c:y val="0.89356790797189956"/>
          <c:w val="0.92115647871111306"/>
          <c:h val="0.1064320920281004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Jan'23-Aug'25</a:t>
            </a:r>
            <a:r>
              <a:rPr lang="en-US" sz="1800" b="1" baseline="0"/>
              <a:t> </a:t>
            </a:r>
            <a:r>
              <a:rPr lang="en-US" sz="1800" b="1"/>
              <a:t> (ALL FDB</a:t>
            </a:r>
            <a:r>
              <a:rPr lang="en-US" sz="1800" b="1" baseline="0"/>
              <a:t> Fan Motor</a:t>
            </a:r>
            <a:r>
              <a:rPr lang="en-US" sz="1800" b="1"/>
              <a:t>)</a:t>
            </a:r>
          </a:p>
        </c:rich>
      </c:tx>
      <c:layout>
        <c:manualLayout>
          <c:xMode val="edge"/>
          <c:yMode val="edge"/>
          <c:x val="0.27971127119832812"/>
          <c:y val="3.084818968735002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032797267919898E-2"/>
          <c:y val="9.2130072341408797E-2"/>
          <c:w val="0.92416460617539553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Motor)'!$A$397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Motor)'!$Z$392:$EW$392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Motor)'!$Z$397:$EW$397</c:f>
              <c:numCache>
                <c:formatCode>#,##0_);[Red]\-#,##0;* \-</c:formatCode>
                <c:ptCount val="32"/>
                <c:pt idx="0">
                  <c:v>84</c:v>
                </c:pt>
                <c:pt idx="1">
                  <c:v>1</c:v>
                </c:pt>
                <c:pt idx="2">
                  <c:v>14</c:v>
                </c:pt>
                <c:pt idx="3">
                  <c:v>6</c:v>
                </c:pt>
                <c:pt idx="4">
                  <c:v>63</c:v>
                </c:pt>
                <c:pt idx="5">
                  <c:v>78</c:v>
                </c:pt>
                <c:pt idx="6">
                  <c:v>45</c:v>
                </c:pt>
                <c:pt idx="7">
                  <c:v>129</c:v>
                </c:pt>
                <c:pt idx="8">
                  <c:v>303</c:v>
                </c:pt>
                <c:pt idx="9">
                  <c:v>180</c:v>
                </c:pt>
                <c:pt idx="10">
                  <c:v>209</c:v>
                </c:pt>
                <c:pt idx="11">
                  <c:v>207</c:v>
                </c:pt>
                <c:pt idx="12">
                  <c:v>50</c:v>
                </c:pt>
                <c:pt idx="13">
                  <c:v>49</c:v>
                </c:pt>
                <c:pt idx="14">
                  <c:v>133</c:v>
                </c:pt>
                <c:pt idx="15">
                  <c:v>68</c:v>
                </c:pt>
                <c:pt idx="16">
                  <c:v>213</c:v>
                </c:pt>
                <c:pt idx="17">
                  <c:v>139</c:v>
                </c:pt>
                <c:pt idx="18">
                  <c:v>115</c:v>
                </c:pt>
                <c:pt idx="19">
                  <c:v>104</c:v>
                </c:pt>
                <c:pt idx="20">
                  <c:v>107</c:v>
                </c:pt>
                <c:pt idx="21">
                  <c:v>66</c:v>
                </c:pt>
                <c:pt idx="22">
                  <c:v>40</c:v>
                </c:pt>
                <c:pt idx="23">
                  <c:v>67</c:v>
                </c:pt>
                <c:pt idx="24">
                  <c:v>125</c:v>
                </c:pt>
                <c:pt idx="25">
                  <c:v>48</c:v>
                </c:pt>
                <c:pt idx="26">
                  <c:v>146</c:v>
                </c:pt>
                <c:pt idx="27">
                  <c:v>119</c:v>
                </c:pt>
                <c:pt idx="28">
                  <c:v>121</c:v>
                </c:pt>
                <c:pt idx="29">
                  <c:v>105</c:v>
                </c:pt>
                <c:pt idx="30">
                  <c:v>76</c:v>
                </c:pt>
                <c:pt idx="3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A-400A-B920-7DADA4C68862}"/>
            </c:ext>
          </c:extLst>
        </c:ser>
        <c:ser>
          <c:idx val="0"/>
          <c:order val="1"/>
          <c:tx>
            <c:strRef>
              <c:f>'Dent-Scratch (FDB Fan Motor)'!$A$399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Motor)'!$Z$392:$EW$392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Motor)'!$Z$399:$EW$399</c:f>
              <c:numCache>
                <c:formatCode>#,##0_);[Red]\-#,##0;* \-</c:formatCode>
                <c:ptCount val="32"/>
                <c:pt idx="0">
                  <c:v>111</c:v>
                </c:pt>
                <c:pt idx="1">
                  <c:v>34</c:v>
                </c:pt>
                <c:pt idx="2">
                  <c:v>36</c:v>
                </c:pt>
                <c:pt idx="3">
                  <c:v>15</c:v>
                </c:pt>
                <c:pt idx="4">
                  <c:v>138</c:v>
                </c:pt>
                <c:pt idx="5">
                  <c:v>147</c:v>
                </c:pt>
                <c:pt idx="6">
                  <c:v>158</c:v>
                </c:pt>
                <c:pt idx="7">
                  <c:v>396</c:v>
                </c:pt>
                <c:pt idx="8">
                  <c:v>447</c:v>
                </c:pt>
                <c:pt idx="9">
                  <c:v>684</c:v>
                </c:pt>
                <c:pt idx="10">
                  <c:v>1003</c:v>
                </c:pt>
                <c:pt idx="11">
                  <c:v>717</c:v>
                </c:pt>
                <c:pt idx="12">
                  <c:v>61</c:v>
                </c:pt>
                <c:pt idx="13">
                  <c:v>73</c:v>
                </c:pt>
                <c:pt idx="14">
                  <c:v>697</c:v>
                </c:pt>
                <c:pt idx="15">
                  <c:v>200</c:v>
                </c:pt>
                <c:pt idx="16">
                  <c:v>571</c:v>
                </c:pt>
                <c:pt idx="17">
                  <c:v>945</c:v>
                </c:pt>
                <c:pt idx="18">
                  <c:v>738</c:v>
                </c:pt>
                <c:pt idx="19">
                  <c:v>629</c:v>
                </c:pt>
                <c:pt idx="20">
                  <c:v>991</c:v>
                </c:pt>
                <c:pt idx="21">
                  <c:v>545</c:v>
                </c:pt>
                <c:pt idx="22">
                  <c:v>379</c:v>
                </c:pt>
                <c:pt idx="23">
                  <c:v>431</c:v>
                </c:pt>
                <c:pt idx="24">
                  <c:v>650</c:v>
                </c:pt>
                <c:pt idx="25">
                  <c:v>336</c:v>
                </c:pt>
                <c:pt idx="26">
                  <c:v>469</c:v>
                </c:pt>
                <c:pt idx="27">
                  <c:v>1250</c:v>
                </c:pt>
                <c:pt idx="28">
                  <c:v>563</c:v>
                </c:pt>
                <c:pt idx="29">
                  <c:v>361</c:v>
                </c:pt>
                <c:pt idx="30">
                  <c:v>171</c:v>
                </c:pt>
                <c:pt idx="3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9A-400A-B920-7DADA4C68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491456"/>
        <c:axId val="-1370483840"/>
      </c:barChart>
      <c:lineChart>
        <c:grouping val="standard"/>
        <c:varyColors val="0"/>
        <c:ser>
          <c:idx val="2"/>
          <c:order val="2"/>
          <c:tx>
            <c:strRef>
              <c:f>'Dent-Scratch (FDB Fan Motor)'!$A$395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'Dent-Scratch (FDB Fan Motor)'!$B$32:$EW$32</c:f>
            </c:multiLvlStrRef>
          </c:cat>
          <c:val>
            <c:numRef>
              <c:f>'Dent-Scratch (FDB Fan Motor)'!$Z$395:$EW$395</c:f>
              <c:numCache>
                <c:formatCode>0.00%</c:formatCode>
                <c:ptCount val="32"/>
                <c:pt idx="0">
                  <c:v>1.2073555816977278E-3</c:v>
                </c:pt>
                <c:pt idx="1">
                  <c:v>2.1898266908590377E-3</c:v>
                </c:pt>
                <c:pt idx="2">
                  <c:v>1.7698488549077909E-3</c:v>
                </c:pt>
                <c:pt idx="3">
                  <c:v>4.9081475248913199E-4</c:v>
                </c:pt>
                <c:pt idx="4">
                  <c:v>1.0535364230079775E-3</c:v>
                </c:pt>
                <c:pt idx="5">
                  <c:v>1.2263117447963506E-3</c:v>
                </c:pt>
                <c:pt idx="6">
                  <c:v>1.3888508798336116E-3</c:v>
                </c:pt>
                <c:pt idx="7">
                  <c:v>2.3205855831963081E-3</c:v>
                </c:pt>
                <c:pt idx="8">
                  <c:v>2.5633226129485385E-3</c:v>
                </c:pt>
                <c:pt idx="9">
                  <c:v>1.8616115868084135E-3</c:v>
                </c:pt>
                <c:pt idx="10">
                  <c:v>2.8395512946667043E-3</c:v>
                </c:pt>
                <c:pt idx="11">
                  <c:v>2.6491205435857741E-3</c:v>
                </c:pt>
                <c:pt idx="12">
                  <c:v>1.193638230834579E-3</c:v>
                </c:pt>
                <c:pt idx="13">
                  <c:v>6.2916759064912556E-4</c:v>
                </c:pt>
                <c:pt idx="14">
                  <c:v>2.5154939846882976E-3</c:v>
                </c:pt>
                <c:pt idx="15">
                  <c:v>1.6276630375809311E-3</c:v>
                </c:pt>
                <c:pt idx="16">
                  <c:v>1.405548627496718E-3</c:v>
                </c:pt>
                <c:pt idx="17">
                  <c:v>4.4114654810402231E-3</c:v>
                </c:pt>
                <c:pt idx="18">
                  <c:v>1.3962101672526013E-3</c:v>
                </c:pt>
                <c:pt idx="19">
                  <c:v>1.4576830202014254E-3</c:v>
                </c:pt>
                <c:pt idx="20">
                  <c:v>2.7561536995499261E-3</c:v>
                </c:pt>
                <c:pt idx="21">
                  <c:v>1.1382284523960813E-3</c:v>
                </c:pt>
                <c:pt idx="22">
                  <c:v>9.5583762791847976E-4</c:v>
                </c:pt>
                <c:pt idx="23">
                  <c:v>1.246898371535734E-3</c:v>
                </c:pt>
                <c:pt idx="24">
                  <c:v>1.4291404503913078E-3</c:v>
                </c:pt>
                <c:pt idx="25">
                  <c:v>8.0747248495451659E-4</c:v>
                </c:pt>
                <c:pt idx="26">
                  <c:v>1.4219192904738344E-3</c:v>
                </c:pt>
                <c:pt idx="27">
                  <c:v>3.4190467627696025E-3</c:v>
                </c:pt>
                <c:pt idx="28">
                  <c:v>1.4878686499114676E-3</c:v>
                </c:pt>
                <c:pt idx="29">
                  <c:v>1.1811372882000329E-3</c:v>
                </c:pt>
                <c:pt idx="30">
                  <c:v>1.1823839157491622E-3</c:v>
                </c:pt>
                <c:pt idx="31">
                  <c:v>8.9190465364369289E-4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9A-400A-B920-7DADA4C68862}"/>
            </c:ext>
          </c:extLst>
        </c:ser>
        <c:ser>
          <c:idx val="3"/>
          <c:order val="3"/>
          <c:tx>
            <c:strRef>
              <c:f>'Dent-Scratch (FDB Fan Motor)'!$A$401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'Dent-Scratch (FDB Fan Motor)'!$BP$401:$EW$401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9A-400A-B920-7DADA4C68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493088"/>
        <c:axId val="-1370502336"/>
      </c:lineChart>
      <c:catAx>
        <c:axId val="-137049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838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483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815270970234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91456"/>
        <c:crosses val="autoZero"/>
        <c:crossBetween val="between"/>
      </c:valAx>
      <c:catAx>
        <c:axId val="-1370493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502336"/>
        <c:crosses val="autoZero"/>
        <c:auto val="0"/>
        <c:lblAlgn val="ctr"/>
        <c:lblOffset val="100"/>
        <c:noMultiLvlLbl val="0"/>
      </c:catAx>
      <c:valAx>
        <c:axId val="-1370502336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6970659949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9308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8425707758476922E-2"/>
          <c:y val="0.90189667081088565"/>
          <c:w val="0.85960586189875732"/>
          <c:h val="9.8103329189114588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</a:t>
            </a:r>
            <a:r>
              <a:rPr lang="en-US" sz="1800" b="1" baseline="0"/>
              <a:t> Aug'25 </a:t>
            </a:r>
            <a:r>
              <a:rPr lang="en-US" sz="1800" b="1"/>
              <a:t>(X1780)</a:t>
            </a:r>
          </a:p>
        </c:rich>
      </c:tx>
      <c:layout>
        <c:manualLayout>
          <c:xMode val="edge"/>
          <c:yMode val="edge"/>
          <c:x val="0.37744834244446868"/>
          <c:y val="3.715599906447503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Motor)'!$A$77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Motor)'!$EX$72:$GD$72</c:f>
              <c:numCache>
                <c:formatCode>General</c:formatCode>
                <c:ptCount val="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Motor)'!$EX$77:$GB$77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3B-4631-B72C-B16C5ACCCC4C}"/>
            </c:ext>
          </c:extLst>
        </c:ser>
        <c:ser>
          <c:idx val="0"/>
          <c:order val="1"/>
          <c:tx>
            <c:strRef>
              <c:f>'Dent-Scratch (FDB Fan Motor)'!$A$79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Motor)'!$EX$72:$GD$72</c:f>
              <c:numCache>
                <c:formatCode>General</c:formatCode>
                <c:ptCount val="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Motor)'!$EX$79:$GB$79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3B-4631-B72C-B16C5ACCC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505056"/>
        <c:axId val="-1370490912"/>
      </c:barChart>
      <c:lineChart>
        <c:grouping val="standard"/>
        <c:varyColors val="0"/>
        <c:ser>
          <c:idx val="2"/>
          <c:order val="2"/>
          <c:tx>
            <c:strRef>
              <c:f>'Dent-Scratch (FDB Fan Motor)'!$A$75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'Dent-Scratch (FDB Fan Motor)'!$EX$72:$GB$72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Motor)'!$EX$75:$GB$75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3B-4631-B72C-B16C5ACCCC4C}"/>
            </c:ext>
          </c:extLst>
        </c:ser>
        <c:ser>
          <c:idx val="4"/>
          <c:order val="3"/>
          <c:tx>
            <c:strRef>
              <c:f>'Dent-Scratch (FDB Fan Motor)'!$A$81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'Dent-Scratch (FDB Fan Motor)'!$EX$81:$GB$81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3B-4631-B72C-B16C5ACCC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483296"/>
        <c:axId val="-1370489280"/>
      </c:lineChart>
      <c:catAx>
        <c:axId val="-137050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9091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490912"/>
        <c:scaling>
          <c:orientation val="minMax"/>
          <c:max val="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05056"/>
        <c:crosses val="autoZero"/>
        <c:crossBetween val="between"/>
      </c:valAx>
      <c:catAx>
        <c:axId val="-1370483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489280"/>
        <c:crosses val="autoZero"/>
        <c:auto val="0"/>
        <c:lblAlgn val="ctr"/>
        <c:lblOffset val="100"/>
        <c:noMultiLvlLbl val="0"/>
      </c:catAx>
      <c:valAx>
        <c:axId val="-137048928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8329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7219047811604901E-2"/>
          <c:y val="0.89356790797189956"/>
          <c:w val="0.92203974399282873"/>
          <c:h val="0.1064320920281004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Jan'23-Aug'25 (X1780 )</a:t>
            </a:r>
          </a:p>
        </c:rich>
      </c:tx>
      <c:layout>
        <c:manualLayout>
          <c:xMode val="edge"/>
          <c:yMode val="edge"/>
          <c:x val="0.38469136150985928"/>
          <c:y val="2.63335750794308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361167932300276E-2"/>
          <c:y val="0.10567406346934002"/>
          <c:w val="0.92518485063765177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Motor)'!$A$77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Motor)'!$CH$72:$EW$72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Motor)'!$BP$77:$EW$77</c:f>
              <c:numCache>
                <c:formatCode>#,##0_);[Red]\-#,##0;* \-</c:formatCode>
                <c:ptCount val="32"/>
                <c:pt idx="0">
                  <c:v>60</c:v>
                </c:pt>
                <c:pt idx="1">
                  <c:v>1</c:v>
                </c:pt>
                <c:pt idx="2">
                  <c:v>9</c:v>
                </c:pt>
                <c:pt idx="3">
                  <c:v>6</c:v>
                </c:pt>
                <c:pt idx="4">
                  <c:v>19</c:v>
                </c:pt>
                <c:pt idx="5">
                  <c:v>41</c:v>
                </c:pt>
                <c:pt idx="6">
                  <c:v>6</c:v>
                </c:pt>
                <c:pt idx="7">
                  <c:v>78</c:v>
                </c:pt>
                <c:pt idx="8">
                  <c:v>19</c:v>
                </c:pt>
                <c:pt idx="9">
                  <c:v>36</c:v>
                </c:pt>
                <c:pt idx="10">
                  <c:v>28</c:v>
                </c:pt>
                <c:pt idx="11">
                  <c:v>41</c:v>
                </c:pt>
                <c:pt idx="12">
                  <c:v>15</c:v>
                </c:pt>
                <c:pt idx="13">
                  <c:v>29</c:v>
                </c:pt>
                <c:pt idx="14">
                  <c:v>47</c:v>
                </c:pt>
                <c:pt idx="15">
                  <c:v>16</c:v>
                </c:pt>
                <c:pt idx="16">
                  <c:v>11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F-4392-903D-1B6495F8F91C}"/>
            </c:ext>
          </c:extLst>
        </c:ser>
        <c:ser>
          <c:idx val="0"/>
          <c:order val="1"/>
          <c:tx>
            <c:strRef>
              <c:f>'Dent-Scratch (FDB Fan Motor)'!$A$79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Motor)'!$CH$72:$EW$72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Motor)'!$BP$79:$EW$79</c:f>
              <c:numCache>
                <c:formatCode>#,##0_);[Red]\-#,##0;* \-</c:formatCode>
                <c:ptCount val="32"/>
                <c:pt idx="0">
                  <c:v>43</c:v>
                </c:pt>
                <c:pt idx="1">
                  <c:v>2</c:v>
                </c:pt>
                <c:pt idx="2">
                  <c:v>13</c:v>
                </c:pt>
                <c:pt idx="3">
                  <c:v>14</c:v>
                </c:pt>
                <c:pt idx="4">
                  <c:v>16</c:v>
                </c:pt>
                <c:pt idx="5">
                  <c:v>16</c:v>
                </c:pt>
                <c:pt idx="6">
                  <c:v>4</c:v>
                </c:pt>
                <c:pt idx="7">
                  <c:v>29</c:v>
                </c:pt>
                <c:pt idx="8">
                  <c:v>16</c:v>
                </c:pt>
                <c:pt idx="9">
                  <c:v>67</c:v>
                </c:pt>
                <c:pt idx="10">
                  <c:v>25</c:v>
                </c:pt>
                <c:pt idx="11">
                  <c:v>26</c:v>
                </c:pt>
                <c:pt idx="12">
                  <c:v>5</c:v>
                </c:pt>
                <c:pt idx="13">
                  <c:v>15</c:v>
                </c:pt>
                <c:pt idx="14">
                  <c:v>163</c:v>
                </c:pt>
                <c:pt idx="15">
                  <c:v>26</c:v>
                </c:pt>
                <c:pt idx="16">
                  <c:v>20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DF-4392-903D-1B6495F8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488736"/>
        <c:axId val="-1370481120"/>
      </c:barChart>
      <c:lineChart>
        <c:grouping val="standard"/>
        <c:varyColors val="0"/>
        <c:ser>
          <c:idx val="4"/>
          <c:order val="2"/>
          <c:tx>
            <c:strRef>
              <c:f>'Dent-Scratch (FDB Fan Motor)'!$A$75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multiLvlStrRef>
              <c:f>'Dent-Scratch (FDB Fan Motor)'!$BP$72:$CS$72</c:f>
            </c:multiLvlStrRef>
          </c:cat>
          <c:val>
            <c:numRef>
              <c:f>'Dent-Scratch (FDB Fan Motor)'!$BP$75:$EW$75</c:f>
              <c:numCache>
                <c:formatCode>0.00%</c:formatCode>
                <c:ptCount val="32"/>
                <c:pt idx="0">
                  <c:v>1.6419052477204617E-3</c:v>
                </c:pt>
                <c:pt idx="1">
                  <c:v>4.421518054532056E-4</c:v>
                </c:pt>
                <c:pt idx="2">
                  <c:v>1.0877626699629171E-3</c:v>
                </c:pt>
                <c:pt idx="3">
                  <c:v>6.8161679503782975E-4</c:v>
                </c:pt>
                <c:pt idx="4">
                  <c:v>6.7305103649859617E-4</c:v>
                </c:pt>
                <c:pt idx="5">
                  <c:v>5.893909626719057E-4</c:v>
                </c:pt>
                <c:pt idx="6">
                  <c:v>8.0645161290322581E-4</c:v>
                </c:pt>
                <c:pt idx="7">
                  <c:v>2.0980803545167554E-3</c:v>
                </c:pt>
                <c:pt idx="8">
                  <c:v>7.1655235950455521E-4</c:v>
                </c:pt>
                <c:pt idx="9">
                  <c:v>1.0764037663681301E-3</c:v>
                </c:pt>
                <c:pt idx="10">
                  <c:v>6.2692958279610589E-4</c:v>
                </c:pt>
                <c:pt idx="11">
                  <c:v>1.586549846080985E-3</c:v>
                </c:pt>
                <c:pt idx="12">
                  <c:v>9.9955020240891589E-4</c:v>
                </c:pt>
                <c:pt idx="13">
                  <c:v>6.754578529651065E-4</c:v>
                </c:pt>
                <c:pt idx="14">
                  <c:v>2.4909850066426268E-3</c:v>
                </c:pt>
                <c:pt idx="15">
                  <c:v>1.0414342036747749E-3</c:v>
                </c:pt>
                <c:pt idx="16">
                  <c:v>6.1191054262647795E-4</c:v>
                </c:pt>
                <c:pt idx="17">
                  <c:v>1.6181229773462784E-3</c:v>
                </c:pt>
                <c:pt idx="18">
                  <c:v>3.6231884057971015E-3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DF-4392-903D-1B6495F8F91C}"/>
            </c:ext>
          </c:extLst>
        </c:ser>
        <c:ser>
          <c:idx val="3"/>
          <c:order val="3"/>
          <c:tx>
            <c:strRef>
              <c:f>'Dent-Scratch (FDB Fan Motor)'!$A$81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multiLvlStrRef>
              <c:f>'Dent-Scratch (FDB Fan Motor)'!$BP$72:$CS$72</c:f>
            </c:multiLvlStrRef>
          </c:cat>
          <c:val>
            <c:numRef>
              <c:f>'Dent-Scratch (FDB Fan Motor)'!$BP$81:$EW$81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DF-4392-903D-1B6495F8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479488"/>
        <c:axId val="-1370508320"/>
      </c:lineChart>
      <c:catAx>
        <c:axId val="-1370488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8112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481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88736"/>
        <c:crosses val="autoZero"/>
        <c:crossBetween val="between"/>
      </c:valAx>
      <c:catAx>
        <c:axId val="-1370479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508320"/>
        <c:crosses val="autoZero"/>
        <c:auto val="0"/>
        <c:lblAlgn val="ctr"/>
        <c:lblOffset val="100"/>
        <c:noMultiLvlLbl val="0"/>
      </c:catAx>
      <c:valAx>
        <c:axId val="-137050832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7948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8188218804462436E-2"/>
          <c:y val="0.89312474098632377"/>
          <c:w val="0.86032175347371787"/>
          <c:h val="9.8103329189114588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</a:t>
            </a:r>
            <a:r>
              <a:rPr lang="en-US" sz="1800" b="1" baseline="0"/>
              <a:t> Aug'25 </a:t>
            </a:r>
            <a:r>
              <a:rPr lang="en-US" sz="1800" b="1"/>
              <a:t>  (X1844)</a:t>
            </a:r>
          </a:p>
        </c:rich>
      </c:tx>
      <c:layout>
        <c:manualLayout>
          <c:xMode val="edge"/>
          <c:yMode val="edge"/>
          <c:x val="0.37626820794267324"/>
          <c:y val="3.9356183418249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713027951970868E-2"/>
          <c:y val="0.10292809772885028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Motor)'!$A$117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Motor)'!$EX$117:$GB$117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B-4437-9014-F9944FF34292}"/>
            </c:ext>
          </c:extLst>
        </c:ser>
        <c:ser>
          <c:idx val="0"/>
          <c:order val="1"/>
          <c:tx>
            <c:strRef>
              <c:f>'Dent-Scratch (FDB Fan Motor)'!$A$119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Motor)'!$EX$119:$GB$119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9B-4437-9014-F9944FF34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512672"/>
        <c:axId val="-1370478944"/>
      </c:barChart>
      <c:lineChart>
        <c:grouping val="standard"/>
        <c:varyColors val="0"/>
        <c:ser>
          <c:idx val="2"/>
          <c:order val="2"/>
          <c:tx>
            <c:strRef>
              <c:f>'Dent-Scratch (FDB Fan Motor)'!$A$115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Motor)'!$EX$115:$GB$115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9B-4437-9014-F9944FF34292}"/>
            </c:ext>
          </c:extLst>
        </c:ser>
        <c:ser>
          <c:idx val="4"/>
          <c:order val="3"/>
          <c:tx>
            <c:strRef>
              <c:f>'Dent-Scratch (FDB Fan Motor)'!$A$121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'Dent-Scratch (FDB Fan Motor)'!$EX$121:$GB$121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9B-4437-9014-F9944FF34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512128"/>
        <c:axId val="-1370503424"/>
      </c:lineChart>
      <c:catAx>
        <c:axId val="-137051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47894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478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12672"/>
        <c:crosses val="autoZero"/>
        <c:crossBetween val="between"/>
      </c:valAx>
      <c:catAx>
        <c:axId val="-1370512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70503424"/>
        <c:crosses val="autoZero"/>
        <c:auto val="0"/>
        <c:lblAlgn val="ctr"/>
        <c:lblOffset val="100"/>
        <c:noMultiLvlLbl val="0"/>
      </c:catAx>
      <c:valAx>
        <c:axId val="-1370503424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1212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681974772203195E-2"/>
          <c:y val="0.89356790797189956"/>
          <c:w val="0.92502160354714158"/>
          <c:h val="0.1064320920281004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</a:t>
            </a:r>
            <a:r>
              <a:rPr lang="en-US" sz="1800" b="1" baseline="0"/>
              <a:t> Aug'25 </a:t>
            </a:r>
            <a:r>
              <a:rPr lang="en-US" sz="1800" b="1"/>
              <a:t>(X1844)</a:t>
            </a:r>
          </a:p>
        </c:rich>
      </c:tx>
      <c:layout>
        <c:manualLayout>
          <c:xMode val="edge"/>
          <c:yMode val="edge"/>
          <c:x val="0.29215575365093194"/>
          <c:y val="1.74380598141128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50135333473829E-2"/>
          <c:y val="0.10341929355786558"/>
          <c:w val="0.91882862484841077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Motor)'!$A$117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Motor)'!$BP$117:$EW$117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</c:v>
                </c:pt>
                <c:pt idx="5">
                  <c:v>4</c:v>
                </c:pt>
                <c:pt idx="6">
                  <c:v>10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0-439B-BC2D-C8176564304B}"/>
            </c:ext>
          </c:extLst>
        </c:ser>
        <c:ser>
          <c:idx val="0"/>
          <c:order val="1"/>
          <c:tx>
            <c:strRef>
              <c:f>'Dent-Scratch (FDB Fan Motor)'!$A$119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Motor)'!$BP$119:$EW$119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40-439B-BC2D-C81765643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511584"/>
        <c:axId val="-1370501792"/>
      </c:barChart>
      <c:lineChart>
        <c:grouping val="standard"/>
        <c:varyColors val="0"/>
        <c:ser>
          <c:idx val="4"/>
          <c:order val="2"/>
          <c:tx>
            <c:strRef>
              <c:f>'Dent-Scratch (FDB Fan Motor)'!$A$115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'Dent-Scratch (FDB Fan Motor)'!$BP$112:$EW$112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Motor)'!$BP$115:$EW$115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7.4973759184285494E-5</c:v>
                </c:pt>
                <c:pt idx="4">
                  <c:v>1.9471074001534778E-4</c:v>
                </c:pt>
                <c:pt idx="5">
                  <c:v>1.6453457282711528E-4</c:v>
                </c:pt>
                <c:pt idx="6">
                  <c:v>8.6915297092288245E-4</c:v>
                </c:pt>
                <c:pt idx="7">
                  <c:v>1.1092623405435385E-4</c:v>
                </c:pt>
                <c:pt idx="8">
                  <c:v>6.6640010662401706E-5</c:v>
                </c:pt>
                <c:pt idx="9">
                  <c:v>8.8825723929650022E-5</c:v>
                </c:pt>
                <c:pt idx="10">
                  <c:v>4.8527199495317128E-5</c:v>
                </c:pt>
                <c:pt idx="11">
                  <c:v>7.4247317815643915E-5</c:v>
                </c:pt>
                <c:pt idx="12">
                  <c:v>1.6140747316600759E-4</c:v>
                </c:pt>
                <c:pt idx="13">
                  <c:v>2.2749246431211966E-4</c:v>
                </c:pt>
                <c:pt idx="14">
                  <c:v>2.450229709035222E-4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40-439B-BC2D-C8176564304B}"/>
            </c:ext>
          </c:extLst>
        </c:ser>
        <c:ser>
          <c:idx val="3"/>
          <c:order val="3"/>
          <c:tx>
            <c:strRef>
              <c:f>'Dent-Scratch (FDB Fan Motor)'!$A$121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'Dent-Scratch (FDB Fan Motor)'!$BP$112:$EW$112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Motor)'!$BP$121:$EW$121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40-439B-BC2D-C81765643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70510496"/>
        <c:axId val="-1429571184"/>
      </c:lineChart>
      <c:catAx>
        <c:axId val="-137051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0179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70501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11584"/>
        <c:crosses val="autoZero"/>
        <c:crossBetween val="between"/>
      </c:valAx>
      <c:catAx>
        <c:axId val="-1370510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29571184"/>
        <c:crosses val="autoZero"/>
        <c:auto val="0"/>
        <c:lblAlgn val="ctr"/>
        <c:lblOffset val="100"/>
        <c:noMultiLvlLbl val="0"/>
      </c:catAx>
      <c:valAx>
        <c:axId val="-1429571184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7051049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9313863039847309E-2"/>
          <c:y val="0.89312474098632377"/>
          <c:w val="0.85866055833929855"/>
          <c:h val="9.8103329189114588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Aug</a:t>
            </a:r>
            <a:r>
              <a:rPr lang="en-US" sz="1800" b="1" baseline="0"/>
              <a:t>'25 </a:t>
            </a:r>
            <a:r>
              <a:rPr lang="en-US" sz="1800" b="1"/>
              <a:t> (X1930)</a:t>
            </a:r>
          </a:p>
        </c:rich>
      </c:tx>
      <c:layout>
        <c:manualLayout>
          <c:xMode val="edge"/>
          <c:yMode val="edge"/>
          <c:x val="0.37852627302370051"/>
          <c:y val="1.654505290911034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92901059749E-2"/>
          <c:y val="9.6066128491364547E-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Motor)'!$A$157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Motor)'!$EX$157:$GB$157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2-4516-9891-AFC404E946FF}"/>
            </c:ext>
          </c:extLst>
        </c:ser>
        <c:ser>
          <c:idx val="0"/>
          <c:order val="1"/>
          <c:tx>
            <c:strRef>
              <c:f>'Dent-Scratch (FDB Fan Motor)'!$A$159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Motor)'!$EX$159:$GB$159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29589680"/>
        <c:axId val="-1429586416"/>
      </c:barChart>
      <c:lineChart>
        <c:grouping val="standard"/>
        <c:varyColors val="0"/>
        <c:ser>
          <c:idx val="2"/>
          <c:order val="2"/>
          <c:tx>
            <c:strRef>
              <c:f>'Dent-Scratch (FDB Fan Motor)'!$A$155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'Dent-Scratch (FDB Fan Motor)'!$EX$152:$GB$152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Motor)'!$EX$155:$GB$155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2-4516-9891-AFC404E946FF}"/>
            </c:ext>
          </c:extLst>
        </c:ser>
        <c:ser>
          <c:idx val="3"/>
          <c:order val="3"/>
          <c:tx>
            <c:strRef>
              <c:f>'Dent-Scratch (FDB Fan Motor)'!$A$161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'Dent-Scratch (FDB Fan Motor)'!$EX$152:$GB$152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Motor)'!$EX$161:$GB$161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29577712"/>
        <c:axId val="-1429566832"/>
      </c:lineChart>
      <c:catAx>
        <c:axId val="-142958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42958641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429586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429589680"/>
        <c:crosses val="autoZero"/>
        <c:crossBetween val="between"/>
      </c:valAx>
      <c:catAx>
        <c:axId val="-1429577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29566832"/>
        <c:crosses val="autoZero"/>
        <c:auto val="0"/>
        <c:lblAlgn val="ctr"/>
        <c:lblOffset val="100"/>
        <c:noMultiLvlLbl val="0"/>
      </c:catAx>
      <c:valAx>
        <c:axId val="-1429566832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42957771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649673019860701E-2"/>
          <c:y val="0.92217076825792821"/>
          <c:w val="0.9207435222594802"/>
          <c:h val="5.8027251544052041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Jan'23-Aug'25</a:t>
            </a:r>
            <a:r>
              <a:rPr lang="en-US" sz="1800" b="1" baseline="0"/>
              <a:t> </a:t>
            </a:r>
            <a:r>
              <a:rPr lang="en-US" sz="1800" b="1"/>
              <a:t> (X1930)</a:t>
            </a:r>
          </a:p>
        </c:rich>
      </c:tx>
      <c:layout>
        <c:manualLayout>
          <c:xMode val="edge"/>
          <c:yMode val="edge"/>
          <c:x val="0.39833627329357857"/>
          <c:y val="2.849466025034543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08401564997402E-2"/>
          <c:y val="9.4400127830695346E-2"/>
          <c:w val="0.92688746697160029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Motor)'!$A$157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Motor)'!$BV$157:$EW$157</c:f>
              <c:numCache>
                <c:formatCode>#,##0_);[Red]\-#,##0;* \-</c:formatCode>
                <c:ptCount val="32"/>
                <c:pt idx="0">
                  <c:v>24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18</c:v>
                </c:pt>
                <c:pt idx="5">
                  <c:v>24</c:v>
                </c:pt>
                <c:pt idx="6">
                  <c:v>22</c:v>
                </c:pt>
                <c:pt idx="7">
                  <c:v>36</c:v>
                </c:pt>
                <c:pt idx="8">
                  <c:v>180</c:v>
                </c:pt>
                <c:pt idx="9">
                  <c:v>21</c:v>
                </c:pt>
                <c:pt idx="10">
                  <c:v>88</c:v>
                </c:pt>
                <c:pt idx="11">
                  <c:v>100</c:v>
                </c:pt>
                <c:pt idx="12">
                  <c:v>33</c:v>
                </c:pt>
                <c:pt idx="13">
                  <c:v>14</c:v>
                </c:pt>
                <c:pt idx="14">
                  <c:v>79</c:v>
                </c:pt>
                <c:pt idx="15">
                  <c:v>40</c:v>
                </c:pt>
                <c:pt idx="16">
                  <c:v>63</c:v>
                </c:pt>
                <c:pt idx="17">
                  <c:v>55</c:v>
                </c:pt>
                <c:pt idx="18">
                  <c:v>52</c:v>
                </c:pt>
                <c:pt idx="19">
                  <c:v>34</c:v>
                </c:pt>
                <c:pt idx="20">
                  <c:v>25</c:v>
                </c:pt>
                <c:pt idx="21">
                  <c:v>10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C-497F-BB6F-DFD24E0D0123}"/>
            </c:ext>
          </c:extLst>
        </c:ser>
        <c:ser>
          <c:idx val="0"/>
          <c:order val="1"/>
          <c:tx>
            <c:strRef>
              <c:f>'Dent-Scratch (FDB Fan Motor)'!$A$159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Motor)'!$BV$159:$EW$159</c:f>
              <c:numCache>
                <c:formatCode>#,##0_);[Red]\-#,##0;* \-</c:formatCode>
                <c:ptCount val="32"/>
                <c:pt idx="0">
                  <c:v>68</c:v>
                </c:pt>
                <c:pt idx="1">
                  <c:v>32</c:v>
                </c:pt>
                <c:pt idx="2">
                  <c:v>10</c:v>
                </c:pt>
                <c:pt idx="3">
                  <c:v>0</c:v>
                </c:pt>
                <c:pt idx="4">
                  <c:v>95</c:v>
                </c:pt>
                <c:pt idx="5">
                  <c:v>98</c:v>
                </c:pt>
                <c:pt idx="6">
                  <c:v>74</c:v>
                </c:pt>
                <c:pt idx="7">
                  <c:v>139</c:v>
                </c:pt>
                <c:pt idx="8">
                  <c:v>144</c:v>
                </c:pt>
                <c:pt idx="9">
                  <c:v>128</c:v>
                </c:pt>
                <c:pt idx="10">
                  <c:v>512</c:v>
                </c:pt>
                <c:pt idx="11">
                  <c:v>356</c:v>
                </c:pt>
                <c:pt idx="12">
                  <c:v>56</c:v>
                </c:pt>
                <c:pt idx="13">
                  <c:v>46</c:v>
                </c:pt>
                <c:pt idx="14">
                  <c:v>478</c:v>
                </c:pt>
                <c:pt idx="15">
                  <c:v>154</c:v>
                </c:pt>
                <c:pt idx="16">
                  <c:v>135</c:v>
                </c:pt>
                <c:pt idx="17">
                  <c:v>125</c:v>
                </c:pt>
                <c:pt idx="18">
                  <c:v>190</c:v>
                </c:pt>
                <c:pt idx="19">
                  <c:v>259</c:v>
                </c:pt>
                <c:pt idx="20">
                  <c:v>539</c:v>
                </c:pt>
                <c:pt idx="21">
                  <c:v>193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29566288"/>
        <c:axId val="-1429563568"/>
      </c:barChart>
      <c:lineChart>
        <c:grouping val="standard"/>
        <c:varyColors val="0"/>
        <c:ser>
          <c:idx val="4"/>
          <c:order val="2"/>
          <c:tx>
            <c:strRef>
              <c:f>'Dent-Scratch (FDB Fan Motor)'!$A$155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'Dent-Scratch (FDB Fan Motor)'!$BV$152:$EW$152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Motor)'!$BV$155:$EW$155</c:f>
              <c:numCache>
                <c:formatCode>0.00%</c:formatCode>
                <c:ptCount val="32"/>
                <c:pt idx="0">
                  <c:v>9.3138148170645284E-4</c:v>
                </c:pt>
                <c:pt idx="1">
                  <c:v>3.4790171776473144E-3</c:v>
                </c:pt>
                <c:pt idx="2">
                  <c:v>3.0959752321981426E-3</c:v>
                </c:pt>
                <c:pt idx="3">
                  <c:v>0</c:v>
                </c:pt>
                <c:pt idx="4">
                  <c:v>2.5588768115942027E-3</c:v>
                </c:pt>
                <c:pt idx="5">
                  <c:v>2.2667310765114635E-3</c:v>
                </c:pt>
                <c:pt idx="6">
                  <c:v>9.6989290765811271E-4</c:v>
                </c:pt>
                <c:pt idx="7">
                  <c:v>1.2599536337062796E-3</c:v>
                </c:pt>
                <c:pt idx="8">
                  <c:v>2.368663459710789E-3</c:v>
                </c:pt>
                <c:pt idx="9">
                  <c:v>1.2031848059561685E-3</c:v>
                </c:pt>
                <c:pt idx="10">
                  <c:v>3.2521382809197045E-3</c:v>
                </c:pt>
                <c:pt idx="11">
                  <c:v>3.2429433978366155E-3</c:v>
                </c:pt>
                <c:pt idx="12">
                  <c:v>1.4688165299622069E-3</c:v>
                </c:pt>
                <c:pt idx="13">
                  <c:v>5.7481174915215269E-4</c:v>
                </c:pt>
                <c:pt idx="14">
                  <c:v>2.963585672632856E-3</c:v>
                </c:pt>
                <c:pt idx="15">
                  <c:v>2.3332731974261833E-3</c:v>
                </c:pt>
                <c:pt idx="16">
                  <c:v>1.3319520497262099E-3</c:v>
                </c:pt>
                <c:pt idx="17">
                  <c:v>1.7597372125762554E-3</c:v>
                </c:pt>
                <c:pt idx="18">
                  <c:v>1.3082071075648969E-3</c:v>
                </c:pt>
                <c:pt idx="19">
                  <c:v>1.4705144291091593E-3</c:v>
                </c:pt>
                <c:pt idx="20">
                  <c:v>2.7539734856808027E-3</c:v>
                </c:pt>
                <c:pt idx="21">
                  <c:v>1.1408468118108556E-3</c:v>
                </c:pt>
                <c:pt idx="22">
                  <c:v>5.0560764846479134E-4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C-497F-BB6F-DFD24E0D0123}"/>
            </c:ext>
          </c:extLst>
        </c:ser>
        <c:ser>
          <c:idx val="3"/>
          <c:order val="3"/>
          <c:tx>
            <c:strRef>
              <c:f>'Dent-Scratch (FDB Fan Motor)'!$A$121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'Dent-Scratch (FDB Fan Motor)'!$BV$152:$EW$152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Motor)'!$BP$121:$EW$121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29563024"/>
        <c:axId val="-1429561936"/>
      </c:lineChart>
      <c:catAx>
        <c:axId val="-142956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42956356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429563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429566288"/>
        <c:crosses val="autoZero"/>
        <c:crossBetween val="between"/>
      </c:valAx>
      <c:catAx>
        <c:axId val="-1429563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29561936"/>
        <c:crosses val="autoZero"/>
        <c:auto val="0"/>
        <c:lblAlgn val="ctr"/>
        <c:lblOffset val="100"/>
        <c:noMultiLvlLbl val="0"/>
      </c:catAx>
      <c:valAx>
        <c:axId val="-1429561936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42956302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495681221665479E-2"/>
          <c:y val="0.89312474098632355"/>
          <c:w val="0.86047874015748027"/>
          <c:h val="9.81033291891146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</a:t>
            </a:r>
            <a:r>
              <a:rPr lang="en-US" sz="1800" b="1" baseline="0"/>
              <a:t> Aug'25 </a:t>
            </a:r>
            <a:r>
              <a:rPr lang="en-US" sz="1800" b="1"/>
              <a:t> (X2676)</a:t>
            </a:r>
          </a:p>
        </c:rich>
      </c:tx>
      <c:layout>
        <c:manualLayout>
          <c:xMode val="edge"/>
          <c:yMode val="edge"/>
          <c:x val="0.37690369599702889"/>
          <c:y val="2.39546789324601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Motor)'!$A$197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Motor)'!$EX$197:$GB$197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2-4516-9891-AFC404E946FF}"/>
            </c:ext>
          </c:extLst>
        </c:ser>
        <c:ser>
          <c:idx val="0"/>
          <c:order val="1"/>
          <c:tx>
            <c:strRef>
              <c:f>'Dent-Scratch (FDB Fan Motor)'!$A$199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Motor)'!$EX$199:$GB$199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26560"/>
        <c:axId val="-1302523296"/>
      </c:barChart>
      <c:lineChart>
        <c:grouping val="standard"/>
        <c:varyColors val="0"/>
        <c:ser>
          <c:idx val="2"/>
          <c:order val="2"/>
          <c:tx>
            <c:strRef>
              <c:f>'Dent-Scratch (FDB Fan Motor)'!$A$155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'Dent-Scratch (FDB Fan Motor)'!$EX$192:$GB$192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Motor)'!$EX$195:$GB$195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2-4516-9891-AFC404E946FF}"/>
            </c:ext>
          </c:extLst>
        </c:ser>
        <c:ser>
          <c:idx val="3"/>
          <c:order val="3"/>
          <c:tx>
            <c:strRef>
              <c:f>'Dent-Scratch (FDB Fan Motor)'!$A$161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'Dent-Scratch (FDB Fan Motor)'!$EX$192:$GB$192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Motor)'!$EX$161:$GB$161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37984"/>
        <c:axId val="-1302534176"/>
      </c:lineChart>
      <c:catAx>
        <c:axId val="-130252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2329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23296"/>
        <c:scaling>
          <c:orientation val="minMax"/>
          <c:max val="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26560"/>
        <c:crosses val="autoZero"/>
        <c:crossBetween val="between"/>
      </c:valAx>
      <c:catAx>
        <c:axId val="-130253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34176"/>
        <c:crosses val="autoZero"/>
        <c:auto val="0"/>
        <c:lblAlgn val="ctr"/>
        <c:lblOffset val="100"/>
        <c:noMultiLvlLbl val="0"/>
      </c:catAx>
      <c:valAx>
        <c:axId val="-1302534176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3798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649673019860701E-2"/>
          <c:y val="0.92217076825792821"/>
          <c:w val="0.9207435222594802"/>
          <c:h val="5.8027251544052041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</a:t>
            </a:r>
            <a:r>
              <a:rPr lang="en-US" sz="1800" b="1" baseline="0"/>
              <a:t> Aug'25 </a:t>
            </a:r>
            <a:r>
              <a:rPr lang="en-US" sz="1800" b="1"/>
              <a:t>(X2676)</a:t>
            </a:r>
          </a:p>
        </c:rich>
      </c:tx>
      <c:layout>
        <c:manualLayout>
          <c:xMode val="edge"/>
          <c:yMode val="edge"/>
          <c:x val="0.38329148885378334"/>
          <c:y val="2.862604646202520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018587927012049E-2"/>
          <c:y val="0.11018876308632979"/>
          <c:w val="0.92612599920420857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Motor)'!$A$157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Motor)'!$BV$197:$EW$197</c:f>
              <c:numCache>
                <c:formatCode>#,##0_);[Red]\-#,##0;* \-</c:formatCode>
                <c:ptCount val="32"/>
                <c:pt idx="2">
                  <c:v>1</c:v>
                </c:pt>
                <c:pt idx="3">
                  <c:v>0</c:v>
                </c:pt>
                <c:pt idx="4">
                  <c:v>13</c:v>
                </c:pt>
                <c:pt idx="5">
                  <c:v>9</c:v>
                </c:pt>
                <c:pt idx="6">
                  <c:v>7</c:v>
                </c:pt>
                <c:pt idx="7">
                  <c:v>13</c:v>
                </c:pt>
                <c:pt idx="8">
                  <c:v>103</c:v>
                </c:pt>
                <c:pt idx="9">
                  <c:v>120</c:v>
                </c:pt>
                <c:pt idx="10">
                  <c:v>93</c:v>
                </c:pt>
                <c:pt idx="11">
                  <c:v>64</c:v>
                </c:pt>
                <c:pt idx="12">
                  <c:v>0</c:v>
                </c:pt>
                <c:pt idx="13">
                  <c:v>2</c:v>
                </c:pt>
                <c:pt idx="14">
                  <c:v>3</c:v>
                </c:pt>
                <c:pt idx="15">
                  <c:v>8</c:v>
                </c:pt>
                <c:pt idx="16">
                  <c:v>38</c:v>
                </c:pt>
                <c:pt idx="17">
                  <c:v>71</c:v>
                </c:pt>
                <c:pt idx="18">
                  <c:v>13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C-497F-BB6F-DFD24E0D0123}"/>
            </c:ext>
          </c:extLst>
        </c:ser>
        <c:ser>
          <c:idx val="0"/>
          <c:order val="1"/>
          <c:tx>
            <c:strRef>
              <c:f>'Dent-Scratch (FDB Fan Motor)'!$A$199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Motor)'!$BV$199:$EW$199</c:f>
              <c:numCache>
                <c:formatCode>#,##0_);[Red]\-#,##0;* \-</c:formatCode>
                <c:ptCount val="32"/>
                <c:pt idx="2">
                  <c:v>13</c:v>
                </c:pt>
                <c:pt idx="3">
                  <c:v>0</c:v>
                </c:pt>
                <c:pt idx="4">
                  <c:v>23</c:v>
                </c:pt>
                <c:pt idx="5">
                  <c:v>33</c:v>
                </c:pt>
                <c:pt idx="6">
                  <c:v>79</c:v>
                </c:pt>
                <c:pt idx="7">
                  <c:v>228</c:v>
                </c:pt>
                <c:pt idx="8">
                  <c:v>287</c:v>
                </c:pt>
                <c:pt idx="9">
                  <c:v>489</c:v>
                </c:pt>
                <c:pt idx="10">
                  <c:v>465</c:v>
                </c:pt>
                <c:pt idx="11">
                  <c:v>335</c:v>
                </c:pt>
                <c:pt idx="12">
                  <c:v>0</c:v>
                </c:pt>
                <c:pt idx="13">
                  <c:v>12</c:v>
                </c:pt>
                <c:pt idx="14">
                  <c:v>53</c:v>
                </c:pt>
                <c:pt idx="15">
                  <c:v>20</c:v>
                </c:pt>
                <c:pt idx="16">
                  <c:v>201</c:v>
                </c:pt>
                <c:pt idx="17">
                  <c:v>765</c:v>
                </c:pt>
                <c:pt idx="18">
                  <c:v>77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42880"/>
        <c:axId val="-1302546688"/>
      </c:barChart>
      <c:lineChart>
        <c:grouping val="standard"/>
        <c:varyColors val="0"/>
        <c:ser>
          <c:idx val="4"/>
          <c:order val="2"/>
          <c:tx>
            <c:strRef>
              <c:f>'Dent-Scratch (FDB Fan Motor)'!$A$155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'Dent-Scratch (FDB Fan Motor)'!$BV$192:$EW$192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Motor)'!$BV$195:$EW$195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3.9954337899543377E-3</c:v>
                </c:pt>
                <c:pt idx="3">
                  <c:v>0</c:v>
                </c:pt>
                <c:pt idx="4">
                  <c:v>4.9213943950786052E-3</c:v>
                </c:pt>
                <c:pt idx="5">
                  <c:v>4.864489228630994E-3</c:v>
                </c:pt>
                <c:pt idx="6">
                  <c:v>3.8864786695589301E-3</c:v>
                </c:pt>
                <c:pt idx="7">
                  <c:v>1.3160050237536176E-2</c:v>
                </c:pt>
                <c:pt idx="8">
                  <c:v>4.2413433095528103E-3</c:v>
                </c:pt>
                <c:pt idx="9">
                  <c:v>2.8888161546014716E-3</c:v>
                </c:pt>
                <c:pt idx="10">
                  <c:v>4.0674111438318223E-3</c:v>
                </c:pt>
                <c:pt idx="11">
                  <c:v>2.8701938639715137E-3</c:v>
                </c:pt>
                <c:pt idx="12">
                  <c:v>0</c:v>
                </c:pt>
                <c:pt idx="13">
                  <c:v>2.0585208057638583E-3</c:v>
                </c:pt>
                <c:pt idx="14">
                  <c:v>1.5624564046762088E-3</c:v>
                </c:pt>
                <c:pt idx="15">
                  <c:v>1.3063357282821686E-3</c:v>
                </c:pt>
                <c:pt idx="16">
                  <c:v>1.800566538090646E-3</c:v>
                </c:pt>
                <c:pt idx="17">
                  <c:v>6.9392566030844829E-3</c:v>
                </c:pt>
                <c:pt idx="18">
                  <c:v>1.6963528413910093E-3</c:v>
                </c:pt>
                <c:pt idx="19">
                  <c:v>3.4873583260680036E-3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C-497F-BB6F-DFD24E0D0123}"/>
            </c:ext>
          </c:extLst>
        </c:ser>
        <c:ser>
          <c:idx val="3"/>
          <c:order val="3"/>
          <c:tx>
            <c:strRef>
              <c:f>'Dent-Scratch (FDB Fan Motor)'!$A$121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'Dent-Scratch (FDB Fan Motor)'!$BV$192:$EW$192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Motor)'!$BP$121:$EW$121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45600"/>
        <c:axId val="-1302522752"/>
      </c:lineChart>
      <c:catAx>
        <c:axId val="-130254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4668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46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42880"/>
        <c:crosses val="autoZero"/>
        <c:crossBetween val="between"/>
      </c:valAx>
      <c:catAx>
        <c:axId val="-1302545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22752"/>
        <c:crosses val="autoZero"/>
        <c:auto val="0"/>
        <c:lblAlgn val="ctr"/>
        <c:lblOffset val="100"/>
        <c:noMultiLvlLbl val="0"/>
      </c:catAx>
      <c:valAx>
        <c:axId val="-1302522752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4560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495681221665479E-2"/>
          <c:y val="0.89312474098632355"/>
          <c:w val="0.86047874015748027"/>
          <c:h val="9.81033291891146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</a:t>
            </a:r>
            <a:r>
              <a:rPr lang="en-US" sz="1800" b="1" baseline="0"/>
              <a:t> Aug'25 </a:t>
            </a:r>
            <a:r>
              <a:rPr lang="en-US" sz="1800" b="1"/>
              <a:t> (X2977)</a:t>
            </a:r>
          </a:p>
        </c:rich>
      </c:tx>
      <c:layout>
        <c:manualLayout>
          <c:xMode val="edge"/>
          <c:yMode val="edge"/>
          <c:x val="0.37857171626605396"/>
          <c:y val="2.39546442441301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Motor)'!$A$237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Motor)'!$EX$237:$GB$237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2-4516-9891-AFC404E946FF}"/>
            </c:ext>
          </c:extLst>
        </c:ser>
        <c:ser>
          <c:idx val="0"/>
          <c:order val="1"/>
          <c:tx>
            <c:strRef>
              <c:f>'Dent-Scratch (FDB Fan Motor)'!$A$239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Motor)'!$EX$239:$GB$239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38528"/>
        <c:axId val="-1302525472"/>
      </c:barChart>
      <c:lineChart>
        <c:grouping val="standard"/>
        <c:varyColors val="0"/>
        <c:ser>
          <c:idx val="2"/>
          <c:order val="2"/>
          <c:tx>
            <c:strRef>
              <c:f>'Dent-Scratch (FDB Fan Motor)'!$A$235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'Dent-Scratch (FDB Fan Motor)'!$EX$192:$GB$192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Motor)'!$EX$235:$GB$235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1.6652789342214821E-3</c:v>
                </c:pt>
                <c:pt idx="4">
                  <c:v>5.4274084124830398E-4</c:v>
                </c:pt>
                <c:pt idx="5">
                  <c:v>6.7491563554555683E-4</c:v>
                </c:pt>
                <c:pt idx="6">
                  <c:v>8.1037277147487841E-4</c:v>
                </c:pt>
                <c:pt idx="7">
                  <c:v>1.1716461628588166E-3</c:v>
                </c:pt>
                <c:pt idx="8">
                  <c:v>0</c:v>
                </c:pt>
                <c:pt idx="9">
                  <c:v>0</c:v>
                </c:pt>
                <c:pt idx="10">
                  <c:v>1.8511662347278786E-4</c:v>
                </c:pt>
                <c:pt idx="11">
                  <c:v>9.8863074641621345E-4</c:v>
                </c:pt>
                <c:pt idx="12">
                  <c:v>0</c:v>
                </c:pt>
                <c:pt idx="13">
                  <c:v>4.1186161449752884E-4</c:v>
                </c:pt>
                <c:pt idx="14">
                  <c:v>0</c:v>
                </c:pt>
                <c:pt idx="15">
                  <c:v>1.1344299489506524E-3</c:v>
                </c:pt>
                <c:pt idx="16">
                  <c:v>0</c:v>
                </c:pt>
                <c:pt idx="17">
                  <c:v>0</c:v>
                </c:pt>
                <c:pt idx="18">
                  <c:v>3.4458993797381116E-4</c:v>
                </c:pt>
                <c:pt idx="19">
                  <c:v>1.0997067448680353E-3</c:v>
                </c:pt>
                <c:pt idx="20">
                  <c:v>3.8744672607516468E-4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2-4516-9891-AFC404E946FF}"/>
            </c:ext>
          </c:extLst>
        </c:ser>
        <c:ser>
          <c:idx val="3"/>
          <c:order val="3"/>
          <c:tx>
            <c:strRef>
              <c:f>'Dent-Scratch (FDB Fan Motor)'!$A$161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'Dent-Scratch (FDB Fan Motor)'!$EX$192:$GB$192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Motor)'!$EX$161:$GB$161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43424"/>
        <c:axId val="-1302536352"/>
      </c:lineChart>
      <c:catAx>
        <c:axId val="-130253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2547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25472"/>
        <c:scaling>
          <c:orientation val="minMax"/>
          <c:max val="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38528"/>
        <c:crosses val="autoZero"/>
        <c:crossBetween val="between"/>
      </c:valAx>
      <c:catAx>
        <c:axId val="-130254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36352"/>
        <c:crosses val="autoZero"/>
        <c:auto val="0"/>
        <c:lblAlgn val="ctr"/>
        <c:lblOffset val="100"/>
        <c:noMultiLvlLbl val="0"/>
      </c:catAx>
      <c:valAx>
        <c:axId val="-1302536352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4342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649673019860701E-2"/>
          <c:y val="0.92217076825792821"/>
          <c:w val="0.9207435222594802"/>
          <c:h val="5.8027251544052041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</a:t>
            </a:r>
            <a:r>
              <a:rPr lang="en-US" sz="1800" b="1" baseline="0"/>
              <a:t> Aug'25 </a:t>
            </a:r>
            <a:r>
              <a:rPr lang="en-US" sz="1800" b="1"/>
              <a:t>(X2977)</a:t>
            </a:r>
          </a:p>
        </c:rich>
      </c:tx>
      <c:layout>
        <c:manualLayout>
          <c:xMode val="edge"/>
          <c:yMode val="edge"/>
          <c:x val="0.28793406646751646"/>
          <c:y val="3.510549048186132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018587927012049E-2"/>
          <c:y val="9.4387408684523916E-2"/>
          <c:w val="0.92458839617937882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Motor)'!$A$237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Motor)'!$CT$237:$EW$237</c:f>
              <c:numCache>
                <c:formatCode>#,##0_);[Red]\-#,##0;* \-</c:formatCode>
                <c:ptCount val="32"/>
                <c:pt idx="14">
                  <c:v>2</c:v>
                </c:pt>
                <c:pt idx="15">
                  <c:v>4</c:v>
                </c:pt>
                <c:pt idx="16">
                  <c:v>33</c:v>
                </c:pt>
                <c:pt idx="17">
                  <c:v>3</c:v>
                </c:pt>
                <c:pt idx="18">
                  <c:v>16</c:v>
                </c:pt>
                <c:pt idx="19">
                  <c:v>12</c:v>
                </c:pt>
                <c:pt idx="20">
                  <c:v>1</c:v>
                </c:pt>
                <c:pt idx="21">
                  <c:v>6</c:v>
                </c:pt>
                <c:pt idx="22">
                  <c:v>7</c:v>
                </c:pt>
                <c:pt idx="23">
                  <c:v>14</c:v>
                </c:pt>
                <c:pt idx="24">
                  <c:v>38</c:v>
                </c:pt>
                <c:pt idx="25">
                  <c:v>10</c:v>
                </c:pt>
                <c:pt idx="26">
                  <c:v>31</c:v>
                </c:pt>
                <c:pt idx="27">
                  <c:v>36</c:v>
                </c:pt>
                <c:pt idx="28">
                  <c:v>37</c:v>
                </c:pt>
                <c:pt idx="29">
                  <c:v>39</c:v>
                </c:pt>
                <c:pt idx="30">
                  <c:v>25</c:v>
                </c:pt>
                <c:pt idx="3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C-497F-BB6F-DFD24E0D0123}"/>
            </c:ext>
          </c:extLst>
        </c:ser>
        <c:ser>
          <c:idx val="0"/>
          <c:order val="1"/>
          <c:tx>
            <c:strRef>
              <c:f>'Dent-Scratch (FDB Fan Motor)'!$A$239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Motor)'!$CT$239:$EW$239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4</c:v>
                </c:pt>
                <c:pt idx="23">
                  <c:v>0</c:v>
                </c:pt>
                <c:pt idx="24">
                  <c:v>5</c:v>
                </c:pt>
                <c:pt idx="25">
                  <c:v>2</c:v>
                </c:pt>
                <c:pt idx="26">
                  <c:v>39</c:v>
                </c:pt>
                <c:pt idx="27">
                  <c:v>4</c:v>
                </c:pt>
                <c:pt idx="28">
                  <c:v>10</c:v>
                </c:pt>
                <c:pt idx="29">
                  <c:v>5</c:v>
                </c:pt>
                <c:pt idx="30">
                  <c:v>12</c:v>
                </c:pt>
                <c:pt idx="3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22208"/>
        <c:axId val="-1302517312"/>
      </c:barChart>
      <c:lineChart>
        <c:grouping val="standard"/>
        <c:varyColors val="0"/>
        <c:ser>
          <c:idx val="4"/>
          <c:order val="2"/>
          <c:tx>
            <c:strRef>
              <c:f>'Dent-Scratch (FDB Fan Motor)'!$A$235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'Dent-Scratch (FDB Fan Motor)'!$BV$192:$EW$192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Motor)'!$CT$235:$EW$235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5.54016620498615E-4</c:v>
                </c:pt>
                <c:pt idx="15">
                  <c:v>7.3937153419593345E-3</c:v>
                </c:pt>
                <c:pt idx="16">
                  <c:v>4.2242703533026116E-3</c:v>
                </c:pt>
                <c:pt idx="17">
                  <c:v>1.836210062431142E-4</c:v>
                </c:pt>
                <c:pt idx="18">
                  <c:v>3.5637171666352222E-4</c:v>
                </c:pt>
                <c:pt idx="19">
                  <c:v>2.0740126218482416E-4</c:v>
                </c:pt>
                <c:pt idx="20">
                  <c:v>4.9657364187108946E-5</c:v>
                </c:pt>
                <c:pt idx="21">
                  <c:v>1.2829912023460411E-4</c:v>
                </c:pt>
                <c:pt idx="22">
                  <c:v>1.6973736999660526E-4</c:v>
                </c:pt>
                <c:pt idx="23">
                  <c:v>2.0067944325788742E-4</c:v>
                </c:pt>
                <c:pt idx="24">
                  <c:v>2.9112475711393809E-4</c:v>
                </c:pt>
                <c:pt idx="25">
                  <c:v>1.2286144300764813E-4</c:v>
                </c:pt>
                <c:pt idx="26">
                  <c:v>6.6415552624837521E-4</c:v>
                </c:pt>
                <c:pt idx="27">
                  <c:v>4.7178712964710321E-4</c:v>
                </c:pt>
                <c:pt idx="28">
                  <c:v>4.5358476727241144E-4</c:v>
                </c:pt>
                <c:pt idx="29">
                  <c:v>5.6771263418662265E-4</c:v>
                </c:pt>
                <c:pt idx="30">
                  <c:v>5.6558492181170612E-4</c:v>
                </c:pt>
                <c:pt idx="31">
                  <c:v>5.3494244019343514E-4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C-497F-BB6F-DFD24E0D0123}"/>
            </c:ext>
          </c:extLst>
        </c:ser>
        <c:ser>
          <c:idx val="3"/>
          <c:order val="3"/>
          <c:tx>
            <c:strRef>
              <c:f>'Dent-Scratch (FDB Fan Motor)'!$A$121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'Dent-Scratch (FDB Fan Motor)'!$BV$192:$EW$192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Motor)'!$BP$121:$EW$121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48320"/>
        <c:axId val="-1302546144"/>
      </c:lineChart>
      <c:catAx>
        <c:axId val="-1302522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1731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17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22208"/>
        <c:crosses val="autoZero"/>
        <c:crossBetween val="between"/>
      </c:valAx>
      <c:catAx>
        <c:axId val="-1302548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46144"/>
        <c:crosses val="autoZero"/>
        <c:auto val="0"/>
        <c:lblAlgn val="ctr"/>
        <c:lblOffset val="100"/>
        <c:noMultiLvlLbl val="0"/>
      </c:catAx>
      <c:valAx>
        <c:axId val="-1302546144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4832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495681221665479E-2"/>
          <c:y val="0.89312474098632355"/>
          <c:w val="0.86047874015748027"/>
          <c:h val="9.81033291891146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</a:t>
            </a:r>
            <a:r>
              <a:rPr lang="en-US" sz="1800" b="1" baseline="0"/>
              <a:t> Aug'25 </a:t>
            </a:r>
            <a:r>
              <a:rPr lang="en-US" sz="1800" b="1"/>
              <a:t> (X2867)</a:t>
            </a:r>
          </a:p>
        </c:rich>
      </c:tx>
      <c:layout>
        <c:manualLayout>
          <c:xMode val="edge"/>
          <c:yMode val="edge"/>
          <c:x val="0.37690369599702889"/>
          <c:y val="2.39546789324601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Motor)'!$A$277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Motor)'!$EX$277:$GB$277</c:f>
              <c:numCache>
                <c:formatCode>_-* #,##0_-;\-* #,##0_-;_-* "-"??_-;_-@_-</c:formatCode>
                <c:ptCount val="3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2-4516-9891-AFC404E946FF}"/>
            </c:ext>
          </c:extLst>
        </c:ser>
        <c:ser>
          <c:idx val="0"/>
          <c:order val="1"/>
          <c:tx>
            <c:strRef>
              <c:f>'Dent-Scratch (FDB Fan Motor)'!$A$279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Motor)'!$EX$279:$GB$279</c:f>
              <c:numCache>
                <c:formatCode>#,##0_);[Red]\-#,##0;* \-</c:formatCode>
                <c:ptCount val="3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21664"/>
        <c:axId val="-1302545056"/>
      </c:barChart>
      <c:lineChart>
        <c:grouping val="standard"/>
        <c:varyColors val="0"/>
        <c:ser>
          <c:idx val="2"/>
          <c:order val="2"/>
          <c:tx>
            <c:strRef>
              <c:f>'Dent-Scratch (FDB Fan Motor)'!$A$275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'Dent-Scratch (FDB Fan Motor)'!$EX$192:$GB$192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Motor)'!$EX$275:$GB$275</c:f>
              <c:numCache>
                <c:formatCode>0.00%</c:formatCode>
                <c:ptCount val="31"/>
                <c:pt idx="0">
                  <c:v>8.0128205128205125E-4</c:v>
                </c:pt>
                <c:pt idx="1">
                  <c:v>0</c:v>
                </c:pt>
                <c:pt idx="2">
                  <c:v>0</c:v>
                </c:pt>
                <c:pt idx="3">
                  <c:v>5.2878965922444187E-3</c:v>
                </c:pt>
                <c:pt idx="4">
                  <c:v>4.5351473922902497E-4</c:v>
                </c:pt>
                <c:pt idx="5">
                  <c:v>4.7370914258645192E-4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7.0721357850070724E-4</c:v>
                </c:pt>
                <c:pt idx="14">
                  <c:v>0</c:v>
                </c:pt>
                <c:pt idx="15">
                  <c:v>5.6137724550898202E-4</c:v>
                </c:pt>
                <c:pt idx="16">
                  <c:v>0</c:v>
                </c:pt>
                <c:pt idx="17">
                  <c:v>4.9644216448783713E-4</c:v>
                </c:pt>
                <c:pt idx="18">
                  <c:v>5.3676865271068169E-4</c:v>
                </c:pt>
                <c:pt idx="19">
                  <c:v>5.2493438320209973E-4</c:v>
                </c:pt>
                <c:pt idx="20">
                  <c:v>3.3112582781456954E-3</c:v>
                </c:pt>
                <c:pt idx="21">
                  <c:v>0</c:v>
                </c:pt>
                <c:pt idx="22">
                  <c:v>7.9333597778659263E-4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2-4516-9891-AFC404E946FF}"/>
            </c:ext>
          </c:extLst>
        </c:ser>
        <c:ser>
          <c:idx val="3"/>
          <c:order val="3"/>
          <c:tx>
            <c:strRef>
              <c:f>'Dent-Scratch (FDB Fan Motor)'!$A$161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'Dent-Scratch (FDB Fan Motor)'!$EX$192:$GB$192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Motor)'!$EX$161:$GB$161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39616"/>
        <c:axId val="-1302523840"/>
      </c:lineChart>
      <c:catAx>
        <c:axId val="-130252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4505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45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21664"/>
        <c:crosses val="autoZero"/>
        <c:crossBetween val="between"/>
      </c:valAx>
      <c:catAx>
        <c:axId val="-1302539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23840"/>
        <c:crosses val="autoZero"/>
        <c:auto val="0"/>
        <c:lblAlgn val="ctr"/>
        <c:lblOffset val="100"/>
        <c:noMultiLvlLbl val="0"/>
      </c:catAx>
      <c:valAx>
        <c:axId val="-130252384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3961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649673019860701E-2"/>
          <c:y val="0.92217076825792821"/>
          <c:w val="0.9207435222594802"/>
          <c:h val="5.8027251544052041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</a:t>
            </a:r>
            <a:r>
              <a:rPr lang="en-US" sz="1800" b="1" baseline="0"/>
              <a:t> Aug'25 (</a:t>
            </a:r>
            <a:r>
              <a:rPr lang="en-US" sz="1800" b="1"/>
              <a:t>X2867)</a:t>
            </a:r>
          </a:p>
        </c:rich>
      </c:tx>
      <c:layout>
        <c:manualLayout>
          <c:xMode val="edge"/>
          <c:yMode val="edge"/>
          <c:x val="0.29067409650716736"/>
          <c:y val="3.51055049039922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102695600160816E-2"/>
          <c:y val="0.11696077211567515"/>
          <c:w val="0.92956971622919204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Motor)'!$A$277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Motor)'!$CT$277:$EW$277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67</c:v>
                </c:pt>
                <c:pt idx="17">
                  <c:v>8</c:v>
                </c:pt>
                <c:pt idx="18">
                  <c:v>4</c:v>
                </c:pt>
                <c:pt idx="19">
                  <c:v>5</c:v>
                </c:pt>
                <c:pt idx="20">
                  <c:v>16</c:v>
                </c:pt>
                <c:pt idx="21">
                  <c:v>8</c:v>
                </c:pt>
                <c:pt idx="22">
                  <c:v>2</c:v>
                </c:pt>
                <c:pt idx="23">
                  <c:v>20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16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C-497F-BB6F-DFD24E0D0123}"/>
            </c:ext>
          </c:extLst>
        </c:ser>
        <c:ser>
          <c:idx val="0"/>
          <c:order val="1"/>
          <c:tx>
            <c:strRef>
              <c:f>'Dent-Scratch (FDB Fan Motor)'!$A$279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Motor)'!$CT$279:$EW$279</c:f>
              <c:numCache>
                <c:formatCode>#,##0_);[Red]\-#,##0;* \-</c:formatCode>
                <c:ptCount val="32"/>
                <c:pt idx="14">
                  <c:v>1</c:v>
                </c:pt>
                <c:pt idx="15">
                  <c:v>0</c:v>
                </c:pt>
                <c:pt idx="16">
                  <c:v>210</c:v>
                </c:pt>
                <c:pt idx="17">
                  <c:v>44</c:v>
                </c:pt>
                <c:pt idx="18">
                  <c:v>30</c:v>
                </c:pt>
                <c:pt idx="19">
                  <c:v>37</c:v>
                </c:pt>
                <c:pt idx="20">
                  <c:v>11</c:v>
                </c:pt>
                <c:pt idx="21">
                  <c:v>19</c:v>
                </c:pt>
                <c:pt idx="22">
                  <c:v>76</c:v>
                </c:pt>
                <c:pt idx="23">
                  <c:v>53</c:v>
                </c:pt>
                <c:pt idx="24">
                  <c:v>15</c:v>
                </c:pt>
                <c:pt idx="25">
                  <c:v>0</c:v>
                </c:pt>
                <c:pt idx="26">
                  <c:v>6</c:v>
                </c:pt>
                <c:pt idx="27">
                  <c:v>15</c:v>
                </c:pt>
                <c:pt idx="28">
                  <c:v>0</c:v>
                </c:pt>
                <c:pt idx="29">
                  <c:v>6</c:v>
                </c:pt>
                <c:pt idx="30">
                  <c:v>2</c:v>
                </c:pt>
                <c:pt idx="3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21120"/>
        <c:axId val="-1302520576"/>
      </c:barChart>
      <c:lineChart>
        <c:grouping val="standard"/>
        <c:varyColors val="0"/>
        <c:ser>
          <c:idx val="4"/>
          <c:order val="2"/>
          <c:tx>
            <c:strRef>
              <c:f>'Dent-Scratch (FDB Fan Motor)'!$A$275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'Dent-Scratch (FDB Fan Motor)'!$BV$192:$EW$192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Motor)'!$CT$275:$EW$275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4.514672686230248E-4</c:v>
                </c:pt>
                <c:pt idx="15">
                  <c:v>0</c:v>
                </c:pt>
                <c:pt idx="16">
                  <c:v>2.560973354782641E-3</c:v>
                </c:pt>
                <c:pt idx="17">
                  <c:v>7.1890726096333576E-4</c:v>
                </c:pt>
                <c:pt idx="18">
                  <c:v>5.4792754463997941E-4</c:v>
                </c:pt>
                <c:pt idx="19">
                  <c:v>5.0415931434333251E-4</c:v>
                </c:pt>
                <c:pt idx="20">
                  <c:v>1.2418360776377518E-3</c:v>
                </c:pt>
                <c:pt idx="21">
                  <c:v>5.0496549402457495E-4</c:v>
                </c:pt>
                <c:pt idx="22">
                  <c:v>9.2073422652422829E-4</c:v>
                </c:pt>
                <c:pt idx="23">
                  <c:v>7.3552378361494829E-4</c:v>
                </c:pt>
                <c:pt idx="24">
                  <c:v>6.1972267410333876E-4</c:v>
                </c:pt>
                <c:pt idx="25">
                  <c:v>0</c:v>
                </c:pt>
                <c:pt idx="26">
                  <c:v>2.6409613099168095E-4</c:v>
                </c:pt>
                <c:pt idx="27">
                  <c:v>5.9376735811833212E-4</c:v>
                </c:pt>
                <c:pt idx="28">
                  <c:v>0</c:v>
                </c:pt>
                <c:pt idx="29">
                  <c:v>2.5862068965517241E-2</c:v>
                </c:pt>
                <c:pt idx="30">
                  <c:v>4.6168051708217911E-4</c:v>
                </c:pt>
                <c:pt idx="31">
                  <c:v>6.5343461569876665E-4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C-497F-BB6F-DFD24E0D0123}"/>
            </c:ext>
          </c:extLst>
        </c:ser>
        <c:ser>
          <c:idx val="3"/>
          <c:order val="3"/>
          <c:tx>
            <c:strRef>
              <c:f>'Dent-Scratch (FDB Fan Motor)'!$A$121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'Dent-Scratch (FDB Fan Motor)'!$BV$192:$EW$192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Motor)'!$BP$121:$EW$121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33632"/>
        <c:axId val="-1302530368"/>
      </c:lineChart>
      <c:catAx>
        <c:axId val="-1302521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205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20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21120"/>
        <c:crosses val="autoZero"/>
        <c:crossBetween val="between"/>
      </c:valAx>
      <c:catAx>
        <c:axId val="-1302533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30368"/>
        <c:crosses val="autoZero"/>
        <c:auto val="0"/>
        <c:lblAlgn val="ctr"/>
        <c:lblOffset val="100"/>
        <c:noMultiLvlLbl val="0"/>
      </c:catAx>
      <c:valAx>
        <c:axId val="-130253036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3363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495681221665479E-2"/>
          <c:y val="0.89312474098632355"/>
          <c:w val="0.86047874015748027"/>
          <c:h val="9.81033291891146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</a:t>
            </a:r>
            <a:r>
              <a:rPr lang="en-US" sz="1800" b="1" baseline="0"/>
              <a:t> Aug'25 </a:t>
            </a:r>
            <a:r>
              <a:rPr lang="en-US" sz="1800" b="1"/>
              <a:t> (X2674)</a:t>
            </a:r>
          </a:p>
        </c:rich>
      </c:tx>
      <c:layout>
        <c:manualLayout>
          <c:xMode val="edge"/>
          <c:yMode val="edge"/>
          <c:x val="0.37690369599702889"/>
          <c:y val="2.39546789324601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Motor)'!$A$317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Motor)'!$EX$317:$GB$317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</c:v>
                </c:pt>
                <c:pt idx="13">
                  <c:v>3</c:v>
                </c:pt>
                <c:pt idx="14">
                  <c:v>10</c:v>
                </c:pt>
                <c:pt idx="15">
                  <c:v>10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2-4516-9891-AFC404E946FF}"/>
            </c:ext>
          </c:extLst>
        </c:ser>
        <c:ser>
          <c:idx val="0"/>
          <c:order val="1"/>
          <c:tx>
            <c:strRef>
              <c:f>'Dent-Scratch (FDB Fan Motor)'!$A$319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Motor)'!$EX$319:$GB$319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</c:v>
                </c:pt>
                <c:pt idx="13">
                  <c:v>4</c:v>
                </c:pt>
                <c:pt idx="14">
                  <c:v>12</c:v>
                </c:pt>
                <c:pt idx="15">
                  <c:v>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32544"/>
        <c:axId val="-1302520032"/>
      </c:barChart>
      <c:lineChart>
        <c:grouping val="standard"/>
        <c:varyColors val="0"/>
        <c:ser>
          <c:idx val="2"/>
          <c:order val="2"/>
          <c:tx>
            <c:strRef>
              <c:f>'Dent-Scratch (FDB Fan Motor)'!$A$315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'Dent-Scratch (FDB Fan Motor)'!$EX$192:$GB$192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Motor)'!$EX$315:$GB$315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4.2698548249359521E-4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4.5011252813203298E-3</c:v>
                </c:pt>
                <c:pt idx="13">
                  <c:v>5.7755775577557752E-3</c:v>
                </c:pt>
                <c:pt idx="14">
                  <c:v>1.881628463906945E-3</c:v>
                </c:pt>
                <c:pt idx="15">
                  <c:v>2.5675879776468811E-3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3.4924330616996507E-3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2-4516-9891-AFC404E946FF}"/>
            </c:ext>
          </c:extLst>
        </c:ser>
        <c:ser>
          <c:idx val="3"/>
          <c:order val="3"/>
          <c:tx>
            <c:strRef>
              <c:f>'Dent-Scratch (FDB Fan Motor)'!$A$161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'Dent-Scratch (FDB Fan Motor)'!$EX$192:$GB$192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Motor)'!$EX$161:$GB$161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15680"/>
        <c:axId val="-1302547776"/>
      </c:lineChart>
      <c:catAx>
        <c:axId val="-130253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2003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20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32544"/>
        <c:crosses val="autoZero"/>
        <c:crossBetween val="between"/>
      </c:valAx>
      <c:catAx>
        <c:axId val="-1302515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47776"/>
        <c:crosses val="autoZero"/>
        <c:auto val="0"/>
        <c:lblAlgn val="ctr"/>
        <c:lblOffset val="100"/>
        <c:noMultiLvlLbl val="0"/>
      </c:catAx>
      <c:valAx>
        <c:axId val="-1302547776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1568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649673019860701E-2"/>
          <c:y val="0.92217076825792821"/>
          <c:w val="0.9207435222594802"/>
          <c:h val="5.8027251544052041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</a:t>
            </a:r>
            <a:r>
              <a:rPr lang="en-US" sz="1800" b="1" baseline="0"/>
              <a:t> Aug'25 </a:t>
            </a:r>
            <a:r>
              <a:rPr lang="en-US" sz="1800" b="1"/>
              <a:t>(X2674)</a:t>
            </a:r>
          </a:p>
        </c:rich>
      </c:tx>
      <c:layout>
        <c:manualLayout>
          <c:xMode val="edge"/>
          <c:yMode val="edge"/>
          <c:x val="0.29067409650716736"/>
          <c:y val="3.51055049039922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336338669420326E-2"/>
          <c:y val="9.8902081370754166E-2"/>
          <c:w val="0.93838282093270764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Motor)'!$A$317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Motor)'!$CT$317:$EW$317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12</c:v>
                </c:pt>
                <c:pt idx="22">
                  <c:v>5</c:v>
                </c:pt>
                <c:pt idx="23">
                  <c:v>15</c:v>
                </c:pt>
                <c:pt idx="24">
                  <c:v>70</c:v>
                </c:pt>
                <c:pt idx="25">
                  <c:v>30</c:v>
                </c:pt>
                <c:pt idx="26">
                  <c:v>107</c:v>
                </c:pt>
                <c:pt idx="27">
                  <c:v>53</c:v>
                </c:pt>
                <c:pt idx="28">
                  <c:v>72</c:v>
                </c:pt>
                <c:pt idx="29">
                  <c:v>53</c:v>
                </c:pt>
                <c:pt idx="30">
                  <c:v>44</c:v>
                </c:pt>
                <c:pt idx="3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C-497F-BB6F-DFD24E0D0123}"/>
            </c:ext>
          </c:extLst>
        </c:ser>
        <c:ser>
          <c:idx val="0"/>
          <c:order val="1"/>
          <c:tx>
            <c:strRef>
              <c:f>'Dent-Scratch (FDB Fan Motor)'!$A$319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Motor)'!$CT$319:$EW$319</c:f>
              <c:numCache>
                <c:formatCode>#,##0_);[Red]\-#,##0;* \-</c:formatCode>
                <c:ptCount val="32"/>
                <c:pt idx="15">
                  <c:v>0</c:v>
                </c:pt>
                <c:pt idx="16">
                  <c:v>5</c:v>
                </c:pt>
                <c:pt idx="17">
                  <c:v>5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58</c:v>
                </c:pt>
                <c:pt idx="22">
                  <c:v>47</c:v>
                </c:pt>
                <c:pt idx="23">
                  <c:v>171</c:v>
                </c:pt>
                <c:pt idx="24">
                  <c:v>445</c:v>
                </c:pt>
                <c:pt idx="25">
                  <c:v>275</c:v>
                </c:pt>
                <c:pt idx="26">
                  <c:v>354</c:v>
                </c:pt>
                <c:pt idx="27">
                  <c:v>1169</c:v>
                </c:pt>
                <c:pt idx="28">
                  <c:v>460</c:v>
                </c:pt>
                <c:pt idx="29">
                  <c:v>277</c:v>
                </c:pt>
                <c:pt idx="30">
                  <c:v>126</c:v>
                </c:pt>
                <c:pt idx="3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47232"/>
        <c:axId val="-1302533088"/>
      </c:barChart>
      <c:lineChart>
        <c:grouping val="standard"/>
        <c:varyColors val="0"/>
        <c:ser>
          <c:idx val="4"/>
          <c:order val="2"/>
          <c:tx>
            <c:strRef>
              <c:f>'Dent-Scratch (FDB Fan Motor)'!$A$315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'Dent-Scratch (FDB Fan Motor)'!$BV$192:$EW$192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Motor)'!$CT$315:$EW$315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9.6061479346781938E-4</c:v>
                </c:pt>
                <c:pt idx="17">
                  <c:v>6.0606060606060606E-3</c:v>
                </c:pt>
                <c:pt idx="18">
                  <c:v>3.0030030030030029E-4</c:v>
                </c:pt>
                <c:pt idx="19">
                  <c:v>0</c:v>
                </c:pt>
                <c:pt idx="20">
                  <c:v>1.09421162052741E-4</c:v>
                </c:pt>
                <c:pt idx="21">
                  <c:v>7.2174621341004463E-4</c:v>
                </c:pt>
                <c:pt idx="22">
                  <c:v>5.0226502207068415E-4</c:v>
                </c:pt>
                <c:pt idx="23">
                  <c:v>1.2660468028914875E-3</c:v>
                </c:pt>
                <c:pt idx="24">
                  <c:v>2.0397089751155507E-3</c:v>
                </c:pt>
                <c:pt idx="25">
                  <c:v>1.0632067710584659E-3</c:v>
                </c:pt>
                <c:pt idx="26">
                  <c:v>1.8594557965811828E-3</c:v>
                </c:pt>
                <c:pt idx="27">
                  <c:v>6.3847017947177304E-3</c:v>
                </c:pt>
                <c:pt idx="28">
                  <c:v>2.2385202203175163E-3</c:v>
                </c:pt>
                <c:pt idx="29">
                  <c:v>1.3779683735379964E-3</c:v>
                </c:pt>
                <c:pt idx="30">
                  <c:v>1.639265223470421E-3</c:v>
                </c:pt>
                <c:pt idx="31">
                  <c:v>2.194152879084386E-3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C-497F-BB6F-DFD24E0D0123}"/>
            </c:ext>
          </c:extLst>
        </c:ser>
        <c:ser>
          <c:idx val="3"/>
          <c:order val="3"/>
          <c:tx>
            <c:strRef>
              <c:f>'Dent-Scratch (FDB Fan Motor)'!$A$121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'Dent-Scratch (FDB Fan Motor)'!$BV$192:$EW$192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Motor)'!$BP$121:$EW$121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24384"/>
        <c:axId val="-1302537440"/>
      </c:lineChart>
      <c:catAx>
        <c:axId val="-1302547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3308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3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47232"/>
        <c:crosses val="autoZero"/>
        <c:crossBetween val="between"/>
      </c:valAx>
      <c:catAx>
        <c:axId val="-1302524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37440"/>
        <c:crosses val="autoZero"/>
        <c:auto val="0"/>
        <c:lblAlgn val="ctr"/>
        <c:lblOffset val="100"/>
        <c:noMultiLvlLbl val="0"/>
      </c:catAx>
      <c:valAx>
        <c:axId val="-130253744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2438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495681221665479E-2"/>
          <c:y val="0.89312474098632355"/>
          <c:w val="0.86047874015748027"/>
          <c:h val="9.81033291891146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Aug'25</a:t>
            </a:r>
            <a:r>
              <a:rPr lang="en-US" sz="1800" b="1" baseline="0"/>
              <a:t> </a:t>
            </a:r>
            <a:r>
              <a:rPr lang="en-US" sz="1800" b="1"/>
              <a:t> (X3092)</a:t>
            </a:r>
          </a:p>
        </c:rich>
      </c:tx>
      <c:layout>
        <c:manualLayout>
          <c:xMode val="edge"/>
          <c:yMode val="edge"/>
          <c:x val="0.37857171626605396"/>
          <c:y val="2.39546442441301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Motor)'!$A$357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Motor)'!$EX$357:$GB$357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2-4516-9891-AFC404E946FF}"/>
            </c:ext>
          </c:extLst>
        </c:ser>
        <c:ser>
          <c:idx val="0"/>
          <c:order val="1"/>
          <c:tx>
            <c:strRef>
              <c:f>'Dent-Scratch (FDB Fan Motor)'!$A$359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'Dent-Scratch (FDB Fan Motor)'!$EX$112:$GB$112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Motor)'!$EX$359:$GB$359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4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19488"/>
        <c:axId val="-1302532000"/>
      </c:barChart>
      <c:lineChart>
        <c:grouping val="standard"/>
        <c:varyColors val="0"/>
        <c:ser>
          <c:idx val="2"/>
          <c:order val="2"/>
          <c:tx>
            <c:strRef>
              <c:f>'Dent-Scratch (FDB Fan Motor)'!$A$355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'Dent-Scratch (FDB Fan Motor)'!$EX$192:$GB$192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Motor)'!$EX$355:$GB$355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1.8066847335140019E-4</c:v>
                </c:pt>
                <c:pt idx="16">
                  <c:v>0</c:v>
                </c:pt>
                <c:pt idx="17">
                  <c:v>0</c:v>
                </c:pt>
                <c:pt idx="18">
                  <c:v>8.331019161344071E-4</c:v>
                </c:pt>
                <c:pt idx="19">
                  <c:v>7.0422535211267609E-4</c:v>
                </c:pt>
                <c:pt idx="20">
                  <c:v>1.8115942028985507E-3</c:v>
                </c:pt>
                <c:pt idx="21">
                  <c:v>0</c:v>
                </c:pt>
                <c:pt idx="22">
                  <c:v>2.4254183846713557E-4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2-4516-9891-AFC404E946FF}"/>
            </c:ext>
          </c:extLst>
        </c:ser>
        <c:ser>
          <c:idx val="3"/>
          <c:order val="3"/>
          <c:tx>
            <c:strRef>
              <c:f>'Dent-Scratch (FDB Fan Motor)'!$A$161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'Dent-Scratch (FDB Fan Motor)'!$EX$192:$GB$192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'Dent-Scratch (FDB Fan Motor)'!$EX$161:$GB$161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29280"/>
        <c:axId val="-1302539072"/>
      </c:lineChart>
      <c:catAx>
        <c:axId val="-130251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3200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32000"/>
        <c:scaling>
          <c:orientation val="minMax"/>
          <c:max val="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19488"/>
        <c:crosses val="autoZero"/>
        <c:crossBetween val="between"/>
      </c:valAx>
      <c:catAx>
        <c:axId val="-1302529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39072"/>
        <c:crosses val="autoZero"/>
        <c:auto val="0"/>
        <c:lblAlgn val="ctr"/>
        <c:lblOffset val="100"/>
        <c:noMultiLvlLbl val="0"/>
      </c:catAx>
      <c:valAx>
        <c:axId val="-1302539072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2928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649673019860701E-2"/>
          <c:y val="0.92217076825792821"/>
          <c:w val="0.9207435222594802"/>
          <c:h val="5.8027251544052041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</a:t>
            </a:r>
            <a:r>
              <a:rPr lang="en-US" sz="1800" b="1" baseline="0"/>
              <a:t> Aug'25 </a:t>
            </a:r>
            <a:r>
              <a:rPr lang="en-US" sz="1800" b="1"/>
              <a:t>(X3092)</a:t>
            </a:r>
          </a:p>
        </c:rich>
      </c:tx>
      <c:layout>
        <c:manualLayout>
          <c:xMode val="edge"/>
          <c:yMode val="edge"/>
          <c:x val="0.29067409650716736"/>
          <c:y val="3.51055049039922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6336338669420326E-2"/>
          <c:y val="9.8902081370754166E-2"/>
          <c:w val="0.93838282093270764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'Dent-Scratch (FDB Fan Motor)'!$A$357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Motor)'!$CT$357:$EW$357</c:f>
              <c:numCache>
                <c:formatCode>#,##0_);[Red]\-#,##0;* \-</c:formatCode>
                <c:ptCount val="32"/>
                <c:pt idx="18">
                  <c:v>29</c:v>
                </c:pt>
                <c:pt idx="19">
                  <c:v>52</c:v>
                </c:pt>
                <c:pt idx="20">
                  <c:v>65</c:v>
                </c:pt>
                <c:pt idx="21">
                  <c:v>30</c:v>
                </c:pt>
                <c:pt idx="22">
                  <c:v>23</c:v>
                </c:pt>
                <c:pt idx="23">
                  <c:v>18</c:v>
                </c:pt>
                <c:pt idx="24">
                  <c:v>16</c:v>
                </c:pt>
                <c:pt idx="25">
                  <c:v>8</c:v>
                </c:pt>
                <c:pt idx="26">
                  <c:v>8</c:v>
                </c:pt>
                <c:pt idx="27">
                  <c:v>14</c:v>
                </c:pt>
                <c:pt idx="28">
                  <c:v>12</c:v>
                </c:pt>
                <c:pt idx="29">
                  <c:v>13</c:v>
                </c:pt>
                <c:pt idx="30">
                  <c:v>4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C-497F-BB6F-DFD24E0D0123}"/>
            </c:ext>
          </c:extLst>
        </c:ser>
        <c:ser>
          <c:idx val="0"/>
          <c:order val="1"/>
          <c:tx>
            <c:strRef>
              <c:f>'Dent-Scratch (FDB Fan Motor)'!$A$359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'Dent-Scratch (FDB Fan Motor)'!$BV$112:$EW$112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Motor)'!$CT$359:$EW$359</c:f>
              <c:numCache>
                <c:formatCode>#,##0_);[Red]\-#,##0;* \-</c:formatCode>
                <c:ptCount val="32"/>
                <c:pt idx="18">
                  <c:v>438</c:v>
                </c:pt>
                <c:pt idx="19">
                  <c:v>328</c:v>
                </c:pt>
                <c:pt idx="20">
                  <c:v>439</c:v>
                </c:pt>
                <c:pt idx="21">
                  <c:v>274</c:v>
                </c:pt>
                <c:pt idx="22">
                  <c:v>244</c:v>
                </c:pt>
                <c:pt idx="23">
                  <c:v>207</c:v>
                </c:pt>
                <c:pt idx="24">
                  <c:v>185</c:v>
                </c:pt>
                <c:pt idx="25">
                  <c:v>59</c:v>
                </c:pt>
                <c:pt idx="26">
                  <c:v>70</c:v>
                </c:pt>
                <c:pt idx="27">
                  <c:v>62</c:v>
                </c:pt>
                <c:pt idx="28">
                  <c:v>93</c:v>
                </c:pt>
                <c:pt idx="29">
                  <c:v>73</c:v>
                </c:pt>
                <c:pt idx="30">
                  <c:v>31</c:v>
                </c:pt>
                <c:pt idx="3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44512"/>
        <c:axId val="-1302528736"/>
      </c:barChart>
      <c:lineChart>
        <c:grouping val="standard"/>
        <c:varyColors val="0"/>
        <c:ser>
          <c:idx val="4"/>
          <c:order val="2"/>
          <c:tx>
            <c:strRef>
              <c:f>'Dent-Scratch (FDB Fan Motor)'!$A$355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'Dent-Scratch (FDB Fan Motor)'!$BV$192:$EW$192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Motor)'!$CT$355:$EW$355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4.0651821932833091E-3</c:v>
                </c:pt>
                <c:pt idx="19">
                  <c:v>2.0140132924877305E-3</c:v>
                </c:pt>
                <c:pt idx="20">
                  <c:v>2.6295332056827134E-3</c:v>
                </c:pt>
                <c:pt idx="21">
                  <c:v>1.8946121965660154E-3</c:v>
                </c:pt>
                <c:pt idx="22">
                  <c:v>1.6199195500627946E-3</c:v>
                </c:pt>
                <c:pt idx="23">
                  <c:v>2.9106620786008125E-3</c:v>
                </c:pt>
                <c:pt idx="24">
                  <c:v>1.7286456362447969E-3</c:v>
                </c:pt>
                <c:pt idx="25">
                  <c:v>7.3611004295806375E-4</c:v>
                </c:pt>
                <c:pt idx="26">
                  <c:v>1.3811176428925561E-3</c:v>
                </c:pt>
                <c:pt idx="27">
                  <c:v>1.0553210397689402E-3</c:v>
                </c:pt>
                <c:pt idx="28">
                  <c:v>8.9523224882340907E-4</c:v>
                </c:pt>
                <c:pt idx="29">
                  <c:v>1.1123182782347767E-3</c:v>
                </c:pt>
                <c:pt idx="30">
                  <c:v>1.2091480688177986E-3</c:v>
                </c:pt>
                <c:pt idx="31">
                  <c:v>5.2242881907340125E-4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C-497F-BB6F-DFD24E0D0123}"/>
            </c:ext>
          </c:extLst>
        </c:ser>
        <c:ser>
          <c:idx val="3"/>
          <c:order val="3"/>
          <c:tx>
            <c:strRef>
              <c:f>'Dent-Scratch (FDB Fan Motor)'!$A$121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'Dent-Scratch (FDB Fan Motor)'!$BV$192:$EW$192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Motor)'!$BP$121:$EW$121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42336"/>
        <c:axId val="-1302541792"/>
      </c:lineChart>
      <c:catAx>
        <c:axId val="-130254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2873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28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44512"/>
        <c:crosses val="autoZero"/>
        <c:crossBetween val="between"/>
      </c:valAx>
      <c:catAx>
        <c:axId val="-1302542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41792"/>
        <c:crosses val="autoZero"/>
        <c:auto val="0"/>
        <c:lblAlgn val="ctr"/>
        <c:lblOffset val="100"/>
        <c:noMultiLvlLbl val="0"/>
      </c:catAx>
      <c:valAx>
        <c:axId val="-1302541792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4233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495681221665479E-2"/>
          <c:y val="0.89312474098632355"/>
          <c:w val="0.86047874015748027"/>
          <c:h val="9.81033291891146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Aug'25 (Hub V11 1D)</a:t>
            </a:r>
          </a:p>
        </c:rich>
      </c:tx>
      <c:layout>
        <c:manualLayout>
          <c:xMode val="edge"/>
          <c:yMode val="edge"/>
          <c:x val="0.38164304044331904"/>
          <c:y val="2.17544589104579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'Dent~ Scratch (3.5 SP)'!$EX$37:$GB$37</c:f>
              <c:numCache>
                <c:formatCode>_-* #,##0_-;\-* #,##0_-;_-* "-"??_-;_-@_-</c:formatCode>
                <c:ptCount val="3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25-43CA-B5C7-C07D1209850A}"/>
            </c:ext>
          </c:extLst>
        </c:ser>
        <c:ser>
          <c:idx val="0"/>
          <c:order val="1"/>
          <c:tx>
            <c:strRef>
              <c:f>'Dent~ Scratch (3.5 SP)'!$A$39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'Dent~ Scratch (3.5 SP)'!$EX$39:$GB$39</c:f>
              <c:numCache>
                <c:formatCode>_-* #,##0_-;\-* #,##0_-;_-* "-"??_-;_-@_-</c:formatCode>
                <c:ptCount val="31"/>
                <c:pt idx="0">
                  <c:v>36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25-43CA-B5C7-C07D12098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18944"/>
        <c:axId val="-1302529824"/>
      </c:barChart>
      <c:lineChart>
        <c:grouping val="standard"/>
        <c:varyColors val="0"/>
        <c:ser>
          <c:idx val="2"/>
          <c:order val="2"/>
          <c:tx>
            <c:strRef>
              <c:f>'Dent~ Scratch (3.5 SP)'!$A$35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6"/>
              <c:layout>
                <c:manualLayout>
                  <c:x val="-1.7169811320754718E-2"/>
                  <c:y val="-6.52529819911141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DA25-43CA-B5C7-C07D1209850A}"/>
                </c:ext>
              </c:extLst>
            </c:dLbl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'Dent~ Scratch (3.5 SP)'!$EX$35:$GB$35</c:f>
              <c:numCache>
                <c:formatCode>0.00%</c:formatCode>
                <c:ptCount val="31"/>
                <c:pt idx="0">
                  <c:v>0.14981273408239701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'Dent~ Scratch (3.5 SP)'!$EW$32:$GA$32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DA25-43CA-B5C7-C07D1209850A}"/>
            </c:ext>
          </c:extLst>
        </c:ser>
        <c:ser>
          <c:idx val="3"/>
          <c:order val="3"/>
          <c:tx>
            <c:strRef>
              <c:f>'Dent~ Scratch (3.5 SP)'!$A$81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(3.5 SP)'!$EX$81:$GB$81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25-43CA-B5C7-C07D12098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18400"/>
        <c:axId val="-1302524928"/>
      </c:lineChart>
      <c:catAx>
        <c:axId val="-130251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2982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2982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18944"/>
        <c:crosses val="autoZero"/>
        <c:crossBetween val="between"/>
      </c:valAx>
      <c:catAx>
        <c:axId val="-1302518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24928"/>
        <c:crosses val="autoZero"/>
        <c:auto val="0"/>
        <c:lblAlgn val="ctr"/>
        <c:lblOffset val="100"/>
        <c:noMultiLvlLbl val="0"/>
      </c:catAx>
      <c:valAx>
        <c:axId val="-130252492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18400"/>
        <c:crosses val="max"/>
        <c:crossBetween val="between"/>
        <c:majorUnit val="2.0000000000000052E-3"/>
        <c:minorUnit val="2.0000000000000052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4453897553029328"/>
          <c:y val="0.90676922810391281"/>
          <c:w val="0.37881185315668409"/>
          <c:h val="9.32307718960872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Jan'23-Aug'25</a:t>
            </a:r>
            <a:r>
              <a:rPr lang="en-US" sz="1800" b="1" baseline="0"/>
              <a:t> </a:t>
            </a:r>
            <a:r>
              <a:rPr lang="en-US" sz="1800" b="1"/>
              <a:t>(Hub V11 1D )</a:t>
            </a:r>
          </a:p>
        </c:rich>
      </c:tx>
      <c:layout>
        <c:manualLayout>
          <c:xMode val="edge"/>
          <c:yMode val="edge"/>
          <c:x val="0.30389273629953173"/>
          <c:y val="6.596732974167708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493545449675936E-2"/>
          <c:y val="0.10341675405698442"/>
          <c:w val="0.9163353580802398"/>
          <c:h val="0.7296185591932586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SP)'!$Z$32:$EW$32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SP)'!$B$37:$EW$37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0</c:v>
                </c:pt>
                <c:pt idx="30">
                  <c:v>2</c:v>
                </c:pt>
                <c:pt idx="3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4-4FEB-9245-7E537064FAA4}"/>
            </c:ext>
          </c:extLst>
        </c:ser>
        <c:ser>
          <c:idx val="0"/>
          <c:order val="1"/>
          <c:tx>
            <c:strRef>
              <c:f>'Dent~ Scratch (3.5 SP)'!$A$39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SP)'!$Z$32:$EW$32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SP)'!$B$39:$EW$39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41</c:v>
                </c:pt>
                <c:pt idx="29">
                  <c:v>0</c:v>
                </c:pt>
                <c:pt idx="30">
                  <c:v>0</c:v>
                </c:pt>
                <c:pt idx="3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94-4FEB-9245-7E537064F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17856"/>
        <c:axId val="-1302516768"/>
      </c:barChart>
      <c:lineChart>
        <c:grouping val="standard"/>
        <c:varyColors val="0"/>
        <c:ser>
          <c:idx val="2"/>
          <c:order val="2"/>
          <c:tx>
            <c:strRef>
              <c:f>'Dent~ Scratch (3.5 SP)'!$A$35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(3.5 SP)'!$B$32:$EW$32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SP)'!$B$35:$EW$35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8.6206896551724144E-2</c:v>
                </c:pt>
                <c:pt idx="29">
                  <c:v>0</c:v>
                </c:pt>
                <c:pt idx="30">
                  <c:v>3.7735849056603772E-2</c:v>
                </c:pt>
                <c:pt idx="31">
                  <c:v>0.14981273408239701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94-4FEB-9245-7E537064FAA4}"/>
            </c:ext>
          </c:extLst>
        </c:ser>
        <c:ser>
          <c:idx val="3"/>
          <c:order val="3"/>
          <c:tx>
            <c:strRef>
              <c:f>'Dent~ Scratch (3.5 SP)'!$A$81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(3.5 SP)'!$DR$324:$EW$324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94-4FEB-9245-7E537064F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28192"/>
        <c:axId val="-1302527648"/>
      </c:lineChart>
      <c:catAx>
        <c:axId val="-1302517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1676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16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351726812514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17856"/>
        <c:crosses val="autoZero"/>
        <c:crossBetween val="between"/>
      </c:valAx>
      <c:catAx>
        <c:axId val="-1302528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27648"/>
        <c:crosses val="autoZero"/>
        <c:auto val="0"/>
        <c:lblAlgn val="ctr"/>
        <c:lblOffset val="100"/>
        <c:noMultiLvlLbl val="0"/>
      </c:catAx>
      <c:valAx>
        <c:axId val="-130252764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2543784938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28192"/>
        <c:crosses val="max"/>
        <c:crossBetween val="between"/>
        <c:majorUnit val="2.0000000000000052E-3"/>
        <c:minorUnit val="2.0000000000000052E-3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5076339247916594"/>
          <c:y val="0.90189667081088565"/>
          <c:w val="0.29653240925529495"/>
          <c:h val="9.8103329189114588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 Aug'25</a:t>
            </a:r>
            <a:r>
              <a:rPr lang="en-US" baseline="0"/>
              <a:t>  </a:t>
            </a:r>
            <a:r>
              <a:rPr lang="en-US"/>
              <a:t>(Hub V11 2D)</a:t>
            </a:r>
          </a:p>
        </c:rich>
      </c:tx>
      <c:layout>
        <c:manualLayout>
          <c:xMode val="edge"/>
          <c:yMode val="edge"/>
          <c:x val="0.38111765277251208"/>
          <c:y val="4.59568791524821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3393910779771627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SP)'!$A$77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(3.5 SP)'!$EX$77:$GB$77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C5-4468-BBCA-F12B08F8152D}"/>
            </c:ext>
          </c:extLst>
        </c:ser>
        <c:ser>
          <c:idx val="0"/>
          <c:order val="1"/>
          <c:tx>
            <c:strRef>
              <c:f>'Dent~ Scratch (3.5 SP)'!$A$79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(3.5 SP)'!$EX$79:$GB$79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C5-4468-BBCA-F12B08F81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16224"/>
        <c:axId val="-1302543968"/>
      </c:barChart>
      <c:lineChart>
        <c:grouping val="standard"/>
        <c:varyColors val="0"/>
        <c:ser>
          <c:idx val="2"/>
          <c:order val="2"/>
          <c:tx>
            <c:strRef>
              <c:f>'Dent~ Scratch (3.5 SP)'!$A$75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(3.5 SP)'!$EW$72:$GA$72</c:f>
              <c:strCache>
                <c:ptCount val="31"/>
                <c:pt idx="0">
                  <c:v>Aug'25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strCache>
              <c:extLst xmlns:c16="http://schemas.microsoft.com/office/drawing/2014/chart" xmlns:c15="http://schemas.microsoft.com/office/drawing/2012/chart"/>
            </c:strRef>
          </c:cat>
          <c:val>
            <c:numRef>
              <c:f>'Dent~ Scratch (3.5 SP)'!$EX$75:$GB$75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C5-4468-BBCA-F12B08F8152D}"/>
            </c:ext>
          </c:extLst>
        </c:ser>
        <c:ser>
          <c:idx val="3"/>
          <c:order val="3"/>
          <c:tx>
            <c:strRef>
              <c:f>'Dent~ Scratch (3.5 SP)'!$A$81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val>
            <c:numRef>
              <c:f>'Dent~ Scratch (3.5 SP)'!$EX$81:$GB$81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2-4B75-B265-AE2436E3D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35264"/>
        <c:axId val="-1302527104"/>
      </c:lineChart>
      <c:catAx>
        <c:axId val="-130251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4396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43968"/>
        <c:scaling>
          <c:orientation val="minMax"/>
          <c:max val="6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16224"/>
        <c:crosses val="autoZero"/>
        <c:crossBetween val="between"/>
      </c:valAx>
      <c:catAx>
        <c:axId val="-130253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27104"/>
        <c:crosses val="autoZero"/>
        <c:auto val="0"/>
        <c:lblAlgn val="ctr"/>
        <c:lblOffset val="100"/>
        <c:noMultiLvlLbl val="0"/>
      </c:catAx>
      <c:valAx>
        <c:axId val="-1302527104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80790075335256"/>
              <c:y val="0.40632901085385897"/>
            </c:manualLayout>
          </c:layout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3526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7.8676572686478694E-2"/>
          <c:y val="0.89356790797189956"/>
          <c:w val="0.89208335450004228"/>
          <c:h val="0.1064320920281004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4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Trend of Dent ~ Scratch Hub in Jan'23-Aug'25 (Hub V11 2D )</a:t>
            </a:r>
          </a:p>
        </c:rich>
      </c:tx>
      <c:layout>
        <c:manualLayout>
          <c:xMode val="edge"/>
          <c:yMode val="edge"/>
          <c:x val="0.35058966607276282"/>
          <c:y val="2.41405926232905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339546566099888E-2"/>
          <c:y val="0.10567406346934002"/>
          <c:w val="0.92504641086530848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SP)'!$A$77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SP)'!$CT$72:$EW$72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SP)'!$Z$77:$EW$77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53</c:v>
                </c:pt>
                <c:pt idx="7">
                  <c:v>343</c:v>
                </c:pt>
                <c:pt idx="8">
                  <c:v>338</c:v>
                </c:pt>
                <c:pt idx="9">
                  <c:v>291</c:v>
                </c:pt>
                <c:pt idx="10">
                  <c:v>212</c:v>
                </c:pt>
                <c:pt idx="11">
                  <c:v>124</c:v>
                </c:pt>
                <c:pt idx="12">
                  <c:v>65</c:v>
                </c:pt>
                <c:pt idx="13">
                  <c:v>36</c:v>
                </c:pt>
                <c:pt idx="14">
                  <c:v>55</c:v>
                </c:pt>
                <c:pt idx="15">
                  <c:v>116</c:v>
                </c:pt>
                <c:pt idx="16">
                  <c:v>136</c:v>
                </c:pt>
                <c:pt idx="17">
                  <c:v>136</c:v>
                </c:pt>
                <c:pt idx="18">
                  <c:v>193</c:v>
                </c:pt>
                <c:pt idx="19">
                  <c:v>162</c:v>
                </c:pt>
                <c:pt idx="20">
                  <c:v>260</c:v>
                </c:pt>
                <c:pt idx="21">
                  <c:v>80</c:v>
                </c:pt>
                <c:pt idx="22">
                  <c:v>95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E-4A11-BF15-99D250E2747E}"/>
            </c:ext>
          </c:extLst>
        </c:ser>
        <c:ser>
          <c:idx val="0"/>
          <c:order val="1"/>
          <c:tx>
            <c:strRef>
              <c:f>'Dent~ Scratch (3.5 SP)'!$A$79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SP)'!$CT$72:$EW$72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SP)'!$Z$79:$EW$79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  <c:pt idx="6">
                  <c:v>30</c:v>
                </c:pt>
                <c:pt idx="7">
                  <c:v>153</c:v>
                </c:pt>
                <c:pt idx="8">
                  <c:v>283</c:v>
                </c:pt>
                <c:pt idx="9">
                  <c:v>254</c:v>
                </c:pt>
                <c:pt idx="10">
                  <c:v>159</c:v>
                </c:pt>
                <c:pt idx="11">
                  <c:v>295</c:v>
                </c:pt>
                <c:pt idx="12">
                  <c:v>59</c:v>
                </c:pt>
                <c:pt idx="13">
                  <c:v>9</c:v>
                </c:pt>
                <c:pt idx="14">
                  <c:v>44</c:v>
                </c:pt>
                <c:pt idx="15">
                  <c:v>42</c:v>
                </c:pt>
                <c:pt idx="16">
                  <c:v>116</c:v>
                </c:pt>
                <c:pt idx="17">
                  <c:v>97</c:v>
                </c:pt>
                <c:pt idx="18">
                  <c:v>226</c:v>
                </c:pt>
                <c:pt idx="19">
                  <c:v>205</c:v>
                </c:pt>
                <c:pt idx="20">
                  <c:v>442</c:v>
                </c:pt>
                <c:pt idx="21">
                  <c:v>1603</c:v>
                </c:pt>
                <c:pt idx="22">
                  <c:v>202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BE-4A11-BF15-99D250E27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36896"/>
        <c:axId val="-1302541248"/>
      </c:barChart>
      <c:lineChart>
        <c:grouping val="standard"/>
        <c:varyColors val="0"/>
        <c:ser>
          <c:idx val="2"/>
          <c:order val="2"/>
          <c:tx>
            <c:strRef>
              <c:f>'Dent~ Scratch (3.5 SP)'!$A$75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(3.5 SP)'!$CT$275:$EW$275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SP)'!$Z$75:$EW$75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5.5921052631578948E-2</c:v>
                </c:pt>
                <c:pt idx="6">
                  <c:v>6.486908948808128E-3</c:v>
                </c:pt>
                <c:pt idx="7">
                  <c:v>2.3563617015211836E-3</c:v>
                </c:pt>
                <c:pt idx="8">
                  <c:v>2.2984081395477948E-3</c:v>
                </c:pt>
                <c:pt idx="9">
                  <c:v>1.5312859992694782E-3</c:v>
                </c:pt>
                <c:pt idx="10">
                  <c:v>1.0491013358368492E-3</c:v>
                </c:pt>
                <c:pt idx="11">
                  <c:v>3.1336240099916987E-3</c:v>
                </c:pt>
                <c:pt idx="12">
                  <c:v>1.2458304866776514E-3</c:v>
                </c:pt>
                <c:pt idx="13">
                  <c:v>1.5752441628452409E-3</c:v>
                </c:pt>
                <c:pt idx="14">
                  <c:v>1.8034100845234625E-3</c:v>
                </c:pt>
                <c:pt idx="15">
                  <c:v>1.6230931223997123E-3</c:v>
                </c:pt>
                <c:pt idx="16">
                  <c:v>1.4732275961251776E-3</c:v>
                </c:pt>
                <c:pt idx="17">
                  <c:v>1.6284482216366953E-3</c:v>
                </c:pt>
                <c:pt idx="18">
                  <c:v>1.6976415342789886E-3</c:v>
                </c:pt>
                <c:pt idx="19">
                  <c:v>1.6038176979316433E-3</c:v>
                </c:pt>
                <c:pt idx="20">
                  <c:v>3.3082933541947464E-3</c:v>
                </c:pt>
                <c:pt idx="21">
                  <c:v>1.8222568700058468E-2</c:v>
                </c:pt>
                <c:pt idx="22">
                  <c:v>2.2635642372093377E-3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BE-4A11-BF15-99D250E2747E}"/>
            </c:ext>
          </c:extLst>
        </c:ser>
        <c:ser>
          <c:idx val="3"/>
          <c:order val="3"/>
          <c:tx>
            <c:strRef>
              <c:f>'Dent~ Scratch (3.5 SP)'!$A$284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strRef>
              <c:f>'Dent~ Scratch (3.5 SP)'!$CT$275:$EW$275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SP)'!$CT$284:$EW$284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8-466F-BAB4-544AA6B14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15136"/>
        <c:axId val="-1302535808"/>
      </c:lineChart>
      <c:catAx>
        <c:axId val="-130253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4124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41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9014967947531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36896"/>
        <c:crosses val="autoZero"/>
        <c:crossBetween val="between"/>
      </c:valAx>
      <c:catAx>
        <c:axId val="-1302515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35808"/>
        <c:crosses val="autoZero"/>
        <c:auto val="0"/>
        <c:lblAlgn val="ctr"/>
        <c:lblOffset val="100"/>
        <c:noMultiLvlLbl val="0"/>
      </c:catAx>
      <c:valAx>
        <c:axId val="-130253580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145672746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1513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399698358600698"/>
          <c:y val="0.90189667081088565"/>
          <c:w val="0.555417949621969"/>
          <c:h val="9.810332918911451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24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Aug'25 (ALL  SP)</a:t>
            </a:r>
          </a:p>
        </c:rich>
      </c:tx>
      <c:layout>
        <c:manualLayout>
          <c:xMode val="edge"/>
          <c:yMode val="edge"/>
          <c:x val="0.38121443569553803"/>
          <c:y val="3.96802240037096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SP)'!$A$320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'Dent~ Scratch (3.5 SP)'!$EX$320:$GB$320</c:f>
              <c:numCache>
                <c:formatCode>#,##0_);[Red]\-#,##0;* \-</c:formatCode>
                <c:ptCount val="31"/>
                <c:pt idx="0">
                  <c:v>48</c:v>
                </c:pt>
                <c:pt idx="1">
                  <c:v>25</c:v>
                </c:pt>
                <c:pt idx="2">
                  <c:v>0</c:v>
                </c:pt>
                <c:pt idx="3">
                  <c:v>19</c:v>
                </c:pt>
                <c:pt idx="4">
                  <c:v>29</c:v>
                </c:pt>
                <c:pt idx="5">
                  <c:v>24</c:v>
                </c:pt>
                <c:pt idx="6">
                  <c:v>27</c:v>
                </c:pt>
                <c:pt idx="7">
                  <c:v>38</c:v>
                </c:pt>
                <c:pt idx="8">
                  <c:v>19</c:v>
                </c:pt>
                <c:pt idx="9">
                  <c:v>0</c:v>
                </c:pt>
                <c:pt idx="10">
                  <c:v>33</c:v>
                </c:pt>
                <c:pt idx="11">
                  <c:v>31</c:v>
                </c:pt>
                <c:pt idx="12">
                  <c:v>16</c:v>
                </c:pt>
                <c:pt idx="13">
                  <c:v>20</c:v>
                </c:pt>
                <c:pt idx="14">
                  <c:v>24</c:v>
                </c:pt>
                <c:pt idx="15">
                  <c:v>19</c:v>
                </c:pt>
                <c:pt idx="16">
                  <c:v>0</c:v>
                </c:pt>
                <c:pt idx="17">
                  <c:v>21</c:v>
                </c:pt>
                <c:pt idx="18">
                  <c:v>24</c:v>
                </c:pt>
                <c:pt idx="19">
                  <c:v>42</c:v>
                </c:pt>
                <c:pt idx="20">
                  <c:v>31</c:v>
                </c:pt>
                <c:pt idx="21">
                  <c:v>18</c:v>
                </c:pt>
                <c:pt idx="22">
                  <c:v>16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F-43A1-BA01-AD449A8BD218}"/>
            </c:ext>
          </c:extLst>
        </c:ser>
        <c:ser>
          <c:idx val="0"/>
          <c:order val="1"/>
          <c:tx>
            <c:strRef>
              <c:f>'Dent~ Scratch (3.5 SP)'!$A$322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'Dent~ Scratch (3.5 SP)'!$EX$322:$GB$322</c:f>
              <c:numCache>
                <c:formatCode>#,##0_);[Red]\-#,##0;* \-</c:formatCode>
                <c:ptCount val="31"/>
                <c:pt idx="0">
                  <c:v>129</c:v>
                </c:pt>
                <c:pt idx="1">
                  <c:v>70</c:v>
                </c:pt>
                <c:pt idx="2">
                  <c:v>0</c:v>
                </c:pt>
                <c:pt idx="3">
                  <c:v>69</c:v>
                </c:pt>
                <c:pt idx="4">
                  <c:v>49</c:v>
                </c:pt>
                <c:pt idx="5">
                  <c:v>78</c:v>
                </c:pt>
                <c:pt idx="6">
                  <c:v>45</c:v>
                </c:pt>
                <c:pt idx="7">
                  <c:v>66</c:v>
                </c:pt>
                <c:pt idx="8">
                  <c:v>44</c:v>
                </c:pt>
                <c:pt idx="9">
                  <c:v>0</c:v>
                </c:pt>
                <c:pt idx="10">
                  <c:v>68</c:v>
                </c:pt>
                <c:pt idx="11">
                  <c:v>23</c:v>
                </c:pt>
                <c:pt idx="12">
                  <c:v>61</c:v>
                </c:pt>
                <c:pt idx="13">
                  <c:v>57</c:v>
                </c:pt>
                <c:pt idx="14">
                  <c:v>99</c:v>
                </c:pt>
                <c:pt idx="15">
                  <c:v>64</c:v>
                </c:pt>
                <c:pt idx="16">
                  <c:v>0</c:v>
                </c:pt>
                <c:pt idx="17">
                  <c:v>67</c:v>
                </c:pt>
                <c:pt idx="18">
                  <c:v>63</c:v>
                </c:pt>
                <c:pt idx="19">
                  <c:v>109</c:v>
                </c:pt>
                <c:pt idx="20">
                  <c:v>47</c:v>
                </c:pt>
                <c:pt idx="21">
                  <c:v>46</c:v>
                </c:pt>
                <c:pt idx="22">
                  <c:v>71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F-43A1-BA01-AD449A8BD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14592"/>
        <c:axId val="-1302514048"/>
      </c:barChart>
      <c:lineChart>
        <c:grouping val="standard"/>
        <c:varyColors val="0"/>
        <c:ser>
          <c:idx val="2"/>
          <c:order val="2"/>
          <c:tx>
            <c:strRef>
              <c:f>'Dent~ Scratch (3.5 SP)'!$A$318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'Dent~ Scratch (3.5 SP)'!$EX$315:$GB$315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(3.5 SP)'!$EX$318:$GB$318</c:f>
              <c:numCache>
                <c:formatCode>0.00%</c:formatCode>
                <c:ptCount val="31"/>
                <c:pt idx="0">
                  <c:v>3.6894215737363211E-3</c:v>
                </c:pt>
                <c:pt idx="1">
                  <c:v>4.1320516723935457E-3</c:v>
                </c:pt>
                <c:pt idx="2">
                  <c:v>0</c:v>
                </c:pt>
                <c:pt idx="3">
                  <c:v>4.0810647869034917E-3</c:v>
                </c:pt>
                <c:pt idx="4">
                  <c:v>3.2543391188251001E-3</c:v>
                </c:pt>
                <c:pt idx="5">
                  <c:v>3.7046453346892818E-3</c:v>
                </c:pt>
                <c:pt idx="6">
                  <c:v>3.1788079470198675E-3</c:v>
                </c:pt>
                <c:pt idx="7">
                  <c:v>4.3333333333333331E-3</c:v>
                </c:pt>
                <c:pt idx="8">
                  <c:v>2.7893385282918622E-3</c:v>
                </c:pt>
                <c:pt idx="9">
                  <c:v>0</c:v>
                </c:pt>
                <c:pt idx="10">
                  <c:v>4.0459880623322517E-3</c:v>
                </c:pt>
                <c:pt idx="11">
                  <c:v>2.6344033564250171E-3</c:v>
                </c:pt>
                <c:pt idx="12">
                  <c:v>4.6326935804103242E-3</c:v>
                </c:pt>
                <c:pt idx="13">
                  <c:v>3.7028131762442897E-3</c:v>
                </c:pt>
                <c:pt idx="14">
                  <c:v>4.8028114017961733E-3</c:v>
                </c:pt>
                <c:pt idx="15">
                  <c:v>2.7446182335240238E-3</c:v>
                </c:pt>
                <c:pt idx="16">
                  <c:v>0</c:v>
                </c:pt>
                <c:pt idx="17">
                  <c:v>2.6109660574412533E-3</c:v>
                </c:pt>
                <c:pt idx="18">
                  <c:v>3.4261410624975386E-3</c:v>
                </c:pt>
                <c:pt idx="19">
                  <c:v>4.686239215442865E-3</c:v>
                </c:pt>
                <c:pt idx="20">
                  <c:v>2.7898991344159096E-3</c:v>
                </c:pt>
                <c:pt idx="21">
                  <c:v>2.3488824457738467E-3</c:v>
                </c:pt>
                <c:pt idx="22">
                  <c:v>3.4307346504199691E-3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0F-43A1-BA01-AD449A8BD218}"/>
            </c:ext>
          </c:extLst>
        </c:ser>
        <c:ser>
          <c:idx val="3"/>
          <c:order val="3"/>
          <c:tx>
            <c:strRef>
              <c:f>'Dent~ Scratch (3.5 SP)'!$A$324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'Dent~ Scratch (3.5 SP)'!$EX$315:$GB$315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(3.5 SP)'!$EX$324:$GB$324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0F-43A1-BA01-AD449A8BD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40704"/>
        <c:axId val="-1302534720"/>
      </c:lineChart>
      <c:catAx>
        <c:axId val="-130251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1404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14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14592"/>
        <c:crosses val="autoZero"/>
        <c:crossBetween val="between"/>
      </c:valAx>
      <c:catAx>
        <c:axId val="-1302540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34720"/>
        <c:crosses val="autoZero"/>
        <c:auto val="0"/>
        <c:lblAlgn val="ctr"/>
        <c:lblOffset val="100"/>
        <c:noMultiLvlLbl val="0"/>
      </c:catAx>
      <c:valAx>
        <c:axId val="-130253472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4070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843955219883252E-2"/>
          <c:y val="0.89356790797189956"/>
          <c:w val="0.92022038673737228"/>
          <c:h val="0.1064320920281004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Jan'23-Aug'25</a:t>
            </a:r>
            <a:r>
              <a:rPr lang="en-US" sz="1800" b="1" baseline="0"/>
              <a:t>  </a:t>
            </a:r>
            <a:r>
              <a:rPr lang="en-US" sz="1800" b="1"/>
              <a:t>(ALL SP)</a:t>
            </a:r>
          </a:p>
        </c:rich>
      </c:tx>
      <c:layout>
        <c:manualLayout>
          <c:xMode val="edge"/>
          <c:yMode val="edge"/>
          <c:x val="0.37168347289922099"/>
          <c:y val="3.72984873601326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702207426592987E-2"/>
          <c:y val="0.10793142674321465"/>
          <c:w val="0.90708393633014817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SP)'!$A$320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SP)'!$Z$315:$EW$315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SP)'!$Z$320:$EW$320</c:f>
              <c:numCache>
                <c:formatCode>#,##0_);[Red]\-#,##0;* \-</c:formatCode>
                <c:ptCount val="32"/>
                <c:pt idx="0">
                  <c:v>1</c:v>
                </c:pt>
                <c:pt idx="1">
                  <c:v>13</c:v>
                </c:pt>
                <c:pt idx="2">
                  <c:v>7</c:v>
                </c:pt>
                <c:pt idx="3">
                  <c:v>5</c:v>
                </c:pt>
                <c:pt idx="4">
                  <c:v>0</c:v>
                </c:pt>
                <c:pt idx="5">
                  <c:v>7</c:v>
                </c:pt>
                <c:pt idx="6">
                  <c:v>261</c:v>
                </c:pt>
                <c:pt idx="7">
                  <c:v>923</c:v>
                </c:pt>
                <c:pt idx="8">
                  <c:v>1039</c:v>
                </c:pt>
                <c:pt idx="9">
                  <c:v>950</c:v>
                </c:pt>
                <c:pt idx="10">
                  <c:v>933</c:v>
                </c:pt>
                <c:pt idx="11">
                  <c:v>1022</c:v>
                </c:pt>
                <c:pt idx="12">
                  <c:v>1086</c:v>
                </c:pt>
                <c:pt idx="13">
                  <c:v>666</c:v>
                </c:pt>
                <c:pt idx="14">
                  <c:v>849</c:v>
                </c:pt>
                <c:pt idx="15">
                  <c:v>1190</c:v>
                </c:pt>
                <c:pt idx="16">
                  <c:v>1282</c:v>
                </c:pt>
                <c:pt idx="17">
                  <c:v>824</c:v>
                </c:pt>
                <c:pt idx="18">
                  <c:v>653</c:v>
                </c:pt>
                <c:pt idx="19">
                  <c:v>888</c:v>
                </c:pt>
                <c:pt idx="20">
                  <c:v>1219</c:v>
                </c:pt>
                <c:pt idx="21">
                  <c:v>752</c:v>
                </c:pt>
                <c:pt idx="22">
                  <c:v>785</c:v>
                </c:pt>
                <c:pt idx="23">
                  <c:v>616</c:v>
                </c:pt>
                <c:pt idx="24">
                  <c:v>471</c:v>
                </c:pt>
                <c:pt idx="25">
                  <c:v>1073</c:v>
                </c:pt>
                <c:pt idx="26">
                  <c:v>1362</c:v>
                </c:pt>
                <c:pt idx="27">
                  <c:v>1064</c:v>
                </c:pt>
                <c:pt idx="28">
                  <c:v>770</c:v>
                </c:pt>
                <c:pt idx="29">
                  <c:v>599</c:v>
                </c:pt>
                <c:pt idx="30">
                  <c:v>549</c:v>
                </c:pt>
                <c:pt idx="31">
                  <c:v>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26-4DD2-A710-704534F58C07}"/>
            </c:ext>
          </c:extLst>
        </c:ser>
        <c:ser>
          <c:idx val="0"/>
          <c:order val="1"/>
          <c:tx>
            <c:strRef>
              <c:f>'Dent~ Scratch (3.5 SP)'!$A$322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SP)'!$Z$315:$EW$315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SP)'!$Z$322:$EW$322</c:f>
              <c:numCache>
                <c:formatCode>#,##0_);[Red]\-#,##0;* \-</c:formatCode>
                <c:ptCount val="32"/>
                <c:pt idx="0">
                  <c:v>4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23</c:v>
                </c:pt>
                <c:pt idx="6">
                  <c:v>146</c:v>
                </c:pt>
                <c:pt idx="7">
                  <c:v>621</c:v>
                </c:pt>
                <c:pt idx="8">
                  <c:v>667</c:v>
                </c:pt>
                <c:pt idx="9">
                  <c:v>505</c:v>
                </c:pt>
                <c:pt idx="10">
                  <c:v>485</c:v>
                </c:pt>
                <c:pt idx="11">
                  <c:v>808</c:v>
                </c:pt>
                <c:pt idx="12">
                  <c:v>556</c:v>
                </c:pt>
                <c:pt idx="13">
                  <c:v>365</c:v>
                </c:pt>
                <c:pt idx="14">
                  <c:v>337</c:v>
                </c:pt>
                <c:pt idx="15">
                  <c:v>605</c:v>
                </c:pt>
                <c:pt idx="16">
                  <c:v>710</c:v>
                </c:pt>
                <c:pt idx="17">
                  <c:v>590</c:v>
                </c:pt>
                <c:pt idx="18">
                  <c:v>445</c:v>
                </c:pt>
                <c:pt idx="19">
                  <c:v>542</c:v>
                </c:pt>
                <c:pt idx="20">
                  <c:v>1742</c:v>
                </c:pt>
                <c:pt idx="21">
                  <c:v>3650</c:v>
                </c:pt>
                <c:pt idx="22">
                  <c:v>1367</c:v>
                </c:pt>
                <c:pt idx="23">
                  <c:v>1022</c:v>
                </c:pt>
                <c:pt idx="24">
                  <c:v>721</c:v>
                </c:pt>
                <c:pt idx="25">
                  <c:v>1311</c:v>
                </c:pt>
                <c:pt idx="26">
                  <c:v>2903</c:v>
                </c:pt>
                <c:pt idx="27">
                  <c:v>1844</c:v>
                </c:pt>
                <c:pt idx="28">
                  <c:v>2015</c:v>
                </c:pt>
                <c:pt idx="29">
                  <c:v>1500</c:v>
                </c:pt>
                <c:pt idx="30">
                  <c:v>1550</c:v>
                </c:pt>
                <c:pt idx="31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26-4DD2-A710-704534F58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31456"/>
        <c:axId val="-1302540160"/>
      </c:barChart>
      <c:lineChart>
        <c:grouping val="standard"/>
        <c:varyColors val="0"/>
        <c:ser>
          <c:idx val="2"/>
          <c:order val="2"/>
          <c:tx>
            <c:strRef>
              <c:f>'Dent~ Scratch (3.5 SP)'!$A$318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(3.5 SP)'!$B$32:$EW$32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SP)'!$Z$318:$EW$318</c:f>
              <c:numCache>
                <c:formatCode>0.00%</c:formatCode>
                <c:ptCount val="32"/>
                <c:pt idx="0">
                  <c:v>2.7685492801771874E-3</c:v>
                </c:pt>
                <c:pt idx="1">
                  <c:v>1.1853959222380276E-3</c:v>
                </c:pt>
                <c:pt idx="2">
                  <c:v>4.8702428163918459E-4</c:v>
                </c:pt>
                <c:pt idx="3">
                  <c:v>4.3211476968282777E-4</c:v>
                </c:pt>
                <c:pt idx="4">
                  <c:v>0</c:v>
                </c:pt>
                <c:pt idx="5">
                  <c:v>3.6540803897685747E-3</c:v>
                </c:pt>
                <c:pt idx="6">
                  <c:v>4.8185068548291616E-3</c:v>
                </c:pt>
                <c:pt idx="7">
                  <c:v>3.332750533693374E-3</c:v>
                </c:pt>
                <c:pt idx="8">
                  <c:v>2.8294267010974396E-3</c:v>
                </c:pt>
                <c:pt idx="9">
                  <c:v>2.1525419967600916E-3</c:v>
                </c:pt>
                <c:pt idx="10">
                  <c:v>1.8639917027393317E-3</c:v>
                </c:pt>
                <c:pt idx="11">
                  <c:v>2.423305043785017E-3</c:v>
                </c:pt>
                <c:pt idx="12">
                  <c:v>2.4784943071612183E-3</c:v>
                </c:pt>
                <c:pt idx="13">
                  <c:v>2.7352703964682911E-3</c:v>
                </c:pt>
                <c:pt idx="14">
                  <c:v>2.9146924090203094E-3</c:v>
                </c:pt>
                <c:pt idx="15">
                  <c:v>3.8122139512164043E-3</c:v>
                </c:pt>
                <c:pt idx="16">
                  <c:v>3.8210549334192689E-3</c:v>
                </c:pt>
                <c:pt idx="17">
                  <c:v>2.9707879521312357E-3</c:v>
                </c:pt>
                <c:pt idx="18">
                  <c:v>2.1131517716410412E-3</c:v>
                </c:pt>
                <c:pt idx="19">
                  <c:v>2.6706009785978412E-3</c:v>
                </c:pt>
                <c:pt idx="20">
                  <c:v>5.1754243376033642E-3</c:v>
                </c:pt>
                <c:pt idx="21">
                  <c:v>8.4981351207345235E-3</c:v>
                </c:pt>
                <c:pt idx="22">
                  <c:v>3.3861021904241909E-3</c:v>
                </c:pt>
                <c:pt idx="23">
                  <c:v>2.721852587920159E-3</c:v>
                </c:pt>
                <c:pt idx="24">
                  <c:v>3.0854291127838233E-3</c:v>
                </c:pt>
                <c:pt idx="25">
                  <c:v>3.5834481970776258E-3</c:v>
                </c:pt>
                <c:pt idx="26">
                  <c:v>6.5198017001930715E-3</c:v>
                </c:pt>
                <c:pt idx="27">
                  <c:v>5.6501895378230447E-3</c:v>
                </c:pt>
                <c:pt idx="28">
                  <c:v>5.6208007976087885E-3</c:v>
                </c:pt>
                <c:pt idx="29">
                  <c:v>4.4509567754631198E-3</c:v>
                </c:pt>
                <c:pt idx="30">
                  <c:v>3.5774608038804966E-3</c:v>
                </c:pt>
                <c:pt idx="31">
                  <c:v>3.4761389101956716E-3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26-4DD2-A710-704534F58C07}"/>
            </c:ext>
          </c:extLst>
        </c:ser>
        <c:ser>
          <c:idx val="3"/>
          <c:order val="3"/>
          <c:tx>
            <c:strRef>
              <c:f>'Dent~ Scratch (3.5 SP)'!$A$324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(3.5 SP)'!$BP$324:$EW$324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26-4DD2-A710-704534F58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30912"/>
        <c:axId val="-1302526016"/>
      </c:lineChart>
      <c:catAx>
        <c:axId val="-130253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4016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40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815270970234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31456"/>
        <c:crosses val="autoZero"/>
        <c:crossBetween val="between"/>
      </c:valAx>
      <c:catAx>
        <c:axId val="-1302530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26016"/>
        <c:crosses val="autoZero"/>
        <c:auto val="0"/>
        <c:lblAlgn val="ctr"/>
        <c:lblOffset val="100"/>
        <c:noMultiLvlLbl val="0"/>
      </c:catAx>
      <c:valAx>
        <c:axId val="-130252601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6970659949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3091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35046950358642E-2"/>
          <c:y val="0.90189667081088565"/>
          <c:w val="0.8653807195580695"/>
          <c:h val="9.8103329189114588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 Aug'25</a:t>
            </a:r>
            <a:r>
              <a:rPr lang="en-US" baseline="0"/>
              <a:t>  </a:t>
            </a:r>
            <a:r>
              <a:rPr lang="en-US"/>
              <a:t>(Hub V11 4D)</a:t>
            </a:r>
          </a:p>
        </c:rich>
      </c:tx>
      <c:layout>
        <c:manualLayout>
          <c:xMode val="edge"/>
          <c:yMode val="edge"/>
          <c:x val="0.38111765277251208"/>
          <c:y val="4.59568791524821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SP)'!$A$159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(3.5 SP)'!$EX$159:$GB$159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10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A-4DF6-AD31-665CDC77525A}"/>
            </c:ext>
          </c:extLst>
        </c:ser>
        <c:ser>
          <c:idx val="0"/>
          <c:order val="1"/>
          <c:tx>
            <c:strRef>
              <c:f>'Dent~ Scratch (3.5 SP)'!$A$161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(3.5 SP)'!$EX$161:$GB$161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11</c:v>
                </c:pt>
                <c:pt idx="22">
                  <c:v>41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3A-4DF6-AD31-665CDC775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09152"/>
        <c:axId val="-1302505344"/>
      </c:barChart>
      <c:lineChart>
        <c:grouping val="standard"/>
        <c:varyColors val="0"/>
        <c:ser>
          <c:idx val="2"/>
          <c:order val="2"/>
          <c:tx>
            <c:strRef>
              <c:f>'Dent~ Scratch (3.5 SP)'!$A$157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(3.5 SP)'!$EW$154:$GA$154</c:f>
              <c:strCache>
                <c:ptCount val="31"/>
                <c:pt idx="0">
                  <c:v>Aug'25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strCache>
              <c:extLst xmlns:c16="http://schemas.microsoft.com/office/drawing/2014/chart" xmlns:c15="http://schemas.microsoft.com/office/drawing/2012/chart"/>
            </c:strRef>
          </c:cat>
          <c:val>
            <c:numRef>
              <c:f>'Dent~ Scratch (3.5 SP)'!$EX$157:$GB$157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8.2401412595644492E-3</c:v>
                </c:pt>
                <c:pt idx="22">
                  <c:v>9.2441544317563885E-3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3A-4DF6-AD31-665CDC77525A}"/>
            </c:ext>
          </c:extLst>
        </c:ser>
        <c:ser>
          <c:idx val="3"/>
          <c:order val="3"/>
          <c:tx>
            <c:strRef>
              <c:f>'Dent~ Scratch (3.5 SP)'!$A$81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val>
            <c:numRef>
              <c:f>'Dent~ Scratch (3.5 SP)'!$EX$81:$GB$81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A-4F3E-A182-A0610D0F4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99904"/>
        <c:axId val="-1302496096"/>
      </c:lineChart>
      <c:catAx>
        <c:axId val="-130250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0534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0534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09152"/>
        <c:crosses val="autoZero"/>
        <c:crossBetween val="between"/>
      </c:valAx>
      <c:catAx>
        <c:axId val="-1302499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96096"/>
        <c:crosses val="autoZero"/>
        <c:auto val="0"/>
        <c:lblAlgn val="ctr"/>
        <c:lblOffset val="100"/>
        <c:noMultiLvlLbl val="0"/>
      </c:catAx>
      <c:valAx>
        <c:axId val="-1302496096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9990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3650458203638052E-2"/>
          <c:y val="0.89356790797189956"/>
          <c:w val="0.91203181857724536"/>
          <c:h val="0.1064320920281004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1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Trend of Dent ~ Scratch Hub in Jan'23-Aug'25 (Hub V11 4D )</a:t>
            </a:r>
          </a:p>
        </c:rich>
      </c:tx>
      <c:layout>
        <c:manualLayout>
          <c:xMode val="edge"/>
          <c:yMode val="edge"/>
          <c:x val="0.3525645648672735"/>
          <c:y val="2.41405926232905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045941563418433E-2"/>
          <c:y val="0.10793142674321465"/>
          <c:w val="0.9241659119664658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SP)'!$A$159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SP)'!$Z$72:$EW$72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SP)'!$AX$159:$EW$159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81</c:v>
                </c:pt>
                <c:pt idx="7">
                  <c:v>477</c:v>
                </c:pt>
                <c:pt idx="8">
                  <c:v>512</c:v>
                </c:pt>
                <c:pt idx="9">
                  <c:v>447</c:v>
                </c:pt>
                <c:pt idx="10">
                  <c:v>325</c:v>
                </c:pt>
                <c:pt idx="11">
                  <c:v>383</c:v>
                </c:pt>
                <c:pt idx="12">
                  <c:v>474</c:v>
                </c:pt>
                <c:pt idx="13">
                  <c:v>134</c:v>
                </c:pt>
                <c:pt idx="14">
                  <c:v>319</c:v>
                </c:pt>
                <c:pt idx="15">
                  <c:v>449</c:v>
                </c:pt>
                <c:pt idx="16">
                  <c:v>480</c:v>
                </c:pt>
                <c:pt idx="17">
                  <c:v>370</c:v>
                </c:pt>
                <c:pt idx="18">
                  <c:v>253</c:v>
                </c:pt>
                <c:pt idx="19">
                  <c:v>360</c:v>
                </c:pt>
                <c:pt idx="20">
                  <c:v>314</c:v>
                </c:pt>
                <c:pt idx="21">
                  <c:v>367</c:v>
                </c:pt>
                <c:pt idx="22">
                  <c:v>461</c:v>
                </c:pt>
                <c:pt idx="23">
                  <c:v>403</c:v>
                </c:pt>
                <c:pt idx="24">
                  <c:v>156</c:v>
                </c:pt>
                <c:pt idx="25">
                  <c:v>639</c:v>
                </c:pt>
                <c:pt idx="26">
                  <c:v>820</c:v>
                </c:pt>
                <c:pt idx="27">
                  <c:v>475</c:v>
                </c:pt>
                <c:pt idx="28">
                  <c:v>317</c:v>
                </c:pt>
                <c:pt idx="29">
                  <c:v>261</c:v>
                </c:pt>
                <c:pt idx="30">
                  <c:v>59</c:v>
                </c:pt>
                <c:pt idx="3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2-45D7-BA23-F438A5A24FE2}"/>
            </c:ext>
          </c:extLst>
        </c:ser>
        <c:ser>
          <c:idx val="0"/>
          <c:order val="1"/>
          <c:tx>
            <c:strRef>
              <c:f>'Dent~ Scratch (3.5 SP)'!$A$161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SP)'!$Z$72:$EW$72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SP)'!$AX$161:$EW$161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33</c:v>
                </c:pt>
                <c:pt idx="7">
                  <c:v>415</c:v>
                </c:pt>
                <c:pt idx="8">
                  <c:v>230</c:v>
                </c:pt>
                <c:pt idx="9">
                  <c:v>137</c:v>
                </c:pt>
                <c:pt idx="10">
                  <c:v>114</c:v>
                </c:pt>
                <c:pt idx="11">
                  <c:v>214</c:v>
                </c:pt>
                <c:pt idx="12">
                  <c:v>173</c:v>
                </c:pt>
                <c:pt idx="13">
                  <c:v>99</c:v>
                </c:pt>
                <c:pt idx="14">
                  <c:v>144</c:v>
                </c:pt>
                <c:pt idx="15">
                  <c:v>261</c:v>
                </c:pt>
                <c:pt idx="16">
                  <c:v>298</c:v>
                </c:pt>
                <c:pt idx="17">
                  <c:v>328</c:v>
                </c:pt>
                <c:pt idx="18">
                  <c:v>127</c:v>
                </c:pt>
                <c:pt idx="19">
                  <c:v>165</c:v>
                </c:pt>
                <c:pt idx="20">
                  <c:v>698</c:v>
                </c:pt>
                <c:pt idx="21">
                  <c:v>1184</c:v>
                </c:pt>
                <c:pt idx="22">
                  <c:v>579</c:v>
                </c:pt>
                <c:pt idx="23">
                  <c:v>547</c:v>
                </c:pt>
                <c:pt idx="24">
                  <c:v>190</c:v>
                </c:pt>
                <c:pt idx="25">
                  <c:v>710</c:v>
                </c:pt>
                <c:pt idx="26">
                  <c:v>1195</c:v>
                </c:pt>
                <c:pt idx="27">
                  <c:v>678</c:v>
                </c:pt>
                <c:pt idx="28">
                  <c:v>487</c:v>
                </c:pt>
                <c:pt idx="29">
                  <c:v>714</c:v>
                </c:pt>
                <c:pt idx="30">
                  <c:v>229</c:v>
                </c:pt>
                <c:pt idx="3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2-45D7-BA23-F438A5A24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03168"/>
        <c:axId val="-1302498816"/>
      </c:barChart>
      <c:lineChart>
        <c:grouping val="standard"/>
        <c:varyColors val="0"/>
        <c:ser>
          <c:idx val="2"/>
          <c:order val="2"/>
          <c:tx>
            <c:strRef>
              <c:f>'Dent~ Scratch (3.5 SP)'!$A$157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(3.5 SP)'!$AX$154:$EW$154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SP)'!$AX$157:$EW$157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1.3035381750465549E-2</c:v>
                </c:pt>
                <c:pt idx="6">
                  <c:v>8.2578775805867439E-3</c:v>
                </c:pt>
                <c:pt idx="7">
                  <c:v>4.8728258019403899E-3</c:v>
                </c:pt>
                <c:pt idx="8">
                  <c:v>3.4898760670695858E-3</c:v>
                </c:pt>
                <c:pt idx="9">
                  <c:v>3.2746990248798623E-3</c:v>
                </c:pt>
                <c:pt idx="10">
                  <c:v>2.947218604401359E-3</c:v>
                </c:pt>
                <c:pt idx="11">
                  <c:v>2.3783249740057448E-3</c:v>
                </c:pt>
                <c:pt idx="12">
                  <c:v>2.8840924692645786E-3</c:v>
                </c:pt>
                <c:pt idx="13">
                  <c:v>2.2413544322062431E-3</c:v>
                </c:pt>
                <c:pt idx="14">
                  <c:v>2.8159762557855234E-3</c:v>
                </c:pt>
                <c:pt idx="15">
                  <c:v>4.5101701159939523E-3</c:v>
                </c:pt>
                <c:pt idx="16">
                  <c:v>4.5315284880537727E-3</c:v>
                </c:pt>
                <c:pt idx="17">
                  <c:v>4.8414058110741957E-3</c:v>
                </c:pt>
                <c:pt idx="18">
                  <c:v>2.8458024413989366E-3</c:v>
                </c:pt>
                <c:pt idx="19">
                  <c:v>3.8797499224050014E-3</c:v>
                </c:pt>
                <c:pt idx="20">
                  <c:v>5.8163928019265366E-3</c:v>
                </c:pt>
                <c:pt idx="21">
                  <c:v>7.5155908533660254E-3</c:v>
                </c:pt>
                <c:pt idx="22">
                  <c:v>4.2249973593766503E-3</c:v>
                </c:pt>
                <c:pt idx="23">
                  <c:v>3.334854495032822E-3</c:v>
                </c:pt>
                <c:pt idx="24">
                  <c:v>3.8802287764943366E-3</c:v>
                </c:pt>
                <c:pt idx="25">
                  <c:v>4.4762103852062744E-3</c:v>
                </c:pt>
                <c:pt idx="26">
                  <c:v>6.4514889652323975E-3</c:v>
                </c:pt>
                <c:pt idx="27">
                  <c:v>5.6082494284741477E-3</c:v>
                </c:pt>
                <c:pt idx="28">
                  <c:v>6.6502890890592819E-3</c:v>
                </c:pt>
                <c:pt idx="29">
                  <c:v>6.367222193197848E-3</c:v>
                </c:pt>
                <c:pt idx="30">
                  <c:v>7.5135008217891526E-3</c:v>
                </c:pt>
                <c:pt idx="31">
                  <c:v>6.2070282658517953E-3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92-45D7-BA23-F438A5A24FE2}"/>
            </c:ext>
          </c:extLst>
        </c:ser>
        <c:ser>
          <c:idx val="3"/>
          <c:order val="3"/>
          <c:tx>
            <c:strRef>
              <c:f>'Dent~ Scratch (3.5 SP)'!$A$284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val>
            <c:numRef>
              <c:f>'Dent~ Scratch (3.5 SP)'!$CT$284:$EW$284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4-41B2-A241-C5243D1EA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91744"/>
        <c:axId val="-1302504800"/>
      </c:lineChart>
      <c:catAx>
        <c:axId val="-130250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9881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98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9014967947531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03168"/>
        <c:crosses val="autoZero"/>
        <c:crossBetween val="between"/>
      </c:valAx>
      <c:catAx>
        <c:axId val="-1302491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04800"/>
        <c:crosses val="autoZero"/>
        <c:auto val="0"/>
        <c:lblAlgn val="ctr"/>
        <c:lblOffset val="100"/>
        <c:noMultiLvlLbl val="0"/>
      </c:catAx>
      <c:valAx>
        <c:axId val="-130250480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145672746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9174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230396981627294"/>
          <c:y val="0.90189667081088565"/>
          <c:w val="0.66487603112111004"/>
          <c:h val="9.810332918911451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24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 Aug'25</a:t>
            </a:r>
            <a:r>
              <a:rPr lang="en-US" baseline="0"/>
              <a:t> </a:t>
            </a:r>
            <a:r>
              <a:rPr lang="en-US"/>
              <a:t> (Hub CMR3)</a:t>
            </a:r>
          </a:p>
        </c:rich>
      </c:tx>
      <c:layout>
        <c:manualLayout>
          <c:xMode val="edge"/>
          <c:yMode val="edge"/>
          <c:x val="0.38111770676216788"/>
          <c:y val="3.715599906447503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349166168445418E-2"/>
          <c:y val="0.10750275027502751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SP)'!$A$239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(3.5 SP)'!$EX$234:$GB$234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(3.5 SP)'!$EX$239:$GB$239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52-4117-BF1F-53AE3216A7CF}"/>
            </c:ext>
          </c:extLst>
        </c:ser>
        <c:ser>
          <c:idx val="0"/>
          <c:order val="1"/>
          <c:tx>
            <c:strRef>
              <c:f>'Dent~ Scratch (3.5 SP)'!$A$241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(3.5 SP)'!$EX$234:$GB$234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(3.5 SP)'!$EX$241:$GB$241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52-4117-BF1F-53AE3216A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87936"/>
        <c:axId val="-1302504256"/>
      </c:barChart>
      <c:lineChart>
        <c:grouping val="standard"/>
        <c:varyColors val="0"/>
        <c:ser>
          <c:idx val="2"/>
          <c:order val="2"/>
          <c:tx>
            <c:strRef>
              <c:f>'Dent~ Scratch (3.5 SP)'!$A$237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(3.5 SP)'!$EW$234:$GB$234</c:f>
              <c:strCache>
                <c:ptCount val="32"/>
                <c:pt idx="0">
                  <c:v>Aug'25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</c:strCache>
            </c:strRef>
          </c:cat>
          <c:val>
            <c:numRef>
              <c:f>'Dent~ Scratch (3.5 SP)'!$EX$237:$GB$237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2-4117-BF1F-53AE3216A7CF}"/>
            </c:ext>
          </c:extLst>
        </c:ser>
        <c:ser>
          <c:idx val="3"/>
          <c:order val="3"/>
          <c:tx>
            <c:strRef>
              <c:f>'Dent~ Scratch (3.5 SP)'!$A$163</c:f>
              <c:strCache>
                <c:ptCount val="1"/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val>
            <c:numRef>
              <c:f>'Dent~ Scratch (3.5 SP)'!$EX$163:$GB$163</c:f>
              <c:numCache>
                <c:formatCode>General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F-485A-AE7E-A9F754801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84672"/>
        <c:axId val="-1302496640"/>
      </c:lineChart>
      <c:catAx>
        <c:axId val="-130248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0425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0425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87936"/>
        <c:crosses val="autoZero"/>
        <c:crossBetween val="between"/>
      </c:valAx>
      <c:catAx>
        <c:axId val="-1302484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96640"/>
        <c:crosses val="autoZero"/>
        <c:auto val="0"/>
        <c:lblAlgn val="ctr"/>
        <c:lblOffset val="100"/>
        <c:noMultiLvlLbl val="0"/>
      </c:catAx>
      <c:valAx>
        <c:axId val="-130249664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8467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3888924223728922E-2"/>
          <c:y val="0.89356790797189956"/>
          <c:w val="0.86282985426498582"/>
          <c:h val="0.1064320920281004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6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Trend of Dent ~ Scratch Hub in Jan'23- Aug'25 (Hub CMR3 )</a:t>
            </a:r>
          </a:p>
        </c:rich>
      </c:tx>
      <c:layout>
        <c:manualLayout>
          <c:xMode val="edge"/>
          <c:yMode val="edge"/>
          <c:x val="0.3667793249981684"/>
          <c:y val="2.63335750794308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0258463454780019E-2"/>
          <c:y val="0.10567406346934002"/>
          <c:w val="0.93149483427705482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SP)'!$A$239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SP)'!$Z$72:$EW$72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SP)'!$AX$239:$EW$239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26</c:v>
                </c:pt>
                <c:pt idx="7">
                  <c:v>59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C-4F93-AC9A-2984DB9D549E}"/>
            </c:ext>
          </c:extLst>
        </c:ser>
        <c:ser>
          <c:idx val="0"/>
          <c:order val="1"/>
          <c:tx>
            <c:strRef>
              <c:f>'Dent~ Scratch (3.5 SP)'!$A$241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SP)'!$Z$72:$EW$72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SP)'!$AX$241:$EW$241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34</c:v>
                </c:pt>
                <c:pt idx="7">
                  <c:v>21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7C-4F93-AC9A-2984DB9D5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93376"/>
        <c:axId val="-1302481408"/>
      </c:barChart>
      <c:lineChart>
        <c:grouping val="standard"/>
        <c:varyColors val="0"/>
        <c:ser>
          <c:idx val="2"/>
          <c:order val="2"/>
          <c:tx>
            <c:strRef>
              <c:f>'Dent~ Scratch (3.5 SP)'!$A$237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11"/>
              <c:layout>
                <c:manualLayout>
                  <c:x val="-2.4178207227005012E-2"/>
                  <c:y val="-6.39418427959576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DB7C-4F93-AC9A-2984DB9D549E}"/>
                </c:ext>
              </c:extLst>
            </c:dLbl>
            <c:dLbl>
              <c:idx val="13"/>
              <c:layout>
                <c:manualLayout>
                  <c:x val="-2.4949748085834812E-2"/>
                  <c:y val="-5.9555877883685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DB7C-4F93-AC9A-2984DB9D549E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(3.5 SP)'!$AX$234:$EW$234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SP)'!$AX$237:$EW$237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4.6249903646034072E-3</c:v>
                </c:pt>
                <c:pt idx="7">
                  <c:v>2.1889022655138448E-3</c:v>
                </c:pt>
                <c:pt idx="8">
                  <c:v>2.7777777777777779E-3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1.7793594306049824E-2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7C-4F93-AC9A-2984DB9D549E}"/>
            </c:ext>
          </c:extLst>
        </c:ser>
        <c:ser>
          <c:idx val="3"/>
          <c:order val="3"/>
          <c:tx>
            <c:strRef>
              <c:f>'Dent~ Scratch (3.5 SP)'!$A$284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val>
            <c:numRef>
              <c:f>'Dent~ Scratch (3.5 SP)'!$CT$284:$EW$284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4E-46BA-89B4-C8401E0EA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98272"/>
        <c:axId val="-1302489024"/>
      </c:lineChart>
      <c:catAx>
        <c:axId val="-130249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8140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81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93376"/>
        <c:crosses val="autoZero"/>
        <c:crossBetween val="between"/>
      </c:valAx>
      <c:catAx>
        <c:axId val="-1302498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89024"/>
        <c:crosses val="autoZero"/>
        <c:auto val="0"/>
        <c:lblAlgn val="ctr"/>
        <c:lblOffset val="100"/>
        <c:noMultiLvlLbl val="0"/>
      </c:catAx>
      <c:valAx>
        <c:axId val="-130248902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9827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006402787095559"/>
          <c:y val="0.90189667081088565"/>
          <c:w val="0.64842554994527035"/>
          <c:h val="9.810332918911451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24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 Aug</a:t>
            </a:r>
            <a:r>
              <a:rPr lang="en-US" sz="1800" b="1" baseline="0"/>
              <a:t>'25 </a:t>
            </a:r>
            <a:r>
              <a:rPr lang="en-US" sz="1800" b="1"/>
              <a:t>  (CMR4D)</a:t>
            </a:r>
          </a:p>
        </c:rich>
      </c:tx>
      <c:layout>
        <c:manualLayout>
          <c:xMode val="edge"/>
          <c:yMode val="edge"/>
          <c:x val="0.38164304044331904"/>
          <c:y val="2.17544589104579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SP)'!$A$280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'Dent~ Scratch (3.5 SP)'!$EX$280:$GB$280</c:f>
              <c:numCache>
                <c:formatCode>_-* #,##0_-;\-* #,##0_-;_-* "-"??_-;_-@_-</c:formatCode>
                <c:ptCount val="31"/>
                <c:pt idx="0">
                  <c:v>15</c:v>
                </c:pt>
                <c:pt idx="1">
                  <c:v>12</c:v>
                </c:pt>
                <c:pt idx="2">
                  <c:v>0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10</c:v>
                </c:pt>
                <c:pt idx="7">
                  <c:v>21</c:v>
                </c:pt>
                <c:pt idx="8">
                  <c:v>4</c:v>
                </c:pt>
                <c:pt idx="9">
                  <c:v>0</c:v>
                </c:pt>
                <c:pt idx="10">
                  <c:v>15</c:v>
                </c:pt>
                <c:pt idx="11">
                  <c:v>4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13</c:v>
                </c:pt>
                <c:pt idx="16">
                  <c:v>0</c:v>
                </c:pt>
                <c:pt idx="17">
                  <c:v>6</c:v>
                </c:pt>
                <c:pt idx="18">
                  <c:v>14</c:v>
                </c:pt>
                <c:pt idx="19">
                  <c:v>16</c:v>
                </c:pt>
                <c:pt idx="20">
                  <c:v>14</c:v>
                </c:pt>
                <c:pt idx="21">
                  <c:v>9</c:v>
                </c:pt>
                <c:pt idx="22">
                  <c:v>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C-48CC-982C-BB97F74AAEDC}"/>
            </c:ext>
          </c:extLst>
        </c:ser>
        <c:ser>
          <c:idx val="0"/>
          <c:order val="1"/>
          <c:tx>
            <c:strRef>
              <c:f>'Dent~ Scratch (3.5 SP)'!$A$282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'Dent~ Scratch (3.5 SP)'!$EX$282:$GB$282</c:f>
              <c:numCache>
                <c:formatCode>_-* #,##0_-;\-* #,##0_-;_-* "-"??_-;_-@_-</c:formatCode>
                <c:ptCount val="31"/>
                <c:pt idx="0">
                  <c:v>29</c:v>
                </c:pt>
                <c:pt idx="1">
                  <c:v>30</c:v>
                </c:pt>
                <c:pt idx="2">
                  <c:v>0</c:v>
                </c:pt>
                <c:pt idx="3">
                  <c:v>29</c:v>
                </c:pt>
                <c:pt idx="4">
                  <c:v>16</c:v>
                </c:pt>
                <c:pt idx="5">
                  <c:v>19</c:v>
                </c:pt>
                <c:pt idx="6">
                  <c:v>7</c:v>
                </c:pt>
                <c:pt idx="7">
                  <c:v>17</c:v>
                </c:pt>
                <c:pt idx="8">
                  <c:v>10</c:v>
                </c:pt>
                <c:pt idx="9">
                  <c:v>0</c:v>
                </c:pt>
                <c:pt idx="10">
                  <c:v>22</c:v>
                </c:pt>
                <c:pt idx="11">
                  <c:v>7</c:v>
                </c:pt>
                <c:pt idx="12">
                  <c:v>38</c:v>
                </c:pt>
                <c:pt idx="13">
                  <c:v>15</c:v>
                </c:pt>
                <c:pt idx="14">
                  <c:v>17</c:v>
                </c:pt>
                <c:pt idx="15">
                  <c:v>12</c:v>
                </c:pt>
                <c:pt idx="16">
                  <c:v>0</c:v>
                </c:pt>
                <c:pt idx="17">
                  <c:v>35</c:v>
                </c:pt>
                <c:pt idx="18">
                  <c:v>14</c:v>
                </c:pt>
                <c:pt idx="19">
                  <c:v>20</c:v>
                </c:pt>
                <c:pt idx="20">
                  <c:v>14</c:v>
                </c:pt>
                <c:pt idx="21">
                  <c:v>16</c:v>
                </c:pt>
                <c:pt idx="22">
                  <c:v>21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BC-48CC-982C-BB97F74AA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97728"/>
        <c:axId val="-1302497184"/>
      </c:barChart>
      <c:lineChart>
        <c:grouping val="standard"/>
        <c:varyColors val="0"/>
        <c:ser>
          <c:idx val="2"/>
          <c:order val="2"/>
          <c:tx>
            <c:strRef>
              <c:f>'Dent~ Scratch (3.5 SP)'!$A$278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6"/>
              <c:layout>
                <c:manualLayout>
                  <c:x val="-1.7169811320754718E-2"/>
                  <c:y val="-6.52529819911141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FFBC-48CC-982C-BB97F74AAEDC}"/>
                </c:ext>
              </c:extLst>
            </c:dLbl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'Dent~ Scratch (3.5 SP)'!$EX$278:$GB$278</c:f>
              <c:numCache>
                <c:formatCode>0.00%</c:formatCode>
                <c:ptCount val="31"/>
                <c:pt idx="0">
                  <c:v>4.1521185241105976E-3</c:v>
                </c:pt>
                <c:pt idx="1">
                  <c:v>6.8027210884353739E-3</c:v>
                </c:pt>
                <c:pt idx="2">
                  <c:v>0</c:v>
                </c:pt>
                <c:pt idx="3">
                  <c:v>6.5989847715736041E-3</c:v>
                </c:pt>
                <c:pt idx="4">
                  <c:v>5.1039008384979948E-3</c:v>
                </c:pt>
                <c:pt idx="5">
                  <c:v>5.0203953561342952E-3</c:v>
                </c:pt>
                <c:pt idx="6">
                  <c:v>3.0173943911963081E-3</c:v>
                </c:pt>
                <c:pt idx="7">
                  <c:v>5.6928838951310857E-3</c:v>
                </c:pt>
                <c:pt idx="8">
                  <c:v>2.8967515001034555E-3</c:v>
                </c:pt>
                <c:pt idx="9">
                  <c:v>0</c:v>
                </c:pt>
                <c:pt idx="10">
                  <c:v>5.618830675778284E-3</c:v>
                </c:pt>
                <c:pt idx="11">
                  <c:v>2.903907074973601E-3</c:v>
                </c:pt>
                <c:pt idx="12">
                  <c:v>6.1097256857855359E-3</c:v>
                </c:pt>
                <c:pt idx="13">
                  <c:v>4.0540540540540543E-3</c:v>
                </c:pt>
                <c:pt idx="14">
                  <c:v>4.4499002608562226E-3</c:v>
                </c:pt>
                <c:pt idx="15">
                  <c:v>2.136752136752137E-3</c:v>
                </c:pt>
                <c:pt idx="16">
                  <c:v>0</c:v>
                </c:pt>
                <c:pt idx="17">
                  <c:v>3.3859113056404328E-3</c:v>
                </c:pt>
                <c:pt idx="18">
                  <c:v>3.3266009266959724E-3</c:v>
                </c:pt>
                <c:pt idx="19">
                  <c:v>3.1317964332318398E-3</c:v>
                </c:pt>
                <c:pt idx="20">
                  <c:v>3.1225604996096799E-3</c:v>
                </c:pt>
                <c:pt idx="21">
                  <c:v>3.6168981481481482E-3</c:v>
                </c:pt>
                <c:pt idx="22">
                  <c:v>3.8965087281795513E-3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'Dent~ Scratch (3.5 SP)'!$EX$275:$GB$275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FFBC-48CC-982C-BB97F74AAEDC}"/>
            </c:ext>
          </c:extLst>
        </c:ser>
        <c:ser>
          <c:idx val="3"/>
          <c:order val="3"/>
          <c:tx>
            <c:strRef>
              <c:f>'Dent~ Scratch (3.5 SP)'!#REF!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(3.5 SP)'!#REF!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'Dent~ Scratch (3.5 SP)'!$EX$275:$GB$275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4-FFBC-48CC-982C-BB97F74AAEDC}"/>
            </c:ext>
          </c:extLst>
        </c:ser>
        <c:ser>
          <c:idx val="4"/>
          <c:order val="4"/>
          <c:tx>
            <c:strRef>
              <c:f>'Dent~ Scratch (3.5 SP)'!$A$284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(3.5 SP)'!$EX$284:$GB$284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BC-48CC-982C-BB97F74AA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94464"/>
        <c:axId val="-1302511872"/>
      </c:lineChart>
      <c:catAx>
        <c:axId val="-1302497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9718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9718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97728"/>
        <c:crosses val="autoZero"/>
        <c:crossBetween val="between"/>
      </c:valAx>
      <c:catAx>
        <c:axId val="-1302494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11872"/>
        <c:crosses val="autoZero"/>
        <c:auto val="0"/>
        <c:lblAlgn val="ctr"/>
        <c:lblOffset val="100"/>
        <c:noMultiLvlLbl val="0"/>
      </c:catAx>
      <c:valAx>
        <c:axId val="-130251187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9446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8729018628768966E-2"/>
          <c:y val="0.90676922810391281"/>
          <c:w val="0.91956916970744507"/>
          <c:h val="9.32307718960872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</a:t>
            </a:r>
            <a:r>
              <a:rPr lang="en-US" sz="1800" b="1" baseline="0"/>
              <a:t> Aug'25  </a:t>
            </a:r>
            <a:r>
              <a:rPr lang="en-US" sz="1800" b="1"/>
              <a:t>(CMR4D)</a:t>
            </a:r>
          </a:p>
        </c:rich>
      </c:tx>
      <c:layout>
        <c:manualLayout>
          <c:xMode val="edge"/>
          <c:yMode val="edge"/>
          <c:x val="0.32082720591024527"/>
          <c:y val="1.97546277110098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266270308218645E-2"/>
          <c:y val="0.10567406346934002"/>
          <c:w val="0.90368019123156407"/>
          <c:h val="0.7296185591932586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SP)'!$A$280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SP)'!$CT$275:$EW$275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SP)'!$BV$280:$EW$280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100</c:v>
                </c:pt>
                <c:pt idx="7">
                  <c:v>44</c:v>
                </c:pt>
                <c:pt idx="8">
                  <c:v>188</c:v>
                </c:pt>
                <c:pt idx="9">
                  <c:v>212</c:v>
                </c:pt>
                <c:pt idx="10">
                  <c:v>396</c:v>
                </c:pt>
                <c:pt idx="11">
                  <c:v>515</c:v>
                </c:pt>
                <c:pt idx="12">
                  <c:v>547</c:v>
                </c:pt>
                <c:pt idx="13">
                  <c:v>486</c:v>
                </c:pt>
                <c:pt idx="14">
                  <c:v>475</c:v>
                </c:pt>
                <c:pt idx="15">
                  <c:v>619</c:v>
                </c:pt>
                <c:pt idx="16">
                  <c:v>664</c:v>
                </c:pt>
                <c:pt idx="17">
                  <c:v>316</c:v>
                </c:pt>
                <c:pt idx="18">
                  <c:v>207</c:v>
                </c:pt>
                <c:pt idx="19">
                  <c:v>366</c:v>
                </c:pt>
                <c:pt idx="20">
                  <c:v>645</c:v>
                </c:pt>
                <c:pt idx="21">
                  <c:v>303</c:v>
                </c:pt>
                <c:pt idx="22">
                  <c:v>219</c:v>
                </c:pt>
                <c:pt idx="23">
                  <c:v>79</c:v>
                </c:pt>
                <c:pt idx="24">
                  <c:v>37</c:v>
                </c:pt>
                <c:pt idx="25">
                  <c:v>204</c:v>
                </c:pt>
                <c:pt idx="26">
                  <c:v>204</c:v>
                </c:pt>
                <c:pt idx="27">
                  <c:v>327</c:v>
                </c:pt>
                <c:pt idx="28">
                  <c:v>290</c:v>
                </c:pt>
                <c:pt idx="29">
                  <c:v>194</c:v>
                </c:pt>
                <c:pt idx="30">
                  <c:v>174</c:v>
                </c:pt>
                <c:pt idx="31">
                  <c:v>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3-44D9-96F4-39F5283B46B2}"/>
            </c:ext>
          </c:extLst>
        </c:ser>
        <c:ser>
          <c:idx val="0"/>
          <c:order val="1"/>
          <c:tx>
            <c:strRef>
              <c:f>'Dent~ Scratch (3.5 SP)'!$A$282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SP)'!$CT$275:$EW$275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SP)'!$BV$282:$EW$282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49</c:v>
                </c:pt>
                <c:pt idx="7">
                  <c:v>32</c:v>
                </c:pt>
                <c:pt idx="8">
                  <c:v>153</c:v>
                </c:pt>
                <c:pt idx="9">
                  <c:v>114</c:v>
                </c:pt>
                <c:pt idx="10">
                  <c:v>212</c:v>
                </c:pt>
                <c:pt idx="11">
                  <c:v>299</c:v>
                </c:pt>
                <c:pt idx="12">
                  <c:v>318</c:v>
                </c:pt>
                <c:pt idx="13">
                  <c:v>252</c:v>
                </c:pt>
                <c:pt idx="14">
                  <c:v>148</c:v>
                </c:pt>
                <c:pt idx="15">
                  <c:v>302</c:v>
                </c:pt>
                <c:pt idx="16">
                  <c:v>296</c:v>
                </c:pt>
                <c:pt idx="17">
                  <c:v>165</c:v>
                </c:pt>
                <c:pt idx="18">
                  <c:v>92</c:v>
                </c:pt>
                <c:pt idx="19">
                  <c:v>172</c:v>
                </c:pt>
                <c:pt idx="20">
                  <c:v>602</c:v>
                </c:pt>
                <c:pt idx="21">
                  <c:v>862</c:v>
                </c:pt>
                <c:pt idx="22">
                  <c:v>586</c:v>
                </c:pt>
                <c:pt idx="23">
                  <c:v>151</c:v>
                </c:pt>
                <c:pt idx="24">
                  <c:v>22</c:v>
                </c:pt>
                <c:pt idx="25">
                  <c:v>169</c:v>
                </c:pt>
                <c:pt idx="26">
                  <c:v>1043</c:v>
                </c:pt>
                <c:pt idx="27">
                  <c:v>429</c:v>
                </c:pt>
                <c:pt idx="28">
                  <c:v>808</c:v>
                </c:pt>
                <c:pt idx="29">
                  <c:v>401</c:v>
                </c:pt>
                <c:pt idx="30">
                  <c:v>370</c:v>
                </c:pt>
                <c:pt idx="31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3-44D9-96F4-39F5283B4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92288"/>
        <c:axId val="-1302491200"/>
      </c:barChart>
      <c:lineChart>
        <c:grouping val="standard"/>
        <c:varyColors val="0"/>
        <c:ser>
          <c:idx val="2"/>
          <c:order val="2"/>
          <c:tx>
            <c:strRef>
              <c:f>'Dent~ Scratch (3.5 SP)'!$A$278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(3.5 SP)'!$BV$275:$EW$275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5="http://schemas.microsoft.com/office/drawing/2012/chart" xmlns:c16="http://schemas.microsoft.com/office/drawing/2014/chart"/>
            </c:strRef>
          </c:cat>
          <c:val>
            <c:numRef>
              <c:f>'Dent~ Scratch (3.5 SP)'!$BV$278:$EW$278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6.6755674232309749E-3</c:v>
                </c:pt>
                <c:pt idx="6">
                  <c:v>4.081185461119176E-3</c:v>
                </c:pt>
                <c:pt idx="7">
                  <c:v>2.2903293855287346E-3</c:v>
                </c:pt>
                <c:pt idx="8">
                  <c:v>2.8553007276411533E-3</c:v>
                </c:pt>
                <c:pt idx="9">
                  <c:v>2.3006676170447007E-3</c:v>
                </c:pt>
                <c:pt idx="10">
                  <c:v>2.3552836993449367E-3</c:v>
                </c:pt>
                <c:pt idx="11">
                  <c:v>2.1973928231098778E-3</c:v>
                </c:pt>
                <c:pt idx="12">
                  <c:v>2.5754318686619067E-3</c:v>
                </c:pt>
                <c:pt idx="13">
                  <c:v>3.2256372600440574E-3</c:v>
                </c:pt>
                <c:pt idx="14">
                  <c:v>3.407220244247923E-3</c:v>
                </c:pt>
                <c:pt idx="15">
                  <c:v>4.6131421959758976E-3</c:v>
                </c:pt>
                <c:pt idx="16">
                  <c:v>5.4469630344123237E-3</c:v>
                </c:pt>
                <c:pt idx="17">
                  <c:v>2.6559178377184504E-3</c:v>
                </c:pt>
                <c:pt idx="18">
                  <c:v>2.1567580824328808E-3</c:v>
                </c:pt>
                <c:pt idx="19">
                  <c:v>3.2031436056203857E-3</c:v>
                </c:pt>
                <c:pt idx="20">
                  <c:v>6.7063923158834473E-3</c:v>
                </c:pt>
                <c:pt idx="21">
                  <c:v>5.3879808715116871E-3</c:v>
                </c:pt>
                <c:pt idx="22">
                  <c:v>3.2331135083900299E-3</c:v>
                </c:pt>
                <c:pt idx="23">
                  <c:v>1.5316179212615205E-3</c:v>
                </c:pt>
                <c:pt idx="24">
                  <c:v>1.5006994785705201E-3</c:v>
                </c:pt>
                <c:pt idx="25">
                  <c:v>2.8944570758999591E-3</c:v>
                </c:pt>
                <c:pt idx="26">
                  <c:v>8.5324465610203352E-3</c:v>
                </c:pt>
                <c:pt idx="27">
                  <c:v>4.6778125657430669E-3</c:v>
                </c:pt>
                <c:pt idx="28">
                  <c:v>4.2533575570697542E-3</c:v>
                </c:pt>
                <c:pt idx="29">
                  <c:v>3.8119766540455004E-3</c:v>
                </c:pt>
                <c:pt idx="30">
                  <c:v>4.0442488402521711E-3</c:v>
                </c:pt>
                <c:pt idx="31">
                  <c:v>4.051730385342618E-3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C3-44D9-96F4-39F5283B46B2}"/>
            </c:ext>
          </c:extLst>
        </c:ser>
        <c:ser>
          <c:idx val="4"/>
          <c:order val="3"/>
          <c:tx>
            <c:strRef>
              <c:f>'Dent~ Scratch (3.5 SP)'!$A$284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(3.5 SP)'!$BV$284:$EW$284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C3-44D9-96F4-39F5283B4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90656"/>
        <c:axId val="-1302490112"/>
      </c:lineChart>
      <c:catAx>
        <c:axId val="-130249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9120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91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351726812514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92288"/>
        <c:crosses val="autoZero"/>
        <c:crossBetween val="between"/>
      </c:valAx>
      <c:catAx>
        <c:axId val="-1302490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90112"/>
        <c:crosses val="autoZero"/>
        <c:auto val="0"/>
        <c:lblAlgn val="ctr"/>
        <c:lblOffset val="100"/>
        <c:noMultiLvlLbl val="0"/>
      </c:catAx>
      <c:valAx>
        <c:axId val="-130249011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2543784938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9065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730245339144166E-2"/>
          <c:y val="0.90189667081088565"/>
          <c:w val="0.85795113470243012"/>
          <c:h val="9.810332918911451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 Aug'25</a:t>
            </a:r>
            <a:r>
              <a:rPr lang="en-US" baseline="0"/>
              <a:t> </a:t>
            </a:r>
            <a:r>
              <a:rPr lang="en-US"/>
              <a:t> (Hub V15CMR-2D)</a:t>
            </a:r>
          </a:p>
        </c:rich>
      </c:tx>
      <c:layout>
        <c:manualLayout>
          <c:xMode val="edge"/>
          <c:yMode val="edge"/>
          <c:x val="0.38111770676216788"/>
          <c:y val="3.715599906447503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349166168445418E-2"/>
          <c:y val="0.10750275027502751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SP)'!$A$199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(3.5 SP)'!$EX$234:$GB$234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(3.5 SP)'!$EX$199:$GB$199</c:f>
              <c:numCache>
                <c:formatCode>_-* #,##0_-;\-* #,##0_-;_-* "-"??_-;_-@_-</c:formatCode>
                <c:ptCount val="31"/>
                <c:pt idx="0">
                  <c:v>29</c:v>
                </c:pt>
                <c:pt idx="1">
                  <c:v>13</c:v>
                </c:pt>
                <c:pt idx="2">
                  <c:v>0</c:v>
                </c:pt>
                <c:pt idx="3">
                  <c:v>9</c:v>
                </c:pt>
                <c:pt idx="4">
                  <c:v>17</c:v>
                </c:pt>
                <c:pt idx="5">
                  <c:v>11</c:v>
                </c:pt>
                <c:pt idx="6">
                  <c:v>17</c:v>
                </c:pt>
                <c:pt idx="7">
                  <c:v>17</c:v>
                </c:pt>
                <c:pt idx="8">
                  <c:v>15</c:v>
                </c:pt>
                <c:pt idx="9">
                  <c:v>0</c:v>
                </c:pt>
                <c:pt idx="10">
                  <c:v>18</c:v>
                </c:pt>
                <c:pt idx="11">
                  <c:v>27</c:v>
                </c:pt>
                <c:pt idx="12">
                  <c:v>5</c:v>
                </c:pt>
                <c:pt idx="13">
                  <c:v>8</c:v>
                </c:pt>
                <c:pt idx="14">
                  <c:v>12</c:v>
                </c:pt>
                <c:pt idx="15">
                  <c:v>6</c:v>
                </c:pt>
                <c:pt idx="16">
                  <c:v>0</c:v>
                </c:pt>
                <c:pt idx="17">
                  <c:v>15</c:v>
                </c:pt>
                <c:pt idx="18">
                  <c:v>10</c:v>
                </c:pt>
                <c:pt idx="19">
                  <c:v>26</c:v>
                </c:pt>
                <c:pt idx="20">
                  <c:v>17</c:v>
                </c:pt>
                <c:pt idx="21">
                  <c:v>6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52-4117-BF1F-53AE3216A7CF}"/>
            </c:ext>
          </c:extLst>
        </c:ser>
        <c:ser>
          <c:idx val="0"/>
          <c:order val="1"/>
          <c:tx>
            <c:strRef>
              <c:f>'Dent~ Scratch (3.5 SP)'!$A$201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(3.5 SP)'!$EX$234:$GB$234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(3.5 SP)'!$EX$201:$GB$201</c:f>
              <c:numCache>
                <c:formatCode>_-* #,##0_-;\-* #,##0_-;_-* "-"??_-;_-@_-</c:formatCode>
                <c:ptCount val="31"/>
                <c:pt idx="0">
                  <c:v>64</c:v>
                </c:pt>
                <c:pt idx="1">
                  <c:v>40</c:v>
                </c:pt>
                <c:pt idx="2">
                  <c:v>0</c:v>
                </c:pt>
                <c:pt idx="3">
                  <c:v>40</c:v>
                </c:pt>
                <c:pt idx="4">
                  <c:v>33</c:v>
                </c:pt>
                <c:pt idx="5">
                  <c:v>59</c:v>
                </c:pt>
                <c:pt idx="6">
                  <c:v>38</c:v>
                </c:pt>
                <c:pt idx="7">
                  <c:v>49</c:v>
                </c:pt>
                <c:pt idx="8">
                  <c:v>34</c:v>
                </c:pt>
                <c:pt idx="9">
                  <c:v>0</c:v>
                </c:pt>
                <c:pt idx="10">
                  <c:v>46</c:v>
                </c:pt>
                <c:pt idx="11">
                  <c:v>16</c:v>
                </c:pt>
                <c:pt idx="12">
                  <c:v>23</c:v>
                </c:pt>
                <c:pt idx="13">
                  <c:v>42</c:v>
                </c:pt>
                <c:pt idx="14">
                  <c:v>82</c:v>
                </c:pt>
                <c:pt idx="15">
                  <c:v>52</c:v>
                </c:pt>
                <c:pt idx="16">
                  <c:v>0</c:v>
                </c:pt>
                <c:pt idx="17">
                  <c:v>32</c:v>
                </c:pt>
                <c:pt idx="18">
                  <c:v>49</c:v>
                </c:pt>
                <c:pt idx="19">
                  <c:v>89</c:v>
                </c:pt>
                <c:pt idx="20">
                  <c:v>33</c:v>
                </c:pt>
                <c:pt idx="21">
                  <c:v>19</c:v>
                </c:pt>
                <c:pt idx="22">
                  <c:v>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52-4117-BF1F-53AE3216A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13504"/>
        <c:axId val="-1302502624"/>
      </c:barChart>
      <c:lineChart>
        <c:grouping val="standard"/>
        <c:varyColors val="0"/>
        <c:ser>
          <c:idx val="2"/>
          <c:order val="2"/>
          <c:tx>
            <c:strRef>
              <c:f>'Dent~ Scratch (3.5 SP)'!$A$197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(3.5 SP)'!$EW$234:$GB$234</c:f>
              <c:strCache>
                <c:ptCount val="32"/>
                <c:pt idx="0">
                  <c:v>Aug'25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</c:strCache>
            </c:strRef>
          </c:cat>
          <c:val>
            <c:numRef>
              <c:f>'Dent~ Scratch (3.5 SP)'!$EX$197:$GB$197</c:f>
              <c:numCache>
                <c:formatCode>0.00%</c:formatCode>
                <c:ptCount val="31"/>
                <c:pt idx="0">
                  <c:v>2.5562793765976748E-3</c:v>
                </c:pt>
                <c:pt idx="1">
                  <c:v>3.2047405974120207E-3</c:v>
                </c:pt>
                <c:pt idx="2">
                  <c:v>0</c:v>
                </c:pt>
                <c:pt idx="3">
                  <c:v>3.1418312387791743E-3</c:v>
                </c:pt>
                <c:pt idx="4">
                  <c:v>2.7486119509647629E-3</c:v>
                </c:pt>
                <c:pt idx="5">
                  <c:v>3.3145508783559829E-3</c:v>
                </c:pt>
                <c:pt idx="6">
                  <c:v>3.2855436081242534E-3</c:v>
                </c:pt>
                <c:pt idx="7">
                  <c:v>3.8392181955674482E-3</c:v>
                </c:pt>
                <c:pt idx="8">
                  <c:v>2.7730616864742501E-3</c:v>
                </c:pt>
                <c:pt idx="9">
                  <c:v>0</c:v>
                </c:pt>
                <c:pt idx="10">
                  <c:v>3.562482605065405E-3</c:v>
                </c:pt>
                <c:pt idx="11">
                  <c:v>2.5733093955715141E-3</c:v>
                </c:pt>
                <c:pt idx="12">
                  <c:v>3.3081285444234404E-3</c:v>
                </c:pt>
                <c:pt idx="13">
                  <c:v>3.6038633415020902E-3</c:v>
                </c:pt>
                <c:pt idx="14">
                  <c:v>5.0005319714863279E-3</c:v>
                </c:pt>
                <c:pt idx="15">
                  <c:v>3.2044198895027623E-3</c:v>
                </c:pt>
                <c:pt idx="16">
                  <c:v>0</c:v>
                </c:pt>
                <c:pt idx="17">
                  <c:v>2.2046062198039307E-3</c:v>
                </c:pt>
                <c:pt idx="18">
                  <c:v>3.7410436877813708E-3</c:v>
                </c:pt>
                <c:pt idx="19">
                  <c:v>5.6105771576328246E-3</c:v>
                </c:pt>
                <c:pt idx="20">
                  <c:v>2.6832671460770632E-3</c:v>
                </c:pt>
                <c:pt idx="21">
                  <c:v>1.5962201506831823E-3</c:v>
                </c:pt>
                <c:pt idx="22">
                  <c:v>8.2390832147404686E-4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2-4117-BF1F-53AE3216A7CF}"/>
            </c:ext>
          </c:extLst>
        </c:ser>
        <c:ser>
          <c:idx val="3"/>
          <c:order val="3"/>
          <c:tx>
            <c:strRef>
              <c:f>'Dent~ Scratch (3.5 SP)'!$A$324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val>
            <c:numRef>
              <c:f>'Dent~ Scratch (3.5 SP)'!$EX$324:$GB$324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F-485A-AE7E-A9F754801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11328"/>
        <c:axId val="-1302505888"/>
      </c:lineChart>
      <c:catAx>
        <c:axId val="-1302513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0262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0262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13504"/>
        <c:crosses val="autoZero"/>
        <c:crossBetween val="between"/>
      </c:valAx>
      <c:catAx>
        <c:axId val="-1302511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505888"/>
        <c:crosses val="autoZero"/>
        <c:auto val="0"/>
        <c:lblAlgn val="ctr"/>
        <c:lblOffset val="100"/>
        <c:noMultiLvlLbl val="0"/>
      </c:catAx>
      <c:valAx>
        <c:axId val="-130250588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1132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3888924223728922E-2"/>
          <c:y val="0.89356790797189956"/>
          <c:w val="0.86282985426498582"/>
          <c:h val="0.1064320920281004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6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Trend of Dent ~ Scratch Hub in Jan'23- Aug'25  (Hub V15CMR-2D )</a:t>
            </a:r>
          </a:p>
        </c:rich>
      </c:tx>
      <c:layout>
        <c:manualLayout>
          <c:xMode val="edge"/>
          <c:yMode val="edge"/>
          <c:x val="0.3667793249981684"/>
          <c:y val="2.63335750794308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0258463454780019E-2"/>
          <c:y val="0.10567406346934002"/>
          <c:w val="0.93149483427705482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SP)'!$A$199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SP)'!$Z$72:$EW$72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SP)'!$DF$199:$EW$199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132</c:v>
                </c:pt>
                <c:pt idx="24">
                  <c:v>278</c:v>
                </c:pt>
                <c:pt idx="25">
                  <c:v>230</c:v>
                </c:pt>
                <c:pt idx="26">
                  <c:v>330</c:v>
                </c:pt>
                <c:pt idx="27">
                  <c:v>262</c:v>
                </c:pt>
                <c:pt idx="28">
                  <c:v>158</c:v>
                </c:pt>
                <c:pt idx="29">
                  <c:v>144</c:v>
                </c:pt>
                <c:pt idx="30">
                  <c:v>309</c:v>
                </c:pt>
                <c:pt idx="31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C-4F93-AC9A-2984DB9D549E}"/>
            </c:ext>
          </c:extLst>
        </c:ser>
        <c:ser>
          <c:idx val="0"/>
          <c:order val="1"/>
          <c:tx>
            <c:strRef>
              <c:f>'Dent~ Scratch (3.5 SP)'!$A$201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(3.5 SP)'!$Z$72:$EW$72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SP)'!$DF$201:$EW$201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324</c:v>
                </c:pt>
                <c:pt idx="24">
                  <c:v>509</c:v>
                </c:pt>
                <c:pt idx="25">
                  <c:v>432</c:v>
                </c:pt>
                <c:pt idx="26">
                  <c:v>665</c:v>
                </c:pt>
                <c:pt idx="27">
                  <c:v>737</c:v>
                </c:pt>
                <c:pt idx="28">
                  <c:v>679</c:v>
                </c:pt>
                <c:pt idx="29">
                  <c:v>381</c:v>
                </c:pt>
                <c:pt idx="30">
                  <c:v>946</c:v>
                </c:pt>
                <c:pt idx="31">
                  <c:v>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7C-4F93-AC9A-2984DB9D5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99360"/>
        <c:axId val="-1302495552"/>
      </c:barChart>
      <c:lineChart>
        <c:grouping val="standard"/>
        <c:varyColors val="0"/>
        <c:ser>
          <c:idx val="2"/>
          <c:order val="2"/>
          <c:tx>
            <c:strRef>
              <c:f>'Dent~ Scratch (3.5 SP)'!$A$197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11"/>
              <c:layout>
                <c:manualLayout>
                  <c:x val="-2.4178207227005012E-2"/>
                  <c:y val="-6.39418427959576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DB7C-4F93-AC9A-2984DB9D549E}"/>
                </c:ext>
              </c:extLst>
            </c:dLbl>
            <c:dLbl>
              <c:idx val="13"/>
              <c:layout>
                <c:manualLayout>
                  <c:x val="-2.4949748085834812E-2"/>
                  <c:y val="-5.9555877883685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DB7C-4F93-AC9A-2984DB9D549E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(3.5 SP)'!$DF$194:$EW$194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SP)'!$DF$197:$EW$197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2.8536919639783969E-3</c:v>
                </c:pt>
                <c:pt idx="24">
                  <c:v>3.0521976210698592E-3</c:v>
                </c:pt>
                <c:pt idx="25">
                  <c:v>2.8165059159387857E-3</c:v>
                </c:pt>
                <c:pt idx="26">
                  <c:v>5.4405179154341206E-3</c:v>
                </c:pt>
                <c:pt idx="27">
                  <c:v>6.7929608877767503E-3</c:v>
                </c:pt>
                <c:pt idx="28">
                  <c:v>7.3379213606277124E-3</c:v>
                </c:pt>
                <c:pt idx="29">
                  <c:v>3.4810860988628454E-3</c:v>
                </c:pt>
                <c:pt idx="30">
                  <c:v>3.0439296039738439E-3</c:v>
                </c:pt>
                <c:pt idx="31">
                  <c:v>3.1057951000511672E-3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7C-4F93-AC9A-2984DB9D549E}"/>
            </c:ext>
          </c:extLst>
        </c:ser>
        <c:ser>
          <c:idx val="3"/>
          <c:order val="3"/>
          <c:tx>
            <c:strRef>
              <c:f>'Dent~ Scratch (3.5 SP)'!$A$284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strRef>
              <c:f>'Dent~ Scratch (3.5 SP)'!$DF$194:$EW$194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SP)'!$CT$284:$EW$284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4E-46BA-89B4-C8401E0EA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12960"/>
        <c:axId val="-1302495008"/>
      </c:lineChart>
      <c:catAx>
        <c:axId val="-1302499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9555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95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99360"/>
        <c:crosses val="autoZero"/>
        <c:crossBetween val="between"/>
      </c:valAx>
      <c:catAx>
        <c:axId val="-1302512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95008"/>
        <c:crosses val="autoZero"/>
        <c:auto val="0"/>
        <c:lblAlgn val="ctr"/>
        <c:lblOffset val="100"/>
        <c:noMultiLvlLbl val="0"/>
      </c:catAx>
      <c:valAx>
        <c:axId val="-130249500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1296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006402787095559"/>
          <c:y val="0.90189667081088565"/>
          <c:w val="0.64842554994527035"/>
          <c:h val="9.810332918911451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24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Jan'23-Aug'25 (</a:t>
            </a:r>
            <a:r>
              <a:rPr lang="en-US" sz="1800" b="1" baseline="0"/>
              <a:t>VR Vader</a:t>
            </a:r>
            <a:r>
              <a:rPr lang="en-US" sz="1800" b="1"/>
              <a:t> )</a:t>
            </a:r>
          </a:p>
        </c:rich>
      </c:tx>
      <c:layout>
        <c:manualLayout>
          <c:xMode val="edge"/>
          <c:yMode val="edge"/>
          <c:x val="0.30389273629953173"/>
          <c:y val="6.596732974167708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0052962891833646E-2"/>
          <c:y val="0.10567406346934002"/>
          <c:w val="0.91398375432259726"/>
          <c:h val="0.7296185591932586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SP)'!$A$118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multiLvlStrRef>
              <c:f>'Dent-Scratch (FDB Fan Motor)'!#REF!</c:f>
            </c:multiLvlStrRef>
          </c:cat>
          <c:val>
            <c:numRef>
              <c:f>'Dent~ Scratch (3.5 SP)'!$DR$118:$EW$118</c:f>
              <c:numCache>
                <c:formatCode>#,##0_);[Red]\-#,##0;* \-</c:formatCode>
                <c:ptCount val="32"/>
                <c:pt idx="0">
                  <c:v>1</c:v>
                </c:pt>
                <c:pt idx="1">
                  <c:v>13</c:v>
                </c:pt>
                <c:pt idx="2">
                  <c:v>7</c:v>
                </c:pt>
                <c:pt idx="3">
                  <c:v>5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10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8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D-454C-B2D6-F74A56B85A80}"/>
            </c:ext>
          </c:extLst>
        </c:ser>
        <c:ser>
          <c:idx val="0"/>
          <c:order val="1"/>
          <c:tx>
            <c:strRef>
              <c:f>'Dent~ Scratch (3.5 SP)'!$A$120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multiLvlStrRef>
              <c:f>'Dent-Scratch (FDB Fan Motor)'!#REF!</c:f>
            </c:multiLvlStrRef>
          </c:cat>
          <c:val>
            <c:numRef>
              <c:f>'Dent~ Scratch (3.5 SP)'!$DR$120:$EW$120</c:f>
              <c:numCache>
                <c:formatCode>#,##0_);[Red]\-#,##0;* \-</c:formatCode>
                <c:ptCount val="32"/>
                <c:pt idx="0">
                  <c:v>4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</c:v>
                </c:pt>
                <c:pt idx="13">
                  <c:v>5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5D-454C-B2D6-F74A56B85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89568"/>
        <c:axId val="-1302500448"/>
      </c:barChart>
      <c:lineChart>
        <c:grouping val="standard"/>
        <c:varyColors val="0"/>
        <c:ser>
          <c:idx val="2"/>
          <c:order val="2"/>
          <c:tx>
            <c:strRef>
              <c:f>'Dent~ Scratch (3.5 SP)'!$A$116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(3.5 SP)'!$DR$315:$EW$315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(3.5 SP)'!$DR$116:$EW$116</c:f>
              <c:numCache>
                <c:formatCode>0.00%</c:formatCode>
                <c:ptCount val="32"/>
                <c:pt idx="0">
                  <c:v>2.7685492801771874E-3</c:v>
                </c:pt>
                <c:pt idx="1">
                  <c:v>1.1853959222380276E-3</c:v>
                </c:pt>
                <c:pt idx="2">
                  <c:v>4.8702428163918459E-4</c:v>
                </c:pt>
                <c:pt idx="3">
                  <c:v>4.3211476968282777E-4</c:v>
                </c:pt>
                <c:pt idx="4">
                  <c:v>0</c:v>
                </c:pt>
                <c:pt idx="5">
                  <c:v>1.5105740181268882E-4</c:v>
                </c:pt>
                <c:pt idx="6">
                  <c:v>1.1927480916030534E-4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2.1684134441633538E-3</c:v>
                </c:pt>
                <c:pt idx="13">
                  <c:v>9.6067631612655315E-4</c:v>
                </c:pt>
                <c:pt idx="14">
                  <c:v>2.1088148460565162E-4</c:v>
                </c:pt>
                <c:pt idx="15">
                  <c:v>3.6494130527340185E-4</c:v>
                </c:pt>
                <c:pt idx="16">
                  <c:v>8.5543199315654401E-4</c:v>
                </c:pt>
                <c:pt idx="17">
                  <c:v>2.6284662899198318E-4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9.8522167487684722E-4</c:v>
                </c:pt>
                <c:pt idx="22">
                  <c:v>1.088139281828074E-3</c:v>
                </c:pt>
                <c:pt idx="23">
                  <c:v>1.4357501794687725E-4</c:v>
                </c:pt>
                <c:pt idx="24">
                  <c:v>0</c:v>
                </c:pt>
                <c:pt idx="25">
                  <c:v>0</c:v>
                </c:pt>
                <c:pt idx="26">
                  <c:v>6.252442360296991E-4</c:v>
                </c:pt>
                <c:pt idx="27">
                  <c:v>0</c:v>
                </c:pt>
                <c:pt idx="28">
                  <c:v>5.4112554112554113E-4</c:v>
                </c:pt>
                <c:pt idx="29">
                  <c:v>3.4620045006058506E-4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5D-454C-B2D6-F74A56B85A80}"/>
            </c:ext>
          </c:extLst>
        </c:ser>
        <c:ser>
          <c:idx val="3"/>
          <c:order val="3"/>
          <c:tx>
            <c:strRef>
              <c:f>'Dent-Scratch (FDB Fan Motor)'!$A$41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'Dent~ Scratch (3.5 SP)'!$DR$315:$EW$315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Motor)'!$BP$41:$EW$41</c:f>
            </c:numRef>
          </c:val>
          <c:smooth val="0"/>
          <c:extLst>
            <c:ext xmlns:c16="http://schemas.microsoft.com/office/drawing/2014/chart" uri="{C3380CC4-5D6E-409C-BE32-E72D297353CC}">
              <c16:uniqueId val="{00000003-085D-454C-B2D6-F74A56B85A80}"/>
            </c:ext>
          </c:extLst>
        </c:ser>
        <c:ser>
          <c:idx val="4"/>
          <c:order val="4"/>
          <c:tx>
            <c:strRef>
              <c:f>'Dent~ Scratch (3.5 SP)'!$A$111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'Dent~ Scratch (3.5 SP)'!$DR$315:$EW$315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'Dent-Scratch (FDB Fan Motor)'!$DR$1:$EW$1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5D-454C-B2D6-F74A56B85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93920"/>
        <c:axId val="-1302488480"/>
      </c:lineChart>
      <c:catAx>
        <c:axId val="-130248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0044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00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351726812514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89568"/>
        <c:crosses val="autoZero"/>
        <c:crossBetween val="between"/>
      </c:valAx>
      <c:catAx>
        <c:axId val="-1302493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88480"/>
        <c:crosses val="autoZero"/>
        <c:auto val="0"/>
        <c:lblAlgn val="ctr"/>
        <c:lblOffset val="100"/>
        <c:noMultiLvlLbl val="0"/>
      </c:catAx>
      <c:valAx>
        <c:axId val="-130248848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2543784938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9392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470279169649247E-2"/>
          <c:y val="0.90189667081088565"/>
          <c:w val="0.79214709827938179"/>
          <c:h val="9.810332918911451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Aug</a:t>
            </a:r>
            <a:r>
              <a:rPr lang="en-US" sz="1800" b="1" baseline="0"/>
              <a:t>'25  </a:t>
            </a:r>
            <a:r>
              <a:rPr lang="en-US" sz="1800" b="1"/>
              <a:t>(</a:t>
            </a:r>
            <a:r>
              <a:rPr lang="en-US" sz="1800" b="1" baseline="0"/>
              <a:t>VR Vader</a:t>
            </a:r>
            <a:r>
              <a:rPr lang="en-US" sz="1800" b="1"/>
              <a:t>)</a:t>
            </a:r>
          </a:p>
        </c:rich>
      </c:tx>
      <c:layout>
        <c:manualLayout>
          <c:xMode val="edge"/>
          <c:yMode val="edge"/>
          <c:x val="0.3848691167969121"/>
          <c:y val="3.080414721915416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(3.5 SP)'!$A$118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'Dent~ Scratch (3.5 SP)'!$EX$118:$GB$118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CB-48E2-8A13-C0314A14972F}"/>
            </c:ext>
          </c:extLst>
        </c:ser>
        <c:ser>
          <c:idx val="0"/>
          <c:order val="1"/>
          <c:tx>
            <c:strRef>
              <c:f>'Dent~ Scratch (3.5 SP)'!$A$120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'Dent~ Scratch (3.5 SP)'!$EX$120:$GB$120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CB-48E2-8A13-C0314A149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01536"/>
        <c:axId val="-1302492832"/>
      </c:barChart>
      <c:lineChart>
        <c:grouping val="standard"/>
        <c:varyColors val="0"/>
        <c:ser>
          <c:idx val="2"/>
          <c:order val="2"/>
          <c:tx>
            <c:strRef>
              <c:f>'Dent~ Scratch (3.5 SP)'!$A$116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6"/>
              <c:layout>
                <c:manualLayout>
                  <c:x val="-1.7169811320754718E-2"/>
                  <c:y val="-6.52529819911141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7CB-48E2-8A13-C0314A14972F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'Dent~ Scratch (3.5 SP)'!$EX$116:$GB$116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'Dent-Scratch (FDB Fan Motor)'!#REF!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37CB-48E2-8A13-C0314A14972F}"/>
            </c:ext>
          </c:extLst>
        </c:ser>
        <c:ser>
          <c:idx val="3"/>
          <c:order val="3"/>
          <c:tx>
            <c:strRef>
              <c:f>'Dent~ Scratch (3.5 SP)'!$A$111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(3.5 SP)'!$EX$111:$GB$111</c:f>
              <c:numCache>
                <c:formatCode>General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'Dent-Scratch (FDB Fan Motor)'!#REF!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37CB-48E2-8A13-C0314A149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87392"/>
        <c:axId val="-1302486848"/>
      </c:lineChart>
      <c:catAx>
        <c:axId val="-130250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9283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92832"/>
        <c:scaling>
          <c:orientation val="minMax"/>
          <c:max val="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501536"/>
        <c:crosses val="autoZero"/>
        <c:crossBetween val="between"/>
      </c:valAx>
      <c:catAx>
        <c:axId val="-1302487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86848"/>
        <c:crosses val="autoZero"/>
        <c:auto val="0"/>
        <c:lblAlgn val="ctr"/>
        <c:lblOffset val="100"/>
        <c:noMultiLvlLbl val="0"/>
      </c:catAx>
      <c:valAx>
        <c:axId val="-130248684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8739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6697832237036437E-2"/>
          <c:y val="0.90676922810391281"/>
          <c:w val="0.92492379284642978"/>
          <c:h val="9.32307718960872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Jan'18 (Hub Yarra 1D/Supplier)</a:t>
            </a:r>
          </a:p>
        </c:rich>
      </c:tx>
      <c:layout>
        <c:manualLayout>
          <c:xMode val="edge"/>
          <c:yMode val="edge"/>
          <c:x val="0.37954784536396591"/>
          <c:y val="2.83551897784928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6865524204318421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(YRA1-Supplier)'!$A$76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(YRA1-Supplier)'!$BK$71:$CO$71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(YRA1-Supplier)'!$BK$76:$CO$76</c:f>
              <c:numCache>
                <c:formatCode>_-* #,##0_-;\-* #,##0_-;_-* "-"??_-;_-@_-</c:formatCode>
                <c:ptCount val="31"/>
                <c:pt idx="0">
                  <c:v>29</c:v>
                </c:pt>
                <c:pt idx="1">
                  <c:v>13</c:v>
                </c:pt>
                <c:pt idx="2">
                  <c:v>0</c:v>
                </c:pt>
                <c:pt idx="3">
                  <c:v>9</c:v>
                </c:pt>
                <c:pt idx="4">
                  <c:v>17</c:v>
                </c:pt>
                <c:pt idx="5">
                  <c:v>11</c:v>
                </c:pt>
                <c:pt idx="6">
                  <c:v>17</c:v>
                </c:pt>
                <c:pt idx="7">
                  <c:v>17</c:v>
                </c:pt>
                <c:pt idx="8">
                  <c:v>15</c:v>
                </c:pt>
                <c:pt idx="9">
                  <c:v>0</c:v>
                </c:pt>
                <c:pt idx="10">
                  <c:v>18</c:v>
                </c:pt>
                <c:pt idx="11">
                  <c:v>27</c:v>
                </c:pt>
                <c:pt idx="12">
                  <c:v>5</c:v>
                </c:pt>
                <c:pt idx="13">
                  <c:v>8</c:v>
                </c:pt>
                <c:pt idx="14">
                  <c:v>12</c:v>
                </c:pt>
                <c:pt idx="15">
                  <c:v>6</c:v>
                </c:pt>
                <c:pt idx="16">
                  <c:v>0</c:v>
                </c:pt>
                <c:pt idx="17">
                  <c:v>15</c:v>
                </c:pt>
                <c:pt idx="18">
                  <c:v>10</c:v>
                </c:pt>
                <c:pt idx="19">
                  <c:v>26</c:v>
                </c:pt>
                <c:pt idx="20">
                  <c:v>17</c:v>
                </c:pt>
                <c:pt idx="21">
                  <c:v>6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7-4BFB-A1CF-180FE40326D3}"/>
            </c:ext>
          </c:extLst>
        </c:ser>
        <c:ser>
          <c:idx val="0"/>
          <c:order val="1"/>
          <c:tx>
            <c:strRef>
              <c:f>'Dent~ Scratch (YRA1-Supplier)'!$A$78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'Dent~ Scratch (YRA1-Supplier)'!$BK$71:$CO$71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(YRA1-Supplier)'!$BK$78:$CO$78</c:f>
              <c:numCache>
                <c:formatCode>_-* #,##0_-;\-* #,##0_-;_-* "-"??_-;_-@_-</c:formatCode>
                <c:ptCount val="31"/>
                <c:pt idx="0">
                  <c:v>64</c:v>
                </c:pt>
                <c:pt idx="1">
                  <c:v>40</c:v>
                </c:pt>
                <c:pt idx="2">
                  <c:v>0</c:v>
                </c:pt>
                <c:pt idx="3">
                  <c:v>40</c:v>
                </c:pt>
                <c:pt idx="4">
                  <c:v>33</c:v>
                </c:pt>
                <c:pt idx="5">
                  <c:v>59</c:v>
                </c:pt>
                <c:pt idx="6">
                  <c:v>38</c:v>
                </c:pt>
                <c:pt idx="7">
                  <c:v>49</c:v>
                </c:pt>
                <c:pt idx="8">
                  <c:v>34</c:v>
                </c:pt>
                <c:pt idx="9">
                  <c:v>0</c:v>
                </c:pt>
                <c:pt idx="10">
                  <c:v>46</c:v>
                </c:pt>
                <c:pt idx="11">
                  <c:v>16</c:v>
                </c:pt>
                <c:pt idx="12">
                  <c:v>23</c:v>
                </c:pt>
                <c:pt idx="13">
                  <c:v>42</c:v>
                </c:pt>
                <c:pt idx="14">
                  <c:v>82</c:v>
                </c:pt>
                <c:pt idx="15">
                  <c:v>52</c:v>
                </c:pt>
                <c:pt idx="16">
                  <c:v>0</c:v>
                </c:pt>
                <c:pt idx="17">
                  <c:v>32</c:v>
                </c:pt>
                <c:pt idx="18">
                  <c:v>49</c:v>
                </c:pt>
                <c:pt idx="19">
                  <c:v>89</c:v>
                </c:pt>
                <c:pt idx="20">
                  <c:v>33</c:v>
                </c:pt>
                <c:pt idx="21">
                  <c:v>19</c:v>
                </c:pt>
                <c:pt idx="22">
                  <c:v>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37-4BFB-A1CF-180FE4032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86304"/>
        <c:axId val="-1302480320"/>
      </c:barChart>
      <c:lineChart>
        <c:grouping val="standard"/>
        <c:varyColors val="0"/>
        <c:ser>
          <c:idx val="2"/>
          <c:order val="2"/>
          <c:tx>
            <c:strRef>
              <c:f>'Dent~ Scratch (YRA1-Supplier)'!$A$74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3"/>
              <c:layout>
                <c:manualLayout>
                  <c:x val="-1.6699480228228761E-2"/>
                  <c:y val="-8.82249827075012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337-4BFB-A1CF-180FE40326D3}"/>
                </c:ext>
              </c:extLst>
            </c:dLbl>
            <c:dLbl>
              <c:idx val="9"/>
              <c:layout>
                <c:manualLayout>
                  <c:x val="-1.6699480228228709E-2"/>
                  <c:y val="-7.37845494944900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37-4BFB-A1CF-180FE40326D3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'Dent~ Scratch (YRA1-Supplier)'!$BK$71:$CO$71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(YRA1-Supplier)'!$BK$74:$CO$74</c:f>
              <c:numCache>
                <c:formatCode>0.00%</c:formatCode>
                <c:ptCount val="31"/>
                <c:pt idx="0">
                  <c:v>2.5562793765976748E-3</c:v>
                </c:pt>
                <c:pt idx="1">
                  <c:v>3.2047405974120207E-3</c:v>
                </c:pt>
                <c:pt idx="2">
                  <c:v>0</c:v>
                </c:pt>
                <c:pt idx="3">
                  <c:v>3.1418312387791743E-3</c:v>
                </c:pt>
                <c:pt idx="4">
                  <c:v>2.7486119509647629E-3</c:v>
                </c:pt>
                <c:pt idx="5">
                  <c:v>3.3145508783559829E-3</c:v>
                </c:pt>
                <c:pt idx="6">
                  <c:v>3.2855436081242534E-3</c:v>
                </c:pt>
                <c:pt idx="7">
                  <c:v>3.8392181955674482E-3</c:v>
                </c:pt>
                <c:pt idx="8">
                  <c:v>2.7730616864742501E-3</c:v>
                </c:pt>
                <c:pt idx="9">
                  <c:v>0</c:v>
                </c:pt>
                <c:pt idx="10">
                  <c:v>3.562482605065405E-3</c:v>
                </c:pt>
                <c:pt idx="11">
                  <c:v>2.5733093955715141E-3</c:v>
                </c:pt>
                <c:pt idx="12">
                  <c:v>3.3081285444234404E-3</c:v>
                </c:pt>
                <c:pt idx="13">
                  <c:v>3.6038633415020902E-3</c:v>
                </c:pt>
                <c:pt idx="14">
                  <c:v>5.0005319714863279E-3</c:v>
                </c:pt>
                <c:pt idx="15">
                  <c:v>3.2044198895027623E-3</c:v>
                </c:pt>
                <c:pt idx="16">
                  <c:v>0</c:v>
                </c:pt>
                <c:pt idx="17">
                  <c:v>2.2046062198039307E-3</c:v>
                </c:pt>
                <c:pt idx="18">
                  <c:v>3.7410436877813708E-3</c:v>
                </c:pt>
                <c:pt idx="19">
                  <c:v>5.6105771576328246E-3</c:v>
                </c:pt>
                <c:pt idx="20">
                  <c:v>2.6832671460770632E-3</c:v>
                </c:pt>
                <c:pt idx="21">
                  <c:v>1.5962201506831823E-3</c:v>
                </c:pt>
                <c:pt idx="22">
                  <c:v>8.2390832147404686E-4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37-4BFB-A1CF-180FE4032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06976"/>
        <c:axId val="-1302482496"/>
      </c:lineChart>
      <c:catAx>
        <c:axId val="-1302486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8032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80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86304"/>
        <c:crosses val="autoZero"/>
        <c:crossBetween val="between"/>
      </c:valAx>
      <c:catAx>
        <c:axId val="-1302506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82496"/>
        <c:crosses val="autoZero"/>
        <c:auto val="0"/>
        <c:lblAlgn val="ctr"/>
        <c:lblOffset val="100"/>
        <c:noMultiLvlLbl val="0"/>
      </c:catAx>
      <c:valAx>
        <c:axId val="-13024824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0697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0392977172676026"/>
          <c:y val="0.87448866360060062"/>
          <c:w val="0.15372588386611957"/>
          <c:h val="0.12408822314932155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6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Trend of Dent ~ Scratch Hub in Apr'16-Jan'18 </a:t>
            </a:r>
          </a:p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(Hub Yarrar 1D/Supplier)</a:t>
            </a:r>
          </a:p>
        </c:rich>
      </c:tx>
      <c:layout>
        <c:manualLayout>
          <c:xMode val="edge"/>
          <c:yMode val="edge"/>
          <c:x val="0.33489844984848643"/>
          <c:y val="2.21077770684085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676477039793706E-2"/>
          <c:y val="0.11766441964538606"/>
          <c:w val="0.84542056266404264"/>
          <c:h val="0.6769238467496485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(YRA1-Supplier)'!$A$76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'Dent~ Scratch (YRA1-Supplier)'!$V$71:$BJ$71</c:f>
              <c:strCache>
                <c:ptCount val="22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Jun'16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</c:strCache>
            </c:strRef>
          </c:cat>
          <c:val>
            <c:numRef>
              <c:f>'Dent~ Scratch (YRA1-Supplier)'!$B$76:$BJ$76</c:f>
              <c:numCache>
                <c:formatCode>#,##0_);[Red]\-#,##0;* \-</c:formatCode>
                <c:ptCount val="22"/>
                <c:pt idx="0">
                  <c:v>397</c:v>
                </c:pt>
                <c:pt idx="1">
                  <c:v>75</c:v>
                </c:pt>
                <c:pt idx="2">
                  <c:v>19</c:v>
                </c:pt>
                <c:pt idx="3">
                  <c:v>23</c:v>
                </c:pt>
                <c:pt idx="4">
                  <c:v>32</c:v>
                </c:pt>
                <c:pt idx="5">
                  <c:v>54</c:v>
                </c:pt>
                <c:pt idx="6">
                  <c:v>36</c:v>
                </c:pt>
                <c:pt idx="7">
                  <c:v>35</c:v>
                </c:pt>
                <c:pt idx="8">
                  <c:v>50</c:v>
                </c:pt>
                <c:pt idx="9">
                  <c:v>35</c:v>
                </c:pt>
                <c:pt idx="10">
                  <c:v>11</c:v>
                </c:pt>
                <c:pt idx="11">
                  <c:v>26</c:v>
                </c:pt>
                <c:pt idx="12">
                  <c:v>1</c:v>
                </c:pt>
                <c:pt idx="13">
                  <c:v>2</c:v>
                </c:pt>
                <c:pt idx="14">
                  <c:v>25</c:v>
                </c:pt>
                <c:pt idx="15">
                  <c:v>11</c:v>
                </c:pt>
                <c:pt idx="16">
                  <c:v>4</c:v>
                </c:pt>
                <c:pt idx="17">
                  <c:v>0</c:v>
                </c:pt>
                <c:pt idx="18">
                  <c:v>7</c:v>
                </c:pt>
                <c:pt idx="19">
                  <c:v>0</c:v>
                </c:pt>
                <c:pt idx="20">
                  <c:v>0</c:v>
                </c:pt>
                <c:pt idx="21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1-4214-AE10-308334782EC6}"/>
            </c:ext>
          </c:extLst>
        </c:ser>
        <c:ser>
          <c:idx val="0"/>
          <c:order val="1"/>
          <c:tx>
            <c:strRef>
              <c:f>'Dent~ Scratch (YRA1-Supplier)'!$A$78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'Dent~ Scratch (YRA1-Supplier)'!$V$71:$BJ$71</c:f>
              <c:strCache>
                <c:ptCount val="22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Jun'16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</c:strCache>
            </c:strRef>
          </c:cat>
          <c:val>
            <c:numRef>
              <c:f>'Dent~ Scratch (YRA1-Supplier)'!$B$78:$BJ$78</c:f>
              <c:numCache>
                <c:formatCode>#,##0_);[Red]\-#,##0;* \-</c:formatCode>
                <c:ptCount val="22"/>
                <c:pt idx="0">
                  <c:v>67</c:v>
                </c:pt>
                <c:pt idx="1">
                  <c:v>11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69</c:v>
                </c:pt>
                <c:pt idx="6">
                  <c:v>2</c:v>
                </c:pt>
                <c:pt idx="7">
                  <c:v>11</c:v>
                </c:pt>
                <c:pt idx="8">
                  <c:v>10</c:v>
                </c:pt>
                <c:pt idx="9">
                  <c:v>7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01-4214-AE10-308334782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10784"/>
        <c:axId val="-1302500992"/>
      </c:barChart>
      <c:lineChart>
        <c:grouping val="standard"/>
        <c:varyColors val="0"/>
        <c:ser>
          <c:idx val="2"/>
          <c:order val="2"/>
          <c:tx>
            <c:strRef>
              <c:f>'Dent~ Scratch (YRA1-Supplier)'!$A$74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4"/>
              <c:layout>
                <c:manualLayout>
                  <c:x val="-2.7269527010017652E-2"/>
                  <c:y val="-4.55590173530470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01-4214-AE10-308334782EC6}"/>
                </c:ext>
              </c:extLst>
            </c:dLbl>
            <c:dLbl>
              <c:idx val="7"/>
              <c:layout>
                <c:manualLayout>
                  <c:x val="-3.1865357174530012E-2"/>
                  <c:y val="-5.55774278215501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01-4214-AE10-308334782EC6}"/>
                </c:ext>
              </c:extLst>
            </c:dLbl>
            <c:dLbl>
              <c:idx val="8"/>
              <c:layout>
                <c:manualLayout>
                  <c:x val="-3.1370199183993051E-2"/>
                  <c:y val="-7.75207940556729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01-4214-AE10-308334782EC6}"/>
                </c:ext>
              </c:extLst>
            </c:dLbl>
            <c:dLbl>
              <c:idx val="9"/>
              <c:layout>
                <c:manualLayout>
                  <c:x val="-2.6533996683267273E-2"/>
                  <c:y val="-0.1554677206851124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01-4214-AE10-308334782EC6}"/>
                </c:ext>
              </c:extLst>
            </c:dLbl>
            <c:dLbl>
              <c:idx val="10"/>
              <c:layout>
                <c:manualLayout>
                  <c:x val="-3.3373703335836009E-2"/>
                  <c:y val="-7.83570378134330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01-4214-AE10-308334782EC6}"/>
                </c:ext>
              </c:extLst>
            </c:dLbl>
            <c:dLbl>
              <c:idx val="11"/>
              <c:layout>
                <c:manualLayout>
                  <c:x val="-2.4491825961181712E-2"/>
                  <c:y val="-9.32313676617762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01-4214-AE10-308334782EC6}"/>
                </c:ext>
              </c:extLst>
            </c:dLbl>
            <c:dLbl>
              <c:idx val="12"/>
              <c:layout>
                <c:manualLayout>
                  <c:x val="-2.7259183424258412E-2"/>
                  <c:y val="-6.06060774093379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01-4214-AE10-308334782EC6}"/>
                </c:ext>
              </c:extLst>
            </c:dLbl>
            <c:dLbl>
              <c:idx val="13"/>
              <c:layout>
                <c:manualLayout>
                  <c:x val="-3.0471402342312846E-2"/>
                  <c:y val="-8.84874865993863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01-4214-AE10-308334782EC6}"/>
                </c:ext>
              </c:extLst>
            </c:dLbl>
            <c:dLbl>
              <c:idx val="14"/>
              <c:layout>
                <c:manualLayout>
                  <c:x val="-2.4202465003090114E-2"/>
                  <c:y val="-4.32417530542494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01-4214-AE10-308334782EC6}"/>
                </c:ext>
              </c:extLst>
            </c:dLbl>
            <c:dLbl>
              <c:idx val="15"/>
              <c:layout>
                <c:manualLayout>
                  <c:x val="-2.8616141292197587E-2"/>
                  <c:y val="-7.27699530516445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01-4214-AE10-308334782EC6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'Dent~ Scratch (YRA1-Supplier)'!$B$71:$BJ$71</c:f>
              <c:strCache>
                <c:ptCount val="22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Jun'16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</c:strCache>
            </c:strRef>
          </c:cat>
          <c:val>
            <c:numRef>
              <c:f>'Dent~ Scratch (YRA1-Supplier)'!$B$74:$BJ$74</c:f>
              <c:numCache>
                <c:formatCode>0.00%</c:formatCode>
                <c:ptCount val="22"/>
                <c:pt idx="0">
                  <c:v>1.3441989414433337E-3</c:v>
                </c:pt>
                <c:pt idx="1">
                  <c:v>1.8728019076447337E-4</c:v>
                </c:pt>
                <c:pt idx="2">
                  <c:v>4.8037546146067763E-5</c:v>
                </c:pt>
                <c:pt idx="3">
                  <c:v>5.5795547944470556E-5</c:v>
                </c:pt>
                <c:pt idx="4">
                  <c:v>6.6791343841838104E-5</c:v>
                </c:pt>
                <c:pt idx="5">
                  <c:v>1.8839804985043034E-4</c:v>
                </c:pt>
                <c:pt idx="6">
                  <c:v>6.3746196197371645E-5</c:v>
                </c:pt>
                <c:pt idx="7">
                  <c:v>1.2373407932430433E-4</c:v>
                </c:pt>
                <c:pt idx="8">
                  <c:v>9.3605934616254664E-5</c:v>
                </c:pt>
                <c:pt idx="9">
                  <c:v>8.139629530575937E-5</c:v>
                </c:pt>
                <c:pt idx="10">
                  <c:v>5.6522230628092421E-5</c:v>
                </c:pt>
                <c:pt idx="11">
                  <c:v>1.1555709631683978E-4</c:v>
                </c:pt>
                <c:pt idx="12">
                  <c:v>4.8548167063952501E-6</c:v>
                </c:pt>
                <c:pt idx="13">
                  <c:v>9.3342356427788026E-6</c:v>
                </c:pt>
                <c:pt idx="14">
                  <c:v>1.2919463890098427E-4</c:v>
                </c:pt>
                <c:pt idx="15">
                  <c:v>4.615491126718309E-5</c:v>
                </c:pt>
                <c:pt idx="16">
                  <c:v>3.318258956928999E-5</c:v>
                </c:pt>
                <c:pt idx="17">
                  <c:v>0</c:v>
                </c:pt>
                <c:pt idx="18">
                  <c:v>1.6252989389119784E-4</c:v>
                </c:pt>
                <c:pt idx="19">
                  <c:v>0</c:v>
                </c:pt>
                <c:pt idx="20">
                  <c:v>0</c:v>
                </c:pt>
                <c:pt idx="21">
                  <c:v>3.1057951000511672E-3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01-4214-AE10-308334782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84128"/>
        <c:axId val="-1302483584"/>
      </c:lineChart>
      <c:catAx>
        <c:axId val="-130251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0099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0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8886472063924E-3"/>
              <c:y val="0.4057623607859828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10784"/>
        <c:crosses val="autoZero"/>
        <c:crossBetween val="between"/>
      </c:valAx>
      <c:catAx>
        <c:axId val="-1302484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83584"/>
        <c:crosses val="autoZero"/>
        <c:auto val="0"/>
        <c:lblAlgn val="ctr"/>
        <c:lblOffset val="100"/>
        <c:noMultiLvlLbl val="0"/>
      </c:catAx>
      <c:valAx>
        <c:axId val="-130248358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2283609578"/>
              <c:y val="0.3833464330472389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8412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847461608737756"/>
          <c:y val="0.9018966683218651"/>
          <c:w val="0.32981934716726585"/>
          <c:h val="9.8026719633018927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775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 Sep'15  (Hub Lightning Bug 1/2D)</a:t>
            </a:r>
          </a:p>
        </c:rich>
      </c:tx>
      <c:layout>
        <c:manualLayout>
          <c:xMode val="edge"/>
          <c:yMode val="edge"/>
          <c:x val="0.37954782564361988"/>
          <c:y val="2.8355205599300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166391103398979E-2"/>
          <c:y val="0.10750281957329592"/>
          <c:w val="0.92017107840729884"/>
          <c:h val="0.72928746887408302"/>
        </c:manualLayout>
      </c:layout>
      <c:barChart>
        <c:barDir val="col"/>
        <c:grouping val="stacked"/>
        <c:varyColors val="0"/>
        <c:ser>
          <c:idx val="1"/>
          <c:order val="0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C1BF-47AB-8A65-BEFA466DA2A2}"/>
            </c:ext>
          </c:extLst>
        </c:ser>
        <c:ser>
          <c:idx val="0"/>
          <c:order val="1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C1BF-47AB-8A65-BEFA466DA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85760"/>
        <c:axId val="-1302510240"/>
      </c:barChart>
      <c:lineChart>
        <c:grouping val="standard"/>
        <c:varyColors val="0"/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24"/>
              <c:layout>
                <c:manualLayout>
                  <c:x val="-1.6956738739969841E-2"/>
                  <c:y val="-7.1917692980685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BF-47AB-8A65-BEFA466DA2A2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C1BF-47AB-8A65-BEFA466DA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09696"/>
        <c:axId val="-1302508608"/>
      </c:lineChart>
      <c:catAx>
        <c:axId val="-1302485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102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10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85760"/>
        <c:crosses val="autoZero"/>
        <c:crossBetween val="between"/>
      </c:valAx>
      <c:catAx>
        <c:axId val="-1302509696"/>
        <c:scaling>
          <c:orientation val="minMax"/>
        </c:scaling>
        <c:delete val="1"/>
        <c:axPos val="b"/>
        <c:majorTickMark val="out"/>
        <c:minorTickMark val="none"/>
        <c:tickLblPos val="none"/>
        <c:crossAx val="-1302508608"/>
        <c:crosses val="autoZero"/>
        <c:auto val="0"/>
        <c:lblAlgn val="ctr"/>
        <c:lblOffset val="100"/>
        <c:noMultiLvlLbl val="0"/>
      </c:catAx>
      <c:valAx>
        <c:axId val="-13025086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0969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0392976373719386"/>
          <c:y val="0.92265731206676094"/>
          <c:w val="0.15372589757734376"/>
          <c:h val="6.639578706507845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6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Trend of Dent ~ Scratch Hub in Jan'14-Sep'15</a:t>
            </a:r>
          </a:p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(Hub Lightning Bug 1/2D)</a:t>
            </a:r>
          </a:p>
        </c:rich>
      </c:tx>
      <c:layout>
        <c:manualLayout>
          <c:xMode val="edge"/>
          <c:yMode val="edge"/>
          <c:x val="0.36575711393847032"/>
          <c:y val="2.2107619934089752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963974635913914E-2"/>
          <c:y val="0.10567406346934002"/>
          <c:w val="0.86372889229595806"/>
          <c:h val="0.72247205521035107"/>
        </c:manualLayout>
      </c:layout>
      <c:barChart>
        <c:barDir val="col"/>
        <c:grouping val="stacked"/>
        <c:varyColors val="0"/>
        <c:ser>
          <c:idx val="1"/>
          <c:order val="0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6E5E-48D5-93F8-66AFA6AB3E8F}"/>
            </c:ext>
          </c:extLst>
        </c:ser>
        <c:ser>
          <c:idx val="0"/>
          <c:order val="1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6E5E-48D5-93F8-66AFA6AB3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06432"/>
        <c:axId val="-1302479776"/>
      </c:barChart>
      <c:lineChart>
        <c:grouping val="standard"/>
        <c:varyColors val="0"/>
        <c:ser>
          <c:idx val="2"/>
          <c:order val="2"/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15"/>
              <c:layout>
                <c:manualLayout>
                  <c:x val="-2.661527494248405E-2"/>
                  <c:y val="-8.12725885302675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E5E-48D5-93F8-66AFA6AB3E8F}"/>
                </c:ext>
              </c:extLst>
            </c:dLbl>
            <c:dLbl>
              <c:idx val="16"/>
              <c:layout>
                <c:manualLayout>
                  <c:x val="-2.661527494248405E-2"/>
                  <c:y val="-8.12725885302675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E5E-48D5-93F8-66AFA6AB3E8F}"/>
                </c:ext>
              </c:extLst>
            </c:dLbl>
            <c:dLbl>
              <c:idx val="17"/>
              <c:layout>
                <c:manualLayout>
                  <c:x val="-2.7438320209978252E-2"/>
                  <c:y val="-6.42331849093944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E5E-48D5-93F8-66AFA6AB3E8F}"/>
                </c:ext>
              </c:extLst>
            </c:dLbl>
            <c:dLbl>
              <c:idx val="18"/>
              <c:layout>
                <c:manualLayout>
                  <c:x val="-2.661527494248405E-2"/>
                  <c:y val="-7.48828121724401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E5E-48D5-93F8-66AFA6AB3E8F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6E5E-48D5-93F8-66AFA6AB3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79232"/>
        <c:axId val="-1302508064"/>
      </c:lineChart>
      <c:catAx>
        <c:axId val="-130250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797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79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452051650014E-3"/>
              <c:y val="0.4057625384686337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06432"/>
        <c:crosses val="autoZero"/>
        <c:crossBetween val="between"/>
      </c:valAx>
      <c:catAx>
        <c:axId val="-1302479232"/>
        <c:scaling>
          <c:orientation val="minMax"/>
        </c:scaling>
        <c:delete val="1"/>
        <c:axPos val="b"/>
        <c:majorTickMark val="out"/>
        <c:minorTickMark val="none"/>
        <c:tickLblPos val="none"/>
        <c:crossAx val="-1302508064"/>
        <c:crosses val="autoZero"/>
        <c:auto val="0"/>
        <c:lblAlgn val="ctr"/>
        <c:lblOffset val="100"/>
        <c:noMultiLvlLbl val="0"/>
      </c:catAx>
      <c:valAx>
        <c:axId val="-130250806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192640146"/>
              <c:y val="0.383346498620599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7923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847468846473211"/>
          <c:y val="0.90189663991681568"/>
          <c:w val="0.3298192747901969"/>
          <c:h val="9.802671630902376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5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Dec'15  (Hub Shrek)</a:t>
            </a:r>
          </a:p>
        </c:rich>
      </c:tx>
      <c:layout>
        <c:manualLayout>
          <c:xMode val="edge"/>
          <c:yMode val="edge"/>
          <c:x val="0.37954779953842382"/>
          <c:y val="2.83551189764646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(YRA1-Supplier)'!$A$116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(YRA1-Supplier)'!$BK$116:$CO$116</c:f>
            </c:numRef>
          </c:val>
          <c:extLst>
            <c:ext xmlns:c16="http://schemas.microsoft.com/office/drawing/2014/chart" uri="{C3380CC4-5D6E-409C-BE32-E72D297353CC}">
              <c16:uniqueId val="{00000000-0111-4E80-8FF0-C95A021BA108}"/>
            </c:ext>
          </c:extLst>
        </c:ser>
        <c:ser>
          <c:idx val="0"/>
          <c:order val="1"/>
          <c:tx>
            <c:strRef>
              <c:f>'Dent~ Scratch (YRA1-Supplier)'!$A$118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(YRA1-Supplier)'!$BK$118:$CO$118</c:f>
            </c:numRef>
          </c:val>
          <c:extLst>
            <c:ext xmlns:c16="http://schemas.microsoft.com/office/drawing/2014/chart" uri="{C3380CC4-5D6E-409C-BE32-E72D297353CC}">
              <c16:uniqueId val="{00000001-0111-4E80-8FF0-C95A021BA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85216"/>
        <c:axId val="-1302483040"/>
      </c:barChart>
      <c:lineChart>
        <c:grouping val="standard"/>
        <c:varyColors val="0"/>
        <c:ser>
          <c:idx val="2"/>
          <c:order val="2"/>
          <c:tx>
            <c:strRef>
              <c:f>'Dent~ Scratch (YRA1-Supplier)'!$A$114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2"/>
              <c:layout>
                <c:manualLayout>
                  <c:x val="-1.8002605859153083E-2"/>
                  <c:y val="-0.100456502343147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111-4E80-8FF0-C95A021BA108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'Dent~ Scratch (YRA1-Supplier)'!$BK$114:$CO$114</c:f>
            </c:numRef>
          </c:val>
          <c:smooth val="0"/>
          <c:extLst>
            <c:ext xmlns:c16="http://schemas.microsoft.com/office/drawing/2014/chart" uri="{C3380CC4-5D6E-409C-BE32-E72D297353CC}">
              <c16:uniqueId val="{00000003-0111-4E80-8FF0-C95A021BA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81952"/>
        <c:axId val="-1302480864"/>
      </c:lineChart>
      <c:catAx>
        <c:axId val="-1302485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830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83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85216"/>
        <c:crosses val="autoZero"/>
        <c:crossBetween val="between"/>
      </c:valAx>
      <c:catAx>
        <c:axId val="-1302481952"/>
        <c:scaling>
          <c:orientation val="minMax"/>
        </c:scaling>
        <c:delete val="1"/>
        <c:axPos val="b"/>
        <c:majorTickMark val="out"/>
        <c:minorTickMark val="none"/>
        <c:tickLblPos val="none"/>
        <c:crossAx val="-1302480864"/>
        <c:crosses val="autoZero"/>
        <c:auto val="0"/>
        <c:lblAlgn val="ctr"/>
        <c:lblOffset val="100"/>
        <c:noMultiLvlLbl val="0"/>
      </c:catAx>
      <c:valAx>
        <c:axId val="-1302480864"/>
        <c:scaling>
          <c:orientation val="minMax"/>
          <c:max val="4.0000000000000114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81952"/>
        <c:crosses val="max"/>
        <c:crossBetween val="between"/>
        <c:majorUnit val="5.0000000000000034E-4"/>
        <c:minorUnit val="1.0000000000000221E-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2222494363176138"/>
          <c:y val="0.89356790797189956"/>
          <c:w val="0.15372587539558757"/>
          <c:h val="0.1042860979011286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6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Trend of Dent ~ Scratch Hub in Sep'14 -Dec'15</a:t>
            </a:r>
          </a:p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(Hub Shrek )</a:t>
            </a:r>
          </a:p>
        </c:rich>
      </c:tx>
      <c:layout>
        <c:manualLayout>
          <c:xMode val="edge"/>
          <c:yMode val="edge"/>
          <c:x val="0.38971847906787099"/>
          <c:y val="2.2107680618871292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8779252055858608E-2"/>
          <c:y val="0.10567406346934002"/>
          <c:w val="0.8619136048854108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(YRA1-Supplier)'!$A$116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multiLvlStrRef>
              <c:f>'Dent~ Scratch (YRA1-Supplier)'!$A$111:$BJ$111</c:f>
            </c:multiLvlStrRef>
          </c:cat>
          <c:val>
            <c:numRef>
              <c:f>'Dent~ Scratch (YRA1-Supplier)'!$B$116:$BJ$116</c:f>
            </c:numRef>
          </c:val>
          <c:extLst>
            <c:ext xmlns:c16="http://schemas.microsoft.com/office/drawing/2014/chart" uri="{C3380CC4-5D6E-409C-BE32-E72D297353CC}">
              <c16:uniqueId val="{00000000-3BA4-4F51-A8AA-22B76EC7EE0B}"/>
            </c:ext>
          </c:extLst>
        </c:ser>
        <c:ser>
          <c:idx val="0"/>
          <c:order val="1"/>
          <c:tx>
            <c:strRef>
              <c:f>'Dent~ Scratch (YRA1-Supplier)'!$A$118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multiLvlStrRef>
              <c:f>'Dent~ Scratch (YRA1-Supplier)'!$A$111:$BJ$111</c:f>
            </c:multiLvlStrRef>
          </c:cat>
          <c:val>
            <c:numRef>
              <c:f>'Dent~ Scratch (YRA1-Supplier)'!$B$118:$BJ$118</c:f>
            </c:numRef>
          </c:val>
          <c:extLst>
            <c:ext xmlns:c16="http://schemas.microsoft.com/office/drawing/2014/chart" uri="{C3380CC4-5D6E-409C-BE32-E72D297353CC}">
              <c16:uniqueId val="{00000001-3BA4-4F51-A8AA-22B76EC7E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507520"/>
        <c:axId val="-1302512416"/>
      </c:barChart>
      <c:lineChart>
        <c:grouping val="standard"/>
        <c:varyColors val="0"/>
        <c:ser>
          <c:idx val="2"/>
          <c:order val="2"/>
          <c:tx>
            <c:strRef>
              <c:f>'Dent~ Scratch (YRA1-Supplier)'!$A$114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11"/>
              <c:layout>
                <c:manualLayout>
                  <c:x val="-2.8070797790901152E-2"/>
                  <c:y val="-0.1165734217433347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BA4-4F51-A8AA-22B76EC7EE0B}"/>
                </c:ext>
              </c:extLst>
            </c:dLbl>
            <c:dLbl>
              <c:idx val="17"/>
              <c:layout>
                <c:manualLayout>
                  <c:x val="-1.9968232357612983E-2"/>
                  <c:y val="-0.1403508771929824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BA4-4F51-A8AA-22B76EC7EE0B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'Dent~ Scratch (YRA1-Supplier)'!$B$111:$BJ$111</c:f>
            </c:multiLvlStrRef>
          </c:cat>
          <c:val>
            <c:numRef>
              <c:f>'Dent~ Scratch (YRA1-Supplier)'!$B$114:$BJ$114</c:f>
            </c:numRef>
          </c:val>
          <c:smooth val="0"/>
          <c:extLst>
            <c:ext xmlns:c16="http://schemas.microsoft.com/office/drawing/2014/chart" uri="{C3380CC4-5D6E-409C-BE32-E72D297353CC}">
              <c16:uniqueId val="{00000004-3BA4-4F51-A8AA-22B76EC7E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503712"/>
        <c:axId val="-1302502080"/>
      </c:lineChart>
      <c:catAx>
        <c:axId val="-13025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1241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512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1401329938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07520"/>
        <c:crosses val="autoZero"/>
        <c:crossBetween val="between"/>
      </c:valAx>
      <c:catAx>
        <c:axId val="-1302503712"/>
        <c:scaling>
          <c:orientation val="minMax"/>
        </c:scaling>
        <c:delete val="1"/>
        <c:axPos val="b"/>
        <c:majorTickMark val="out"/>
        <c:minorTickMark val="none"/>
        <c:tickLblPos val="none"/>
        <c:crossAx val="-1302502080"/>
        <c:crosses val="autoZero"/>
        <c:auto val="0"/>
        <c:lblAlgn val="ctr"/>
        <c:lblOffset val="100"/>
        <c:noMultiLvlLbl val="0"/>
      </c:catAx>
      <c:valAx>
        <c:axId val="-1302502080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023147664"/>
              <c:y val="0.383346456692926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50371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847462944698337"/>
          <c:y val="0.90189667081088565"/>
          <c:w val="0.32981933380795986"/>
          <c:h val="9.802666114110253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24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 Dec'15  (Hub Pebber Beach)</a:t>
            </a:r>
          </a:p>
        </c:rich>
      </c:tx>
      <c:layout>
        <c:manualLayout>
          <c:xMode val="edge"/>
          <c:yMode val="edge"/>
          <c:x val="0.37954779953842382"/>
          <c:y val="2.83551189764646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(YRA1-Supplier)'!$A$156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(YRA1-Supplier)'!$BK$156:$CO$156</c:f>
            </c:numRef>
          </c:val>
          <c:extLst>
            <c:ext xmlns:c16="http://schemas.microsoft.com/office/drawing/2014/chart" uri="{C3380CC4-5D6E-409C-BE32-E72D297353CC}">
              <c16:uniqueId val="{00000000-72A1-4CCF-A384-EE8B73D140C1}"/>
            </c:ext>
          </c:extLst>
        </c:ser>
        <c:ser>
          <c:idx val="0"/>
          <c:order val="1"/>
          <c:tx>
            <c:strRef>
              <c:f>'Dent~ Scratch (YRA1-Supplier)'!$A$158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(YRA1-Supplier)'!$BK$158:$CO$158</c:f>
            </c:numRef>
          </c:val>
          <c:extLst>
            <c:ext xmlns:c16="http://schemas.microsoft.com/office/drawing/2014/chart" uri="{C3380CC4-5D6E-409C-BE32-E72D297353CC}">
              <c16:uniqueId val="{00000001-72A1-4CCF-A384-EE8B73D14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66176"/>
        <c:axId val="-1302475424"/>
      </c:barChart>
      <c:lineChart>
        <c:grouping val="standard"/>
        <c:varyColors val="0"/>
        <c:ser>
          <c:idx val="2"/>
          <c:order val="2"/>
          <c:tx>
            <c:strRef>
              <c:f>'Dent~ Scratch (YRA1-Supplier)'!$A$154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'Dent~ Scratch (YRA1-Supplier)'!$BK$154:$CO$154</c:f>
            </c:numRef>
          </c:val>
          <c:smooth val="0"/>
          <c:extLst>
            <c:ext xmlns:c16="http://schemas.microsoft.com/office/drawing/2014/chart" uri="{C3380CC4-5D6E-409C-BE32-E72D297353CC}">
              <c16:uniqueId val="{00000002-72A1-4CCF-A384-EE8B73D14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74880"/>
        <c:axId val="-1302458016"/>
      </c:lineChart>
      <c:catAx>
        <c:axId val="-130246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7542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75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66176"/>
        <c:crosses val="autoZero"/>
        <c:crossBetween val="between"/>
      </c:valAx>
      <c:catAx>
        <c:axId val="-1302474880"/>
        <c:scaling>
          <c:orientation val="minMax"/>
        </c:scaling>
        <c:delete val="1"/>
        <c:axPos val="b"/>
        <c:majorTickMark val="out"/>
        <c:minorTickMark val="none"/>
        <c:tickLblPos val="none"/>
        <c:crossAx val="-1302458016"/>
        <c:crosses val="autoZero"/>
        <c:auto val="0"/>
        <c:lblAlgn val="ctr"/>
        <c:lblOffset val="100"/>
        <c:noMultiLvlLbl val="0"/>
      </c:catAx>
      <c:valAx>
        <c:axId val="-1302458016"/>
        <c:scaling>
          <c:orientation val="minMax"/>
          <c:max val="2.0000000000000011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74880"/>
        <c:crosses val="max"/>
        <c:crossBetween val="between"/>
        <c:majorUnit val="2.0000000000000052E-3"/>
        <c:minorUnit val="4.0000000000000034E-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2222494363176138"/>
          <c:y val="0.89356790797189956"/>
          <c:w val="0.15372587539558757"/>
          <c:h val="0.1042860979011286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6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Trend of Dent ~ Scratch Hub in Sep14-Dec'15 </a:t>
            </a:r>
          </a:p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(Hub Pebber Beach )</a:t>
            </a:r>
          </a:p>
        </c:rich>
      </c:tx>
      <c:layout>
        <c:manualLayout>
          <c:xMode val="edge"/>
          <c:yMode val="edge"/>
          <c:x val="0.32554944190231438"/>
          <c:y val="1.778560574665928E-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8779252055858608E-2"/>
          <c:y val="0.10567406346934002"/>
          <c:w val="0.8619136048854108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(YRA1-Supplier)'!$A$156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multiLvlStrRef>
              <c:f>'Dent~ Scratch (YRA1-Supplier)'!$A$111:$BJ$111</c:f>
            </c:multiLvlStrRef>
          </c:cat>
          <c:val>
            <c:numRef>
              <c:f>'Dent~ Scratch (YRA1-Supplier)'!$N$156:$BJ$156</c:f>
            </c:numRef>
          </c:val>
          <c:extLst>
            <c:ext xmlns:c16="http://schemas.microsoft.com/office/drawing/2014/chart" uri="{C3380CC4-5D6E-409C-BE32-E72D297353CC}">
              <c16:uniqueId val="{00000000-C796-45EC-9F5D-D5A6A2F80C0A}"/>
            </c:ext>
          </c:extLst>
        </c:ser>
        <c:ser>
          <c:idx val="0"/>
          <c:order val="1"/>
          <c:tx>
            <c:strRef>
              <c:f>'Dent~ Scratch (YRA1-Supplier)'!$A$158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multiLvlStrRef>
              <c:f>'Dent~ Scratch (YRA1-Supplier)'!$A$111:$BJ$111</c:f>
            </c:multiLvlStrRef>
          </c:cat>
          <c:val>
            <c:numRef>
              <c:f>'Dent~ Scratch (YRA1-Supplier)'!$N$158:$BJ$158</c:f>
            </c:numRef>
          </c:val>
          <c:extLst>
            <c:ext xmlns:c16="http://schemas.microsoft.com/office/drawing/2014/chart" uri="{C3380CC4-5D6E-409C-BE32-E72D297353CC}">
              <c16:uniqueId val="{00000001-C796-45EC-9F5D-D5A6A2F80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59104"/>
        <c:axId val="-1302474336"/>
      </c:barChart>
      <c:lineChart>
        <c:grouping val="standard"/>
        <c:varyColors val="0"/>
        <c:ser>
          <c:idx val="2"/>
          <c:order val="2"/>
          <c:tx>
            <c:strRef>
              <c:f>'Dent~ Scratch (YRA1-Supplier)'!$A$154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17"/>
              <c:layout>
                <c:manualLayout>
                  <c:x val="-1.9968232357612983E-2"/>
                  <c:y val="-0.1403508771929824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796-45EC-9F5D-D5A6A2F80C0A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'Dent~ Scratch (YRA1-Supplier)'!$N$151:$BJ$151</c:f>
            </c:multiLvlStrRef>
          </c:cat>
          <c:val>
            <c:numRef>
              <c:f>'Dent~ Scratch (YRA1-Supplier)'!$N$154:$BJ$154</c:f>
            </c:numRef>
          </c:val>
          <c:smooth val="0"/>
          <c:extLst>
            <c:ext xmlns:c16="http://schemas.microsoft.com/office/drawing/2014/chart" uri="{C3380CC4-5D6E-409C-BE32-E72D297353CC}">
              <c16:uniqueId val="{00000003-C796-45EC-9F5D-D5A6A2F80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56384"/>
        <c:axId val="-1302475968"/>
      </c:lineChart>
      <c:catAx>
        <c:axId val="-130245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7433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74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1401329938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59104"/>
        <c:crosses val="autoZero"/>
        <c:crossBetween val="between"/>
      </c:valAx>
      <c:catAx>
        <c:axId val="-1302456384"/>
        <c:scaling>
          <c:orientation val="minMax"/>
        </c:scaling>
        <c:delete val="1"/>
        <c:axPos val="b"/>
        <c:majorTickMark val="out"/>
        <c:minorTickMark val="none"/>
        <c:tickLblPos val="none"/>
        <c:crossAx val="-1302475968"/>
        <c:crosses val="autoZero"/>
        <c:auto val="0"/>
        <c:lblAlgn val="ctr"/>
        <c:lblOffset val="100"/>
        <c:noMultiLvlLbl val="0"/>
      </c:catAx>
      <c:valAx>
        <c:axId val="-1302475968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023147664"/>
              <c:y val="0.383346456692926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5638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847462944698337"/>
          <c:y val="0.90189667081088565"/>
          <c:w val="0.35210861397441973"/>
          <c:h val="8.666131371736374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395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 Nov'15 (Hub Allegro 1/2D)</a:t>
            </a:r>
          </a:p>
        </c:rich>
      </c:tx>
      <c:layout>
        <c:manualLayout>
          <c:xMode val="edge"/>
          <c:yMode val="edge"/>
          <c:x val="0.37954779953842382"/>
          <c:y val="2.83551189764646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(YRA1-Supplier)'!$A$196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(YRA1-Supplier)'!$BK$196:$CO$196</c:f>
            </c:numRef>
          </c:val>
          <c:extLst>
            <c:ext xmlns:c16="http://schemas.microsoft.com/office/drawing/2014/chart" uri="{C3380CC4-5D6E-409C-BE32-E72D297353CC}">
              <c16:uniqueId val="{00000000-69DE-4758-85D2-4FEAEE700EC5}"/>
            </c:ext>
          </c:extLst>
        </c:ser>
        <c:ser>
          <c:idx val="0"/>
          <c:order val="1"/>
          <c:tx>
            <c:strRef>
              <c:f>'Dent~ Scratch (YRA1-Supplier)'!$A$198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(YRA1-Supplier)'!$BK$198:$CO$198</c:f>
            </c:numRef>
          </c:val>
          <c:extLst>
            <c:ext xmlns:c16="http://schemas.microsoft.com/office/drawing/2014/chart" uri="{C3380CC4-5D6E-409C-BE32-E72D297353CC}">
              <c16:uniqueId val="{00000001-69DE-4758-85D2-4FEAEE700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71616"/>
        <c:axId val="-1302450944"/>
      </c:barChart>
      <c:lineChart>
        <c:grouping val="standard"/>
        <c:varyColors val="0"/>
        <c:ser>
          <c:idx val="2"/>
          <c:order val="2"/>
          <c:tx>
            <c:strRef>
              <c:f>'Dent~ Scratch (YRA1-Supplier)'!$A$194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'Dent~ Scratch (YRA1-Supplier)'!$BK$194:$CO$194</c:f>
            </c:numRef>
          </c:val>
          <c:smooth val="0"/>
          <c:extLst>
            <c:ext xmlns:c16="http://schemas.microsoft.com/office/drawing/2014/chart" uri="{C3380CC4-5D6E-409C-BE32-E72D297353CC}">
              <c16:uniqueId val="{00000002-69DE-4758-85D2-4FEAEE700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60192"/>
        <c:axId val="-1302464000"/>
      </c:lineChart>
      <c:catAx>
        <c:axId val="-1302471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5094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50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71616"/>
        <c:crosses val="autoZero"/>
        <c:crossBetween val="between"/>
      </c:valAx>
      <c:catAx>
        <c:axId val="-1302460192"/>
        <c:scaling>
          <c:orientation val="minMax"/>
        </c:scaling>
        <c:delete val="1"/>
        <c:axPos val="b"/>
        <c:majorTickMark val="out"/>
        <c:minorTickMark val="none"/>
        <c:tickLblPos val="none"/>
        <c:crossAx val="-1302464000"/>
        <c:crosses val="autoZero"/>
        <c:auto val="0"/>
        <c:lblAlgn val="ctr"/>
        <c:lblOffset val="100"/>
        <c:noMultiLvlLbl val="0"/>
      </c:catAx>
      <c:valAx>
        <c:axId val="-13024640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6019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2222494363176138"/>
          <c:y val="0.89356790797189956"/>
          <c:w val="0.15372587539558757"/>
          <c:h val="0.1042860979011286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6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Trend of Dent ~ Scratch Hub in Sep'14-Nov'15 </a:t>
            </a:r>
          </a:p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rPr>
              <a:t>(Hub Allegro 1/2D )</a:t>
            </a:r>
          </a:p>
        </c:rich>
      </c:tx>
      <c:layout>
        <c:manualLayout>
          <c:xMode val="edge"/>
          <c:yMode val="edge"/>
          <c:x val="0.31608187531723142"/>
          <c:y val="1.778560574665928E-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8779252055858608E-2"/>
          <c:y val="0.10567406346934002"/>
          <c:w val="0.8619136048854108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(YRA1-Supplier)'!$A$196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multiLvlStrRef>
              <c:f>'Dent~ Scratch (YRA1-Supplier)'!$A$111:$BJ$111</c:f>
            </c:multiLvlStrRef>
          </c:cat>
          <c:val>
            <c:numRef>
              <c:f>'Dent~ Scratch (YRA1-Supplier)'!$N$196:$BJ$196</c:f>
            </c:numRef>
          </c:val>
          <c:extLst>
            <c:ext xmlns:c16="http://schemas.microsoft.com/office/drawing/2014/chart" uri="{C3380CC4-5D6E-409C-BE32-E72D297353CC}">
              <c16:uniqueId val="{00000000-EDFE-41D2-BD18-E62F392EDDD8}"/>
            </c:ext>
          </c:extLst>
        </c:ser>
        <c:ser>
          <c:idx val="0"/>
          <c:order val="1"/>
          <c:tx>
            <c:strRef>
              <c:f>'Dent~ Scratch (YRA1-Supplier)'!$A$198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multiLvlStrRef>
              <c:f>'Dent~ Scratch (YRA1-Supplier)'!$A$111:$BJ$111</c:f>
            </c:multiLvlStrRef>
          </c:cat>
          <c:val>
            <c:numRef>
              <c:f>'Dent~ Scratch (YRA1-Supplier)'!$N$198:$BJ$198</c:f>
            </c:numRef>
          </c:val>
          <c:extLst>
            <c:ext xmlns:c16="http://schemas.microsoft.com/office/drawing/2014/chart" uri="{C3380CC4-5D6E-409C-BE32-E72D297353CC}">
              <c16:uniqueId val="{00000001-EDFE-41D2-BD18-E62F392ED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55296"/>
        <c:axId val="-1302459648"/>
      </c:barChart>
      <c:lineChart>
        <c:grouping val="standard"/>
        <c:varyColors val="0"/>
        <c:ser>
          <c:idx val="2"/>
          <c:order val="2"/>
          <c:tx>
            <c:strRef>
              <c:f>'Dent~ Scratch (YRA1-Supplier)'!$A$194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17"/>
              <c:layout>
                <c:manualLayout>
                  <c:x val="-2.3260425780110821E-2"/>
                  <c:y val="-3.9473684210526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DFE-41D2-BD18-E62F392EDDD8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'Dent~ Scratch (YRA1-Supplier)'!$N$191:$BJ$191</c:f>
            </c:multiLvlStrRef>
          </c:cat>
          <c:val>
            <c:numRef>
              <c:f>'Dent~ Scratch (YRA1-Supplier)'!$N$194:$BJ$194</c:f>
            </c:numRef>
          </c:val>
          <c:smooth val="0"/>
          <c:extLst>
            <c:ext xmlns:c16="http://schemas.microsoft.com/office/drawing/2014/chart" uri="{C3380CC4-5D6E-409C-BE32-E72D297353CC}">
              <c16:uniqueId val="{00000003-EDFE-41D2-BD18-E62F392ED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46592"/>
        <c:axId val="-1302454208"/>
      </c:lineChart>
      <c:catAx>
        <c:axId val="-130245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5964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59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1401329938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55296"/>
        <c:crosses val="autoZero"/>
        <c:crossBetween val="between"/>
      </c:valAx>
      <c:catAx>
        <c:axId val="-1302446592"/>
        <c:scaling>
          <c:orientation val="minMax"/>
        </c:scaling>
        <c:delete val="1"/>
        <c:axPos val="b"/>
        <c:majorTickMark val="out"/>
        <c:minorTickMark val="none"/>
        <c:tickLblPos val="none"/>
        <c:crossAx val="-1302454208"/>
        <c:crosses val="autoZero"/>
        <c:auto val="0"/>
        <c:lblAlgn val="ctr"/>
        <c:lblOffset val="100"/>
        <c:noMultiLvlLbl val="0"/>
      </c:catAx>
      <c:valAx>
        <c:axId val="-1302454208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023147664"/>
              <c:y val="0.383346456692926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4659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847462944698348"/>
          <c:y val="0.90189667081088565"/>
          <c:w val="0.35210861397442"/>
          <c:h val="8.666131371736374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395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Aug</a:t>
            </a:r>
            <a:r>
              <a:rPr lang="en-US" sz="1800" b="1" baseline="0"/>
              <a:t>'25 </a:t>
            </a:r>
            <a:r>
              <a:rPr lang="en-US" sz="1800" b="1"/>
              <a:t> ( ALL STT7)</a:t>
            </a:r>
          </a:p>
        </c:rich>
      </c:tx>
      <c:layout>
        <c:manualLayout>
          <c:xMode val="edge"/>
          <c:yMode val="edge"/>
          <c:x val="0.37954782260636799"/>
          <c:y val="2.83552976930515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598749348619E-2"/>
          <c:y val="0.11014305708394322"/>
          <c:w val="0.9218342886920271"/>
          <c:h val="0.728657707260304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(STT7)'!$A$124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(STT7)'!$EX$119:$GB$119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(STT7)'!$EX$124:$GB$124</c:f>
              <c:numCache>
                <c:formatCode>#,##0_);[Red]\-#,##0;* \-</c:formatCode>
                <c:ptCount val="31"/>
                <c:pt idx="0">
                  <c:v>1</c:v>
                </c:pt>
                <c:pt idx="1">
                  <c:v>5</c:v>
                </c:pt>
                <c:pt idx="2">
                  <c:v>0</c:v>
                </c:pt>
                <c:pt idx="3">
                  <c:v>14</c:v>
                </c:pt>
                <c:pt idx="4">
                  <c:v>11</c:v>
                </c:pt>
                <c:pt idx="5">
                  <c:v>1</c:v>
                </c:pt>
                <c:pt idx="6">
                  <c:v>7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5-4098-8621-77674DDC5B73}"/>
            </c:ext>
          </c:extLst>
        </c:ser>
        <c:ser>
          <c:idx val="0"/>
          <c:order val="1"/>
          <c:tx>
            <c:strRef>
              <c:f>'Dent~ Scratch (STT7)'!$A$126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'Dent~ Scratch (STT7)'!$EX$119:$GB$119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'Dent~ Scratch (STT7)'!$EX$126:$GB$126</c:f>
              <c:numCache>
                <c:formatCode>#,##0_);[Red]\-#,##0;* \-</c:formatCode>
                <c:ptCount val="31"/>
                <c:pt idx="0">
                  <c:v>10</c:v>
                </c:pt>
                <c:pt idx="1">
                  <c:v>6</c:v>
                </c:pt>
                <c:pt idx="2">
                  <c:v>0</c:v>
                </c:pt>
                <c:pt idx="3">
                  <c:v>3</c:v>
                </c:pt>
                <c:pt idx="4">
                  <c:v>11</c:v>
                </c:pt>
                <c:pt idx="5">
                  <c:v>9</c:v>
                </c:pt>
                <c:pt idx="6">
                  <c:v>16</c:v>
                </c:pt>
                <c:pt idx="7">
                  <c:v>26</c:v>
                </c:pt>
                <c:pt idx="8">
                  <c:v>10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4</c:v>
                </c:pt>
                <c:pt idx="21">
                  <c:v>12</c:v>
                </c:pt>
                <c:pt idx="22">
                  <c:v>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75-4098-8621-77674DDC5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58560"/>
        <c:axId val="-1302461280"/>
      </c:barChart>
      <c:lineChart>
        <c:grouping val="standard"/>
        <c:varyColors val="0"/>
        <c:ser>
          <c:idx val="2"/>
          <c:order val="2"/>
          <c:tx>
            <c:strRef>
              <c:f>'Dent~ Scratch (STT7)'!$A$122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'Dent~ Scratch (STT7)'!#REF!</c:f>
            </c:multiLvlStrRef>
          </c:cat>
          <c:val>
            <c:numRef>
              <c:f>'Dent~ Scratch (STT7)'!$EX$122:$GB$122</c:f>
              <c:numCache>
                <c:formatCode>0.00%</c:formatCode>
                <c:ptCount val="31"/>
                <c:pt idx="0">
                  <c:v>7.52960503799028E-4</c:v>
                </c:pt>
                <c:pt idx="1">
                  <c:v>1.5201768933112217E-3</c:v>
                </c:pt>
                <c:pt idx="2">
                  <c:v>0</c:v>
                </c:pt>
                <c:pt idx="3">
                  <c:v>1.2041365632525854E-3</c:v>
                </c:pt>
                <c:pt idx="4">
                  <c:v>2.0295202952029519E-3</c:v>
                </c:pt>
                <c:pt idx="5">
                  <c:v>8.4652501481418774E-4</c:v>
                </c:pt>
                <c:pt idx="6">
                  <c:v>1.8770913245735737E-3</c:v>
                </c:pt>
                <c:pt idx="7">
                  <c:v>2.2136590964991392E-3</c:v>
                </c:pt>
                <c:pt idx="8">
                  <c:v>1.3195513525401364E-3</c:v>
                </c:pt>
                <c:pt idx="9">
                  <c:v>0</c:v>
                </c:pt>
                <c:pt idx="10">
                  <c:v>4.9498824402920431E-4</c:v>
                </c:pt>
                <c:pt idx="11">
                  <c:v>0</c:v>
                </c:pt>
                <c:pt idx="12">
                  <c:v>5.2192066805845506E-4</c:v>
                </c:pt>
                <c:pt idx="13">
                  <c:v>3.6036036036036037E-4</c:v>
                </c:pt>
                <c:pt idx="14">
                  <c:v>2.5990903183885637E-4</c:v>
                </c:pt>
                <c:pt idx="15">
                  <c:v>1.3034410844629823E-4</c:v>
                </c:pt>
                <c:pt idx="16">
                  <c:v>0</c:v>
                </c:pt>
                <c:pt idx="17">
                  <c:v>7.3238611395927931E-4</c:v>
                </c:pt>
                <c:pt idx="18">
                  <c:v>4.5962923241918186E-4</c:v>
                </c:pt>
                <c:pt idx="19">
                  <c:v>4.4306601683650863E-4</c:v>
                </c:pt>
                <c:pt idx="20">
                  <c:v>5.0100200400801599E-4</c:v>
                </c:pt>
                <c:pt idx="21">
                  <c:v>2.0945541591861159E-3</c:v>
                </c:pt>
                <c:pt idx="22">
                  <c:v>1.2330456226880395E-3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75-4098-8621-77674DDC5B73}"/>
            </c:ext>
          </c:extLst>
        </c:ser>
        <c:ser>
          <c:idx val="3"/>
          <c:order val="3"/>
          <c:tx>
            <c:strRef>
              <c:f>'Dent~ Scratch (STT7)'!$A$128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(STT7)'!$EX$128:$GB$128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75-4098-8621-77674DDC5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57472"/>
        <c:axId val="-1302450400"/>
      </c:lineChart>
      <c:catAx>
        <c:axId val="-1302458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6128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61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58560"/>
        <c:crosses val="autoZero"/>
        <c:crossBetween val="between"/>
      </c:valAx>
      <c:catAx>
        <c:axId val="-1302457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50400"/>
        <c:crosses val="autoZero"/>
        <c:auto val="0"/>
        <c:lblAlgn val="ctr"/>
        <c:lblOffset val="100"/>
        <c:noMultiLvlLbl val="0"/>
      </c:catAx>
      <c:valAx>
        <c:axId val="-130245040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5747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3950048608247775E-2"/>
          <c:y val="0.89412665522072887"/>
          <c:w val="0.91762911509754819"/>
          <c:h val="0.1058733447792710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Jan'23-Aug</a:t>
            </a:r>
            <a:r>
              <a:rPr lang="en-US" sz="1800" b="1" baseline="0"/>
              <a:t>'25 </a:t>
            </a:r>
            <a:r>
              <a:rPr lang="en-US" sz="1800" b="1"/>
              <a:t> ( ALL STT7)</a:t>
            </a:r>
          </a:p>
        </c:rich>
      </c:tx>
      <c:layout>
        <c:manualLayout>
          <c:xMode val="edge"/>
          <c:yMode val="edge"/>
          <c:x val="0.30922637145604354"/>
          <c:y val="1.09014526337361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1416519568565791E-2"/>
          <c:y val="0.10770343204816293"/>
          <c:w val="0.90271086236638176"/>
          <c:h val="0.727804655048937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(STT7)'!#REF!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(STT7)'!$BD$119:$DXB$119</c:f>
              <c:strCache>
                <c:ptCount val="6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6</c:v>
                </c:pt>
                <c:pt idx="38">
                  <c:v>7</c:v>
                </c:pt>
                <c:pt idx="39">
                  <c:v>8</c:v>
                </c:pt>
                <c:pt idx="40">
                  <c:v>9</c:v>
                </c:pt>
                <c:pt idx="41">
                  <c:v>10</c:v>
                </c:pt>
                <c:pt idx="42">
                  <c:v>11</c:v>
                </c:pt>
                <c:pt idx="43">
                  <c:v>12</c:v>
                </c:pt>
                <c:pt idx="44">
                  <c:v>13</c:v>
                </c:pt>
                <c:pt idx="45">
                  <c:v>14</c:v>
                </c:pt>
                <c:pt idx="46">
                  <c:v>15</c:v>
                </c:pt>
                <c:pt idx="47">
                  <c:v>16</c:v>
                </c:pt>
                <c:pt idx="48">
                  <c:v>17</c:v>
                </c:pt>
                <c:pt idx="49">
                  <c:v>18</c:v>
                </c:pt>
                <c:pt idx="50">
                  <c:v>19</c:v>
                </c:pt>
                <c:pt idx="51">
                  <c:v>20</c:v>
                </c:pt>
                <c:pt idx="52">
                  <c:v>21</c:v>
                </c:pt>
                <c:pt idx="53">
                  <c:v>22</c:v>
                </c:pt>
                <c:pt idx="54">
                  <c:v>23</c:v>
                </c:pt>
                <c:pt idx="55">
                  <c:v>24</c:v>
                </c:pt>
                <c:pt idx="56">
                  <c:v>25</c:v>
                </c:pt>
                <c:pt idx="57">
                  <c:v>26</c:v>
                </c:pt>
                <c:pt idx="58">
                  <c:v>27</c:v>
                </c:pt>
                <c:pt idx="59">
                  <c:v>28</c:v>
                </c:pt>
                <c:pt idx="60">
                  <c:v>29</c:v>
                </c:pt>
                <c:pt idx="61">
                  <c:v>30</c:v>
                </c:pt>
                <c:pt idx="62">
                  <c:v>31</c:v>
                </c:pt>
              </c:strCache>
            </c:strRef>
          </c:cat>
          <c:val>
            <c:numRef>
              <c:f>'Dent~ Scratch (STT7)'!$V$124:$EW$124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21</c:v>
                </c:pt>
                <c:pt idx="7">
                  <c:v>63</c:v>
                </c:pt>
                <c:pt idx="8">
                  <c:v>33</c:v>
                </c:pt>
                <c:pt idx="9">
                  <c:v>31</c:v>
                </c:pt>
                <c:pt idx="10">
                  <c:v>94</c:v>
                </c:pt>
                <c:pt idx="11">
                  <c:v>189</c:v>
                </c:pt>
                <c:pt idx="12">
                  <c:v>39</c:v>
                </c:pt>
                <c:pt idx="13">
                  <c:v>10</c:v>
                </c:pt>
                <c:pt idx="14">
                  <c:v>200</c:v>
                </c:pt>
                <c:pt idx="15">
                  <c:v>135</c:v>
                </c:pt>
                <c:pt idx="16">
                  <c:v>75</c:v>
                </c:pt>
                <c:pt idx="17">
                  <c:v>74</c:v>
                </c:pt>
                <c:pt idx="18">
                  <c:v>67</c:v>
                </c:pt>
                <c:pt idx="19">
                  <c:v>140</c:v>
                </c:pt>
                <c:pt idx="20">
                  <c:v>21</c:v>
                </c:pt>
                <c:pt idx="21">
                  <c:v>16</c:v>
                </c:pt>
                <c:pt idx="22">
                  <c:v>61</c:v>
                </c:pt>
                <c:pt idx="23">
                  <c:v>67</c:v>
                </c:pt>
                <c:pt idx="24">
                  <c:v>37</c:v>
                </c:pt>
                <c:pt idx="25">
                  <c:v>56</c:v>
                </c:pt>
                <c:pt idx="26">
                  <c:v>366</c:v>
                </c:pt>
                <c:pt idx="27">
                  <c:v>57</c:v>
                </c:pt>
                <c:pt idx="28">
                  <c:v>124</c:v>
                </c:pt>
                <c:pt idx="29">
                  <c:v>135</c:v>
                </c:pt>
                <c:pt idx="30">
                  <c:v>401</c:v>
                </c:pt>
                <c:pt idx="3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9-477E-AD3A-BAEAD645EE23}"/>
            </c:ext>
          </c:extLst>
        </c:ser>
        <c:ser>
          <c:idx val="0"/>
          <c:order val="1"/>
          <c:tx>
            <c:strRef>
              <c:f>'Dent~ Scratch (STT7)'!#REF!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(STT7)'!$BD$119:$DXB$119</c:f>
              <c:strCache>
                <c:ptCount val="63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6</c:v>
                </c:pt>
                <c:pt idx="38">
                  <c:v>7</c:v>
                </c:pt>
                <c:pt idx="39">
                  <c:v>8</c:v>
                </c:pt>
                <c:pt idx="40">
                  <c:v>9</c:v>
                </c:pt>
                <c:pt idx="41">
                  <c:v>10</c:v>
                </c:pt>
                <c:pt idx="42">
                  <c:v>11</c:v>
                </c:pt>
                <c:pt idx="43">
                  <c:v>12</c:v>
                </c:pt>
                <c:pt idx="44">
                  <c:v>13</c:v>
                </c:pt>
                <c:pt idx="45">
                  <c:v>14</c:v>
                </c:pt>
                <c:pt idx="46">
                  <c:v>15</c:v>
                </c:pt>
                <c:pt idx="47">
                  <c:v>16</c:v>
                </c:pt>
                <c:pt idx="48">
                  <c:v>17</c:v>
                </c:pt>
                <c:pt idx="49">
                  <c:v>18</c:v>
                </c:pt>
                <c:pt idx="50">
                  <c:v>19</c:v>
                </c:pt>
                <c:pt idx="51">
                  <c:v>20</c:v>
                </c:pt>
                <c:pt idx="52">
                  <c:v>21</c:v>
                </c:pt>
                <c:pt idx="53">
                  <c:v>22</c:v>
                </c:pt>
                <c:pt idx="54">
                  <c:v>23</c:v>
                </c:pt>
                <c:pt idx="55">
                  <c:v>24</c:v>
                </c:pt>
                <c:pt idx="56">
                  <c:v>25</c:v>
                </c:pt>
                <c:pt idx="57">
                  <c:v>26</c:v>
                </c:pt>
                <c:pt idx="58">
                  <c:v>27</c:v>
                </c:pt>
                <c:pt idx="59">
                  <c:v>28</c:v>
                </c:pt>
                <c:pt idx="60">
                  <c:v>29</c:v>
                </c:pt>
                <c:pt idx="61">
                  <c:v>30</c:v>
                </c:pt>
                <c:pt idx="62">
                  <c:v>31</c:v>
                </c:pt>
              </c:strCache>
            </c:strRef>
          </c:cat>
          <c:val>
            <c:numRef>
              <c:f>'Dent~ Scratch (STT7)'!$V$126:$EW$126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</c:v>
                </c:pt>
                <c:pt idx="7">
                  <c:v>50</c:v>
                </c:pt>
                <c:pt idx="8">
                  <c:v>23</c:v>
                </c:pt>
                <c:pt idx="9">
                  <c:v>44</c:v>
                </c:pt>
                <c:pt idx="10">
                  <c:v>65</c:v>
                </c:pt>
                <c:pt idx="11">
                  <c:v>159</c:v>
                </c:pt>
                <c:pt idx="12">
                  <c:v>27</c:v>
                </c:pt>
                <c:pt idx="13">
                  <c:v>4</c:v>
                </c:pt>
                <c:pt idx="14">
                  <c:v>61</c:v>
                </c:pt>
                <c:pt idx="15">
                  <c:v>66</c:v>
                </c:pt>
                <c:pt idx="16">
                  <c:v>65</c:v>
                </c:pt>
                <c:pt idx="17">
                  <c:v>20</c:v>
                </c:pt>
                <c:pt idx="18">
                  <c:v>27</c:v>
                </c:pt>
                <c:pt idx="19">
                  <c:v>51</c:v>
                </c:pt>
                <c:pt idx="20">
                  <c:v>23</c:v>
                </c:pt>
                <c:pt idx="21">
                  <c:v>25</c:v>
                </c:pt>
                <c:pt idx="22">
                  <c:v>59</c:v>
                </c:pt>
                <c:pt idx="23">
                  <c:v>22</c:v>
                </c:pt>
                <c:pt idx="24">
                  <c:v>20</c:v>
                </c:pt>
                <c:pt idx="25">
                  <c:v>11</c:v>
                </c:pt>
                <c:pt idx="26">
                  <c:v>24</c:v>
                </c:pt>
                <c:pt idx="27">
                  <c:v>36</c:v>
                </c:pt>
                <c:pt idx="28">
                  <c:v>161</c:v>
                </c:pt>
                <c:pt idx="29">
                  <c:v>353</c:v>
                </c:pt>
                <c:pt idx="30">
                  <c:v>199</c:v>
                </c:pt>
                <c:pt idx="31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9-477E-AD3A-BAEAD645E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56928"/>
        <c:axId val="-1302448224"/>
      </c:barChart>
      <c:lineChart>
        <c:grouping val="standard"/>
        <c:varyColors val="0"/>
        <c:ser>
          <c:idx val="2"/>
          <c:order val="2"/>
          <c:tx>
            <c:strRef>
              <c:f>'Dent~ Scratch (STT7)'!#REF!</c:f>
              <c:strCache>
                <c:ptCount val="1"/>
                <c:pt idx="0">
                  <c:v>#REF!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12"/>
              <c:layout>
                <c:manualLayout>
                  <c:x val="-2.7193541533885701E-2"/>
                  <c:y val="-4.90523968784840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9E09-477E-AD3A-BAEAD645EE23}"/>
                </c:ext>
              </c:extLst>
            </c:dLbl>
            <c:dLbl>
              <c:idx val="15"/>
              <c:layout>
                <c:manualLayout>
                  <c:x val="-3.2963872635186658E-2"/>
                  <c:y val="-5.83733339638851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9E09-477E-AD3A-BAEAD645EE23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'Dent~ Scratch (STT7)'!#REF!</c:f>
            </c:multiLvlStrRef>
          </c:cat>
          <c:val>
            <c:numRef>
              <c:f>'Dent~ Scratch (STT7)'!$V$122:$EW$122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3.9626787708490937E-4</c:v>
                </c:pt>
                <c:pt idx="7">
                  <c:v>7.2071382558725416E-4</c:v>
                </c:pt>
                <c:pt idx="8">
                  <c:v>4.3075929017022684E-4</c:v>
                </c:pt>
                <c:pt idx="9">
                  <c:v>4.9546484511768941E-4</c:v>
                </c:pt>
                <c:pt idx="10">
                  <c:v>9.107520291440649E-4</c:v>
                </c:pt>
                <c:pt idx="11">
                  <c:v>7.3490436740150059E-4</c:v>
                </c:pt>
                <c:pt idx="12">
                  <c:v>4.1463276729678282E-4</c:v>
                </c:pt>
                <c:pt idx="13">
                  <c:v>4.9818518254928477E-4</c:v>
                </c:pt>
                <c:pt idx="14">
                  <c:v>1.2852394435553366E-3</c:v>
                </c:pt>
                <c:pt idx="15">
                  <c:v>5.3893323394796746E-4</c:v>
                </c:pt>
                <c:pt idx="16">
                  <c:v>3.5383736623683851E-4</c:v>
                </c:pt>
                <c:pt idx="17">
                  <c:v>4.830520668461839E-4</c:v>
                </c:pt>
                <c:pt idx="18">
                  <c:v>4.266811919838406E-4</c:v>
                </c:pt>
                <c:pt idx="19">
                  <c:v>7.5682529619209887E-4</c:v>
                </c:pt>
                <c:pt idx="20">
                  <c:v>8.2971902696586837E-4</c:v>
                </c:pt>
                <c:pt idx="21">
                  <c:v>4.1248314855429685E-4</c:v>
                </c:pt>
                <c:pt idx="22">
                  <c:v>5.4496160291372801E-4</c:v>
                </c:pt>
                <c:pt idx="23">
                  <c:v>5.349940188870922E-4</c:v>
                </c:pt>
                <c:pt idx="24">
                  <c:v>7.9967451844161679E-4</c:v>
                </c:pt>
                <c:pt idx="25">
                  <c:v>3.2125972170277242E-4</c:v>
                </c:pt>
                <c:pt idx="26">
                  <c:v>2.1702113451971552E-3</c:v>
                </c:pt>
                <c:pt idx="27">
                  <c:v>5.954743946010321E-4</c:v>
                </c:pt>
                <c:pt idx="28">
                  <c:v>1.1396672171725857E-3</c:v>
                </c:pt>
                <c:pt idx="29">
                  <c:v>1.6717366877689167E-3</c:v>
                </c:pt>
                <c:pt idx="30">
                  <c:v>1.9870247285227465E-3</c:v>
                </c:pt>
                <c:pt idx="31">
                  <c:v>1.0899249298896604E-3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09-477E-AD3A-BAEAD645EE23}"/>
            </c:ext>
          </c:extLst>
        </c:ser>
        <c:ser>
          <c:idx val="3"/>
          <c:order val="3"/>
          <c:tx>
            <c:strRef>
              <c:f>'Dent~ Scratch (STT7)'!$A$128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(STT7)'!$BP$128:$EW$128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09-477E-AD3A-BAEAD645E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49856"/>
        <c:axId val="-1302468896"/>
      </c:lineChart>
      <c:catAx>
        <c:axId val="-130245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4822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48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153603429899E-2"/>
              <c:y val="0.306570034601530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56928"/>
        <c:crosses val="autoZero"/>
        <c:crossBetween val="between"/>
      </c:valAx>
      <c:catAx>
        <c:axId val="-1302449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68896"/>
        <c:crosses val="autoZero"/>
        <c:auto val="0"/>
        <c:lblAlgn val="ctr"/>
        <c:lblOffset val="100"/>
        <c:noMultiLvlLbl val="0"/>
      </c:catAx>
      <c:valAx>
        <c:axId val="-130246889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8553403574"/>
              <c:y val="0.46212417141551032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4985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7.3017896431407908E-2"/>
          <c:y val="0.8998943825715483"/>
          <c:w val="0.83857031976687535"/>
          <c:h val="0.1001056174284521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Aug</a:t>
            </a:r>
            <a:r>
              <a:rPr lang="en-US" sz="1800" b="1" baseline="0"/>
              <a:t>'25 </a:t>
            </a:r>
            <a:r>
              <a:rPr lang="en-US" sz="1800" b="1"/>
              <a:t>(Hub RWD1)</a:t>
            </a:r>
          </a:p>
        </c:rich>
      </c:tx>
      <c:layout>
        <c:manualLayout>
          <c:xMode val="edge"/>
          <c:yMode val="edge"/>
          <c:x val="0.38269492473944805"/>
          <c:y val="2.83552976930515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9598749348619E-2"/>
          <c:y val="0.11014305708394322"/>
          <c:w val="0.9218342886920271"/>
          <c:h val="0.728657707260304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(STT7)'!$A$40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'Dent~ Scratch (STT7)'!$EX$40:$GB$40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FA-4479-B4EA-A73AD7C43E39}"/>
            </c:ext>
          </c:extLst>
        </c:ser>
        <c:ser>
          <c:idx val="0"/>
          <c:order val="1"/>
          <c:tx>
            <c:strRef>
              <c:f>'Dent~ Scratch (STT7)'!$A$42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'Dent~ Scratch (STT7)'!$EX$42:$GB$42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FA-4479-B4EA-A73AD7C43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53664"/>
        <c:axId val="-1302447680"/>
      </c:barChart>
      <c:lineChart>
        <c:grouping val="standard"/>
        <c:varyColors val="0"/>
        <c:ser>
          <c:idx val="2"/>
          <c:order val="2"/>
          <c:tx>
            <c:strRef>
              <c:f>'Dent~ Scratch (STT7)'!$A$38</c:f>
              <c:strCache>
                <c:ptCount val="1"/>
                <c:pt idx="0">
                  <c:v>% NG.</c:v>
                </c:pt>
              </c:strCache>
            </c:strRef>
          </c:tx>
          <c:spPr>
            <a:ln w="34925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'Dent~ Scratch (STT7)'!$DC$35:$FG$35</c:f>
              <c:strCache>
                <c:ptCount val="4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6</c:v>
                </c:pt>
                <c:pt idx="38">
                  <c:v>7</c:v>
                </c:pt>
                <c:pt idx="39">
                  <c:v>8</c:v>
                </c:pt>
                <c:pt idx="40">
                  <c:v>9</c:v>
                </c:pt>
                <c:pt idx="41">
                  <c:v>10</c:v>
                </c:pt>
              </c:strCache>
            </c:strRef>
          </c:cat>
          <c:val>
            <c:numRef>
              <c:f>'Dent~ Scratch (STT7)'!$EX$38:$GB$38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1.1614401858304297E-3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A-4479-B4EA-A73AD7C43E39}"/>
            </c:ext>
          </c:extLst>
        </c:ser>
        <c:ser>
          <c:idx val="3"/>
          <c:order val="3"/>
          <c:tx>
            <c:strRef>
              <c:f>'Dent~ Scratch (STT7)'!$A$44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(STT7)'!$EX$44:$GB$44</c:f>
              <c:numCache>
                <c:formatCode>0.0%</c:formatCode>
                <c:ptCount val="31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1E-3</c:v>
                </c:pt>
                <c:pt idx="25">
                  <c:v>1E-3</c:v>
                </c:pt>
                <c:pt idx="26">
                  <c:v>1E-3</c:v>
                </c:pt>
                <c:pt idx="27">
                  <c:v>1E-3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A-4479-B4EA-A73AD7C43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55840"/>
        <c:axId val="-1302454752"/>
      </c:lineChart>
      <c:catAx>
        <c:axId val="-1302453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4768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47680"/>
        <c:scaling>
          <c:orientation val="minMax"/>
          <c:max val="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53664"/>
        <c:crosses val="autoZero"/>
        <c:crossBetween val="between"/>
      </c:valAx>
      <c:catAx>
        <c:axId val="-1302455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54752"/>
        <c:crosses val="autoZero"/>
        <c:auto val="0"/>
        <c:lblAlgn val="ctr"/>
        <c:lblOffset val="100"/>
        <c:noMultiLvlLbl val="0"/>
      </c:catAx>
      <c:valAx>
        <c:axId val="-130245475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5584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067235664105471"/>
          <c:y val="0.90615673040869893"/>
          <c:w val="0.27874401449302477"/>
          <c:h val="9.3843269591301098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Hub in  Jan'23-Aug</a:t>
            </a:r>
            <a:r>
              <a:rPr lang="en-US" sz="1800" b="1" baseline="0"/>
              <a:t>'25 </a:t>
            </a:r>
            <a:r>
              <a:rPr lang="en-US" sz="1800" b="1"/>
              <a:t> ( RWD1)</a:t>
            </a:r>
          </a:p>
        </c:rich>
      </c:tx>
      <c:layout>
        <c:manualLayout>
          <c:xMode val="edge"/>
          <c:yMode val="edge"/>
          <c:x val="0.31820639731105665"/>
          <c:y val="1.886689050059941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315120762967222E-2"/>
          <c:y val="0.10567412805830297"/>
          <c:w val="0.93113350044061516"/>
          <c:h val="0.727804655048937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(STT7)'!$A$40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(STT7)'!$CT$35:$EW$35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(STT7)'!$CT$40:$EW$40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5</c:v>
                </c:pt>
                <c:pt idx="10">
                  <c:v>81</c:v>
                </c:pt>
                <c:pt idx="11">
                  <c:v>157</c:v>
                </c:pt>
                <c:pt idx="12">
                  <c:v>21</c:v>
                </c:pt>
                <c:pt idx="13">
                  <c:v>3</c:v>
                </c:pt>
                <c:pt idx="14">
                  <c:v>147</c:v>
                </c:pt>
                <c:pt idx="15">
                  <c:v>85</c:v>
                </c:pt>
                <c:pt idx="16">
                  <c:v>26</c:v>
                </c:pt>
                <c:pt idx="17">
                  <c:v>27</c:v>
                </c:pt>
                <c:pt idx="18">
                  <c:v>57</c:v>
                </c:pt>
                <c:pt idx="19">
                  <c:v>70</c:v>
                </c:pt>
                <c:pt idx="20">
                  <c:v>5</c:v>
                </c:pt>
                <c:pt idx="21">
                  <c:v>7</c:v>
                </c:pt>
                <c:pt idx="22">
                  <c:v>31</c:v>
                </c:pt>
                <c:pt idx="23">
                  <c:v>25</c:v>
                </c:pt>
                <c:pt idx="24">
                  <c:v>15</c:v>
                </c:pt>
                <c:pt idx="25">
                  <c:v>47</c:v>
                </c:pt>
                <c:pt idx="26">
                  <c:v>16</c:v>
                </c:pt>
                <c:pt idx="27">
                  <c:v>16</c:v>
                </c:pt>
                <c:pt idx="28">
                  <c:v>37</c:v>
                </c:pt>
                <c:pt idx="29">
                  <c:v>54</c:v>
                </c:pt>
                <c:pt idx="30">
                  <c:v>1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7-4F3E-B667-0195B6670879}"/>
            </c:ext>
          </c:extLst>
        </c:ser>
        <c:ser>
          <c:idx val="0"/>
          <c:order val="1"/>
          <c:tx>
            <c:strRef>
              <c:f>'Dent~ Scratch (STT7)'!$A$42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'Dent~ Scratch (STT7)'!$CT$35:$EW$35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(STT7)'!$CT$42:$EW$42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  <c:pt idx="10">
                  <c:v>52</c:v>
                </c:pt>
                <c:pt idx="11">
                  <c:v>128</c:v>
                </c:pt>
                <c:pt idx="12">
                  <c:v>19</c:v>
                </c:pt>
                <c:pt idx="13">
                  <c:v>0</c:v>
                </c:pt>
                <c:pt idx="14">
                  <c:v>42</c:v>
                </c:pt>
                <c:pt idx="15">
                  <c:v>37</c:v>
                </c:pt>
                <c:pt idx="16">
                  <c:v>41</c:v>
                </c:pt>
                <c:pt idx="17">
                  <c:v>9</c:v>
                </c:pt>
                <c:pt idx="18">
                  <c:v>8</c:v>
                </c:pt>
                <c:pt idx="19">
                  <c:v>18</c:v>
                </c:pt>
                <c:pt idx="20">
                  <c:v>2</c:v>
                </c:pt>
                <c:pt idx="21">
                  <c:v>2</c:v>
                </c:pt>
                <c:pt idx="22">
                  <c:v>11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7</c:v>
                </c:pt>
                <c:pt idx="27">
                  <c:v>10</c:v>
                </c:pt>
                <c:pt idx="28">
                  <c:v>18</c:v>
                </c:pt>
                <c:pt idx="29">
                  <c:v>64</c:v>
                </c:pt>
                <c:pt idx="30">
                  <c:v>41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47-4F3E-B667-0195B6670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53120"/>
        <c:axId val="-1302452576"/>
      </c:barChart>
      <c:lineChart>
        <c:grouping val="standard"/>
        <c:varyColors val="0"/>
        <c:ser>
          <c:idx val="2"/>
          <c:order val="2"/>
          <c:tx>
            <c:strRef>
              <c:f>'Dent~ Scratch (STT7)'!$A$38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'Dent~ Scratch (STT7)'!$V$35:$DB$35</c:f>
            </c:multiLvlStrRef>
          </c:cat>
          <c:val>
            <c:numRef>
              <c:f>'Dent~ Scratch (STT7)'!$CT$38:$EW$38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2.0920502092050207E-3</c:v>
                </c:pt>
                <c:pt idx="8">
                  <c:v>1.9493177387914229E-3</c:v>
                </c:pt>
                <c:pt idx="9">
                  <c:v>2.7210884353741495E-3</c:v>
                </c:pt>
                <c:pt idx="10">
                  <c:v>1.0472523405696107E-3</c:v>
                </c:pt>
                <c:pt idx="11">
                  <c:v>7.5427954393876833E-4</c:v>
                </c:pt>
                <c:pt idx="12">
                  <c:v>4.3957976174776914E-4</c:v>
                </c:pt>
                <c:pt idx="13">
                  <c:v>9.765625E-4</c:v>
                </c:pt>
                <c:pt idx="14">
                  <c:v>2.0669743432708502E-3</c:v>
                </c:pt>
                <c:pt idx="15">
                  <c:v>5.5480268124312177E-4</c:v>
                </c:pt>
                <c:pt idx="16">
                  <c:v>2.8716172777068207E-4</c:v>
                </c:pt>
                <c:pt idx="17">
                  <c:v>3.0356947103019673E-4</c:v>
                </c:pt>
                <c:pt idx="18">
                  <c:v>4.6795919395828682E-4</c:v>
                </c:pt>
                <c:pt idx="19">
                  <c:v>7.7096273972122691E-4</c:v>
                </c:pt>
                <c:pt idx="20">
                  <c:v>4.1186161449752884E-4</c:v>
                </c:pt>
                <c:pt idx="21">
                  <c:v>2.4639982478234681E-4</c:v>
                </c:pt>
                <c:pt idx="22">
                  <c:v>3.2523598968537288E-4</c:v>
                </c:pt>
                <c:pt idx="23">
                  <c:v>3.3765463047281881E-4</c:v>
                </c:pt>
                <c:pt idx="24">
                  <c:v>4.5282472060714741E-4</c:v>
                </c:pt>
                <c:pt idx="25">
                  <c:v>3.5945816411472393E-4</c:v>
                </c:pt>
                <c:pt idx="26">
                  <c:v>4.4532218091697644E-4</c:v>
                </c:pt>
                <c:pt idx="27">
                  <c:v>5.9567448680351907E-4</c:v>
                </c:pt>
                <c:pt idx="28">
                  <c:v>7.8315225903828904E-4</c:v>
                </c:pt>
                <c:pt idx="29">
                  <c:v>1.8145471320928802E-3</c:v>
                </c:pt>
                <c:pt idx="30">
                  <c:v>8.5735282109904469E-4</c:v>
                </c:pt>
                <c:pt idx="31">
                  <c:v>2.2967386311437759E-4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47-4F3E-B667-0195B6670879}"/>
            </c:ext>
          </c:extLst>
        </c:ser>
        <c:ser>
          <c:idx val="3"/>
          <c:order val="3"/>
          <c:tx>
            <c:strRef>
              <c:f>'Dent~ Scratch (STT7)'!$A$44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(STT7)'!$BP$44:$EW$44</c:f>
              <c:numCache>
                <c:formatCode>0.0%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1E-3</c:v>
                </c:pt>
                <c:pt idx="25">
                  <c:v>1E-3</c:v>
                </c:pt>
                <c:pt idx="26">
                  <c:v>1E-3</c:v>
                </c:pt>
                <c:pt idx="27">
                  <c:v>1E-3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47-4F3E-B667-0195B6670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69984"/>
        <c:axId val="-1302452032"/>
      </c:lineChart>
      <c:catAx>
        <c:axId val="-1302453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525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52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0335098318081487E-2"/>
              <c:y val="0.3065699640352368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53120"/>
        <c:crosses val="autoZero"/>
        <c:crossBetween val="between"/>
      </c:valAx>
      <c:catAx>
        <c:axId val="-130246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52032"/>
        <c:crosses val="autoZero"/>
        <c:auto val="0"/>
        <c:lblAlgn val="ctr"/>
        <c:lblOffset val="100"/>
        <c:noMultiLvlLbl val="0"/>
      </c:catAx>
      <c:valAx>
        <c:axId val="-130245203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045580005500899"/>
              <c:y val="0.46212419198739652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6998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2726101180482248"/>
          <c:y val="0.90189637524444488"/>
          <c:w val="0.31563119537242335"/>
          <c:h val="9.810362475555499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Aug</a:t>
            </a:r>
            <a:r>
              <a:rPr lang="en-US" baseline="0"/>
              <a:t>'25 </a:t>
            </a:r>
            <a:r>
              <a:rPr lang="en-US"/>
              <a:t> (RWD2D)</a:t>
            </a:r>
          </a:p>
        </c:rich>
      </c:tx>
      <c:layout>
        <c:manualLayout>
          <c:xMode val="edge"/>
          <c:yMode val="edge"/>
          <c:x val="0.37954778091183"/>
          <c:y val="2.83551189764646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828249063206756E-2"/>
          <c:y val="0.11630363036303649"/>
          <c:w val="0.9218342886920271"/>
          <c:h val="0.701954037923621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(STT7)'!$A$81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(STT7)'!$EX$81:$GB$81</c:f>
              <c:numCache>
                <c:formatCode>_-* #,##0_-;\-* #,##0_-;_-* "-"??_-;_-@_-</c:formatCode>
                <c:ptCount val="31"/>
                <c:pt idx="0">
                  <c:v>1</c:v>
                </c:pt>
                <c:pt idx="1">
                  <c:v>5</c:v>
                </c:pt>
                <c:pt idx="2">
                  <c:v>0</c:v>
                </c:pt>
                <c:pt idx="3">
                  <c:v>14</c:v>
                </c:pt>
                <c:pt idx="4">
                  <c:v>11</c:v>
                </c:pt>
                <c:pt idx="5">
                  <c:v>1</c:v>
                </c:pt>
                <c:pt idx="6">
                  <c:v>7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C-448D-806C-8FB53F785258}"/>
            </c:ext>
          </c:extLst>
        </c:ser>
        <c:ser>
          <c:idx val="0"/>
          <c:order val="1"/>
          <c:tx>
            <c:strRef>
              <c:f>'Dent~ Scratch (STT7)'!$A$83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val>
            <c:numRef>
              <c:f>'Dent~ Scratch (STT7)'!$EX$83:$GB$83</c:f>
              <c:numCache>
                <c:formatCode>_-* #,##0_-;\-* #,##0_-;_-* "-"??_-;_-@_-</c:formatCode>
                <c:ptCount val="31"/>
                <c:pt idx="0">
                  <c:v>10</c:v>
                </c:pt>
                <c:pt idx="1">
                  <c:v>6</c:v>
                </c:pt>
                <c:pt idx="2">
                  <c:v>0</c:v>
                </c:pt>
                <c:pt idx="3">
                  <c:v>3</c:v>
                </c:pt>
                <c:pt idx="4">
                  <c:v>11</c:v>
                </c:pt>
                <c:pt idx="5">
                  <c:v>9</c:v>
                </c:pt>
                <c:pt idx="6">
                  <c:v>16</c:v>
                </c:pt>
                <c:pt idx="7">
                  <c:v>26</c:v>
                </c:pt>
                <c:pt idx="8">
                  <c:v>10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4</c:v>
                </c:pt>
                <c:pt idx="21">
                  <c:v>12</c:v>
                </c:pt>
                <c:pt idx="22">
                  <c:v>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FC-448D-806C-8FB53F785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69440"/>
        <c:axId val="-1302451488"/>
      </c:barChart>
      <c:lineChart>
        <c:grouping val="standard"/>
        <c:varyColors val="0"/>
        <c:ser>
          <c:idx val="2"/>
          <c:order val="2"/>
          <c:tx>
            <c:strRef>
              <c:f>'Dent~ Scratch (STT7)'!$A$79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'Dent~ Scratch (STT7)'!$EX$79:$GB$79</c:f>
              <c:numCache>
                <c:formatCode>0.00%</c:formatCode>
                <c:ptCount val="31"/>
                <c:pt idx="0">
                  <c:v>7.5642965204236008E-4</c:v>
                </c:pt>
                <c:pt idx="1">
                  <c:v>1.5305412550438292E-3</c:v>
                </c:pt>
                <c:pt idx="2">
                  <c:v>0</c:v>
                </c:pt>
                <c:pt idx="3">
                  <c:v>1.2335824686162107E-3</c:v>
                </c:pt>
                <c:pt idx="4">
                  <c:v>2.0406270290325573E-3</c:v>
                </c:pt>
                <c:pt idx="5">
                  <c:v>8.5048477632250388E-4</c:v>
                </c:pt>
                <c:pt idx="6">
                  <c:v>1.8833933835571569E-3</c:v>
                </c:pt>
                <c:pt idx="7">
                  <c:v>2.225519287833828E-3</c:v>
                </c:pt>
                <c:pt idx="8">
                  <c:v>1.3294925769997785E-3</c:v>
                </c:pt>
                <c:pt idx="9">
                  <c:v>0</c:v>
                </c:pt>
                <c:pt idx="10">
                  <c:v>5.0890585241730279E-4</c:v>
                </c:pt>
                <c:pt idx="11">
                  <c:v>0</c:v>
                </c:pt>
                <c:pt idx="12">
                  <c:v>2.8583678719451192E-4</c:v>
                </c:pt>
                <c:pt idx="13">
                  <c:v>3.667033370003667E-4</c:v>
                </c:pt>
                <c:pt idx="14">
                  <c:v>3.4305317324185246E-4</c:v>
                </c:pt>
                <c:pt idx="15">
                  <c:v>3.8491147036181676E-4</c:v>
                </c:pt>
                <c:pt idx="16">
                  <c:v>0</c:v>
                </c:pt>
                <c:pt idx="17">
                  <c:v>8.5557837097878162E-4</c:v>
                </c:pt>
                <c:pt idx="18">
                  <c:v>4.5962923241918186E-4</c:v>
                </c:pt>
                <c:pt idx="19">
                  <c:v>4.4306601683650863E-4</c:v>
                </c:pt>
                <c:pt idx="20">
                  <c:v>6.1293288384921848E-4</c:v>
                </c:pt>
                <c:pt idx="21">
                  <c:v>2.0945541591861159E-3</c:v>
                </c:pt>
                <c:pt idx="22">
                  <c:v>1.2330456226880395E-3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'Dent~ Scratch (2.5 STT)'!#REF!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1CFC-448D-806C-8FB53F785258}"/>
            </c:ext>
          </c:extLst>
        </c:ser>
        <c:ser>
          <c:idx val="3"/>
          <c:order val="3"/>
          <c:tx>
            <c:strRef>
              <c:f>'Dent~ Scratch (2.5 STT)'!$A$41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STT)'!$EX$41:$GB$41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C-448D-806C-8FB53F785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64544"/>
        <c:axId val="-1302446048"/>
      </c:lineChart>
      <c:catAx>
        <c:axId val="-130246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5148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51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4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69440"/>
        <c:crosses val="autoZero"/>
        <c:crossBetween val="between"/>
      </c:valAx>
      <c:catAx>
        <c:axId val="-1302464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46048"/>
        <c:crosses val="autoZero"/>
        <c:auto val="0"/>
        <c:lblAlgn val="ctr"/>
        <c:lblOffset val="100"/>
        <c:noMultiLvlLbl val="0"/>
      </c:catAx>
      <c:valAx>
        <c:axId val="-1302446048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6454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2339167883128551E-2"/>
          <c:y val="0.89356790797189956"/>
          <c:w val="0.91930671328106628"/>
          <c:h val="0.10643209202810044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4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r>
              <a:rPr lang="en-US"/>
              <a:t>Trend of Dent ~ Scratch Hub in Jan'23-Aug</a:t>
            </a:r>
            <a:r>
              <a:rPr lang="en-US" baseline="0"/>
              <a:t>'25  </a:t>
            </a:r>
            <a:r>
              <a:rPr lang="en-US"/>
              <a:t>(RWD2)</a:t>
            </a:r>
          </a:p>
        </c:rich>
      </c:tx>
      <c:layout>
        <c:manualLayout>
          <c:xMode val="edge"/>
          <c:yMode val="edge"/>
          <c:x val="0.32361225273377231"/>
          <c:y val="3.540505580662934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05173556688572E-2"/>
          <c:y val="0.10567406346934002"/>
          <c:w val="0.93488219952049656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'Dent~ Scratch (STT7)'!$A$81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'Dent~ Scratch (2.5 STT)'!$AO$32:$EW$32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(STT7)'!$CT$81:$EW$81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21</c:v>
                </c:pt>
                <c:pt idx="7">
                  <c:v>62</c:v>
                </c:pt>
                <c:pt idx="8">
                  <c:v>33</c:v>
                </c:pt>
                <c:pt idx="9">
                  <c:v>26</c:v>
                </c:pt>
                <c:pt idx="10">
                  <c:v>13</c:v>
                </c:pt>
                <c:pt idx="11">
                  <c:v>32</c:v>
                </c:pt>
                <c:pt idx="12">
                  <c:v>18</c:v>
                </c:pt>
                <c:pt idx="13">
                  <c:v>7</c:v>
                </c:pt>
                <c:pt idx="14">
                  <c:v>53</c:v>
                </c:pt>
                <c:pt idx="15">
                  <c:v>50</c:v>
                </c:pt>
                <c:pt idx="16">
                  <c:v>49</c:v>
                </c:pt>
                <c:pt idx="17">
                  <c:v>47</c:v>
                </c:pt>
                <c:pt idx="18">
                  <c:v>10</c:v>
                </c:pt>
                <c:pt idx="19">
                  <c:v>70</c:v>
                </c:pt>
                <c:pt idx="20">
                  <c:v>16</c:v>
                </c:pt>
                <c:pt idx="21">
                  <c:v>9</c:v>
                </c:pt>
                <c:pt idx="22">
                  <c:v>30</c:v>
                </c:pt>
                <c:pt idx="23">
                  <c:v>42</c:v>
                </c:pt>
                <c:pt idx="24">
                  <c:v>22</c:v>
                </c:pt>
                <c:pt idx="25">
                  <c:v>9</c:v>
                </c:pt>
                <c:pt idx="26">
                  <c:v>350</c:v>
                </c:pt>
                <c:pt idx="27">
                  <c:v>41</c:v>
                </c:pt>
                <c:pt idx="28">
                  <c:v>87</c:v>
                </c:pt>
                <c:pt idx="29">
                  <c:v>81</c:v>
                </c:pt>
                <c:pt idx="30">
                  <c:v>400</c:v>
                </c:pt>
                <c:pt idx="3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8-48AF-A0D1-3CA82D82C56A}"/>
            </c:ext>
          </c:extLst>
        </c:ser>
        <c:ser>
          <c:idx val="0"/>
          <c:order val="1"/>
          <c:tx>
            <c:strRef>
              <c:f>'Dent~ Scratch (STT7)'!$A$83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strRef>
              <c:f>'Dent~ Scratch (2.5 STT)'!$AO$32:$EW$32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'Dent~ Scratch (STT7)'!$CT$83:$EW$83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</c:v>
                </c:pt>
                <c:pt idx="7">
                  <c:v>48</c:v>
                </c:pt>
                <c:pt idx="8">
                  <c:v>19</c:v>
                </c:pt>
                <c:pt idx="9">
                  <c:v>43</c:v>
                </c:pt>
                <c:pt idx="10">
                  <c:v>13</c:v>
                </c:pt>
                <c:pt idx="11">
                  <c:v>31</c:v>
                </c:pt>
                <c:pt idx="12">
                  <c:v>8</c:v>
                </c:pt>
                <c:pt idx="13">
                  <c:v>4</c:v>
                </c:pt>
                <c:pt idx="14">
                  <c:v>19</c:v>
                </c:pt>
                <c:pt idx="15">
                  <c:v>29</c:v>
                </c:pt>
                <c:pt idx="16">
                  <c:v>24</c:v>
                </c:pt>
                <c:pt idx="17">
                  <c:v>11</c:v>
                </c:pt>
                <c:pt idx="18">
                  <c:v>19</c:v>
                </c:pt>
                <c:pt idx="19">
                  <c:v>33</c:v>
                </c:pt>
                <c:pt idx="20">
                  <c:v>21</c:v>
                </c:pt>
                <c:pt idx="21">
                  <c:v>23</c:v>
                </c:pt>
                <c:pt idx="22">
                  <c:v>48</c:v>
                </c:pt>
                <c:pt idx="23">
                  <c:v>14</c:v>
                </c:pt>
                <c:pt idx="24">
                  <c:v>10</c:v>
                </c:pt>
                <c:pt idx="25">
                  <c:v>1</c:v>
                </c:pt>
                <c:pt idx="26">
                  <c:v>17</c:v>
                </c:pt>
                <c:pt idx="27">
                  <c:v>26</c:v>
                </c:pt>
                <c:pt idx="28">
                  <c:v>143</c:v>
                </c:pt>
                <c:pt idx="29">
                  <c:v>289</c:v>
                </c:pt>
                <c:pt idx="30">
                  <c:v>158</c:v>
                </c:pt>
                <c:pt idx="31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8-48AF-A0D1-3CA82D82C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73792"/>
        <c:axId val="-1302473248"/>
      </c:barChart>
      <c:lineChart>
        <c:grouping val="standard"/>
        <c:varyColors val="0"/>
        <c:ser>
          <c:idx val="2"/>
          <c:order val="2"/>
          <c:tx>
            <c:strRef>
              <c:f>'Dent~ Scratch (STT7)'!$A$79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3"/>
              <c:layout>
                <c:manualLayout>
                  <c:x val="-2.5921967942217201E-2"/>
                  <c:y val="-3.76260533222820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EB8-48AF-A0D1-3CA82D82C56A}"/>
                </c:ext>
              </c:extLst>
            </c:dLbl>
            <c:dLbl>
              <c:idx val="5"/>
              <c:layout>
                <c:manualLayout>
                  <c:x val="-3.0278613347488867E-2"/>
                  <c:y val="-5.95558778836856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EB8-48AF-A0D1-3CA82D82C56A}"/>
                </c:ext>
              </c:extLst>
            </c:dLbl>
            <c:dLbl>
              <c:idx val="11"/>
              <c:layout>
                <c:manualLayout>
                  <c:x val="-2.807078641293775E-2"/>
                  <c:y val="-4.42050006907031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EB8-48AF-A0D1-3CA82D82C56A}"/>
                </c:ext>
              </c:extLst>
            </c:dLbl>
            <c:dLbl>
              <c:idx val="17"/>
              <c:layout>
                <c:manualLayout>
                  <c:x val="-1.9968232357612983E-2"/>
                  <c:y val="-0.1403508771929824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EB8-48AF-A0D1-3CA82D82C56A}"/>
                </c:ext>
              </c:extLst>
            </c:dLbl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'Dent~ Scratch (2.5 STT)'!#REF!</c:f>
            </c:multiLvlStrRef>
          </c:cat>
          <c:val>
            <c:numRef>
              <c:f>'Dent~ Scratch (STT7)'!$CT$79:$EW$79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3.968063104227791E-4</c:v>
                </c:pt>
                <c:pt idx="7">
                  <c:v>7.0805574329760865E-4</c:v>
                </c:pt>
                <c:pt idx="8">
                  <c:v>4.06405577134997E-4</c:v>
                </c:pt>
                <c:pt idx="9">
                  <c:v>4.6256569773677999E-4</c:v>
                </c:pt>
                <c:pt idx="10">
                  <c:v>5.4642511874238161E-4</c:v>
                </c:pt>
                <c:pt idx="11">
                  <c:v>6.5839664740246844E-4</c:v>
                </c:pt>
                <c:pt idx="12">
                  <c:v>3.8133790938824601E-4</c:v>
                </c:pt>
                <c:pt idx="13">
                  <c:v>4.3947263284059129E-4</c:v>
                </c:pt>
                <c:pt idx="14">
                  <c:v>6.4494746365452319E-4</c:v>
                </c:pt>
                <c:pt idx="15">
                  <c:v>5.1613409032999914E-4</c:v>
                </c:pt>
                <c:pt idx="16">
                  <c:v>4.4966244517814026E-4</c:v>
                </c:pt>
                <c:pt idx="17">
                  <c:v>7.6308761035167813E-4</c:v>
                </c:pt>
                <c:pt idx="18">
                  <c:v>3.5624785022849001E-4</c:v>
                </c:pt>
                <c:pt idx="19">
                  <c:v>7.4515109204424603E-4</c:v>
                </c:pt>
                <c:pt idx="20">
                  <c:v>1.0268080146528279E-3</c:v>
                </c:pt>
                <c:pt idx="21">
                  <c:v>5.0897060694744876E-4</c:v>
                </c:pt>
                <c:pt idx="22">
                  <c:v>8.5655926731238057E-4</c:v>
                </c:pt>
                <c:pt idx="23">
                  <c:v>8.1604103520634185E-4</c:v>
                </c:pt>
                <c:pt idx="24">
                  <c:v>1.9912881144990664E-3</c:v>
                </c:pt>
                <c:pt idx="25">
                  <c:v>2.0007202592933456E-4</c:v>
                </c:pt>
                <c:pt idx="26">
                  <c:v>2.8658888940948633E-3</c:v>
                </c:pt>
                <c:pt idx="27">
                  <c:v>5.9539678308006758E-4</c:v>
                </c:pt>
                <c:pt idx="28">
                  <c:v>1.278886145770779E-3</c:v>
                </c:pt>
                <c:pt idx="29">
                  <c:v>1.630803677682672E-3</c:v>
                </c:pt>
                <c:pt idx="30">
                  <c:v>2.2057864340181287E-3</c:v>
                </c:pt>
                <c:pt idx="31">
                  <c:v>1.1647099539440406E-3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B8-48AF-A0D1-3CA82D82C56A}"/>
            </c:ext>
          </c:extLst>
        </c:ser>
        <c:ser>
          <c:idx val="3"/>
          <c:order val="3"/>
          <c:tx>
            <c:strRef>
              <c:f>'Dent~ Scratch (2.5 STT)'!$A$41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'Dent~ Scratch (2.5 STT)'!$BV$41:$EW$41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B8-48AF-A0D1-3CA82D82C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60736"/>
        <c:axId val="-1302449312"/>
      </c:lineChart>
      <c:catAx>
        <c:axId val="-1302473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7324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73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33052028791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73792"/>
        <c:crosses val="autoZero"/>
        <c:crossBetween val="between"/>
      </c:valAx>
      <c:catAx>
        <c:axId val="-1302460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49312"/>
        <c:crosses val="autoZero"/>
        <c:auto val="0"/>
        <c:lblAlgn val="ctr"/>
        <c:lblOffset val="100"/>
        <c:noMultiLvlLbl val="0"/>
      </c:catAx>
      <c:valAx>
        <c:axId val="-130244931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6967701559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1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302460736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9394662771226023E-2"/>
          <c:y val="0.90189667081088565"/>
          <c:w val="0.85949026733649248"/>
          <c:h val="9.810332918911451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14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</a:t>
            </a:r>
            <a:r>
              <a:rPr lang="en-US" sz="1800" b="1" baseline="0"/>
              <a:t> BU</a:t>
            </a:r>
            <a:r>
              <a:rPr lang="en-US" sz="1800" b="1"/>
              <a:t> in Aug'25</a:t>
            </a:r>
            <a:r>
              <a:rPr lang="en-US" sz="1800" b="1" baseline="0"/>
              <a:t> </a:t>
            </a:r>
            <a:r>
              <a:rPr lang="en-US" sz="1800" b="1"/>
              <a:t> (</a:t>
            </a:r>
            <a:r>
              <a:rPr lang="en-US" sz="1800" b="1" baseline="0"/>
              <a:t> Bushing</a:t>
            </a:r>
            <a:r>
              <a:rPr lang="en-US" sz="1800" b="1"/>
              <a:t>)</a:t>
            </a:r>
          </a:p>
        </c:rich>
      </c:tx>
      <c:layout>
        <c:manualLayout>
          <c:xMode val="edge"/>
          <c:yMode val="edge"/>
          <c:x val="0.3833022973317165"/>
          <c:y val="2.61548852668811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Bushing!$A$197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Bushing!$EX$197:$GB$197</c:f>
              <c:numCache>
                <c:formatCode>#,##0_);[Red]\-#,##0;* \-</c:formatCode>
                <c:ptCount val="31"/>
                <c:pt idx="0">
                  <c:v>5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44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12</c:v>
                </c:pt>
                <c:pt idx="11">
                  <c:v>2</c:v>
                </c:pt>
                <c:pt idx="12">
                  <c:v>4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14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7-4607-89E1-FFFC0BCCA583}"/>
            </c:ext>
          </c:extLst>
        </c:ser>
        <c:ser>
          <c:idx val="0"/>
          <c:order val="1"/>
          <c:tx>
            <c:strRef>
              <c:f>Bushing!$A$199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Bushing!$EX$199:$GB$199</c:f>
              <c:numCache>
                <c:formatCode>#,##0_);[Red]\-#,##0;* \-</c:formatCode>
                <c:ptCount val="3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B7-4607-89E1-FFFC0BCCA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48768"/>
        <c:axId val="-1302447136"/>
      </c:barChart>
      <c:lineChart>
        <c:grouping val="standard"/>
        <c:varyColors val="0"/>
        <c:ser>
          <c:idx val="2"/>
          <c:order val="2"/>
          <c:tx>
            <c:strRef>
              <c:f>Bushing!$A$195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Bushing!$EX$195:$GB$195</c:f>
              <c:numCache>
                <c:formatCode>0.00%</c:formatCode>
                <c:ptCount val="31"/>
                <c:pt idx="0">
                  <c:v>7.6377523186033829E-4</c:v>
                </c:pt>
                <c:pt idx="1">
                  <c:v>4.8875855327468231E-4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1.3520822065981613E-4</c:v>
                </c:pt>
                <c:pt idx="6">
                  <c:v>5.5311125078566937E-3</c:v>
                </c:pt>
                <c:pt idx="7">
                  <c:v>6.0441220912662436E-4</c:v>
                </c:pt>
                <c:pt idx="8">
                  <c:v>1.25250501002004E-4</c:v>
                </c:pt>
                <c:pt idx="9">
                  <c:v>0</c:v>
                </c:pt>
                <c:pt idx="10">
                  <c:v>1.3917884481558804E-3</c:v>
                </c:pt>
                <c:pt idx="11">
                  <c:v>5.6322162771050405E-4</c:v>
                </c:pt>
                <c:pt idx="12">
                  <c:v>5.2555511759295754E-4</c:v>
                </c:pt>
                <c:pt idx="13">
                  <c:v>3.6297640653357529E-4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1.2413108242303873E-4</c:v>
                </c:pt>
                <c:pt idx="18">
                  <c:v>0</c:v>
                </c:pt>
                <c:pt idx="19">
                  <c:v>2.1598272138228941E-4</c:v>
                </c:pt>
                <c:pt idx="20">
                  <c:v>2.1677866897897247E-4</c:v>
                </c:pt>
                <c:pt idx="21">
                  <c:v>1.487778958554729E-3</c:v>
                </c:pt>
                <c:pt idx="22">
                  <c:v>2.6881720430107527E-4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Bushing!$EW$32:$GA$32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D9B7-4607-89E1-FFFC0BCCA583}"/>
            </c:ext>
          </c:extLst>
        </c:ser>
        <c:ser>
          <c:idx val="3"/>
          <c:order val="3"/>
          <c:tx>
            <c:strRef>
              <c:f>Bushing!$A$201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Bushing!$EX$201:$GB$201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B7-4607-89E1-FFFC0BCCA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45504"/>
        <c:axId val="-1302478688"/>
      </c:lineChart>
      <c:catAx>
        <c:axId val="-1302448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4713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4713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48768"/>
        <c:crosses val="autoZero"/>
        <c:crossBetween val="between"/>
      </c:valAx>
      <c:catAx>
        <c:axId val="-1302445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78688"/>
        <c:crosses val="autoZero"/>
        <c:auto val="0"/>
        <c:lblAlgn val="ctr"/>
        <c:lblOffset val="100"/>
        <c:noMultiLvlLbl val="0"/>
      </c:catAx>
      <c:valAx>
        <c:axId val="-130247868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4550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8951263110011956E-2"/>
          <c:y val="0.89356790797189956"/>
          <c:w val="0.92115647871111306"/>
          <c:h val="0.1064320920281004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BU in Jan'23-Aug</a:t>
            </a:r>
            <a:r>
              <a:rPr lang="en-US" sz="1800" b="1" baseline="0"/>
              <a:t>'25</a:t>
            </a:r>
            <a:r>
              <a:rPr lang="en-US" sz="1800" b="1"/>
              <a:t> (</a:t>
            </a:r>
            <a:r>
              <a:rPr lang="en-US" sz="1800" b="1" baseline="0"/>
              <a:t> Bushing </a:t>
            </a:r>
            <a:r>
              <a:rPr lang="en-US" sz="1800" b="1"/>
              <a:t>)</a:t>
            </a:r>
          </a:p>
        </c:rich>
      </c:tx>
      <c:layout>
        <c:manualLayout>
          <c:xMode val="edge"/>
          <c:yMode val="edge"/>
          <c:x val="0.27723162155750941"/>
          <c:y val="2.63335750794308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745558156131087E-2"/>
          <c:y val="0.10115941771386928"/>
          <c:w val="0.9203525409890807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Bushing!$A$197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Bushing!$Z$192:$EW$192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Bushing!$Z$197:$EW$197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742</c:v>
                </c:pt>
                <c:pt idx="8">
                  <c:v>330</c:v>
                </c:pt>
                <c:pt idx="9">
                  <c:v>1879</c:v>
                </c:pt>
                <c:pt idx="10">
                  <c:v>774</c:v>
                </c:pt>
                <c:pt idx="11">
                  <c:v>366</c:v>
                </c:pt>
                <c:pt idx="12">
                  <c:v>251</c:v>
                </c:pt>
                <c:pt idx="13">
                  <c:v>122</c:v>
                </c:pt>
                <c:pt idx="14">
                  <c:v>100</c:v>
                </c:pt>
                <c:pt idx="15">
                  <c:v>74</c:v>
                </c:pt>
                <c:pt idx="16">
                  <c:v>95</c:v>
                </c:pt>
                <c:pt idx="17">
                  <c:v>239</c:v>
                </c:pt>
                <c:pt idx="18">
                  <c:v>336</c:v>
                </c:pt>
                <c:pt idx="19">
                  <c:v>566</c:v>
                </c:pt>
                <c:pt idx="20">
                  <c:v>470</c:v>
                </c:pt>
                <c:pt idx="21">
                  <c:v>356</c:v>
                </c:pt>
                <c:pt idx="22">
                  <c:v>782</c:v>
                </c:pt>
                <c:pt idx="23">
                  <c:v>502</c:v>
                </c:pt>
                <c:pt idx="24">
                  <c:v>435</c:v>
                </c:pt>
                <c:pt idx="25">
                  <c:v>539</c:v>
                </c:pt>
                <c:pt idx="26">
                  <c:v>474</c:v>
                </c:pt>
                <c:pt idx="27">
                  <c:v>275</c:v>
                </c:pt>
                <c:pt idx="28">
                  <c:v>777</c:v>
                </c:pt>
                <c:pt idx="29">
                  <c:v>178</c:v>
                </c:pt>
                <c:pt idx="30">
                  <c:v>36</c:v>
                </c:pt>
                <c:pt idx="31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A-400A-B920-7DADA4C68862}"/>
            </c:ext>
          </c:extLst>
        </c:ser>
        <c:ser>
          <c:idx val="0"/>
          <c:order val="1"/>
          <c:tx>
            <c:strRef>
              <c:f>Bushing!$A$199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Bushing!$Z$192:$EW$192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Bushing!$Z$199:$EW$199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291</c:v>
                </c:pt>
                <c:pt idx="8">
                  <c:v>32</c:v>
                </c:pt>
                <c:pt idx="9">
                  <c:v>125</c:v>
                </c:pt>
                <c:pt idx="10">
                  <c:v>39</c:v>
                </c:pt>
                <c:pt idx="11">
                  <c:v>8</c:v>
                </c:pt>
                <c:pt idx="12">
                  <c:v>45</c:v>
                </c:pt>
                <c:pt idx="13">
                  <c:v>6</c:v>
                </c:pt>
                <c:pt idx="14">
                  <c:v>7</c:v>
                </c:pt>
                <c:pt idx="15">
                  <c:v>5</c:v>
                </c:pt>
                <c:pt idx="16">
                  <c:v>3</c:v>
                </c:pt>
                <c:pt idx="17">
                  <c:v>6</c:v>
                </c:pt>
                <c:pt idx="18">
                  <c:v>13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19</c:v>
                </c:pt>
                <c:pt idx="23">
                  <c:v>7</c:v>
                </c:pt>
                <c:pt idx="24">
                  <c:v>5</c:v>
                </c:pt>
                <c:pt idx="25">
                  <c:v>17</c:v>
                </c:pt>
                <c:pt idx="26">
                  <c:v>20</c:v>
                </c:pt>
                <c:pt idx="27">
                  <c:v>11</c:v>
                </c:pt>
                <c:pt idx="28">
                  <c:v>23</c:v>
                </c:pt>
                <c:pt idx="29">
                  <c:v>1</c:v>
                </c:pt>
                <c:pt idx="30">
                  <c:v>9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9A-400A-B920-7DADA4C68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67264"/>
        <c:axId val="-1302444960"/>
      </c:barChart>
      <c:lineChart>
        <c:grouping val="standard"/>
        <c:varyColors val="0"/>
        <c:ser>
          <c:idx val="2"/>
          <c:order val="2"/>
          <c:tx>
            <c:strRef>
              <c:f>Bushing!$A$195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'Dent-Scratch (FDB Fan Motor)'!$B$32:$EW$32</c:f>
            </c:multiLvlStrRef>
          </c:cat>
          <c:val>
            <c:numRef>
              <c:f>Bushing!$Z$195:$EW$195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1.2229628138799768E-2</c:v>
                </c:pt>
                <c:pt idx="8">
                  <c:v>8.364527011414576E-3</c:v>
                </c:pt>
                <c:pt idx="9">
                  <c:v>7.060390294429549E-3</c:v>
                </c:pt>
                <c:pt idx="10">
                  <c:v>2.7124321474922513E-3</c:v>
                </c:pt>
                <c:pt idx="11">
                  <c:v>2.3618715621822684E-3</c:v>
                </c:pt>
                <c:pt idx="12">
                  <c:v>2.5025575123225592E-3</c:v>
                </c:pt>
                <c:pt idx="13">
                  <c:v>9.2816173218183268E-4</c:v>
                </c:pt>
                <c:pt idx="14">
                  <c:v>5.4667702117223906E-4</c:v>
                </c:pt>
                <c:pt idx="15">
                  <c:v>6.3216183342935787E-4</c:v>
                </c:pt>
                <c:pt idx="16">
                  <c:v>5.6880840443438384E-4</c:v>
                </c:pt>
                <c:pt idx="17">
                  <c:v>1.2113840433527155E-3</c:v>
                </c:pt>
                <c:pt idx="18">
                  <c:v>1.5259232054006314E-3</c:v>
                </c:pt>
                <c:pt idx="19">
                  <c:v>3.5784961464780897E-3</c:v>
                </c:pt>
                <c:pt idx="20">
                  <c:v>2.0262818156169043E-3</c:v>
                </c:pt>
                <c:pt idx="21">
                  <c:v>1.3403265591151593E-3</c:v>
                </c:pt>
                <c:pt idx="22">
                  <c:v>2.0521150106704855E-3</c:v>
                </c:pt>
                <c:pt idx="23">
                  <c:v>1.3632005484940518E-3</c:v>
                </c:pt>
                <c:pt idx="24">
                  <c:v>9.6106590946322282E-4</c:v>
                </c:pt>
                <c:pt idx="25">
                  <c:v>1.4110958834576924E-3</c:v>
                </c:pt>
                <c:pt idx="26">
                  <c:v>1.201443678071464E-3</c:v>
                </c:pt>
                <c:pt idx="27">
                  <c:v>7.9787085651157467E-4</c:v>
                </c:pt>
                <c:pt idx="28">
                  <c:v>1.6602263718658039E-3</c:v>
                </c:pt>
                <c:pt idx="29">
                  <c:v>4.8019529730527273E-4</c:v>
                </c:pt>
                <c:pt idx="30">
                  <c:v>2.6367136001687497E-4</c:v>
                </c:pt>
                <c:pt idx="31">
                  <c:v>7.4972575820949705E-4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9A-400A-B920-7DADA4C68862}"/>
            </c:ext>
          </c:extLst>
        </c:ser>
        <c:ser>
          <c:idx val="3"/>
          <c:order val="3"/>
          <c:tx>
            <c:strRef>
              <c:f>Bushing!$A$201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Bushing!$BP$201:$EW$201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9A-400A-B920-7DADA4C68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78144"/>
        <c:axId val="-1302444416"/>
      </c:lineChart>
      <c:catAx>
        <c:axId val="-130246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4496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44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815270970234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67264"/>
        <c:crosses val="autoZero"/>
        <c:crossBetween val="between"/>
      </c:valAx>
      <c:catAx>
        <c:axId val="-1302478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44416"/>
        <c:crosses val="autoZero"/>
        <c:auto val="0"/>
        <c:lblAlgn val="ctr"/>
        <c:lblOffset val="100"/>
        <c:noMultiLvlLbl val="0"/>
      </c:catAx>
      <c:valAx>
        <c:axId val="-1302444416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6970659949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7814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8425707758476922E-2"/>
          <c:y val="0.90189667081088565"/>
          <c:w val="0.85960586189875732"/>
          <c:h val="9.8103329189114588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BU in </a:t>
            </a:r>
            <a:r>
              <a:rPr lang="en-US" sz="1800" b="1" baseline="0"/>
              <a:t> Aug'25 </a:t>
            </a:r>
            <a:r>
              <a:rPr lang="en-US" sz="1800" b="1"/>
              <a:t> (X1930)</a:t>
            </a:r>
          </a:p>
        </c:rich>
      </c:tx>
      <c:layout>
        <c:manualLayout>
          <c:xMode val="edge"/>
          <c:yMode val="edge"/>
          <c:x val="0.37744834244446884"/>
          <c:y val="3.71559990644750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Bushing!$A$37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Bushing!$EX$32:$GB$32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Bushing!$EX$37:$GB$37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2-4516-9891-AFC404E946FF}"/>
            </c:ext>
          </c:extLst>
        </c:ser>
        <c:ser>
          <c:idx val="0"/>
          <c:order val="1"/>
          <c:tx>
            <c:strRef>
              <c:f>Bushing!$A$39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Bushing!$EX$32:$GB$32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Bushing!$EX$39:$GB$39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77600"/>
        <c:axId val="-1302477056"/>
      </c:barChart>
      <c:lineChart>
        <c:grouping val="standard"/>
        <c:varyColors val="0"/>
        <c:ser>
          <c:idx val="2"/>
          <c:order val="2"/>
          <c:tx>
            <c:strRef>
              <c:f>Bushing!$A$35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Bushing!$EX$32:$GB$32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Bushing!$EX$35:$GB$35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2-4516-9891-AFC404E946FF}"/>
            </c:ext>
          </c:extLst>
        </c:ser>
        <c:ser>
          <c:idx val="3"/>
          <c:order val="3"/>
          <c:tx>
            <c:strRef>
              <c:f>Bushing!$A$41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Bushing!$EX$32:$GB$32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Bushing!$EX$41:$GB$41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76512"/>
        <c:axId val="-1302472704"/>
      </c:lineChart>
      <c:catAx>
        <c:axId val="-130247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7705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77056"/>
        <c:scaling>
          <c:orientation val="minMax"/>
          <c:max val="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77600"/>
        <c:crosses val="autoZero"/>
        <c:crossBetween val="between"/>
      </c:valAx>
      <c:catAx>
        <c:axId val="-130247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72704"/>
        <c:crosses val="autoZero"/>
        <c:auto val="0"/>
        <c:lblAlgn val="ctr"/>
        <c:lblOffset val="100"/>
        <c:noMultiLvlLbl val="0"/>
      </c:catAx>
      <c:valAx>
        <c:axId val="-1302472704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7651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649673019860701E-2"/>
          <c:y val="0.92217076825792821"/>
          <c:w val="0.9207435222594802"/>
          <c:h val="5.8027251544052041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BU in Jan'23-Aug</a:t>
            </a:r>
            <a:r>
              <a:rPr lang="en-US" sz="1800" b="1" baseline="0"/>
              <a:t>'25 </a:t>
            </a:r>
            <a:r>
              <a:rPr lang="en-US" sz="1800" b="1"/>
              <a:t> (X1930)</a:t>
            </a:r>
          </a:p>
        </c:rich>
      </c:tx>
      <c:layout>
        <c:manualLayout>
          <c:xMode val="edge"/>
          <c:yMode val="edge"/>
          <c:x val="0.29067409256769727"/>
          <c:y val="2.63335750794308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66264907565736E-2"/>
          <c:y val="0.10567408498965815"/>
          <c:w val="0.91884071919882526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Bushing!$A$37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Bushing!$CT$32:$EW$32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Bushing!$BV$37:$EW$37</c:f>
              <c:numCache>
                <c:formatCode>#,##0_);[Red]\-#,##0;* \-</c:formatCode>
                <c:ptCount val="32"/>
                <c:pt idx="7">
                  <c:v>742</c:v>
                </c:pt>
                <c:pt idx="8">
                  <c:v>19</c:v>
                </c:pt>
                <c:pt idx="9">
                  <c:v>117</c:v>
                </c:pt>
                <c:pt idx="10">
                  <c:v>456</c:v>
                </c:pt>
                <c:pt idx="11">
                  <c:v>89</c:v>
                </c:pt>
                <c:pt idx="12">
                  <c:v>251</c:v>
                </c:pt>
                <c:pt idx="13">
                  <c:v>86</c:v>
                </c:pt>
                <c:pt idx="14">
                  <c:v>69</c:v>
                </c:pt>
                <c:pt idx="15">
                  <c:v>51</c:v>
                </c:pt>
                <c:pt idx="16">
                  <c:v>42</c:v>
                </c:pt>
                <c:pt idx="17">
                  <c:v>65</c:v>
                </c:pt>
                <c:pt idx="18">
                  <c:v>105</c:v>
                </c:pt>
                <c:pt idx="19">
                  <c:v>42</c:v>
                </c:pt>
                <c:pt idx="20">
                  <c:v>20</c:v>
                </c:pt>
                <c:pt idx="21">
                  <c:v>29</c:v>
                </c:pt>
                <c:pt idx="22">
                  <c:v>22</c:v>
                </c:pt>
                <c:pt idx="23">
                  <c:v>26</c:v>
                </c:pt>
                <c:pt idx="24">
                  <c:v>187</c:v>
                </c:pt>
                <c:pt idx="25">
                  <c:v>98</c:v>
                </c:pt>
                <c:pt idx="26">
                  <c:v>18</c:v>
                </c:pt>
                <c:pt idx="27">
                  <c:v>19</c:v>
                </c:pt>
                <c:pt idx="28">
                  <c:v>19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C-497F-BB6F-DFD24E0D0123}"/>
            </c:ext>
          </c:extLst>
        </c:ser>
        <c:ser>
          <c:idx val="0"/>
          <c:order val="1"/>
          <c:tx>
            <c:strRef>
              <c:f>Bushing!$A$39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Bushing!$CT$32:$EW$32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Bushing!$BV$39:$EW$39</c:f>
              <c:numCache>
                <c:formatCode>#,##0_);[Red]\-#,##0;* \-</c:formatCode>
                <c:ptCount val="32"/>
                <c:pt idx="7">
                  <c:v>291</c:v>
                </c:pt>
                <c:pt idx="8">
                  <c:v>3</c:v>
                </c:pt>
                <c:pt idx="9">
                  <c:v>37</c:v>
                </c:pt>
                <c:pt idx="10">
                  <c:v>13</c:v>
                </c:pt>
                <c:pt idx="11">
                  <c:v>5</c:v>
                </c:pt>
                <c:pt idx="12">
                  <c:v>45</c:v>
                </c:pt>
                <c:pt idx="13">
                  <c:v>6</c:v>
                </c:pt>
                <c:pt idx="14">
                  <c:v>2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9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9</c:v>
                </c:pt>
                <c:pt idx="23">
                  <c:v>0</c:v>
                </c:pt>
                <c:pt idx="24">
                  <c:v>4</c:v>
                </c:pt>
                <c:pt idx="25">
                  <c:v>4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72160"/>
        <c:axId val="-1302465632"/>
      </c:barChart>
      <c:lineChart>
        <c:grouping val="standard"/>
        <c:varyColors val="0"/>
        <c:ser>
          <c:idx val="4"/>
          <c:order val="2"/>
          <c:tx>
            <c:strRef>
              <c:f>Bushing!$A$35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Bushing!$BV$32:$EW$32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Bushing!$BV$35:$EW$35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1.2229628138799768E-2</c:v>
                </c:pt>
                <c:pt idx="8">
                  <c:v>2.7869267798327842E-3</c:v>
                </c:pt>
                <c:pt idx="9">
                  <c:v>2.1745883814849334E-3</c:v>
                </c:pt>
                <c:pt idx="10">
                  <c:v>2.6632897591114041E-3</c:v>
                </c:pt>
                <c:pt idx="11">
                  <c:v>1.7941670484043365E-3</c:v>
                </c:pt>
                <c:pt idx="12">
                  <c:v>2.5025575123225592E-3</c:v>
                </c:pt>
                <c:pt idx="13">
                  <c:v>8.4950783947995343E-4</c:v>
                </c:pt>
                <c:pt idx="14">
                  <c:v>4.8551324220272573E-4</c:v>
                </c:pt>
                <c:pt idx="15">
                  <c:v>6.1715927197648066E-4</c:v>
                </c:pt>
                <c:pt idx="16">
                  <c:v>4.587109203779778E-4</c:v>
                </c:pt>
                <c:pt idx="17">
                  <c:v>6.3447632376953584E-4</c:v>
                </c:pt>
                <c:pt idx="18">
                  <c:v>1.0643164567598099E-3</c:v>
                </c:pt>
                <c:pt idx="19">
                  <c:v>1.5242242787152967E-3</c:v>
                </c:pt>
                <c:pt idx="20">
                  <c:v>4.9771289076387074E-4</c:v>
                </c:pt>
                <c:pt idx="21">
                  <c:v>7.7544253703406597E-4</c:v>
                </c:pt>
                <c:pt idx="22">
                  <c:v>2.1143090983494748E-3</c:v>
                </c:pt>
                <c:pt idx="23">
                  <c:v>3.4191630940795878E-4</c:v>
                </c:pt>
                <c:pt idx="24">
                  <c:v>1.2679824474052831E-3</c:v>
                </c:pt>
                <c:pt idx="25">
                  <c:v>1.9945638358200199E-3</c:v>
                </c:pt>
                <c:pt idx="26">
                  <c:v>3.8379186361249144E-4</c:v>
                </c:pt>
                <c:pt idx="27">
                  <c:v>3.732222833346429E-4</c:v>
                </c:pt>
                <c:pt idx="28">
                  <c:v>2.5985038088595304E-4</c:v>
                </c:pt>
                <c:pt idx="29">
                  <c:v>1.9034325233170484E-4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C-497F-BB6F-DFD24E0D0123}"/>
            </c:ext>
          </c:extLst>
        </c:ser>
        <c:ser>
          <c:idx val="3"/>
          <c:order val="3"/>
          <c:tx>
            <c:strRef>
              <c:f>Bushing!$A$1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Bushing!$BV$32:$EW$32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Bushing!$BP$1:$EW$1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71072"/>
        <c:axId val="-1302470528"/>
      </c:lineChart>
      <c:catAx>
        <c:axId val="-1302472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6563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65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72160"/>
        <c:crosses val="autoZero"/>
        <c:crossBetween val="between"/>
      </c:valAx>
      <c:catAx>
        <c:axId val="-1302471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70528"/>
        <c:crosses val="autoZero"/>
        <c:auto val="0"/>
        <c:lblAlgn val="ctr"/>
        <c:lblOffset val="100"/>
        <c:noMultiLvlLbl val="0"/>
      </c:catAx>
      <c:valAx>
        <c:axId val="-130247052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7107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495681221665479E-2"/>
          <c:y val="0.89312474098632355"/>
          <c:w val="0.86047874015748027"/>
          <c:h val="9.81033291891146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BU in </a:t>
            </a:r>
            <a:r>
              <a:rPr lang="en-US" sz="1800" b="1" baseline="0"/>
              <a:t> Aug'25 </a:t>
            </a:r>
            <a:r>
              <a:rPr lang="en-US" sz="1800" b="1"/>
              <a:t> (X2676)</a:t>
            </a:r>
          </a:p>
        </c:rich>
      </c:tx>
      <c:layout>
        <c:manualLayout>
          <c:xMode val="edge"/>
          <c:yMode val="edge"/>
          <c:x val="0.37744834244446884"/>
          <c:y val="3.71559990644750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Bushing!$A$37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Bushing!$EX$72:$GB$72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Bushing!$EX$77:$GB$77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2-4516-9891-AFC404E946FF}"/>
            </c:ext>
          </c:extLst>
        </c:ser>
        <c:ser>
          <c:idx val="0"/>
          <c:order val="1"/>
          <c:tx>
            <c:strRef>
              <c:f>Bushing!$A$39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Bushing!$EX$72:$GB$72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Bushing!$EX$79:$GB$79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68352"/>
        <c:axId val="-1302467808"/>
      </c:barChart>
      <c:lineChart>
        <c:grouping val="standard"/>
        <c:varyColors val="0"/>
        <c:ser>
          <c:idx val="2"/>
          <c:order val="2"/>
          <c:tx>
            <c:strRef>
              <c:f>Bushing!$A$35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Bushing!$EX$75:$GB$75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3.9603960396039607E-4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1.2773023374632777E-4</c:v>
                </c:pt>
                <c:pt idx="18">
                  <c:v>0</c:v>
                </c:pt>
                <c:pt idx="19">
                  <c:v>1.1872254541137362E-4</c:v>
                </c:pt>
                <c:pt idx="20">
                  <c:v>3.9984006397441024E-4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2-4516-9891-AFC404E946FF}"/>
            </c:ext>
          </c:extLst>
        </c:ser>
        <c:ser>
          <c:idx val="3"/>
          <c:order val="3"/>
          <c:tx>
            <c:strRef>
              <c:f>Bushing!$A$41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Bushing!$EX$72:$GB$72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Bushing!$EX$41:$GB$41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66720"/>
        <c:axId val="-1302465088"/>
      </c:lineChart>
      <c:catAx>
        <c:axId val="-130246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6780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67808"/>
        <c:scaling>
          <c:orientation val="minMax"/>
          <c:max val="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68352"/>
        <c:crosses val="autoZero"/>
        <c:crossBetween val="between"/>
      </c:valAx>
      <c:catAx>
        <c:axId val="-1302466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65088"/>
        <c:crosses val="autoZero"/>
        <c:auto val="0"/>
        <c:lblAlgn val="ctr"/>
        <c:lblOffset val="100"/>
        <c:noMultiLvlLbl val="0"/>
      </c:catAx>
      <c:valAx>
        <c:axId val="-130246508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6672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649673019860701E-2"/>
          <c:y val="0.92217076825792821"/>
          <c:w val="0.9207435222594802"/>
          <c:h val="5.8027251544052041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BU in Jan'23-Aug'</a:t>
            </a:r>
            <a:r>
              <a:rPr lang="en-US" sz="1800" b="1" baseline="0"/>
              <a:t>25 </a:t>
            </a:r>
            <a:r>
              <a:rPr lang="en-US" sz="1800" b="1"/>
              <a:t> (X2676)</a:t>
            </a:r>
          </a:p>
        </c:rich>
      </c:tx>
      <c:layout>
        <c:manualLayout>
          <c:xMode val="edge"/>
          <c:yMode val="edge"/>
          <c:x val="0.29067409650716736"/>
          <c:y val="3.51055049039922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298978769046725E-2"/>
          <c:y val="0.10116450212607304"/>
          <c:w val="0.91548418765689621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Bushing!$A$37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Bushing!$CT$72:$EW$72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Bushing!$BV$77:$EW$77</c:f>
              <c:numCache>
                <c:formatCode>#,##0_);[Red]\-#,##0;* \-</c:formatCode>
                <c:ptCount val="32"/>
                <c:pt idx="7">
                  <c:v>0</c:v>
                </c:pt>
                <c:pt idx="8">
                  <c:v>311</c:v>
                </c:pt>
                <c:pt idx="9">
                  <c:v>1762</c:v>
                </c:pt>
                <c:pt idx="10">
                  <c:v>318</c:v>
                </c:pt>
                <c:pt idx="11">
                  <c:v>277</c:v>
                </c:pt>
                <c:pt idx="12">
                  <c:v>0</c:v>
                </c:pt>
                <c:pt idx="13">
                  <c:v>36</c:v>
                </c:pt>
                <c:pt idx="14">
                  <c:v>31</c:v>
                </c:pt>
                <c:pt idx="15">
                  <c:v>23</c:v>
                </c:pt>
                <c:pt idx="16">
                  <c:v>53</c:v>
                </c:pt>
                <c:pt idx="17">
                  <c:v>174</c:v>
                </c:pt>
                <c:pt idx="18">
                  <c:v>231</c:v>
                </c:pt>
                <c:pt idx="19">
                  <c:v>524</c:v>
                </c:pt>
                <c:pt idx="20">
                  <c:v>450</c:v>
                </c:pt>
                <c:pt idx="21">
                  <c:v>327</c:v>
                </c:pt>
                <c:pt idx="22">
                  <c:v>125</c:v>
                </c:pt>
                <c:pt idx="23">
                  <c:v>57</c:v>
                </c:pt>
                <c:pt idx="24">
                  <c:v>26</c:v>
                </c:pt>
                <c:pt idx="25">
                  <c:v>90</c:v>
                </c:pt>
                <c:pt idx="26">
                  <c:v>152</c:v>
                </c:pt>
                <c:pt idx="27">
                  <c:v>1</c:v>
                </c:pt>
                <c:pt idx="28">
                  <c:v>122</c:v>
                </c:pt>
                <c:pt idx="29">
                  <c:v>3</c:v>
                </c:pt>
                <c:pt idx="30">
                  <c:v>1</c:v>
                </c:pt>
                <c:pt idx="3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C-497F-BB6F-DFD24E0D0123}"/>
            </c:ext>
          </c:extLst>
        </c:ser>
        <c:ser>
          <c:idx val="0"/>
          <c:order val="1"/>
          <c:tx>
            <c:strRef>
              <c:f>Bushing!$A$39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Bushing!$CT$72:$EW$72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Bushing!$BV$79:$EW$79</c:f>
              <c:numCache>
                <c:formatCode>#,##0_);[Red]\-#,##0;* \-</c:formatCode>
                <c:ptCount val="32"/>
                <c:pt idx="7">
                  <c:v>0</c:v>
                </c:pt>
                <c:pt idx="8">
                  <c:v>29</c:v>
                </c:pt>
                <c:pt idx="9">
                  <c:v>88</c:v>
                </c:pt>
                <c:pt idx="10">
                  <c:v>26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5</c:v>
                </c:pt>
                <c:pt idx="15">
                  <c:v>1</c:v>
                </c:pt>
                <c:pt idx="16">
                  <c:v>0</c:v>
                </c:pt>
                <c:pt idx="17">
                  <c:v>3</c:v>
                </c:pt>
                <c:pt idx="18">
                  <c:v>4</c:v>
                </c:pt>
                <c:pt idx="19">
                  <c:v>0</c:v>
                </c:pt>
                <c:pt idx="20">
                  <c:v>3</c:v>
                </c:pt>
                <c:pt idx="21">
                  <c:v>1</c:v>
                </c:pt>
                <c:pt idx="22">
                  <c:v>0</c:v>
                </c:pt>
                <c:pt idx="23">
                  <c:v>6</c:v>
                </c:pt>
                <c:pt idx="24">
                  <c:v>0</c:v>
                </c:pt>
                <c:pt idx="25">
                  <c:v>6</c:v>
                </c:pt>
                <c:pt idx="26">
                  <c:v>14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6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63456"/>
        <c:axId val="-1302462912"/>
      </c:barChart>
      <c:lineChart>
        <c:grouping val="standard"/>
        <c:varyColors val="0"/>
        <c:ser>
          <c:idx val="4"/>
          <c:order val="2"/>
          <c:tx>
            <c:strRef>
              <c:f>Bushing!$A$35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Bushing!$BV$72:$EW$72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Bushing!$BV$75:$EW$75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9.6088627628306573E-3</c:v>
                </c:pt>
                <c:pt idx="9">
                  <c:v>8.68467132039865E-3</c:v>
                </c:pt>
                <c:pt idx="10">
                  <c:v>2.782428639602695E-3</c:v>
                </c:pt>
                <c:pt idx="11">
                  <c:v>2.6425814245401437E-3</c:v>
                </c:pt>
                <c:pt idx="12">
                  <c:v>0</c:v>
                </c:pt>
                <c:pt idx="13">
                  <c:v>1.2158465331487047E-3</c:v>
                </c:pt>
                <c:pt idx="14">
                  <c:v>7.2740498272413163E-4</c:v>
                </c:pt>
                <c:pt idx="15">
                  <c:v>6.6945606694560674E-4</c:v>
                </c:pt>
                <c:pt idx="16">
                  <c:v>7.1439162139939883E-4</c:v>
                </c:pt>
                <c:pt idx="17">
                  <c:v>1.8617273042819728E-3</c:v>
                </c:pt>
                <c:pt idx="18">
                  <c:v>1.9325181122176263E-3</c:v>
                </c:pt>
                <c:pt idx="19">
                  <c:v>4.0118825222797295E-3</c:v>
                </c:pt>
                <c:pt idx="20">
                  <c:v>2.3626605748619176E-3</c:v>
                </c:pt>
                <c:pt idx="21">
                  <c:v>1.4325959249634208E-3</c:v>
                </c:pt>
                <c:pt idx="22">
                  <c:v>1.3715765449438203E-3</c:v>
                </c:pt>
                <c:pt idx="23">
                  <c:v>4.4986504048785366E-4</c:v>
                </c:pt>
                <c:pt idx="24">
                  <c:v>1.8586297609516185E-4</c:v>
                </c:pt>
                <c:pt idx="25">
                  <c:v>1.0703295723141417E-3</c:v>
                </c:pt>
                <c:pt idx="26">
                  <c:v>1.2596560987084731E-3</c:v>
                </c:pt>
                <c:pt idx="27">
                  <c:v>8.2372322899505762E-5</c:v>
                </c:pt>
                <c:pt idx="28">
                  <c:v>1.2560755829829065E-3</c:v>
                </c:pt>
                <c:pt idx="29">
                  <c:v>1.9034325233170484E-4</c:v>
                </c:pt>
                <c:pt idx="30">
                  <c:v>4.7246220302375811E-4</c:v>
                </c:pt>
                <c:pt idx="31">
                  <c:v>5.5892462901377751E-5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C-497F-BB6F-DFD24E0D0123}"/>
            </c:ext>
          </c:extLst>
        </c:ser>
        <c:ser>
          <c:idx val="3"/>
          <c:order val="3"/>
          <c:tx>
            <c:strRef>
              <c:f>Bushing!$A$1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Bushing!$BV$72:$EW$72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Bushing!$BP$1:$EW$1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62368"/>
        <c:axId val="-1302461824"/>
      </c:lineChart>
      <c:catAx>
        <c:axId val="-13024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6291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62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63456"/>
        <c:crosses val="autoZero"/>
        <c:crossBetween val="between"/>
      </c:valAx>
      <c:catAx>
        <c:axId val="-1302462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61824"/>
        <c:crosses val="autoZero"/>
        <c:auto val="0"/>
        <c:lblAlgn val="ctr"/>
        <c:lblOffset val="100"/>
        <c:noMultiLvlLbl val="0"/>
      </c:catAx>
      <c:valAx>
        <c:axId val="-1302461824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6236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495681221665479E-2"/>
          <c:y val="0.89312474098632355"/>
          <c:w val="0.86047874015748027"/>
          <c:h val="9.81033291891146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BU in Aug'</a:t>
            </a:r>
            <a:r>
              <a:rPr lang="en-US" sz="1800" b="1" baseline="0"/>
              <a:t>25 </a:t>
            </a:r>
            <a:r>
              <a:rPr lang="en-US" sz="1800" b="1"/>
              <a:t> (X2977)</a:t>
            </a:r>
          </a:p>
        </c:rich>
      </c:tx>
      <c:layout>
        <c:manualLayout>
          <c:xMode val="edge"/>
          <c:yMode val="edge"/>
          <c:x val="0.37744834244446884"/>
          <c:y val="3.71559990644750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Bushing!$A$117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Bushing!$EX$72:$GB$72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Bushing!$EX$117:$GB$117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12</c:v>
                </c:pt>
                <c:pt idx="11">
                  <c:v>2</c:v>
                </c:pt>
                <c:pt idx="12">
                  <c:v>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14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2-4516-9891-AFC404E946FF}"/>
            </c:ext>
          </c:extLst>
        </c:ser>
        <c:ser>
          <c:idx val="0"/>
          <c:order val="1"/>
          <c:tx>
            <c:strRef>
              <c:f>Bushing!$A$119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Bushing!$EX$72:$GB$72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Bushing!$EX$119:$GB$119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25920"/>
        <c:axId val="-1302427008"/>
      </c:barChart>
      <c:lineChart>
        <c:grouping val="standard"/>
        <c:varyColors val="0"/>
        <c:ser>
          <c:idx val="2"/>
          <c:order val="2"/>
          <c:tx>
            <c:strRef>
              <c:f>Bushing!$A$115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Bushing!$EX$115:$GB$115</c:f>
              <c:numCache>
                <c:formatCode>0.00%</c:formatCode>
                <c:ptCount val="31"/>
                <c:pt idx="0">
                  <c:v>0</c:v>
                </c:pt>
                <c:pt idx="1">
                  <c:v>5.6401579244218843E-4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1.4598540145985401E-3</c:v>
                </c:pt>
                <c:pt idx="8">
                  <c:v>8.1499592502037486E-4</c:v>
                </c:pt>
                <c:pt idx="9">
                  <c:v>0</c:v>
                </c:pt>
                <c:pt idx="10">
                  <c:v>3.5671819262782403E-3</c:v>
                </c:pt>
                <c:pt idx="11">
                  <c:v>3.3557046979865771E-3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1.3440860215053765E-3</c:v>
                </c:pt>
                <c:pt idx="20">
                  <c:v>0</c:v>
                </c:pt>
                <c:pt idx="21">
                  <c:v>4.4543429844097994E-3</c:v>
                </c:pt>
                <c:pt idx="22">
                  <c:v>5.7954216169226315E-4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2-4516-9891-AFC404E946FF}"/>
            </c:ext>
          </c:extLst>
        </c:ser>
        <c:ser>
          <c:idx val="3"/>
          <c:order val="3"/>
          <c:tx>
            <c:strRef>
              <c:f>Bushing!$A$41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Bushing!$EX$72:$GB$72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Bushing!$EX$41:$GB$41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40064"/>
        <c:axId val="-1302428096"/>
      </c:lineChart>
      <c:catAx>
        <c:axId val="-130242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2700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27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25920"/>
        <c:crosses val="autoZero"/>
        <c:crossBetween val="between"/>
      </c:valAx>
      <c:catAx>
        <c:axId val="-1302440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28096"/>
        <c:crosses val="autoZero"/>
        <c:auto val="0"/>
        <c:lblAlgn val="ctr"/>
        <c:lblOffset val="100"/>
        <c:noMultiLvlLbl val="0"/>
      </c:catAx>
      <c:valAx>
        <c:axId val="-1302428096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4006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649673019860701E-2"/>
          <c:y val="0.92217076825792821"/>
          <c:w val="0.9207435222594802"/>
          <c:h val="5.8027251544052041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BU in Jan'23-Aug</a:t>
            </a:r>
            <a:r>
              <a:rPr lang="en-US" sz="1800" b="1" baseline="0"/>
              <a:t>'25 </a:t>
            </a:r>
            <a:r>
              <a:rPr lang="en-US" sz="1800" b="1"/>
              <a:t> (X2977)</a:t>
            </a:r>
          </a:p>
        </c:rich>
      </c:tx>
      <c:layout>
        <c:manualLayout>
          <c:xMode val="edge"/>
          <c:yMode val="edge"/>
          <c:x val="0.29067409650716736"/>
          <c:y val="3.51055049039922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0168123323122787E-2"/>
          <c:y val="0.10341929355786558"/>
          <c:w val="0.93148560855604323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Bushing!$A$117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Bushing!$CT$72:$EW$72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Bushing!$CT$117:$EW$117</c:f>
              <c:numCache>
                <c:formatCode>#,##0_);[Red]\-#,##0;* \-</c:formatCode>
                <c:ptCount val="32"/>
                <c:pt idx="14">
                  <c:v>3</c:v>
                </c:pt>
                <c:pt idx="15">
                  <c:v>9</c:v>
                </c:pt>
                <c:pt idx="16">
                  <c:v>11</c:v>
                </c:pt>
                <c:pt idx="17">
                  <c:v>85</c:v>
                </c:pt>
                <c:pt idx="18">
                  <c:v>262</c:v>
                </c:pt>
                <c:pt idx="19">
                  <c:v>1565</c:v>
                </c:pt>
                <c:pt idx="20">
                  <c:v>300</c:v>
                </c:pt>
                <c:pt idx="21">
                  <c:v>286</c:v>
                </c:pt>
                <c:pt idx="22">
                  <c:v>403</c:v>
                </c:pt>
                <c:pt idx="23">
                  <c:v>200</c:v>
                </c:pt>
                <c:pt idx="24">
                  <c:v>211</c:v>
                </c:pt>
                <c:pt idx="25">
                  <c:v>261</c:v>
                </c:pt>
                <c:pt idx="26">
                  <c:v>265</c:v>
                </c:pt>
                <c:pt idx="27">
                  <c:v>157</c:v>
                </c:pt>
                <c:pt idx="28">
                  <c:v>615</c:v>
                </c:pt>
                <c:pt idx="29">
                  <c:v>150</c:v>
                </c:pt>
                <c:pt idx="30">
                  <c:v>12</c:v>
                </c:pt>
                <c:pt idx="31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C-497F-BB6F-DFD24E0D0123}"/>
            </c:ext>
          </c:extLst>
        </c:ser>
        <c:ser>
          <c:idx val="0"/>
          <c:order val="1"/>
          <c:tx>
            <c:strRef>
              <c:f>Bushing!$A$119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Bushing!$CT$72:$EW$72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Bushing!$CT$119:$EW$119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0</c:v>
                </c:pt>
                <c:pt idx="30">
                  <c:v>3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43328"/>
        <c:axId val="-1302432992"/>
      </c:barChart>
      <c:lineChart>
        <c:grouping val="standard"/>
        <c:varyColors val="0"/>
        <c:ser>
          <c:idx val="4"/>
          <c:order val="2"/>
          <c:tx>
            <c:strRef>
              <c:f>Bushing!$A$115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Bushing!$BV$72:$EW$72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Bushing!$CT$115:$EW$115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2.2058823529411764E-3</c:v>
                </c:pt>
                <c:pt idx="15">
                  <c:v>8.0500894454382833E-3</c:v>
                </c:pt>
                <c:pt idx="16">
                  <c:v>4.7475183426845058E-3</c:v>
                </c:pt>
                <c:pt idx="17">
                  <c:v>3.236985414524544E-3</c:v>
                </c:pt>
                <c:pt idx="18">
                  <c:v>9.8744959107526474E-3</c:v>
                </c:pt>
                <c:pt idx="19">
                  <c:v>2.6366331963070287E-2</c:v>
                </c:pt>
                <c:pt idx="20">
                  <c:v>1.2037315678603671E-2</c:v>
                </c:pt>
                <c:pt idx="21">
                  <c:v>5.3279681067083962E-3</c:v>
                </c:pt>
                <c:pt idx="22">
                  <c:v>5.8778393873148696E-3</c:v>
                </c:pt>
                <c:pt idx="23">
                  <c:v>2.38914373088685E-3</c:v>
                </c:pt>
                <c:pt idx="24">
                  <c:v>2.047102673786464E-3</c:v>
                </c:pt>
                <c:pt idx="25">
                  <c:v>3.5357932096698589E-3</c:v>
                </c:pt>
                <c:pt idx="26">
                  <c:v>2.6414459690743066E-3</c:v>
                </c:pt>
                <c:pt idx="27">
                  <c:v>1.5892566252135563E-3</c:v>
                </c:pt>
                <c:pt idx="28">
                  <c:v>6.7495365827063567E-3</c:v>
                </c:pt>
                <c:pt idx="29">
                  <c:v>1.2488240240440252E-3</c:v>
                </c:pt>
                <c:pt idx="30">
                  <c:v>3.8864130998030884E-4</c:v>
                </c:pt>
                <c:pt idx="31">
                  <c:v>1.2671800370406472E-3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C-497F-BB6F-DFD24E0D0123}"/>
            </c:ext>
          </c:extLst>
        </c:ser>
        <c:ser>
          <c:idx val="3"/>
          <c:order val="3"/>
          <c:tx>
            <c:strRef>
              <c:f>Bushing!$A$1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Bushing!$BV$72:$EW$72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Bushing!$BP$1:$EW$1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38432"/>
        <c:axId val="-1302427552"/>
      </c:lineChart>
      <c:catAx>
        <c:axId val="-130244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299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32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43328"/>
        <c:crosses val="autoZero"/>
        <c:crossBetween val="between"/>
      </c:valAx>
      <c:catAx>
        <c:axId val="-1302438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27552"/>
        <c:crosses val="autoZero"/>
        <c:auto val="0"/>
        <c:lblAlgn val="ctr"/>
        <c:lblOffset val="100"/>
        <c:noMultiLvlLbl val="0"/>
      </c:catAx>
      <c:valAx>
        <c:axId val="-1302427552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843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495681221665479E-2"/>
          <c:y val="0.89312474098632355"/>
          <c:w val="0.86047874015748027"/>
          <c:h val="9.81033291891146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BU in Aug'</a:t>
            </a:r>
            <a:r>
              <a:rPr lang="en-US" sz="1800" b="1" baseline="0"/>
              <a:t>25</a:t>
            </a:r>
            <a:r>
              <a:rPr lang="en-US" sz="1800" b="1"/>
              <a:t> (X3067)</a:t>
            </a:r>
          </a:p>
        </c:rich>
      </c:tx>
      <c:layout>
        <c:manualLayout>
          <c:xMode val="edge"/>
          <c:yMode val="edge"/>
          <c:x val="0.37744834244446884"/>
          <c:y val="3.71559990644750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Bushing!$A$157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Bushing!$EX$72:$GB$72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Bushing!$EX$157:$GB$157</c:f>
              <c:numCache>
                <c:formatCode>_-* #,##0_-;\-* #,##0_-;_-* "-"??_-;_-@_-</c:formatCode>
                <c:ptCount val="31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2-4516-9891-AFC404E946FF}"/>
            </c:ext>
          </c:extLst>
        </c:ser>
        <c:ser>
          <c:idx val="0"/>
          <c:order val="1"/>
          <c:tx>
            <c:strRef>
              <c:f>Bushing!$A$159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Bushing!$EX$72:$GB$72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Bushing!$EX$159:$GB$159</c:f>
              <c:numCache>
                <c:formatCode>#,##0_);[Red]\-#,##0;* \-</c:formatCode>
                <c:ptCount val="3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13952"/>
        <c:axId val="-1302415584"/>
      </c:barChart>
      <c:lineChart>
        <c:grouping val="standard"/>
        <c:varyColors val="0"/>
        <c:ser>
          <c:idx val="2"/>
          <c:order val="2"/>
          <c:tx>
            <c:strRef>
              <c:f>Bushing!$A$155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Bushing!$EX$155:$GB$155</c:f>
              <c:numCache>
                <c:formatCode>0.00%</c:formatCode>
                <c:ptCount val="31"/>
                <c:pt idx="0">
                  <c:v>1.7199017199017199E-3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3.3333333333333332E-4</c:v>
                </c:pt>
                <c:pt idx="6">
                  <c:v>2.3206751054852322E-2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2-4516-9891-AFC404E946FF}"/>
            </c:ext>
          </c:extLst>
        </c:ser>
        <c:ser>
          <c:idx val="3"/>
          <c:order val="3"/>
          <c:tx>
            <c:strRef>
              <c:f>Bushing!$A$41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Bushing!$EX$72:$GB$72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Bushing!$EX$41:$GB$41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37344"/>
        <c:axId val="-1302430272"/>
      </c:lineChart>
      <c:catAx>
        <c:axId val="-130241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1558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15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13952"/>
        <c:crosses val="autoZero"/>
        <c:crossBetween val="between"/>
      </c:valAx>
      <c:catAx>
        <c:axId val="-130243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30272"/>
        <c:crosses val="autoZero"/>
        <c:auto val="0"/>
        <c:lblAlgn val="ctr"/>
        <c:lblOffset val="100"/>
        <c:noMultiLvlLbl val="0"/>
      </c:catAx>
      <c:valAx>
        <c:axId val="-1302430272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7344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649673019860701E-2"/>
          <c:y val="0.92217076825792821"/>
          <c:w val="0.9207435222594802"/>
          <c:h val="5.8027251544052041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BU in Jan'23-Aug'25</a:t>
            </a:r>
            <a:r>
              <a:rPr lang="en-US" sz="1800" b="1" baseline="0"/>
              <a:t> </a:t>
            </a:r>
            <a:r>
              <a:rPr lang="en-US" sz="1800" b="1"/>
              <a:t> (X3067)</a:t>
            </a:r>
          </a:p>
        </c:rich>
      </c:tx>
      <c:layout>
        <c:manualLayout>
          <c:xMode val="edge"/>
          <c:yMode val="edge"/>
          <c:x val="0.29204412469334134"/>
          <c:y val="3.510550470931832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0168123323122787E-2"/>
          <c:y val="0.10341929355786558"/>
          <c:w val="0.93148560855604323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Bushing!$A$157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Bushing!$CT$72:$EW$72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Bushing!$CT$157:$EW$157</c:f>
              <c:numCache>
                <c:formatCode>#,##0_);[Red]\-#,##0;* \-</c:formatCode>
                <c:ptCount val="32"/>
                <c:pt idx="18">
                  <c:v>240</c:v>
                </c:pt>
                <c:pt idx="19">
                  <c:v>332</c:v>
                </c:pt>
                <c:pt idx="20">
                  <c:v>366</c:v>
                </c:pt>
                <c:pt idx="21">
                  <c:v>428</c:v>
                </c:pt>
                <c:pt idx="22">
                  <c:v>232</c:v>
                </c:pt>
                <c:pt idx="23">
                  <c:v>219</c:v>
                </c:pt>
                <c:pt idx="24">
                  <c:v>11</c:v>
                </c:pt>
                <c:pt idx="25">
                  <c:v>90</c:v>
                </c:pt>
                <c:pt idx="26">
                  <c:v>39</c:v>
                </c:pt>
                <c:pt idx="27">
                  <c:v>98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C-497F-BB6F-DFD24E0D0123}"/>
            </c:ext>
          </c:extLst>
        </c:ser>
        <c:ser>
          <c:idx val="0"/>
          <c:order val="1"/>
          <c:tx>
            <c:strRef>
              <c:f>Bushing!$A$159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Bushing!$CT$72:$EW$72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Bushing!$CT$159:$EW$159</c:f>
              <c:numCache>
                <c:formatCode>#,##0_);[Red]\-#,##0;* \-</c:formatCode>
                <c:ptCount val="32"/>
                <c:pt idx="18">
                  <c:v>6</c:v>
                </c:pt>
                <c:pt idx="19">
                  <c:v>2</c:v>
                </c:pt>
                <c:pt idx="20">
                  <c:v>11</c:v>
                </c:pt>
                <c:pt idx="21">
                  <c:v>62</c:v>
                </c:pt>
                <c:pt idx="22">
                  <c:v>7</c:v>
                </c:pt>
                <c:pt idx="23">
                  <c:v>1</c:v>
                </c:pt>
                <c:pt idx="24">
                  <c:v>0</c:v>
                </c:pt>
                <c:pt idx="25">
                  <c:v>4</c:v>
                </c:pt>
                <c:pt idx="26">
                  <c:v>3</c:v>
                </c:pt>
                <c:pt idx="27">
                  <c:v>8</c:v>
                </c:pt>
                <c:pt idx="28">
                  <c:v>3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31904"/>
        <c:axId val="-1302434624"/>
      </c:barChart>
      <c:lineChart>
        <c:grouping val="standard"/>
        <c:varyColors val="0"/>
        <c:ser>
          <c:idx val="4"/>
          <c:order val="2"/>
          <c:tx>
            <c:strRef>
              <c:f>Bushing!$A$155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Bushing!$BV$72:$EW$72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Bushing!$CT$155:$EW$155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4.5878403580753447E-3</c:v>
                </c:pt>
                <c:pt idx="19">
                  <c:v>2.3892640494448895E-3</c:v>
                </c:pt>
                <c:pt idx="20">
                  <c:v>1.9907906131846312E-3</c:v>
                </c:pt>
                <c:pt idx="21">
                  <c:v>2.5103487847862619E-3</c:v>
                </c:pt>
                <c:pt idx="22">
                  <c:v>1.1092649147397637E-3</c:v>
                </c:pt>
                <c:pt idx="23">
                  <c:v>2.9895366218236174E-3</c:v>
                </c:pt>
                <c:pt idx="24">
                  <c:v>1.7256796824749384E-4</c:v>
                </c:pt>
                <c:pt idx="25">
                  <c:v>5.2653984898389016E-4</c:v>
                </c:pt>
                <c:pt idx="26">
                  <c:v>3.2607936150555499E-4</c:v>
                </c:pt>
                <c:pt idx="27">
                  <c:v>5.443434499049967E-4</c:v>
                </c:pt>
                <c:pt idx="28">
                  <c:v>1.1584856661533932E-4</c:v>
                </c:pt>
                <c:pt idx="29">
                  <c:v>1.0401121512232623E-4</c:v>
                </c:pt>
                <c:pt idx="30">
                  <c:v>1.9615368214575071E-4</c:v>
                </c:pt>
                <c:pt idx="31">
                  <c:v>2.1337710299548624E-3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C-497F-BB6F-DFD24E0D0123}"/>
            </c:ext>
          </c:extLst>
        </c:ser>
        <c:ser>
          <c:idx val="3"/>
          <c:order val="3"/>
          <c:tx>
            <c:strRef>
              <c:f>Bushing!$A$1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Bushing!$BV$72:$EW$72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Bushing!$BP$1:$EW$1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37888"/>
        <c:axId val="-1302413408"/>
      </c:lineChart>
      <c:catAx>
        <c:axId val="-13024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462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34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1904"/>
        <c:crosses val="autoZero"/>
        <c:crossBetween val="between"/>
      </c:valAx>
      <c:catAx>
        <c:axId val="-1302437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13408"/>
        <c:crosses val="autoZero"/>
        <c:auto val="0"/>
        <c:lblAlgn val="ctr"/>
        <c:lblOffset val="100"/>
        <c:noMultiLvlLbl val="0"/>
      </c:catAx>
      <c:valAx>
        <c:axId val="-130241340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788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495681221665479E-2"/>
          <c:y val="0.89312474098632355"/>
          <c:w val="0.86047874015748027"/>
          <c:h val="9.81033291891146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</a:t>
            </a:r>
            <a:r>
              <a:rPr lang="en-US" sz="1800" b="1" baseline="0"/>
              <a:t> </a:t>
            </a:r>
            <a:r>
              <a:rPr lang="en-US" sz="1800" b="1"/>
              <a:t>in Aug'25</a:t>
            </a:r>
            <a:r>
              <a:rPr lang="en-US" sz="1800" b="1" baseline="0"/>
              <a:t> </a:t>
            </a:r>
            <a:r>
              <a:rPr lang="en-US" sz="1800" b="1"/>
              <a:t> (</a:t>
            </a:r>
            <a:r>
              <a:rPr lang="en-US" sz="1800" b="1" baseline="0"/>
              <a:t> SLEEVE PMC</a:t>
            </a:r>
            <a:r>
              <a:rPr lang="en-US" sz="1800" b="1"/>
              <a:t>)</a:t>
            </a:r>
          </a:p>
        </c:rich>
      </c:tx>
      <c:layout>
        <c:manualLayout>
          <c:xMode val="edge"/>
          <c:yMode val="edge"/>
          <c:x val="0.38164347764888268"/>
          <c:y val="2.61548989544623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'SL PMC'!$A$117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'SL PMC'!$EX$117:$GB$117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7-4607-89E1-FFFC0BCCA583}"/>
            </c:ext>
          </c:extLst>
        </c:ser>
        <c:ser>
          <c:idx val="0"/>
          <c:order val="1"/>
          <c:tx>
            <c:strRef>
              <c:f>'SL PMC'!$A$119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'SL PMC'!$EX$119:$GB$119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B7-4607-89E1-FFFC0BCCA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35168"/>
        <c:axId val="-1302434080"/>
      </c:barChart>
      <c:lineChart>
        <c:grouping val="standard"/>
        <c:varyColors val="0"/>
        <c:ser>
          <c:idx val="2"/>
          <c:order val="2"/>
          <c:tx>
            <c:strRef>
              <c:f>'SL PMC'!$A$115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'SL PMC'!$EX$115:$GB$115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'SL PMC'!$EW$32:$GA$32</c15:sqref>
                        </c15:formulaRef>
                      </c:ext>
                    </c:extLst>
                    <c:strCache>
                      <c:ptCount val="31"/>
                      <c:pt idx="0">
                        <c:v>Aug'25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D9B7-4607-89E1-FFFC0BCCA583}"/>
            </c:ext>
          </c:extLst>
        </c:ser>
        <c:ser>
          <c:idx val="3"/>
          <c:order val="3"/>
          <c:tx>
            <c:strRef>
              <c:f>'SL PMC'!$A$121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 PMC'!$EX$121:$GB$121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B7-4607-89E1-FFFC0BCCA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40608"/>
        <c:axId val="-1302415040"/>
      </c:lineChart>
      <c:catAx>
        <c:axId val="-130243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408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34080"/>
        <c:scaling>
          <c:orientation val="minMax"/>
          <c:max val="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5168"/>
        <c:crosses val="autoZero"/>
        <c:crossBetween val="between"/>
      </c:valAx>
      <c:catAx>
        <c:axId val="-1302440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15040"/>
        <c:crosses val="autoZero"/>
        <c:auto val="0"/>
        <c:lblAlgn val="ctr"/>
        <c:lblOffset val="100"/>
        <c:noMultiLvlLbl val="0"/>
      </c:catAx>
      <c:valAx>
        <c:axId val="-130241504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4060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8951263110011956E-2"/>
          <c:y val="0.89356790797189956"/>
          <c:w val="0.92115647871111306"/>
          <c:h val="0.1064320920281004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 in Jan'23-</a:t>
            </a:r>
            <a:r>
              <a:rPr lang="en-US" sz="1800" b="1" baseline="0"/>
              <a:t> Aug'25 </a:t>
            </a:r>
            <a:r>
              <a:rPr lang="en-US" sz="1800" b="1"/>
              <a:t> (</a:t>
            </a:r>
            <a:r>
              <a:rPr lang="en-US" sz="1800" b="1" baseline="0"/>
              <a:t> SLEEVE PMC</a:t>
            </a:r>
            <a:r>
              <a:rPr lang="en-US" sz="1800" b="1"/>
              <a:t>)</a:t>
            </a:r>
          </a:p>
        </c:rich>
      </c:tx>
      <c:layout>
        <c:manualLayout>
          <c:xMode val="edge"/>
          <c:yMode val="edge"/>
          <c:x val="0.27723162155750941"/>
          <c:y val="2.63335750794308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2217270011059935E-2"/>
          <c:y val="0.11883202099737533"/>
          <c:w val="0.94169632741018861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'SL PMC'!$A$117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'SL PMC'!$Z$112:$EW$112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PMC'!$Z$117:$EW$117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34</c:v>
                </c:pt>
                <c:pt idx="13">
                  <c:v>34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A-400A-B920-7DADA4C68862}"/>
            </c:ext>
          </c:extLst>
        </c:ser>
        <c:ser>
          <c:idx val="0"/>
          <c:order val="1"/>
          <c:tx>
            <c:strRef>
              <c:f>'SL PMC'!$A$119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'SL PMC'!$Z$112:$EW$112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PMC'!$Z$119:$EW$119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9A-400A-B920-7DADA4C68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12864"/>
        <c:axId val="-1302438976"/>
      </c:barChart>
      <c:lineChart>
        <c:grouping val="standard"/>
        <c:varyColors val="0"/>
        <c:ser>
          <c:idx val="2"/>
          <c:order val="2"/>
          <c:tx>
            <c:strRef>
              <c:f>'SL PMC'!$A$115</c:f>
              <c:strCache>
                <c:ptCount val="1"/>
                <c:pt idx="0">
                  <c:v>% NG.</c:v>
                </c:pt>
              </c:strCache>
            </c:strRef>
          </c:tx>
          <c:spPr>
            <a:ln w="41275">
              <a:solidFill>
                <a:srgbClr val="FF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'Dent-Scratch (FDB Fan Motor)'!$B$32:$EW$32</c:f>
            </c:multiLvlStrRef>
          </c:cat>
          <c:val>
            <c:numRef>
              <c:f>'SL PMC'!$Z$115:$EW$115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1.5267175572519083E-2</c:v>
                </c:pt>
                <c:pt idx="13">
                  <c:v>6.9615069615069618E-3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6.793478260869565E-4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9A-400A-B920-7DADA4C68862}"/>
            </c:ext>
          </c:extLst>
        </c:ser>
        <c:ser>
          <c:idx val="3"/>
          <c:order val="3"/>
          <c:tx>
            <c:strRef>
              <c:f>'SL PMC'!$A$121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'SL PMC'!$BP$121:$EW$121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9A-400A-B920-7DADA4C68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12320"/>
        <c:axId val="-1302426464"/>
      </c:lineChart>
      <c:catAx>
        <c:axId val="-130241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89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38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815270970234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12864"/>
        <c:crosses val="autoZero"/>
        <c:crossBetween val="between"/>
      </c:valAx>
      <c:catAx>
        <c:axId val="-1302412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26464"/>
        <c:crosses val="autoZero"/>
        <c:auto val="0"/>
        <c:lblAlgn val="ctr"/>
        <c:lblOffset val="100"/>
        <c:noMultiLvlLbl val="0"/>
      </c:catAx>
      <c:valAx>
        <c:axId val="-130242646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6970659949"/>
              <c:y val="0.383346456692924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1232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8425707758476922E-2"/>
          <c:y val="0.90189667081088565"/>
          <c:w val="0.85960586189875732"/>
          <c:h val="9.8103329189114588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SL in </a:t>
            </a:r>
            <a:r>
              <a:rPr lang="en-US" sz="1800" b="1" baseline="0"/>
              <a:t> Aug'25 </a:t>
            </a:r>
            <a:r>
              <a:rPr lang="en-US" sz="1800" b="1"/>
              <a:t> (AS</a:t>
            </a:r>
            <a:r>
              <a:rPr lang="en-US" sz="1800" b="1" baseline="0"/>
              <a:t> 5C10</a:t>
            </a:r>
            <a:r>
              <a:rPr lang="en-US" sz="1800" b="1"/>
              <a:t>)</a:t>
            </a:r>
          </a:p>
        </c:rich>
      </c:tx>
      <c:layout>
        <c:manualLayout>
          <c:xMode val="edge"/>
          <c:yMode val="edge"/>
          <c:x val="0.37744834244446884"/>
          <c:y val="3.71559990644750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'SL PMC'!$A$37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'SL PMC'!$EX$32:$GB$32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PMC'!$EX$37:$GB$37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2-4516-9891-AFC404E946FF}"/>
            </c:ext>
          </c:extLst>
        </c:ser>
        <c:ser>
          <c:idx val="0"/>
          <c:order val="1"/>
          <c:tx>
            <c:strRef>
              <c:f>'SL PMC'!$A$39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'SL PMC'!$EX$32:$GB$32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PMC'!$EX$39:$GB$39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14496"/>
        <c:axId val="-1302441152"/>
      </c:barChart>
      <c:lineChart>
        <c:grouping val="standard"/>
        <c:varyColors val="0"/>
        <c:ser>
          <c:idx val="2"/>
          <c:order val="2"/>
          <c:tx>
            <c:strRef>
              <c:f>'SL PMC'!$A$35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'SL PMC'!$EX$32:$GB$32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PMC'!$EX$35:$GB$35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2-4516-9891-AFC404E946FF}"/>
            </c:ext>
          </c:extLst>
        </c:ser>
        <c:ser>
          <c:idx val="3"/>
          <c:order val="3"/>
          <c:tx>
            <c:strRef>
              <c:f>'SL PMC'!$A$41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'SL PMC'!$EX$32:$GB$32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PMC'!$EX$41:$GB$41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31360"/>
        <c:axId val="-1302439520"/>
      </c:lineChart>
      <c:catAx>
        <c:axId val="-130241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4115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41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14496"/>
        <c:crosses val="autoZero"/>
        <c:crossBetween val="between"/>
      </c:valAx>
      <c:catAx>
        <c:axId val="-130243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39520"/>
        <c:crosses val="autoZero"/>
        <c:auto val="0"/>
        <c:lblAlgn val="ctr"/>
        <c:lblOffset val="100"/>
        <c:noMultiLvlLbl val="0"/>
      </c:catAx>
      <c:valAx>
        <c:axId val="-1302439520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136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649673019860701E-2"/>
          <c:y val="0.92217076825792821"/>
          <c:w val="0.9207435222594802"/>
          <c:h val="5.8027251544052041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SL</a:t>
            </a:r>
            <a:r>
              <a:rPr lang="en-US" sz="1800" b="1" baseline="0"/>
              <a:t> </a:t>
            </a:r>
            <a:r>
              <a:rPr lang="en-US" sz="1800" b="1"/>
              <a:t> in Jan'23-</a:t>
            </a:r>
            <a:r>
              <a:rPr lang="en-US" sz="1800" b="1" baseline="0"/>
              <a:t> Aug'25 </a:t>
            </a:r>
            <a:r>
              <a:rPr lang="en-US" sz="1800" b="1"/>
              <a:t> (</a:t>
            </a:r>
            <a:r>
              <a:rPr lang="en-US" sz="1800" b="1" baseline="0"/>
              <a:t> AS 5C10 </a:t>
            </a:r>
            <a:r>
              <a:rPr lang="en-US" sz="1800" b="1"/>
              <a:t>)</a:t>
            </a:r>
          </a:p>
        </c:rich>
      </c:tx>
      <c:layout>
        <c:manualLayout>
          <c:xMode val="edge"/>
          <c:yMode val="edge"/>
          <c:x val="0.29067409256769727"/>
          <c:y val="2.63335750794308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08401564997402E-2"/>
          <c:y val="0.11694804214862096"/>
          <c:w val="0.92458839617937882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'SL PMC'!$A$37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'SL PMC'!$CT$32:$EW$32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PMC'!$BV$37:$EW$37</c:f>
              <c:numCache>
                <c:formatCode>#,##0_);[Red]\-#,##0;* \-</c:formatCode>
                <c:ptCount val="32"/>
                <c:pt idx="12">
                  <c:v>12</c:v>
                </c:pt>
                <c:pt idx="13">
                  <c:v>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C-497F-BB6F-DFD24E0D0123}"/>
            </c:ext>
          </c:extLst>
        </c:ser>
        <c:ser>
          <c:idx val="0"/>
          <c:order val="1"/>
          <c:tx>
            <c:strRef>
              <c:f>'SL PMC'!$A$39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'SL PMC'!$CT$32:$EW$32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PMC'!$BV$39:$EW$39</c:f>
              <c:numCache>
                <c:formatCode>#,##0_);[Red]\-#,##0;* \-</c:formatCode>
                <c:ptCount val="32"/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30816"/>
        <c:axId val="-1302433536"/>
      </c:barChart>
      <c:lineChart>
        <c:grouping val="standard"/>
        <c:varyColors val="0"/>
        <c:ser>
          <c:idx val="4"/>
          <c:order val="2"/>
          <c:tx>
            <c:strRef>
              <c:f>'SL PMC'!$A$35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'SL PMC'!$BV$32:$EW$32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PMC'!$BV$35:$EW$35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2.097902097902098E-2</c:v>
                </c:pt>
                <c:pt idx="13">
                  <c:v>8.2644628099173556E-3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C-497F-BB6F-DFD24E0D0123}"/>
            </c:ext>
          </c:extLst>
        </c:ser>
        <c:ser>
          <c:idx val="3"/>
          <c:order val="3"/>
          <c:tx>
            <c:strRef>
              <c:f>'SL PMC'!$A$1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'SL PMC'!$BV$32:$EW$32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PMC'!$BP$1:$EW$1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42240"/>
        <c:axId val="-1302435712"/>
      </c:lineChart>
      <c:catAx>
        <c:axId val="-130243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353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33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0816"/>
        <c:crosses val="autoZero"/>
        <c:crossBetween val="between"/>
      </c:valAx>
      <c:catAx>
        <c:axId val="-1302442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35712"/>
        <c:crosses val="autoZero"/>
        <c:auto val="0"/>
        <c:lblAlgn val="ctr"/>
        <c:lblOffset val="100"/>
        <c:noMultiLvlLbl val="0"/>
      </c:catAx>
      <c:valAx>
        <c:axId val="-130243571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4224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495681221665479E-2"/>
          <c:y val="0.89312474098632355"/>
          <c:w val="0.86047874015748027"/>
          <c:h val="9.81033291891146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SL in Aug</a:t>
            </a:r>
            <a:r>
              <a:rPr lang="en-US" sz="1800" b="1" baseline="0"/>
              <a:t>'25 </a:t>
            </a:r>
            <a:r>
              <a:rPr lang="en-US" sz="1800" b="1"/>
              <a:t> (</a:t>
            </a:r>
            <a:r>
              <a:rPr lang="en-US" sz="1800" b="1" baseline="0"/>
              <a:t> AS 5C21 </a:t>
            </a:r>
            <a:r>
              <a:rPr lang="en-US" sz="1800" b="1"/>
              <a:t>)</a:t>
            </a:r>
          </a:p>
        </c:rich>
      </c:tx>
      <c:layout>
        <c:manualLayout>
          <c:xMode val="edge"/>
          <c:yMode val="edge"/>
          <c:x val="0.37744834244446884"/>
          <c:y val="3.71559990644750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'SL PMC'!$A$37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'SL PMC'!$EX$72:$GB$72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PMC'!$EX$77:$GB$77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2-4516-9891-AFC404E946FF}"/>
            </c:ext>
          </c:extLst>
        </c:ser>
        <c:ser>
          <c:idx val="0"/>
          <c:order val="1"/>
          <c:tx>
            <c:strRef>
              <c:f>'SL PMC'!$A$39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'SL PMC'!$EX$72:$GB$72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PMC'!$EX$79:$GB$79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29728"/>
        <c:axId val="-1302425376"/>
      </c:barChart>
      <c:lineChart>
        <c:grouping val="standard"/>
        <c:varyColors val="0"/>
        <c:ser>
          <c:idx val="2"/>
          <c:order val="2"/>
          <c:tx>
            <c:strRef>
              <c:f>'SL PMC'!$A$35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solidFill>
                <a:schemeClr val="bg1"/>
              </a:solidFill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'SL PMC'!$EX$72:$GB$72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PMC'!$EX$75:$GB$75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2-4516-9891-AFC404E946FF}"/>
            </c:ext>
          </c:extLst>
        </c:ser>
        <c:ser>
          <c:idx val="3"/>
          <c:order val="3"/>
          <c:tx>
            <c:strRef>
              <c:f>'SL PMC'!$A$41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'SL PMC'!$EX$72:$GB$72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PMC'!$EX$41:$GB$41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36800"/>
        <c:axId val="-1302416672"/>
      </c:lineChart>
      <c:catAx>
        <c:axId val="-1302429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2537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25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29728"/>
        <c:crosses val="autoZero"/>
        <c:crossBetween val="between"/>
      </c:valAx>
      <c:catAx>
        <c:axId val="-1302436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16672"/>
        <c:crosses val="autoZero"/>
        <c:auto val="0"/>
        <c:lblAlgn val="ctr"/>
        <c:lblOffset val="100"/>
        <c:noMultiLvlLbl val="0"/>
      </c:catAx>
      <c:valAx>
        <c:axId val="-1302416672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6800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649673019860701E-2"/>
          <c:y val="0.92217076825792821"/>
          <c:w val="0.9207435222594802"/>
          <c:h val="5.8027251544052041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SL</a:t>
            </a:r>
            <a:r>
              <a:rPr lang="en-US" sz="1800" b="1" baseline="0"/>
              <a:t> </a:t>
            </a:r>
            <a:r>
              <a:rPr lang="en-US" sz="1800" b="1"/>
              <a:t> in Jan'23-Aug</a:t>
            </a:r>
            <a:r>
              <a:rPr lang="en-US" sz="1800" b="1" baseline="0"/>
              <a:t>'25 </a:t>
            </a:r>
            <a:r>
              <a:rPr lang="en-US" sz="1800" b="1"/>
              <a:t> (</a:t>
            </a:r>
            <a:r>
              <a:rPr lang="en-US" sz="1800" b="1" baseline="0"/>
              <a:t> AS 5C21 </a:t>
            </a:r>
            <a:r>
              <a:rPr lang="en-US" sz="1800" b="1"/>
              <a:t>)</a:t>
            </a:r>
          </a:p>
        </c:rich>
      </c:tx>
      <c:layout>
        <c:manualLayout>
          <c:xMode val="edge"/>
          <c:yMode val="edge"/>
          <c:x val="0.29067409650716736"/>
          <c:y val="3.51055049039922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0551301788493034E-2"/>
          <c:y val="0.10341929355786558"/>
          <c:w val="0.92612111004085984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'SL PMC'!$A$37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'SL PMC'!$CT$72:$EW$72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PMC'!$BV$77:$EW$77</c:f>
              <c:numCache>
                <c:formatCode>#,##0_);[Red]\-#,##0;* \-</c:formatCode>
                <c:ptCount val="32"/>
                <c:pt idx="12">
                  <c:v>22</c:v>
                </c:pt>
                <c:pt idx="13">
                  <c:v>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C-497F-BB6F-DFD24E0D0123}"/>
            </c:ext>
          </c:extLst>
        </c:ser>
        <c:ser>
          <c:idx val="0"/>
          <c:order val="1"/>
          <c:tx>
            <c:strRef>
              <c:f>'SL PMC'!$A$39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'SL PMC'!$CT$72:$EW$72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PMC'!$BV$79:$EW$79</c:f>
              <c:numCache>
                <c:formatCode>#,##0_);[Red]\-#,##0;* \-</c:formatCode>
                <c:ptCount val="32"/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32448"/>
        <c:axId val="-1302436256"/>
      </c:barChart>
      <c:lineChart>
        <c:grouping val="standard"/>
        <c:varyColors val="0"/>
        <c:ser>
          <c:idx val="4"/>
          <c:order val="2"/>
          <c:tx>
            <c:strRef>
              <c:f>'SL PMC'!$A$35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'SL PMC'!$BV$72:$EW$72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PMC'!$BV$75:$EW$75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1.3293051359516616E-2</c:v>
                </c:pt>
                <c:pt idx="13">
                  <c:v>4.8413125336202257E-3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8.9928057553956839E-4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C-497F-BB6F-DFD24E0D0123}"/>
            </c:ext>
          </c:extLst>
        </c:ser>
        <c:ser>
          <c:idx val="3"/>
          <c:order val="3"/>
          <c:tx>
            <c:strRef>
              <c:f>'SL PMC'!$A$1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'SL PMC'!$BV$72:$EW$72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PMC'!$BP$1:$EW$1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24832"/>
        <c:axId val="-1302422656"/>
      </c:lineChart>
      <c:catAx>
        <c:axId val="-1302432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625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36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32448"/>
        <c:crosses val="autoZero"/>
        <c:crossBetween val="between"/>
      </c:valAx>
      <c:catAx>
        <c:axId val="-1302424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22656"/>
        <c:crosses val="autoZero"/>
        <c:auto val="0"/>
        <c:lblAlgn val="ctr"/>
        <c:lblOffset val="100"/>
        <c:noMultiLvlLbl val="0"/>
      </c:catAx>
      <c:valAx>
        <c:axId val="-1302422656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24832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495681221665479E-2"/>
          <c:y val="0.89312474098632355"/>
          <c:w val="0.86047874015748027"/>
          <c:h val="9.81033291891146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in </a:t>
            </a:r>
            <a:r>
              <a:rPr lang="en-US" sz="1800" b="1" baseline="0"/>
              <a:t> Aug'25 </a:t>
            </a:r>
            <a:r>
              <a:rPr lang="en-US" sz="1800" b="1"/>
              <a:t> (Outer Ring 11mm.)</a:t>
            </a:r>
          </a:p>
        </c:rich>
      </c:tx>
      <c:layout>
        <c:manualLayout>
          <c:xMode val="edge"/>
          <c:yMode val="edge"/>
          <c:x val="0.37744834244446884"/>
          <c:y val="3.71559990644750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503189440197315E-2"/>
          <c:y val="0.10750281957329592"/>
          <c:w val="0.9218342886920271"/>
          <c:h val="0.73495733825360265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OTR!$A$37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OTR!$EX$32:$GB$32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OTR!$EX$37:$GB$37</c:f>
              <c:numCache>
                <c:formatCode>_-* #,##0_-;\-* #,##0_-;_-* "-"??_-;_-@_-</c:formatCode>
                <c:ptCount val="31"/>
                <c:pt idx="0">
                  <c:v>22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18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2-4516-9891-AFC404E946FF}"/>
            </c:ext>
          </c:extLst>
        </c:ser>
        <c:ser>
          <c:idx val="0"/>
          <c:order val="1"/>
          <c:tx>
            <c:strRef>
              <c:f>OTR!$A$39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cat>
            <c:numRef>
              <c:f>OTR!$EX$32:$GB$32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OTR!$EX$39:$GB$39</c:f>
              <c:numCache>
                <c:formatCode>_-* #,##0_-;\-* #,##0_-;_-* "-"??_-;_-@_-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11776"/>
        <c:axId val="-1302422112"/>
      </c:barChart>
      <c:lineChart>
        <c:grouping val="standard"/>
        <c:varyColors val="0"/>
        <c:ser>
          <c:idx val="2"/>
          <c:order val="2"/>
          <c:tx>
            <c:strRef>
              <c:f>OTR!$A$35</c:f>
              <c:strCache>
                <c:ptCount val="1"/>
                <c:pt idx="0">
                  <c:v>% NG.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>
                  <a:defRPr lang="en-US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OTR!$EX$32:$GB$32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OTR!$EX$35:$GB$35</c:f>
              <c:numCache>
                <c:formatCode>0.00%</c:formatCode>
                <c:ptCount val="31"/>
                <c:pt idx="0">
                  <c:v>2.929427430093209E-2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2.0512820512820513E-2</c:v>
                </c:pt>
                <c:pt idx="6">
                  <c:v>0</c:v>
                </c:pt>
                <c:pt idx="7">
                  <c:v>0</c:v>
                </c:pt>
                <c:pt idx="8">
                  <c:v>1.2711864406779662E-2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1.1111111111111112E-2</c:v>
                </c:pt>
                <c:pt idx="20">
                  <c:v>0</c:v>
                </c:pt>
                <c:pt idx="21">
                  <c:v>2.0547945205479451E-2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2-4516-9891-AFC404E946FF}"/>
            </c:ext>
          </c:extLst>
        </c:ser>
        <c:ser>
          <c:idx val="3"/>
          <c:order val="3"/>
          <c:tx>
            <c:strRef>
              <c:f>OTR!$A$41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OTR!$EX$32:$GB$32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OTR!$EX$41:$GB$41</c:f>
              <c:numCache>
                <c:formatCode>0.0%</c:formatCode>
                <c:ptCount val="3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2-4516-9891-AFC404E94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10688"/>
        <c:axId val="-1302421568"/>
      </c:lineChart>
      <c:catAx>
        <c:axId val="-130241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2211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22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11776"/>
        <c:crosses val="autoZero"/>
        <c:crossBetween val="between"/>
      </c:valAx>
      <c:catAx>
        <c:axId val="-1302410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21568"/>
        <c:crosses val="autoZero"/>
        <c:auto val="0"/>
        <c:lblAlgn val="ctr"/>
        <c:lblOffset val="100"/>
        <c:noMultiLvlLbl val="0"/>
      </c:catAx>
      <c:valAx>
        <c:axId val="-1302421568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1068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9649673019860701E-2"/>
          <c:y val="0.92217076825792821"/>
          <c:w val="0.9207435222594802"/>
          <c:h val="5.8027251544052041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/>
            </a:pPr>
            <a:r>
              <a:rPr lang="en-US" sz="1800" b="1"/>
              <a:t>Trend of Dent ~ Scratch in Jan'23-</a:t>
            </a:r>
            <a:r>
              <a:rPr lang="en-US" sz="1800" b="1" baseline="0"/>
              <a:t> Aug'25 </a:t>
            </a:r>
            <a:r>
              <a:rPr lang="en-US" sz="1800" b="1"/>
              <a:t> (</a:t>
            </a:r>
            <a:r>
              <a:rPr lang="en-US" sz="1800" b="1" baseline="0"/>
              <a:t> Outer Ring 11mm. </a:t>
            </a:r>
            <a:r>
              <a:rPr lang="en-US" sz="1800" b="1"/>
              <a:t>)</a:t>
            </a:r>
          </a:p>
        </c:rich>
      </c:tx>
      <c:layout>
        <c:manualLayout>
          <c:xMode val="edge"/>
          <c:yMode val="edge"/>
          <c:x val="0.29067409256769727"/>
          <c:y val="2.63335750794308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208401564997402E-2"/>
          <c:y val="0.11694804214862096"/>
          <c:w val="0.92458839617937882"/>
          <c:h val="0.7033027272974959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OTR!$A$37</c:f>
              <c:strCache>
                <c:ptCount val="1"/>
                <c:pt idx="0">
                  <c:v>Dent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OTR!$CT$32:$EW$32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OTR!$BV$37:$EW$37</c:f>
              <c:numCache>
                <c:formatCode>#,##0_);[Red]\-#,##0;* \-</c:formatCode>
                <c:ptCount val="32"/>
                <c:pt idx="25">
                  <c:v>4</c:v>
                </c:pt>
                <c:pt idx="26">
                  <c:v>0</c:v>
                </c:pt>
                <c:pt idx="27">
                  <c:v>18</c:v>
                </c:pt>
                <c:pt idx="28">
                  <c:v>74</c:v>
                </c:pt>
                <c:pt idx="29">
                  <c:v>49</c:v>
                </c:pt>
                <c:pt idx="30">
                  <c:v>100</c:v>
                </c:pt>
                <c:pt idx="3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C-497F-BB6F-DFD24E0D0123}"/>
            </c:ext>
          </c:extLst>
        </c:ser>
        <c:ser>
          <c:idx val="0"/>
          <c:order val="1"/>
          <c:tx>
            <c:strRef>
              <c:f>OTR!$A$39</c:f>
              <c:strCache>
                <c:ptCount val="1"/>
                <c:pt idx="0">
                  <c:v>Scratch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OTR!$CT$32:$EW$32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OTR!$BV$39:$EW$39</c:f>
              <c:numCache>
                <c:formatCode>#,##0_);[Red]\-#,##0;* \-</c:formatCode>
                <c:ptCount val="32"/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36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02429184"/>
        <c:axId val="-1302428640"/>
      </c:barChart>
      <c:lineChart>
        <c:grouping val="standard"/>
        <c:varyColors val="0"/>
        <c:ser>
          <c:idx val="4"/>
          <c:order val="2"/>
          <c:tx>
            <c:strRef>
              <c:f>OTR!$A$35</c:f>
              <c:strCache>
                <c:ptCount val="1"/>
                <c:pt idx="0">
                  <c:v>% NG.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7"/>
            <c:spPr>
              <a:ln>
                <a:solidFill>
                  <a:srgbClr val="FF0000"/>
                </a:solidFill>
              </a:ln>
            </c:spPr>
          </c:marker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600"/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OTR!$BV$32:$EW$32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OTR!$BV$35:$EW$35</c:f>
              <c:numCache>
                <c:formatCode>0.00%</c:formatCode>
                <c:ptCount val="32"/>
                <c:pt idx="25">
                  <c:v>6.5359477124183009E-3</c:v>
                </c:pt>
                <c:pt idx="26">
                  <c:v>0</c:v>
                </c:pt>
                <c:pt idx="27">
                  <c:v>5.2432274978153216E-3</c:v>
                </c:pt>
                <c:pt idx="28">
                  <c:v>1.6388557806912993E-2</c:v>
                </c:pt>
                <c:pt idx="29">
                  <c:v>1.0274690710840848E-2</c:v>
                </c:pt>
                <c:pt idx="30">
                  <c:v>1.631663974151858E-2</c:v>
                </c:pt>
                <c:pt idx="31">
                  <c:v>1.3089651765868116E-2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C-497F-BB6F-DFD24E0D0123}"/>
            </c:ext>
          </c:extLst>
        </c:ser>
        <c:ser>
          <c:idx val="3"/>
          <c:order val="3"/>
          <c:tx>
            <c:strRef>
              <c:f>OTR!$A$1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OTR!$BV$32:$EW$32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OTR!$BP$1:$EW$1</c:f>
              <c:numCache>
                <c:formatCode>0.0%</c:formatCode>
                <c:ptCount val="32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C-497F-BB6F-DFD24E0D0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2424288"/>
        <c:axId val="-1302411232"/>
      </c:lineChart>
      <c:catAx>
        <c:axId val="-1302429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286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302428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389505751527423E-3"/>
              <c:y val="0.4057625362619146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29184"/>
        <c:crosses val="autoZero"/>
        <c:crossBetween val="between"/>
      </c:valAx>
      <c:catAx>
        <c:axId val="-1302424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302411232"/>
        <c:crosses val="autoZero"/>
        <c:auto val="0"/>
        <c:lblAlgn val="ctr"/>
        <c:lblOffset val="100"/>
        <c:noMultiLvlLbl val="0"/>
      </c:catAx>
      <c:valAx>
        <c:axId val="-130241123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75325864393792"/>
              <c:y val="0.383346456692924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%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/>
            </a:pPr>
            <a:endParaRPr lang="th-TH"/>
          </a:p>
        </c:txPr>
        <c:crossAx val="-1302424288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7495681221665479E-2"/>
          <c:y val="0.89312474098632355"/>
          <c:w val="0.86047874015748027"/>
          <c:h val="9.81033291891146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th-TH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 alignWithMargins="0"/>
    <c:pageMargins b="1" l="0.75000000000001465" r="0.75000000000001465" t="1" header="0.5" footer="0.5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20" Type="http://schemas.openxmlformats.org/officeDocument/2006/relationships/chart" Target="../charts/chart58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10" Type="http://schemas.openxmlformats.org/officeDocument/2006/relationships/chart" Target="../charts/chart48.xml"/><Relationship Id="rId19" Type="http://schemas.openxmlformats.org/officeDocument/2006/relationships/chart" Target="../charts/chart57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6.xml"/><Relationship Id="rId13" Type="http://schemas.openxmlformats.org/officeDocument/2006/relationships/chart" Target="../charts/chart71.xml"/><Relationship Id="rId3" Type="http://schemas.openxmlformats.org/officeDocument/2006/relationships/chart" Target="../charts/chart61.xml"/><Relationship Id="rId7" Type="http://schemas.openxmlformats.org/officeDocument/2006/relationships/chart" Target="../charts/chart65.xml"/><Relationship Id="rId12" Type="http://schemas.openxmlformats.org/officeDocument/2006/relationships/chart" Target="../charts/chart70.xml"/><Relationship Id="rId2" Type="http://schemas.openxmlformats.org/officeDocument/2006/relationships/chart" Target="../charts/chart60.xml"/><Relationship Id="rId16" Type="http://schemas.openxmlformats.org/officeDocument/2006/relationships/chart" Target="../charts/chart74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11" Type="http://schemas.openxmlformats.org/officeDocument/2006/relationships/chart" Target="../charts/chart69.xml"/><Relationship Id="rId5" Type="http://schemas.openxmlformats.org/officeDocument/2006/relationships/chart" Target="../charts/chart63.xml"/><Relationship Id="rId15" Type="http://schemas.openxmlformats.org/officeDocument/2006/relationships/chart" Target="../charts/chart73.xml"/><Relationship Id="rId10" Type="http://schemas.openxmlformats.org/officeDocument/2006/relationships/chart" Target="../charts/chart68.xml"/><Relationship Id="rId4" Type="http://schemas.openxmlformats.org/officeDocument/2006/relationships/chart" Target="../charts/chart62.xml"/><Relationship Id="rId9" Type="http://schemas.openxmlformats.org/officeDocument/2006/relationships/chart" Target="../charts/chart67.xml"/><Relationship Id="rId14" Type="http://schemas.openxmlformats.org/officeDocument/2006/relationships/chart" Target="../charts/chart7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2.xml"/><Relationship Id="rId3" Type="http://schemas.openxmlformats.org/officeDocument/2006/relationships/chart" Target="../charts/chart77.xml"/><Relationship Id="rId7" Type="http://schemas.openxmlformats.org/officeDocument/2006/relationships/chart" Target="../charts/chart81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5" Type="http://schemas.openxmlformats.org/officeDocument/2006/relationships/chart" Target="../charts/chart79.xml"/><Relationship Id="rId10" Type="http://schemas.openxmlformats.org/officeDocument/2006/relationships/chart" Target="../charts/chart84.xml"/><Relationship Id="rId4" Type="http://schemas.openxmlformats.org/officeDocument/2006/relationships/chart" Target="../charts/chart78.xml"/><Relationship Id="rId9" Type="http://schemas.openxmlformats.org/officeDocument/2006/relationships/chart" Target="../charts/chart8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8.xml"/><Relationship Id="rId3" Type="http://schemas.openxmlformats.org/officeDocument/2006/relationships/chart" Target="../charts/chart93.xml"/><Relationship Id="rId7" Type="http://schemas.openxmlformats.org/officeDocument/2006/relationships/chart" Target="../charts/chart97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5" Type="http://schemas.openxmlformats.org/officeDocument/2006/relationships/chart" Target="../charts/chart95.xml"/><Relationship Id="rId10" Type="http://schemas.openxmlformats.org/officeDocument/2006/relationships/chart" Target="../charts/chart100.xml"/><Relationship Id="rId4" Type="http://schemas.openxmlformats.org/officeDocument/2006/relationships/chart" Target="../charts/chart94.xml"/><Relationship Id="rId9" Type="http://schemas.openxmlformats.org/officeDocument/2006/relationships/chart" Target="../charts/chart9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6" Type="http://schemas.openxmlformats.org/officeDocument/2006/relationships/chart" Target="../charts/chart106.xml"/><Relationship Id="rId5" Type="http://schemas.openxmlformats.org/officeDocument/2006/relationships/chart" Target="../charts/chart105.xml"/><Relationship Id="rId4" Type="http://schemas.openxmlformats.org/officeDocument/2006/relationships/chart" Target="../charts/chart104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19050</xdr:rowOff>
    </xdr:from>
    <xdr:to>
      <xdr:col>64</xdr:col>
      <xdr:colOff>0</xdr:colOff>
      <xdr:row>33</xdr:row>
      <xdr:rowOff>0</xdr:rowOff>
    </xdr:to>
    <xdr:graphicFrame macro="">
      <xdr:nvGraphicFramePr>
        <xdr:cNvPr id="2187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64</xdr:col>
      <xdr:colOff>57150</xdr:colOff>
      <xdr:row>4</xdr:row>
      <xdr:rowOff>9525</xdr:rowOff>
    </xdr:from>
    <xdr:to>
      <xdr:col>94</xdr:col>
      <xdr:colOff>571500</xdr:colOff>
      <xdr:row>33</xdr:row>
      <xdr:rowOff>28575</xdr:rowOff>
    </xdr:to>
    <xdr:graphicFrame macro="">
      <xdr:nvGraphicFramePr>
        <xdr:cNvPr id="218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47</xdr:row>
      <xdr:rowOff>114300</xdr:rowOff>
    </xdr:from>
    <xdr:to>
      <xdr:col>64</xdr:col>
      <xdr:colOff>38100</xdr:colOff>
      <xdr:row>72</xdr:row>
      <xdr:rowOff>133350</xdr:rowOff>
    </xdr:to>
    <xdr:graphicFrame macro="">
      <xdr:nvGraphicFramePr>
        <xdr:cNvPr id="2189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228600</xdr:colOff>
      <xdr:row>47</xdr:row>
      <xdr:rowOff>114300</xdr:rowOff>
    </xdr:from>
    <xdr:to>
      <xdr:col>94</xdr:col>
      <xdr:colOff>742950</xdr:colOff>
      <xdr:row>72</xdr:row>
      <xdr:rowOff>133350</xdr:rowOff>
    </xdr:to>
    <xdr:graphicFrame macro="">
      <xdr:nvGraphicFramePr>
        <xdr:cNvPr id="2190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647700</xdr:colOff>
      <xdr:row>4</xdr:row>
      <xdr:rowOff>152400</xdr:rowOff>
    </xdr:from>
    <xdr:to>
      <xdr:col>63</xdr:col>
      <xdr:colOff>190500</xdr:colOff>
      <xdr:row>6</xdr:row>
      <xdr:rowOff>171450</xdr:rowOff>
    </xdr:to>
    <xdr:sp macro="" textlink="">
      <xdr:nvSpPr>
        <xdr:cNvPr id="6" name="TextBox 5">
          <a:extLst/>
        </xdr:cNvPr>
        <xdr:cNvSpPr txBox="1"/>
      </xdr:nvSpPr>
      <xdr:spPr>
        <a:xfrm>
          <a:off x="15716250" y="1695450"/>
          <a:ext cx="3352800" cy="4762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2000" b="1">
              <a:solidFill>
                <a:srgbClr val="FF0000"/>
              </a:solidFill>
            </a:rPr>
            <a:t>Control</a:t>
          </a:r>
          <a:r>
            <a:rPr lang="en-US" sz="2000" b="1" baseline="0">
              <a:solidFill>
                <a:srgbClr val="FF0000"/>
              </a:solidFill>
            </a:rPr>
            <a:t> Target  = 0.2 %</a:t>
          </a:r>
          <a:endParaRPr lang="th-TH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88</xdr:col>
      <xdr:colOff>495300</xdr:colOff>
      <xdr:row>4</xdr:row>
      <xdr:rowOff>76200</xdr:rowOff>
    </xdr:from>
    <xdr:to>
      <xdr:col>94</xdr:col>
      <xdr:colOff>304800</xdr:colOff>
      <xdr:row>5</xdr:row>
      <xdr:rowOff>190500</xdr:rowOff>
    </xdr:to>
    <xdr:sp macro="" textlink="">
      <xdr:nvSpPr>
        <xdr:cNvPr id="7" name="TextBox 6">
          <a:extLst/>
        </xdr:cNvPr>
        <xdr:cNvSpPr txBox="1"/>
      </xdr:nvSpPr>
      <xdr:spPr>
        <a:xfrm>
          <a:off x="40481250" y="1352550"/>
          <a:ext cx="4324350" cy="3429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2000" b="1">
              <a:solidFill>
                <a:srgbClr val="FF0000"/>
              </a:solidFill>
            </a:rPr>
            <a:t>Control</a:t>
          </a:r>
          <a:r>
            <a:rPr lang="en-US" sz="2000" b="1" baseline="0">
              <a:solidFill>
                <a:srgbClr val="FF0000"/>
              </a:solidFill>
            </a:rPr>
            <a:t> Target 1st'Yield Shop = 0.2 %</a:t>
          </a:r>
          <a:endParaRPr lang="th-TH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38100</xdr:rowOff>
    </xdr:from>
    <xdr:to>
      <xdr:col>154</xdr:col>
      <xdr:colOff>31750</xdr:colOff>
      <xdr:row>27</xdr:row>
      <xdr:rowOff>133350</xdr:rowOff>
    </xdr:to>
    <xdr:graphicFrame macro="">
      <xdr:nvGraphicFramePr>
        <xdr:cNvPr id="7307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148</xdr:col>
      <xdr:colOff>206375</xdr:colOff>
      <xdr:row>3</xdr:row>
      <xdr:rowOff>27517</xdr:rowOff>
    </xdr:from>
    <xdr:to>
      <xdr:col>153</xdr:col>
      <xdr:colOff>238125</xdr:colOff>
      <xdr:row>5</xdr:row>
      <xdr:rowOff>75143</xdr:rowOff>
    </xdr:to>
    <xdr:sp macro="" textlink="">
      <xdr:nvSpPr>
        <xdr:cNvPr id="6" name="TextBox 5">
          <a:extLst/>
        </xdr:cNvPr>
        <xdr:cNvSpPr txBox="1"/>
      </xdr:nvSpPr>
      <xdr:spPr>
        <a:xfrm>
          <a:off x="12223750" y="1107017"/>
          <a:ext cx="3841750" cy="492126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2000" b="1">
              <a:solidFill>
                <a:srgbClr val="FF0000"/>
              </a:solidFill>
            </a:rPr>
            <a:t>Control</a:t>
          </a:r>
          <a:r>
            <a:rPr lang="en-US" sz="2000" b="1" baseline="0">
              <a:solidFill>
                <a:srgbClr val="FF0000"/>
              </a:solidFill>
            </a:rPr>
            <a:t> Target  = 0.09 %</a:t>
          </a:r>
          <a:endParaRPr lang="th-TH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177</xdr:col>
      <xdr:colOff>571500</xdr:colOff>
      <xdr:row>3</xdr:row>
      <xdr:rowOff>76200</xdr:rowOff>
    </xdr:from>
    <xdr:to>
      <xdr:col>183</xdr:col>
      <xdr:colOff>400050</xdr:colOff>
      <xdr:row>5</xdr:row>
      <xdr:rowOff>152400</xdr:rowOff>
    </xdr:to>
    <xdr:sp macro="" textlink="">
      <xdr:nvSpPr>
        <xdr:cNvPr id="7" name="TextBox 6">
          <a:extLst/>
        </xdr:cNvPr>
        <xdr:cNvSpPr txBox="1"/>
      </xdr:nvSpPr>
      <xdr:spPr>
        <a:xfrm>
          <a:off x="31642050" y="1371600"/>
          <a:ext cx="4400550" cy="5334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2000" b="1">
              <a:solidFill>
                <a:srgbClr val="FF0000"/>
              </a:solidFill>
            </a:rPr>
            <a:t>Control</a:t>
          </a:r>
          <a:r>
            <a:rPr lang="en-US" sz="2000" b="1" baseline="0">
              <a:solidFill>
                <a:srgbClr val="FF0000"/>
              </a:solidFill>
            </a:rPr>
            <a:t> Target 1st'Yield Shop = 0.2 %</a:t>
          </a:r>
          <a:endParaRPr lang="th-TH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154</xdr:col>
      <xdr:colOff>53602</xdr:colOff>
      <xdr:row>2</xdr:row>
      <xdr:rowOff>38100</xdr:rowOff>
    </xdr:from>
    <xdr:to>
      <xdr:col>184</xdr:col>
      <xdr:colOff>548902</xdr:colOff>
      <xdr:row>27</xdr:row>
      <xdr:rowOff>133350</xdr:rowOff>
    </xdr:to>
    <xdr:graphicFrame macro="">
      <xdr:nvGraphicFramePr>
        <xdr:cNvPr id="731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179</xdr:col>
      <xdr:colOff>40153</xdr:colOff>
      <xdr:row>2</xdr:row>
      <xdr:rowOff>71904</xdr:rowOff>
    </xdr:from>
    <xdr:to>
      <xdr:col>183</xdr:col>
      <xdr:colOff>282013</xdr:colOff>
      <xdr:row>4</xdr:row>
      <xdr:rowOff>202079</xdr:rowOff>
    </xdr:to>
    <xdr:sp macro="" textlink="">
      <xdr:nvSpPr>
        <xdr:cNvPr id="8" name="TextBox 7">
          <a:extLst/>
        </xdr:cNvPr>
        <xdr:cNvSpPr txBox="1"/>
      </xdr:nvSpPr>
      <xdr:spPr>
        <a:xfrm>
          <a:off x="44458403" y="1230779"/>
          <a:ext cx="3226360" cy="4635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2000" b="1">
              <a:solidFill>
                <a:srgbClr val="FF0000"/>
              </a:solidFill>
            </a:rPr>
            <a:t>Control</a:t>
          </a:r>
          <a:r>
            <a:rPr lang="en-US" sz="2000" b="1" baseline="0">
              <a:solidFill>
                <a:srgbClr val="FF0000"/>
              </a:solidFill>
            </a:rPr>
            <a:t> Target  = 0.09 %</a:t>
          </a:r>
          <a:endParaRPr lang="th-TH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154</xdr:col>
      <xdr:colOff>95250</xdr:colOff>
      <xdr:row>204</xdr:row>
      <xdr:rowOff>47625</xdr:rowOff>
    </xdr:from>
    <xdr:to>
      <xdr:col>184</xdr:col>
      <xdr:colOff>702830</xdr:colOff>
      <xdr:row>229</xdr:row>
      <xdr:rowOff>19050</xdr:rowOff>
    </xdr:to>
    <xdr:graphicFrame macro="">
      <xdr:nvGraphicFramePr>
        <xdr:cNvPr id="12943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204</xdr:row>
      <xdr:rowOff>38100</xdr:rowOff>
    </xdr:from>
    <xdr:to>
      <xdr:col>154</xdr:col>
      <xdr:colOff>95250</xdr:colOff>
      <xdr:row>229</xdr:row>
      <xdr:rowOff>19050</xdr:rowOff>
    </xdr:to>
    <xdr:graphicFrame macro="">
      <xdr:nvGraphicFramePr>
        <xdr:cNvPr id="12944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154</xdr:col>
      <xdr:colOff>269874</xdr:colOff>
      <xdr:row>44</xdr:row>
      <xdr:rowOff>25400</xdr:rowOff>
    </xdr:from>
    <xdr:to>
      <xdr:col>184</xdr:col>
      <xdr:colOff>671079</xdr:colOff>
      <xdr:row>68</xdr:row>
      <xdr:rowOff>219075</xdr:rowOff>
    </xdr:to>
    <xdr:graphicFrame macro="">
      <xdr:nvGraphicFramePr>
        <xdr:cNvPr id="12957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43</xdr:row>
      <xdr:rowOff>209550</xdr:rowOff>
    </xdr:from>
    <xdr:to>
      <xdr:col>154</xdr:col>
      <xdr:colOff>127000</xdr:colOff>
      <xdr:row>68</xdr:row>
      <xdr:rowOff>190500</xdr:rowOff>
    </xdr:to>
    <xdr:graphicFrame macro="">
      <xdr:nvGraphicFramePr>
        <xdr:cNvPr id="12958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154</xdr:col>
      <xdr:colOff>222250</xdr:colOff>
      <xdr:row>84</xdr:row>
      <xdr:rowOff>111125</xdr:rowOff>
    </xdr:from>
    <xdr:to>
      <xdr:col>184</xdr:col>
      <xdr:colOff>622012</xdr:colOff>
      <xdr:row>109</xdr:row>
      <xdr:rowOff>82550</xdr:rowOff>
    </xdr:to>
    <xdr:graphicFrame macro="">
      <xdr:nvGraphicFramePr>
        <xdr:cNvPr id="33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84</xdr:row>
      <xdr:rowOff>57150</xdr:rowOff>
    </xdr:from>
    <xdr:to>
      <xdr:col>154</xdr:col>
      <xdr:colOff>158750</xdr:colOff>
      <xdr:row>109</xdr:row>
      <xdr:rowOff>38100</xdr:rowOff>
    </xdr:to>
    <xdr:graphicFrame macro="">
      <xdr:nvGraphicFramePr>
        <xdr:cNvPr id="34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154</xdr:col>
      <xdr:colOff>111125</xdr:colOff>
      <xdr:row>4</xdr:row>
      <xdr:rowOff>47625</xdr:rowOff>
    </xdr:from>
    <xdr:to>
      <xdr:col>184</xdr:col>
      <xdr:colOff>645103</xdr:colOff>
      <xdr:row>29</xdr:row>
      <xdr:rowOff>19050</xdr:rowOff>
    </xdr:to>
    <xdr:graphicFrame macro="">
      <xdr:nvGraphicFramePr>
        <xdr:cNvPr id="37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</xdr:row>
      <xdr:rowOff>38100</xdr:rowOff>
    </xdr:from>
    <xdr:to>
      <xdr:col>154</xdr:col>
      <xdr:colOff>31750</xdr:colOff>
      <xdr:row>29</xdr:row>
      <xdr:rowOff>19050</xdr:rowOff>
    </xdr:to>
    <xdr:graphicFrame macro="">
      <xdr:nvGraphicFramePr>
        <xdr:cNvPr id="38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154</xdr:col>
      <xdr:colOff>111124</xdr:colOff>
      <xdr:row>124</xdr:row>
      <xdr:rowOff>111125</xdr:rowOff>
    </xdr:from>
    <xdr:to>
      <xdr:col>184</xdr:col>
      <xdr:colOff>707159</xdr:colOff>
      <xdr:row>149</xdr:row>
      <xdr:rowOff>82550</xdr:rowOff>
    </xdr:to>
    <xdr:graphicFrame macro="">
      <xdr:nvGraphicFramePr>
        <xdr:cNvPr id="39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124</xdr:row>
      <xdr:rowOff>158750</xdr:rowOff>
    </xdr:from>
    <xdr:to>
      <xdr:col>154</xdr:col>
      <xdr:colOff>31750</xdr:colOff>
      <xdr:row>149</xdr:row>
      <xdr:rowOff>38100</xdr:rowOff>
    </xdr:to>
    <xdr:graphicFrame macro="">
      <xdr:nvGraphicFramePr>
        <xdr:cNvPr id="40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154</xdr:col>
      <xdr:colOff>63500</xdr:colOff>
      <xdr:row>164</xdr:row>
      <xdr:rowOff>92075</xdr:rowOff>
    </xdr:from>
    <xdr:to>
      <xdr:col>184</xdr:col>
      <xdr:colOff>600364</xdr:colOff>
      <xdr:row>189</xdr:row>
      <xdr:rowOff>63500</xdr:rowOff>
    </xdr:to>
    <xdr:graphicFrame macro="">
      <xdr:nvGraphicFramePr>
        <xdr:cNvPr id="41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164</xdr:row>
      <xdr:rowOff>57150</xdr:rowOff>
    </xdr:from>
    <xdr:to>
      <xdr:col>154</xdr:col>
      <xdr:colOff>0</xdr:colOff>
      <xdr:row>189</xdr:row>
      <xdr:rowOff>38100</xdr:rowOff>
    </xdr:to>
    <xdr:graphicFrame macro="">
      <xdr:nvGraphicFramePr>
        <xdr:cNvPr id="42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152</xdr:col>
      <xdr:colOff>698500</xdr:colOff>
      <xdr:row>3</xdr:row>
      <xdr:rowOff>95250</xdr:rowOff>
    </xdr:from>
    <xdr:to>
      <xdr:col>183</xdr:col>
      <xdr:colOff>730250</xdr:colOff>
      <xdr:row>31</xdr:row>
      <xdr:rowOff>28575</xdr:rowOff>
    </xdr:to>
    <xdr:graphicFrame macro="">
      <xdr:nvGraphicFramePr>
        <xdr:cNvPr id="42453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66675</xdr:rowOff>
    </xdr:from>
    <xdr:to>
      <xdr:col>152</xdr:col>
      <xdr:colOff>730250</xdr:colOff>
      <xdr:row>31</xdr:row>
      <xdr:rowOff>9525</xdr:rowOff>
    </xdr:to>
    <xdr:graphicFrame macro="">
      <xdr:nvGraphicFramePr>
        <xdr:cNvPr id="42454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153</xdr:col>
      <xdr:colOff>63500</xdr:colOff>
      <xdr:row>255</xdr:row>
      <xdr:rowOff>171450</xdr:rowOff>
    </xdr:from>
    <xdr:to>
      <xdr:col>183</xdr:col>
      <xdr:colOff>685800</xdr:colOff>
      <xdr:row>283</xdr:row>
      <xdr:rowOff>104775</xdr:rowOff>
    </xdr:to>
    <xdr:graphicFrame macro="">
      <xdr:nvGraphicFramePr>
        <xdr:cNvPr id="42455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255</xdr:row>
      <xdr:rowOff>142875</xdr:rowOff>
    </xdr:from>
    <xdr:to>
      <xdr:col>152</xdr:col>
      <xdr:colOff>698500</xdr:colOff>
      <xdr:row>283</xdr:row>
      <xdr:rowOff>85725</xdr:rowOff>
    </xdr:to>
    <xdr:graphicFrame macro="">
      <xdr:nvGraphicFramePr>
        <xdr:cNvPr id="42456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153</xdr:col>
      <xdr:colOff>63500</xdr:colOff>
      <xdr:row>45</xdr:row>
      <xdr:rowOff>76200</xdr:rowOff>
    </xdr:from>
    <xdr:to>
      <xdr:col>185</xdr:col>
      <xdr:colOff>0</xdr:colOff>
      <xdr:row>73</xdr:row>
      <xdr:rowOff>9525</xdr:rowOff>
    </xdr:to>
    <xdr:graphicFrame macro="">
      <xdr:nvGraphicFramePr>
        <xdr:cNvPr id="42457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45</xdr:row>
      <xdr:rowOff>66675</xdr:rowOff>
    </xdr:from>
    <xdr:to>
      <xdr:col>152</xdr:col>
      <xdr:colOff>746125</xdr:colOff>
      <xdr:row>73</xdr:row>
      <xdr:rowOff>9525</xdr:rowOff>
    </xdr:to>
    <xdr:graphicFrame macro="">
      <xdr:nvGraphicFramePr>
        <xdr:cNvPr id="42458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153</xdr:col>
      <xdr:colOff>63499</xdr:colOff>
      <xdr:row>87</xdr:row>
      <xdr:rowOff>95250</xdr:rowOff>
    </xdr:from>
    <xdr:to>
      <xdr:col>183</xdr:col>
      <xdr:colOff>714374</xdr:colOff>
      <xdr:row>115</xdr:row>
      <xdr:rowOff>28575</xdr:rowOff>
    </xdr:to>
    <xdr:graphicFrame macro="">
      <xdr:nvGraphicFramePr>
        <xdr:cNvPr id="42459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87</xdr:row>
      <xdr:rowOff>66675</xdr:rowOff>
    </xdr:from>
    <xdr:to>
      <xdr:col>153</xdr:col>
      <xdr:colOff>15875</xdr:colOff>
      <xdr:row>115</xdr:row>
      <xdr:rowOff>9525</xdr:rowOff>
    </xdr:to>
    <xdr:graphicFrame macro="">
      <xdr:nvGraphicFramePr>
        <xdr:cNvPr id="42460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152</xdr:col>
      <xdr:colOff>746124</xdr:colOff>
      <xdr:row>129</xdr:row>
      <xdr:rowOff>95250</xdr:rowOff>
    </xdr:from>
    <xdr:to>
      <xdr:col>183</xdr:col>
      <xdr:colOff>714375</xdr:colOff>
      <xdr:row>157</xdr:row>
      <xdr:rowOff>28575</xdr:rowOff>
    </xdr:to>
    <xdr:graphicFrame macro="">
      <xdr:nvGraphicFramePr>
        <xdr:cNvPr id="42461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129</xdr:row>
      <xdr:rowOff>85725</xdr:rowOff>
    </xdr:from>
    <xdr:to>
      <xdr:col>152</xdr:col>
      <xdr:colOff>650875</xdr:colOff>
      <xdr:row>157</xdr:row>
      <xdr:rowOff>28575</xdr:rowOff>
    </xdr:to>
    <xdr:graphicFrame macro="">
      <xdr:nvGraphicFramePr>
        <xdr:cNvPr id="42462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153</xdr:col>
      <xdr:colOff>47624</xdr:colOff>
      <xdr:row>171</xdr:row>
      <xdr:rowOff>95250</xdr:rowOff>
    </xdr:from>
    <xdr:to>
      <xdr:col>183</xdr:col>
      <xdr:colOff>730250</xdr:colOff>
      <xdr:row>199</xdr:row>
      <xdr:rowOff>28575</xdr:rowOff>
    </xdr:to>
    <xdr:graphicFrame macro="">
      <xdr:nvGraphicFramePr>
        <xdr:cNvPr id="42463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171</xdr:row>
      <xdr:rowOff>85725</xdr:rowOff>
    </xdr:from>
    <xdr:to>
      <xdr:col>153</xdr:col>
      <xdr:colOff>15875</xdr:colOff>
      <xdr:row>199</xdr:row>
      <xdr:rowOff>28575</xdr:rowOff>
    </xdr:to>
    <xdr:graphicFrame macro="">
      <xdr:nvGraphicFramePr>
        <xdr:cNvPr id="42464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152</xdr:col>
      <xdr:colOff>761999</xdr:colOff>
      <xdr:row>213</xdr:row>
      <xdr:rowOff>95250</xdr:rowOff>
    </xdr:from>
    <xdr:to>
      <xdr:col>183</xdr:col>
      <xdr:colOff>714374</xdr:colOff>
      <xdr:row>241</xdr:row>
      <xdr:rowOff>28575</xdr:rowOff>
    </xdr:to>
    <xdr:graphicFrame macro="">
      <xdr:nvGraphicFramePr>
        <xdr:cNvPr id="22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213</xdr:row>
      <xdr:rowOff>85725</xdr:rowOff>
    </xdr:from>
    <xdr:to>
      <xdr:col>152</xdr:col>
      <xdr:colOff>682625</xdr:colOff>
      <xdr:row>241</xdr:row>
      <xdr:rowOff>28575</xdr:rowOff>
    </xdr:to>
    <xdr:graphicFrame macro="">
      <xdr:nvGraphicFramePr>
        <xdr:cNvPr id="23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151</xdr:col>
      <xdr:colOff>57149</xdr:colOff>
      <xdr:row>4</xdr:row>
      <xdr:rowOff>38100</xdr:rowOff>
    </xdr:from>
    <xdr:to>
      <xdr:col>181</xdr:col>
      <xdr:colOff>552450</xdr:colOff>
      <xdr:row>29</xdr:row>
      <xdr:rowOff>95250</xdr:rowOff>
    </xdr:to>
    <xdr:graphicFrame macro="">
      <xdr:nvGraphicFramePr>
        <xdr:cNvPr id="81323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</xdr:row>
      <xdr:rowOff>38100</xdr:rowOff>
    </xdr:from>
    <xdr:to>
      <xdr:col>151</xdr:col>
      <xdr:colOff>0</xdr:colOff>
      <xdr:row>29</xdr:row>
      <xdr:rowOff>114300</xdr:rowOff>
    </xdr:to>
    <xdr:graphicFrame macro="">
      <xdr:nvGraphicFramePr>
        <xdr:cNvPr id="81324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150</xdr:col>
      <xdr:colOff>614417</xdr:colOff>
      <xdr:row>84</xdr:row>
      <xdr:rowOff>19051</xdr:rowOff>
    </xdr:from>
    <xdr:to>
      <xdr:col>181</xdr:col>
      <xdr:colOff>626919</xdr:colOff>
      <xdr:row>109</xdr:row>
      <xdr:rowOff>86592</xdr:rowOff>
    </xdr:to>
    <xdr:graphicFrame macro="">
      <xdr:nvGraphicFramePr>
        <xdr:cNvPr id="20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84</xdr:row>
      <xdr:rowOff>20782</xdr:rowOff>
    </xdr:from>
    <xdr:to>
      <xdr:col>150</xdr:col>
      <xdr:colOff>571500</xdr:colOff>
      <xdr:row>109</xdr:row>
      <xdr:rowOff>96982</xdr:rowOff>
    </xdr:to>
    <xdr:graphicFrame macro="">
      <xdr:nvGraphicFramePr>
        <xdr:cNvPr id="21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151</xdr:col>
      <xdr:colOff>57149</xdr:colOff>
      <xdr:row>44</xdr:row>
      <xdr:rowOff>38100</xdr:rowOff>
    </xdr:from>
    <xdr:to>
      <xdr:col>181</xdr:col>
      <xdr:colOff>552450</xdr:colOff>
      <xdr:row>69</xdr:row>
      <xdr:rowOff>95250</xdr:rowOff>
    </xdr:to>
    <xdr:graphicFrame macro="">
      <xdr:nvGraphicFramePr>
        <xdr:cNvPr id="16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44</xdr:row>
      <xdr:rowOff>38100</xdr:rowOff>
    </xdr:from>
    <xdr:to>
      <xdr:col>151</xdr:col>
      <xdr:colOff>0</xdr:colOff>
      <xdr:row>69</xdr:row>
      <xdr:rowOff>114300</xdr:rowOff>
    </xdr:to>
    <xdr:graphicFrame macro="">
      <xdr:nvGraphicFramePr>
        <xdr:cNvPr id="17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152</xdr:col>
      <xdr:colOff>93413</xdr:colOff>
      <xdr:row>3</xdr:row>
      <xdr:rowOff>190500</xdr:rowOff>
    </xdr:from>
    <xdr:to>
      <xdr:col>182</xdr:col>
      <xdr:colOff>576694</xdr:colOff>
      <xdr:row>29</xdr:row>
      <xdr:rowOff>19050</xdr:rowOff>
    </xdr:to>
    <xdr:graphicFrame macro="">
      <xdr:nvGraphicFramePr>
        <xdr:cNvPr id="2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4</xdr:row>
      <xdr:rowOff>0</xdr:rowOff>
    </xdr:from>
    <xdr:to>
      <xdr:col>150</xdr:col>
      <xdr:colOff>628650</xdr:colOff>
      <xdr:row>29</xdr:row>
      <xdr:rowOff>76200</xdr:rowOff>
    </xdr:to>
    <xdr:graphicFrame macro="">
      <xdr:nvGraphicFramePr>
        <xdr:cNvPr id="3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152</xdr:col>
      <xdr:colOff>34925</xdr:colOff>
      <xdr:row>363</xdr:row>
      <xdr:rowOff>212481</xdr:rowOff>
    </xdr:from>
    <xdr:to>
      <xdr:col>182</xdr:col>
      <xdr:colOff>587375</xdr:colOff>
      <xdr:row>389</xdr:row>
      <xdr:rowOff>57639</xdr:rowOff>
    </xdr:to>
    <xdr:graphicFrame macro="">
      <xdr:nvGraphicFramePr>
        <xdr:cNvPr id="6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363</xdr:row>
      <xdr:rowOff>190500</xdr:rowOff>
    </xdr:from>
    <xdr:to>
      <xdr:col>151</xdr:col>
      <xdr:colOff>746125</xdr:colOff>
      <xdr:row>389</xdr:row>
      <xdr:rowOff>38100</xdr:rowOff>
    </xdr:to>
    <xdr:graphicFrame macro="">
      <xdr:nvGraphicFramePr>
        <xdr:cNvPr id="7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152</xdr:col>
      <xdr:colOff>41122</xdr:colOff>
      <xdr:row>44</xdr:row>
      <xdr:rowOff>19050</xdr:rowOff>
    </xdr:from>
    <xdr:to>
      <xdr:col>182</xdr:col>
      <xdr:colOff>723900</xdr:colOff>
      <xdr:row>69</xdr:row>
      <xdr:rowOff>76200</xdr:rowOff>
    </xdr:to>
    <xdr:graphicFrame macro="">
      <xdr:nvGraphicFramePr>
        <xdr:cNvPr id="14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19050</xdr:colOff>
      <xdr:row>44</xdr:row>
      <xdr:rowOff>19050</xdr:rowOff>
    </xdr:from>
    <xdr:to>
      <xdr:col>152</xdr:col>
      <xdr:colOff>47625</xdr:colOff>
      <xdr:row>69</xdr:row>
      <xdr:rowOff>95250</xdr:rowOff>
    </xdr:to>
    <xdr:graphicFrame macro="">
      <xdr:nvGraphicFramePr>
        <xdr:cNvPr id="15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152</xdr:col>
      <xdr:colOff>64751</xdr:colOff>
      <xdr:row>84</xdr:row>
      <xdr:rowOff>19050</xdr:rowOff>
    </xdr:from>
    <xdr:to>
      <xdr:col>182</xdr:col>
      <xdr:colOff>522681</xdr:colOff>
      <xdr:row>109</xdr:row>
      <xdr:rowOff>76200</xdr:rowOff>
    </xdr:to>
    <xdr:graphicFrame macro="">
      <xdr:nvGraphicFramePr>
        <xdr:cNvPr id="10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152</xdr:col>
      <xdr:colOff>0</xdr:colOff>
      <xdr:row>109</xdr:row>
      <xdr:rowOff>76200</xdr:rowOff>
    </xdr:to>
    <xdr:graphicFrame macro="">
      <xdr:nvGraphicFramePr>
        <xdr:cNvPr id="11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150</xdr:col>
      <xdr:colOff>655301</xdr:colOff>
      <xdr:row>124</xdr:row>
      <xdr:rowOff>0</xdr:rowOff>
    </xdr:from>
    <xdr:to>
      <xdr:col>182</xdr:col>
      <xdr:colOff>351231</xdr:colOff>
      <xdr:row>149</xdr:row>
      <xdr:rowOff>57150</xdr:rowOff>
    </xdr:to>
    <xdr:graphicFrame macro="">
      <xdr:nvGraphicFramePr>
        <xdr:cNvPr id="1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124</xdr:row>
      <xdr:rowOff>0</xdr:rowOff>
    </xdr:from>
    <xdr:to>
      <xdr:col>150</xdr:col>
      <xdr:colOff>552450</xdr:colOff>
      <xdr:row>149</xdr:row>
      <xdr:rowOff>76200</xdr:rowOff>
    </xdr:to>
    <xdr:graphicFrame macro="">
      <xdr:nvGraphicFramePr>
        <xdr:cNvPr id="19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152</xdr:col>
      <xdr:colOff>36176</xdr:colOff>
      <xdr:row>163</xdr:row>
      <xdr:rowOff>190500</xdr:rowOff>
    </xdr:from>
    <xdr:to>
      <xdr:col>182</xdr:col>
      <xdr:colOff>494106</xdr:colOff>
      <xdr:row>189</xdr:row>
      <xdr:rowOff>25400</xdr:rowOff>
    </xdr:to>
    <xdr:graphicFrame macro="">
      <xdr:nvGraphicFramePr>
        <xdr:cNvPr id="20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163</xdr:row>
      <xdr:rowOff>171450</xdr:rowOff>
    </xdr:from>
    <xdr:to>
      <xdr:col>152</xdr:col>
      <xdr:colOff>15875</xdr:colOff>
      <xdr:row>189</xdr:row>
      <xdr:rowOff>19050</xdr:rowOff>
    </xdr:to>
    <xdr:graphicFrame macro="">
      <xdr:nvGraphicFramePr>
        <xdr:cNvPr id="21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152</xdr:col>
      <xdr:colOff>47625</xdr:colOff>
      <xdr:row>203</xdr:row>
      <xdr:rowOff>190500</xdr:rowOff>
    </xdr:from>
    <xdr:to>
      <xdr:col>182</xdr:col>
      <xdr:colOff>636981</xdr:colOff>
      <xdr:row>229</xdr:row>
      <xdr:rowOff>25400</xdr:rowOff>
    </xdr:to>
    <xdr:graphicFrame macro="">
      <xdr:nvGraphicFramePr>
        <xdr:cNvPr id="2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203</xdr:row>
      <xdr:rowOff>171450</xdr:rowOff>
    </xdr:from>
    <xdr:to>
      <xdr:col>152</xdr:col>
      <xdr:colOff>63500</xdr:colOff>
      <xdr:row>229</xdr:row>
      <xdr:rowOff>19050</xdr:rowOff>
    </xdr:to>
    <xdr:graphicFrame macro="">
      <xdr:nvGraphicFramePr>
        <xdr:cNvPr id="29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152</xdr:col>
      <xdr:colOff>99676</xdr:colOff>
      <xdr:row>243</xdr:row>
      <xdr:rowOff>158750</xdr:rowOff>
    </xdr:from>
    <xdr:to>
      <xdr:col>182</xdr:col>
      <xdr:colOff>557606</xdr:colOff>
      <xdr:row>268</xdr:row>
      <xdr:rowOff>215900</xdr:rowOff>
    </xdr:to>
    <xdr:graphicFrame macro="">
      <xdr:nvGraphicFramePr>
        <xdr:cNvPr id="30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243</xdr:row>
      <xdr:rowOff>171450</xdr:rowOff>
    </xdr:from>
    <xdr:to>
      <xdr:col>152</xdr:col>
      <xdr:colOff>79375</xdr:colOff>
      <xdr:row>269</xdr:row>
      <xdr:rowOff>19050</xdr:rowOff>
    </xdr:to>
    <xdr:graphicFrame macro="">
      <xdr:nvGraphicFramePr>
        <xdr:cNvPr id="31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152</xdr:col>
      <xdr:colOff>31750</xdr:colOff>
      <xdr:row>283</xdr:row>
      <xdr:rowOff>142875</xdr:rowOff>
    </xdr:from>
    <xdr:to>
      <xdr:col>182</xdr:col>
      <xdr:colOff>652856</xdr:colOff>
      <xdr:row>308</xdr:row>
      <xdr:rowOff>200025</xdr:rowOff>
    </xdr:to>
    <xdr:graphicFrame macro="">
      <xdr:nvGraphicFramePr>
        <xdr:cNvPr id="22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283</xdr:row>
      <xdr:rowOff>171450</xdr:rowOff>
    </xdr:from>
    <xdr:to>
      <xdr:col>152</xdr:col>
      <xdr:colOff>15875</xdr:colOff>
      <xdr:row>309</xdr:row>
      <xdr:rowOff>19050</xdr:rowOff>
    </xdr:to>
    <xdr:graphicFrame macro="">
      <xdr:nvGraphicFramePr>
        <xdr:cNvPr id="23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150</xdr:col>
      <xdr:colOff>750550</xdr:colOff>
      <xdr:row>323</xdr:row>
      <xdr:rowOff>190500</xdr:rowOff>
    </xdr:from>
    <xdr:to>
      <xdr:col>182</xdr:col>
      <xdr:colOff>634999</xdr:colOff>
      <xdr:row>349</xdr:row>
      <xdr:rowOff>25400</xdr:rowOff>
    </xdr:to>
    <xdr:graphicFrame macro="">
      <xdr:nvGraphicFramePr>
        <xdr:cNvPr id="24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323</xdr:row>
      <xdr:rowOff>171450</xdr:rowOff>
    </xdr:from>
    <xdr:to>
      <xdr:col>150</xdr:col>
      <xdr:colOff>746125</xdr:colOff>
      <xdr:row>349</xdr:row>
      <xdr:rowOff>19050</xdr:rowOff>
    </xdr:to>
    <xdr:graphicFrame macro="">
      <xdr:nvGraphicFramePr>
        <xdr:cNvPr id="25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152</xdr:col>
      <xdr:colOff>77930</xdr:colOff>
      <xdr:row>4</xdr:row>
      <xdr:rowOff>17318</xdr:rowOff>
    </xdr:from>
    <xdr:to>
      <xdr:col>184</xdr:col>
      <xdr:colOff>33192</xdr:colOff>
      <xdr:row>29</xdr:row>
      <xdr:rowOff>68118</xdr:rowOff>
    </xdr:to>
    <xdr:graphicFrame macro="">
      <xdr:nvGraphicFramePr>
        <xdr:cNvPr id="1301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3</xdr:row>
      <xdr:rowOff>190500</xdr:rowOff>
    </xdr:from>
    <xdr:to>
      <xdr:col>151</xdr:col>
      <xdr:colOff>744682</xdr:colOff>
      <xdr:row>29</xdr:row>
      <xdr:rowOff>38100</xdr:rowOff>
    </xdr:to>
    <xdr:graphicFrame macro="">
      <xdr:nvGraphicFramePr>
        <xdr:cNvPr id="1302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149</xdr:col>
      <xdr:colOff>654050</xdr:colOff>
      <xdr:row>43</xdr:row>
      <xdr:rowOff>158750</xdr:rowOff>
    </xdr:from>
    <xdr:to>
      <xdr:col>181</xdr:col>
      <xdr:colOff>669925</xdr:colOff>
      <xdr:row>68</xdr:row>
      <xdr:rowOff>209550</xdr:rowOff>
    </xdr:to>
    <xdr:graphicFrame macro="">
      <xdr:nvGraphicFramePr>
        <xdr:cNvPr id="1303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43</xdr:row>
      <xdr:rowOff>190500</xdr:rowOff>
    </xdr:from>
    <xdr:to>
      <xdr:col>149</xdr:col>
      <xdr:colOff>587375</xdr:colOff>
      <xdr:row>69</xdr:row>
      <xdr:rowOff>38100</xdr:rowOff>
    </xdr:to>
    <xdr:graphicFrame macro="">
      <xdr:nvGraphicFramePr>
        <xdr:cNvPr id="1304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152</xdr:col>
      <xdr:colOff>755073</xdr:colOff>
      <xdr:row>287</xdr:row>
      <xdr:rowOff>34637</xdr:rowOff>
    </xdr:from>
    <xdr:to>
      <xdr:col>183</xdr:col>
      <xdr:colOff>519834</xdr:colOff>
      <xdr:row>312</xdr:row>
      <xdr:rowOff>88323</xdr:rowOff>
    </xdr:to>
    <xdr:graphicFrame macro="">
      <xdr:nvGraphicFramePr>
        <xdr:cNvPr id="1305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286</xdr:row>
      <xdr:rowOff>190500</xdr:rowOff>
    </xdr:from>
    <xdr:to>
      <xdr:col>152</xdr:col>
      <xdr:colOff>744682</xdr:colOff>
      <xdr:row>312</xdr:row>
      <xdr:rowOff>38100</xdr:rowOff>
    </xdr:to>
    <xdr:graphicFrame macro="">
      <xdr:nvGraphicFramePr>
        <xdr:cNvPr id="1306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152</xdr:col>
      <xdr:colOff>731981</xdr:colOff>
      <xdr:row>126</xdr:row>
      <xdr:rowOff>114301</xdr:rowOff>
    </xdr:from>
    <xdr:to>
      <xdr:col>183</xdr:col>
      <xdr:colOff>725342</xdr:colOff>
      <xdr:row>151</xdr:row>
      <xdr:rowOff>171451</xdr:rowOff>
    </xdr:to>
    <xdr:graphicFrame macro="">
      <xdr:nvGraphicFramePr>
        <xdr:cNvPr id="1309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126</xdr:row>
      <xdr:rowOff>95250</xdr:rowOff>
    </xdr:from>
    <xdr:to>
      <xdr:col>152</xdr:col>
      <xdr:colOff>658091</xdr:colOff>
      <xdr:row>151</xdr:row>
      <xdr:rowOff>165100</xdr:rowOff>
    </xdr:to>
    <xdr:graphicFrame macro="">
      <xdr:nvGraphicFramePr>
        <xdr:cNvPr id="1310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153</xdr:col>
      <xdr:colOff>52820</xdr:colOff>
      <xdr:row>205</xdr:row>
      <xdr:rowOff>210706</xdr:rowOff>
    </xdr:from>
    <xdr:to>
      <xdr:col>184</xdr:col>
      <xdr:colOff>82549</xdr:colOff>
      <xdr:row>231</xdr:row>
      <xdr:rowOff>36369</xdr:rowOff>
    </xdr:to>
    <xdr:graphicFrame macro="">
      <xdr:nvGraphicFramePr>
        <xdr:cNvPr id="1311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19050</xdr:colOff>
      <xdr:row>205</xdr:row>
      <xdr:rowOff>190500</xdr:rowOff>
    </xdr:from>
    <xdr:to>
      <xdr:col>153</xdr:col>
      <xdr:colOff>0</xdr:colOff>
      <xdr:row>231</xdr:row>
      <xdr:rowOff>38100</xdr:rowOff>
    </xdr:to>
    <xdr:graphicFrame macro="">
      <xdr:nvGraphicFramePr>
        <xdr:cNvPr id="1312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152</xdr:col>
      <xdr:colOff>756227</xdr:colOff>
      <xdr:row>246</xdr:row>
      <xdr:rowOff>189057</xdr:rowOff>
    </xdr:from>
    <xdr:to>
      <xdr:col>183</xdr:col>
      <xdr:colOff>616238</xdr:colOff>
      <xdr:row>272</xdr:row>
      <xdr:rowOff>17607</xdr:rowOff>
    </xdr:to>
    <xdr:graphicFrame macro="">
      <xdr:nvGraphicFramePr>
        <xdr:cNvPr id="36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19049</xdr:colOff>
      <xdr:row>246</xdr:row>
      <xdr:rowOff>190500</xdr:rowOff>
    </xdr:from>
    <xdr:to>
      <xdr:col>152</xdr:col>
      <xdr:colOff>727364</xdr:colOff>
      <xdr:row>272</xdr:row>
      <xdr:rowOff>38100</xdr:rowOff>
    </xdr:to>
    <xdr:graphicFrame macro="">
      <xdr:nvGraphicFramePr>
        <xdr:cNvPr id="37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153</xdr:col>
      <xdr:colOff>48491</xdr:colOff>
      <xdr:row>165</xdr:row>
      <xdr:rowOff>223692</xdr:rowOff>
    </xdr:from>
    <xdr:to>
      <xdr:col>184</xdr:col>
      <xdr:colOff>78220</xdr:colOff>
      <xdr:row>191</xdr:row>
      <xdr:rowOff>52242</xdr:rowOff>
    </xdr:to>
    <xdr:graphicFrame macro="">
      <xdr:nvGraphicFramePr>
        <xdr:cNvPr id="20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19050</xdr:colOff>
      <xdr:row>165</xdr:row>
      <xdr:rowOff>190500</xdr:rowOff>
    </xdr:from>
    <xdr:to>
      <xdr:col>153</xdr:col>
      <xdr:colOff>0</xdr:colOff>
      <xdr:row>191</xdr:row>
      <xdr:rowOff>38100</xdr:rowOff>
    </xdr:to>
    <xdr:graphicFrame macro="">
      <xdr:nvGraphicFramePr>
        <xdr:cNvPr id="21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85</xdr:row>
      <xdr:rowOff>0</xdr:rowOff>
    </xdr:from>
    <xdr:to>
      <xdr:col>149</xdr:col>
      <xdr:colOff>730249</xdr:colOff>
      <xdr:row>110</xdr:row>
      <xdr:rowOff>76200</xdr:rowOff>
    </xdr:to>
    <xdr:graphicFrame macro="">
      <xdr:nvGraphicFramePr>
        <xdr:cNvPr id="22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150</xdr:col>
      <xdr:colOff>15875</xdr:colOff>
      <xdr:row>85</xdr:row>
      <xdr:rowOff>19050</xdr:rowOff>
    </xdr:from>
    <xdr:to>
      <xdr:col>181</xdr:col>
      <xdr:colOff>693581</xdr:colOff>
      <xdr:row>110</xdr:row>
      <xdr:rowOff>76200</xdr:rowOff>
    </xdr:to>
    <xdr:graphicFrame macro="">
      <xdr:nvGraphicFramePr>
        <xdr:cNvPr id="23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114300</xdr:colOff>
      <xdr:row>43</xdr:row>
      <xdr:rowOff>209550</xdr:rowOff>
    </xdr:from>
    <xdr:to>
      <xdr:col>92</xdr:col>
      <xdr:colOff>685800</xdr:colOff>
      <xdr:row>67</xdr:row>
      <xdr:rowOff>114300</xdr:rowOff>
    </xdr:to>
    <xdr:graphicFrame macro="">
      <xdr:nvGraphicFramePr>
        <xdr:cNvPr id="112871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44</xdr:row>
      <xdr:rowOff>0</xdr:rowOff>
    </xdr:from>
    <xdr:to>
      <xdr:col>60</xdr:col>
      <xdr:colOff>723900</xdr:colOff>
      <xdr:row>67</xdr:row>
      <xdr:rowOff>152400</xdr:rowOff>
    </xdr:to>
    <xdr:graphicFrame macro="">
      <xdr:nvGraphicFramePr>
        <xdr:cNvPr id="112872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76200</xdr:colOff>
      <xdr:row>3</xdr:row>
      <xdr:rowOff>0</xdr:rowOff>
    </xdr:from>
    <xdr:to>
      <xdr:col>70</xdr:col>
      <xdr:colOff>762000</xdr:colOff>
      <xdr:row>29</xdr:row>
      <xdr:rowOff>0</xdr:rowOff>
    </xdr:to>
    <xdr:graphicFrame macro="">
      <xdr:nvGraphicFramePr>
        <xdr:cNvPr id="112873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</xdr:row>
      <xdr:rowOff>95250</xdr:rowOff>
    </xdr:from>
    <xdr:to>
      <xdr:col>31</xdr:col>
      <xdr:colOff>704850</xdr:colOff>
      <xdr:row>29</xdr:row>
      <xdr:rowOff>0</xdr:rowOff>
    </xdr:to>
    <xdr:graphicFrame macro="">
      <xdr:nvGraphicFramePr>
        <xdr:cNvPr id="112874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133350</xdr:colOff>
      <xdr:row>82</xdr:row>
      <xdr:rowOff>190500</xdr:rowOff>
    </xdr:from>
    <xdr:to>
      <xdr:col>71</xdr:col>
      <xdr:colOff>666750</xdr:colOff>
      <xdr:row>108</xdr:row>
      <xdr:rowOff>19050</xdr:rowOff>
    </xdr:to>
    <xdr:graphicFrame macro="">
      <xdr:nvGraphicFramePr>
        <xdr:cNvPr id="112875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82</xdr:row>
      <xdr:rowOff>190500</xdr:rowOff>
    </xdr:from>
    <xdr:to>
      <xdr:col>35</xdr:col>
      <xdr:colOff>742950</xdr:colOff>
      <xdr:row>108</xdr:row>
      <xdr:rowOff>38100</xdr:rowOff>
    </xdr:to>
    <xdr:graphicFrame macro="">
      <xdr:nvGraphicFramePr>
        <xdr:cNvPr id="112876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171450</xdr:colOff>
      <xdr:row>122</xdr:row>
      <xdr:rowOff>190500</xdr:rowOff>
    </xdr:from>
    <xdr:to>
      <xdr:col>71</xdr:col>
      <xdr:colOff>704850</xdr:colOff>
      <xdr:row>148</xdr:row>
      <xdr:rowOff>19050</xdr:rowOff>
    </xdr:to>
    <xdr:graphicFrame macro="">
      <xdr:nvGraphicFramePr>
        <xdr:cNvPr id="112877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122</xdr:row>
      <xdr:rowOff>190500</xdr:rowOff>
    </xdr:from>
    <xdr:to>
      <xdr:col>36</xdr:col>
      <xdr:colOff>47625</xdr:colOff>
      <xdr:row>148</xdr:row>
      <xdr:rowOff>38100</xdr:rowOff>
    </xdr:to>
    <xdr:graphicFrame macro="">
      <xdr:nvGraphicFramePr>
        <xdr:cNvPr id="112878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162</xdr:row>
      <xdr:rowOff>190500</xdr:rowOff>
    </xdr:from>
    <xdr:to>
      <xdr:col>71</xdr:col>
      <xdr:colOff>647700</xdr:colOff>
      <xdr:row>188</xdr:row>
      <xdr:rowOff>19050</xdr:rowOff>
    </xdr:to>
    <xdr:graphicFrame macro="">
      <xdr:nvGraphicFramePr>
        <xdr:cNvPr id="112879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162</xdr:row>
      <xdr:rowOff>190500</xdr:rowOff>
    </xdr:from>
    <xdr:to>
      <xdr:col>36</xdr:col>
      <xdr:colOff>47625</xdr:colOff>
      <xdr:row>188</xdr:row>
      <xdr:rowOff>38100</xdr:rowOff>
    </xdr:to>
    <xdr:graphicFrame macro="">
      <xdr:nvGraphicFramePr>
        <xdr:cNvPr id="112880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152</xdr:col>
      <xdr:colOff>155865</xdr:colOff>
      <xdr:row>87</xdr:row>
      <xdr:rowOff>114299</xdr:rowOff>
    </xdr:from>
    <xdr:to>
      <xdr:col>182</xdr:col>
      <xdr:colOff>696192</xdr:colOff>
      <xdr:row>114</xdr:row>
      <xdr:rowOff>225134</xdr:rowOff>
    </xdr:to>
    <xdr:graphicFrame macro="">
      <xdr:nvGraphicFramePr>
        <xdr:cNvPr id="63867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87</xdr:row>
      <xdr:rowOff>104775</xdr:rowOff>
    </xdr:from>
    <xdr:to>
      <xdr:col>152</xdr:col>
      <xdr:colOff>69273</xdr:colOff>
      <xdr:row>114</xdr:row>
      <xdr:rowOff>190500</xdr:rowOff>
    </xdr:to>
    <xdr:graphicFrame macro="">
      <xdr:nvGraphicFramePr>
        <xdr:cNvPr id="63868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152</xdr:col>
      <xdr:colOff>34637</xdr:colOff>
      <xdr:row>3</xdr:row>
      <xdr:rowOff>138548</xdr:rowOff>
    </xdr:from>
    <xdr:to>
      <xdr:col>182</xdr:col>
      <xdr:colOff>796638</xdr:colOff>
      <xdr:row>31</xdr:row>
      <xdr:rowOff>5198</xdr:rowOff>
    </xdr:to>
    <xdr:graphicFrame macro="">
      <xdr:nvGraphicFramePr>
        <xdr:cNvPr id="63869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38100</xdr:colOff>
      <xdr:row>3</xdr:row>
      <xdr:rowOff>152400</xdr:rowOff>
    </xdr:from>
    <xdr:to>
      <xdr:col>152</xdr:col>
      <xdr:colOff>0</xdr:colOff>
      <xdr:row>31</xdr:row>
      <xdr:rowOff>28575</xdr:rowOff>
    </xdr:to>
    <xdr:graphicFrame macro="">
      <xdr:nvGraphicFramePr>
        <xdr:cNvPr id="63870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152</xdr:col>
      <xdr:colOff>86591</xdr:colOff>
      <xdr:row>48</xdr:row>
      <xdr:rowOff>55418</xdr:rowOff>
    </xdr:from>
    <xdr:to>
      <xdr:col>182</xdr:col>
      <xdr:colOff>834737</xdr:colOff>
      <xdr:row>73</xdr:row>
      <xdr:rowOff>112568</xdr:rowOff>
    </xdr:to>
    <xdr:graphicFrame macro="">
      <xdr:nvGraphicFramePr>
        <xdr:cNvPr id="16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51955</xdr:colOff>
      <xdr:row>48</xdr:row>
      <xdr:rowOff>38100</xdr:rowOff>
    </xdr:from>
    <xdr:to>
      <xdr:col>152</xdr:col>
      <xdr:colOff>34636</xdr:colOff>
      <xdr:row>73</xdr:row>
      <xdr:rowOff>114300</xdr:rowOff>
    </xdr:to>
    <xdr:graphicFrame macro="">
      <xdr:nvGraphicFramePr>
        <xdr:cNvPr id="17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152</xdr:col>
      <xdr:colOff>66675</xdr:colOff>
      <xdr:row>163</xdr:row>
      <xdr:rowOff>174625</xdr:rowOff>
    </xdr:from>
    <xdr:to>
      <xdr:col>182</xdr:col>
      <xdr:colOff>650875</xdr:colOff>
      <xdr:row>189</xdr:row>
      <xdr:rowOff>22225</xdr:rowOff>
    </xdr:to>
    <xdr:graphicFrame macro="">
      <xdr:nvGraphicFramePr>
        <xdr:cNvPr id="4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163</xdr:row>
      <xdr:rowOff>190500</xdr:rowOff>
    </xdr:from>
    <xdr:to>
      <xdr:col>152</xdr:col>
      <xdr:colOff>0</xdr:colOff>
      <xdr:row>189</xdr:row>
      <xdr:rowOff>38100</xdr:rowOff>
    </xdr:to>
    <xdr:graphicFrame macro="">
      <xdr:nvGraphicFramePr>
        <xdr:cNvPr id="5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152</xdr:col>
      <xdr:colOff>4427</xdr:colOff>
      <xdr:row>4</xdr:row>
      <xdr:rowOff>47625</xdr:rowOff>
    </xdr:from>
    <xdr:to>
      <xdr:col>182</xdr:col>
      <xdr:colOff>682626</xdr:colOff>
      <xdr:row>29</xdr:row>
      <xdr:rowOff>104775</xdr:rowOff>
    </xdr:to>
    <xdr:graphicFrame macro="">
      <xdr:nvGraphicFramePr>
        <xdr:cNvPr id="12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152</xdr:col>
      <xdr:colOff>15875</xdr:colOff>
      <xdr:row>29</xdr:row>
      <xdr:rowOff>76200</xdr:rowOff>
    </xdr:to>
    <xdr:graphicFrame macro="">
      <xdr:nvGraphicFramePr>
        <xdr:cNvPr id="13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152</xdr:col>
      <xdr:colOff>31750</xdr:colOff>
      <xdr:row>44</xdr:row>
      <xdr:rowOff>15875</xdr:rowOff>
    </xdr:from>
    <xdr:to>
      <xdr:col>182</xdr:col>
      <xdr:colOff>666750</xdr:colOff>
      <xdr:row>69</xdr:row>
      <xdr:rowOff>73025</xdr:rowOff>
    </xdr:to>
    <xdr:graphicFrame macro="">
      <xdr:nvGraphicFramePr>
        <xdr:cNvPr id="14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44</xdr:row>
      <xdr:rowOff>0</xdr:rowOff>
    </xdr:from>
    <xdr:to>
      <xdr:col>152</xdr:col>
      <xdr:colOff>15875</xdr:colOff>
      <xdr:row>69</xdr:row>
      <xdr:rowOff>76200</xdr:rowOff>
    </xdr:to>
    <xdr:graphicFrame macro="">
      <xdr:nvGraphicFramePr>
        <xdr:cNvPr id="15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152</xdr:col>
      <xdr:colOff>0</xdr:colOff>
      <xdr:row>84</xdr:row>
      <xdr:rowOff>15875</xdr:rowOff>
    </xdr:from>
    <xdr:to>
      <xdr:col>182</xdr:col>
      <xdr:colOff>682626</xdr:colOff>
      <xdr:row>109</xdr:row>
      <xdr:rowOff>73025</xdr:rowOff>
    </xdr:to>
    <xdr:graphicFrame macro="">
      <xdr:nvGraphicFramePr>
        <xdr:cNvPr id="20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152</xdr:col>
      <xdr:colOff>15875</xdr:colOff>
      <xdr:row>109</xdr:row>
      <xdr:rowOff>76200</xdr:rowOff>
    </xdr:to>
    <xdr:graphicFrame macro="">
      <xdr:nvGraphicFramePr>
        <xdr:cNvPr id="21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150</xdr:col>
      <xdr:colOff>734677</xdr:colOff>
      <xdr:row>124</xdr:row>
      <xdr:rowOff>47625</xdr:rowOff>
    </xdr:from>
    <xdr:to>
      <xdr:col>182</xdr:col>
      <xdr:colOff>650876</xdr:colOff>
      <xdr:row>149</xdr:row>
      <xdr:rowOff>104775</xdr:rowOff>
    </xdr:to>
    <xdr:graphicFrame macro="">
      <xdr:nvGraphicFramePr>
        <xdr:cNvPr id="10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124</xdr:row>
      <xdr:rowOff>0</xdr:rowOff>
    </xdr:from>
    <xdr:to>
      <xdr:col>150</xdr:col>
      <xdr:colOff>698499</xdr:colOff>
      <xdr:row>149</xdr:row>
      <xdr:rowOff>76200</xdr:rowOff>
    </xdr:to>
    <xdr:graphicFrame macro="">
      <xdr:nvGraphicFramePr>
        <xdr:cNvPr id="11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152</xdr:col>
      <xdr:colOff>98425</xdr:colOff>
      <xdr:row>83</xdr:row>
      <xdr:rowOff>206375</xdr:rowOff>
    </xdr:from>
    <xdr:to>
      <xdr:col>182</xdr:col>
      <xdr:colOff>682625</xdr:colOff>
      <xdr:row>109</xdr:row>
      <xdr:rowOff>53975</xdr:rowOff>
    </xdr:to>
    <xdr:graphicFrame macro="">
      <xdr:nvGraphicFramePr>
        <xdr:cNvPr id="4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83</xdr:row>
      <xdr:rowOff>190500</xdr:rowOff>
    </xdr:from>
    <xdr:to>
      <xdr:col>152</xdr:col>
      <xdr:colOff>111125</xdr:colOff>
      <xdr:row>109</xdr:row>
      <xdr:rowOff>38100</xdr:rowOff>
    </xdr:to>
    <xdr:graphicFrame macro="">
      <xdr:nvGraphicFramePr>
        <xdr:cNvPr id="5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152</xdr:col>
      <xdr:colOff>36176</xdr:colOff>
      <xdr:row>3</xdr:row>
      <xdr:rowOff>206375</xdr:rowOff>
    </xdr:from>
    <xdr:to>
      <xdr:col>182</xdr:col>
      <xdr:colOff>666750</xdr:colOff>
      <xdr:row>29</xdr:row>
      <xdr:rowOff>41275</xdr:rowOff>
    </xdr:to>
    <xdr:graphicFrame macro="">
      <xdr:nvGraphicFramePr>
        <xdr:cNvPr id="12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152</xdr:col>
      <xdr:colOff>15875</xdr:colOff>
      <xdr:row>29</xdr:row>
      <xdr:rowOff>76200</xdr:rowOff>
    </xdr:to>
    <xdr:graphicFrame macro="">
      <xdr:nvGraphicFramePr>
        <xdr:cNvPr id="13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150</xdr:col>
      <xdr:colOff>730249</xdr:colOff>
      <xdr:row>43</xdr:row>
      <xdr:rowOff>174625</xdr:rowOff>
    </xdr:from>
    <xdr:to>
      <xdr:col>183</xdr:col>
      <xdr:colOff>47625</xdr:colOff>
      <xdr:row>69</xdr:row>
      <xdr:rowOff>9525</xdr:rowOff>
    </xdr:to>
    <xdr:graphicFrame macro="">
      <xdr:nvGraphicFramePr>
        <xdr:cNvPr id="14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43</xdr:row>
      <xdr:rowOff>174625</xdr:rowOff>
    </xdr:from>
    <xdr:to>
      <xdr:col>150</xdr:col>
      <xdr:colOff>666750</xdr:colOff>
      <xdr:row>69</xdr:row>
      <xdr:rowOff>28575</xdr:rowOff>
    </xdr:to>
    <xdr:graphicFrame macro="">
      <xdr:nvGraphicFramePr>
        <xdr:cNvPr id="15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152</xdr:col>
      <xdr:colOff>20301</xdr:colOff>
      <xdr:row>3</xdr:row>
      <xdr:rowOff>206375</xdr:rowOff>
    </xdr:from>
    <xdr:to>
      <xdr:col>182</xdr:col>
      <xdr:colOff>650875</xdr:colOff>
      <xdr:row>29</xdr:row>
      <xdr:rowOff>41275</xdr:rowOff>
    </xdr:to>
    <xdr:graphicFrame macro="">
      <xdr:nvGraphicFramePr>
        <xdr:cNvPr id="4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151</xdr:col>
      <xdr:colOff>746125</xdr:colOff>
      <xdr:row>29</xdr:row>
      <xdr:rowOff>76200</xdr:rowOff>
    </xdr:to>
    <xdr:graphicFrame macro="">
      <xdr:nvGraphicFramePr>
        <xdr:cNvPr id="5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md23\Phakchanya%20(PBMD23)\Official%20(Phakchanya)\Link--1st'Yiel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md23\Phakchanya%20(PBMD23)\Official%20(Phakchanya)\Daily%20Report%20on%202025\Link%201st%20Yield%20Bushin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Shop"/>
      <sheetName val="CMRBP"/>
      <sheetName val="CMR3"/>
      <sheetName val="CMR4"/>
      <sheetName val="EVNBP"/>
      <sheetName val="LSP10"/>
      <sheetName val="M11P5D"/>
      <sheetName val="OPY"/>
      <sheetName val="RWD1"/>
      <sheetName val="RWD2"/>
      <sheetName val="SKB1"/>
      <sheetName val="SKB2"/>
      <sheetName val="SKB3"/>
      <sheetName val="SKB4"/>
      <sheetName val="VR"/>
      <sheetName val="V111D"/>
      <sheetName val="V11 4D"/>
      <sheetName val="V15"/>
      <sheetName val="X2674"/>
      <sheetName val="X2689"/>
      <sheetName val="X2867"/>
      <sheetName val="X2977"/>
      <sheetName val="X3092"/>
      <sheetName val="AS5C10"/>
      <sheetName val="AS5C21"/>
      <sheetName val="OTR11"/>
      <sheetName val="V112D"/>
      <sheetName val="X1930"/>
      <sheetName val="X2676"/>
      <sheetName val="HRR"/>
      <sheetName val="X1780"/>
      <sheetName val="X3060"/>
      <sheetName val="AVG"/>
      <sheetName val="KTL12"/>
      <sheetName val="KTL3"/>
      <sheetName val="Supplier"/>
      <sheetName val="ALG34"/>
      <sheetName val="FJ1"/>
      <sheetName val="MBLBP"/>
      <sheetName val="EVN"/>
      <sheetName val="RK5YA"/>
      <sheetName val="MKR5"/>
      <sheetName val="MKR6 "/>
      <sheetName val="LOBEM"/>
      <sheetName val="PRC"/>
      <sheetName val="VELA"/>
      <sheetName val="X1215"/>
      <sheetName val="PBB5"/>
      <sheetName val="ALG12"/>
      <sheetName val="ARSK"/>
      <sheetName val="CBRF"/>
      <sheetName val="CGR"/>
      <sheetName val="CGR32"/>
      <sheetName val="HBL7"/>
      <sheetName val="JGR1R"/>
      <sheetName val="LMR6"/>
      <sheetName val="LOA"/>
      <sheetName val="LEO-B"/>
      <sheetName val="MBL8"/>
      <sheetName val="PMR"/>
      <sheetName val="SHK"/>
      <sheetName val="TDB"/>
      <sheetName val="VLK"/>
      <sheetName val="YRA1V"/>
      <sheetName val="YRA1"/>
    </sheetNames>
    <sheetDataSet>
      <sheetData sheetId="0">
        <row r="11">
          <cell r="E11">
            <v>3393639</v>
          </cell>
        </row>
      </sheetData>
      <sheetData sheetId="1">
        <row r="11">
          <cell r="A11" t="str">
            <v>Input Qty</v>
          </cell>
          <cell r="B11">
            <v>4377734</v>
          </cell>
          <cell r="C11">
            <v>4369723</v>
          </cell>
          <cell r="D11">
            <v>4075172</v>
          </cell>
          <cell r="E11">
            <v>3394086</v>
          </cell>
          <cell r="F11">
            <v>283510</v>
          </cell>
          <cell r="G11">
            <v>138341</v>
          </cell>
          <cell r="H11">
            <v>13252</v>
          </cell>
          <cell r="I11">
            <v>189344</v>
          </cell>
          <cell r="J11">
            <v>157949</v>
          </cell>
          <cell r="K11">
            <v>152995</v>
          </cell>
          <cell r="L11">
            <v>156266</v>
          </cell>
          <cell r="M11">
            <v>153356</v>
          </cell>
          <cell r="N11">
            <v>154141</v>
          </cell>
          <cell r="O11">
            <v>11996</v>
          </cell>
          <cell r="P11">
            <v>219372</v>
          </cell>
          <cell r="Q11">
            <v>114720</v>
          </cell>
          <cell r="R11">
            <v>146093</v>
          </cell>
          <cell r="S11">
            <v>136446</v>
          </cell>
          <cell r="T11">
            <v>153639</v>
          </cell>
          <cell r="U11">
            <v>149655</v>
          </cell>
          <cell r="V11">
            <v>14468</v>
          </cell>
          <cell r="W11">
            <v>228622</v>
          </cell>
          <cell r="X11">
            <v>166161</v>
          </cell>
          <cell r="Y11">
            <v>156877</v>
          </cell>
          <cell r="Z11">
            <v>164479</v>
          </cell>
          <cell r="AA11">
            <v>156676</v>
          </cell>
          <cell r="AB11">
            <v>155361</v>
          </cell>
          <cell r="AC11">
            <v>14926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3772899</v>
          </cell>
          <cell r="C12">
            <v>3719648</v>
          </cell>
          <cell r="D12">
            <v>3447590</v>
          </cell>
          <cell r="E12">
            <v>2878424</v>
          </cell>
          <cell r="F12">
            <v>237578</v>
          </cell>
          <cell r="G12">
            <v>114717</v>
          </cell>
          <cell r="H12">
            <v>-263</v>
          </cell>
          <cell r="I12">
            <v>164061</v>
          </cell>
          <cell r="J12">
            <v>136534</v>
          </cell>
          <cell r="K12">
            <v>131479</v>
          </cell>
          <cell r="L12">
            <v>130296</v>
          </cell>
          <cell r="M12">
            <v>131914</v>
          </cell>
          <cell r="N12">
            <v>133349</v>
          </cell>
          <cell r="O12">
            <v>0</v>
          </cell>
          <cell r="P12">
            <v>197024</v>
          </cell>
          <cell r="Q12">
            <v>110225</v>
          </cell>
          <cell r="R12">
            <v>124570</v>
          </cell>
          <cell r="S12">
            <v>115682</v>
          </cell>
          <cell r="T12">
            <v>132284</v>
          </cell>
          <cell r="U12">
            <v>128662</v>
          </cell>
          <cell r="V12">
            <v>238</v>
          </cell>
          <cell r="W12">
            <v>202165</v>
          </cell>
          <cell r="X12">
            <v>140080</v>
          </cell>
          <cell r="Y12">
            <v>132949</v>
          </cell>
          <cell r="Z12">
            <v>141051</v>
          </cell>
          <cell r="AA12">
            <v>134431</v>
          </cell>
          <cell r="AB12">
            <v>134212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604835</v>
          </cell>
          <cell r="C13">
            <v>650075</v>
          </cell>
          <cell r="D13">
            <v>627582</v>
          </cell>
          <cell r="E13">
            <v>515662</v>
          </cell>
          <cell r="F13">
            <v>45932</v>
          </cell>
          <cell r="G13">
            <v>23624</v>
          </cell>
          <cell r="H13">
            <v>13515</v>
          </cell>
          <cell r="I13">
            <v>25283</v>
          </cell>
          <cell r="J13">
            <v>21415</v>
          </cell>
          <cell r="K13">
            <v>21516</v>
          </cell>
          <cell r="L13">
            <v>25970</v>
          </cell>
          <cell r="M13">
            <v>21442</v>
          </cell>
          <cell r="N13">
            <v>20792</v>
          </cell>
          <cell r="O13">
            <v>11996</v>
          </cell>
          <cell r="P13">
            <v>22348</v>
          </cell>
          <cell r="Q13">
            <v>4495</v>
          </cell>
          <cell r="R13">
            <v>21523</v>
          </cell>
          <cell r="S13">
            <v>20764</v>
          </cell>
          <cell r="T13">
            <v>21355</v>
          </cell>
          <cell r="U13">
            <v>20993</v>
          </cell>
          <cell r="V13">
            <v>14230</v>
          </cell>
          <cell r="W13">
            <v>26457</v>
          </cell>
          <cell r="X13">
            <v>26081</v>
          </cell>
          <cell r="Y13">
            <v>23928</v>
          </cell>
          <cell r="Z13">
            <v>23428</v>
          </cell>
          <cell r="AA13">
            <v>22245</v>
          </cell>
          <cell r="AB13">
            <v>21149</v>
          </cell>
          <cell r="AC13">
            <v>14926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13.81616608044253</v>
          </cell>
          <cell r="C14">
            <v>14.87680111531097</v>
          </cell>
          <cell r="D14">
            <v>15.400135258094627</v>
          </cell>
          <cell r="E14">
            <v>15.192956218551917</v>
          </cell>
          <cell r="F14">
            <v>16.201192197806076</v>
          </cell>
          <cell r="G14">
            <v>17.076643945034373</v>
          </cell>
          <cell r="H14">
            <v>101.98460609719288</v>
          </cell>
          <cell r="I14">
            <v>13.352944904512423</v>
          </cell>
          <cell r="J14">
            <v>13.558173840923335</v>
          </cell>
          <cell r="K14">
            <v>14.0632046798915</v>
          </cell>
          <cell r="L14">
            <v>16.619098204343874</v>
          </cell>
          <cell r="M14">
            <v>13.981846161871722</v>
          </cell>
          <cell r="N14">
            <v>13.488948430333267</v>
          </cell>
          <cell r="O14">
            <v>100</v>
          </cell>
          <cell r="P14">
            <v>10.187261820104663</v>
          </cell>
          <cell r="Q14">
            <v>3.9182357043235707</v>
          </cell>
          <cell r="R14">
            <v>14.732396487169133</v>
          </cell>
          <cell r="S14">
            <v>15.217741817275698</v>
          </cell>
          <cell r="T14">
            <v>13.899465630471431</v>
          </cell>
          <cell r="U14">
            <v>14.027596805987102</v>
          </cell>
          <cell r="V14">
            <v>98.354990323472492</v>
          </cell>
          <cell r="W14">
            <v>11.572377111564066</v>
          </cell>
          <cell r="X14">
            <v>15.69622233857524</v>
          </cell>
          <cell r="Y14">
            <v>15.252713909623465</v>
          </cell>
          <cell r="Z14">
            <v>14.243763641559104</v>
          </cell>
          <cell r="AA14">
            <v>14.198090326533737</v>
          </cell>
          <cell r="AB14">
            <v>13.612811452037512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3319</v>
          </cell>
          <cell r="C16">
            <v>2869</v>
          </cell>
          <cell r="D16">
            <v>2662</v>
          </cell>
          <cell r="E16">
            <v>2253</v>
          </cell>
          <cell r="F16">
            <v>164</v>
          </cell>
          <cell r="G16">
            <v>76</v>
          </cell>
          <cell r="H16">
            <v>44</v>
          </cell>
          <cell r="I16">
            <v>119</v>
          </cell>
          <cell r="J16">
            <v>103</v>
          </cell>
          <cell r="K16">
            <v>79</v>
          </cell>
          <cell r="L16">
            <v>72</v>
          </cell>
          <cell r="M16">
            <v>53</v>
          </cell>
          <cell r="N16">
            <v>147</v>
          </cell>
          <cell r="O16">
            <v>28</v>
          </cell>
          <cell r="P16">
            <v>69</v>
          </cell>
          <cell r="Q16">
            <v>0</v>
          </cell>
          <cell r="R16">
            <v>70</v>
          </cell>
          <cell r="S16">
            <v>117</v>
          </cell>
          <cell r="T16">
            <v>110</v>
          </cell>
          <cell r="U16">
            <v>52</v>
          </cell>
          <cell r="V16">
            <v>79</v>
          </cell>
          <cell r="W16">
            <v>85</v>
          </cell>
          <cell r="X16">
            <v>123</v>
          </cell>
          <cell r="Y16">
            <v>118</v>
          </cell>
          <cell r="Z16">
            <v>145</v>
          </cell>
          <cell r="AA16">
            <v>143</v>
          </cell>
          <cell r="AB16">
            <v>103</v>
          </cell>
          <cell r="AC16">
            <v>154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214</v>
          </cell>
          <cell r="C17">
            <v>31</v>
          </cell>
          <cell r="D17">
            <v>93</v>
          </cell>
          <cell r="E17">
            <v>78</v>
          </cell>
          <cell r="F17">
            <v>2</v>
          </cell>
          <cell r="G17">
            <v>1</v>
          </cell>
          <cell r="H17">
            <v>0</v>
          </cell>
          <cell r="I17">
            <v>4</v>
          </cell>
          <cell r="J17">
            <v>0</v>
          </cell>
          <cell r="K17">
            <v>0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4</v>
          </cell>
          <cell r="Q17">
            <v>0</v>
          </cell>
          <cell r="R17">
            <v>0</v>
          </cell>
          <cell r="S17">
            <v>22</v>
          </cell>
          <cell r="T17">
            <v>9</v>
          </cell>
          <cell r="U17">
            <v>4</v>
          </cell>
          <cell r="V17">
            <v>0</v>
          </cell>
          <cell r="W17">
            <v>0</v>
          </cell>
          <cell r="X17">
            <v>2</v>
          </cell>
          <cell r="Y17">
            <v>0</v>
          </cell>
          <cell r="Z17">
            <v>27</v>
          </cell>
          <cell r="AA17">
            <v>0</v>
          </cell>
          <cell r="AB17">
            <v>1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3505</v>
          </cell>
          <cell r="C18">
            <v>3254</v>
          </cell>
          <cell r="D18">
            <v>4506</v>
          </cell>
          <cell r="E18">
            <v>1803</v>
          </cell>
          <cell r="F18">
            <v>24</v>
          </cell>
          <cell r="G18">
            <v>80</v>
          </cell>
          <cell r="H18">
            <v>0</v>
          </cell>
          <cell r="I18">
            <v>45</v>
          </cell>
          <cell r="J18">
            <v>11</v>
          </cell>
          <cell r="K18">
            <v>78</v>
          </cell>
          <cell r="L18">
            <v>345</v>
          </cell>
          <cell r="M18">
            <v>21</v>
          </cell>
          <cell r="N18">
            <v>96</v>
          </cell>
          <cell r="O18">
            <v>0</v>
          </cell>
          <cell r="P18">
            <v>164</v>
          </cell>
          <cell r="Q18">
            <v>237</v>
          </cell>
          <cell r="R18">
            <v>61</v>
          </cell>
          <cell r="S18">
            <v>76</v>
          </cell>
          <cell r="T18">
            <v>58</v>
          </cell>
          <cell r="U18">
            <v>79</v>
          </cell>
          <cell r="V18">
            <v>0</v>
          </cell>
          <cell r="W18">
            <v>92</v>
          </cell>
          <cell r="X18">
            <v>156</v>
          </cell>
          <cell r="Y18">
            <v>74</v>
          </cell>
          <cell r="Z18">
            <v>29</v>
          </cell>
          <cell r="AA18">
            <v>40</v>
          </cell>
          <cell r="AB18">
            <v>37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3027</v>
          </cell>
          <cell r="C19">
            <v>1744</v>
          </cell>
          <cell r="D19">
            <v>3078</v>
          </cell>
          <cell r="E19">
            <v>3516</v>
          </cell>
          <cell r="F19">
            <v>517</v>
          </cell>
          <cell r="G19">
            <v>112</v>
          </cell>
          <cell r="H19">
            <v>0</v>
          </cell>
          <cell r="I19">
            <v>194</v>
          </cell>
          <cell r="J19">
            <v>195</v>
          </cell>
          <cell r="K19">
            <v>101</v>
          </cell>
          <cell r="L19">
            <v>178</v>
          </cell>
          <cell r="M19">
            <v>200</v>
          </cell>
          <cell r="N19">
            <v>152</v>
          </cell>
          <cell r="O19">
            <v>0</v>
          </cell>
          <cell r="P19">
            <v>215</v>
          </cell>
          <cell r="Q19">
            <v>136</v>
          </cell>
          <cell r="R19">
            <v>208</v>
          </cell>
          <cell r="S19">
            <v>259</v>
          </cell>
          <cell r="T19">
            <v>106</v>
          </cell>
          <cell r="U19">
            <v>101</v>
          </cell>
          <cell r="V19">
            <v>0</v>
          </cell>
          <cell r="W19">
            <v>128</v>
          </cell>
          <cell r="X19">
            <v>186</v>
          </cell>
          <cell r="Y19">
            <v>148</v>
          </cell>
          <cell r="Z19">
            <v>123</v>
          </cell>
          <cell r="AA19">
            <v>93</v>
          </cell>
          <cell r="AB19">
            <v>164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4292</v>
          </cell>
          <cell r="C20">
            <v>3137</v>
          </cell>
          <cell r="D20">
            <v>2808</v>
          </cell>
          <cell r="E20">
            <v>1810</v>
          </cell>
          <cell r="F20">
            <v>264</v>
          </cell>
          <cell r="G20">
            <v>268</v>
          </cell>
          <cell r="H20">
            <v>0</v>
          </cell>
          <cell r="I20">
            <v>142</v>
          </cell>
          <cell r="J20">
            <v>64</v>
          </cell>
          <cell r="K20">
            <v>98</v>
          </cell>
          <cell r="L20">
            <v>284</v>
          </cell>
          <cell r="M20">
            <v>49</v>
          </cell>
          <cell r="N20">
            <v>47</v>
          </cell>
          <cell r="O20">
            <v>4</v>
          </cell>
          <cell r="P20">
            <v>80</v>
          </cell>
          <cell r="Q20">
            <v>37</v>
          </cell>
          <cell r="R20">
            <v>50</v>
          </cell>
          <cell r="S20">
            <v>25</v>
          </cell>
          <cell r="T20">
            <v>35</v>
          </cell>
          <cell r="U20">
            <v>47</v>
          </cell>
          <cell r="V20">
            <v>1</v>
          </cell>
          <cell r="W20">
            <v>53</v>
          </cell>
          <cell r="X20">
            <v>64</v>
          </cell>
          <cell r="Y20">
            <v>34</v>
          </cell>
          <cell r="Z20">
            <v>36</v>
          </cell>
          <cell r="AA20">
            <v>99</v>
          </cell>
          <cell r="AB20">
            <v>28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4691</v>
          </cell>
          <cell r="C21">
            <v>4179</v>
          </cell>
          <cell r="D21">
            <v>5021</v>
          </cell>
          <cell r="E21">
            <v>4134</v>
          </cell>
          <cell r="F21">
            <v>429</v>
          </cell>
          <cell r="G21">
            <v>166</v>
          </cell>
          <cell r="H21">
            <v>0</v>
          </cell>
          <cell r="I21">
            <v>217</v>
          </cell>
          <cell r="J21">
            <v>189</v>
          </cell>
          <cell r="K21">
            <v>133</v>
          </cell>
          <cell r="L21">
            <v>253</v>
          </cell>
          <cell r="M21">
            <v>203</v>
          </cell>
          <cell r="N21">
            <v>244</v>
          </cell>
          <cell r="O21">
            <v>0</v>
          </cell>
          <cell r="P21">
            <v>328</v>
          </cell>
          <cell r="Q21">
            <v>173</v>
          </cell>
          <cell r="R21">
            <v>168</v>
          </cell>
          <cell r="S21">
            <v>224</v>
          </cell>
          <cell r="T21">
            <v>170</v>
          </cell>
          <cell r="U21">
            <v>143</v>
          </cell>
          <cell r="V21">
            <v>0</v>
          </cell>
          <cell r="W21">
            <v>231</v>
          </cell>
          <cell r="X21">
            <v>182</v>
          </cell>
          <cell r="Y21">
            <v>147</v>
          </cell>
          <cell r="Z21">
            <v>179</v>
          </cell>
          <cell r="AA21">
            <v>236</v>
          </cell>
          <cell r="AB21">
            <v>118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1342</v>
          </cell>
          <cell r="C22">
            <v>1544</v>
          </cell>
          <cell r="D22">
            <v>1578</v>
          </cell>
          <cell r="E22">
            <v>1667</v>
          </cell>
          <cell r="F22">
            <v>54</v>
          </cell>
          <cell r="G22">
            <v>66</v>
          </cell>
          <cell r="H22">
            <v>0</v>
          </cell>
          <cell r="I22">
            <v>39</v>
          </cell>
          <cell r="J22">
            <v>110</v>
          </cell>
          <cell r="K22">
            <v>49</v>
          </cell>
          <cell r="L22">
            <v>86</v>
          </cell>
          <cell r="M22">
            <v>154</v>
          </cell>
          <cell r="N22">
            <v>49</v>
          </cell>
          <cell r="O22">
            <v>0</v>
          </cell>
          <cell r="P22">
            <v>278</v>
          </cell>
          <cell r="Q22">
            <v>225</v>
          </cell>
          <cell r="R22">
            <v>101</v>
          </cell>
          <cell r="S22">
            <v>53</v>
          </cell>
          <cell r="T22">
            <v>163</v>
          </cell>
          <cell r="U22">
            <v>48</v>
          </cell>
          <cell r="V22">
            <v>0</v>
          </cell>
          <cell r="W22">
            <v>15</v>
          </cell>
          <cell r="X22">
            <v>33</v>
          </cell>
          <cell r="Y22">
            <v>37</v>
          </cell>
          <cell r="Z22">
            <v>31</v>
          </cell>
          <cell r="AA22">
            <v>8</v>
          </cell>
          <cell r="AB22">
            <v>67</v>
          </cell>
          <cell r="AC22">
            <v>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66</v>
          </cell>
          <cell r="E23">
            <v>80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66</v>
          </cell>
          <cell r="T23">
            <v>2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12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583</v>
          </cell>
          <cell r="C24">
            <v>573</v>
          </cell>
          <cell r="D24">
            <v>324</v>
          </cell>
          <cell r="E24">
            <v>391</v>
          </cell>
          <cell r="F24">
            <v>41</v>
          </cell>
          <cell r="G24">
            <v>10</v>
          </cell>
          <cell r="H24">
            <v>25</v>
          </cell>
          <cell r="I24">
            <v>11</v>
          </cell>
          <cell r="J24">
            <v>63</v>
          </cell>
          <cell r="K24">
            <v>33</v>
          </cell>
          <cell r="L24">
            <v>7</v>
          </cell>
          <cell r="M24">
            <v>7</v>
          </cell>
          <cell r="N24">
            <v>7</v>
          </cell>
          <cell r="O24">
            <v>27</v>
          </cell>
          <cell r="P24">
            <v>10</v>
          </cell>
          <cell r="Q24">
            <v>0</v>
          </cell>
          <cell r="R24">
            <v>12</v>
          </cell>
          <cell r="S24">
            <v>15</v>
          </cell>
          <cell r="T24">
            <v>22</v>
          </cell>
          <cell r="U24">
            <v>6</v>
          </cell>
          <cell r="V24">
            <v>9</v>
          </cell>
          <cell r="W24">
            <v>8</v>
          </cell>
          <cell r="X24">
            <v>41</v>
          </cell>
          <cell r="Y24">
            <v>4</v>
          </cell>
          <cell r="Z24">
            <v>16</v>
          </cell>
          <cell r="AA24">
            <v>0</v>
          </cell>
          <cell r="AB24">
            <v>8</v>
          </cell>
          <cell r="AC24">
            <v>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1762</v>
          </cell>
          <cell r="C25">
            <v>2691</v>
          </cell>
          <cell r="D25">
            <v>1883</v>
          </cell>
          <cell r="E25">
            <v>1666</v>
          </cell>
          <cell r="F25">
            <v>163</v>
          </cell>
          <cell r="G25">
            <v>43</v>
          </cell>
          <cell r="H25">
            <v>0</v>
          </cell>
          <cell r="I25">
            <v>89</v>
          </cell>
          <cell r="J25">
            <v>94</v>
          </cell>
          <cell r="K25">
            <v>80</v>
          </cell>
          <cell r="L25">
            <v>142</v>
          </cell>
          <cell r="M25">
            <v>3</v>
          </cell>
          <cell r="N25">
            <v>32</v>
          </cell>
          <cell r="O25">
            <v>17</v>
          </cell>
          <cell r="P25">
            <v>222</v>
          </cell>
          <cell r="Q25">
            <v>6</v>
          </cell>
          <cell r="R25">
            <v>75</v>
          </cell>
          <cell r="S25">
            <v>90</v>
          </cell>
          <cell r="T25">
            <v>27</v>
          </cell>
          <cell r="U25">
            <v>35</v>
          </cell>
          <cell r="V25">
            <v>6</v>
          </cell>
          <cell r="W25">
            <v>118</v>
          </cell>
          <cell r="X25">
            <v>52</v>
          </cell>
          <cell r="Y25">
            <v>102</v>
          </cell>
          <cell r="Z25">
            <v>77</v>
          </cell>
          <cell r="AA25">
            <v>65</v>
          </cell>
          <cell r="AB25">
            <v>125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717</v>
          </cell>
          <cell r="C26">
            <v>593</v>
          </cell>
          <cell r="D26">
            <v>678</v>
          </cell>
          <cell r="E26">
            <v>460</v>
          </cell>
          <cell r="F26">
            <v>56</v>
          </cell>
          <cell r="G26">
            <v>15</v>
          </cell>
          <cell r="H26">
            <v>9</v>
          </cell>
          <cell r="I26">
            <v>5</v>
          </cell>
          <cell r="J26">
            <v>37</v>
          </cell>
          <cell r="K26">
            <v>17</v>
          </cell>
          <cell r="L26">
            <v>18</v>
          </cell>
          <cell r="M26">
            <v>4</v>
          </cell>
          <cell r="N26">
            <v>12</v>
          </cell>
          <cell r="O26">
            <v>40</v>
          </cell>
          <cell r="P26">
            <v>6</v>
          </cell>
          <cell r="Q26">
            <v>11</v>
          </cell>
          <cell r="R26">
            <v>26</v>
          </cell>
          <cell r="S26">
            <v>28</v>
          </cell>
          <cell r="T26">
            <v>8</v>
          </cell>
          <cell r="U26">
            <v>5</v>
          </cell>
          <cell r="V26">
            <v>9</v>
          </cell>
          <cell r="W26">
            <v>8</v>
          </cell>
          <cell r="X26">
            <v>80</v>
          </cell>
          <cell r="Y26">
            <v>5</v>
          </cell>
          <cell r="Z26">
            <v>20</v>
          </cell>
          <cell r="AA26">
            <v>7</v>
          </cell>
          <cell r="AB26">
            <v>33</v>
          </cell>
          <cell r="AC26">
            <v>1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959</v>
          </cell>
          <cell r="C27">
            <v>1094</v>
          </cell>
          <cell r="D27">
            <v>1971</v>
          </cell>
          <cell r="E27">
            <v>1632</v>
          </cell>
          <cell r="F27">
            <v>80</v>
          </cell>
          <cell r="G27">
            <v>112</v>
          </cell>
          <cell r="H27">
            <v>0</v>
          </cell>
          <cell r="I27">
            <v>126</v>
          </cell>
          <cell r="J27">
            <v>88</v>
          </cell>
          <cell r="K27">
            <v>279</v>
          </cell>
          <cell r="L27">
            <v>136</v>
          </cell>
          <cell r="M27">
            <v>46</v>
          </cell>
          <cell r="N27">
            <v>62</v>
          </cell>
          <cell r="O27">
            <v>38</v>
          </cell>
          <cell r="P27">
            <v>12</v>
          </cell>
          <cell r="Q27">
            <v>63</v>
          </cell>
          <cell r="R27">
            <v>50</v>
          </cell>
          <cell r="S27">
            <v>58</v>
          </cell>
          <cell r="T27">
            <v>131</v>
          </cell>
          <cell r="U27">
            <v>62</v>
          </cell>
          <cell r="V27">
            <v>1</v>
          </cell>
          <cell r="W27">
            <v>25</v>
          </cell>
          <cell r="X27">
            <v>47</v>
          </cell>
          <cell r="Y27">
            <v>34</v>
          </cell>
          <cell r="Z27">
            <v>12</v>
          </cell>
          <cell r="AA27">
            <v>76</v>
          </cell>
          <cell r="AB27">
            <v>92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106</v>
          </cell>
          <cell r="D28">
            <v>874</v>
          </cell>
          <cell r="E28">
            <v>739</v>
          </cell>
          <cell r="F28">
            <v>34</v>
          </cell>
          <cell r="G28">
            <v>92</v>
          </cell>
          <cell r="H28">
            <v>0</v>
          </cell>
          <cell r="I28">
            <v>6</v>
          </cell>
          <cell r="J28">
            <v>27</v>
          </cell>
          <cell r="K28">
            <v>0</v>
          </cell>
          <cell r="L28">
            <v>55</v>
          </cell>
          <cell r="M28">
            <v>0</v>
          </cell>
          <cell r="N28">
            <v>2</v>
          </cell>
          <cell r="O28">
            <v>0</v>
          </cell>
          <cell r="P28">
            <v>65</v>
          </cell>
          <cell r="Q28">
            <v>0</v>
          </cell>
          <cell r="R28">
            <v>69</v>
          </cell>
          <cell r="S28">
            <v>0</v>
          </cell>
          <cell r="T28">
            <v>37</v>
          </cell>
          <cell r="U28">
            <v>152</v>
          </cell>
          <cell r="V28">
            <v>68</v>
          </cell>
          <cell r="W28">
            <v>70</v>
          </cell>
          <cell r="X28">
            <v>35</v>
          </cell>
          <cell r="Y28">
            <v>26</v>
          </cell>
          <cell r="Z28">
            <v>0</v>
          </cell>
          <cell r="AA28">
            <v>0</v>
          </cell>
          <cell r="AB28">
            <v>0</v>
          </cell>
          <cell r="AC28">
            <v>1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208</v>
          </cell>
          <cell r="C29">
            <v>137</v>
          </cell>
          <cell r="D29">
            <v>962</v>
          </cell>
          <cell r="E29">
            <v>1275</v>
          </cell>
          <cell r="F29">
            <v>14</v>
          </cell>
          <cell r="G29">
            <v>183</v>
          </cell>
          <cell r="H29">
            <v>35</v>
          </cell>
          <cell r="I29">
            <v>172</v>
          </cell>
          <cell r="J29">
            <v>12</v>
          </cell>
          <cell r="K29">
            <v>182</v>
          </cell>
          <cell r="L29">
            <v>178</v>
          </cell>
          <cell r="M29">
            <v>20</v>
          </cell>
          <cell r="N29">
            <v>133</v>
          </cell>
          <cell r="O29">
            <v>5</v>
          </cell>
          <cell r="P29">
            <v>8</v>
          </cell>
          <cell r="Q29">
            <v>0</v>
          </cell>
          <cell r="R29">
            <v>43</v>
          </cell>
          <cell r="S29">
            <v>1</v>
          </cell>
          <cell r="T29">
            <v>9</v>
          </cell>
          <cell r="U29">
            <v>6</v>
          </cell>
          <cell r="V29">
            <v>2</v>
          </cell>
          <cell r="W29">
            <v>1</v>
          </cell>
          <cell r="X29">
            <v>20</v>
          </cell>
          <cell r="Y29">
            <v>188</v>
          </cell>
          <cell r="Z29">
            <v>2</v>
          </cell>
          <cell r="AA29">
            <v>48</v>
          </cell>
          <cell r="AB29">
            <v>7</v>
          </cell>
          <cell r="AC29">
            <v>6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801</v>
          </cell>
          <cell r="C30">
            <v>358</v>
          </cell>
          <cell r="D30">
            <v>965</v>
          </cell>
          <cell r="E30">
            <v>738</v>
          </cell>
          <cell r="F30">
            <v>180</v>
          </cell>
          <cell r="G30">
            <v>39</v>
          </cell>
          <cell r="H30">
            <v>0</v>
          </cell>
          <cell r="I30">
            <v>14</v>
          </cell>
          <cell r="J30">
            <v>19</v>
          </cell>
          <cell r="K30">
            <v>1</v>
          </cell>
          <cell r="L30">
            <v>63</v>
          </cell>
          <cell r="M30">
            <v>37</v>
          </cell>
          <cell r="N30">
            <v>61</v>
          </cell>
          <cell r="O30">
            <v>9</v>
          </cell>
          <cell r="P30">
            <v>1</v>
          </cell>
          <cell r="Q30">
            <v>0</v>
          </cell>
          <cell r="R30">
            <v>12</v>
          </cell>
          <cell r="S30">
            <v>37</v>
          </cell>
          <cell r="T30">
            <v>37</v>
          </cell>
          <cell r="U30">
            <v>75</v>
          </cell>
          <cell r="V30">
            <v>83</v>
          </cell>
          <cell r="W30">
            <v>0</v>
          </cell>
          <cell r="X30">
            <v>0</v>
          </cell>
          <cell r="Y30">
            <v>0</v>
          </cell>
          <cell r="Z30">
            <v>30</v>
          </cell>
          <cell r="AA30">
            <v>2</v>
          </cell>
          <cell r="AB30">
            <v>33</v>
          </cell>
          <cell r="AC30">
            <v>5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128</v>
          </cell>
          <cell r="C31">
            <v>106</v>
          </cell>
          <cell r="D31">
            <v>178</v>
          </cell>
          <cell r="E31">
            <v>20</v>
          </cell>
          <cell r="F31">
            <v>6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</v>
          </cell>
          <cell r="V31">
            <v>0</v>
          </cell>
          <cell r="W31">
            <v>0</v>
          </cell>
          <cell r="X31">
            <v>0</v>
          </cell>
          <cell r="Y31">
            <v>2</v>
          </cell>
          <cell r="Z31">
            <v>2</v>
          </cell>
          <cell r="AA31">
            <v>1</v>
          </cell>
          <cell r="AB31">
            <v>4</v>
          </cell>
          <cell r="AC31">
            <v>2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2664</v>
          </cell>
          <cell r="C32">
            <v>2853</v>
          </cell>
          <cell r="D32">
            <v>3285</v>
          </cell>
          <cell r="E32">
            <v>2132</v>
          </cell>
          <cell r="F32">
            <v>95</v>
          </cell>
          <cell r="G32">
            <v>59</v>
          </cell>
          <cell r="H32">
            <v>51</v>
          </cell>
          <cell r="I32">
            <v>55</v>
          </cell>
          <cell r="J32">
            <v>81</v>
          </cell>
          <cell r="K32">
            <v>136</v>
          </cell>
          <cell r="L32">
            <v>90</v>
          </cell>
          <cell r="M32">
            <v>178</v>
          </cell>
          <cell r="N32">
            <v>77</v>
          </cell>
          <cell r="O32">
            <v>65</v>
          </cell>
          <cell r="P32">
            <v>105</v>
          </cell>
          <cell r="Q32">
            <v>3</v>
          </cell>
          <cell r="R32">
            <v>127</v>
          </cell>
          <cell r="S32">
            <v>101</v>
          </cell>
          <cell r="T32">
            <v>147</v>
          </cell>
          <cell r="U32">
            <v>125</v>
          </cell>
          <cell r="V32">
            <v>67</v>
          </cell>
          <cell r="W32">
            <v>91</v>
          </cell>
          <cell r="X32">
            <v>121</v>
          </cell>
          <cell r="Y32">
            <v>90</v>
          </cell>
          <cell r="Z32">
            <v>78</v>
          </cell>
          <cell r="AA32">
            <v>55</v>
          </cell>
          <cell r="AB32">
            <v>62</v>
          </cell>
          <cell r="AC32">
            <v>73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23</v>
          </cell>
          <cell r="D33">
            <v>0</v>
          </cell>
          <cell r="E33">
            <v>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570467</v>
          </cell>
          <cell r="C34">
            <v>620219</v>
          </cell>
          <cell r="D34">
            <v>591871</v>
          </cell>
          <cell r="E34">
            <v>487705</v>
          </cell>
          <cell r="F34">
            <v>43502</v>
          </cell>
          <cell r="G34">
            <v>22124</v>
          </cell>
          <cell r="H34">
            <v>13342</v>
          </cell>
          <cell r="I34">
            <v>23830</v>
          </cell>
          <cell r="J34">
            <v>20174</v>
          </cell>
          <cell r="K34">
            <v>20061</v>
          </cell>
          <cell r="L34">
            <v>23931</v>
          </cell>
          <cell r="M34">
            <v>20293</v>
          </cell>
          <cell r="N34">
            <v>19523</v>
          </cell>
          <cell r="O34">
            <v>11753</v>
          </cell>
          <cell r="P34">
            <v>20601</v>
          </cell>
          <cell r="Q34">
            <v>3508</v>
          </cell>
          <cell r="R34">
            <v>20312</v>
          </cell>
          <cell r="S34">
            <v>19414</v>
          </cell>
          <cell r="T34">
            <v>20101</v>
          </cell>
          <cell r="U34">
            <v>19879</v>
          </cell>
          <cell r="V34">
            <v>13886</v>
          </cell>
          <cell r="W34">
            <v>25356</v>
          </cell>
          <cell r="X34">
            <v>24769</v>
          </cell>
          <cell r="Y34">
            <v>22695</v>
          </cell>
          <cell r="Z34">
            <v>22470</v>
          </cell>
          <cell r="AA34">
            <v>21181</v>
          </cell>
          <cell r="AB34">
            <v>20110</v>
          </cell>
          <cell r="AC34">
            <v>14655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1521</v>
          </cell>
          <cell r="C35">
            <v>917</v>
          </cell>
          <cell r="D35">
            <v>1009</v>
          </cell>
          <cell r="E35">
            <v>1025</v>
          </cell>
          <cell r="F35">
            <v>71</v>
          </cell>
          <cell r="G35">
            <v>53</v>
          </cell>
          <cell r="H35">
            <v>0</v>
          </cell>
          <cell r="I35">
            <v>63</v>
          </cell>
          <cell r="J35">
            <v>51</v>
          </cell>
          <cell r="K35">
            <v>62</v>
          </cell>
          <cell r="L35">
            <v>36</v>
          </cell>
          <cell r="M35">
            <v>29</v>
          </cell>
          <cell r="N35">
            <v>30</v>
          </cell>
          <cell r="O35">
            <v>0</v>
          </cell>
          <cell r="P35">
            <v>39</v>
          </cell>
          <cell r="Q35">
            <v>41</v>
          </cell>
          <cell r="R35">
            <v>44</v>
          </cell>
          <cell r="S35">
            <v>51</v>
          </cell>
          <cell r="T35">
            <v>47</v>
          </cell>
          <cell r="U35">
            <v>60</v>
          </cell>
          <cell r="V35">
            <v>0</v>
          </cell>
          <cell r="W35">
            <v>69</v>
          </cell>
          <cell r="X35">
            <v>39</v>
          </cell>
          <cell r="Y35">
            <v>51</v>
          </cell>
          <cell r="Z35">
            <v>36</v>
          </cell>
          <cell r="AA35">
            <v>94</v>
          </cell>
          <cell r="AB35">
            <v>47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1513</v>
          </cell>
          <cell r="C36">
            <v>815</v>
          </cell>
          <cell r="D36">
            <v>839</v>
          </cell>
          <cell r="E36">
            <v>390</v>
          </cell>
          <cell r="F36">
            <v>29</v>
          </cell>
          <cell r="G36">
            <v>16</v>
          </cell>
          <cell r="H36">
            <v>9</v>
          </cell>
          <cell r="I36">
            <v>31</v>
          </cell>
          <cell r="J36">
            <v>16</v>
          </cell>
          <cell r="K36">
            <v>14</v>
          </cell>
          <cell r="L36">
            <v>14</v>
          </cell>
          <cell r="M36">
            <v>22</v>
          </cell>
          <cell r="N36">
            <v>44</v>
          </cell>
          <cell r="O36">
            <v>10</v>
          </cell>
          <cell r="P36">
            <v>33</v>
          </cell>
          <cell r="Q36">
            <v>9</v>
          </cell>
          <cell r="R36">
            <v>10</v>
          </cell>
          <cell r="S36">
            <v>5</v>
          </cell>
          <cell r="T36">
            <v>10</v>
          </cell>
          <cell r="U36">
            <v>22</v>
          </cell>
          <cell r="V36">
            <v>19</v>
          </cell>
          <cell r="W36">
            <v>18</v>
          </cell>
          <cell r="X36">
            <v>15</v>
          </cell>
          <cell r="Y36">
            <v>9</v>
          </cell>
          <cell r="Z36">
            <v>18</v>
          </cell>
          <cell r="AA36">
            <v>6</v>
          </cell>
          <cell r="AB36">
            <v>3</v>
          </cell>
          <cell r="AC36">
            <v>8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6</v>
          </cell>
          <cell r="C37">
            <v>81</v>
          </cell>
          <cell r="D37">
            <v>0</v>
          </cell>
          <cell r="E37">
            <v>11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6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3116</v>
          </cell>
          <cell r="C38">
            <v>2751</v>
          </cell>
          <cell r="D38">
            <v>2931</v>
          </cell>
          <cell r="E38">
            <v>2130</v>
          </cell>
          <cell r="F38">
            <v>207</v>
          </cell>
          <cell r="G38">
            <v>109</v>
          </cell>
          <cell r="H38">
            <v>0</v>
          </cell>
          <cell r="I38">
            <v>121</v>
          </cell>
          <cell r="J38">
            <v>81</v>
          </cell>
          <cell r="K38">
            <v>113</v>
          </cell>
          <cell r="L38">
            <v>82</v>
          </cell>
          <cell r="M38">
            <v>121</v>
          </cell>
          <cell r="N38">
            <v>73</v>
          </cell>
          <cell r="O38">
            <v>0</v>
          </cell>
          <cell r="P38">
            <v>108</v>
          </cell>
          <cell r="Q38">
            <v>46</v>
          </cell>
          <cell r="R38">
            <v>85</v>
          </cell>
          <cell r="S38">
            <v>122</v>
          </cell>
          <cell r="T38">
            <v>125</v>
          </cell>
          <cell r="U38">
            <v>89</v>
          </cell>
          <cell r="V38">
            <v>0</v>
          </cell>
          <cell r="W38">
            <v>89</v>
          </cell>
          <cell r="X38">
            <v>110</v>
          </cell>
          <cell r="Y38">
            <v>152</v>
          </cell>
          <cell r="Z38">
            <v>95</v>
          </cell>
          <cell r="AA38">
            <v>89</v>
          </cell>
          <cell r="AB38">
            <v>107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07:46:46 25-Aug-2025</v>
          </cell>
        </row>
      </sheetData>
      <sheetData sheetId="2">
        <row r="11">
          <cell r="A11" t="str">
            <v>Input Qty</v>
          </cell>
          <cell r="B11">
            <v>61993</v>
          </cell>
          <cell r="C11">
            <v>62496</v>
          </cell>
          <cell r="D11">
            <v>73003</v>
          </cell>
          <cell r="E11">
            <v>60716</v>
          </cell>
          <cell r="F11">
            <v>5389</v>
          </cell>
          <cell r="G11">
            <v>2549</v>
          </cell>
          <cell r="H11">
            <v>141</v>
          </cell>
          <cell r="I11">
            <v>4236</v>
          </cell>
          <cell r="J11">
            <v>2812</v>
          </cell>
          <cell r="K11">
            <v>1655</v>
          </cell>
          <cell r="L11">
            <v>3479</v>
          </cell>
          <cell r="M11">
            <v>2997</v>
          </cell>
          <cell r="N11">
            <v>705</v>
          </cell>
          <cell r="O11">
            <v>182</v>
          </cell>
          <cell r="P11">
            <v>2137</v>
          </cell>
          <cell r="Q11">
            <v>1110</v>
          </cell>
          <cell r="R11">
            <v>2017</v>
          </cell>
          <cell r="S11">
            <v>5442</v>
          </cell>
          <cell r="T11">
            <v>2168</v>
          </cell>
          <cell r="U11">
            <v>2053</v>
          </cell>
          <cell r="V11">
            <v>154</v>
          </cell>
          <cell r="W11">
            <v>3001</v>
          </cell>
          <cell r="X11">
            <v>2326</v>
          </cell>
          <cell r="Y11">
            <v>3859</v>
          </cell>
          <cell r="Z11">
            <v>3324</v>
          </cell>
          <cell r="AA11">
            <v>2656</v>
          </cell>
          <cell r="AB11">
            <v>5734</v>
          </cell>
          <cell r="AC11">
            <v>590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45287</v>
          </cell>
          <cell r="C12">
            <v>46291</v>
          </cell>
          <cell r="D12">
            <v>59611</v>
          </cell>
          <cell r="E12">
            <v>50652</v>
          </cell>
          <cell r="F12">
            <v>4801</v>
          </cell>
          <cell r="G12">
            <v>2231</v>
          </cell>
          <cell r="H12">
            <v>0</v>
          </cell>
          <cell r="I12">
            <v>3912</v>
          </cell>
          <cell r="J12">
            <v>2569</v>
          </cell>
          <cell r="K12">
            <v>1419</v>
          </cell>
          <cell r="L12">
            <v>3097</v>
          </cell>
          <cell r="M12">
            <v>2809</v>
          </cell>
          <cell r="N12">
            <v>303</v>
          </cell>
          <cell r="O12">
            <v>0</v>
          </cell>
          <cell r="P12">
            <v>1985</v>
          </cell>
          <cell r="Q12">
            <v>1088</v>
          </cell>
          <cell r="R12">
            <v>1599</v>
          </cell>
          <cell r="S12">
            <v>4832</v>
          </cell>
          <cell r="T12">
            <v>1755</v>
          </cell>
          <cell r="U12">
            <v>1707</v>
          </cell>
          <cell r="V12">
            <v>0</v>
          </cell>
          <cell r="W12">
            <v>2255</v>
          </cell>
          <cell r="X12">
            <v>1379</v>
          </cell>
          <cell r="Y12">
            <v>2777</v>
          </cell>
          <cell r="Z12">
            <v>2946</v>
          </cell>
          <cell r="AA12">
            <v>2288</v>
          </cell>
          <cell r="AB12">
            <v>4900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16706</v>
          </cell>
          <cell r="C13">
            <v>16205</v>
          </cell>
          <cell r="D13">
            <v>13392</v>
          </cell>
          <cell r="E13">
            <v>10064</v>
          </cell>
          <cell r="F13">
            <v>588</v>
          </cell>
          <cell r="G13">
            <v>318</v>
          </cell>
          <cell r="H13">
            <v>141</v>
          </cell>
          <cell r="I13">
            <v>324</v>
          </cell>
          <cell r="J13">
            <v>243</v>
          </cell>
          <cell r="K13">
            <v>236</v>
          </cell>
          <cell r="L13">
            <v>382</v>
          </cell>
          <cell r="M13">
            <v>188</v>
          </cell>
          <cell r="N13">
            <v>402</v>
          </cell>
          <cell r="O13">
            <v>182</v>
          </cell>
          <cell r="P13">
            <v>152</v>
          </cell>
          <cell r="Q13">
            <v>22</v>
          </cell>
          <cell r="R13">
            <v>418</v>
          </cell>
          <cell r="S13">
            <v>610</v>
          </cell>
          <cell r="T13">
            <v>413</v>
          </cell>
          <cell r="U13">
            <v>346</v>
          </cell>
          <cell r="V13">
            <v>154</v>
          </cell>
          <cell r="W13">
            <v>746</v>
          </cell>
          <cell r="X13">
            <v>947</v>
          </cell>
          <cell r="Y13">
            <v>1082</v>
          </cell>
          <cell r="Z13">
            <v>378</v>
          </cell>
          <cell r="AA13">
            <v>368</v>
          </cell>
          <cell r="AB13">
            <v>834</v>
          </cell>
          <cell r="AC13">
            <v>590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26.948203829464617</v>
          </cell>
          <cell r="C14">
            <v>25.929659498207887</v>
          </cell>
          <cell r="D14">
            <v>18.344451597879537</v>
          </cell>
          <cell r="E14">
            <v>16.575531984979246</v>
          </cell>
          <cell r="F14">
            <v>10.911115234737428</v>
          </cell>
          <cell r="G14">
            <v>12.47548058061985</v>
          </cell>
          <cell r="H14">
            <v>100</v>
          </cell>
          <cell r="I14">
            <v>7.6487252124645897</v>
          </cell>
          <cell r="J14">
            <v>8.6415362731152197</v>
          </cell>
          <cell r="K14">
            <v>14.259818731117823</v>
          </cell>
          <cell r="L14">
            <v>10.980166714573153</v>
          </cell>
          <cell r="M14">
            <v>6.2729396062729395</v>
          </cell>
          <cell r="N14">
            <v>57.021276595744688</v>
          </cell>
          <cell r="O14">
            <v>100</v>
          </cell>
          <cell r="P14">
            <v>7.1127749181094995</v>
          </cell>
          <cell r="Q14">
            <v>1.9819819819819819</v>
          </cell>
          <cell r="R14">
            <v>20.723847297967279</v>
          </cell>
          <cell r="S14">
            <v>11.209114296214628</v>
          </cell>
          <cell r="T14">
            <v>19.049815498154981</v>
          </cell>
          <cell r="U14">
            <v>16.853385289819776</v>
          </cell>
          <cell r="V14">
            <v>100</v>
          </cell>
          <cell r="W14">
            <v>24.858380539820061</v>
          </cell>
          <cell r="X14">
            <v>40.713671539122956</v>
          </cell>
          <cell r="Y14">
            <v>28.03835190463851</v>
          </cell>
          <cell r="Z14">
            <v>11.371841155234657</v>
          </cell>
          <cell r="AA14">
            <v>13.855421686746988</v>
          </cell>
          <cell r="AB14">
            <v>14.544820369724452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124</v>
          </cell>
          <cell r="C16">
            <v>125</v>
          </cell>
          <cell r="D16">
            <v>137</v>
          </cell>
          <cell r="E16">
            <v>66</v>
          </cell>
          <cell r="F16">
            <v>3</v>
          </cell>
          <cell r="G16">
            <v>0</v>
          </cell>
          <cell r="H16">
            <v>6</v>
          </cell>
          <cell r="I16">
            <v>12</v>
          </cell>
          <cell r="J16">
            <v>0</v>
          </cell>
          <cell r="K16">
            <v>0</v>
          </cell>
          <cell r="L16">
            <v>5</v>
          </cell>
          <cell r="M16">
            <v>0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8</v>
          </cell>
          <cell r="S16">
            <v>4</v>
          </cell>
          <cell r="T16">
            <v>1</v>
          </cell>
          <cell r="U16">
            <v>3</v>
          </cell>
          <cell r="V16">
            <v>2</v>
          </cell>
          <cell r="W16">
            <v>3</v>
          </cell>
          <cell r="X16">
            <v>3</v>
          </cell>
          <cell r="Y16">
            <v>4</v>
          </cell>
          <cell r="Z16">
            <v>0</v>
          </cell>
          <cell r="AA16">
            <v>6</v>
          </cell>
          <cell r="AB16">
            <v>0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2</v>
          </cell>
          <cell r="C17">
            <v>0</v>
          </cell>
          <cell r="D17">
            <v>0</v>
          </cell>
          <cell r="E17">
            <v>1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1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209</v>
          </cell>
          <cell r="C18">
            <v>17</v>
          </cell>
          <cell r="D18">
            <v>59</v>
          </cell>
          <cell r="E18">
            <v>124</v>
          </cell>
          <cell r="F18">
            <v>0</v>
          </cell>
          <cell r="G18">
            <v>0</v>
          </cell>
          <cell r="H18">
            <v>0</v>
          </cell>
          <cell r="I18">
            <v>6</v>
          </cell>
          <cell r="J18">
            <v>2</v>
          </cell>
          <cell r="K18">
            <v>3</v>
          </cell>
          <cell r="L18">
            <v>53</v>
          </cell>
          <cell r="M18">
            <v>6</v>
          </cell>
          <cell r="N18">
            <v>0</v>
          </cell>
          <cell r="O18">
            <v>0</v>
          </cell>
          <cell r="P18">
            <v>2</v>
          </cell>
          <cell r="Q18">
            <v>1</v>
          </cell>
          <cell r="R18">
            <v>0</v>
          </cell>
          <cell r="S18">
            <v>3</v>
          </cell>
          <cell r="T18">
            <v>0</v>
          </cell>
          <cell r="U18">
            <v>0</v>
          </cell>
          <cell r="V18">
            <v>0</v>
          </cell>
          <cell r="W18">
            <v>3</v>
          </cell>
          <cell r="X18">
            <v>5</v>
          </cell>
          <cell r="Y18">
            <v>12</v>
          </cell>
          <cell r="Z18">
            <v>5</v>
          </cell>
          <cell r="AA18">
            <v>13</v>
          </cell>
          <cell r="AB18">
            <v>10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415</v>
          </cell>
          <cell r="C19">
            <v>177</v>
          </cell>
          <cell r="D19">
            <v>619</v>
          </cell>
          <cell r="E19">
            <v>662</v>
          </cell>
          <cell r="F19">
            <v>84</v>
          </cell>
          <cell r="G19">
            <v>10</v>
          </cell>
          <cell r="H19">
            <v>0</v>
          </cell>
          <cell r="I19">
            <v>62</v>
          </cell>
          <cell r="J19">
            <v>22</v>
          </cell>
          <cell r="K19">
            <v>22</v>
          </cell>
          <cell r="L19">
            <v>35</v>
          </cell>
          <cell r="M19">
            <v>75</v>
          </cell>
          <cell r="N19">
            <v>5</v>
          </cell>
          <cell r="O19">
            <v>0</v>
          </cell>
          <cell r="P19">
            <v>11</v>
          </cell>
          <cell r="Q19">
            <v>13</v>
          </cell>
          <cell r="R19">
            <v>15</v>
          </cell>
          <cell r="S19">
            <v>119</v>
          </cell>
          <cell r="T19">
            <v>20</v>
          </cell>
          <cell r="U19">
            <v>7</v>
          </cell>
          <cell r="V19">
            <v>0</v>
          </cell>
          <cell r="W19">
            <v>22</v>
          </cell>
          <cell r="X19">
            <v>39</v>
          </cell>
          <cell r="Y19">
            <v>28</v>
          </cell>
          <cell r="Z19">
            <v>22</v>
          </cell>
          <cell r="AA19">
            <v>16</v>
          </cell>
          <cell r="AB19">
            <v>35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5</v>
          </cell>
          <cell r="C20">
            <v>11</v>
          </cell>
          <cell r="D20">
            <v>21</v>
          </cell>
          <cell r="E20">
            <v>26</v>
          </cell>
          <cell r="F20">
            <v>2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0</v>
          </cell>
          <cell r="AA20">
            <v>23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173</v>
          </cell>
          <cell r="C21">
            <v>163</v>
          </cell>
          <cell r="D21">
            <v>242</v>
          </cell>
          <cell r="E21">
            <v>142</v>
          </cell>
          <cell r="F21">
            <v>15</v>
          </cell>
          <cell r="G21">
            <v>7</v>
          </cell>
          <cell r="H21">
            <v>0</v>
          </cell>
          <cell r="I21">
            <v>13</v>
          </cell>
          <cell r="J21">
            <v>1</v>
          </cell>
          <cell r="K21">
            <v>3</v>
          </cell>
          <cell r="L21">
            <v>18</v>
          </cell>
          <cell r="M21">
            <v>7</v>
          </cell>
          <cell r="N21">
            <v>0</v>
          </cell>
          <cell r="O21">
            <v>0</v>
          </cell>
          <cell r="P21">
            <v>1</v>
          </cell>
          <cell r="Q21">
            <v>3</v>
          </cell>
          <cell r="R21">
            <v>2</v>
          </cell>
          <cell r="S21">
            <v>18</v>
          </cell>
          <cell r="T21">
            <v>6</v>
          </cell>
          <cell r="U21">
            <v>4</v>
          </cell>
          <cell r="V21">
            <v>0</v>
          </cell>
          <cell r="W21">
            <v>2</v>
          </cell>
          <cell r="X21">
            <v>2</v>
          </cell>
          <cell r="Y21">
            <v>17</v>
          </cell>
          <cell r="Z21">
            <v>2</v>
          </cell>
          <cell r="AA21">
            <v>12</v>
          </cell>
          <cell r="AB21">
            <v>9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42</v>
          </cell>
          <cell r="C22">
            <v>243</v>
          </cell>
          <cell r="D22">
            <v>47</v>
          </cell>
          <cell r="E22">
            <v>41</v>
          </cell>
          <cell r="F22">
            <v>8</v>
          </cell>
          <cell r="G22">
            <v>7</v>
          </cell>
          <cell r="H22">
            <v>0</v>
          </cell>
          <cell r="I22">
            <v>7</v>
          </cell>
          <cell r="J22">
            <v>0</v>
          </cell>
          <cell r="K22">
            <v>0</v>
          </cell>
          <cell r="L22">
            <v>2</v>
          </cell>
          <cell r="M22">
            <v>3</v>
          </cell>
          <cell r="N22">
            <v>0</v>
          </cell>
          <cell r="O22">
            <v>0</v>
          </cell>
          <cell r="P22">
            <v>1</v>
          </cell>
          <cell r="Q22">
            <v>2</v>
          </cell>
          <cell r="R22">
            <v>0</v>
          </cell>
          <cell r="S22">
            <v>8</v>
          </cell>
          <cell r="T22">
            <v>0</v>
          </cell>
          <cell r="U22">
            <v>1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2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3</v>
          </cell>
          <cell r="C25">
            <v>29</v>
          </cell>
          <cell r="D25">
            <v>26</v>
          </cell>
          <cell r="E25">
            <v>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4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7</v>
          </cell>
          <cell r="C27">
            <v>11</v>
          </cell>
          <cell r="D27">
            <v>81</v>
          </cell>
          <cell r="E27">
            <v>13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4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5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103</v>
          </cell>
          <cell r="D28">
            <v>4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17</v>
          </cell>
          <cell r="C29">
            <v>2</v>
          </cell>
          <cell r="D29">
            <v>44</v>
          </cell>
          <cell r="E29">
            <v>45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3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39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91</v>
          </cell>
          <cell r="C32">
            <v>66</v>
          </cell>
          <cell r="D32">
            <v>67</v>
          </cell>
          <cell r="E32">
            <v>60</v>
          </cell>
          <cell r="F32">
            <v>1</v>
          </cell>
          <cell r="G32">
            <v>1</v>
          </cell>
          <cell r="H32">
            <v>3</v>
          </cell>
          <cell r="I32">
            <v>2</v>
          </cell>
          <cell r="J32">
            <v>2</v>
          </cell>
          <cell r="K32">
            <v>0</v>
          </cell>
          <cell r="L32">
            <v>5</v>
          </cell>
          <cell r="M32">
            <v>1</v>
          </cell>
          <cell r="N32">
            <v>6</v>
          </cell>
          <cell r="O32">
            <v>0</v>
          </cell>
          <cell r="P32">
            <v>0</v>
          </cell>
          <cell r="Q32">
            <v>0</v>
          </cell>
          <cell r="R32">
            <v>5</v>
          </cell>
          <cell r="S32">
            <v>4</v>
          </cell>
          <cell r="T32">
            <v>2</v>
          </cell>
          <cell r="U32">
            <v>6</v>
          </cell>
          <cell r="V32">
            <v>2</v>
          </cell>
          <cell r="W32">
            <v>5</v>
          </cell>
          <cell r="X32">
            <v>3</v>
          </cell>
          <cell r="Y32">
            <v>4</v>
          </cell>
          <cell r="Z32">
            <v>0</v>
          </cell>
          <cell r="AA32">
            <v>3</v>
          </cell>
          <cell r="AB32">
            <v>3</v>
          </cell>
          <cell r="AC32">
            <v>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15430</v>
          </cell>
          <cell r="C34">
            <v>15081</v>
          </cell>
          <cell r="D34">
            <v>11573</v>
          </cell>
          <cell r="E34">
            <v>8615</v>
          </cell>
          <cell r="F34">
            <v>447</v>
          </cell>
          <cell r="G34">
            <v>282</v>
          </cell>
          <cell r="H34">
            <v>132</v>
          </cell>
          <cell r="I34">
            <v>204</v>
          </cell>
          <cell r="J34">
            <v>197</v>
          </cell>
          <cell r="K34">
            <v>183</v>
          </cell>
          <cell r="L34">
            <v>255</v>
          </cell>
          <cell r="M34">
            <v>81</v>
          </cell>
          <cell r="N34">
            <v>389</v>
          </cell>
          <cell r="O34">
            <v>182</v>
          </cell>
          <cell r="P34">
            <v>131</v>
          </cell>
          <cell r="Q34">
            <v>1</v>
          </cell>
          <cell r="R34">
            <v>383</v>
          </cell>
          <cell r="S34">
            <v>418</v>
          </cell>
          <cell r="T34">
            <v>377</v>
          </cell>
          <cell r="U34">
            <v>313</v>
          </cell>
          <cell r="V34">
            <v>150</v>
          </cell>
          <cell r="W34">
            <v>709</v>
          </cell>
          <cell r="X34">
            <v>886</v>
          </cell>
          <cell r="Y34">
            <v>984</v>
          </cell>
          <cell r="Z34">
            <v>338</v>
          </cell>
          <cell r="AA34">
            <v>239</v>
          </cell>
          <cell r="AB34">
            <v>750</v>
          </cell>
          <cell r="AC34">
            <v>584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70</v>
          </cell>
          <cell r="C35">
            <v>20</v>
          </cell>
          <cell r="D35">
            <v>25</v>
          </cell>
          <cell r="E35">
            <v>21</v>
          </cell>
          <cell r="F35">
            <v>3</v>
          </cell>
          <cell r="G35">
            <v>1</v>
          </cell>
          <cell r="H35">
            <v>0</v>
          </cell>
          <cell r="I35">
            <v>1</v>
          </cell>
          <cell r="J35">
            <v>1</v>
          </cell>
          <cell r="K35">
            <v>0</v>
          </cell>
          <cell r="L35">
            <v>4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0</v>
          </cell>
          <cell r="S35">
            <v>2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2</v>
          </cell>
          <cell r="Y35">
            <v>3</v>
          </cell>
          <cell r="Z35">
            <v>0</v>
          </cell>
          <cell r="AA35">
            <v>2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7</v>
          </cell>
          <cell r="C36">
            <v>2</v>
          </cell>
          <cell r="D36">
            <v>8</v>
          </cell>
          <cell r="E36">
            <v>6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1</v>
          </cell>
          <cell r="K36">
            <v>0</v>
          </cell>
          <cell r="L36">
            <v>0</v>
          </cell>
          <cell r="M36">
            <v>4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1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1</v>
          </cell>
          <cell r="C37">
            <v>1</v>
          </cell>
          <cell r="D37">
            <v>0</v>
          </cell>
          <cell r="E37">
            <v>3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110</v>
          </cell>
          <cell r="C38">
            <v>154</v>
          </cell>
          <cell r="D38">
            <v>439</v>
          </cell>
          <cell r="E38">
            <v>233</v>
          </cell>
          <cell r="F38">
            <v>25</v>
          </cell>
          <cell r="G38">
            <v>10</v>
          </cell>
          <cell r="H38">
            <v>0</v>
          </cell>
          <cell r="I38">
            <v>17</v>
          </cell>
          <cell r="J38">
            <v>6</v>
          </cell>
          <cell r="K38">
            <v>25</v>
          </cell>
          <cell r="L38">
            <v>5</v>
          </cell>
          <cell r="M38">
            <v>7</v>
          </cell>
          <cell r="N38">
            <v>0</v>
          </cell>
          <cell r="O38">
            <v>0</v>
          </cell>
          <cell r="P38">
            <v>6</v>
          </cell>
          <cell r="Q38">
            <v>1</v>
          </cell>
          <cell r="R38">
            <v>4</v>
          </cell>
          <cell r="S38">
            <v>34</v>
          </cell>
          <cell r="T38">
            <v>7</v>
          </cell>
          <cell r="U38">
            <v>9</v>
          </cell>
          <cell r="V38">
            <v>0</v>
          </cell>
          <cell r="W38">
            <v>2</v>
          </cell>
          <cell r="X38">
            <v>7</v>
          </cell>
          <cell r="Y38">
            <v>29</v>
          </cell>
          <cell r="Z38">
            <v>9</v>
          </cell>
          <cell r="AA38">
            <v>10</v>
          </cell>
          <cell r="AB38">
            <v>20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07:49:39 25-Aug-2025</v>
          </cell>
        </row>
      </sheetData>
      <sheetData sheetId="3">
        <row r="10">
          <cell r="A10" t="str">
            <v>Date</v>
          </cell>
          <cell r="B10" t="str">
            <v>202505</v>
          </cell>
          <cell r="C10" t="str">
            <v>202506</v>
          </cell>
          <cell r="D10" t="str">
            <v>202507</v>
          </cell>
          <cell r="E10" t="str">
            <v>Total</v>
          </cell>
          <cell r="F10">
            <v>1</v>
          </cell>
          <cell r="G10">
            <v>2</v>
          </cell>
          <cell r="H10">
            <v>3</v>
          </cell>
          <cell r="I10">
            <v>4</v>
          </cell>
          <cell r="J10">
            <v>5</v>
          </cell>
          <cell r="K10">
            <v>6</v>
          </cell>
          <cell r="L10">
            <v>7</v>
          </cell>
          <cell r="M10">
            <v>8</v>
          </cell>
          <cell r="N10">
            <v>9</v>
          </cell>
          <cell r="O10">
            <v>10</v>
          </cell>
          <cell r="P10">
            <v>11</v>
          </cell>
          <cell r="Q10">
            <v>12</v>
          </cell>
          <cell r="R10">
            <v>13</v>
          </cell>
          <cell r="S10">
            <v>14</v>
          </cell>
          <cell r="T10">
            <v>15</v>
          </cell>
          <cell r="U10">
            <v>16</v>
          </cell>
          <cell r="V10">
            <v>17</v>
          </cell>
          <cell r="W10">
            <v>18</v>
          </cell>
          <cell r="X10">
            <v>19</v>
          </cell>
          <cell r="Y10">
            <v>20</v>
          </cell>
          <cell r="Z10">
            <v>21</v>
          </cell>
          <cell r="AA10">
            <v>22</v>
          </cell>
          <cell r="AB10">
            <v>23</v>
          </cell>
          <cell r="AC10">
            <v>24</v>
          </cell>
          <cell r="AD10">
            <v>25</v>
          </cell>
          <cell r="AE10">
            <v>26</v>
          </cell>
          <cell r="AF10">
            <v>27</v>
          </cell>
          <cell r="AG10">
            <v>28</v>
          </cell>
          <cell r="AH10">
            <v>29</v>
          </cell>
          <cell r="AI10">
            <v>30</v>
          </cell>
          <cell r="AJ10">
            <v>31</v>
          </cell>
        </row>
        <row r="11">
          <cell r="A11" t="str">
            <v>Input Qty</v>
          </cell>
          <cell r="B11">
            <v>96</v>
          </cell>
          <cell r="C11">
            <v>946</v>
          </cell>
          <cell r="D11">
            <v>562</v>
          </cell>
          <cell r="E11">
            <v>-145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-145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0</v>
          </cell>
          <cell r="C12">
            <v>749</v>
          </cell>
          <cell r="D12">
            <v>438</v>
          </cell>
          <cell r="E12">
            <v>-145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-145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96</v>
          </cell>
          <cell r="C13">
            <v>197</v>
          </cell>
          <cell r="D13">
            <v>124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100</v>
          </cell>
          <cell r="C14">
            <v>20.824524312896404</v>
          </cell>
          <cell r="D14">
            <v>22.064056939501782</v>
          </cell>
          <cell r="E14">
            <v>0</v>
          </cell>
          <cell r="K14">
            <v>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20</v>
          </cell>
          <cell r="C16">
            <v>49</v>
          </cell>
          <cell r="D16">
            <v>11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1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10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9</v>
          </cell>
          <cell r="D21">
            <v>5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13</v>
          </cell>
          <cell r="D22">
            <v>1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66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3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4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1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76</v>
          </cell>
          <cell r="C34">
            <v>89</v>
          </cell>
          <cell r="D34">
            <v>28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2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1</v>
          </cell>
          <cell r="D36">
            <v>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16</v>
          </cell>
          <cell r="D38">
            <v>5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07:53:09 07-Aug-2025</v>
          </cell>
        </row>
      </sheetData>
      <sheetData sheetId="4">
        <row r="11">
          <cell r="A11" t="str">
            <v>Input Qty</v>
          </cell>
          <cell r="B11">
            <v>258149</v>
          </cell>
          <cell r="C11">
            <v>156087</v>
          </cell>
          <cell r="D11">
            <v>134512</v>
          </cell>
          <cell r="E11">
            <v>152677</v>
          </cell>
          <cell r="F11">
            <v>10597</v>
          </cell>
          <cell r="G11">
            <v>6174</v>
          </cell>
          <cell r="H11">
            <v>706</v>
          </cell>
          <cell r="I11">
            <v>5910</v>
          </cell>
          <cell r="J11">
            <v>5486</v>
          </cell>
          <cell r="K11">
            <v>6374</v>
          </cell>
          <cell r="L11">
            <v>5634</v>
          </cell>
          <cell r="M11">
            <v>6675</v>
          </cell>
          <cell r="N11">
            <v>4833</v>
          </cell>
          <cell r="O11">
            <v>646</v>
          </cell>
          <cell r="P11">
            <v>6585</v>
          </cell>
          <cell r="Q11">
            <v>3788</v>
          </cell>
          <cell r="R11">
            <v>8020</v>
          </cell>
          <cell r="S11">
            <v>6660</v>
          </cell>
          <cell r="T11">
            <v>6517</v>
          </cell>
          <cell r="U11">
            <v>11700</v>
          </cell>
          <cell r="V11">
            <v>635</v>
          </cell>
          <cell r="W11">
            <v>12109</v>
          </cell>
          <cell r="X11">
            <v>8417</v>
          </cell>
          <cell r="Y11">
            <v>11495</v>
          </cell>
          <cell r="Z11">
            <v>8967</v>
          </cell>
          <cell r="AA11">
            <v>6912</v>
          </cell>
          <cell r="AB11">
            <v>6416</v>
          </cell>
          <cell r="AC11">
            <v>531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227649</v>
          </cell>
          <cell r="C12">
            <v>138208</v>
          </cell>
          <cell r="D12">
            <v>119491</v>
          </cell>
          <cell r="E12">
            <v>133674</v>
          </cell>
          <cell r="F12">
            <v>9537</v>
          </cell>
          <cell r="G12">
            <v>5387</v>
          </cell>
          <cell r="H12">
            <v>0</v>
          </cell>
          <cell r="I12">
            <v>5039</v>
          </cell>
          <cell r="J12">
            <v>4842</v>
          </cell>
          <cell r="K12">
            <v>5758</v>
          </cell>
          <cell r="L12">
            <v>4567</v>
          </cell>
          <cell r="M12">
            <v>5787</v>
          </cell>
          <cell r="N12">
            <v>4006</v>
          </cell>
          <cell r="O12">
            <v>0</v>
          </cell>
          <cell r="P12">
            <v>5771</v>
          </cell>
          <cell r="Q12">
            <v>3762</v>
          </cell>
          <cell r="R12">
            <v>6786</v>
          </cell>
          <cell r="S12">
            <v>5738</v>
          </cell>
          <cell r="T12">
            <v>5723</v>
          </cell>
          <cell r="U12">
            <v>10734</v>
          </cell>
          <cell r="V12">
            <v>0</v>
          </cell>
          <cell r="W12">
            <v>11322</v>
          </cell>
          <cell r="X12">
            <v>7659</v>
          </cell>
          <cell r="Y12">
            <v>10537</v>
          </cell>
          <cell r="Z12">
            <v>8163</v>
          </cell>
          <cell r="AA12">
            <v>6079</v>
          </cell>
          <cell r="AB12">
            <v>5632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30500</v>
          </cell>
          <cell r="C13">
            <v>17879</v>
          </cell>
          <cell r="D13">
            <v>15021</v>
          </cell>
          <cell r="E13">
            <v>19003</v>
          </cell>
          <cell r="F13">
            <v>1060</v>
          </cell>
          <cell r="G13">
            <v>787</v>
          </cell>
          <cell r="H13">
            <v>706</v>
          </cell>
          <cell r="I13">
            <v>871</v>
          </cell>
          <cell r="J13">
            <v>644</v>
          </cell>
          <cell r="K13">
            <v>616</v>
          </cell>
          <cell r="L13">
            <v>1067</v>
          </cell>
          <cell r="M13">
            <v>888</v>
          </cell>
          <cell r="N13">
            <v>827</v>
          </cell>
          <cell r="O13">
            <v>646</v>
          </cell>
          <cell r="P13">
            <v>814</v>
          </cell>
          <cell r="Q13">
            <v>26</v>
          </cell>
          <cell r="R13">
            <v>1234</v>
          </cell>
          <cell r="S13">
            <v>922</v>
          </cell>
          <cell r="T13">
            <v>794</v>
          </cell>
          <cell r="U13">
            <v>966</v>
          </cell>
          <cell r="V13">
            <v>635</v>
          </cell>
          <cell r="W13">
            <v>787</v>
          </cell>
          <cell r="X13">
            <v>758</v>
          </cell>
          <cell r="Y13">
            <v>958</v>
          </cell>
          <cell r="Z13">
            <v>804</v>
          </cell>
          <cell r="AA13">
            <v>833</v>
          </cell>
          <cell r="AB13">
            <v>784</v>
          </cell>
          <cell r="AC13">
            <v>531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11.81488210297154</v>
          </cell>
          <cell r="C14">
            <v>11.454509344147814</v>
          </cell>
          <cell r="D14">
            <v>11.16703342452718</v>
          </cell>
          <cell r="E14">
            <v>12.446537461438199</v>
          </cell>
          <cell r="F14">
            <v>10.002830989902803</v>
          </cell>
          <cell r="G14">
            <v>12.747003563330095</v>
          </cell>
          <cell r="H14">
            <v>100</v>
          </cell>
          <cell r="I14">
            <v>14.737732656514382</v>
          </cell>
          <cell r="J14">
            <v>11.738971928545389</v>
          </cell>
          <cell r="K14">
            <v>9.664261060558518</v>
          </cell>
          <cell r="L14">
            <v>18.93858714944977</v>
          </cell>
          <cell r="M14">
            <v>13.303370786516854</v>
          </cell>
          <cell r="N14">
            <v>17.111524932753984</v>
          </cell>
          <cell r="O14">
            <v>100</v>
          </cell>
          <cell r="P14">
            <v>12.361427486712225</v>
          </cell>
          <cell r="Q14">
            <v>0.68637803590285107</v>
          </cell>
          <cell r="R14">
            <v>15.386533665835412</v>
          </cell>
          <cell r="S14">
            <v>13.843843843843844</v>
          </cell>
          <cell r="T14">
            <v>12.183520024551173</v>
          </cell>
          <cell r="U14">
            <v>8.2564102564102573</v>
          </cell>
          <cell r="V14">
            <v>100</v>
          </cell>
          <cell r="W14">
            <v>6.499298042778098</v>
          </cell>
          <cell r="X14">
            <v>9.0055839372698099</v>
          </cell>
          <cell r="Y14">
            <v>8.3340582862113965</v>
          </cell>
          <cell r="Z14">
            <v>8.9662094345935106</v>
          </cell>
          <cell r="AA14">
            <v>12.05150462962963</v>
          </cell>
          <cell r="AB14">
            <v>12.219451371571072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256</v>
          </cell>
          <cell r="C16">
            <v>67</v>
          </cell>
          <cell r="D16">
            <v>39</v>
          </cell>
          <cell r="E16">
            <v>92</v>
          </cell>
          <cell r="F16">
            <v>35</v>
          </cell>
          <cell r="G16">
            <v>0</v>
          </cell>
          <cell r="H16">
            <v>0</v>
          </cell>
          <cell r="I16">
            <v>15</v>
          </cell>
          <cell r="J16">
            <v>5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2</v>
          </cell>
          <cell r="P16">
            <v>1</v>
          </cell>
          <cell r="Q16">
            <v>0</v>
          </cell>
          <cell r="R16">
            <v>4</v>
          </cell>
          <cell r="S16">
            <v>3</v>
          </cell>
          <cell r="T16">
            <v>0</v>
          </cell>
          <cell r="U16">
            <v>0</v>
          </cell>
          <cell r="V16">
            <v>12</v>
          </cell>
          <cell r="W16">
            <v>2</v>
          </cell>
          <cell r="X16">
            <v>0</v>
          </cell>
          <cell r="Y16">
            <v>2</v>
          </cell>
          <cell r="Z16">
            <v>8</v>
          </cell>
          <cell r="AA16">
            <v>0</v>
          </cell>
          <cell r="AB16">
            <v>2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225</v>
          </cell>
          <cell r="C18">
            <v>10</v>
          </cell>
          <cell r="D18">
            <v>36</v>
          </cell>
          <cell r="E18">
            <v>7</v>
          </cell>
          <cell r="F18">
            <v>0</v>
          </cell>
          <cell r="G18">
            <v>3</v>
          </cell>
          <cell r="H18">
            <v>0</v>
          </cell>
          <cell r="I18">
            <v>0</v>
          </cell>
          <cell r="J18">
            <v>0</v>
          </cell>
          <cell r="K18">
            <v>2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1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493</v>
          </cell>
          <cell r="C19">
            <v>356</v>
          </cell>
          <cell r="D19">
            <v>272</v>
          </cell>
          <cell r="E19">
            <v>255</v>
          </cell>
          <cell r="F19">
            <v>19</v>
          </cell>
          <cell r="G19">
            <v>16</v>
          </cell>
          <cell r="H19">
            <v>0</v>
          </cell>
          <cell r="I19">
            <v>1</v>
          </cell>
          <cell r="J19">
            <v>1</v>
          </cell>
          <cell r="K19">
            <v>5</v>
          </cell>
          <cell r="L19">
            <v>0</v>
          </cell>
          <cell r="M19">
            <v>2</v>
          </cell>
          <cell r="N19">
            <v>0</v>
          </cell>
          <cell r="O19">
            <v>0</v>
          </cell>
          <cell r="P19">
            <v>33</v>
          </cell>
          <cell r="Q19">
            <v>0</v>
          </cell>
          <cell r="R19">
            <v>45</v>
          </cell>
          <cell r="S19">
            <v>55</v>
          </cell>
          <cell r="T19">
            <v>9</v>
          </cell>
          <cell r="U19">
            <v>18</v>
          </cell>
          <cell r="V19">
            <v>0</v>
          </cell>
          <cell r="W19">
            <v>2</v>
          </cell>
          <cell r="X19">
            <v>4</v>
          </cell>
          <cell r="Y19">
            <v>17</v>
          </cell>
          <cell r="Z19">
            <v>1</v>
          </cell>
          <cell r="AA19">
            <v>2</v>
          </cell>
          <cell r="AB19">
            <v>25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229</v>
          </cell>
          <cell r="C20">
            <v>94</v>
          </cell>
          <cell r="D20">
            <v>101</v>
          </cell>
          <cell r="E20">
            <v>88</v>
          </cell>
          <cell r="F20">
            <v>8</v>
          </cell>
          <cell r="G20">
            <v>3</v>
          </cell>
          <cell r="H20">
            <v>0</v>
          </cell>
          <cell r="I20">
            <v>15</v>
          </cell>
          <cell r="J20">
            <v>4</v>
          </cell>
          <cell r="K20">
            <v>7</v>
          </cell>
          <cell r="L20">
            <v>4</v>
          </cell>
          <cell r="M20">
            <v>4</v>
          </cell>
          <cell r="N20">
            <v>3</v>
          </cell>
          <cell r="O20">
            <v>0</v>
          </cell>
          <cell r="P20">
            <v>4</v>
          </cell>
          <cell r="Q20">
            <v>3</v>
          </cell>
          <cell r="R20">
            <v>15</v>
          </cell>
          <cell r="S20">
            <v>2</v>
          </cell>
          <cell r="T20">
            <v>4</v>
          </cell>
          <cell r="U20">
            <v>4</v>
          </cell>
          <cell r="V20">
            <v>0</v>
          </cell>
          <cell r="W20">
            <v>2</v>
          </cell>
          <cell r="X20">
            <v>1</v>
          </cell>
          <cell r="Y20">
            <v>2</v>
          </cell>
          <cell r="Z20">
            <v>2</v>
          </cell>
          <cell r="AA20">
            <v>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290</v>
          </cell>
          <cell r="C21">
            <v>194</v>
          </cell>
          <cell r="D21">
            <v>174</v>
          </cell>
          <cell r="E21">
            <v>227</v>
          </cell>
          <cell r="F21">
            <v>15</v>
          </cell>
          <cell r="G21">
            <v>12</v>
          </cell>
          <cell r="H21">
            <v>0</v>
          </cell>
          <cell r="I21">
            <v>10</v>
          </cell>
          <cell r="J21">
            <v>12</v>
          </cell>
          <cell r="K21">
            <v>13</v>
          </cell>
          <cell r="L21">
            <v>10</v>
          </cell>
          <cell r="M21">
            <v>21</v>
          </cell>
          <cell r="N21">
            <v>4</v>
          </cell>
          <cell r="O21">
            <v>0</v>
          </cell>
          <cell r="P21">
            <v>15</v>
          </cell>
          <cell r="Q21">
            <v>4</v>
          </cell>
          <cell r="R21">
            <v>11</v>
          </cell>
          <cell r="S21">
            <v>12</v>
          </cell>
          <cell r="T21">
            <v>12</v>
          </cell>
          <cell r="U21">
            <v>13</v>
          </cell>
          <cell r="V21">
            <v>0</v>
          </cell>
          <cell r="W21">
            <v>6</v>
          </cell>
          <cell r="X21">
            <v>14</v>
          </cell>
          <cell r="Y21">
            <v>16</v>
          </cell>
          <cell r="Z21">
            <v>14</v>
          </cell>
          <cell r="AA21">
            <v>9</v>
          </cell>
          <cell r="AB21">
            <v>4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2</v>
          </cell>
          <cell r="C22">
            <v>0</v>
          </cell>
          <cell r="D22">
            <v>3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118</v>
          </cell>
          <cell r="C25">
            <v>16</v>
          </cell>
          <cell r="D25">
            <v>48</v>
          </cell>
          <cell r="E25">
            <v>60</v>
          </cell>
          <cell r="F25">
            <v>0</v>
          </cell>
          <cell r="G25">
            <v>0</v>
          </cell>
          <cell r="H25">
            <v>0</v>
          </cell>
          <cell r="I25">
            <v>24</v>
          </cell>
          <cell r="J25">
            <v>0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</v>
          </cell>
          <cell r="S25">
            <v>7</v>
          </cell>
          <cell r="T25">
            <v>1</v>
          </cell>
          <cell r="U25">
            <v>10</v>
          </cell>
          <cell r="V25">
            <v>0</v>
          </cell>
          <cell r="W25">
            <v>6</v>
          </cell>
          <cell r="X25">
            <v>4</v>
          </cell>
          <cell r="Y25">
            <v>3</v>
          </cell>
          <cell r="Z25">
            <v>1</v>
          </cell>
          <cell r="AA25">
            <v>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2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71</v>
          </cell>
          <cell r="C27">
            <v>27</v>
          </cell>
          <cell r="D27">
            <v>40</v>
          </cell>
          <cell r="E27">
            <v>36</v>
          </cell>
          <cell r="F27">
            <v>0</v>
          </cell>
          <cell r="G27">
            <v>0</v>
          </cell>
          <cell r="H27">
            <v>0</v>
          </cell>
          <cell r="I27">
            <v>24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5</v>
          </cell>
          <cell r="S27">
            <v>0</v>
          </cell>
          <cell r="T27">
            <v>0</v>
          </cell>
          <cell r="U27">
            <v>5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105</v>
          </cell>
          <cell r="E28">
            <v>41</v>
          </cell>
          <cell r="F28">
            <v>0</v>
          </cell>
          <cell r="G28">
            <v>0</v>
          </cell>
          <cell r="H28">
            <v>0</v>
          </cell>
          <cell r="I28">
            <v>6</v>
          </cell>
          <cell r="J28">
            <v>0</v>
          </cell>
          <cell r="K28">
            <v>0</v>
          </cell>
          <cell r="L28">
            <v>35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10</v>
          </cell>
          <cell r="C30">
            <v>0</v>
          </cell>
          <cell r="D30">
            <v>0</v>
          </cell>
          <cell r="E30">
            <v>70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19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9</v>
          </cell>
          <cell r="S30">
            <v>4</v>
          </cell>
          <cell r="T30">
            <v>37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1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111</v>
          </cell>
          <cell r="C32">
            <v>204</v>
          </cell>
          <cell r="D32">
            <v>24</v>
          </cell>
          <cell r="E32">
            <v>86</v>
          </cell>
          <cell r="F32">
            <v>0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1</v>
          </cell>
          <cell r="L32">
            <v>8</v>
          </cell>
          <cell r="M32">
            <v>44</v>
          </cell>
          <cell r="N32">
            <v>3</v>
          </cell>
          <cell r="O32">
            <v>1</v>
          </cell>
          <cell r="P32">
            <v>3</v>
          </cell>
          <cell r="Q32">
            <v>0</v>
          </cell>
          <cell r="R32">
            <v>2</v>
          </cell>
          <cell r="S32">
            <v>0</v>
          </cell>
          <cell r="T32">
            <v>3</v>
          </cell>
          <cell r="U32">
            <v>0</v>
          </cell>
          <cell r="V32">
            <v>2</v>
          </cell>
          <cell r="W32">
            <v>7</v>
          </cell>
          <cell r="X32">
            <v>1</v>
          </cell>
          <cell r="Y32">
            <v>0</v>
          </cell>
          <cell r="Z32">
            <v>1</v>
          </cell>
          <cell r="AA32">
            <v>0</v>
          </cell>
          <cell r="AB32">
            <v>3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27792</v>
          </cell>
          <cell r="C34">
            <v>16472</v>
          </cell>
          <cell r="D34">
            <v>13772</v>
          </cell>
          <cell r="E34">
            <v>17612</v>
          </cell>
          <cell r="F34">
            <v>953</v>
          </cell>
          <cell r="G34">
            <v>723</v>
          </cell>
          <cell r="H34">
            <v>704</v>
          </cell>
          <cell r="I34">
            <v>722</v>
          </cell>
          <cell r="J34">
            <v>604</v>
          </cell>
          <cell r="K34">
            <v>569</v>
          </cell>
          <cell r="L34">
            <v>978</v>
          </cell>
          <cell r="M34">
            <v>800</v>
          </cell>
          <cell r="N34">
            <v>807</v>
          </cell>
          <cell r="O34">
            <v>643</v>
          </cell>
          <cell r="P34">
            <v>735</v>
          </cell>
          <cell r="Q34">
            <v>12</v>
          </cell>
          <cell r="R34">
            <v>1102</v>
          </cell>
          <cell r="S34">
            <v>824</v>
          </cell>
          <cell r="T34">
            <v>710</v>
          </cell>
          <cell r="U34">
            <v>899</v>
          </cell>
          <cell r="V34">
            <v>621</v>
          </cell>
          <cell r="W34">
            <v>727</v>
          </cell>
          <cell r="X34">
            <v>718</v>
          </cell>
          <cell r="Y34">
            <v>897</v>
          </cell>
          <cell r="Z34">
            <v>763</v>
          </cell>
          <cell r="AA34">
            <v>800</v>
          </cell>
          <cell r="AB34">
            <v>729</v>
          </cell>
          <cell r="AC34">
            <v>531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59</v>
          </cell>
          <cell r="C35">
            <v>24</v>
          </cell>
          <cell r="D35">
            <v>11</v>
          </cell>
          <cell r="E35">
            <v>1</v>
          </cell>
          <cell r="F35">
            <v>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33</v>
          </cell>
          <cell r="C36">
            <v>14</v>
          </cell>
          <cell r="D36">
            <v>26</v>
          </cell>
          <cell r="E36">
            <v>37</v>
          </cell>
          <cell r="F36">
            <v>0</v>
          </cell>
          <cell r="G36">
            <v>0</v>
          </cell>
          <cell r="H36">
            <v>0</v>
          </cell>
          <cell r="I36">
            <v>24</v>
          </cell>
          <cell r="J36">
            <v>0</v>
          </cell>
          <cell r="K36">
            <v>0</v>
          </cell>
          <cell r="L36">
            <v>4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</v>
          </cell>
          <cell r="S36">
            <v>0</v>
          </cell>
          <cell r="T36">
            <v>1</v>
          </cell>
          <cell r="U36">
            <v>5</v>
          </cell>
          <cell r="V36">
            <v>0</v>
          </cell>
          <cell r="W36">
            <v>0</v>
          </cell>
          <cell r="X36">
            <v>2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808</v>
          </cell>
          <cell r="C38">
            <v>401</v>
          </cell>
          <cell r="D38">
            <v>370</v>
          </cell>
          <cell r="E38">
            <v>390</v>
          </cell>
          <cell r="F38">
            <v>29</v>
          </cell>
          <cell r="G38">
            <v>30</v>
          </cell>
          <cell r="H38">
            <v>0</v>
          </cell>
          <cell r="I38">
            <v>29</v>
          </cell>
          <cell r="J38">
            <v>16</v>
          </cell>
          <cell r="K38">
            <v>19</v>
          </cell>
          <cell r="L38">
            <v>7</v>
          </cell>
          <cell r="M38">
            <v>17</v>
          </cell>
          <cell r="N38">
            <v>10</v>
          </cell>
          <cell r="O38">
            <v>0</v>
          </cell>
          <cell r="P38">
            <v>22</v>
          </cell>
          <cell r="Q38">
            <v>7</v>
          </cell>
          <cell r="R38">
            <v>38</v>
          </cell>
          <cell r="S38">
            <v>15</v>
          </cell>
          <cell r="T38">
            <v>17</v>
          </cell>
          <cell r="U38">
            <v>12</v>
          </cell>
          <cell r="V38">
            <v>0</v>
          </cell>
          <cell r="W38">
            <v>35</v>
          </cell>
          <cell r="X38">
            <v>14</v>
          </cell>
          <cell r="Y38">
            <v>20</v>
          </cell>
          <cell r="Z38">
            <v>14</v>
          </cell>
          <cell r="AA38">
            <v>16</v>
          </cell>
          <cell r="AB38">
            <v>21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07:52:33 25-Aug-2025</v>
          </cell>
        </row>
      </sheetData>
      <sheetData sheetId="5">
        <row r="11">
          <cell r="A11" t="str">
            <v>Input Qty</v>
          </cell>
          <cell r="B11">
            <v>67896</v>
          </cell>
          <cell r="C11">
            <v>58554</v>
          </cell>
          <cell r="D11">
            <v>82029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56071</v>
          </cell>
          <cell r="C12">
            <v>49670</v>
          </cell>
          <cell r="D12">
            <v>69898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11825</v>
          </cell>
          <cell r="C13">
            <v>8884</v>
          </cell>
          <cell r="D13">
            <v>12131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17.416342641687287</v>
          </cell>
          <cell r="C14">
            <v>15.172319568261775</v>
          </cell>
          <cell r="D14">
            <v>14.788672298821147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76</v>
          </cell>
          <cell r="C16">
            <v>63</v>
          </cell>
          <cell r="D16">
            <v>24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1</v>
          </cell>
          <cell r="C18">
            <v>1</v>
          </cell>
          <cell r="D18">
            <v>63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56</v>
          </cell>
          <cell r="C19">
            <v>17</v>
          </cell>
          <cell r="D19">
            <v>50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37</v>
          </cell>
          <cell r="C20">
            <v>4</v>
          </cell>
          <cell r="D20">
            <v>64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52</v>
          </cell>
          <cell r="C21">
            <v>61</v>
          </cell>
          <cell r="D21">
            <v>117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15</v>
          </cell>
          <cell r="C22">
            <v>12</v>
          </cell>
          <cell r="D22">
            <v>28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</v>
          </cell>
          <cell r="C25">
            <v>5</v>
          </cell>
          <cell r="D25">
            <v>20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3</v>
          </cell>
          <cell r="C27">
            <v>0</v>
          </cell>
          <cell r="D27">
            <v>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55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42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57</v>
          </cell>
          <cell r="C32">
            <v>55</v>
          </cell>
          <cell r="D32">
            <v>44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11447</v>
          </cell>
          <cell r="C34">
            <v>8581</v>
          </cell>
          <cell r="D34">
            <v>11643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18</v>
          </cell>
          <cell r="C35">
            <v>11</v>
          </cell>
          <cell r="D35">
            <v>25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13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62</v>
          </cell>
          <cell r="C38">
            <v>6</v>
          </cell>
          <cell r="D38">
            <v>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07:38:31 08-Aug-2025</v>
          </cell>
        </row>
      </sheetData>
      <sheetData sheetId="6">
        <row r="11">
          <cell r="A11" t="str">
            <v>Input Qty</v>
          </cell>
          <cell r="B11">
            <v>2201922</v>
          </cell>
          <cell r="C11">
            <v>2278132</v>
          </cell>
          <cell r="D11">
            <v>2234789</v>
          </cell>
          <cell r="E11">
            <v>1937986</v>
          </cell>
          <cell r="F11">
            <v>166731</v>
          </cell>
          <cell r="G11">
            <v>82089</v>
          </cell>
          <cell r="H11">
            <v>9345</v>
          </cell>
          <cell r="I11">
            <v>116015</v>
          </cell>
          <cell r="J11">
            <v>86902</v>
          </cell>
          <cell r="K11">
            <v>79107</v>
          </cell>
          <cell r="L11">
            <v>87200</v>
          </cell>
          <cell r="M11">
            <v>81832</v>
          </cell>
          <cell r="N11">
            <v>79018</v>
          </cell>
          <cell r="O11">
            <v>7369</v>
          </cell>
          <cell r="P11">
            <v>142910</v>
          </cell>
          <cell r="Q11">
            <v>69409</v>
          </cell>
          <cell r="R11">
            <v>91067</v>
          </cell>
          <cell r="S11">
            <v>86123</v>
          </cell>
          <cell r="T11">
            <v>76576</v>
          </cell>
          <cell r="U11">
            <v>68244</v>
          </cell>
          <cell r="V11">
            <v>9232</v>
          </cell>
          <cell r="W11">
            <v>148379</v>
          </cell>
          <cell r="X11">
            <v>87349</v>
          </cell>
          <cell r="Y11">
            <v>82214</v>
          </cell>
          <cell r="Z11">
            <v>90013</v>
          </cell>
          <cell r="AA11">
            <v>84991</v>
          </cell>
          <cell r="AB11">
            <v>90455</v>
          </cell>
          <cell r="AC11">
            <v>9503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1860239</v>
          </cell>
          <cell r="C12">
            <v>1864912</v>
          </cell>
          <cell r="D12">
            <v>1829827</v>
          </cell>
          <cell r="E12">
            <v>1593978</v>
          </cell>
          <cell r="F12">
            <v>136742</v>
          </cell>
          <cell r="G12">
            <v>65635</v>
          </cell>
          <cell r="H12">
            <v>0</v>
          </cell>
          <cell r="I12">
            <v>98793</v>
          </cell>
          <cell r="J12">
            <v>71559</v>
          </cell>
          <cell r="K12">
            <v>64477</v>
          </cell>
          <cell r="L12">
            <v>70708</v>
          </cell>
          <cell r="M12">
            <v>67228</v>
          </cell>
          <cell r="N12">
            <v>65794</v>
          </cell>
          <cell r="O12">
            <v>0</v>
          </cell>
          <cell r="P12">
            <v>128024</v>
          </cell>
          <cell r="Q12">
            <v>66628</v>
          </cell>
          <cell r="R12">
            <v>76647</v>
          </cell>
          <cell r="S12">
            <v>72484</v>
          </cell>
          <cell r="T12">
            <v>63160</v>
          </cell>
          <cell r="U12">
            <v>54982</v>
          </cell>
          <cell r="V12">
            <v>0</v>
          </cell>
          <cell r="W12">
            <v>130642</v>
          </cell>
          <cell r="X12">
            <v>69686</v>
          </cell>
          <cell r="Y12">
            <v>66327</v>
          </cell>
          <cell r="Z12">
            <v>73614</v>
          </cell>
          <cell r="AA12">
            <v>69826</v>
          </cell>
          <cell r="AB12">
            <v>75400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341683</v>
          </cell>
          <cell r="C13">
            <v>413220</v>
          </cell>
          <cell r="D13">
            <v>404962</v>
          </cell>
          <cell r="E13">
            <v>344008</v>
          </cell>
          <cell r="F13">
            <v>29989</v>
          </cell>
          <cell r="G13">
            <v>16454</v>
          </cell>
          <cell r="H13">
            <v>9345</v>
          </cell>
          <cell r="I13">
            <v>17222</v>
          </cell>
          <cell r="J13">
            <v>15343</v>
          </cell>
          <cell r="K13">
            <v>14630</v>
          </cell>
          <cell r="L13">
            <v>16492</v>
          </cell>
          <cell r="M13">
            <v>14604</v>
          </cell>
          <cell r="N13">
            <v>13224</v>
          </cell>
          <cell r="O13">
            <v>7369</v>
          </cell>
          <cell r="P13">
            <v>14886</v>
          </cell>
          <cell r="Q13">
            <v>2781</v>
          </cell>
          <cell r="R13">
            <v>14420</v>
          </cell>
          <cell r="S13">
            <v>13639</v>
          </cell>
          <cell r="T13">
            <v>13416</v>
          </cell>
          <cell r="U13">
            <v>13262</v>
          </cell>
          <cell r="V13">
            <v>9232</v>
          </cell>
          <cell r="W13">
            <v>17737</v>
          </cell>
          <cell r="X13">
            <v>17663</v>
          </cell>
          <cell r="Y13">
            <v>15887</v>
          </cell>
          <cell r="Z13">
            <v>16399</v>
          </cell>
          <cell r="AA13">
            <v>15165</v>
          </cell>
          <cell r="AB13">
            <v>15055</v>
          </cell>
          <cell r="AC13">
            <v>9503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15.517488812046931</v>
          </cell>
          <cell r="C14">
            <v>18.138545088695476</v>
          </cell>
          <cell r="D14">
            <v>18.120815880156918</v>
          </cell>
          <cell r="E14">
            <v>17.750799025379958</v>
          </cell>
          <cell r="F14">
            <v>17.986457227510179</v>
          </cell>
          <cell r="G14">
            <v>20.044098478480674</v>
          </cell>
          <cell r="H14">
            <v>100</v>
          </cell>
          <cell r="I14">
            <v>14.84463215963453</v>
          </cell>
          <cell r="J14">
            <v>17.655520011046928</v>
          </cell>
          <cell r="K14">
            <v>18.493938589505355</v>
          </cell>
          <cell r="L14">
            <v>18.912844036697248</v>
          </cell>
          <cell r="M14">
            <v>17.846319288297977</v>
          </cell>
          <cell r="N14">
            <v>16.735427370978766</v>
          </cell>
          <cell r="O14">
            <v>100</v>
          </cell>
          <cell r="P14">
            <v>10.41634595199776</v>
          </cell>
          <cell r="Q14">
            <v>4.0066850120301405</v>
          </cell>
          <cell r="R14">
            <v>15.834495481348899</v>
          </cell>
          <cell r="S14">
            <v>15.836652229950188</v>
          </cell>
          <cell r="T14">
            <v>17.519849561220223</v>
          </cell>
          <cell r="U14">
            <v>19.433210245589354</v>
          </cell>
          <cell r="V14">
            <v>100</v>
          </cell>
          <cell r="W14">
            <v>11.953847916484138</v>
          </cell>
          <cell r="X14">
            <v>20.22118169641324</v>
          </cell>
          <cell r="Y14">
            <v>19.323959422969324</v>
          </cell>
          <cell r="Z14">
            <v>18.218479552953461</v>
          </cell>
          <cell r="AA14">
            <v>17.843065736372086</v>
          </cell>
          <cell r="AB14">
            <v>16.64363495660826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1320</v>
          </cell>
          <cell r="C16">
            <v>1309</v>
          </cell>
          <cell r="D16">
            <v>953</v>
          </cell>
          <cell r="E16">
            <v>1108</v>
          </cell>
          <cell r="F16">
            <v>59</v>
          </cell>
          <cell r="G16">
            <v>33</v>
          </cell>
          <cell r="H16">
            <v>23</v>
          </cell>
          <cell r="I16">
            <v>40</v>
          </cell>
          <cell r="J16">
            <v>27</v>
          </cell>
          <cell r="K16">
            <v>22</v>
          </cell>
          <cell r="L16">
            <v>39</v>
          </cell>
          <cell r="M16">
            <v>34</v>
          </cell>
          <cell r="N16">
            <v>33</v>
          </cell>
          <cell r="O16">
            <v>15</v>
          </cell>
          <cell r="P16">
            <v>31</v>
          </cell>
          <cell r="Q16">
            <v>0</v>
          </cell>
          <cell r="R16">
            <v>52</v>
          </cell>
          <cell r="S16">
            <v>60</v>
          </cell>
          <cell r="T16">
            <v>51</v>
          </cell>
          <cell r="U16">
            <v>27</v>
          </cell>
          <cell r="V16">
            <v>36</v>
          </cell>
          <cell r="W16">
            <v>61</v>
          </cell>
          <cell r="X16">
            <v>79</v>
          </cell>
          <cell r="Y16">
            <v>89</v>
          </cell>
          <cell r="Z16">
            <v>114</v>
          </cell>
          <cell r="AA16">
            <v>49</v>
          </cell>
          <cell r="AB16">
            <v>68</v>
          </cell>
          <cell r="AC16">
            <v>66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212</v>
          </cell>
          <cell r="C17">
            <v>31</v>
          </cell>
          <cell r="D17">
            <v>93</v>
          </cell>
          <cell r="E17">
            <v>77</v>
          </cell>
          <cell r="F17">
            <v>2</v>
          </cell>
          <cell r="G17">
            <v>1</v>
          </cell>
          <cell r="H17">
            <v>0</v>
          </cell>
          <cell r="I17">
            <v>4</v>
          </cell>
          <cell r="J17">
            <v>0</v>
          </cell>
          <cell r="K17">
            <v>0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4</v>
          </cell>
          <cell r="Q17">
            <v>0</v>
          </cell>
          <cell r="R17">
            <v>0</v>
          </cell>
          <cell r="S17">
            <v>22</v>
          </cell>
          <cell r="T17">
            <v>9</v>
          </cell>
          <cell r="U17">
            <v>4</v>
          </cell>
          <cell r="V17">
            <v>0</v>
          </cell>
          <cell r="W17">
            <v>0</v>
          </cell>
          <cell r="X17">
            <v>2</v>
          </cell>
          <cell r="Y17">
            <v>0</v>
          </cell>
          <cell r="Z17">
            <v>26</v>
          </cell>
          <cell r="AA17">
            <v>0</v>
          </cell>
          <cell r="AB17">
            <v>1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926</v>
          </cell>
          <cell r="C18">
            <v>1721</v>
          </cell>
          <cell r="D18">
            <v>2999</v>
          </cell>
          <cell r="E18">
            <v>689</v>
          </cell>
          <cell r="F18">
            <v>6</v>
          </cell>
          <cell r="G18">
            <v>75</v>
          </cell>
          <cell r="H18">
            <v>0</v>
          </cell>
          <cell r="I18">
            <v>39</v>
          </cell>
          <cell r="J18">
            <v>7</v>
          </cell>
          <cell r="K18">
            <v>42</v>
          </cell>
          <cell r="L18">
            <v>279</v>
          </cell>
          <cell r="M18">
            <v>4</v>
          </cell>
          <cell r="N18">
            <v>4</v>
          </cell>
          <cell r="O18">
            <v>0</v>
          </cell>
          <cell r="P18">
            <v>3</v>
          </cell>
          <cell r="Q18">
            <v>5</v>
          </cell>
          <cell r="R18">
            <v>39</v>
          </cell>
          <cell r="S18">
            <v>73</v>
          </cell>
          <cell r="T18">
            <v>13</v>
          </cell>
          <cell r="U18">
            <v>2</v>
          </cell>
          <cell r="V18">
            <v>0</v>
          </cell>
          <cell r="W18">
            <v>11</v>
          </cell>
          <cell r="X18">
            <v>54</v>
          </cell>
          <cell r="Y18">
            <v>0</v>
          </cell>
          <cell r="Z18">
            <v>11</v>
          </cell>
          <cell r="AA18">
            <v>10</v>
          </cell>
          <cell r="AB18">
            <v>12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538</v>
          </cell>
          <cell r="C19">
            <v>262</v>
          </cell>
          <cell r="D19">
            <v>959</v>
          </cell>
          <cell r="E19">
            <v>1226</v>
          </cell>
          <cell r="F19">
            <v>224</v>
          </cell>
          <cell r="G19">
            <v>59</v>
          </cell>
          <cell r="H19">
            <v>0</v>
          </cell>
          <cell r="I19">
            <v>106</v>
          </cell>
          <cell r="J19">
            <v>58</v>
          </cell>
          <cell r="K19">
            <v>32</v>
          </cell>
          <cell r="L19">
            <v>99</v>
          </cell>
          <cell r="M19">
            <v>65</v>
          </cell>
          <cell r="N19">
            <v>69</v>
          </cell>
          <cell r="O19">
            <v>0</v>
          </cell>
          <cell r="P19">
            <v>104</v>
          </cell>
          <cell r="Q19">
            <v>72</v>
          </cell>
          <cell r="R19">
            <v>40</v>
          </cell>
          <cell r="S19">
            <v>21</v>
          </cell>
          <cell r="T19">
            <v>27</v>
          </cell>
          <cell r="U19">
            <v>23</v>
          </cell>
          <cell r="V19">
            <v>0</v>
          </cell>
          <cell r="W19">
            <v>26</v>
          </cell>
          <cell r="X19">
            <v>48</v>
          </cell>
          <cell r="Y19">
            <v>22</v>
          </cell>
          <cell r="Z19">
            <v>50</v>
          </cell>
          <cell r="AA19">
            <v>33</v>
          </cell>
          <cell r="AB19">
            <v>48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2177</v>
          </cell>
          <cell r="C20">
            <v>2186</v>
          </cell>
          <cell r="D20">
            <v>1048</v>
          </cell>
          <cell r="E20">
            <v>799</v>
          </cell>
          <cell r="F20">
            <v>133</v>
          </cell>
          <cell r="G20">
            <v>73</v>
          </cell>
          <cell r="H20">
            <v>0</v>
          </cell>
          <cell r="I20">
            <v>37</v>
          </cell>
          <cell r="J20">
            <v>49</v>
          </cell>
          <cell r="K20">
            <v>55</v>
          </cell>
          <cell r="L20">
            <v>190</v>
          </cell>
          <cell r="M20">
            <v>19</v>
          </cell>
          <cell r="N20">
            <v>17</v>
          </cell>
          <cell r="O20">
            <v>2</v>
          </cell>
          <cell r="P20">
            <v>35</v>
          </cell>
          <cell r="Q20">
            <v>13</v>
          </cell>
          <cell r="R20">
            <v>22</v>
          </cell>
          <cell r="S20">
            <v>11</v>
          </cell>
          <cell r="T20">
            <v>10</v>
          </cell>
          <cell r="U20">
            <v>13</v>
          </cell>
          <cell r="V20">
            <v>0</v>
          </cell>
          <cell r="W20">
            <v>34</v>
          </cell>
          <cell r="X20">
            <v>24</v>
          </cell>
          <cell r="Y20">
            <v>4</v>
          </cell>
          <cell r="Z20">
            <v>4</v>
          </cell>
          <cell r="AA20">
            <v>33</v>
          </cell>
          <cell r="AB20">
            <v>21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2011</v>
          </cell>
          <cell r="C21">
            <v>2161</v>
          </cell>
          <cell r="D21">
            <v>2600</v>
          </cell>
          <cell r="E21">
            <v>2439</v>
          </cell>
          <cell r="F21">
            <v>271</v>
          </cell>
          <cell r="G21">
            <v>114</v>
          </cell>
          <cell r="H21">
            <v>0</v>
          </cell>
          <cell r="I21">
            <v>115</v>
          </cell>
          <cell r="J21">
            <v>91</v>
          </cell>
          <cell r="K21">
            <v>71</v>
          </cell>
          <cell r="L21">
            <v>137</v>
          </cell>
          <cell r="M21">
            <v>114</v>
          </cell>
          <cell r="N21">
            <v>126</v>
          </cell>
          <cell r="O21">
            <v>0</v>
          </cell>
          <cell r="P21">
            <v>175</v>
          </cell>
          <cell r="Q21">
            <v>101</v>
          </cell>
          <cell r="R21">
            <v>108</v>
          </cell>
          <cell r="S21">
            <v>164</v>
          </cell>
          <cell r="T21">
            <v>99</v>
          </cell>
          <cell r="U21">
            <v>78</v>
          </cell>
          <cell r="V21">
            <v>0</v>
          </cell>
          <cell r="W21">
            <v>178</v>
          </cell>
          <cell r="X21">
            <v>95</v>
          </cell>
          <cell r="Y21">
            <v>67</v>
          </cell>
          <cell r="Z21">
            <v>109</v>
          </cell>
          <cell r="AA21">
            <v>155</v>
          </cell>
          <cell r="AB21">
            <v>70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464</v>
          </cell>
          <cell r="C22">
            <v>521</v>
          </cell>
          <cell r="D22">
            <v>773</v>
          </cell>
          <cell r="E22">
            <v>761</v>
          </cell>
          <cell r="F22">
            <v>33</v>
          </cell>
          <cell r="G22">
            <v>23</v>
          </cell>
          <cell r="H22">
            <v>0</v>
          </cell>
          <cell r="I22">
            <v>32</v>
          </cell>
          <cell r="J22">
            <v>16</v>
          </cell>
          <cell r="K22">
            <v>15</v>
          </cell>
          <cell r="L22">
            <v>58</v>
          </cell>
          <cell r="M22">
            <v>105</v>
          </cell>
          <cell r="N22">
            <v>10</v>
          </cell>
          <cell r="O22">
            <v>0</v>
          </cell>
          <cell r="P22">
            <v>190</v>
          </cell>
          <cell r="Q22">
            <v>58</v>
          </cell>
          <cell r="R22">
            <v>86</v>
          </cell>
          <cell r="S22">
            <v>18</v>
          </cell>
          <cell r="T22">
            <v>3</v>
          </cell>
          <cell r="U22">
            <v>3</v>
          </cell>
          <cell r="V22">
            <v>0</v>
          </cell>
          <cell r="W22">
            <v>13</v>
          </cell>
          <cell r="X22">
            <v>21</v>
          </cell>
          <cell r="Y22">
            <v>7</v>
          </cell>
          <cell r="Z22">
            <v>4</v>
          </cell>
          <cell r="AA22">
            <v>6</v>
          </cell>
          <cell r="AB22">
            <v>60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2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2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919</v>
          </cell>
          <cell r="C25">
            <v>2136</v>
          </cell>
          <cell r="D25">
            <v>1494</v>
          </cell>
          <cell r="E25">
            <v>1226</v>
          </cell>
          <cell r="F25">
            <v>150</v>
          </cell>
          <cell r="G25">
            <v>36</v>
          </cell>
          <cell r="H25">
            <v>0</v>
          </cell>
          <cell r="I25">
            <v>58</v>
          </cell>
          <cell r="J25">
            <v>87</v>
          </cell>
          <cell r="K25">
            <v>79</v>
          </cell>
          <cell r="L25">
            <v>140</v>
          </cell>
          <cell r="M25">
            <v>2</v>
          </cell>
          <cell r="N25">
            <v>23</v>
          </cell>
          <cell r="O25">
            <v>16</v>
          </cell>
          <cell r="P25">
            <v>124</v>
          </cell>
          <cell r="Q25">
            <v>6</v>
          </cell>
          <cell r="R25">
            <v>16</v>
          </cell>
          <cell r="S25">
            <v>18</v>
          </cell>
          <cell r="T25">
            <v>9</v>
          </cell>
          <cell r="U25">
            <v>20</v>
          </cell>
          <cell r="V25">
            <v>6</v>
          </cell>
          <cell r="W25">
            <v>97</v>
          </cell>
          <cell r="X25">
            <v>43</v>
          </cell>
          <cell r="Y25">
            <v>78</v>
          </cell>
          <cell r="Z25">
            <v>48</v>
          </cell>
          <cell r="AA25">
            <v>62</v>
          </cell>
          <cell r="AB25">
            <v>108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443</v>
          </cell>
          <cell r="C27">
            <v>761</v>
          </cell>
          <cell r="D27">
            <v>1126</v>
          </cell>
          <cell r="E27">
            <v>884</v>
          </cell>
          <cell r="F27">
            <v>19</v>
          </cell>
          <cell r="G27">
            <v>109</v>
          </cell>
          <cell r="H27">
            <v>0</v>
          </cell>
          <cell r="I27">
            <v>90</v>
          </cell>
          <cell r="J27">
            <v>43</v>
          </cell>
          <cell r="K27">
            <v>266</v>
          </cell>
          <cell r="L27">
            <v>38</v>
          </cell>
          <cell r="M27">
            <v>36</v>
          </cell>
          <cell r="N27">
            <v>5</v>
          </cell>
          <cell r="O27">
            <v>16</v>
          </cell>
          <cell r="P27">
            <v>9</v>
          </cell>
          <cell r="Q27">
            <v>3</v>
          </cell>
          <cell r="R27">
            <v>8</v>
          </cell>
          <cell r="S27">
            <v>15</v>
          </cell>
          <cell r="T27">
            <v>30</v>
          </cell>
          <cell r="U27">
            <v>4</v>
          </cell>
          <cell r="V27">
            <v>0</v>
          </cell>
          <cell r="W27">
            <v>22</v>
          </cell>
          <cell r="X27">
            <v>40</v>
          </cell>
          <cell r="Y27">
            <v>11</v>
          </cell>
          <cell r="Z27">
            <v>9</v>
          </cell>
          <cell r="AA27">
            <v>28</v>
          </cell>
          <cell r="AB27">
            <v>83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3</v>
          </cell>
          <cell r="D28">
            <v>466</v>
          </cell>
          <cell r="E28">
            <v>682</v>
          </cell>
          <cell r="F28">
            <v>34</v>
          </cell>
          <cell r="G28">
            <v>92</v>
          </cell>
          <cell r="H28">
            <v>0</v>
          </cell>
          <cell r="I28">
            <v>0</v>
          </cell>
          <cell r="J28">
            <v>27</v>
          </cell>
          <cell r="K28">
            <v>0</v>
          </cell>
          <cell r="L28">
            <v>9</v>
          </cell>
          <cell r="M28">
            <v>0</v>
          </cell>
          <cell r="N28">
            <v>2</v>
          </cell>
          <cell r="O28">
            <v>0</v>
          </cell>
          <cell r="P28">
            <v>65</v>
          </cell>
          <cell r="Q28">
            <v>0</v>
          </cell>
          <cell r="R28">
            <v>69</v>
          </cell>
          <cell r="S28">
            <v>0</v>
          </cell>
          <cell r="T28">
            <v>32</v>
          </cell>
          <cell r="U28">
            <v>152</v>
          </cell>
          <cell r="V28">
            <v>68</v>
          </cell>
          <cell r="W28">
            <v>70</v>
          </cell>
          <cell r="X28">
            <v>35</v>
          </cell>
          <cell r="Y28">
            <v>26</v>
          </cell>
          <cell r="Z28">
            <v>0</v>
          </cell>
          <cell r="AA28">
            <v>0</v>
          </cell>
          <cell r="AB28">
            <v>0</v>
          </cell>
          <cell r="AC28">
            <v>1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15</v>
          </cell>
          <cell r="C29">
            <v>3</v>
          </cell>
          <cell r="D29">
            <v>201</v>
          </cell>
          <cell r="E29">
            <v>746</v>
          </cell>
          <cell r="F29">
            <v>0</v>
          </cell>
          <cell r="G29">
            <v>181</v>
          </cell>
          <cell r="H29">
            <v>0</v>
          </cell>
          <cell r="I29">
            <v>0</v>
          </cell>
          <cell r="J29">
            <v>9</v>
          </cell>
          <cell r="K29">
            <v>176</v>
          </cell>
          <cell r="L29">
            <v>21</v>
          </cell>
          <cell r="M29">
            <v>0</v>
          </cell>
          <cell r="N29">
            <v>115</v>
          </cell>
          <cell r="O29">
            <v>0</v>
          </cell>
          <cell r="P29">
            <v>7</v>
          </cell>
          <cell r="Q29">
            <v>0</v>
          </cell>
          <cell r="R29">
            <v>39</v>
          </cell>
          <cell r="S29">
            <v>0</v>
          </cell>
          <cell r="T29">
            <v>8</v>
          </cell>
          <cell r="U29">
            <v>0</v>
          </cell>
          <cell r="V29">
            <v>0</v>
          </cell>
          <cell r="W29">
            <v>0</v>
          </cell>
          <cell r="X29">
            <v>20</v>
          </cell>
          <cell r="Y29">
            <v>170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163</v>
          </cell>
          <cell r="E30">
            <v>30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30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2</v>
          </cell>
          <cell r="C31">
            <v>0</v>
          </cell>
          <cell r="D31">
            <v>44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1457</v>
          </cell>
          <cell r="C32">
            <v>1744</v>
          </cell>
          <cell r="D32">
            <v>2146</v>
          </cell>
          <cell r="E32">
            <v>1344</v>
          </cell>
          <cell r="F32">
            <v>68</v>
          </cell>
          <cell r="G32">
            <v>45</v>
          </cell>
          <cell r="H32">
            <v>34</v>
          </cell>
          <cell r="I32">
            <v>38</v>
          </cell>
          <cell r="J32">
            <v>50</v>
          </cell>
          <cell r="K32">
            <v>113</v>
          </cell>
          <cell r="L32">
            <v>57</v>
          </cell>
          <cell r="M32">
            <v>43</v>
          </cell>
          <cell r="N32">
            <v>49</v>
          </cell>
          <cell r="O32">
            <v>35</v>
          </cell>
          <cell r="P32">
            <v>53</v>
          </cell>
          <cell r="Q32">
            <v>3</v>
          </cell>
          <cell r="R32">
            <v>98</v>
          </cell>
          <cell r="S32">
            <v>56</v>
          </cell>
          <cell r="T32">
            <v>40</v>
          </cell>
          <cell r="U32">
            <v>103</v>
          </cell>
          <cell r="V32">
            <v>51</v>
          </cell>
          <cell r="W32">
            <v>51</v>
          </cell>
          <cell r="X32">
            <v>100</v>
          </cell>
          <cell r="Y32">
            <v>68</v>
          </cell>
          <cell r="Z32">
            <v>58</v>
          </cell>
          <cell r="AA32">
            <v>37</v>
          </cell>
          <cell r="AB32">
            <v>42</v>
          </cell>
          <cell r="AC32">
            <v>52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330957</v>
          </cell>
          <cell r="C34">
            <v>399915</v>
          </cell>
          <cell r="D34">
            <v>389423</v>
          </cell>
          <cell r="E34">
            <v>331267</v>
          </cell>
          <cell r="F34">
            <v>28958</v>
          </cell>
          <cell r="G34">
            <v>15595</v>
          </cell>
          <cell r="H34">
            <v>9288</v>
          </cell>
          <cell r="I34">
            <v>16635</v>
          </cell>
          <cell r="J34">
            <v>14848</v>
          </cell>
          <cell r="K34">
            <v>13750</v>
          </cell>
          <cell r="L34">
            <v>15389</v>
          </cell>
          <cell r="M34">
            <v>14163</v>
          </cell>
          <cell r="N34">
            <v>12751</v>
          </cell>
          <cell r="O34">
            <v>7285</v>
          </cell>
          <cell r="P34">
            <v>14046</v>
          </cell>
          <cell r="Q34">
            <v>2486</v>
          </cell>
          <cell r="R34">
            <v>13813</v>
          </cell>
          <cell r="S34">
            <v>13135</v>
          </cell>
          <cell r="T34">
            <v>13045</v>
          </cell>
          <cell r="U34">
            <v>12797</v>
          </cell>
          <cell r="V34">
            <v>9071</v>
          </cell>
          <cell r="W34">
            <v>17100</v>
          </cell>
          <cell r="X34">
            <v>17063</v>
          </cell>
          <cell r="Y34">
            <v>15304</v>
          </cell>
          <cell r="Z34">
            <v>15885</v>
          </cell>
          <cell r="AA34">
            <v>14689</v>
          </cell>
          <cell r="AB34">
            <v>14505</v>
          </cell>
          <cell r="AC34">
            <v>9378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131</v>
          </cell>
          <cell r="C35">
            <v>266</v>
          </cell>
          <cell r="D35">
            <v>241</v>
          </cell>
          <cell r="E35">
            <v>548</v>
          </cell>
          <cell r="F35">
            <v>21</v>
          </cell>
          <cell r="G35">
            <v>14</v>
          </cell>
          <cell r="H35">
            <v>0</v>
          </cell>
          <cell r="I35">
            <v>22</v>
          </cell>
          <cell r="J35">
            <v>25</v>
          </cell>
          <cell r="K35">
            <v>9</v>
          </cell>
          <cell r="L35">
            <v>23</v>
          </cell>
          <cell r="M35">
            <v>14</v>
          </cell>
          <cell r="N35">
            <v>12</v>
          </cell>
          <cell r="O35">
            <v>0</v>
          </cell>
          <cell r="P35">
            <v>25</v>
          </cell>
          <cell r="Q35">
            <v>16</v>
          </cell>
          <cell r="R35">
            <v>24</v>
          </cell>
          <cell r="S35">
            <v>34</v>
          </cell>
          <cell r="T35">
            <v>33</v>
          </cell>
          <cell r="U35">
            <v>35</v>
          </cell>
          <cell r="V35">
            <v>0</v>
          </cell>
          <cell r="W35">
            <v>62</v>
          </cell>
          <cell r="X35">
            <v>22</v>
          </cell>
          <cell r="Y35">
            <v>35</v>
          </cell>
          <cell r="Z35">
            <v>28</v>
          </cell>
          <cell r="AA35">
            <v>57</v>
          </cell>
          <cell r="AB35">
            <v>35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37</v>
          </cell>
          <cell r="C36">
            <v>28</v>
          </cell>
          <cell r="D36">
            <v>31</v>
          </cell>
          <cell r="E36">
            <v>16</v>
          </cell>
          <cell r="F36">
            <v>4</v>
          </cell>
          <cell r="G36">
            <v>0</v>
          </cell>
          <cell r="H36">
            <v>0</v>
          </cell>
          <cell r="I36">
            <v>0</v>
          </cell>
          <cell r="J36">
            <v>3</v>
          </cell>
          <cell r="K36">
            <v>0</v>
          </cell>
          <cell r="L36">
            <v>0</v>
          </cell>
          <cell r="M36">
            <v>1</v>
          </cell>
          <cell r="N36">
            <v>1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0</v>
          </cell>
          <cell r="V36">
            <v>0</v>
          </cell>
          <cell r="W36">
            <v>3</v>
          </cell>
          <cell r="X36">
            <v>0</v>
          </cell>
          <cell r="Y36">
            <v>1</v>
          </cell>
          <cell r="Z36">
            <v>1</v>
          </cell>
          <cell r="AA36">
            <v>1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5</v>
          </cell>
          <cell r="C37">
            <v>67</v>
          </cell>
          <cell r="D37">
            <v>0</v>
          </cell>
          <cell r="E37">
            <v>8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6</v>
          </cell>
          <cell r="Y37">
            <v>0</v>
          </cell>
          <cell r="Z37">
            <v>2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69</v>
          </cell>
          <cell r="C38">
            <v>106</v>
          </cell>
          <cell r="D38">
            <v>202</v>
          </cell>
          <cell r="E38">
            <v>149</v>
          </cell>
          <cell r="F38">
            <v>7</v>
          </cell>
          <cell r="G38">
            <v>4</v>
          </cell>
          <cell r="H38">
            <v>0</v>
          </cell>
          <cell r="I38">
            <v>6</v>
          </cell>
          <cell r="J38">
            <v>3</v>
          </cell>
          <cell r="K38">
            <v>0</v>
          </cell>
          <cell r="L38">
            <v>13</v>
          </cell>
          <cell r="M38">
            <v>3</v>
          </cell>
          <cell r="N38">
            <v>6</v>
          </cell>
          <cell r="O38">
            <v>0</v>
          </cell>
          <cell r="P38">
            <v>15</v>
          </cell>
          <cell r="Q38">
            <v>18</v>
          </cell>
          <cell r="R38">
            <v>6</v>
          </cell>
          <cell r="S38">
            <v>11</v>
          </cell>
          <cell r="T38">
            <v>4</v>
          </cell>
          <cell r="U38">
            <v>1</v>
          </cell>
          <cell r="V38">
            <v>0</v>
          </cell>
          <cell r="W38">
            <v>9</v>
          </cell>
          <cell r="X38">
            <v>11</v>
          </cell>
          <cell r="Y38">
            <v>5</v>
          </cell>
          <cell r="Z38">
            <v>20</v>
          </cell>
          <cell r="AA38">
            <v>5</v>
          </cell>
          <cell r="AB38">
            <v>2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07:54:34 25-Aug-2025</v>
          </cell>
        </row>
      </sheetData>
      <sheetData sheetId="7">
        <row r="11">
          <cell r="A11" t="str">
            <v>Input Qty</v>
          </cell>
          <cell r="B11">
            <v>151557</v>
          </cell>
          <cell r="C11">
            <v>164955</v>
          </cell>
          <cell r="D11">
            <v>177426</v>
          </cell>
          <cell r="E11">
            <v>191830</v>
          </cell>
          <cell r="F11">
            <v>13417</v>
          </cell>
          <cell r="G11">
            <v>11253</v>
          </cell>
          <cell r="H11">
            <v>733</v>
          </cell>
          <cell r="I11">
            <v>12063</v>
          </cell>
          <cell r="J11">
            <v>12790</v>
          </cell>
          <cell r="K11">
            <v>7299</v>
          </cell>
          <cell r="L11">
            <v>7515</v>
          </cell>
          <cell r="M11">
            <v>7142</v>
          </cell>
          <cell r="N11">
            <v>13466</v>
          </cell>
          <cell r="O11">
            <v>728</v>
          </cell>
          <cell r="P11">
            <v>16493</v>
          </cell>
          <cell r="Q11">
            <v>11505</v>
          </cell>
          <cell r="R11">
            <v>8613</v>
          </cell>
          <cell r="S11">
            <v>7199</v>
          </cell>
          <cell r="T11">
            <v>10104</v>
          </cell>
          <cell r="U11">
            <v>10784</v>
          </cell>
          <cell r="V11">
            <v>1289</v>
          </cell>
          <cell r="W11">
            <v>6283</v>
          </cell>
          <cell r="X11">
            <v>7922</v>
          </cell>
          <cell r="Y11">
            <v>6293</v>
          </cell>
          <cell r="Z11">
            <v>6716</v>
          </cell>
          <cell r="AA11">
            <v>6347</v>
          </cell>
          <cell r="AB11">
            <v>5061</v>
          </cell>
          <cell r="AC11">
            <v>814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123513</v>
          </cell>
          <cell r="C12">
            <v>131173</v>
          </cell>
          <cell r="D12">
            <v>132487</v>
          </cell>
          <cell r="E12">
            <v>159723</v>
          </cell>
          <cell r="F12">
            <v>10641</v>
          </cell>
          <cell r="G12">
            <v>10087</v>
          </cell>
          <cell r="H12">
            <v>0</v>
          </cell>
          <cell r="I12">
            <v>10026</v>
          </cell>
          <cell r="J12">
            <v>11808</v>
          </cell>
          <cell r="K12">
            <v>5562</v>
          </cell>
          <cell r="L12">
            <v>6356</v>
          </cell>
          <cell r="M12">
            <v>5803</v>
          </cell>
          <cell r="N12">
            <v>12059</v>
          </cell>
          <cell r="O12">
            <v>0</v>
          </cell>
          <cell r="P12">
            <v>15041</v>
          </cell>
          <cell r="Q12">
            <v>10100</v>
          </cell>
          <cell r="R12">
            <v>7043</v>
          </cell>
          <cell r="S12">
            <v>6034</v>
          </cell>
          <cell r="T12">
            <v>8519</v>
          </cell>
          <cell r="U12">
            <v>9622</v>
          </cell>
          <cell r="V12">
            <v>0</v>
          </cell>
          <cell r="W12">
            <v>4512</v>
          </cell>
          <cell r="X12">
            <v>6010</v>
          </cell>
          <cell r="Y12">
            <v>5120</v>
          </cell>
          <cell r="Z12">
            <v>5640</v>
          </cell>
          <cell r="AA12">
            <v>5479</v>
          </cell>
          <cell r="AB12">
            <v>4261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28044</v>
          </cell>
          <cell r="C13">
            <v>33782</v>
          </cell>
          <cell r="D13">
            <v>44939</v>
          </cell>
          <cell r="E13">
            <v>32107</v>
          </cell>
          <cell r="F13">
            <v>2776</v>
          </cell>
          <cell r="G13">
            <v>1166</v>
          </cell>
          <cell r="H13">
            <v>733</v>
          </cell>
          <cell r="I13">
            <v>2037</v>
          </cell>
          <cell r="J13">
            <v>982</v>
          </cell>
          <cell r="K13">
            <v>1737</v>
          </cell>
          <cell r="L13">
            <v>1159</v>
          </cell>
          <cell r="M13">
            <v>1339</v>
          </cell>
          <cell r="N13">
            <v>1407</v>
          </cell>
          <cell r="O13">
            <v>728</v>
          </cell>
          <cell r="P13">
            <v>1452</v>
          </cell>
          <cell r="Q13">
            <v>1405</v>
          </cell>
          <cell r="R13">
            <v>1570</v>
          </cell>
          <cell r="S13">
            <v>1165</v>
          </cell>
          <cell r="T13">
            <v>1585</v>
          </cell>
          <cell r="U13">
            <v>1162</v>
          </cell>
          <cell r="V13">
            <v>1289</v>
          </cell>
          <cell r="W13">
            <v>1771</v>
          </cell>
          <cell r="X13">
            <v>1912</v>
          </cell>
          <cell r="Y13">
            <v>1173</v>
          </cell>
          <cell r="Z13">
            <v>1076</v>
          </cell>
          <cell r="AA13">
            <v>868</v>
          </cell>
          <cell r="AB13">
            <v>800</v>
          </cell>
          <cell r="AC13">
            <v>814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18.503929214750887</v>
          </cell>
          <cell r="C14">
            <v>20.47952471886272</v>
          </cell>
          <cell r="D14">
            <v>25.328305885270481</v>
          </cell>
          <cell r="E14">
            <v>16.737215242662774</v>
          </cell>
          <cell r="F14">
            <v>20.690169188343148</v>
          </cell>
          <cell r="G14">
            <v>10.361681329423265</v>
          </cell>
          <cell r="H14">
            <v>100</v>
          </cell>
          <cell r="I14">
            <v>16.886346679930366</v>
          </cell>
          <cell r="J14">
            <v>7.6778733385457389</v>
          </cell>
          <cell r="K14">
            <v>23.797780517879161</v>
          </cell>
          <cell r="L14">
            <v>15.422488356620093</v>
          </cell>
          <cell r="M14">
            <v>18.748249789974796</v>
          </cell>
          <cell r="N14">
            <v>10.448537056289915</v>
          </cell>
          <cell r="O14">
            <v>100</v>
          </cell>
          <cell r="P14">
            <v>8.8037349178439328</v>
          </cell>
          <cell r="Q14">
            <v>12.212081703607128</v>
          </cell>
          <cell r="R14">
            <v>18.228259607569953</v>
          </cell>
          <cell r="S14">
            <v>16.182803167106545</v>
          </cell>
          <cell r="T14">
            <v>15.686856690419637</v>
          </cell>
          <cell r="U14">
            <v>10.775222551928783</v>
          </cell>
          <cell r="V14">
            <v>100</v>
          </cell>
          <cell r="W14">
            <v>28.187171733248451</v>
          </cell>
          <cell r="X14">
            <v>24.13531936379702</v>
          </cell>
          <cell r="Y14">
            <v>18.639758461782932</v>
          </cell>
          <cell r="Z14">
            <v>16.021441334127456</v>
          </cell>
          <cell r="AA14">
            <v>13.675752323932567</v>
          </cell>
          <cell r="AB14">
            <v>15.807152736613316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131</v>
          </cell>
          <cell r="C16">
            <v>74</v>
          </cell>
          <cell r="D16">
            <v>101</v>
          </cell>
          <cell r="E16">
            <v>62</v>
          </cell>
          <cell r="F16">
            <v>2</v>
          </cell>
          <cell r="G16">
            <v>0</v>
          </cell>
          <cell r="H16">
            <v>2</v>
          </cell>
          <cell r="I16">
            <v>0</v>
          </cell>
          <cell r="J16">
            <v>5</v>
          </cell>
          <cell r="K16">
            <v>1</v>
          </cell>
          <cell r="L16">
            <v>0</v>
          </cell>
          <cell r="M16">
            <v>5</v>
          </cell>
          <cell r="N16">
            <v>1</v>
          </cell>
          <cell r="O16">
            <v>3</v>
          </cell>
          <cell r="P16">
            <v>7</v>
          </cell>
          <cell r="Q16">
            <v>0</v>
          </cell>
          <cell r="R16">
            <v>0</v>
          </cell>
          <cell r="S16">
            <v>4</v>
          </cell>
          <cell r="T16">
            <v>11</v>
          </cell>
          <cell r="U16">
            <v>0</v>
          </cell>
          <cell r="V16">
            <v>3</v>
          </cell>
          <cell r="W16">
            <v>4</v>
          </cell>
          <cell r="X16">
            <v>2</v>
          </cell>
          <cell r="Y16">
            <v>0</v>
          </cell>
          <cell r="Z16">
            <v>1</v>
          </cell>
          <cell r="AA16">
            <v>7</v>
          </cell>
          <cell r="AB16">
            <v>2</v>
          </cell>
          <cell r="AC16">
            <v>2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314</v>
          </cell>
          <cell r="C18">
            <v>319</v>
          </cell>
          <cell r="D18">
            <v>323</v>
          </cell>
          <cell r="E18">
            <v>387</v>
          </cell>
          <cell r="F18">
            <v>5</v>
          </cell>
          <cell r="G18">
            <v>0</v>
          </cell>
          <cell r="H18">
            <v>0</v>
          </cell>
          <cell r="I18">
            <v>0</v>
          </cell>
          <cell r="J18">
            <v>2</v>
          </cell>
          <cell r="K18">
            <v>13</v>
          </cell>
          <cell r="L18">
            <v>11</v>
          </cell>
          <cell r="M18">
            <v>1</v>
          </cell>
          <cell r="N18">
            <v>0</v>
          </cell>
          <cell r="O18">
            <v>0</v>
          </cell>
          <cell r="P18">
            <v>131</v>
          </cell>
          <cell r="Q18">
            <v>219</v>
          </cell>
          <cell r="R18">
            <v>1</v>
          </cell>
          <cell r="S18">
            <v>0</v>
          </cell>
          <cell r="T18">
            <v>0</v>
          </cell>
          <cell r="U18">
            <v>1</v>
          </cell>
          <cell r="V18">
            <v>0</v>
          </cell>
          <cell r="W18">
            <v>0</v>
          </cell>
          <cell r="X18">
            <v>3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16</v>
          </cell>
          <cell r="C19">
            <v>47</v>
          </cell>
          <cell r="D19">
            <v>61</v>
          </cell>
          <cell r="E19">
            <v>233</v>
          </cell>
          <cell r="F19">
            <v>6</v>
          </cell>
          <cell r="G19">
            <v>2</v>
          </cell>
          <cell r="H19">
            <v>0</v>
          </cell>
          <cell r="I19">
            <v>13</v>
          </cell>
          <cell r="J19">
            <v>3</v>
          </cell>
          <cell r="K19">
            <v>2</v>
          </cell>
          <cell r="L19">
            <v>4</v>
          </cell>
          <cell r="M19">
            <v>12</v>
          </cell>
          <cell r="N19">
            <v>19</v>
          </cell>
          <cell r="O19">
            <v>0</v>
          </cell>
          <cell r="P19">
            <v>7</v>
          </cell>
          <cell r="Q19">
            <v>16</v>
          </cell>
          <cell r="R19">
            <v>52</v>
          </cell>
          <cell r="S19">
            <v>15</v>
          </cell>
          <cell r="T19">
            <v>14</v>
          </cell>
          <cell r="U19">
            <v>10</v>
          </cell>
          <cell r="V19">
            <v>0</v>
          </cell>
          <cell r="W19">
            <v>6</v>
          </cell>
          <cell r="X19">
            <v>14</v>
          </cell>
          <cell r="Y19">
            <v>12</v>
          </cell>
          <cell r="Z19">
            <v>20</v>
          </cell>
          <cell r="AA19">
            <v>4</v>
          </cell>
          <cell r="AB19">
            <v>2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259</v>
          </cell>
          <cell r="C20">
            <v>23</v>
          </cell>
          <cell r="D20">
            <v>358</v>
          </cell>
          <cell r="E20">
            <v>253</v>
          </cell>
          <cell r="F20">
            <v>1</v>
          </cell>
          <cell r="G20">
            <v>181</v>
          </cell>
          <cell r="H20">
            <v>0</v>
          </cell>
          <cell r="I20">
            <v>1</v>
          </cell>
          <cell r="J20">
            <v>0</v>
          </cell>
          <cell r="K20">
            <v>0</v>
          </cell>
          <cell r="L20">
            <v>43</v>
          </cell>
          <cell r="M20">
            <v>0</v>
          </cell>
          <cell r="N20">
            <v>3</v>
          </cell>
          <cell r="O20">
            <v>0</v>
          </cell>
          <cell r="P20">
            <v>2</v>
          </cell>
          <cell r="Q20">
            <v>6</v>
          </cell>
          <cell r="R20">
            <v>0</v>
          </cell>
          <cell r="S20">
            <v>4</v>
          </cell>
          <cell r="T20">
            <v>2</v>
          </cell>
          <cell r="U20">
            <v>8</v>
          </cell>
          <cell r="V20">
            <v>0</v>
          </cell>
          <cell r="W20">
            <v>1</v>
          </cell>
          <cell r="X20">
            <v>0</v>
          </cell>
          <cell r="Y20">
            <v>1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224</v>
          </cell>
          <cell r="C21">
            <v>327</v>
          </cell>
          <cell r="D21">
            <v>429</v>
          </cell>
          <cell r="E21">
            <v>470</v>
          </cell>
          <cell r="F21">
            <v>39</v>
          </cell>
          <cell r="G21">
            <v>8</v>
          </cell>
          <cell r="H21">
            <v>0</v>
          </cell>
          <cell r="I21">
            <v>40</v>
          </cell>
          <cell r="J21">
            <v>32</v>
          </cell>
          <cell r="K21">
            <v>14</v>
          </cell>
          <cell r="L21">
            <v>11</v>
          </cell>
          <cell r="M21">
            <v>11</v>
          </cell>
          <cell r="N21">
            <v>68</v>
          </cell>
          <cell r="O21">
            <v>0</v>
          </cell>
          <cell r="P21">
            <v>32</v>
          </cell>
          <cell r="Q21">
            <v>34</v>
          </cell>
          <cell r="R21">
            <v>26</v>
          </cell>
          <cell r="S21">
            <v>13</v>
          </cell>
          <cell r="T21">
            <v>19</v>
          </cell>
          <cell r="U21">
            <v>24</v>
          </cell>
          <cell r="V21">
            <v>0</v>
          </cell>
          <cell r="W21">
            <v>16</v>
          </cell>
          <cell r="X21">
            <v>44</v>
          </cell>
          <cell r="Y21">
            <v>9</v>
          </cell>
          <cell r="Z21">
            <v>12</v>
          </cell>
          <cell r="AA21">
            <v>7</v>
          </cell>
          <cell r="AB21">
            <v>11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156</v>
          </cell>
          <cell r="C22">
            <v>249</v>
          </cell>
          <cell r="D22">
            <v>326</v>
          </cell>
          <cell r="E22">
            <v>703</v>
          </cell>
          <cell r="F22">
            <v>3</v>
          </cell>
          <cell r="G22">
            <v>1</v>
          </cell>
          <cell r="H22">
            <v>0</v>
          </cell>
          <cell r="I22">
            <v>0</v>
          </cell>
          <cell r="J22">
            <v>49</v>
          </cell>
          <cell r="K22">
            <v>33</v>
          </cell>
          <cell r="L22">
            <v>24</v>
          </cell>
          <cell r="M22">
            <v>44</v>
          </cell>
          <cell r="N22">
            <v>39</v>
          </cell>
          <cell r="O22">
            <v>0</v>
          </cell>
          <cell r="P22">
            <v>86</v>
          </cell>
          <cell r="Q22">
            <v>165</v>
          </cell>
          <cell r="R22">
            <v>14</v>
          </cell>
          <cell r="S22">
            <v>27</v>
          </cell>
          <cell r="T22">
            <v>155</v>
          </cell>
          <cell r="U22">
            <v>12</v>
          </cell>
          <cell r="V22">
            <v>0</v>
          </cell>
          <cell r="W22">
            <v>2</v>
          </cell>
          <cell r="X22">
            <v>8</v>
          </cell>
          <cell r="Y22">
            <v>14</v>
          </cell>
          <cell r="Z22">
            <v>25</v>
          </cell>
          <cell r="AA22">
            <v>0</v>
          </cell>
          <cell r="AB22">
            <v>1</v>
          </cell>
          <cell r="AC22">
            <v>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236</v>
          </cell>
          <cell r="C24">
            <v>306</v>
          </cell>
          <cell r="D24">
            <v>118</v>
          </cell>
          <cell r="E24">
            <v>185</v>
          </cell>
          <cell r="F24">
            <v>32</v>
          </cell>
          <cell r="G24">
            <v>6</v>
          </cell>
          <cell r="H24">
            <v>2</v>
          </cell>
          <cell r="I24">
            <v>8</v>
          </cell>
          <cell r="J24">
            <v>6</v>
          </cell>
          <cell r="K24">
            <v>2</v>
          </cell>
          <cell r="L24">
            <v>4</v>
          </cell>
          <cell r="M24">
            <v>3</v>
          </cell>
          <cell r="N24">
            <v>7</v>
          </cell>
          <cell r="O24">
            <v>27</v>
          </cell>
          <cell r="P24">
            <v>9</v>
          </cell>
          <cell r="Q24">
            <v>0</v>
          </cell>
          <cell r="R24">
            <v>10</v>
          </cell>
          <cell r="S24">
            <v>10</v>
          </cell>
          <cell r="T24">
            <v>1</v>
          </cell>
          <cell r="U24">
            <v>4</v>
          </cell>
          <cell r="V24">
            <v>3</v>
          </cell>
          <cell r="W24">
            <v>3</v>
          </cell>
          <cell r="X24">
            <v>22</v>
          </cell>
          <cell r="Y24">
            <v>3</v>
          </cell>
          <cell r="Z24">
            <v>13</v>
          </cell>
          <cell r="AA24">
            <v>0</v>
          </cell>
          <cell r="AB24">
            <v>1</v>
          </cell>
          <cell r="AC24">
            <v>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72</v>
          </cell>
          <cell r="C25">
            <v>42</v>
          </cell>
          <cell r="D25">
            <v>42</v>
          </cell>
          <cell r="E25">
            <v>60</v>
          </cell>
          <cell r="F25">
            <v>0</v>
          </cell>
          <cell r="G25">
            <v>3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0</v>
          </cell>
          <cell r="N25">
            <v>6</v>
          </cell>
          <cell r="O25">
            <v>1</v>
          </cell>
          <cell r="P25">
            <v>0</v>
          </cell>
          <cell r="Q25">
            <v>0</v>
          </cell>
          <cell r="R25">
            <v>0</v>
          </cell>
          <cell r="S25">
            <v>4</v>
          </cell>
          <cell r="T25">
            <v>11</v>
          </cell>
          <cell r="U25">
            <v>0</v>
          </cell>
          <cell r="V25">
            <v>0</v>
          </cell>
          <cell r="W25">
            <v>2</v>
          </cell>
          <cell r="X25">
            <v>0</v>
          </cell>
          <cell r="Y25">
            <v>20</v>
          </cell>
          <cell r="Z25">
            <v>0</v>
          </cell>
          <cell r="AA25">
            <v>0</v>
          </cell>
          <cell r="AB25">
            <v>12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486</v>
          </cell>
          <cell r="C26">
            <v>407</v>
          </cell>
          <cell r="D26">
            <v>396</v>
          </cell>
          <cell r="E26">
            <v>380</v>
          </cell>
          <cell r="F26">
            <v>54</v>
          </cell>
          <cell r="G26">
            <v>15</v>
          </cell>
          <cell r="H26">
            <v>9</v>
          </cell>
          <cell r="I26">
            <v>4</v>
          </cell>
          <cell r="J26">
            <v>15</v>
          </cell>
          <cell r="K26">
            <v>4</v>
          </cell>
          <cell r="L26">
            <v>16</v>
          </cell>
          <cell r="M26">
            <v>3</v>
          </cell>
          <cell r="N26">
            <v>8</v>
          </cell>
          <cell r="O26">
            <v>40</v>
          </cell>
          <cell r="P26">
            <v>6</v>
          </cell>
          <cell r="Q26">
            <v>11</v>
          </cell>
          <cell r="R26">
            <v>24</v>
          </cell>
          <cell r="S26">
            <v>26</v>
          </cell>
          <cell r="T26">
            <v>1</v>
          </cell>
          <cell r="U26">
            <v>4</v>
          </cell>
          <cell r="V26">
            <v>4</v>
          </cell>
          <cell r="W26">
            <v>6</v>
          </cell>
          <cell r="X26">
            <v>77</v>
          </cell>
          <cell r="Y26">
            <v>4</v>
          </cell>
          <cell r="Z26">
            <v>18</v>
          </cell>
          <cell r="AA26">
            <v>7</v>
          </cell>
          <cell r="AB26">
            <v>23</v>
          </cell>
          <cell r="AC26">
            <v>1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64</v>
          </cell>
          <cell r="C27">
            <v>90</v>
          </cell>
          <cell r="D27">
            <v>370</v>
          </cell>
          <cell r="E27">
            <v>127</v>
          </cell>
          <cell r="F27">
            <v>44</v>
          </cell>
          <cell r="G27">
            <v>2</v>
          </cell>
          <cell r="H27">
            <v>0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46</v>
          </cell>
          <cell r="O27">
            <v>18</v>
          </cell>
          <cell r="P27">
            <v>0</v>
          </cell>
          <cell r="Q27">
            <v>9</v>
          </cell>
          <cell r="R27">
            <v>1</v>
          </cell>
          <cell r="S27">
            <v>3</v>
          </cell>
          <cell r="T27">
            <v>0</v>
          </cell>
          <cell r="U27">
            <v>3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240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42</v>
          </cell>
          <cell r="C29">
            <v>68</v>
          </cell>
          <cell r="D29">
            <v>269</v>
          </cell>
          <cell r="E29">
            <v>26</v>
          </cell>
          <cell r="F29">
            <v>7</v>
          </cell>
          <cell r="G29">
            <v>2</v>
          </cell>
          <cell r="H29">
            <v>2</v>
          </cell>
          <cell r="I29">
            <v>2</v>
          </cell>
          <cell r="J29">
            <v>0</v>
          </cell>
          <cell r="K29">
            <v>3</v>
          </cell>
          <cell r="L29">
            <v>0</v>
          </cell>
          <cell r="M29">
            <v>2</v>
          </cell>
          <cell r="N29">
            <v>1</v>
          </cell>
          <cell r="O29">
            <v>1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2</v>
          </cell>
          <cell r="AB29">
            <v>0</v>
          </cell>
          <cell r="AC29">
            <v>1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</v>
          </cell>
          <cell r="C30">
            <v>10</v>
          </cell>
          <cell r="D30">
            <v>0</v>
          </cell>
          <cell r="E30">
            <v>34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34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6</v>
          </cell>
          <cell r="E31">
            <v>3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2</v>
          </cell>
          <cell r="Z31">
            <v>0</v>
          </cell>
          <cell r="AA31">
            <v>1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121</v>
          </cell>
          <cell r="C32">
            <v>125</v>
          </cell>
          <cell r="D32">
            <v>294</v>
          </cell>
          <cell r="E32">
            <v>77</v>
          </cell>
          <cell r="F32">
            <v>0</v>
          </cell>
          <cell r="G32">
            <v>0</v>
          </cell>
          <cell r="H32">
            <v>3</v>
          </cell>
          <cell r="I32">
            <v>7</v>
          </cell>
          <cell r="J32">
            <v>0</v>
          </cell>
          <cell r="K32">
            <v>4</v>
          </cell>
          <cell r="L32">
            <v>0</v>
          </cell>
          <cell r="M32">
            <v>2</v>
          </cell>
          <cell r="N32">
            <v>1</v>
          </cell>
          <cell r="O32">
            <v>5</v>
          </cell>
          <cell r="P32">
            <v>11</v>
          </cell>
          <cell r="Q32">
            <v>0</v>
          </cell>
          <cell r="R32">
            <v>3</v>
          </cell>
          <cell r="S32">
            <v>0</v>
          </cell>
          <cell r="T32">
            <v>5</v>
          </cell>
          <cell r="U32">
            <v>2</v>
          </cell>
          <cell r="V32">
            <v>1</v>
          </cell>
          <cell r="W32">
            <v>11</v>
          </cell>
          <cell r="X32">
            <v>4</v>
          </cell>
          <cell r="Y32">
            <v>1</v>
          </cell>
          <cell r="Z32">
            <v>4</v>
          </cell>
          <cell r="AA32">
            <v>2</v>
          </cell>
          <cell r="AB32">
            <v>3</v>
          </cell>
          <cell r="AC32">
            <v>8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25848</v>
          </cell>
          <cell r="C34">
            <v>31632</v>
          </cell>
          <cell r="D34">
            <v>41402</v>
          </cell>
          <cell r="E34">
            <v>28852</v>
          </cell>
          <cell r="F34">
            <v>2551</v>
          </cell>
          <cell r="G34">
            <v>922</v>
          </cell>
          <cell r="H34">
            <v>715</v>
          </cell>
          <cell r="I34">
            <v>1935</v>
          </cell>
          <cell r="J34">
            <v>858</v>
          </cell>
          <cell r="K34">
            <v>1657</v>
          </cell>
          <cell r="L34">
            <v>1041</v>
          </cell>
          <cell r="M34">
            <v>1213</v>
          </cell>
          <cell r="N34">
            <v>1182</v>
          </cell>
          <cell r="O34">
            <v>633</v>
          </cell>
          <cell r="P34">
            <v>1149</v>
          </cell>
          <cell r="Q34">
            <v>923</v>
          </cell>
          <cell r="R34">
            <v>1418</v>
          </cell>
          <cell r="S34">
            <v>1051</v>
          </cell>
          <cell r="T34">
            <v>1357</v>
          </cell>
          <cell r="U34">
            <v>1075</v>
          </cell>
          <cell r="V34">
            <v>1278</v>
          </cell>
          <cell r="W34">
            <v>1714</v>
          </cell>
          <cell r="X34">
            <v>1725</v>
          </cell>
          <cell r="Y34">
            <v>1107</v>
          </cell>
          <cell r="Z34">
            <v>980</v>
          </cell>
          <cell r="AA34">
            <v>832</v>
          </cell>
          <cell r="AB34">
            <v>743</v>
          </cell>
          <cell r="AC34">
            <v>792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9</v>
          </cell>
          <cell r="C35">
            <v>46</v>
          </cell>
          <cell r="D35">
            <v>125</v>
          </cell>
          <cell r="E35">
            <v>197</v>
          </cell>
          <cell r="F35">
            <v>30</v>
          </cell>
          <cell r="G35">
            <v>23</v>
          </cell>
          <cell r="H35">
            <v>0</v>
          </cell>
          <cell r="I35">
            <v>22</v>
          </cell>
          <cell r="J35">
            <v>7</v>
          </cell>
          <cell r="K35">
            <v>3</v>
          </cell>
          <cell r="L35">
            <v>3</v>
          </cell>
          <cell r="M35">
            <v>3</v>
          </cell>
          <cell r="N35">
            <v>15</v>
          </cell>
          <cell r="O35">
            <v>0</v>
          </cell>
          <cell r="P35">
            <v>8</v>
          </cell>
          <cell r="Q35">
            <v>18</v>
          </cell>
          <cell r="R35">
            <v>18</v>
          </cell>
          <cell r="S35">
            <v>7</v>
          </cell>
          <cell r="T35">
            <v>6</v>
          </cell>
          <cell r="U35">
            <v>15</v>
          </cell>
          <cell r="V35">
            <v>0</v>
          </cell>
          <cell r="W35">
            <v>5</v>
          </cell>
          <cell r="X35">
            <v>5</v>
          </cell>
          <cell r="Y35">
            <v>0</v>
          </cell>
          <cell r="Z35">
            <v>2</v>
          </cell>
          <cell r="AA35">
            <v>5</v>
          </cell>
          <cell r="AB35">
            <v>2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41</v>
          </cell>
          <cell r="C36">
            <v>7</v>
          </cell>
          <cell r="D36">
            <v>30</v>
          </cell>
          <cell r="E36">
            <v>4</v>
          </cell>
          <cell r="F36">
            <v>1</v>
          </cell>
          <cell r="G36">
            <v>0</v>
          </cell>
          <cell r="H36">
            <v>0</v>
          </cell>
          <cell r="I36">
            <v>0</v>
          </cell>
          <cell r="J36">
            <v>1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1</v>
          </cell>
          <cell r="U36">
            <v>0</v>
          </cell>
          <cell r="V36">
            <v>0</v>
          </cell>
          <cell r="W36">
            <v>1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24</v>
          </cell>
          <cell r="C38">
            <v>10</v>
          </cell>
          <cell r="D38">
            <v>49</v>
          </cell>
          <cell r="E38">
            <v>54</v>
          </cell>
          <cell r="F38">
            <v>1</v>
          </cell>
          <cell r="G38">
            <v>1</v>
          </cell>
          <cell r="H38">
            <v>0</v>
          </cell>
          <cell r="I38">
            <v>4</v>
          </cell>
          <cell r="J38">
            <v>4</v>
          </cell>
          <cell r="K38">
            <v>0</v>
          </cell>
          <cell r="L38">
            <v>2</v>
          </cell>
          <cell r="M38">
            <v>6</v>
          </cell>
          <cell r="N38">
            <v>11</v>
          </cell>
          <cell r="O38">
            <v>0</v>
          </cell>
          <cell r="P38">
            <v>4</v>
          </cell>
          <cell r="Q38">
            <v>4</v>
          </cell>
          <cell r="R38">
            <v>1</v>
          </cell>
          <cell r="S38">
            <v>1</v>
          </cell>
          <cell r="T38">
            <v>1</v>
          </cell>
          <cell r="U38">
            <v>4</v>
          </cell>
          <cell r="V38">
            <v>0</v>
          </cell>
          <cell r="W38">
            <v>0</v>
          </cell>
          <cell r="X38">
            <v>8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08:24:49 25-Aug-2025</v>
          </cell>
        </row>
      </sheetData>
      <sheetData sheetId="8">
        <row r="11">
          <cell r="A11" t="str">
            <v>Input Qty</v>
          </cell>
          <cell r="B11">
            <v>58341</v>
          </cell>
          <cell r="C11">
            <v>25374</v>
          </cell>
          <cell r="D11">
            <v>6846</v>
          </cell>
          <cell r="E11">
            <v>299</v>
          </cell>
          <cell r="F11">
            <v>0</v>
          </cell>
          <cell r="G11">
            <v>0</v>
          </cell>
          <cell r="H11">
            <v>0</v>
          </cell>
          <cell r="I11">
            <v>299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-31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47563</v>
          </cell>
          <cell r="C12">
            <v>20657</v>
          </cell>
          <cell r="D12">
            <v>6134</v>
          </cell>
          <cell r="E12">
            <v>294</v>
          </cell>
          <cell r="F12">
            <v>0</v>
          </cell>
          <cell r="G12">
            <v>0</v>
          </cell>
          <cell r="H12">
            <v>0</v>
          </cell>
          <cell r="I12">
            <v>294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-31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10778</v>
          </cell>
          <cell r="C13">
            <v>4717</v>
          </cell>
          <cell r="D13">
            <v>712</v>
          </cell>
          <cell r="E13">
            <v>5</v>
          </cell>
          <cell r="F13">
            <v>0</v>
          </cell>
          <cell r="G13">
            <v>0</v>
          </cell>
          <cell r="H13">
            <v>0</v>
          </cell>
          <cell r="I13">
            <v>5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18.474143398296224</v>
          </cell>
          <cell r="C14">
            <v>18.589895168282496</v>
          </cell>
          <cell r="D14">
            <v>10.400233713117149</v>
          </cell>
          <cell r="E14">
            <v>1.6722408026755853</v>
          </cell>
          <cell r="I14">
            <v>1.6722408026755853</v>
          </cell>
          <cell r="U14">
            <v>0</v>
          </cell>
          <cell r="AA14">
            <v>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69</v>
          </cell>
          <cell r="C16">
            <v>11</v>
          </cell>
          <cell r="D16">
            <v>19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36</v>
          </cell>
          <cell r="C19">
            <v>27</v>
          </cell>
          <cell r="D19">
            <v>60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3</v>
          </cell>
          <cell r="C20">
            <v>1</v>
          </cell>
          <cell r="D20">
            <v>9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172</v>
          </cell>
          <cell r="C21">
            <v>86</v>
          </cell>
          <cell r="D21">
            <v>35</v>
          </cell>
          <cell r="E21">
            <v>5</v>
          </cell>
          <cell r="F21">
            <v>0</v>
          </cell>
          <cell r="G21">
            <v>0</v>
          </cell>
          <cell r="H21">
            <v>0</v>
          </cell>
          <cell r="I21">
            <v>5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2</v>
          </cell>
          <cell r="C22">
            <v>1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2</v>
          </cell>
          <cell r="C25">
            <v>283</v>
          </cell>
          <cell r="D25">
            <v>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32</v>
          </cell>
          <cell r="C27">
            <v>60</v>
          </cell>
          <cell r="D27">
            <v>9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45</v>
          </cell>
          <cell r="C32">
            <v>17</v>
          </cell>
          <cell r="D32">
            <v>4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10414</v>
          </cell>
          <cell r="C34">
            <v>4219</v>
          </cell>
          <cell r="D34">
            <v>523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2</v>
          </cell>
          <cell r="D35">
            <v>2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6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3</v>
          </cell>
          <cell r="C38">
            <v>4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08:27:43 25-Aug-2025</v>
          </cell>
        </row>
      </sheetData>
      <sheetData sheetId="9">
        <row r="11">
          <cell r="A11" t="str">
            <v>Input Qty</v>
          </cell>
          <cell r="B11">
            <v>70229</v>
          </cell>
          <cell r="C11">
            <v>65030</v>
          </cell>
          <cell r="D11">
            <v>48988</v>
          </cell>
          <cell r="E11">
            <v>13062</v>
          </cell>
          <cell r="F11">
            <v>67</v>
          </cell>
          <cell r="G11">
            <v>49</v>
          </cell>
          <cell r="H11">
            <v>59</v>
          </cell>
          <cell r="I11">
            <v>337</v>
          </cell>
          <cell r="J11">
            <v>59</v>
          </cell>
          <cell r="K11">
            <v>55</v>
          </cell>
          <cell r="L11">
            <v>41</v>
          </cell>
          <cell r="M11">
            <v>65</v>
          </cell>
          <cell r="N11">
            <v>68</v>
          </cell>
          <cell r="O11">
            <v>28</v>
          </cell>
          <cell r="P11">
            <v>221</v>
          </cell>
          <cell r="Q11">
            <v>0</v>
          </cell>
          <cell r="R11">
            <v>2583</v>
          </cell>
          <cell r="S11">
            <v>48</v>
          </cell>
          <cell r="T11">
            <v>1865</v>
          </cell>
          <cell r="U11">
            <v>5074</v>
          </cell>
          <cell r="V11">
            <v>2</v>
          </cell>
          <cell r="W11">
            <v>983</v>
          </cell>
          <cell r="X11">
            <v>0</v>
          </cell>
          <cell r="Y11">
            <v>0</v>
          </cell>
          <cell r="Z11">
            <v>1458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63101</v>
          </cell>
          <cell r="C12">
            <v>58218</v>
          </cell>
          <cell r="D12">
            <v>44678</v>
          </cell>
          <cell r="E12">
            <v>10957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2504</v>
          </cell>
          <cell r="S12">
            <v>0</v>
          </cell>
          <cell r="T12">
            <v>1002</v>
          </cell>
          <cell r="U12">
            <v>5052</v>
          </cell>
          <cell r="V12">
            <v>0</v>
          </cell>
          <cell r="W12">
            <v>983</v>
          </cell>
          <cell r="X12">
            <v>0</v>
          </cell>
          <cell r="Y12">
            <v>0</v>
          </cell>
          <cell r="Z12">
            <v>1416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7128</v>
          </cell>
          <cell r="C13">
            <v>6812</v>
          </cell>
          <cell r="D13">
            <v>4310</v>
          </cell>
          <cell r="E13">
            <v>2105</v>
          </cell>
          <cell r="F13">
            <v>67</v>
          </cell>
          <cell r="G13">
            <v>49</v>
          </cell>
          <cell r="H13">
            <v>59</v>
          </cell>
          <cell r="I13">
            <v>337</v>
          </cell>
          <cell r="J13">
            <v>59</v>
          </cell>
          <cell r="K13">
            <v>55</v>
          </cell>
          <cell r="L13">
            <v>41</v>
          </cell>
          <cell r="M13">
            <v>65</v>
          </cell>
          <cell r="N13">
            <v>68</v>
          </cell>
          <cell r="O13">
            <v>28</v>
          </cell>
          <cell r="P13">
            <v>221</v>
          </cell>
          <cell r="Q13">
            <v>0</v>
          </cell>
          <cell r="R13">
            <v>79</v>
          </cell>
          <cell r="S13">
            <v>48</v>
          </cell>
          <cell r="T13">
            <v>863</v>
          </cell>
          <cell r="U13">
            <v>22</v>
          </cell>
          <cell r="V13">
            <v>2</v>
          </cell>
          <cell r="W13">
            <v>0</v>
          </cell>
          <cell r="X13">
            <v>0</v>
          </cell>
          <cell r="Y13">
            <v>0</v>
          </cell>
          <cell r="Z13">
            <v>42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10.149653277136226</v>
          </cell>
          <cell r="C14">
            <v>10.475165308319237</v>
          </cell>
          <cell r="D14">
            <v>8.7980729974687684</v>
          </cell>
          <cell r="E14">
            <v>16.115449395192162</v>
          </cell>
          <cell r="F14">
            <v>100</v>
          </cell>
          <cell r="G14">
            <v>100</v>
          </cell>
          <cell r="H14">
            <v>100</v>
          </cell>
          <cell r="I14">
            <v>100</v>
          </cell>
          <cell r="J14">
            <v>100</v>
          </cell>
          <cell r="K14">
            <v>100</v>
          </cell>
          <cell r="L14">
            <v>100</v>
          </cell>
          <cell r="M14">
            <v>100</v>
          </cell>
          <cell r="N14">
            <v>100</v>
          </cell>
          <cell r="O14">
            <v>100</v>
          </cell>
          <cell r="P14">
            <v>100</v>
          </cell>
          <cell r="R14">
            <v>3.0584591560201315</v>
          </cell>
          <cell r="S14">
            <v>100</v>
          </cell>
          <cell r="T14">
            <v>46.27345844504022</v>
          </cell>
          <cell r="U14">
            <v>0.43358297201418994</v>
          </cell>
          <cell r="V14">
            <v>100</v>
          </cell>
          <cell r="W14">
            <v>0</v>
          </cell>
          <cell r="Z14">
            <v>2.880658436213992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66</v>
          </cell>
          <cell r="C16">
            <v>8</v>
          </cell>
          <cell r="D16">
            <v>0</v>
          </cell>
          <cell r="E16">
            <v>5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2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207</v>
          </cell>
          <cell r="C18">
            <v>17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26</v>
          </cell>
          <cell r="C19">
            <v>55</v>
          </cell>
          <cell r="D19">
            <v>1</v>
          </cell>
          <cell r="E19">
            <v>5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10</v>
          </cell>
          <cell r="C20">
            <v>16</v>
          </cell>
          <cell r="D20">
            <v>11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37</v>
          </cell>
          <cell r="C21">
            <v>54</v>
          </cell>
          <cell r="D21">
            <v>1</v>
          </cell>
          <cell r="E21">
            <v>2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2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16</v>
          </cell>
          <cell r="C25">
            <v>56</v>
          </cell>
          <cell r="D25">
            <v>2</v>
          </cell>
          <cell r="E25">
            <v>97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97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14</v>
          </cell>
          <cell r="C27">
            <v>6</v>
          </cell>
          <cell r="D27">
            <v>0</v>
          </cell>
          <cell r="E27">
            <v>15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15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32</v>
          </cell>
          <cell r="C30">
            <v>110</v>
          </cell>
          <cell r="D30">
            <v>8</v>
          </cell>
          <cell r="E30">
            <v>11</v>
          </cell>
          <cell r="F30">
            <v>0</v>
          </cell>
          <cell r="G30">
            <v>0</v>
          </cell>
          <cell r="H30">
            <v>0</v>
          </cell>
          <cell r="I30">
            <v>5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6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42</v>
          </cell>
          <cell r="C31">
            <v>3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33</v>
          </cell>
          <cell r="C32">
            <v>32</v>
          </cell>
          <cell r="D32">
            <v>26</v>
          </cell>
          <cell r="E32">
            <v>11</v>
          </cell>
          <cell r="F32">
            <v>1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2</v>
          </cell>
          <cell r="L32">
            <v>0</v>
          </cell>
          <cell r="M32">
            <v>2</v>
          </cell>
          <cell r="N32">
            <v>0</v>
          </cell>
          <cell r="O32">
            <v>0</v>
          </cell>
          <cell r="P32">
            <v>2</v>
          </cell>
          <cell r="Q32">
            <v>0</v>
          </cell>
          <cell r="R32">
            <v>0</v>
          </cell>
          <cell r="S32">
            <v>1</v>
          </cell>
          <cell r="T32">
            <v>0</v>
          </cell>
          <cell r="U32">
            <v>1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6489</v>
          </cell>
          <cell r="C34">
            <v>6268</v>
          </cell>
          <cell r="D34">
            <v>4194</v>
          </cell>
          <cell r="E34">
            <v>1952</v>
          </cell>
          <cell r="F34">
            <v>66</v>
          </cell>
          <cell r="G34">
            <v>49</v>
          </cell>
          <cell r="H34">
            <v>58</v>
          </cell>
          <cell r="I34">
            <v>331</v>
          </cell>
          <cell r="J34">
            <v>58</v>
          </cell>
          <cell r="K34">
            <v>51</v>
          </cell>
          <cell r="L34">
            <v>41</v>
          </cell>
          <cell r="M34">
            <v>62</v>
          </cell>
          <cell r="N34">
            <v>66</v>
          </cell>
          <cell r="O34">
            <v>22</v>
          </cell>
          <cell r="P34">
            <v>120</v>
          </cell>
          <cell r="Q34">
            <v>0</v>
          </cell>
          <cell r="R34">
            <v>71</v>
          </cell>
          <cell r="S34">
            <v>47</v>
          </cell>
          <cell r="T34">
            <v>848</v>
          </cell>
          <cell r="U34">
            <v>18</v>
          </cell>
          <cell r="V34">
            <v>2</v>
          </cell>
          <cell r="W34">
            <v>0</v>
          </cell>
          <cell r="X34">
            <v>0</v>
          </cell>
          <cell r="Y34">
            <v>0</v>
          </cell>
          <cell r="Z34">
            <v>42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59</v>
          </cell>
          <cell r="C35">
            <v>84</v>
          </cell>
          <cell r="D35">
            <v>22</v>
          </cell>
          <cell r="E35">
            <v>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2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79</v>
          </cell>
          <cell r="C36">
            <v>39</v>
          </cell>
          <cell r="D36">
            <v>4</v>
          </cell>
          <cell r="E36">
            <v>3</v>
          </cell>
          <cell r="F36">
            <v>0</v>
          </cell>
          <cell r="G36">
            <v>0</v>
          </cell>
          <cell r="H36">
            <v>0</v>
          </cell>
          <cell r="I36">
            <v>1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2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18</v>
          </cell>
          <cell r="C38">
            <v>64</v>
          </cell>
          <cell r="D38">
            <v>41</v>
          </cell>
          <cell r="E38">
            <v>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08:31:26 25-Aug-2025</v>
          </cell>
        </row>
      </sheetData>
      <sheetData sheetId="10">
        <row r="11">
          <cell r="A11" t="str">
            <v>Input Qty</v>
          </cell>
          <cell r="B11">
            <v>179844</v>
          </cell>
          <cell r="C11">
            <v>226882</v>
          </cell>
          <cell r="D11">
            <v>252971</v>
          </cell>
          <cell r="E11">
            <v>151781</v>
          </cell>
          <cell r="F11">
            <v>14542</v>
          </cell>
          <cell r="G11">
            <v>7187</v>
          </cell>
          <cell r="H11">
            <v>389</v>
          </cell>
          <cell r="I11">
            <v>13781</v>
          </cell>
          <cell r="J11">
            <v>10781</v>
          </cell>
          <cell r="K11">
            <v>11758</v>
          </cell>
          <cell r="L11">
            <v>12212</v>
          </cell>
          <cell r="M11">
            <v>12132</v>
          </cell>
          <cell r="N11">
            <v>9026</v>
          </cell>
          <cell r="O11">
            <v>244</v>
          </cell>
          <cell r="P11">
            <v>7860</v>
          </cell>
          <cell r="Q11">
            <v>0</v>
          </cell>
          <cell r="R11">
            <v>6997</v>
          </cell>
          <cell r="S11">
            <v>2727</v>
          </cell>
          <cell r="T11">
            <v>5830</v>
          </cell>
          <cell r="U11">
            <v>2598</v>
          </cell>
          <cell r="V11">
            <v>146</v>
          </cell>
          <cell r="W11">
            <v>5844</v>
          </cell>
          <cell r="X11">
            <v>6527</v>
          </cell>
          <cell r="Y11">
            <v>2257</v>
          </cell>
          <cell r="Z11">
            <v>6526</v>
          </cell>
          <cell r="AA11">
            <v>6684</v>
          </cell>
          <cell r="AB11">
            <v>4055</v>
          </cell>
          <cell r="AC11">
            <v>149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153306</v>
          </cell>
          <cell r="C12">
            <v>195269</v>
          </cell>
          <cell r="D12">
            <v>225090</v>
          </cell>
          <cell r="E12">
            <v>137760</v>
          </cell>
          <cell r="F12">
            <v>11878</v>
          </cell>
          <cell r="G12">
            <v>6153</v>
          </cell>
          <cell r="H12">
            <v>0</v>
          </cell>
          <cell r="I12">
            <v>12476</v>
          </cell>
          <cell r="J12">
            <v>10032</v>
          </cell>
          <cell r="K12">
            <v>11191</v>
          </cell>
          <cell r="L12">
            <v>11196</v>
          </cell>
          <cell r="M12">
            <v>11488</v>
          </cell>
          <cell r="N12">
            <v>8409</v>
          </cell>
          <cell r="O12">
            <v>0</v>
          </cell>
          <cell r="P12">
            <v>6804</v>
          </cell>
          <cell r="Q12">
            <v>0</v>
          </cell>
          <cell r="R12">
            <v>6593</v>
          </cell>
          <cell r="S12">
            <v>2546</v>
          </cell>
          <cell r="T12">
            <v>5471</v>
          </cell>
          <cell r="U12">
            <v>2480</v>
          </cell>
          <cell r="V12">
            <v>0</v>
          </cell>
          <cell r="W12">
            <v>5461</v>
          </cell>
          <cell r="X12">
            <v>5877</v>
          </cell>
          <cell r="Y12">
            <v>2034</v>
          </cell>
          <cell r="Z12">
            <v>6375</v>
          </cell>
          <cell r="AA12">
            <v>5895</v>
          </cell>
          <cell r="AB12">
            <v>3902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26538</v>
          </cell>
          <cell r="C13">
            <v>31613</v>
          </cell>
          <cell r="D13">
            <v>27881</v>
          </cell>
          <cell r="E13">
            <v>14021</v>
          </cell>
          <cell r="F13">
            <v>2664</v>
          </cell>
          <cell r="G13">
            <v>1034</v>
          </cell>
          <cell r="H13">
            <v>389</v>
          </cell>
          <cell r="I13">
            <v>1305</v>
          </cell>
          <cell r="J13">
            <v>749</v>
          </cell>
          <cell r="K13">
            <v>567</v>
          </cell>
          <cell r="L13">
            <v>1016</v>
          </cell>
          <cell r="M13">
            <v>644</v>
          </cell>
          <cell r="N13">
            <v>617</v>
          </cell>
          <cell r="O13">
            <v>244</v>
          </cell>
          <cell r="P13">
            <v>1056</v>
          </cell>
          <cell r="Q13">
            <v>0</v>
          </cell>
          <cell r="R13">
            <v>404</v>
          </cell>
          <cell r="S13">
            <v>181</v>
          </cell>
          <cell r="T13">
            <v>359</v>
          </cell>
          <cell r="U13">
            <v>118</v>
          </cell>
          <cell r="V13">
            <v>146</v>
          </cell>
          <cell r="W13">
            <v>383</v>
          </cell>
          <cell r="X13">
            <v>650</v>
          </cell>
          <cell r="Y13">
            <v>223</v>
          </cell>
          <cell r="Z13">
            <v>151</v>
          </cell>
          <cell r="AA13">
            <v>789</v>
          </cell>
          <cell r="AB13">
            <v>153</v>
          </cell>
          <cell r="AC13">
            <v>149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14.756121972376061</v>
          </cell>
          <cell r="C14">
            <v>13.933674773670896</v>
          </cell>
          <cell r="D14">
            <v>11.021421427752589</v>
          </cell>
          <cell r="E14">
            <v>9.2376516164737357</v>
          </cell>
          <cell r="F14">
            <v>18.319350845825884</v>
          </cell>
          <cell r="G14">
            <v>14.387087797411994</v>
          </cell>
          <cell r="H14">
            <v>100</v>
          </cell>
          <cell r="I14">
            <v>9.4695595384950284</v>
          </cell>
          <cell r="J14">
            <v>6.947407476115389</v>
          </cell>
          <cell r="K14">
            <v>4.8222486817485972</v>
          </cell>
          <cell r="L14">
            <v>8.3196855551916151</v>
          </cell>
          <cell r="M14">
            <v>5.3082756346851303</v>
          </cell>
          <cell r="N14">
            <v>6.8358076667405276</v>
          </cell>
          <cell r="O14">
            <v>100</v>
          </cell>
          <cell r="P14">
            <v>13.435114503816795</v>
          </cell>
          <cell r="R14">
            <v>5.7739031013291413</v>
          </cell>
          <cell r="S14">
            <v>6.6373303997066371</v>
          </cell>
          <cell r="T14">
            <v>6.1578044596912527</v>
          </cell>
          <cell r="U14">
            <v>4.5419553502694381</v>
          </cell>
          <cell r="V14">
            <v>100</v>
          </cell>
          <cell r="W14">
            <v>6.5537303216974676</v>
          </cell>
          <cell r="X14">
            <v>9.958633369082273</v>
          </cell>
          <cell r="Y14">
            <v>9.8803721754541431</v>
          </cell>
          <cell r="Z14">
            <v>2.3138216365308</v>
          </cell>
          <cell r="AA14">
            <v>11.804308797127469</v>
          </cell>
          <cell r="AB14">
            <v>3.7731196054254004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115</v>
          </cell>
          <cell r="C16">
            <v>101</v>
          </cell>
          <cell r="D16">
            <v>69</v>
          </cell>
          <cell r="E16">
            <v>44</v>
          </cell>
          <cell r="F16">
            <v>0</v>
          </cell>
          <cell r="G16">
            <v>2</v>
          </cell>
          <cell r="H16">
            <v>0</v>
          </cell>
          <cell r="I16">
            <v>0</v>
          </cell>
          <cell r="J16">
            <v>2</v>
          </cell>
          <cell r="K16">
            <v>2</v>
          </cell>
          <cell r="L16">
            <v>3</v>
          </cell>
          <cell r="M16">
            <v>0</v>
          </cell>
          <cell r="N16">
            <v>17</v>
          </cell>
          <cell r="O16">
            <v>0</v>
          </cell>
          <cell r="P16">
            <v>6</v>
          </cell>
          <cell r="Q16">
            <v>0</v>
          </cell>
          <cell r="R16">
            <v>0</v>
          </cell>
          <cell r="S16">
            <v>0</v>
          </cell>
          <cell r="T16">
            <v>1</v>
          </cell>
          <cell r="U16">
            <v>0</v>
          </cell>
          <cell r="V16">
            <v>0</v>
          </cell>
          <cell r="W16">
            <v>0</v>
          </cell>
          <cell r="X16">
            <v>1</v>
          </cell>
          <cell r="Y16">
            <v>0</v>
          </cell>
          <cell r="Z16">
            <v>2</v>
          </cell>
          <cell r="AA16">
            <v>4</v>
          </cell>
          <cell r="AB16">
            <v>0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234</v>
          </cell>
          <cell r="C18">
            <v>133</v>
          </cell>
          <cell r="D18">
            <v>16</v>
          </cell>
          <cell r="E18">
            <v>6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5</v>
          </cell>
          <cell r="AB18">
            <v>1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128</v>
          </cell>
          <cell r="C19">
            <v>125</v>
          </cell>
          <cell r="D19">
            <v>59</v>
          </cell>
          <cell r="E19">
            <v>117</v>
          </cell>
          <cell r="F19">
            <v>2</v>
          </cell>
          <cell r="G19">
            <v>2</v>
          </cell>
          <cell r="H19">
            <v>0</v>
          </cell>
          <cell r="I19">
            <v>1</v>
          </cell>
          <cell r="J19">
            <v>79</v>
          </cell>
          <cell r="K19">
            <v>1</v>
          </cell>
          <cell r="L19">
            <v>7</v>
          </cell>
          <cell r="M19">
            <v>1</v>
          </cell>
          <cell r="N19">
            <v>7</v>
          </cell>
          <cell r="O19">
            <v>0</v>
          </cell>
          <cell r="P19">
            <v>2</v>
          </cell>
          <cell r="Q19">
            <v>0</v>
          </cell>
          <cell r="R19">
            <v>6</v>
          </cell>
          <cell r="S19">
            <v>2</v>
          </cell>
          <cell r="T19">
            <v>2</v>
          </cell>
          <cell r="U19">
            <v>0</v>
          </cell>
          <cell r="V19">
            <v>0</v>
          </cell>
          <cell r="W19">
            <v>1</v>
          </cell>
          <cell r="X19">
            <v>1</v>
          </cell>
          <cell r="Y19">
            <v>0</v>
          </cell>
          <cell r="Z19">
            <v>2</v>
          </cell>
          <cell r="AA19">
            <v>1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336</v>
          </cell>
          <cell r="C20">
            <v>78</v>
          </cell>
          <cell r="D20">
            <v>127</v>
          </cell>
          <cell r="E20">
            <v>51</v>
          </cell>
          <cell r="F20">
            <v>6</v>
          </cell>
          <cell r="G20">
            <v>2</v>
          </cell>
          <cell r="H20">
            <v>0</v>
          </cell>
          <cell r="I20">
            <v>3</v>
          </cell>
          <cell r="J20">
            <v>2</v>
          </cell>
          <cell r="K20">
            <v>2</v>
          </cell>
          <cell r="L20">
            <v>10</v>
          </cell>
          <cell r="M20">
            <v>1</v>
          </cell>
          <cell r="N20">
            <v>1</v>
          </cell>
          <cell r="O20">
            <v>2</v>
          </cell>
          <cell r="P20">
            <v>2</v>
          </cell>
          <cell r="Q20">
            <v>0</v>
          </cell>
          <cell r="R20">
            <v>3</v>
          </cell>
          <cell r="S20">
            <v>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16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87</v>
          </cell>
          <cell r="C21">
            <v>81</v>
          </cell>
          <cell r="D21">
            <v>400</v>
          </cell>
          <cell r="E21">
            <v>51</v>
          </cell>
          <cell r="F21">
            <v>1</v>
          </cell>
          <cell r="G21">
            <v>5</v>
          </cell>
          <cell r="H21">
            <v>0</v>
          </cell>
          <cell r="I21">
            <v>14</v>
          </cell>
          <cell r="J21">
            <v>11</v>
          </cell>
          <cell r="K21">
            <v>1</v>
          </cell>
          <cell r="L21">
            <v>7</v>
          </cell>
          <cell r="M21">
            <v>1</v>
          </cell>
          <cell r="N21">
            <v>2</v>
          </cell>
          <cell r="O21">
            <v>0</v>
          </cell>
          <cell r="P21">
            <v>1</v>
          </cell>
          <cell r="Q21">
            <v>0</v>
          </cell>
          <cell r="R21">
            <v>2</v>
          </cell>
          <cell r="S21">
            <v>0</v>
          </cell>
          <cell r="T21">
            <v>0</v>
          </cell>
          <cell r="U21">
            <v>1</v>
          </cell>
          <cell r="V21">
            <v>0</v>
          </cell>
          <cell r="W21">
            <v>1</v>
          </cell>
          <cell r="X21">
            <v>1</v>
          </cell>
          <cell r="Y21">
            <v>0</v>
          </cell>
          <cell r="Z21">
            <v>0</v>
          </cell>
          <cell r="AA21">
            <v>2</v>
          </cell>
          <cell r="AB21">
            <v>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32</v>
          </cell>
          <cell r="C25">
            <v>6</v>
          </cell>
          <cell r="D25">
            <v>72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18</v>
          </cell>
          <cell r="C27">
            <v>43</v>
          </cell>
          <cell r="D27">
            <v>51</v>
          </cell>
          <cell r="E27">
            <v>62</v>
          </cell>
          <cell r="F27">
            <v>5</v>
          </cell>
          <cell r="G27">
            <v>0</v>
          </cell>
          <cell r="H27">
            <v>0</v>
          </cell>
          <cell r="I27">
            <v>3</v>
          </cell>
          <cell r="J27">
            <v>3</v>
          </cell>
          <cell r="K27">
            <v>1</v>
          </cell>
          <cell r="L27">
            <v>0</v>
          </cell>
          <cell r="M27">
            <v>0</v>
          </cell>
          <cell r="N27">
            <v>11</v>
          </cell>
          <cell r="O27">
            <v>4</v>
          </cell>
          <cell r="P27">
            <v>0</v>
          </cell>
          <cell r="Q27">
            <v>0</v>
          </cell>
          <cell r="R27">
            <v>1</v>
          </cell>
          <cell r="S27">
            <v>0</v>
          </cell>
          <cell r="T27">
            <v>0</v>
          </cell>
          <cell r="U27">
            <v>0</v>
          </cell>
          <cell r="V27">
            <v>1</v>
          </cell>
          <cell r="W27">
            <v>0</v>
          </cell>
          <cell r="X27">
            <v>3</v>
          </cell>
          <cell r="Y27">
            <v>1</v>
          </cell>
          <cell r="Z27">
            <v>0</v>
          </cell>
          <cell r="AA27">
            <v>27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115</v>
          </cell>
          <cell r="E29">
            <v>337</v>
          </cell>
          <cell r="F29">
            <v>0</v>
          </cell>
          <cell r="G29">
            <v>0</v>
          </cell>
          <cell r="H29">
            <v>0</v>
          </cell>
          <cell r="I29">
            <v>169</v>
          </cell>
          <cell r="J29">
            <v>0</v>
          </cell>
          <cell r="K29">
            <v>0</v>
          </cell>
          <cell r="L29">
            <v>157</v>
          </cell>
          <cell r="M29">
            <v>11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27</v>
          </cell>
          <cell r="C30">
            <v>11</v>
          </cell>
          <cell r="D30">
            <v>149</v>
          </cell>
          <cell r="E30">
            <v>20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19</v>
          </cell>
          <cell r="K30">
            <v>0</v>
          </cell>
          <cell r="L30">
            <v>0</v>
          </cell>
          <cell r="M30">
            <v>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23</v>
          </cell>
          <cell r="C31">
            <v>101</v>
          </cell>
          <cell r="D31">
            <v>32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120</v>
          </cell>
          <cell r="C32">
            <v>112</v>
          </cell>
          <cell r="D32">
            <v>140</v>
          </cell>
          <cell r="E32">
            <v>64</v>
          </cell>
          <cell r="F32">
            <v>7</v>
          </cell>
          <cell r="G32">
            <v>4</v>
          </cell>
          <cell r="H32">
            <v>2</v>
          </cell>
          <cell r="I32">
            <v>2</v>
          </cell>
          <cell r="J32">
            <v>6</v>
          </cell>
          <cell r="K32">
            <v>3</v>
          </cell>
          <cell r="L32">
            <v>4</v>
          </cell>
          <cell r="M32">
            <v>2</v>
          </cell>
          <cell r="N32">
            <v>1</v>
          </cell>
          <cell r="O32">
            <v>0</v>
          </cell>
          <cell r="P32">
            <v>10</v>
          </cell>
          <cell r="Q32">
            <v>0</v>
          </cell>
          <cell r="R32">
            <v>2</v>
          </cell>
          <cell r="S32">
            <v>0</v>
          </cell>
          <cell r="T32">
            <v>3</v>
          </cell>
          <cell r="U32">
            <v>2</v>
          </cell>
          <cell r="V32">
            <v>1</v>
          </cell>
          <cell r="W32">
            <v>0</v>
          </cell>
          <cell r="X32">
            <v>2</v>
          </cell>
          <cell r="Y32">
            <v>2</v>
          </cell>
          <cell r="Z32">
            <v>2</v>
          </cell>
          <cell r="AA32">
            <v>6</v>
          </cell>
          <cell r="AB32">
            <v>0</v>
          </cell>
          <cell r="AC32">
            <v>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24742</v>
          </cell>
          <cell r="C34">
            <v>29885</v>
          </cell>
          <cell r="D34">
            <v>26002</v>
          </cell>
          <cell r="E34">
            <v>12995</v>
          </cell>
          <cell r="F34">
            <v>2616</v>
          </cell>
          <cell r="G34">
            <v>1004</v>
          </cell>
          <cell r="H34">
            <v>387</v>
          </cell>
          <cell r="I34">
            <v>1106</v>
          </cell>
          <cell r="J34">
            <v>609</v>
          </cell>
          <cell r="K34">
            <v>510</v>
          </cell>
          <cell r="L34">
            <v>804</v>
          </cell>
          <cell r="M34">
            <v>591</v>
          </cell>
          <cell r="N34">
            <v>566</v>
          </cell>
          <cell r="O34">
            <v>237</v>
          </cell>
          <cell r="P34">
            <v>1026</v>
          </cell>
          <cell r="Q34">
            <v>0</v>
          </cell>
          <cell r="R34">
            <v>389</v>
          </cell>
          <cell r="S34">
            <v>173</v>
          </cell>
          <cell r="T34">
            <v>349</v>
          </cell>
          <cell r="U34">
            <v>115</v>
          </cell>
          <cell r="V34">
            <v>142</v>
          </cell>
          <cell r="W34">
            <v>372</v>
          </cell>
          <cell r="X34">
            <v>638</v>
          </cell>
          <cell r="Y34">
            <v>218</v>
          </cell>
          <cell r="Z34">
            <v>141</v>
          </cell>
          <cell r="AA34">
            <v>710</v>
          </cell>
          <cell r="AB34">
            <v>138</v>
          </cell>
          <cell r="AC34">
            <v>140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181</v>
          </cell>
          <cell r="C35">
            <v>205</v>
          </cell>
          <cell r="D35">
            <v>132</v>
          </cell>
          <cell r="E35">
            <v>81</v>
          </cell>
          <cell r="F35">
            <v>2</v>
          </cell>
          <cell r="G35">
            <v>3</v>
          </cell>
          <cell r="H35">
            <v>0</v>
          </cell>
          <cell r="I35">
            <v>0</v>
          </cell>
          <cell r="J35">
            <v>4</v>
          </cell>
          <cell r="K35">
            <v>36</v>
          </cell>
          <cell r="L35">
            <v>5</v>
          </cell>
          <cell r="M35">
            <v>2</v>
          </cell>
          <cell r="N35">
            <v>1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</v>
          </cell>
          <cell r="T35">
            <v>2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3</v>
          </cell>
          <cell r="AB35">
            <v>8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352</v>
          </cell>
          <cell r="C36">
            <v>443</v>
          </cell>
          <cell r="D36">
            <v>359</v>
          </cell>
          <cell r="E36">
            <v>66</v>
          </cell>
          <cell r="F36">
            <v>15</v>
          </cell>
          <cell r="G36">
            <v>6</v>
          </cell>
          <cell r="H36">
            <v>0</v>
          </cell>
          <cell r="I36">
            <v>4</v>
          </cell>
          <cell r="J36">
            <v>3</v>
          </cell>
          <cell r="K36">
            <v>2</v>
          </cell>
          <cell r="L36">
            <v>3</v>
          </cell>
          <cell r="M36">
            <v>8</v>
          </cell>
          <cell r="N36">
            <v>1</v>
          </cell>
          <cell r="O36">
            <v>1</v>
          </cell>
          <cell r="P36">
            <v>6</v>
          </cell>
          <cell r="Q36">
            <v>0</v>
          </cell>
          <cell r="R36">
            <v>1</v>
          </cell>
          <cell r="S36">
            <v>2</v>
          </cell>
          <cell r="T36">
            <v>0</v>
          </cell>
          <cell r="U36">
            <v>0</v>
          </cell>
          <cell r="V36">
            <v>2</v>
          </cell>
          <cell r="W36">
            <v>5</v>
          </cell>
          <cell r="X36">
            <v>2</v>
          </cell>
          <cell r="Y36">
            <v>1</v>
          </cell>
          <cell r="Z36">
            <v>0</v>
          </cell>
          <cell r="AA36">
            <v>3</v>
          </cell>
          <cell r="AB36">
            <v>1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143</v>
          </cell>
          <cell r="C38">
            <v>289</v>
          </cell>
          <cell r="D38">
            <v>158</v>
          </cell>
          <cell r="E38">
            <v>127</v>
          </cell>
          <cell r="F38">
            <v>10</v>
          </cell>
          <cell r="G38">
            <v>6</v>
          </cell>
          <cell r="H38">
            <v>0</v>
          </cell>
          <cell r="I38">
            <v>3</v>
          </cell>
          <cell r="J38">
            <v>11</v>
          </cell>
          <cell r="K38">
            <v>9</v>
          </cell>
          <cell r="L38">
            <v>16</v>
          </cell>
          <cell r="M38">
            <v>26</v>
          </cell>
          <cell r="N38">
            <v>10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1</v>
          </cell>
          <cell r="T38">
            <v>2</v>
          </cell>
          <cell r="U38">
            <v>0</v>
          </cell>
          <cell r="V38">
            <v>0</v>
          </cell>
          <cell r="W38">
            <v>4</v>
          </cell>
          <cell r="X38">
            <v>2</v>
          </cell>
          <cell r="Y38">
            <v>1</v>
          </cell>
          <cell r="Z38">
            <v>4</v>
          </cell>
          <cell r="AA38">
            <v>12</v>
          </cell>
          <cell r="AB38">
            <v>4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08:35:43 25-Aug-2025</v>
          </cell>
        </row>
      </sheetData>
      <sheetData sheetId="11">
        <row r="11">
          <cell r="A11" t="str">
            <v>Input Qty</v>
          </cell>
          <cell r="B11">
            <v>29261</v>
          </cell>
          <cell r="C11">
            <v>34904</v>
          </cell>
          <cell r="D11">
            <v>59449</v>
          </cell>
          <cell r="E11">
            <v>25507</v>
          </cell>
          <cell r="F11">
            <v>1636</v>
          </cell>
          <cell r="G11">
            <v>5082</v>
          </cell>
          <cell r="H11">
            <v>68</v>
          </cell>
          <cell r="I11">
            <v>3049</v>
          </cell>
          <cell r="J11">
            <v>4067</v>
          </cell>
          <cell r="K11">
            <v>1557</v>
          </cell>
          <cell r="L11">
            <v>735</v>
          </cell>
          <cell r="M11">
            <v>3196</v>
          </cell>
          <cell r="N11">
            <v>1016</v>
          </cell>
          <cell r="O11">
            <v>30</v>
          </cell>
          <cell r="P11">
            <v>16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5055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25495</v>
          </cell>
          <cell r="C12">
            <v>32647</v>
          </cell>
          <cell r="D12">
            <v>54141</v>
          </cell>
          <cell r="E12">
            <v>23956</v>
          </cell>
          <cell r="F12">
            <v>1454</v>
          </cell>
          <cell r="G12">
            <v>4918</v>
          </cell>
          <cell r="H12">
            <v>0</v>
          </cell>
          <cell r="I12">
            <v>2974</v>
          </cell>
          <cell r="J12">
            <v>3943</v>
          </cell>
          <cell r="K12">
            <v>1512</v>
          </cell>
          <cell r="L12">
            <v>0</v>
          </cell>
          <cell r="M12">
            <v>3128</v>
          </cell>
          <cell r="N12">
            <v>984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5043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3766</v>
          </cell>
          <cell r="C13">
            <v>2257</v>
          </cell>
          <cell r="D13">
            <v>5308</v>
          </cell>
          <cell r="E13">
            <v>1551</v>
          </cell>
          <cell r="F13">
            <v>182</v>
          </cell>
          <cell r="G13">
            <v>164</v>
          </cell>
          <cell r="H13">
            <v>68</v>
          </cell>
          <cell r="I13">
            <v>75</v>
          </cell>
          <cell r="J13">
            <v>124</v>
          </cell>
          <cell r="K13">
            <v>45</v>
          </cell>
          <cell r="L13">
            <v>735</v>
          </cell>
          <cell r="M13">
            <v>68</v>
          </cell>
          <cell r="N13">
            <v>32</v>
          </cell>
          <cell r="O13">
            <v>30</v>
          </cell>
          <cell r="P13">
            <v>16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12.870373534739072</v>
          </cell>
          <cell r="C14">
            <v>6.4663075865230351</v>
          </cell>
          <cell r="D14">
            <v>8.9286615418257664</v>
          </cell>
          <cell r="E14">
            <v>6.0806837338769748</v>
          </cell>
          <cell r="F14">
            <v>11.124694376528117</v>
          </cell>
          <cell r="G14">
            <v>3.2270759543486816</v>
          </cell>
          <cell r="H14">
            <v>100</v>
          </cell>
          <cell r="I14">
            <v>2.4598228927517218</v>
          </cell>
          <cell r="J14">
            <v>3.0489304155397101</v>
          </cell>
          <cell r="K14">
            <v>2.8901734104046244</v>
          </cell>
          <cell r="L14">
            <v>100</v>
          </cell>
          <cell r="M14">
            <v>2.1276595744680851</v>
          </cell>
          <cell r="N14">
            <v>3.1496062992125982</v>
          </cell>
          <cell r="O14">
            <v>100</v>
          </cell>
          <cell r="P14">
            <v>100</v>
          </cell>
          <cell r="W14">
            <v>0.23738872403560829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11</v>
          </cell>
          <cell r="C16">
            <v>9</v>
          </cell>
          <cell r="D16">
            <v>27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105</v>
          </cell>
          <cell r="C18">
            <v>15</v>
          </cell>
          <cell r="D18">
            <v>92</v>
          </cell>
          <cell r="E18">
            <v>9</v>
          </cell>
          <cell r="F18">
            <v>0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3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31</v>
          </cell>
          <cell r="C19">
            <v>23</v>
          </cell>
          <cell r="D19">
            <v>38</v>
          </cell>
          <cell r="E19">
            <v>2</v>
          </cell>
          <cell r="F19">
            <v>0</v>
          </cell>
          <cell r="G19">
            <v>1</v>
          </cell>
          <cell r="H19">
            <v>0</v>
          </cell>
          <cell r="I19">
            <v>1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23</v>
          </cell>
          <cell r="C20">
            <v>11</v>
          </cell>
          <cell r="D20">
            <v>415</v>
          </cell>
          <cell r="E20">
            <v>8</v>
          </cell>
          <cell r="F20">
            <v>1</v>
          </cell>
          <cell r="G20">
            <v>1</v>
          </cell>
          <cell r="H20">
            <v>0</v>
          </cell>
          <cell r="I20">
            <v>1</v>
          </cell>
          <cell r="J20">
            <v>2</v>
          </cell>
          <cell r="K20">
            <v>0</v>
          </cell>
          <cell r="L20">
            <v>0</v>
          </cell>
          <cell r="M20">
            <v>2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1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36</v>
          </cell>
          <cell r="C21">
            <v>39</v>
          </cell>
          <cell r="D21">
            <v>102</v>
          </cell>
          <cell r="E21">
            <v>14</v>
          </cell>
          <cell r="F21">
            <v>0</v>
          </cell>
          <cell r="G21">
            <v>4</v>
          </cell>
          <cell r="H21">
            <v>0</v>
          </cell>
          <cell r="I21">
            <v>1</v>
          </cell>
          <cell r="J21">
            <v>1</v>
          </cell>
          <cell r="K21">
            <v>2</v>
          </cell>
          <cell r="L21">
            <v>0</v>
          </cell>
          <cell r="M21">
            <v>4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1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6</v>
          </cell>
          <cell r="C27">
            <v>0</v>
          </cell>
          <cell r="D27">
            <v>34</v>
          </cell>
          <cell r="E27">
            <v>95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95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58</v>
          </cell>
          <cell r="E28">
            <v>11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11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</v>
          </cell>
          <cell r="C30">
            <v>11</v>
          </cell>
          <cell r="D30">
            <v>15</v>
          </cell>
          <cell r="E30">
            <v>7</v>
          </cell>
          <cell r="F30">
            <v>2</v>
          </cell>
          <cell r="G30">
            <v>3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3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12</v>
          </cell>
          <cell r="C32">
            <v>11</v>
          </cell>
          <cell r="D32">
            <v>36</v>
          </cell>
          <cell r="E32">
            <v>1</v>
          </cell>
          <cell r="F32">
            <v>0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3513</v>
          </cell>
          <cell r="C34">
            <v>1964</v>
          </cell>
          <cell r="D34">
            <v>4211</v>
          </cell>
          <cell r="E34">
            <v>1360</v>
          </cell>
          <cell r="F34">
            <v>178</v>
          </cell>
          <cell r="G34">
            <v>126</v>
          </cell>
          <cell r="H34">
            <v>68</v>
          </cell>
          <cell r="I34">
            <v>65</v>
          </cell>
          <cell r="J34">
            <v>118</v>
          </cell>
          <cell r="K34">
            <v>42</v>
          </cell>
          <cell r="L34">
            <v>629</v>
          </cell>
          <cell r="M34">
            <v>58</v>
          </cell>
          <cell r="N34">
            <v>26</v>
          </cell>
          <cell r="O34">
            <v>29</v>
          </cell>
          <cell r="P34">
            <v>16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5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5</v>
          </cell>
          <cell r="C35">
            <v>11</v>
          </cell>
          <cell r="D35">
            <v>13</v>
          </cell>
          <cell r="E35">
            <v>10</v>
          </cell>
          <cell r="F35">
            <v>0</v>
          </cell>
          <cell r="G35">
            <v>7</v>
          </cell>
          <cell r="H35">
            <v>0</v>
          </cell>
          <cell r="I35">
            <v>0</v>
          </cell>
          <cell r="J35">
            <v>3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4</v>
          </cell>
          <cell r="C36">
            <v>9</v>
          </cell>
          <cell r="D36">
            <v>101</v>
          </cell>
          <cell r="E36">
            <v>8</v>
          </cell>
          <cell r="F36">
            <v>1</v>
          </cell>
          <cell r="G36">
            <v>3</v>
          </cell>
          <cell r="H36">
            <v>0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2</v>
          </cell>
          <cell r="N36">
            <v>0</v>
          </cell>
          <cell r="O36">
            <v>1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18</v>
          </cell>
          <cell r="C38">
            <v>154</v>
          </cell>
          <cell r="D38">
            <v>163</v>
          </cell>
          <cell r="E38">
            <v>26</v>
          </cell>
          <cell r="F38">
            <v>0</v>
          </cell>
          <cell r="G38">
            <v>18</v>
          </cell>
          <cell r="H38">
            <v>0</v>
          </cell>
          <cell r="I38">
            <v>5</v>
          </cell>
          <cell r="J38">
            <v>0</v>
          </cell>
          <cell r="K38">
            <v>0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08:37:50 25-Aug-2025</v>
          </cell>
        </row>
      </sheetData>
      <sheetData sheetId="12">
        <row r="11">
          <cell r="A11" t="str">
            <v>Input Qty</v>
          </cell>
          <cell r="B11">
            <v>0</v>
          </cell>
          <cell r="C11">
            <v>10852</v>
          </cell>
          <cell r="D11">
            <v>38463</v>
          </cell>
          <cell r="E11">
            <v>36341</v>
          </cell>
          <cell r="F11">
            <v>5779</v>
          </cell>
          <cell r="G11">
            <v>309</v>
          </cell>
          <cell r="H11">
            <v>60</v>
          </cell>
          <cell r="I11">
            <v>1106</v>
          </cell>
          <cell r="J11">
            <v>510</v>
          </cell>
          <cell r="K11">
            <v>3946</v>
          </cell>
          <cell r="L11">
            <v>2913</v>
          </cell>
          <cell r="M11">
            <v>3666</v>
          </cell>
          <cell r="N11">
            <v>1934</v>
          </cell>
          <cell r="O11">
            <v>38</v>
          </cell>
          <cell r="P11">
            <v>1782</v>
          </cell>
          <cell r="Q11">
            <v>0</v>
          </cell>
          <cell r="R11">
            <v>515</v>
          </cell>
          <cell r="S11">
            <v>74</v>
          </cell>
          <cell r="T11">
            <v>523</v>
          </cell>
          <cell r="U11">
            <v>1080</v>
          </cell>
          <cell r="V11">
            <v>84</v>
          </cell>
          <cell r="W11">
            <v>1072</v>
          </cell>
          <cell r="X11">
            <v>4311</v>
          </cell>
          <cell r="Y11">
            <v>681</v>
          </cell>
          <cell r="Z11">
            <v>24</v>
          </cell>
          <cell r="AA11">
            <v>4105</v>
          </cell>
          <cell r="AB11">
            <v>1508</v>
          </cell>
          <cell r="AC11">
            <v>302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0</v>
          </cell>
          <cell r="C12">
            <v>9030</v>
          </cell>
          <cell r="D12">
            <v>28874</v>
          </cell>
          <cell r="E12">
            <v>29474</v>
          </cell>
          <cell r="F12">
            <v>4625</v>
          </cell>
          <cell r="G12">
            <v>62</v>
          </cell>
          <cell r="H12">
            <v>0</v>
          </cell>
          <cell r="I12">
            <v>885</v>
          </cell>
          <cell r="J12">
            <v>473</v>
          </cell>
          <cell r="K12">
            <v>3752</v>
          </cell>
          <cell r="L12">
            <v>1918</v>
          </cell>
          <cell r="M12">
            <v>3423</v>
          </cell>
          <cell r="N12">
            <v>1505</v>
          </cell>
          <cell r="O12">
            <v>0</v>
          </cell>
          <cell r="P12">
            <v>1597</v>
          </cell>
          <cell r="Q12">
            <v>0</v>
          </cell>
          <cell r="R12">
            <v>492</v>
          </cell>
          <cell r="S12">
            <v>0</v>
          </cell>
          <cell r="T12">
            <v>456</v>
          </cell>
          <cell r="U12">
            <v>1007</v>
          </cell>
          <cell r="V12">
            <v>0</v>
          </cell>
          <cell r="W12">
            <v>0</v>
          </cell>
          <cell r="X12">
            <v>3596</v>
          </cell>
          <cell r="Y12">
            <v>462</v>
          </cell>
          <cell r="Z12">
            <v>0</v>
          </cell>
          <cell r="AA12">
            <v>3742</v>
          </cell>
          <cell r="AB12">
            <v>1479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0</v>
          </cell>
          <cell r="C13">
            <v>1822</v>
          </cell>
          <cell r="D13">
            <v>9589</v>
          </cell>
          <cell r="E13">
            <v>6867</v>
          </cell>
          <cell r="F13">
            <v>1154</v>
          </cell>
          <cell r="G13">
            <v>247</v>
          </cell>
          <cell r="H13">
            <v>60</v>
          </cell>
          <cell r="I13">
            <v>221</v>
          </cell>
          <cell r="J13">
            <v>37</v>
          </cell>
          <cell r="K13">
            <v>194</v>
          </cell>
          <cell r="L13">
            <v>995</v>
          </cell>
          <cell r="M13">
            <v>243</v>
          </cell>
          <cell r="N13">
            <v>429</v>
          </cell>
          <cell r="O13">
            <v>38</v>
          </cell>
          <cell r="P13">
            <v>185</v>
          </cell>
          <cell r="Q13">
            <v>0</v>
          </cell>
          <cell r="R13">
            <v>23</v>
          </cell>
          <cell r="S13">
            <v>74</v>
          </cell>
          <cell r="T13">
            <v>67</v>
          </cell>
          <cell r="U13">
            <v>73</v>
          </cell>
          <cell r="V13">
            <v>84</v>
          </cell>
          <cell r="W13">
            <v>1072</v>
          </cell>
          <cell r="X13">
            <v>715</v>
          </cell>
          <cell r="Y13">
            <v>219</v>
          </cell>
          <cell r="Z13">
            <v>24</v>
          </cell>
          <cell r="AA13">
            <v>363</v>
          </cell>
          <cell r="AB13">
            <v>29</v>
          </cell>
          <cell r="AC13">
            <v>302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C14">
            <v>16.789531883523775</v>
          </cell>
          <cell r="D14">
            <v>24.930452642799576</v>
          </cell>
          <cell r="E14">
            <v>18.896012767948047</v>
          </cell>
          <cell r="F14">
            <v>19.968852742689048</v>
          </cell>
          <cell r="G14">
            <v>79.935275080906152</v>
          </cell>
          <cell r="H14">
            <v>100</v>
          </cell>
          <cell r="I14">
            <v>19.981916817359853</v>
          </cell>
          <cell r="J14">
            <v>7.2549019607843146</v>
          </cell>
          <cell r="K14">
            <v>4.9163710086163199</v>
          </cell>
          <cell r="L14">
            <v>34.157226227257127</v>
          </cell>
          <cell r="M14">
            <v>6.62847790507365</v>
          </cell>
          <cell r="N14">
            <v>22.182006204756981</v>
          </cell>
          <cell r="O14">
            <v>100</v>
          </cell>
          <cell r="P14">
            <v>10.381593714927048</v>
          </cell>
          <cell r="R14">
            <v>4.4660194174757279</v>
          </cell>
          <cell r="S14">
            <v>100</v>
          </cell>
          <cell r="T14">
            <v>12.810707456978967</v>
          </cell>
          <cell r="U14">
            <v>6.7592592592592595</v>
          </cell>
          <cell r="V14">
            <v>100</v>
          </cell>
          <cell r="W14">
            <v>100</v>
          </cell>
          <cell r="X14">
            <v>16.585479007190905</v>
          </cell>
          <cell r="Y14">
            <v>32.158590308370044</v>
          </cell>
          <cell r="Z14">
            <v>100</v>
          </cell>
          <cell r="AA14">
            <v>8.8428745432399509</v>
          </cell>
          <cell r="AB14">
            <v>1.9230769230769231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13</v>
          </cell>
          <cell r="D16">
            <v>19</v>
          </cell>
          <cell r="E16">
            <v>13</v>
          </cell>
          <cell r="F16">
            <v>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4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</v>
          </cell>
          <cell r="V16">
            <v>1</v>
          </cell>
          <cell r="W16">
            <v>2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20</v>
          </cell>
          <cell r="D18">
            <v>86</v>
          </cell>
          <cell r="E18">
            <v>2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2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3</v>
          </cell>
          <cell r="D19">
            <v>42</v>
          </cell>
          <cell r="E19">
            <v>16</v>
          </cell>
          <cell r="F19">
            <v>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2</v>
          </cell>
          <cell r="L19">
            <v>4</v>
          </cell>
          <cell r="M19">
            <v>0</v>
          </cell>
          <cell r="N19">
            <v>2</v>
          </cell>
          <cell r="O19">
            <v>0</v>
          </cell>
          <cell r="P19">
            <v>0</v>
          </cell>
          <cell r="Q19">
            <v>0</v>
          </cell>
          <cell r="R19">
            <v>3</v>
          </cell>
          <cell r="S19">
            <v>0</v>
          </cell>
          <cell r="T19">
            <v>1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2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8</v>
          </cell>
          <cell r="D20">
            <v>16</v>
          </cell>
          <cell r="E20">
            <v>37</v>
          </cell>
          <cell r="F20">
            <v>13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18</v>
          </cell>
          <cell r="Y20">
            <v>3</v>
          </cell>
          <cell r="Z20">
            <v>0</v>
          </cell>
          <cell r="AA20">
            <v>0</v>
          </cell>
          <cell r="AB20">
            <v>3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6</v>
          </cell>
          <cell r="D21">
            <v>103</v>
          </cell>
          <cell r="E21">
            <v>28</v>
          </cell>
          <cell r="F21">
            <v>8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</v>
          </cell>
          <cell r="L21">
            <v>0</v>
          </cell>
          <cell r="M21">
            <v>2</v>
          </cell>
          <cell r="N21">
            <v>0</v>
          </cell>
          <cell r="O21">
            <v>0</v>
          </cell>
          <cell r="P21">
            <v>2</v>
          </cell>
          <cell r="Q21">
            <v>0</v>
          </cell>
          <cell r="R21">
            <v>0</v>
          </cell>
          <cell r="S21">
            <v>0</v>
          </cell>
          <cell r="T21">
            <v>2</v>
          </cell>
          <cell r="U21">
            <v>0</v>
          </cell>
          <cell r="V21">
            <v>0</v>
          </cell>
          <cell r="W21">
            <v>0</v>
          </cell>
          <cell r="X21">
            <v>10</v>
          </cell>
          <cell r="Y21">
            <v>1</v>
          </cell>
          <cell r="Z21">
            <v>0</v>
          </cell>
          <cell r="AA21">
            <v>1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3</v>
          </cell>
          <cell r="F25">
            <v>3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126</v>
          </cell>
          <cell r="D30">
            <v>581</v>
          </cell>
          <cell r="E30">
            <v>316</v>
          </cell>
          <cell r="F30">
            <v>178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43</v>
          </cell>
          <cell r="M30">
            <v>0</v>
          </cell>
          <cell r="N30">
            <v>59</v>
          </cell>
          <cell r="O30">
            <v>3</v>
          </cell>
          <cell r="P30">
            <v>0</v>
          </cell>
          <cell r="Q30">
            <v>0</v>
          </cell>
          <cell r="R30">
            <v>0</v>
          </cell>
          <cell r="S30">
            <v>31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</v>
          </cell>
          <cell r="AB30">
            <v>1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7</v>
          </cell>
          <cell r="D32">
            <v>40</v>
          </cell>
          <cell r="E32">
            <v>86</v>
          </cell>
          <cell r="F32">
            <v>1</v>
          </cell>
          <cell r="G32">
            <v>0</v>
          </cell>
          <cell r="H32">
            <v>1</v>
          </cell>
          <cell r="I32">
            <v>1</v>
          </cell>
          <cell r="J32">
            <v>0</v>
          </cell>
          <cell r="K32">
            <v>1</v>
          </cell>
          <cell r="L32">
            <v>1</v>
          </cell>
          <cell r="M32">
            <v>66</v>
          </cell>
          <cell r="N32">
            <v>2</v>
          </cell>
          <cell r="O32">
            <v>0</v>
          </cell>
          <cell r="P32">
            <v>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2</v>
          </cell>
          <cell r="V32">
            <v>3</v>
          </cell>
          <cell r="W32">
            <v>2</v>
          </cell>
          <cell r="X32">
            <v>1</v>
          </cell>
          <cell r="Y32">
            <v>0</v>
          </cell>
          <cell r="Z32">
            <v>2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0</v>
          </cell>
          <cell r="C34">
            <v>1613</v>
          </cell>
          <cell r="D34">
            <v>8616</v>
          </cell>
          <cell r="E34">
            <v>6236</v>
          </cell>
          <cell r="F34">
            <v>938</v>
          </cell>
          <cell r="G34">
            <v>247</v>
          </cell>
          <cell r="H34">
            <v>59</v>
          </cell>
          <cell r="I34">
            <v>208</v>
          </cell>
          <cell r="J34">
            <v>32</v>
          </cell>
          <cell r="K34">
            <v>185</v>
          </cell>
          <cell r="L34">
            <v>942</v>
          </cell>
          <cell r="M34">
            <v>171</v>
          </cell>
          <cell r="N34">
            <v>356</v>
          </cell>
          <cell r="O34">
            <v>34</v>
          </cell>
          <cell r="P34">
            <v>170</v>
          </cell>
          <cell r="Q34">
            <v>0</v>
          </cell>
          <cell r="R34">
            <v>17</v>
          </cell>
          <cell r="S34">
            <v>42</v>
          </cell>
          <cell r="T34">
            <v>63</v>
          </cell>
          <cell r="U34">
            <v>69</v>
          </cell>
          <cell r="V34">
            <v>70</v>
          </cell>
          <cell r="W34">
            <v>1065</v>
          </cell>
          <cell r="X34">
            <v>666</v>
          </cell>
          <cell r="Y34">
            <v>208</v>
          </cell>
          <cell r="Z34">
            <v>17</v>
          </cell>
          <cell r="AA34">
            <v>337</v>
          </cell>
          <cell r="AB34">
            <v>20</v>
          </cell>
          <cell r="AC34">
            <v>302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1</v>
          </cell>
          <cell r="D35">
            <v>8</v>
          </cell>
          <cell r="E35">
            <v>25</v>
          </cell>
          <cell r="F35">
            <v>0</v>
          </cell>
          <cell r="G35">
            <v>0</v>
          </cell>
          <cell r="H35">
            <v>0</v>
          </cell>
          <cell r="I35">
            <v>8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4</v>
          </cell>
          <cell r="Y35">
            <v>0</v>
          </cell>
          <cell r="Z35">
            <v>0</v>
          </cell>
          <cell r="AA35">
            <v>13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4</v>
          </cell>
          <cell r="D36">
            <v>12</v>
          </cell>
          <cell r="E36">
            <v>52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2</v>
          </cell>
          <cell r="K36">
            <v>4</v>
          </cell>
          <cell r="L36">
            <v>3</v>
          </cell>
          <cell r="M36">
            <v>1</v>
          </cell>
          <cell r="N36">
            <v>5</v>
          </cell>
          <cell r="O36">
            <v>1</v>
          </cell>
          <cell r="P36">
            <v>3</v>
          </cell>
          <cell r="Q36">
            <v>0</v>
          </cell>
          <cell r="R36">
            <v>0</v>
          </cell>
          <cell r="S36">
            <v>1</v>
          </cell>
          <cell r="T36">
            <v>1</v>
          </cell>
          <cell r="U36">
            <v>0</v>
          </cell>
          <cell r="V36">
            <v>10</v>
          </cell>
          <cell r="W36">
            <v>3</v>
          </cell>
          <cell r="X36">
            <v>6</v>
          </cell>
          <cell r="Y36">
            <v>6</v>
          </cell>
          <cell r="Z36">
            <v>5</v>
          </cell>
          <cell r="AA36">
            <v>0</v>
          </cell>
          <cell r="AB36">
            <v>1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21</v>
          </cell>
          <cell r="D38">
            <v>66</v>
          </cell>
          <cell r="E38">
            <v>53</v>
          </cell>
          <cell r="F38">
            <v>9</v>
          </cell>
          <cell r="G38">
            <v>0</v>
          </cell>
          <cell r="H38">
            <v>0</v>
          </cell>
          <cell r="I38">
            <v>4</v>
          </cell>
          <cell r="J38">
            <v>3</v>
          </cell>
          <cell r="K38">
            <v>0</v>
          </cell>
          <cell r="L38">
            <v>0</v>
          </cell>
          <cell r="M38">
            <v>3</v>
          </cell>
          <cell r="N38">
            <v>1</v>
          </cell>
          <cell r="O38">
            <v>0</v>
          </cell>
          <cell r="P38">
            <v>6</v>
          </cell>
          <cell r="Q38">
            <v>0</v>
          </cell>
          <cell r="R38">
            <v>3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10</v>
          </cell>
          <cell r="Y38">
            <v>1</v>
          </cell>
          <cell r="Z38">
            <v>0</v>
          </cell>
          <cell r="AA38">
            <v>9</v>
          </cell>
          <cell r="AB38">
            <v>4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08:38:47 25-Aug-2025</v>
          </cell>
        </row>
      </sheetData>
      <sheetData sheetId="13">
        <row r="10">
          <cell r="E10" t="str">
            <v>Total</v>
          </cell>
        </row>
        <row r="11">
          <cell r="A11" t="str">
            <v>Input Qty</v>
          </cell>
          <cell r="B11">
            <v>47678</v>
          </cell>
          <cell r="C11">
            <v>33107</v>
          </cell>
          <cell r="D11">
            <v>26205</v>
          </cell>
          <cell r="E11">
            <v>16145</v>
          </cell>
          <cell r="F11">
            <v>226</v>
          </cell>
          <cell r="G11">
            <v>97</v>
          </cell>
          <cell r="H11">
            <v>108</v>
          </cell>
          <cell r="I11">
            <v>68</v>
          </cell>
          <cell r="J11">
            <v>116</v>
          </cell>
          <cell r="K11">
            <v>54</v>
          </cell>
          <cell r="L11">
            <v>2883</v>
          </cell>
          <cell r="M11">
            <v>2068</v>
          </cell>
          <cell r="N11">
            <v>1531</v>
          </cell>
          <cell r="O11">
            <v>147</v>
          </cell>
          <cell r="P11">
            <v>438</v>
          </cell>
          <cell r="Q11">
            <v>0</v>
          </cell>
          <cell r="R11">
            <v>126</v>
          </cell>
          <cell r="S11">
            <v>604</v>
          </cell>
          <cell r="T11">
            <v>1515</v>
          </cell>
          <cell r="U11">
            <v>1283</v>
          </cell>
          <cell r="V11">
            <v>13</v>
          </cell>
          <cell r="W11">
            <v>41</v>
          </cell>
          <cell r="X11">
            <v>45</v>
          </cell>
          <cell r="Y11">
            <v>2891</v>
          </cell>
          <cell r="Z11">
            <v>1545</v>
          </cell>
          <cell r="AA11">
            <v>151</v>
          </cell>
          <cell r="AB11">
            <v>106</v>
          </cell>
          <cell r="AC11">
            <v>87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35507</v>
          </cell>
          <cell r="C12">
            <v>27660</v>
          </cell>
          <cell r="D12">
            <v>22029</v>
          </cell>
          <cell r="E12">
            <v>12075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2457</v>
          </cell>
          <cell r="M12">
            <v>1788</v>
          </cell>
          <cell r="N12">
            <v>1420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492</v>
          </cell>
          <cell r="T12">
            <v>1440</v>
          </cell>
          <cell r="U12">
            <v>428</v>
          </cell>
          <cell r="V12">
            <v>0</v>
          </cell>
          <cell r="W12">
            <v>0</v>
          </cell>
          <cell r="X12">
            <v>0</v>
          </cell>
          <cell r="Y12">
            <v>2819</v>
          </cell>
          <cell r="Z12">
            <v>1177</v>
          </cell>
          <cell r="AA12">
            <v>54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12171</v>
          </cell>
          <cell r="C13">
            <v>5447</v>
          </cell>
          <cell r="D13">
            <v>4176</v>
          </cell>
          <cell r="E13">
            <v>4070</v>
          </cell>
          <cell r="F13">
            <v>226</v>
          </cell>
          <cell r="G13">
            <v>97</v>
          </cell>
          <cell r="H13">
            <v>108</v>
          </cell>
          <cell r="I13">
            <v>68</v>
          </cell>
          <cell r="J13">
            <v>116</v>
          </cell>
          <cell r="K13">
            <v>54</v>
          </cell>
          <cell r="L13">
            <v>426</v>
          </cell>
          <cell r="M13">
            <v>280</v>
          </cell>
          <cell r="N13">
            <v>111</v>
          </cell>
          <cell r="O13">
            <v>147</v>
          </cell>
          <cell r="P13">
            <v>438</v>
          </cell>
          <cell r="Q13">
            <v>0</v>
          </cell>
          <cell r="R13">
            <v>126</v>
          </cell>
          <cell r="S13">
            <v>112</v>
          </cell>
          <cell r="T13">
            <v>75</v>
          </cell>
          <cell r="U13">
            <v>855</v>
          </cell>
          <cell r="V13">
            <v>13</v>
          </cell>
          <cell r="W13">
            <v>41</v>
          </cell>
          <cell r="X13">
            <v>45</v>
          </cell>
          <cell r="Y13">
            <v>72</v>
          </cell>
          <cell r="Z13">
            <v>368</v>
          </cell>
          <cell r="AA13">
            <v>97</v>
          </cell>
          <cell r="AB13">
            <v>106</v>
          </cell>
          <cell r="AC13">
            <v>87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25.527496958765049</v>
          </cell>
          <cell r="C14">
            <v>16.452713927568187</v>
          </cell>
          <cell r="D14">
            <v>15.935890097309674</v>
          </cell>
          <cell r="E14">
            <v>25.209043047383091</v>
          </cell>
          <cell r="F14">
            <v>100</v>
          </cell>
          <cell r="G14">
            <v>100</v>
          </cell>
          <cell r="H14">
            <v>100</v>
          </cell>
          <cell r="I14">
            <v>100</v>
          </cell>
          <cell r="J14">
            <v>100</v>
          </cell>
          <cell r="K14">
            <v>100</v>
          </cell>
          <cell r="L14">
            <v>14.776274713839751</v>
          </cell>
          <cell r="M14">
            <v>13.539651837524177</v>
          </cell>
          <cell r="N14">
            <v>7.2501632919660359</v>
          </cell>
          <cell r="O14">
            <v>100</v>
          </cell>
          <cell r="P14">
            <v>100</v>
          </cell>
          <cell r="R14">
            <v>100</v>
          </cell>
          <cell r="S14">
            <v>18.543046357615893</v>
          </cell>
          <cell r="T14">
            <v>4.9504950495049505</v>
          </cell>
          <cell r="U14">
            <v>66.640685892439606</v>
          </cell>
          <cell r="V14">
            <v>100</v>
          </cell>
          <cell r="W14">
            <v>100</v>
          </cell>
          <cell r="X14">
            <v>100</v>
          </cell>
          <cell r="Y14">
            <v>2.4904877205119336</v>
          </cell>
          <cell r="Z14">
            <v>23.818770226537218</v>
          </cell>
          <cell r="AA14">
            <v>64.238410596026483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96</v>
          </cell>
          <cell r="C16">
            <v>19</v>
          </cell>
          <cell r="D16">
            <v>16</v>
          </cell>
          <cell r="E16">
            <v>20</v>
          </cell>
          <cell r="F16">
            <v>0</v>
          </cell>
          <cell r="G16">
            <v>0</v>
          </cell>
          <cell r="H16">
            <v>1</v>
          </cell>
          <cell r="I16">
            <v>0</v>
          </cell>
          <cell r="J16">
            <v>0</v>
          </cell>
          <cell r="K16">
            <v>0</v>
          </cell>
          <cell r="L16">
            <v>7</v>
          </cell>
          <cell r="M16">
            <v>0</v>
          </cell>
          <cell r="N16">
            <v>0</v>
          </cell>
          <cell r="O16">
            <v>0</v>
          </cell>
          <cell r="P16">
            <v>1</v>
          </cell>
          <cell r="Q16">
            <v>0</v>
          </cell>
          <cell r="R16">
            <v>0</v>
          </cell>
          <cell r="S16">
            <v>7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4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3</v>
          </cell>
          <cell r="C18">
            <v>66</v>
          </cell>
          <cell r="D18">
            <v>55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8</v>
          </cell>
          <cell r="C19">
            <v>43</v>
          </cell>
          <cell r="D19">
            <v>16</v>
          </cell>
          <cell r="E19">
            <v>13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</v>
          </cell>
          <cell r="N19">
            <v>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</v>
          </cell>
          <cell r="Z19">
            <v>9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13</v>
          </cell>
          <cell r="C20">
            <v>62</v>
          </cell>
          <cell r="D20">
            <v>7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69</v>
          </cell>
          <cell r="C21">
            <v>56</v>
          </cell>
          <cell r="D21">
            <v>60</v>
          </cell>
          <cell r="E21">
            <v>26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3</v>
          </cell>
          <cell r="M21">
            <v>9</v>
          </cell>
          <cell r="N21">
            <v>9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3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2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77</v>
          </cell>
          <cell r="C22">
            <v>328</v>
          </cell>
          <cell r="D22">
            <v>10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271</v>
          </cell>
          <cell r="C24">
            <v>72</v>
          </cell>
          <cell r="D24">
            <v>132</v>
          </cell>
          <cell r="E24">
            <v>65</v>
          </cell>
          <cell r="F24">
            <v>5</v>
          </cell>
          <cell r="G24">
            <v>0</v>
          </cell>
          <cell r="H24">
            <v>0</v>
          </cell>
          <cell r="I24">
            <v>1</v>
          </cell>
          <cell r="J24">
            <v>39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18</v>
          </cell>
          <cell r="Y24">
            <v>1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27</v>
          </cell>
          <cell r="C25">
            <v>0</v>
          </cell>
          <cell r="D25">
            <v>1</v>
          </cell>
          <cell r="E25">
            <v>6</v>
          </cell>
          <cell r="F25">
            <v>1</v>
          </cell>
          <cell r="G25">
            <v>0</v>
          </cell>
          <cell r="H25">
            <v>0</v>
          </cell>
          <cell r="I25">
            <v>5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86</v>
          </cell>
          <cell r="C26">
            <v>40</v>
          </cell>
          <cell r="D26">
            <v>74</v>
          </cell>
          <cell r="E26">
            <v>26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18</v>
          </cell>
          <cell r="K26">
            <v>4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3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2</v>
          </cell>
          <cell r="C27">
            <v>0</v>
          </cell>
          <cell r="D27">
            <v>1</v>
          </cell>
          <cell r="E27">
            <v>6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6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80</v>
          </cell>
          <cell r="C29">
            <v>17</v>
          </cell>
          <cell r="D29">
            <v>2</v>
          </cell>
          <cell r="E29">
            <v>3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47</v>
          </cell>
          <cell r="C32">
            <v>20</v>
          </cell>
          <cell r="D32">
            <v>25</v>
          </cell>
          <cell r="E32">
            <v>12</v>
          </cell>
          <cell r="F32">
            <v>0</v>
          </cell>
          <cell r="G32">
            <v>0</v>
          </cell>
          <cell r="H32">
            <v>2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</v>
          </cell>
          <cell r="T32">
            <v>0</v>
          </cell>
          <cell r="U32">
            <v>1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3</v>
          </cell>
          <cell r="AA32">
            <v>0</v>
          </cell>
          <cell r="AB32">
            <v>3</v>
          </cell>
          <cell r="AC32">
            <v>1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10667</v>
          </cell>
          <cell r="C34">
            <v>4660</v>
          </cell>
          <cell r="D34">
            <v>3704</v>
          </cell>
          <cell r="E34">
            <v>3863</v>
          </cell>
          <cell r="F34">
            <v>219</v>
          </cell>
          <cell r="G34">
            <v>97</v>
          </cell>
          <cell r="H34">
            <v>98</v>
          </cell>
          <cell r="I34">
            <v>62</v>
          </cell>
          <cell r="J34">
            <v>59</v>
          </cell>
          <cell r="K34">
            <v>47</v>
          </cell>
          <cell r="L34">
            <v>415</v>
          </cell>
          <cell r="M34">
            <v>262</v>
          </cell>
          <cell r="N34">
            <v>101</v>
          </cell>
          <cell r="O34">
            <v>147</v>
          </cell>
          <cell r="P34">
            <v>436</v>
          </cell>
          <cell r="Q34">
            <v>0</v>
          </cell>
          <cell r="R34">
            <v>125</v>
          </cell>
          <cell r="S34">
            <v>102</v>
          </cell>
          <cell r="T34">
            <v>65</v>
          </cell>
          <cell r="U34">
            <v>849</v>
          </cell>
          <cell r="V34">
            <v>13</v>
          </cell>
          <cell r="W34">
            <v>41</v>
          </cell>
          <cell r="X34">
            <v>24</v>
          </cell>
          <cell r="Y34">
            <v>65</v>
          </cell>
          <cell r="Z34">
            <v>352</v>
          </cell>
          <cell r="AA34">
            <v>96</v>
          </cell>
          <cell r="AB34">
            <v>102</v>
          </cell>
          <cell r="AC34">
            <v>84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29</v>
          </cell>
          <cell r="C35">
            <v>31</v>
          </cell>
          <cell r="D35">
            <v>21</v>
          </cell>
          <cell r="E35">
            <v>7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1</v>
          </cell>
          <cell r="M35">
            <v>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1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690</v>
          </cell>
          <cell r="C36">
            <v>16</v>
          </cell>
          <cell r="D36">
            <v>41</v>
          </cell>
          <cell r="E36">
            <v>19</v>
          </cell>
          <cell r="F36">
            <v>1</v>
          </cell>
          <cell r="G36">
            <v>0</v>
          </cell>
          <cell r="H36">
            <v>7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</v>
          </cell>
          <cell r="S36">
            <v>0</v>
          </cell>
          <cell r="T36">
            <v>1</v>
          </cell>
          <cell r="U36">
            <v>4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1</v>
          </cell>
          <cell r="AB36">
            <v>1</v>
          </cell>
          <cell r="AC36">
            <v>2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5</v>
          </cell>
          <cell r="C38">
            <v>17</v>
          </cell>
          <cell r="D38">
            <v>11</v>
          </cell>
          <cell r="E38">
            <v>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08:41:03 25-Aug-2025</v>
          </cell>
        </row>
      </sheetData>
      <sheetData sheetId="14">
        <row r="11">
          <cell r="A11" t="str">
            <v>Input Qty</v>
          </cell>
          <cell r="B11">
            <v>48238</v>
          </cell>
          <cell r="C11">
            <v>73298</v>
          </cell>
          <cell r="D11">
            <v>82868</v>
          </cell>
          <cell r="E11">
            <v>83586</v>
          </cell>
          <cell r="F11">
            <v>6537</v>
          </cell>
          <cell r="G11">
            <v>3477</v>
          </cell>
          <cell r="H11">
            <v>325</v>
          </cell>
          <cell r="I11">
            <v>5897</v>
          </cell>
          <cell r="J11">
            <v>6275</v>
          </cell>
          <cell r="K11">
            <v>5524</v>
          </cell>
          <cell r="L11">
            <v>1994</v>
          </cell>
          <cell r="M11">
            <v>3813</v>
          </cell>
          <cell r="N11">
            <v>4321</v>
          </cell>
          <cell r="O11">
            <v>222</v>
          </cell>
          <cell r="P11">
            <v>1293</v>
          </cell>
          <cell r="Q11">
            <v>0</v>
          </cell>
          <cell r="R11">
            <v>4117</v>
          </cell>
          <cell r="S11">
            <v>3090</v>
          </cell>
          <cell r="T11">
            <v>3768</v>
          </cell>
          <cell r="U11">
            <v>2974</v>
          </cell>
          <cell r="V11">
            <v>638</v>
          </cell>
          <cell r="W11">
            <v>5117</v>
          </cell>
          <cell r="X11">
            <v>7365</v>
          </cell>
          <cell r="Y11">
            <v>4295</v>
          </cell>
          <cell r="Z11">
            <v>5186</v>
          </cell>
          <cell r="AA11">
            <v>2575</v>
          </cell>
          <cell r="AB11">
            <v>3991</v>
          </cell>
          <cell r="AC11">
            <v>792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41228</v>
          </cell>
          <cell r="C12">
            <v>58446</v>
          </cell>
          <cell r="D12">
            <v>69403</v>
          </cell>
          <cell r="E12">
            <v>71147</v>
          </cell>
          <cell r="F12">
            <v>5446</v>
          </cell>
          <cell r="G12">
            <v>2684</v>
          </cell>
          <cell r="H12">
            <v>0</v>
          </cell>
          <cell r="I12">
            <v>5394</v>
          </cell>
          <cell r="J12">
            <v>5795</v>
          </cell>
          <cell r="K12">
            <v>4439</v>
          </cell>
          <cell r="L12">
            <v>1456</v>
          </cell>
          <cell r="M12">
            <v>3486</v>
          </cell>
          <cell r="N12">
            <v>3860</v>
          </cell>
          <cell r="O12">
            <v>0</v>
          </cell>
          <cell r="P12">
            <v>942</v>
          </cell>
          <cell r="Q12">
            <v>0</v>
          </cell>
          <cell r="R12">
            <v>3535</v>
          </cell>
          <cell r="S12">
            <v>2361</v>
          </cell>
          <cell r="T12">
            <v>3371</v>
          </cell>
          <cell r="U12">
            <v>2682</v>
          </cell>
          <cell r="V12">
            <v>0</v>
          </cell>
          <cell r="W12">
            <v>4289</v>
          </cell>
          <cell r="X12">
            <v>7151</v>
          </cell>
          <cell r="Y12">
            <v>3827</v>
          </cell>
          <cell r="Z12">
            <v>4532</v>
          </cell>
          <cell r="AA12">
            <v>2430</v>
          </cell>
          <cell r="AB12">
            <v>3467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7010</v>
          </cell>
          <cell r="C13">
            <v>14852</v>
          </cell>
          <cell r="D13">
            <v>13465</v>
          </cell>
          <cell r="E13">
            <v>12439</v>
          </cell>
          <cell r="F13">
            <v>1091</v>
          </cell>
          <cell r="G13">
            <v>793</v>
          </cell>
          <cell r="H13">
            <v>325</v>
          </cell>
          <cell r="I13">
            <v>503</v>
          </cell>
          <cell r="J13">
            <v>480</v>
          </cell>
          <cell r="K13">
            <v>1085</v>
          </cell>
          <cell r="L13">
            <v>538</v>
          </cell>
          <cell r="M13">
            <v>327</v>
          </cell>
          <cell r="N13">
            <v>461</v>
          </cell>
          <cell r="O13">
            <v>222</v>
          </cell>
          <cell r="P13">
            <v>351</v>
          </cell>
          <cell r="Q13">
            <v>0</v>
          </cell>
          <cell r="R13">
            <v>582</v>
          </cell>
          <cell r="S13">
            <v>729</v>
          </cell>
          <cell r="T13">
            <v>397</v>
          </cell>
          <cell r="U13">
            <v>292</v>
          </cell>
          <cell r="V13">
            <v>638</v>
          </cell>
          <cell r="W13">
            <v>828</v>
          </cell>
          <cell r="X13">
            <v>214</v>
          </cell>
          <cell r="Y13">
            <v>468</v>
          </cell>
          <cell r="Z13">
            <v>654</v>
          </cell>
          <cell r="AA13">
            <v>145</v>
          </cell>
          <cell r="AB13">
            <v>524</v>
          </cell>
          <cell r="AC13">
            <v>792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14.532111613250965</v>
          </cell>
          <cell r="C14">
            <v>20.262490108870637</v>
          </cell>
          <cell r="D14">
            <v>16.24873292465125</v>
          </cell>
          <cell r="E14">
            <v>14.881678750029909</v>
          </cell>
          <cell r="F14">
            <v>16.689612972311458</v>
          </cell>
          <cell r="G14">
            <v>22.807017543859647</v>
          </cell>
          <cell r="H14">
            <v>100</v>
          </cell>
          <cell r="I14">
            <v>8.5297608953705275</v>
          </cell>
          <cell r="J14">
            <v>7.6494023904382464</v>
          </cell>
          <cell r="K14">
            <v>19.641564083997103</v>
          </cell>
          <cell r="L14">
            <v>26.980942828485453</v>
          </cell>
          <cell r="M14">
            <v>8.5759244689221088</v>
          </cell>
          <cell r="N14">
            <v>10.668826660495256</v>
          </cell>
          <cell r="O14">
            <v>100</v>
          </cell>
          <cell r="P14">
            <v>27.1461716937355</v>
          </cell>
          <cell r="R14">
            <v>14.136507165411707</v>
          </cell>
          <cell r="S14">
            <v>23.592233009708739</v>
          </cell>
          <cell r="T14">
            <v>10.536093418259023</v>
          </cell>
          <cell r="U14">
            <v>9.8184263618022865</v>
          </cell>
          <cell r="V14">
            <v>100</v>
          </cell>
          <cell r="W14">
            <v>16.181356263435607</v>
          </cell>
          <cell r="X14">
            <v>2.905634758995248</v>
          </cell>
          <cell r="Y14">
            <v>10.896391152502909</v>
          </cell>
          <cell r="Z14">
            <v>12.610875433860395</v>
          </cell>
          <cell r="AA14">
            <v>5.6310679611650478</v>
          </cell>
          <cell r="AB14">
            <v>13.129541468303682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82</v>
          </cell>
          <cell r="C16">
            <v>90</v>
          </cell>
          <cell r="D16">
            <v>40</v>
          </cell>
          <cell r="E16">
            <v>71</v>
          </cell>
          <cell r="F16">
            <v>4</v>
          </cell>
          <cell r="G16">
            <v>5</v>
          </cell>
          <cell r="H16">
            <v>0</v>
          </cell>
          <cell r="I16">
            <v>0</v>
          </cell>
          <cell r="J16">
            <v>3</v>
          </cell>
          <cell r="K16">
            <v>20</v>
          </cell>
          <cell r="L16">
            <v>6</v>
          </cell>
          <cell r="M16">
            <v>1</v>
          </cell>
          <cell r="N16">
            <v>1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</v>
          </cell>
          <cell r="V16">
            <v>3</v>
          </cell>
          <cell r="W16">
            <v>2</v>
          </cell>
          <cell r="X16">
            <v>3</v>
          </cell>
          <cell r="Y16">
            <v>2</v>
          </cell>
          <cell r="Z16">
            <v>0</v>
          </cell>
          <cell r="AA16">
            <v>0</v>
          </cell>
          <cell r="AB16">
            <v>17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1</v>
          </cell>
          <cell r="C18">
            <v>1</v>
          </cell>
          <cell r="D18">
            <v>0</v>
          </cell>
          <cell r="E18">
            <v>2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1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31</v>
          </cell>
          <cell r="C19">
            <v>27</v>
          </cell>
          <cell r="D19">
            <v>50</v>
          </cell>
          <cell r="E19">
            <v>55</v>
          </cell>
          <cell r="F19">
            <v>4</v>
          </cell>
          <cell r="G19">
            <v>0</v>
          </cell>
          <cell r="H19">
            <v>0</v>
          </cell>
          <cell r="I19">
            <v>5</v>
          </cell>
          <cell r="J19">
            <v>11</v>
          </cell>
          <cell r="K19">
            <v>1</v>
          </cell>
          <cell r="L19">
            <v>9</v>
          </cell>
          <cell r="M19">
            <v>2</v>
          </cell>
          <cell r="N19">
            <v>1</v>
          </cell>
          <cell r="O19">
            <v>0</v>
          </cell>
          <cell r="P19">
            <v>1</v>
          </cell>
          <cell r="Q19">
            <v>0</v>
          </cell>
          <cell r="R19">
            <v>2</v>
          </cell>
          <cell r="S19">
            <v>2</v>
          </cell>
          <cell r="T19">
            <v>0</v>
          </cell>
          <cell r="U19">
            <v>0</v>
          </cell>
          <cell r="V19">
            <v>0</v>
          </cell>
          <cell r="W19">
            <v>7</v>
          </cell>
          <cell r="X19">
            <v>5</v>
          </cell>
          <cell r="Y19">
            <v>0</v>
          </cell>
          <cell r="Z19">
            <v>1</v>
          </cell>
          <cell r="AA19">
            <v>0</v>
          </cell>
          <cell r="AB19">
            <v>4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4</v>
          </cell>
          <cell r="C20">
            <v>157</v>
          </cell>
          <cell r="D20">
            <v>127</v>
          </cell>
          <cell r="E20">
            <v>30</v>
          </cell>
          <cell r="F20">
            <v>1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1</v>
          </cell>
          <cell r="L20">
            <v>14</v>
          </cell>
          <cell r="M20">
            <v>0</v>
          </cell>
          <cell r="N20">
            <v>1</v>
          </cell>
          <cell r="O20">
            <v>0</v>
          </cell>
          <cell r="P20">
            <v>8</v>
          </cell>
          <cell r="Q20">
            <v>0</v>
          </cell>
          <cell r="R20">
            <v>0</v>
          </cell>
          <cell r="S20">
            <v>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2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56</v>
          </cell>
          <cell r="C21">
            <v>168</v>
          </cell>
          <cell r="D21">
            <v>150</v>
          </cell>
          <cell r="E21">
            <v>134</v>
          </cell>
          <cell r="F21">
            <v>17</v>
          </cell>
          <cell r="G21">
            <v>2</v>
          </cell>
          <cell r="H21">
            <v>0</v>
          </cell>
          <cell r="I21">
            <v>8</v>
          </cell>
          <cell r="J21">
            <v>23</v>
          </cell>
          <cell r="K21">
            <v>12</v>
          </cell>
          <cell r="L21">
            <v>1</v>
          </cell>
          <cell r="M21">
            <v>12</v>
          </cell>
          <cell r="N21">
            <v>2</v>
          </cell>
          <cell r="O21">
            <v>0</v>
          </cell>
          <cell r="P21">
            <v>5</v>
          </cell>
          <cell r="Q21">
            <v>0</v>
          </cell>
          <cell r="R21">
            <v>3</v>
          </cell>
          <cell r="S21">
            <v>4</v>
          </cell>
          <cell r="T21">
            <v>7</v>
          </cell>
          <cell r="U21">
            <v>5</v>
          </cell>
          <cell r="V21">
            <v>0</v>
          </cell>
          <cell r="W21">
            <v>9</v>
          </cell>
          <cell r="X21">
            <v>5</v>
          </cell>
          <cell r="Y21">
            <v>3</v>
          </cell>
          <cell r="Z21">
            <v>10</v>
          </cell>
          <cell r="AA21">
            <v>0</v>
          </cell>
          <cell r="AB21">
            <v>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501</v>
          </cell>
          <cell r="C22">
            <v>170</v>
          </cell>
          <cell r="D22">
            <v>208</v>
          </cell>
          <cell r="E22">
            <v>103</v>
          </cell>
          <cell r="F22">
            <v>2</v>
          </cell>
          <cell r="G22">
            <v>31</v>
          </cell>
          <cell r="H22">
            <v>0</v>
          </cell>
          <cell r="I22">
            <v>0</v>
          </cell>
          <cell r="J22">
            <v>33</v>
          </cell>
          <cell r="K22">
            <v>1</v>
          </cell>
          <cell r="L22">
            <v>0</v>
          </cell>
          <cell r="M22">
            <v>1</v>
          </cell>
          <cell r="N22">
            <v>0</v>
          </cell>
          <cell r="O22">
            <v>0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32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0</v>
          </cell>
          <cell r="AA22">
            <v>1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76</v>
          </cell>
          <cell r="C24">
            <v>195</v>
          </cell>
          <cell r="D24">
            <v>74</v>
          </cell>
          <cell r="E24">
            <v>141</v>
          </cell>
          <cell r="F24">
            <v>4</v>
          </cell>
          <cell r="G24">
            <v>4</v>
          </cell>
          <cell r="H24">
            <v>23</v>
          </cell>
          <cell r="I24">
            <v>2</v>
          </cell>
          <cell r="J24">
            <v>18</v>
          </cell>
          <cell r="K24">
            <v>31</v>
          </cell>
          <cell r="L24">
            <v>3</v>
          </cell>
          <cell r="M24">
            <v>4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2</v>
          </cell>
          <cell r="S24">
            <v>5</v>
          </cell>
          <cell r="T24">
            <v>21</v>
          </cell>
          <cell r="U24">
            <v>2</v>
          </cell>
          <cell r="V24">
            <v>6</v>
          </cell>
          <cell r="W24">
            <v>5</v>
          </cell>
          <cell r="X24">
            <v>1</v>
          </cell>
          <cell r="Y24">
            <v>0</v>
          </cell>
          <cell r="Z24">
            <v>3</v>
          </cell>
          <cell r="AA24">
            <v>0</v>
          </cell>
          <cell r="AB24">
            <v>7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2</v>
          </cell>
          <cell r="C25">
            <v>5</v>
          </cell>
          <cell r="D25">
            <v>1</v>
          </cell>
          <cell r="E25">
            <v>79</v>
          </cell>
          <cell r="F25">
            <v>0</v>
          </cell>
          <cell r="G25">
            <v>4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52</v>
          </cell>
          <cell r="S25">
            <v>19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143</v>
          </cell>
          <cell r="C26">
            <v>146</v>
          </cell>
          <cell r="D26">
            <v>208</v>
          </cell>
          <cell r="E26">
            <v>54</v>
          </cell>
          <cell r="F26">
            <v>2</v>
          </cell>
          <cell r="G26">
            <v>0</v>
          </cell>
          <cell r="H26">
            <v>0</v>
          </cell>
          <cell r="I26">
            <v>1</v>
          </cell>
          <cell r="J26">
            <v>4</v>
          </cell>
          <cell r="K26">
            <v>9</v>
          </cell>
          <cell r="L26">
            <v>2</v>
          </cell>
          <cell r="M26">
            <v>1</v>
          </cell>
          <cell r="N26">
            <v>4</v>
          </cell>
          <cell r="O26">
            <v>0</v>
          </cell>
          <cell r="P26">
            <v>0</v>
          </cell>
          <cell r="Q26">
            <v>0</v>
          </cell>
          <cell r="R26">
            <v>2</v>
          </cell>
          <cell r="S26">
            <v>2</v>
          </cell>
          <cell r="T26">
            <v>7</v>
          </cell>
          <cell r="U26">
            <v>1</v>
          </cell>
          <cell r="V26">
            <v>5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10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</v>
          </cell>
          <cell r="C27">
            <v>11</v>
          </cell>
          <cell r="D27">
            <v>0</v>
          </cell>
          <cell r="E27">
            <v>62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12</v>
          </cell>
          <cell r="L27">
            <v>0</v>
          </cell>
          <cell r="M27">
            <v>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28</v>
          </cell>
          <cell r="S27">
            <v>10</v>
          </cell>
          <cell r="T27">
            <v>5</v>
          </cell>
          <cell r="U27">
            <v>1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21</v>
          </cell>
          <cell r="C29">
            <v>13</v>
          </cell>
          <cell r="D29">
            <v>2</v>
          </cell>
          <cell r="E29">
            <v>4</v>
          </cell>
          <cell r="F29">
            <v>1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1</v>
          </cell>
          <cell r="L29">
            <v>0</v>
          </cell>
          <cell r="M29">
            <v>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35</v>
          </cell>
          <cell r="C32">
            <v>63</v>
          </cell>
          <cell r="D32">
            <v>79</v>
          </cell>
          <cell r="E32">
            <v>55</v>
          </cell>
          <cell r="F32">
            <v>7</v>
          </cell>
          <cell r="G32">
            <v>4</v>
          </cell>
          <cell r="H32">
            <v>0</v>
          </cell>
          <cell r="I32">
            <v>0</v>
          </cell>
          <cell r="J32">
            <v>3</v>
          </cell>
          <cell r="K32">
            <v>2</v>
          </cell>
          <cell r="L32">
            <v>3</v>
          </cell>
          <cell r="M32">
            <v>3</v>
          </cell>
          <cell r="N32">
            <v>2</v>
          </cell>
          <cell r="O32">
            <v>3</v>
          </cell>
          <cell r="P32">
            <v>2</v>
          </cell>
          <cell r="Q32">
            <v>0</v>
          </cell>
          <cell r="R32">
            <v>4</v>
          </cell>
          <cell r="S32">
            <v>0</v>
          </cell>
          <cell r="T32">
            <v>2</v>
          </cell>
          <cell r="U32">
            <v>3</v>
          </cell>
          <cell r="V32">
            <v>2</v>
          </cell>
          <cell r="W32">
            <v>1</v>
          </cell>
          <cell r="X32">
            <v>3</v>
          </cell>
          <cell r="Y32">
            <v>4</v>
          </cell>
          <cell r="Z32">
            <v>6</v>
          </cell>
          <cell r="AA32">
            <v>0</v>
          </cell>
          <cell r="AB32">
            <v>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6001</v>
          </cell>
          <cell r="C34">
            <v>13618</v>
          </cell>
          <cell r="D34">
            <v>12277</v>
          </cell>
          <cell r="E34">
            <v>11517</v>
          </cell>
          <cell r="F34">
            <v>1026</v>
          </cell>
          <cell r="G34">
            <v>731</v>
          </cell>
          <cell r="H34">
            <v>301</v>
          </cell>
          <cell r="I34">
            <v>478</v>
          </cell>
          <cell r="J34">
            <v>367</v>
          </cell>
          <cell r="K34">
            <v>977</v>
          </cell>
          <cell r="L34">
            <v>499</v>
          </cell>
          <cell r="M34">
            <v>292</v>
          </cell>
          <cell r="N34">
            <v>448</v>
          </cell>
          <cell r="O34">
            <v>214</v>
          </cell>
          <cell r="P34">
            <v>329</v>
          </cell>
          <cell r="Q34">
            <v>0</v>
          </cell>
          <cell r="R34">
            <v>484</v>
          </cell>
          <cell r="S34">
            <v>683</v>
          </cell>
          <cell r="T34">
            <v>351</v>
          </cell>
          <cell r="U34">
            <v>245</v>
          </cell>
          <cell r="V34">
            <v>621</v>
          </cell>
          <cell r="W34">
            <v>796</v>
          </cell>
          <cell r="X34">
            <v>188</v>
          </cell>
          <cell r="Y34">
            <v>454</v>
          </cell>
          <cell r="Z34">
            <v>625</v>
          </cell>
          <cell r="AA34">
            <v>144</v>
          </cell>
          <cell r="AB34">
            <v>477</v>
          </cell>
          <cell r="AC34">
            <v>787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17</v>
          </cell>
          <cell r="C35">
            <v>58</v>
          </cell>
          <cell r="D35">
            <v>113</v>
          </cell>
          <cell r="E35">
            <v>68</v>
          </cell>
          <cell r="F35">
            <v>11</v>
          </cell>
          <cell r="G35">
            <v>5</v>
          </cell>
          <cell r="H35">
            <v>0</v>
          </cell>
          <cell r="I35">
            <v>7</v>
          </cell>
          <cell r="J35">
            <v>9</v>
          </cell>
          <cell r="K35">
            <v>14</v>
          </cell>
          <cell r="L35">
            <v>0</v>
          </cell>
          <cell r="M35">
            <v>2</v>
          </cell>
          <cell r="N35">
            <v>2</v>
          </cell>
          <cell r="O35">
            <v>0</v>
          </cell>
          <cell r="P35">
            <v>2</v>
          </cell>
          <cell r="Q35">
            <v>0</v>
          </cell>
          <cell r="R35">
            <v>0</v>
          </cell>
          <cell r="S35">
            <v>1</v>
          </cell>
          <cell r="T35">
            <v>2</v>
          </cell>
          <cell r="U35">
            <v>0</v>
          </cell>
          <cell r="V35">
            <v>0</v>
          </cell>
          <cell r="W35">
            <v>2</v>
          </cell>
          <cell r="X35">
            <v>6</v>
          </cell>
          <cell r="Y35">
            <v>4</v>
          </cell>
          <cell r="Z35">
            <v>0</v>
          </cell>
          <cell r="AA35">
            <v>0</v>
          </cell>
          <cell r="AB35">
            <v>1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28</v>
          </cell>
          <cell r="C36">
            <v>109</v>
          </cell>
          <cell r="D36">
            <v>81</v>
          </cell>
          <cell r="E36">
            <v>44</v>
          </cell>
          <cell r="F36">
            <v>5</v>
          </cell>
          <cell r="G36">
            <v>7</v>
          </cell>
          <cell r="H36">
            <v>1</v>
          </cell>
          <cell r="I36">
            <v>0</v>
          </cell>
          <cell r="J36">
            <v>5</v>
          </cell>
          <cell r="K36">
            <v>3</v>
          </cell>
          <cell r="L36">
            <v>0</v>
          </cell>
          <cell r="M36">
            <v>2</v>
          </cell>
          <cell r="N36">
            <v>0</v>
          </cell>
          <cell r="O36">
            <v>5</v>
          </cell>
          <cell r="P36">
            <v>1</v>
          </cell>
          <cell r="Q36">
            <v>0</v>
          </cell>
          <cell r="R36">
            <v>3</v>
          </cell>
          <cell r="S36">
            <v>1</v>
          </cell>
          <cell r="T36">
            <v>2</v>
          </cell>
          <cell r="U36">
            <v>0</v>
          </cell>
          <cell r="V36">
            <v>1</v>
          </cell>
          <cell r="W36">
            <v>4</v>
          </cell>
          <cell r="X36">
            <v>2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2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11</v>
          </cell>
          <cell r="C38">
            <v>21</v>
          </cell>
          <cell r="D38">
            <v>55</v>
          </cell>
          <cell r="E38">
            <v>20</v>
          </cell>
          <cell r="F38">
            <v>7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0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2</v>
          </cell>
          <cell r="S38">
            <v>1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1</v>
          </cell>
          <cell r="Y38">
            <v>0</v>
          </cell>
          <cell r="Z38">
            <v>4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08:43:09 25-Aug-2025</v>
          </cell>
        </row>
      </sheetData>
      <sheetData sheetId="15">
        <row r="11">
          <cell r="A11" t="str">
            <v>Input Qty</v>
          </cell>
          <cell r="B11">
            <v>1848</v>
          </cell>
          <cell r="C11">
            <v>11554</v>
          </cell>
          <cell r="D11">
            <v>926</v>
          </cell>
          <cell r="E11">
            <v>5955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10</v>
          </cell>
          <cell r="M11">
            <v>12</v>
          </cell>
          <cell r="N11">
            <v>15</v>
          </cell>
          <cell r="O11">
            <v>42</v>
          </cell>
          <cell r="P11">
            <v>335</v>
          </cell>
          <cell r="Q11">
            <v>0</v>
          </cell>
          <cell r="R11">
            <v>121</v>
          </cell>
          <cell r="S11">
            <v>51</v>
          </cell>
          <cell r="T11">
            <v>44</v>
          </cell>
          <cell r="U11">
            <v>394</v>
          </cell>
          <cell r="V11">
            <v>39</v>
          </cell>
          <cell r="W11">
            <v>261</v>
          </cell>
          <cell r="X11">
            <v>1111</v>
          </cell>
          <cell r="Y11">
            <v>197</v>
          </cell>
          <cell r="Z11">
            <v>258</v>
          </cell>
          <cell r="AA11">
            <v>2912</v>
          </cell>
          <cell r="AB11">
            <v>75</v>
          </cell>
          <cell r="AC11">
            <v>78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1561</v>
          </cell>
          <cell r="C12">
            <v>10109</v>
          </cell>
          <cell r="D12">
            <v>919</v>
          </cell>
          <cell r="E12">
            <v>4371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218</v>
          </cell>
          <cell r="V12">
            <v>0</v>
          </cell>
          <cell r="W12">
            <v>128</v>
          </cell>
          <cell r="X12">
            <v>1052</v>
          </cell>
          <cell r="Y12">
            <v>0</v>
          </cell>
          <cell r="Z12">
            <v>194</v>
          </cell>
          <cell r="AA12">
            <v>2779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287</v>
          </cell>
          <cell r="C13">
            <v>1445</v>
          </cell>
          <cell r="D13">
            <v>7</v>
          </cell>
          <cell r="E13">
            <v>1584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10</v>
          </cell>
          <cell r="M13">
            <v>12</v>
          </cell>
          <cell r="N13">
            <v>15</v>
          </cell>
          <cell r="O13">
            <v>42</v>
          </cell>
          <cell r="P13">
            <v>335</v>
          </cell>
          <cell r="Q13">
            <v>0</v>
          </cell>
          <cell r="R13">
            <v>121</v>
          </cell>
          <cell r="S13">
            <v>51</v>
          </cell>
          <cell r="T13">
            <v>44</v>
          </cell>
          <cell r="U13">
            <v>176</v>
          </cell>
          <cell r="V13">
            <v>39</v>
          </cell>
          <cell r="W13">
            <v>133</v>
          </cell>
          <cell r="X13">
            <v>59</v>
          </cell>
          <cell r="Y13">
            <v>197</v>
          </cell>
          <cell r="Z13">
            <v>64</v>
          </cell>
          <cell r="AA13">
            <v>133</v>
          </cell>
          <cell r="AB13">
            <v>75</v>
          </cell>
          <cell r="AC13">
            <v>78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15.530303030303031</v>
          </cell>
          <cell r="C14">
            <v>12.506491258438638</v>
          </cell>
          <cell r="D14">
            <v>0.75593952483801297</v>
          </cell>
          <cell r="E14">
            <v>26.599496221662466</v>
          </cell>
          <cell r="L14">
            <v>100</v>
          </cell>
          <cell r="M14">
            <v>100</v>
          </cell>
          <cell r="N14">
            <v>100</v>
          </cell>
          <cell r="O14">
            <v>100</v>
          </cell>
          <cell r="P14">
            <v>100</v>
          </cell>
          <cell r="R14">
            <v>100</v>
          </cell>
          <cell r="S14">
            <v>100</v>
          </cell>
          <cell r="T14">
            <v>100</v>
          </cell>
          <cell r="U14">
            <v>44.670050761421322</v>
          </cell>
          <cell r="V14">
            <v>100</v>
          </cell>
          <cell r="W14">
            <v>50.957854406130267</v>
          </cell>
          <cell r="X14">
            <v>5.3105310531053105</v>
          </cell>
          <cell r="Y14">
            <v>100</v>
          </cell>
          <cell r="Z14">
            <v>24.806201550387598</v>
          </cell>
          <cell r="AA14">
            <v>4.5673076923076916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2</v>
          </cell>
          <cell r="C16">
            <v>37</v>
          </cell>
          <cell r="D16">
            <v>0</v>
          </cell>
          <cell r="E16">
            <v>21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7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3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11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2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2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4</v>
          </cell>
          <cell r="C19">
            <v>5</v>
          </cell>
          <cell r="D19">
            <v>0</v>
          </cell>
          <cell r="E19">
            <v>4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4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5</v>
          </cell>
          <cell r="C20">
            <v>6</v>
          </cell>
          <cell r="D20">
            <v>0</v>
          </cell>
          <cell r="E20">
            <v>17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</v>
          </cell>
          <cell r="V20">
            <v>0</v>
          </cell>
          <cell r="W20">
            <v>2</v>
          </cell>
          <cell r="X20">
            <v>5</v>
          </cell>
          <cell r="Y20">
            <v>0</v>
          </cell>
          <cell r="Z20">
            <v>2</v>
          </cell>
          <cell r="AA20">
            <v>7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</v>
          </cell>
          <cell r="C22">
            <v>1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164</v>
          </cell>
          <cell r="C25">
            <v>0</v>
          </cell>
          <cell r="D25">
            <v>0</v>
          </cell>
          <cell r="E25">
            <v>29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1</v>
          </cell>
          <cell r="V25">
            <v>0</v>
          </cell>
          <cell r="W25">
            <v>0</v>
          </cell>
          <cell r="X25">
            <v>0</v>
          </cell>
          <cell r="Y25">
            <v>1</v>
          </cell>
          <cell r="Z25">
            <v>27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1</v>
          </cell>
          <cell r="D27">
            <v>0</v>
          </cell>
          <cell r="E27">
            <v>22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2</v>
          </cell>
          <cell r="U27">
            <v>10</v>
          </cell>
          <cell r="V27">
            <v>0</v>
          </cell>
          <cell r="W27">
            <v>3</v>
          </cell>
          <cell r="X27">
            <v>0</v>
          </cell>
          <cell r="Y27">
            <v>4</v>
          </cell>
          <cell r="Z27">
            <v>3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15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6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45</v>
          </cell>
          <cell r="D32">
            <v>0</v>
          </cell>
          <cell r="E32">
            <v>85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10</v>
          </cell>
          <cell r="M32">
            <v>12</v>
          </cell>
          <cell r="N32">
            <v>8</v>
          </cell>
          <cell r="O32">
            <v>12</v>
          </cell>
          <cell r="P32">
            <v>15</v>
          </cell>
          <cell r="Q32">
            <v>0</v>
          </cell>
          <cell r="R32">
            <v>10</v>
          </cell>
          <cell r="S32">
            <v>12</v>
          </cell>
          <cell r="T32">
            <v>1</v>
          </cell>
          <cell r="U32">
            <v>1</v>
          </cell>
          <cell r="V32">
            <v>0</v>
          </cell>
          <cell r="W32">
            <v>2</v>
          </cell>
          <cell r="X32">
            <v>0</v>
          </cell>
          <cell r="Y32">
            <v>0</v>
          </cell>
          <cell r="Z32">
            <v>0</v>
          </cell>
          <cell r="AA32">
            <v>1</v>
          </cell>
          <cell r="AB32">
            <v>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110</v>
          </cell>
          <cell r="C34">
            <v>1323</v>
          </cell>
          <cell r="D34">
            <v>0</v>
          </cell>
          <cell r="E34">
            <v>1403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30</v>
          </cell>
          <cell r="P34">
            <v>320</v>
          </cell>
          <cell r="Q34">
            <v>0</v>
          </cell>
          <cell r="R34">
            <v>111</v>
          </cell>
          <cell r="S34">
            <v>39</v>
          </cell>
          <cell r="T34">
            <v>38</v>
          </cell>
          <cell r="U34">
            <v>163</v>
          </cell>
          <cell r="V34">
            <v>39</v>
          </cell>
          <cell r="W34">
            <v>126</v>
          </cell>
          <cell r="X34">
            <v>50</v>
          </cell>
          <cell r="Y34">
            <v>191</v>
          </cell>
          <cell r="Z34">
            <v>30</v>
          </cell>
          <cell r="AA34">
            <v>114</v>
          </cell>
          <cell r="AB34">
            <v>74</v>
          </cell>
          <cell r="AC34">
            <v>78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8</v>
          </cell>
          <cell r="D36">
            <v>1</v>
          </cell>
          <cell r="E36">
            <v>1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4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08:45:42 25-Aug-2025</v>
          </cell>
        </row>
      </sheetData>
      <sheetData sheetId="16">
        <row r="10">
          <cell r="A10" t="str">
            <v>Date</v>
          </cell>
          <cell r="B10" t="str">
            <v>202505</v>
          </cell>
          <cell r="C10" t="str">
            <v>202506</v>
          </cell>
          <cell r="D10" t="str">
            <v>202507</v>
          </cell>
          <cell r="E10" t="str">
            <v>Total</v>
          </cell>
          <cell r="F10">
            <v>1</v>
          </cell>
          <cell r="G10">
            <v>2</v>
          </cell>
          <cell r="H10">
            <v>3</v>
          </cell>
          <cell r="I10">
            <v>4</v>
          </cell>
          <cell r="J10">
            <v>5</v>
          </cell>
          <cell r="K10">
            <v>6</v>
          </cell>
          <cell r="L10">
            <v>7</v>
          </cell>
          <cell r="M10">
            <v>8</v>
          </cell>
          <cell r="N10">
            <v>9</v>
          </cell>
          <cell r="O10">
            <v>10</v>
          </cell>
          <cell r="P10">
            <v>11</v>
          </cell>
          <cell r="Q10">
            <v>12</v>
          </cell>
          <cell r="R10">
            <v>13</v>
          </cell>
          <cell r="S10">
            <v>14</v>
          </cell>
          <cell r="T10">
            <v>15</v>
          </cell>
          <cell r="U10">
            <v>16</v>
          </cell>
          <cell r="V10">
            <v>17</v>
          </cell>
          <cell r="W10">
            <v>18</v>
          </cell>
          <cell r="X10">
            <v>19</v>
          </cell>
          <cell r="Y10">
            <v>20</v>
          </cell>
          <cell r="Z10">
            <v>21</v>
          </cell>
          <cell r="AA10">
            <v>22</v>
          </cell>
          <cell r="AB10">
            <v>23</v>
          </cell>
          <cell r="AC10">
            <v>24</v>
          </cell>
          <cell r="AD10">
            <v>25</v>
          </cell>
          <cell r="AE10">
            <v>26</v>
          </cell>
          <cell r="AF10">
            <v>27</v>
          </cell>
          <cell r="AG10">
            <v>28</v>
          </cell>
          <cell r="AH10">
            <v>29</v>
          </cell>
          <cell r="AI10">
            <v>30</v>
          </cell>
          <cell r="AJ10">
            <v>31</v>
          </cell>
        </row>
        <row r="11">
          <cell r="A11" t="str">
            <v>Input Qty</v>
          </cell>
          <cell r="B11">
            <v>522</v>
          </cell>
          <cell r="C11">
            <v>0</v>
          </cell>
          <cell r="D11">
            <v>53</v>
          </cell>
          <cell r="E11">
            <v>267</v>
          </cell>
          <cell r="F11">
            <v>267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354</v>
          </cell>
          <cell r="C12">
            <v>0</v>
          </cell>
          <cell r="D12">
            <v>0</v>
          </cell>
          <cell r="E12">
            <v>125</v>
          </cell>
          <cell r="F12">
            <v>125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168</v>
          </cell>
          <cell r="C13">
            <v>0</v>
          </cell>
          <cell r="D13">
            <v>53</v>
          </cell>
          <cell r="E13">
            <v>142</v>
          </cell>
          <cell r="F13">
            <v>142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32.183908045977013</v>
          </cell>
          <cell r="D14">
            <v>100</v>
          </cell>
          <cell r="E14">
            <v>53.183520599250933</v>
          </cell>
          <cell r="F14">
            <v>53.183520599250933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48</v>
          </cell>
          <cell r="C16">
            <v>0</v>
          </cell>
          <cell r="D16">
            <v>33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25</v>
          </cell>
          <cell r="C19">
            <v>0</v>
          </cell>
          <cell r="D19">
            <v>0</v>
          </cell>
          <cell r="E19">
            <v>102</v>
          </cell>
          <cell r="F19">
            <v>102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4</v>
          </cell>
          <cell r="C21">
            <v>0</v>
          </cell>
          <cell r="D21">
            <v>2</v>
          </cell>
          <cell r="E21">
            <v>4</v>
          </cell>
          <cell r="F21">
            <v>4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</v>
          </cell>
          <cell r="C25">
            <v>0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7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38</v>
          </cell>
          <cell r="C34">
            <v>0</v>
          </cell>
          <cell r="D34">
            <v>17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3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41</v>
          </cell>
          <cell r="C38">
            <v>0</v>
          </cell>
          <cell r="D38">
            <v>0</v>
          </cell>
          <cell r="E38">
            <v>36</v>
          </cell>
          <cell r="F38">
            <v>36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08:21:22 14-Aug-2025</v>
          </cell>
        </row>
      </sheetData>
      <sheetData sheetId="17">
        <row r="11">
          <cell r="A11" t="str">
            <v>Input Qty</v>
          </cell>
          <cell r="B11">
            <v>121001</v>
          </cell>
          <cell r="C11">
            <v>153128</v>
          </cell>
          <cell r="D11">
            <v>38331</v>
          </cell>
          <cell r="E11">
            <v>10479</v>
          </cell>
          <cell r="F11">
            <v>730</v>
          </cell>
          <cell r="G11">
            <v>279</v>
          </cell>
          <cell r="H11">
            <v>199</v>
          </cell>
          <cell r="I11">
            <v>57</v>
          </cell>
          <cell r="J11">
            <v>291</v>
          </cell>
          <cell r="K11">
            <v>185</v>
          </cell>
          <cell r="L11">
            <v>266</v>
          </cell>
          <cell r="M11">
            <v>122</v>
          </cell>
          <cell r="N11">
            <v>68</v>
          </cell>
          <cell r="O11">
            <v>89</v>
          </cell>
          <cell r="P11">
            <v>78</v>
          </cell>
          <cell r="Q11">
            <v>0</v>
          </cell>
          <cell r="R11">
            <v>16</v>
          </cell>
          <cell r="S11">
            <v>210</v>
          </cell>
          <cell r="T11">
            <v>251</v>
          </cell>
          <cell r="U11">
            <v>47</v>
          </cell>
          <cell r="V11">
            <v>82</v>
          </cell>
          <cell r="W11">
            <v>15</v>
          </cell>
          <cell r="X11">
            <v>94</v>
          </cell>
          <cell r="Y11">
            <v>33</v>
          </cell>
          <cell r="Z11">
            <v>99</v>
          </cell>
          <cell r="AA11">
            <v>1699</v>
          </cell>
          <cell r="AB11">
            <v>5517</v>
          </cell>
          <cell r="AC11">
            <v>45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100958</v>
          </cell>
          <cell r="C12">
            <v>126930</v>
          </cell>
          <cell r="D12">
            <v>35005</v>
          </cell>
          <cell r="E12">
            <v>7162</v>
          </cell>
          <cell r="F12">
            <v>70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31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1640</v>
          </cell>
          <cell r="AB12">
            <v>5421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20043</v>
          </cell>
          <cell r="C13">
            <v>26198</v>
          </cell>
          <cell r="D13">
            <v>3326</v>
          </cell>
          <cell r="E13">
            <v>3317</v>
          </cell>
          <cell r="F13">
            <v>660</v>
          </cell>
          <cell r="G13">
            <v>279</v>
          </cell>
          <cell r="H13">
            <v>199</v>
          </cell>
          <cell r="I13">
            <v>57</v>
          </cell>
          <cell r="J13">
            <v>291</v>
          </cell>
          <cell r="K13">
            <v>185</v>
          </cell>
          <cell r="L13">
            <v>235</v>
          </cell>
          <cell r="M13">
            <v>122</v>
          </cell>
          <cell r="N13">
            <v>68</v>
          </cell>
          <cell r="O13">
            <v>89</v>
          </cell>
          <cell r="P13">
            <v>78</v>
          </cell>
          <cell r="Q13">
            <v>0</v>
          </cell>
          <cell r="R13">
            <v>16</v>
          </cell>
          <cell r="S13">
            <v>210</v>
          </cell>
          <cell r="T13">
            <v>251</v>
          </cell>
          <cell r="U13">
            <v>47</v>
          </cell>
          <cell r="V13">
            <v>82</v>
          </cell>
          <cell r="W13">
            <v>15</v>
          </cell>
          <cell r="X13">
            <v>94</v>
          </cell>
          <cell r="Y13">
            <v>33</v>
          </cell>
          <cell r="Z13">
            <v>99</v>
          </cell>
          <cell r="AA13">
            <v>59</v>
          </cell>
          <cell r="AB13">
            <v>96</v>
          </cell>
          <cell r="AC13">
            <v>45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16.564325914661861</v>
          </cell>
          <cell r="C14">
            <v>17.108562771015098</v>
          </cell>
          <cell r="D14">
            <v>8.6770499073856673</v>
          </cell>
          <cell r="E14">
            <v>31.653783757992176</v>
          </cell>
          <cell r="F14">
            <v>90.410958904109577</v>
          </cell>
          <cell r="G14">
            <v>100</v>
          </cell>
          <cell r="H14">
            <v>100</v>
          </cell>
          <cell r="I14">
            <v>100</v>
          </cell>
          <cell r="J14">
            <v>100</v>
          </cell>
          <cell r="K14">
            <v>100</v>
          </cell>
          <cell r="L14">
            <v>88.345864661654133</v>
          </cell>
          <cell r="M14">
            <v>100</v>
          </cell>
          <cell r="N14">
            <v>100</v>
          </cell>
          <cell r="O14">
            <v>100</v>
          </cell>
          <cell r="P14">
            <v>100</v>
          </cell>
          <cell r="R14">
            <v>100</v>
          </cell>
          <cell r="S14">
            <v>100</v>
          </cell>
          <cell r="T14">
            <v>100</v>
          </cell>
          <cell r="U14">
            <v>100</v>
          </cell>
          <cell r="V14">
            <v>100</v>
          </cell>
          <cell r="W14">
            <v>100</v>
          </cell>
          <cell r="X14">
            <v>100</v>
          </cell>
          <cell r="Y14">
            <v>100</v>
          </cell>
          <cell r="Z14">
            <v>100</v>
          </cell>
          <cell r="AA14">
            <v>3.4726309593878755</v>
          </cell>
          <cell r="AB14">
            <v>1.7400761283306143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197</v>
          </cell>
          <cell r="C16">
            <v>60</v>
          </cell>
          <cell r="D16">
            <v>6</v>
          </cell>
          <cell r="E16">
            <v>18</v>
          </cell>
          <cell r="F16">
            <v>0</v>
          </cell>
          <cell r="G16">
            <v>2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2</v>
          </cell>
          <cell r="W16">
            <v>0</v>
          </cell>
          <cell r="X16">
            <v>0</v>
          </cell>
          <cell r="Y16">
            <v>4</v>
          </cell>
          <cell r="Z16">
            <v>1</v>
          </cell>
          <cell r="AA16">
            <v>0</v>
          </cell>
          <cell r="AB16">
            <v>0</v>
          </cell>
          <cell r="AC16">
            <v>5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70</v>
          </cell>
          <cell r="C18">
            <v>71</v>
          </cell>
          <cell r="D18">
            <v>2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206</v>
          </cell>
          <cell r="C19">
            <v>169</v>
          </cell>
          <cell r="D19">
            <v>100</v>
          </cell>
          <cell r="E19">
            <v>20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3</v>
          </cell>
          <cell r="AB19">
            <v>17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124</v>
          </cell>
          <cell r="C20">
            <v>88</v>
          </cell>
          <cell r="D20">
            <v>40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318</v>
          </cell>
          <cell r="C21">
            <v>261</v>
          </cell>
          <cell r="D21">
            <v>59</v>
          </cell>
          <cell r="E21">
            <v>13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3</v>
          </cell>
          <cell r="AB21">
            <v>10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14</v>
          </cell>
          <cell r="C22">
            <v>0</v>
          </cell>
          <cell r="D22">
            <v>3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38</v>
          </cell>
          <cell r="C25">
            <v>27</v>
          </cell>
          <cell r="D25">
            <v>1</v>
          </cell>
          <cell r="E25">
            <v>5</v>
          </cell>
          <cell r="F25">
            <v>4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15</v>
          </cell>
          <cell r="C27">
            <v>28</v>
          </cell>
          <cell r="D27">
            <v>19</v>
          </cell>
          <cell r="E27">
            <v>15</v>
          </cell>
          <cell r="F27">
            <v>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5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94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1</v>
          </cell>
          <cell r="C31">
            <v>1</v>
          </cell>
          <cell r="D31">
            <v>0</v>
          </cell>
          <cell r="E31">
            <v>6</v>
          </cell>
          <cell r="F31">
            <v>6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56</v>
          </cell>
          <cell r="C32">
            <v>43</v>
          </cell>
          <cell r="D32">
            <v>69</v>
          </cell>
          <cell r="E32">
            <v>120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12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15</v>
          </cell>
          <cell r="T32">
            <v>86</v>
          </cell>
          <cell r="U32">
            <v>0</v>
          </cell>
          <cell r="V32">
            <v>2</v>
          </cell>
          <cell r="W32">
            <v>0</v>
          </cell>
          <cell r="X32">
            <v>2</v>
          </cell>
          <cell r="Y32">
            <v>2</v>
          </cell>
          <cell r="Z32">
            <v>0</v>
          </cell>
          <cell r="AA32">
            <v>0</v>
          </cell>
          <cell r="AB32">
            <v>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18435</v>
          </cell>
          <cell r="C34">
            <v>24702</v>
          </cell>
          <cell r="D34">
            <v>2515</v>
          </cell>
          <cell r="E34">
            <v>3067</v>
          </cell>
          <cell r="F34">
            <v>640</v>
          </cell>
          <cell r="G34">
            <v>277</v>
          </cell>
          <cell r="H34">
            <v>199</v>
          </cell>
          <cell r="I34">
            <v>57</v>
          </cell>
          <cell r="J34">
            <v>279</v>
          </cell>
          <cell r="K34">
            <v>185</v>
          </cell>
          <cell r="L34">
            <v>231</v>
          </cell>
          <cell r="M34">
            <v>122</v>
          </cell>
          <cell r="N34">
            <v>68</v>
          </cell>
          <cell r="O34">
            <v>89</v>
          </cell>
          <cell r="P34">
            <v>78</v>
          </cell>
          <cell r="Q34">
            <v>0</v>
          </cell>
          <cell r="R34">
            <v>16</v>
          </cell>
          <cell r="S34">
            <v>195</v>
          </cell>
          <cell r="T34">
            <v>165</v>
          </cell>
          <cell r="U34">
            <v>47</v>
          </cell>
          <cell r="V34">
            <v>78</v>
          </cell>
          <cell r="W34">
            <v>15</v>
          </cell>
          <cell r="X34">
            <v>92</v>
          </cell>
          <cell r="Y34">
            <v>27</v>
          </cell>
          <cell r="Z34">
            <v>98</v>
          </cell>
          <cell r="AA34">
            <v>36</v>
          </cell>
          <cell r="AB34">
            <v>26</v>
          </cell>
          <cell r="AC34">
            <v>40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70</v>
          </cell>
          <cell r="C35">
            <v>25</v>
          </cell>
          <cell r="D35">
            <v>186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11</v>
          </cell>
          <cell r="C36">
            <v>9</v>
          </cell>
          <cell r="D36">
            <v>3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488</v>
          </cell>
          <cell r="C38">
            <v>714</v>
          </cell>
          <cell r="D38">
            <v>229</v>
          </cell>
          <cell r="E38">
            <v>52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11</v>
          </cell>
          <cell r="AB38">
            <v>41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08:50:05 25-Aug-2025</v>
          </cell>
        </row>
      </sheetData>
      <sheetData sheetId="18">
        <row r="11">
          <cell r="A11" t="str">
            <v>Input Qty</v>
          </cell>
          <cell r="B11">
            <v>114065</v>
          </cell>
          <cell r="C11">
            <v>150815</v>
          </cell>
          <cell r="D11">
            <v>412296</v>
          </cell>
          <cell r="E11">
            <v>368336</v>
          </cell>
          <cell r="F11">
            <v>36381</v>
          </cell>
          <cell r="G11">
            <v>16538</v>
          </cell>
          <cell r="H11">
            <v>819</v>
          </cell>
          <cell r="I11">
            <v>15596</v>
          </cell>
          <cell r="J11">
            <v>18191</v>
          </cell>
          <cell r="K11">
            <v>21119</v>
          </cell>
          <cell r="L11">
            <v>16740</v>
          </cell>
          <cell r="M11">
            <v>17191</v>
          </cell>
          <cell r="N11">
            <v>17670</v>
          </cell>
          <cell r="O11">
            <v>1564</v>
          </cell>
          <cell r="P11">
            <v>17965</v>
          </cell>
          <cell r="Q11">
            <v>16710</v>
          </cell>
          <cell r="R11">
            <v>8464</v>
          </cell>
          <cell r="S11">
            <v>13874</v>
          </cell>
          <cell r="T11">
            <v>18798</v>
          </cell>
          <cell r="U11">
            <v>18100</v>
          </cell>
          <cell r="V11">
            <v>1265</v>
          </cell>
          <cell r="W11">
            <v>21319</v>
          </cell>
          <cell r="X11">
            <v>15771</v>
          </cell>
          <cell r="Y11">
            <v>20497</v>
          </cell>
          <cell r="Z11">
            <v>18634</v>
          </cell>
          <cell r="AA11">
            <v>15662</v>
          </cell>
          <cell r="AB11">
            <v>13351</v>
          </cell>
          <cell r="AC11">
            <v>1295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101105</v>
          </cell>
          <cell r="C12">
            <v>136742</v>
          </cell>
          <cell r="D12">
            <v>370562</v>
          </cell>
          <cell r="E12">
            <v>329723</v>
          </cell>
          <cell r="F12">
            <v>33000</v>
          </cell>
          <cell r="G12">
            <v>14986</v>
          </cell>
          <cell r="H12">
            <v>-263</v>
          </cell>
          <cell r="I12">
            <v>14111</v>
          </cell>
          <cell r="J12">
            <v>16840</v>
          </cell>
          <cell r="K12">
            <v>19792</v>
          </cell>
          <cell r="L12">
            <v>15082</v>
          </cell>
          <cell r="M12">
            <v>15370</v>
          </cell>
          <cell r="N12">
            <v>15859</v>
          </cell>
          <cell r="O12">
            <v>0</v>
          </cell>
          <cell r="P12">
            <v>16659</v>
          </cell>
          <cell r="Q12">
            <v>16506</v>
          </cell>
          <cell r="R12">
            <v>7230</v>
          </cell>
          <cell r="S12">
            <v>11992</v>
          </cell>
          <cell r="T12">
            <v>17040</v>
          </cell>
          <cell r="U12">
            <v>16375</v>
          </cell>
          <cell r="V12">
            <v>0</v>
          </cell>
          <cell r="W12">
            <v>19595</v>
          </cell>
          <cell r="X12">
            <v>13987</v>
          </cell>
          <cell r="Y12">
            <v>18332</v>
          </cell>
          <cell r="Z12">
            <v>16757</v>
          </cell>
          <cell r="AA12">
            <v>13764</v>
          </cell>
          <cell r="AB12">
            <v>12024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12960</v>
          </cell>
          <cell r="C13">
            <v>14073</v>
          </cell>
          <cell r="D13">
            <v>41734</v>
          </cell>
          <cell r="E13">
            <v>38613</v>
          </cell>
          <cell r="F13">
            <v>3381</v>
          </cell>
          <cell r="G13">
            <v>1552</v>
          </cell>
          <cell r="H13">
            <v>1082</v>
          </cell>
          <cell r="I13">
            <v>1485</v>
          </cell>
          <cell r="J13">
            <v>1351</v>
          </cell>
          <cell r="K13">
            <v>1327</v>
          </cell>
          <cell r="L13">
            <v>1658</v>
          </cell>
          <cell r="M13">
            <v>1821</v>
          </cell>
          <cell r="N13">
            <v>1811</v>
          </cell>
          <cell r="O13">
            <v>1564</v>
          </cell>
          <cell r="P13">
            <v>1306</v>
          </cell>
          <cell r="Q13">
            <v>204</v>
          </cell>
          <cell r="R13">
            <v>1234</v>
          </cell>
          <cell r="S13">
            <v>1882</v>
          </cell>
          <cell r="T13">
            <v>1758</v>
          </cell>
          <cell r="U13">
            <v>1725</v>
          </cell>
          <cell r="V13">
            <v>1265</v>
          </cell>
          <cell r="W13">
            <v>1724</v>
          </cell>
          <cell r="X13">
            <v>1784</v>
          </cell>
          <cell r="Y13">
            <v>2165</v>
          </cell>
          <cell r="Z13">
            <v>1877</v>
          </cell>
          <cell r="AA13">
            <v>1898</v>
          </cell>
          <cell r="AB13">
            <v>1327</v>
          </cell>
          <cell r="AC13">
            <v>1295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11.361942751939685</v>
          </cell>
          <cell r="C14">
            <v>9.331299937008918</v>
          </cell>
          <cell r="D14">
            <v>10.122339290218678</v>
          </cell>
          <cell r="E14">
            <v>10.483091525129231</v>
          </cell>
          <cell r="F14">
            <v>9.2933124433083201</v>
          </cell>
          <cell r="G14">
            <v>9.3844479380819923</v>
          </cell>
          <cell r="H14">
            <v>132.1123321123321</v>
          </cell>
          <cell r="I14">
            <v>9.521672223647089</v>
          </cell>
          <cell r="J14">
            <v>7.4267494915067882</v>
          </cell>
          <cell r="K14">
            <v>6.2834414508262704</v>
          </cell>
          <cell r="L14">
            <v>9.9044205495818396</v>
          </cell>
          <cell r="M14">
            <v>10.59275202140655</v>
          </cell>
          <cell r="N14">
            <v>10.249009620826259</v>
          </cell>
          <cell r="O14">
            <v>100</v>
          </cell>
          <cell r="P14">
            <v>7.2696910659615916</v>
          </cell>
          <cell r="Q14">
            <v>1.2208258527827647</v>
          </cell>
          <cell r="R14">
            <v>14.579395085066164</v>
          </cell>
          <cell r="S14">
            <v>13.564941617413867</v>
          </cell>
          <cell r="T14">
            <v>9.3520587296520912</v>
          </cell>
          <cell r="U14">
            <v>9.5303867403314921</v>
          </cell>
          <cell r="V14">
            <v>100</v>
          </cell>
          <cell r="W14">
            <v>8.0866832403020776</v>
          </cell>
          <cell r="X14">
            <v>11.311901591528756</v>
          </cell>
          <cell r="Y14">
            <v>10.562521344587013</v>
          </cell>
          <cell r="Z14">
            <v>10.072984866373295</v>
          </cell>
          <cell r="AA14">
            <v>12.11850338398672</v>
          </cell>
          <cell r="AB14">
            <v>9.939330387236911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94</v>
          </cell>
          <cell r="C16">
            <v>134</v>
          </cell>
          <cell r="D16">
            <v>470</v>
          </cell>
          <cell r="E16">
            <v>216</v>
          </cell>
          <cell r="F16">
            <v>21</v>
          </cell>
          <cell r="G16">
            <v>22</v>
          </cell>
          <cell r="H16">
            <v>8</v>
          </cell>
          <cell r="I16">
            <v>47</v>
          </cell>
          <cell r="J16">
            <v>7</v>
          </cell>
          <cell r="K16">
            <v>2</v>
          </cell>
          <cell r="L16">
            <v>2</v>
          </cell>
          <cell r="M16">
            <v>8</v>
          </cell>
          <cell r="N16">
            <v>12</v>
          </cell>
          <cell r="O16">
            <v>1</v>
          </cell>
          <cell r="P16">
            <v>7</v>
          </cell>
          <cell r="Q16">
            <v>0</v>
          </cell>
          <cell r="R16">
            <v>4</v>
          </cell>
          <cell r="S16">
            <v>9</v>
          </cell>
          <cell r="T16">
            <v>1</v>
          </cell>
          <cell r="U16">
            <v>8</v>
          </cell>
          <cell r="V16">
            <v>2</v>
          </cell>
          <cell r="W16">
            <v>7</v>
          </cell>
          <cell r="X16">
            <v>19</v>
          </cell>
          <cell r="Y16">
            <v>16</v>
          </cell>
          <cell r="Z16">
            <v>0</v>
          </cell>
          <cell r="AA16">
            <v>3</v>
          </cell>
          <cell r="AB16">
            <v>4</v>
          </cell>
          <cell r="AC16">
            <v>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50</v>
          </cell>
          <cell r="C18">
            <v>1</v>
          </cell>
          <cell r="D18">
            <v>332</v>
          </cell>
          <cell r="E18">
            <v>26</v>
          </cell>
          <cell r="F18">
            <v>0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16</v>
          </cell>
          <cell r="L18">
            <v>0</v>
          </cell>
          <cell r="M18">
            <v>0</v>
          </cell>
          <cell r="N18">
            <v>2</v>
          </cell>
          <cell r="O18">
            <v>0</v>
          </cell>
          <cell r="P18">
            <v>0</v>
          </cell>
          <cell r="Q18">
            <v>4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1</v>
          </cell>
          <cell r="Y18">
            <v>0</v>
          </cell>
          <cell r="Z18">
            <v>0</v>
          </cell>
          <cell r="AA18">
            <v>2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328</v>
          </cell>
          <cell r="C19">
            <v>138</v>
          </cell>
          <cell r="D19">
            <v>526</v>
          </cell>
          <cell r="E19">
            <v>381</v>
          </cell>
          <cell r="F19">
            <v>47</v>
          </cell>
          <cell r="G19">
            <v>20</v>
          </cell>
          <cell r="H19">
            <v>0</v>
          </cell>
          <cell r="I19">
            <v>4</v>
          </cell>
          <cell r="J19">
            <v>20</v>
          </cell>
          <cell r="K19">
            <v>23</v>
          </cell>
          <cell r="L19">
            <v>7</v>
          </cell>
          <cell r="M19">
            <v>10</v>
          </cell>
          <cell r="N19">
            <v>17</v>
          </cell>
          <cell r="O19">
            <v>0</v>
          </cell>
          <cell r="P19">
            <v>12</v>
          </cell>
          <cell r="Q19">
            <v>22</v>
          </cell>
          <cell r="R19">
            <v>4</v>
          </cell>
          <cell r="S19">
            <v>33</v>
          </cell>
          <cell r="T19">
            <v>22</v>
          </cell>
          <cell r="U19">
            <v>24</v>
          </cell>
          <cell r="V19">
            <v>0</v>
          </cell>
          <cell r="W19">
            <v>18</v>
          </cell>
          <cell r="X19">
            <v>18</v>
          </cell>
          <cell r="Y19">
            <v>38</v>
          </cell>
          <cell r="Z19">
            <v>15</v>
          </cell>
          <cell r="AA19">
            <v>9</v>
          </cell>
          <cell r="AB19">
            <v>17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91</v>
          </cell>
          <cell r="C20">
            <v>31</v>
          </cell>
          <cell r="D20">
            <v>248</v>
          </cell>
          <cell r="E20">
            <v>368</v>
          </cell>
          <cell r="F20">
            <v>85</v>
          </cell>
          <cell r="G20">
            <v>8</v>
          </cell>
          <cell r="H20">
            <v>0</v>
          </cell>
          <cell r="I20">
            <v>83</v>
          </cell>
          <cell r="J20">
            <v>6</v>
          </cell>
          <cell r="K20">
            <v>19</v>
          </cell>
          <cell r="L20">
            <v>16</v>
          </cell>
          <cell r="M20">
            <v>15</v>
          </cell>
          <cell r="N20">
            <v>7</v>
          </cell>
          <cell r="O20">
            <v>0</v>
          </cell>
          <cell r="P20">
            <v>17</v>
          </cell>
          <cell r="Q20">
            <v>8</v>
          </cell>
          <cell r="R20">
            <v>7</v>
          </cell>
          <cell r="S20">
            <v>5</v>
          </cell>
          <cell r="T20">
            <v>15</v>
          </cell>
          <cell r="U20">
            <v>12</v>
          </cell>
          <cell r="V20">
            <v>0</v>
          </cell>
          <cell r="W20">
            <v>8</v>
          </cell>
          <cell r="X20">
            <v>8</v>
          </cell>
          <cell r="Y20">
            <v>20</v>
          </cell>
          <cell r="Z20">
            <v>17</v>
          </cell>
          <cell r="AA20">
            <v>11</v>
          </cell>
          <cell r="AB20">
            <v>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158</v>
          </cell>
          <cell r="C21">
            <v>144</v>
          </cell>
          <cell r="D21">
            <v>309</v>
          </cell>
          <cell r="E21">
            <v>281</v>
          </cell>
          <cell r="F21">
            <v>29</v>
          </cell>
          <cell r="G21">
            <v>13</v>
          </cell>
          <cell r="H21">
            <v>0</v>
          </cell>
          <cell r="I21">
            <v>9</v>
          </cell>
          <cell r="J21">
            <v>17</v>
          </cell>
          <cell r="K21">
            <v>11</v>
          </cell>
          <cell r="L21">
            <v>17</v>
          </cell>
          <cell r="M21">
            <v>17</v>
          </cell>
          <cell r="N21">
            <v>15</v>
          </cell>
          <cell r="O21">
            <v>0</v>
          </cell>
          <cell r="P21">
            <v>18</v>
          </cell>
          <cell r="Q21">
            <v>27</v>
          </cell>
          <cell r="R21">
            <v>5</v>
          </cell>
          <cell r="S21">
            <v>8</v>
          </cell>
          <cell r="T21">
            <v>12</v>
          </cell>
          <cell r="U21">
            <v>6</v>
          </cell>
          <cell r="V21">
            <v>0</v>
          </cell>
          <cell r="W21">
            <v>15</v>
          </cell>
          <cell r="X21">
            <v>10</v>
          </cell>
          <cell r="Y21">
            <v>26</v>
          </cell>
          <cell r="Z21">
            <v>17</v>
          </cell>
          <cell r="AA21">
            <v>6</v>
          </cell>
          <cell r="AB21">
            <v>2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42</v>
          </cell>
          <cell r="C22">
            <v>4</v>
          </cell>
          <cell r="D22">
            <v>158</v>
          </cell>
          <cell r="E22">
            <v>52</v>
          </cell>
          <cell r="F22">
            <v>8</v>
          </cell>
          <cell r="G22">
            <v>4</v>
          </cell>
          <cell r="H22">
            <v>0</v>
          </cell>
          <cell r="I22">
            <v>0</v>
          </cell>
          <cell r="J22">
            <v>12</v>
          </cell>
          <cell r="K22">
            <v>0</v>
          </cell>
          <cell r="L22">
            <v>2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</v>
          </cell>
          <cell r="S22">
            <v>0</v>
          </cell>
          <cell r="T22">
            <v>5</v>
          </cell>
          <cell r="U22">
            <v>0</v>
          </cell>
          <cell r="V22">
            <v>0</v>
          </cell>
          <cell r="W22">
            <v>0</v>
          </cell>
          <cell r="X22">
            <v>4</v>
          </cell>
          <cell r="Y22">
            <v>14</v>
          </cell>
          <cell r="Z22">
            <v>2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78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66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12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77</v>
          </cell>
          <cell r="C25">
            <v>4</v>
          </cell>
          <cell r="D25">
            <v>59</v>
          </cell>
          <cell r="E25">
            <v>51</v>
          </cell>
          <cell r="F25">
            <v>5</v>
          </cell>
          <cell r="G25">
            <v>0</v>
          </cell>
          <cell r="H25">
            <v>0</v>
          </cell>
          <cell r="I25">
            <v>0</v>
          </cell>
          <cell r="J25">
            <v>3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39</v>
          </cell>
          <cell r="T25">
            <v>1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261</v>
          </cell>
          <cell r="C27">
            <v>38</v>
          </cell>
          <cell r="D27">
            <v>177</v>
          </cell>
          <cell r="E27">
            <v>293</v>
          </cell>
          <cell r="F27">
            <v>2</v>
          </cell>
          <cell r="G27">
            <v>1</v>
          </cell>
          <cell r="H27">
            <v>0</v>
          </cell>
          <cell r="I27">
            <v>8</v>
          </cell>
          <cell r="J27">
            <v>38</v>
          </cell>
          <cell r="K27">
            <v>0</v>
          </cell>
          <cell r="L27">
            <v>3</v>
          </cell>
          <cell r="M27">
            <v>3</v>
          </cell>
          <cell r="N27">
            <v>0</v>
          </cell>
          <cell r="O27">
            <v>0</v>
          </cell>
          <cell r="P27">
            <v>3</v>
          </cell>
          <cell r="Q27">
            <v>51</v>
          </cell>
          <cell r="R27">
            <v>7</v>
          </cell>
          <cell r="S27">
            <v>30</v>
          </cell>
          <cell r="T27">
            <v>73</v>
          </cell>
          <cell r="U27">
            <v>39</v>
          </cell>
          <cell r="V27">
            <v>0</v>
          </cell>
          <cell r="W27">
            <v>0</v>
          </cell>
          <cell r="X27">
            <v>4</v>
          </cell>
          <cell r="Y27">
            <v>18</v>
          </cell>
          <cell r="Z27">
            <v>0</v>
          </cell>
          <cell r="AA27">
            <v>11</v>
          </cell>
          <cell r="AB27">
            <v>2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5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5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172</v>
          </cell>
          <cell r="E29">
            <v>66</v>
          </cell>
          <cell r="F29">
            <v>6</v>
          </cell>
          <cell r="G29">
            <v>0</v>
          </cell>
          <cell r="H29">
            <v>30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13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17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1</v>
          </cell>
          <cell r="E30">
            <v>146</v>
          </cell>
          <cell r="F30">
            <v>0</v>
          </cell>
          <cell r="G30">
            <v>36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83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26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45</v>
          </cell>
          <cell r="E31">
            <v>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4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33</v>
          </cell>
          <cell r="C32">
            <v>26</v>
          </cell>
          <cell r="D32">
            <v>87</v>
          </cell>
          <cell r="E32">
            <v>73</v>
          </cell>
          <cell r="F32">
            <v>7</v>
          </cell>
          <cell r="G32">
            <v>2</v>
          </cell>
          <cell r="H32">
            <v>2</v>
          </cell>
          <cell r="I32">
            <v>3</v>
          </cell>
          <cell r="J32">
            <v>4</v>
          </cell>
          <cell r="K32">
            <v>5</v>
          </cell>
          <cell r="L32">
            <v>1</v>
          </cell>
          <cell r="M32">
            <v>1</v>
          </cell>
          <cell r="N32">
            <v>1</v>
          </cell>
          <cell r="O32">
            <v>6</v>
          </cell>
          <cell r="P32">
            <v>5</v>
          </cell>
          <cell r="Q32">
            <v>0</v>
          </cell>
          <cell r="R32">
            <v>1</v>
          </cell>
          <cell r="S32">
            <v>9</v>
          </cell>
          <cell r="T32">
            <v>3</v>
          </cell>
          <cell r="U32">
            <v>3</v>
          </cell>
          <cell r="V32">
            <v>2</v>
          </cell>
          <cell r="W32">
            <v>5</v>
          </cell>
          <cell r="X32">
            <v>2</v>
          </cell>
          <cell r="Y32">
            <v>2</v>
          </cell>
          <cell r="Z32">
            <v>0</v>
          </cell>
          <cell r="AA32">
            <v>6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11047</v>
          </cell>
          <cell r="C34">
            <v>13154</v>
          </cell>
          <cell r="D34">
            <v>38158</v>
          </cell>
          <cell r="E34">
            <v>35676</v>
          </cell>
          <cell r="F34">
            <v>3105</v>
          </cell>
          <cell r="G34">
            <v>1405</v>
          </cell>
          <cell r="H34">
            <v>1042</v>
          </cell>
          <cell r="I34">
            <v>1289</v>
          </cell>
          <cell r="J34">
            <v>1211</v>
          </cell>
          <cell r="K34">
            <v>1191</v>
          </cell>
          <cell r="L34">
            <v>1567</v>
          </cell>
          <cell r="M34">
            <v>1715</v>
          </cell>
          <cell r="N34">
            <v>1710</v>
          </cell>
          <cell r="O34">
            <v>1557</v>
          </cell>
          <cell r="P34">
            <v>1192</v>
          </cell>
          <cell r="Q34">
            <v>67</v>
          </cell>
          <cell r="R34">
            <v>1178</v>
          </cell>
          <cell r="S34">
            <v>1641</v>
          </cell>
          <cell r="T34">
            <v>1536</v>
          </cell>
          <cell r="U34">
            <v>1575</v>
          </cell>
          <cell r="V34">
            <v>1178</v>
          </cell>
          <cell r="W34">
            <v>1639</v>
          </cell>
          <cell r="X34">
            <v>1665</v>
          </cell>
          <cell r="Y34">
            <v>1913</v>
          </cell>
          <cell r="Z34">
            <v>1793</v>
          </cell>
          <cell r="AA34">
            <v>1829</v>
          </cell>
          <cell r="AB34">
            <v>1262</v>
          </cell>
          <cell r="AC34">
            <v>1287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76</v>
          </cell>
          <cell r="C35">
            <v>1</v>
          </cell>
          <cell r="D35">
            <v>7</v>
          </cell>
          <cell r="E35">
            <v>3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3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24</v>
          </cell>
          <cell r="C36">
            <v>17</v>
          </cell>
          <cell r="D36">
            <v>39</v>
          </cell>
          <cell r="E36">
            <v>40</v>
          </cell>
          <cell r="F36">
            <v>2</v>
          </cell>
          <cell r="G36">
            <v>0</v>
          </cell>
          <cell r="H36">
            <v>0</v>
          </cell>
          <cell r="I36">
            <v>1</v>
          </cell>
          <cell r="J36">
            <v>0</v>
          </cell>
          <cell r="K36">
            <v>1</v>
          </cell>
          <cell r="L36">
            <v>4</v>
          </cell>
          <cell r="M36">
            <v>3</v>
          </cell>
          <cell r="N36">
            <v>0</v>
          </cell>
          <cell r="O36">
            <v>0</v>
          </cell>
          <cell r="P36">
            <v>3</v>
          </cell>
          <cell r="Q36">
            <v>9</v>
          </cell>
          <cell r="R36">
            <v>4</v>
          </cell>
          <cell r="S36">
            <v>0</v>
          </cell>
          <cell r="T36">
            <v>3</v>
          </cell>
          <cell r="U36">
            <v>6</v>
          </cell>
          <cell r="V36">
            <v>0</v>
          </cell>
          <cell r="W36">
            <v>0</v>
          </cell>
          <cell r="X36">
            <v>3</v>
          </cell>
          <cell r="Y36">
            <v>0</v>
          </cell>
          <cell r="Z36">
            <v>0</v>
          </cell>
          <cell r="AA36">
            <v>1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679</v>
          </cell>
          <cell r="C38">
            <v>381</v>
          </cell>
          <cell r="D38">
            <v>946</v>
          </cell>
          <cell r="E38">
            <v>854</v>
          </cell>
          <cell r="F38">
            <v>64</v>
          </cell>
          <cell r="G38">
            <v>40</v>
          </cell>
          <cell r="H38">
            <v>0</v>
          </cell>
          <cell r="I38">
            <v>40</v>
          </cell>
          <cell r="J38">
            <v>33</v>
          </cell>
          <cell r="K38">
            <v>59</v>
          </cell>
          <cell r="L38">
            <v>38</v>
          </cell>
          <cell r="M38">
            <v>49</v>
          </cell>
          <cell r="N38">
            <v>34</v>
          </cell>
          <cell r="O38">
            <v>0</v>
          </cell>
          <cell r="P38">
            <v>46</v>
          </cell>
          <cell r="Q38">
            <v>16</v>
          </cell>
          <cell r="R38">
            <v>23</v>
          </cell>
          <cell r="S38">
            <v>42</v>
          </cell>
          <cell r="T38">
            <v>82</v>
          </cell>
          <cell r="U38">
            <v>52</v>
          </cell>
          <cell r="V38">
            <v>0</v>
          </cell>
          <cell r="W38">
            <v>32</v>
          </cell>
          <cell r="X38">
            <v>49</v>
          </cell>
          <cell r="Y38">
            <v>89</v>
          </cell>
          <cell r="Z38">
            <v>33</v>
          </cell>
          <cell r="AA38">
            <v>19</v>
          </cell>
          <cell r="AB38">
            <v>9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08:52:23 25-Aug-2025</v>
          </cell>
        </row>
      </sheetData>
      <sheetData sheetId="19">
        <row r="11">
          <cell r="A11" t="str">
            <v>Input Qty</v>
          </cell>
          <cell r="B11">
            <v>237657</v>
          </cell>
          <cell r="C11">
            <v>239483</v>
          </cell>
          <cell r="D11">
            <v>103681</v>
          </cell>
          <cell r="E11">
            <v>33726</v>
          </cell>
          <cell r="F11">
            <v>173</v>
          </cell>
          <cell r="G11">
            <v>94</v>
          </cell>
          <cell r="H11">
            <v>59</v>
          </cell>
          <cell r="I11">
            <v>2342</v>
          </cell>
          <cell r="J11">
            <v>94</v>
          </cell>
          <cell r="K11">
            <v>98</v>
          </cell>
          <cell r="L11">
            <v>124</v>
          </cell>
          <cell r="M11">
            <v>101</v>
          </cell>
          <cell r="N11">
            <v>125</v>
          </cell>
          <cell r="O11">
            <v>110</v>
          </cell>
          <cell r="P11">
            <v>613</v>
          </cell>
          <cell r="Q11">
            <v>2837</v>
          </cell>
          <cell r="R11">
            <v>2666</v>
          </cell>
          <cell r="S11">
            <v>1212</v>
          </cell>
          <cell r="T11">
            <v>11692</v>
          </cell>
          <cell r="U11">
            <v>6621</v>
          </cell>
          <cell r="V11">
            <v>65</v>
          </cell>
          <cell r="W11">
            <v>56</v>
          </cell>
          <cell r="X11">
            <v>11</v>
          </cell>
          <cell r="Y11">
            <v>91</v>
          </cell>
          <cell r="Z11">
            <v>109</v>
          </cell>
          <cell r="AA11">
            <v>4295</v>
          </cell>
          <cell r="AB11">
            <v>65</v>
          </cell>
          <cell r="AC11">
            <v>73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223403</v>
          </cell>
          <cell r="C12">
            <v>224187</v>
          </cell>
          <cell r="D12">
            <v>97998</v>
          </cell>
          <cell r="E12">
            <v>31457</v>
          </cell>
          <cell r="F12">
            <v>0</v>
          </cell>
          <cell r="G12">
            <v>0</v>
          </cell>
          <cell r="H12">
            <v>0</v>
          </cell>
          <cell r="I12">
            <v>2270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464</v>
          </cell>
          <cell r="Q12">
            <v>2819</v>
          </cell>
          <cell r="R12">
            <v>2485</v>
          </cell>
          <cell r="S12">
            <v>1114</v>
          </cell>
          <cell r="T12">
            <v>11588</v>
          </cell>
          <cell r="U12">
            <v>6539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4178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14254</v>
          </cell>
          <cell r="C13">
            <v>15296</v>
          </cell>
          <cell r="D13">
            <v>5683</v>
          </cell>
          <cell r="E13">
            <v>2269</v>
          </cell>
          <cell r="F13">
            <v>173</v>
          </cell>
          <cell r="G13">
            <v>94</v>
          </cell>
          <cell r="H13">
            <v>59</v>
          </cell>
          <cell r="I13">
            <v>72</v>
          </cell>
          <cell r="J13">
            <v>94</v>
          </cell>
          <cell r="K13">
            <v>98</v>
          </cell>
          <cell r="L13">
            <v>124</v>
          </cell>
          <cell r="M13">
            <v>101</v>
          </cell>
          <cell r="N13">
            <v>125</v>
          </cell>
          <cell r="O13">
            <v>110</v>
          </cell>
          <cell r="P13">
            <v>149</v>
          </cell>
          <cell r="Q13">
            <v>18</v>
          </cell>
          <cell r="R13">
            <v>181</v>
          </cell>
          <cell r="S13">
            <v>98</v>
          </cell>
          <cell r="T13">
            <v>104</v>
          </cell>
          <cell r="U13">
            <v>82</v>
          </cell>
          <cell r="V13">
            <v>65</v>
          </cell>
          <cell r="W13">
            <v>56</v>
          </cell>
          <cell r="X13">
            <v>11</v>
          </cell>
          <cell r="Y13">
            <v>91</v>
          </cell>
          <cell r="Z13">
            <v>109</v>
          </cell>
          <cell r="AA13">
            <v>117</v>
          </cell>
          <cell r="AB13">
            <v>65</v>
          </cell>
          <cell r="AC13">
            <v>73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5.9977194023319322</v>
          </cell>
          <cell r="C14">
            <v>6.387092194435513</v>
          </cell>
          <cell r="D14">
            <v>5.4812357133901095</v>
          </cell>
          <cell r="E14">
            <v>6.727747138706043</v>
          </cell>
          <cell r="F14">
            <v>100</v>
          </cell>
          <cell r="G14">
            <v>100</v>
          </cell>
          <cell r="H14">
            <v>100</v>
          </cell>
          <cell r="I14">
            <v>3.0742954739538857</v>
          </cell>
          <cell r="J14">
            <v>100</v>
          </cell>
          <cell r="K14">
            <v>100</v>
          </cell>
          <cell r="L14">
            <v>100</v>
          </cell>
          <cell r="M14">
            <v>100</v>
          </cell>
          <cell r="N14">
            <v>100</v>
          </cell>
          <cell r="O14">
            <v>100</v>
          </cell>
          <cell r="P14">
            <v>24.306688417618272</v>
          </cell>
          <cell r="Q14">
            <v>0.63447303489601692</v>
          </cell>
          <cell r="R14">
            <v>6.7891972993248313</v>
          </cell>
          <cell r="S14">
            <v>8.0858085808580853</v>
          </cell>
          <cell r="T14">
            <v>0.88949709202873761</v>
          </cell>
          <cell r="U14">
            <v>1.2384836127473191</v>
          </cell>
          <cell r="V14">
            <v>100</v>
          </cell>
          <cell r="W14">
            <v>100</v>
          </cell>
          <cell r="X14">
            <v>100</v>
          </cell>
          <cell r="Y14">
            <v>100</v>
          </cell>
          <cell r="Z14">
            <v>100</v>
          </cell>
          <cell r="AA14">
            <v>2.7240977881257273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46</v>
          </cell>
          <cell r="C16">
            <v>109</v>
          </cell>
          <cell r="D16">
            <v>37</v>
          </cell>
          <cell r="E16">
            <v>9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4</v>
          </cell>
          <cell r="L16">
            <v>0</v>
          </cell>
          <cell r="M16">
            <v>0</v>
          </cell>
          <cell r="N16">
            <v>0</v>
          </cell>
          <cell r="O16">
            <v>2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2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1</v>
          </cell>
          <cell r="C18">
            <v>0</v>
          </cell>
          <cell r="D18">
            <v>5</v>
          </cell>
          <cell r="E18">
            <v>40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40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96</v>
          </cell>
          <cell r="C19">
            <v>59</v>
          </cell>
          <cell r="D19">
            <v>58</v>
          </cell>
          <cell r="E19">
            <v>16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</v>
          </cell>
          <cell r="Q19">
            <v>0</v>
          </cell>
          <cell r="R19">
            <v>3</v>
          </cell>
          <cell r="S19">
            <v>0</v>
          </cell>
          <cell r="T19">
            <v>3</v>
          </cell>
          <cell r="U19">
            <v>7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1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64</v>
          </cell>
          <cell r="C20">
            <v>74</v>
          </cell>
          <cell r="D20">
            <v>13</v>
          </cell>
          <cell r="E20">
            <v>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</v>
          </cell>
          <cell r="R20">
            <v>1</v>
          </cell>
          <cell r="S20">
            <v>0</v>
          </cell>
          <cell r="T20">
            <v>0</v>
          </cell>
          <cell r="U20">
            <v>6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72</v>
          </cell>
          <cell r="C21">
            <v>53</v>
          </cell>
          <cell r="D21">
            <v>44</v>
          </cell>
          <cell r="E21">
            <v>37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5</v>
          </cell>
          <cell r="S21">
            <v>3</v>
          </cell>
          <cell r="T21">
            <v>10</v>
          </cell>
          <cell r="U21">
            <v>10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9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141</v>
          </cell>
          <cell r="C25">
            <v>53</v>
          </cell>
          <cell r="D25">
            <v>24</v>
          </cell>
          <cell r="E25">
            <v>16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2</v>
          </cell>
          <cell r="V25">
            <v>0</v>
          </cell>
          <cell r="W25">
            <v>10</v>
          </cell>
          <cell r="X25">
            <v>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20</v>
          </cell>
          <cell r="C27">
            <v>17</v>
          </cell>
          <cell r="D27">
            <v>16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82</v>
          </cell>
          <cell r="C30">
            <v>4</v>
          </cell>
          <cell r="D30">
            <v>4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6</v>
          </cell>
          <cell r="C31">
            <v>0</v>
          </cell>
          <cell r="D31">
            <v>0</v>
          </cell>
          <cell r="E31">
            <v>3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122</v>
          </cell>
          <cell r="C32">
            <v>70</v>
          </cell>
          <cell r="D32">
            <v>26</v>
          </cell>
          <cell r="E32">
            <v>11</v>
          </cell>
          <cell r="F32">
            <v>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3</v>
          </cell>
          <cell r="L32">
            <v>0</v>
          </cell>
          <cell r="M32">
            <v>0</v>
          </cell>
          <cell r="N32">
            <v>0</v>
          </cell>
          <cell r="O32">
            <v>2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2</v>
          </cell>
          <cell r="Z32">
            <v>0</v>
          </cell>
          <cell r="AA32">
            <v>0</v>
          </cell>
          <cell r="AB32">
            <v>2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12723</v>
          </cell>
          <cell r="C34">
            <v>14465</v>
          </cell>
          <cell r="D34">
            <v>5228</v>
          </cell>
          <cell r="E34">
            <v>2034</v>
          </cell>
          <cell r="F34">
            <v>171</v>
          </cell>
          <cell r="G34">
            <v>94</v>
          </cell>
          <cell r="H34">
            <v>59</v>
          </cell>
          <cell r="I34">
            <v>68</v>
          </cell>
          <cell r="J34">
            <v>94</v>
          </cell>
          <cell r="K34">
            <v>91</v>
          </cell>
          <cell r="L34">
            <v>124</v>
          </cell>
          <cell r="M34">
            <v>101</v>
          </cell>
          <cell r="N34">
            <v>87</v>
          </cell>
          <cell r="O34">
            <v>106</v>
          </cell>
          <cell r="P34">
            <v>147</v>
          </cell>
          <cell r="Q34">
            <v>13</v>
          </cell>
          <cell r="R34">
            <v>163</v>
          </cell>
          <cell r="S34">
            <v>87</v>
          </cell>
          <cell r="T34">
            <v>37</v>
          </cell>
          <cell r="U34">
            <v>46</v>
          </cell>
          <cell r="V34">
            <v>65</v>
          </cell>
          <cell r="W34">
            <v>46</v>
          </cell>
          <cell r="X34">
            <v>10</v>
          </cell>
          <cell r="Y34">
            <v>89</v>
          </cell>
          <cell r="Z34">
            <v>109</v>
          </cell>
          <cell r="AA34">
            <v>93</v>
          </cell>
          <cell r="AB34">
            <v>61</v>
          </cell>
          <cell r="AC34">
            <v>73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348</v>
          </cell>
          <cell r="C35">
            <v>66</v>
          </cell>
          <cell r="D35">
            <v>45</v>
          </cell>
          <cell r="E35">
            <v>21</v>
          </cell>
          <cell r="F35">
            <v>0</v>
          </cell>
          <cell r="G35">
            <v>0</v>
          </cell>
          <cell r="H35">
            <v>0</v>
          </cell>
          <cell r="I35">
            <v>2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4</v>
          </cell>
          <cell r="R35">
            <v>2</v>
          </cell>
          <cell r="S35">
            <v>4</v>
          </cell>
          <cell r="T35">
            <v>2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7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73</v>
          </cell>
          <cell r="C36">
            <v>49</v>
          </cell>
          <cell r="D36">
            <v>57</v>
          </cell>
          <cell r="E36">
            <v>36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35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1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460</v>
          </cell>
          <cell r="C38">
            <v>277</v>
          </cell>
          <cell r="D38">
            <v>126</v>
          </cell>
          <cell r="E38">
            <v>37</v>
          </cell>
          <cell r="F38">
            <v>0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7</v>
          </cell>
          <cell r="S38">
            <v>4</v>
          </cell>
          <cell r="T38">
            <v>12</v>
          </cell>
          <cell r="U38">
            <v>7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6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09:00:19 25-Aug-2025</v>
          </cell>
        </row>
      </sheetData>
      <sheetData sheetId="20">
        <row r="12">
          <cell r="A12" t="str">
            <v>Output Qty</v>
          </cell>
        </row>
      </sheetData>
      <sheetData sheetId="21">
        <row r="11">
          <cell r="A11" t="str">
            <v>Input Qty</v>
          </cell>
          <cell r="B11">
            <v>1154</v>
          </cell>
          <cell r="C11">
            <v>232</v>
          </cell>
          <cell r="D11">
            <v>10825</v>
          </cell>
          <cell r="E11">
            <v>48972</v>
          </cell>
          <cell r="F11">
            <v>2496</v>
          </cell>
          <cell r="G11">
            <v>92</v>
          </cell>
          <cell r="H11">
            <v>64</v>
          </cell>
          <cell r="I11">
            <v>1702</v>
          </cell>
          <cell r="J11">
            <v>2205</v>
          </cell>
          <cell r="K11">
            <v>2111</v>
          </cell>
          <cell r="L11">
            <v>648</v>
          </cell>
          <cell r="M11">
            <v>749</v>
          </cell>
          <cell r="N11">
            <v>2351</v>
          </cell>
          <cell r="O11">
            <v>73</v>
          </cell>
          <cell r="P11">
            <v>1679</v>
          </cell>
          <cell r="Q11">
            <v>3209</v>
          </cell>
          <cell r="R11">
            <v>2343</v>
          </cell>
          <cell r="S11">
            <v>1414</v>
          </cell>
          <cell r="T11">
            <v>4127</v>
          </cell>
          <cell r="U11">
            <v>5344</v>
          </cell>
          <cell r="V11">
            <v>117</v>
          </cell>
          <cell r="W11">
            <v>6043</v>
          </cell>
          <cell r="X11">
            <v>3726</v>
          </cell>
          <cell r="Y11">
            <v>1905</v>
          </cell>
          <cell r="Z11">
            <v>2114</v>
          </cell>
          <cell r="AA11">
            <v>1934</v>
          </cell>
          <cell r="AB11">
            <v>2521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1144</v>
          </cell>
          <cell r="C12">
            <v>226</v>
          </cell>
          <cell r="D12">
            <v>7538</v>
          </cell>
          <cell r="E12">
            <v>45804</v>
          </cell>
          <cell r="F12">
            <v>1793</v>
          </cell>
          <cell r="G12">
            <v>0</v>
          </cell>
          <cell r="H12">
            <v>0</v>
          </cell>
          <cell r="I12">
            <v>1584</v>
          </cell>
          <cell r="J12">
            <v>2063</v>
          </cell>
          <cell r="K12">
            <v>2050</v>
          </cell>
          <cell r="L12">
            <v>313</v>
          </cell>
          <cell r="M12">
            <v>688</v>
          </cell>
          <cell r="N12">
            <v>2239</v>
          </cell>
          <cell r="O12">
            <v>0</v>
          </cell>
          <cell r="P12">
            <v>1527</v>
          </cell>
          <cell r="Q12">
            <v>3202</v>
          </cell>
          <cell r="R12">
            <v>2267</v>
          </cell>
          <cell r="S12">
            <v>1343</v>
          </cell>
          <cell r="T12">
            <v>4115</v>
          </cell>
          <cell r="U12">
            <v>5144</v>
          </cell>
          <cell r="V12">
            <v>0</v>
          </cell>
          <cell r="W12">
            <v>5757</v>
          </cell>
          <cell r="X12">
            <v>3570</v>
          </cell>
          <cell r="Y12">
            <v>1803</v>
          </cell>
          <cell r="Z12">
            <v>2065</v>
          </cell>
          <cell r="AA12">
            <v>1793</v>
          </cell>
          <cell r="AB12">
            <v>2488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10</v>
          </cell>
          <cell r="C13">
            <v>6</v>
          </cell>
          <cell r="D13">
            <v>3287</v>
          </cell>
          <cell r="E13">
            <v>3168</v>
          </cell>
          <cell r="F13">
            <v>703</v>
          </cell>
          <cell r="G13">
            <v>92</v>
          </cell>
          <cell r="H13">
            <v>64</v>
          </cell>
          <cell r="I13">
            <v>118</v>
          </cell>
          <cell r="J13">
            <v>142</v>
          </cell>
          <cell r="K13">
            <v>61</v>
          </cell>
          <cell r="L13">
            <v>335</v>
          </cell>
          <cell r="M13">
            <v>61</v>
          </cell>
          <cell r="N13">
            <v>112</v>
          </cell>
          <cell r="O13">
            <v>73</v>
          </cell>
          <cell r="P13">
            <v>152</v>
          </cell>
          <cell r="Q13">
            <v>7</v>
          </cell>
          <cell r="R13">
            <v>76</v>
          </cell>
          <cell r="S13">
            <v>71</v>
          </cell>
          <cell r="T13">
            <v>12</v>
          </cell>
          <cell r="U13">
            <v>200</v>
          </cell>
          <cell r="V13">
            <v>117</v>
          </cell>
          <cell r="W13">
            <v>286</v>
          </cell>
          <cell r="X13">
            <v>156</v>
          </cell>
          <cell r="Y13">
            <v>102</v>
          </cell>
          <cell r="Z13">
            <v>49</v>
          </cell>
          <cell r="AA13">
            <v>141</v>
          </cell>
          <cell r="AB13">
            <v>33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0.86655112651646449</v>
          </cell>
          <cell r="C14">
            <v>2.5862068965517242</v>
          </cell>
          <cell r="D14">
            <v>30.364896073903004</v>
          </cell>
          <cell r="E14">
            <v>6.4690026954177897</v>
          </cell>
          <cell r="F14">
            <v>28.165064102564102</v>
          </cell>
          <cell r="G14">
            <v>100</v>
          </cell>
          <cell r="H14">
            <v>100</v>
          </cell>
          <cell r="I14">
            <v>6.9330199764982376</v>
          </cell>
          <cell r="J14">
            <v>6.4399092970521545</v>
          </cell>
          <cell r="K14">
            <v>2.8896257697773566</v>
          </cell>
          <cell r="L14">
            <v>51.697530864197525</v>
          </cell>
          <cell r="M14">
            <v>8.144192256341789</v>
          </cell>
          <cell r="N14">
            <v>4.7639302424500212</v>
          </cell>
          <cell r="O14">
            <v>100</v>
          </cell>
          <cell r="P14">
            <v>9.0530077427039899</v>
          </cell>
          <cell r="Q14">
            <v>0.21813649111872857</v>
          </cell>
          <cell r="R14">
            <v>3.2437046521553561</v>
          </cell>
          <cell r="S14">
            <v>5.0212164073550207</v>
          </cell>
          <cell r="T14">
            <v>0.29076811243033679</v>
          </cell>
          <cell r="U14">
            <v>3.7425149700598799</v>
          </cell>
          <cell r="V14">
            <v>100</v>
          </cell>
          <cell r="W14">
            <v>4.7327486347840475</v>
          </cell>
          <cell r="X14">
            <v>4.1867954911433172</v>
          </cell>
          <cell r="Y14">
            <v>5.3543307086614176</v>
          </cell>
          <cell r="Z14">
            <v>2.3178807947019866</v>
          </cell>
          <cell r="AA14">
            <v>7.2905894519131333</v>
          </cell>
          <cell r="AB14">
            <v>1.3090043633478778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23</v>
          </cell>
          <cell r="E16">
            <v>26</v>
          </cell>
          <cell r="F16">
            <v>0</v>
          </cell>
          <cell r="G16">
            <v>10</v>
          </cell>
          <cell r="H16">
            <v>0</v>
          </cell>
          <cell r="I16">
            <v>0</v>
          </cell>
          <cell r="J16">
            <v>7</v>
          </cell>
          <cell r="K16">
            <v>0</v>
          </cell>
          <cell r="L16">
            <v>3</v>
          </cell>
          <cell r="M16">
            <v>0</v>
          </cell>
          <cell r="N16">
            <v>0</v>
          </cell>
          <cell r="O16">
            <v>0</v>
          </cell>
          <cell r="P16">
            <v>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1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177</v>
          </cell>
          <cell r="E18">
            <v>295</v>
          </cell>
          <cell r="F18">
            <v>8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17</v>
          </cell>
          <cell r="Q18">
            <v>0</v>
          </cell>
          <cell r="R18">
            <v>10</v>
          </cell>
          <cell r="S18">
            <v>0</v>
          </cell>
          <cell r="T18">
            <v>1</v>
          </cell>
          <cell r="U18">
            <v>75</v>
          </cell>
          <cell r="V18">
            <v>0</v>
          </cell>
          <cell r="W18">
            <v>75</v>
          </cell>
          <cell r="X18">
            <v>87</v>
          </cell>
          <cell r="Y18">
            <v>21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37</v>
          </cell>
          <cell r="E19">
            <v>44</v>
          </cell>
          <cell r="F19">
            <v>6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</v>
          </cell>
          <cell r="R19">
            <v>1</v>
          </cell>
          <cell r="S19">
            <v>9</v>
          </cell>
          <cell r="T19">
            <v>2</v>
          </cell>
          <cell r="U19">
            <v>3</v>
          </cell>
          <cell r="V19">
            <v>0</v>
          </cell>
          <cell r="W19">
            <v>8</v>
          </cell>
          <cell r="X19">
            <v>2</v>
          </cell>
          <cell r="Y19">
            <v>0</v>
          </cell>
          <cell r="Z19">
            <v>0</v>
          </cell>
          <cell r="AA19">
            <v>5</v>
          </cell>
          <cell r="AB19">
            <v>2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</v>
          </cell>
          <cell r="C20">
            <v>0</v>
          </cell>
          <cell r="D20">
            <v>8</v>
          </cell>
          <cell r="E20">
            <v>21</v>
          </cell>
          <cell r="F20">
            <v>1</v>
          </cell>
          <cell r="G20">
            <v>0</v>
          </cell>
          <cell r="H20">
            <v>0</v>
          </cell>
          <cell r="I20">
            <v>1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</v>
          </cell>
          <cell r="R20">
            <v>2</v>
          </cell>
          <cell r="S20">
            <v>0</v>
          </cell>
          <cell r="T20">
            <v>3</v>
          </cell>
          <cell r="U20">
            <v>1</v>
          </cell>
          <cell r="V20">
            <v>0</v>
          </cell>
          <cell r="W20">
            <v>4</v>
          </cell>
          <cell r="X20">
            <v>0</v>
          </cell>
          <cell r="Y20">
            <v>0</v>
          </cell>
          <cell r="Z20">
            <v>0</v>
          </cell>
          <cell r="AA20">
            <v>4</v>
          </cell>
          <cell r="AB20">
            <v>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3</v>
          </cell>
          <cell r="E21">
            <v>10</v>
          </cell>
          <cell r="F21">
            <v>1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</v>
          </cell>
          <cell r="V21">
            <v>0</v>
          </cell>
          <cell r="W21">
            <v>1</v>
          </cell>
          <cell r="X21">
            <v>1</v>
          </cell>
          <cell r="Y21">
            <v>0</v>
          </cell>
          <cell r="Z21">
            <v>5</v>
          </cell>
          <cell r="AA21">
            <v>0</v>
          </cell>
          <cell r="AB21">
            <v>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8</v>
          </cell>
          <cell r="E32">
            <v>10</v>
          </cell>
          <cell r="F32">
            <v>0</v>
          </cell>
          <cell r="G32">
            <v>3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</v>
          </cell>
          <cell r="M32">
            <v>0</v>
          </cell>
          <cell r="N32">
            <v>0</v>
          </cell>
          <cell r="O32">
            <v>1</v>
          </cell>
          <cell r="P32">
            <v>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1</v>
          </cell>
          <cell r="W32">
            <v>0</v>
          </cell>
          <cell r="X32">
            <v>0</v>
          </cell>
          <cell r="Y32">
            <v>1</v>
          </cell>
          <cell r="Z32">
            <v>0</v>
          </cell>
          <cell r="AA32">
            <v>0</v>
          </cell>
          <cell r="AB32">
            <v>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9</v>
          </cell>
          <cell r="C34">
            <v>0</v>
          </cell>
          <cell r="D34">
            <v>3027</v>
          </cell>
          <cell r="E34">
            <v>2732</v>
          </cell>
          <cell r="F34">
            <v>686</v>
          </cell>
          <cell r="G34">
            <v>79</v>
          </cell>
          <cell r="H34">
            <v>64</v>
          </cell>
          <cell r="I34">
            <v>106</v>
          </cell>
          <cell r="J34">
            <v>131</v>
          </cell>
          <cell r="K34">
            <v>56</v>
          </cell>
          <cell r="L34">
            <v>331</v>
          </cell>
          <cell r="M34">
            <v>60</v>
          </cell>
          <cell r="N34">
            <v>112</v>
          </cell>
          <cell r="O34">
            <v>72</v>
          </cell>
          <cell r="P34">
            <v>128</v>
          </cell>
          <cell r="Q34">
            <v>0</v>
          </cell>
          <cell r="R34">
            <v>63</v>
          </cell>
          <cell r="S34">
            <v>61</v>
          </cell>
          <cell r="T34">
            <v>6</v>
          </cell>
          <cell r="U34">
            <v>118</v>
          </cell>
          <cell r="V34">
            <v>115</v>
          </cell>
          <cell r="W34">
            <v>195</v>
          </cell>
          <cell r="X34">
            <v>65</v>
          </cell>
          <cell r="Y34">
            <v>79</v>
          </cell>
          <cell r="Z34">
            <v>42</v>
          </cell>
          <cell r="AA34">
            <v>132</v>
          </cell>
          <cell r="AB34">
            <v>26</v>
          </cell>
          <cell r="AC34">
            <v>5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2</v>
          </cell>
          <cell r="E35">
            <v>7</v>
          </cell>
          <cell r="F35">
            <v>0</v>
          </cell>
          <cell r="G35">
            <v>0</v>
          </cell>
          <cell r="H35">
            <v>0</v>
          </cell>
          <cell r="I35">
            <v>1</v>
          </cell>
          <cell r="J35">
            <v>2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2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1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1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1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6</v>
          </cell>
          <cell r="D38">
            <v>2</v>
          </cell>
          <cell r="E38">
            <v>22</v>
          </cell>
          <cell r="F38">
            <v>1</v>
          </cell>
          <cell r="G38">
            <v>0</v>
          </cell>
          <cell r="H38">
            <v>0</v>
          </cell>
          <cell r="I38">
            <v>9</v>
          </cell>
          <cell r="J38">
            <v>1</v>
          </cell>
          <cell r="K38">
            <v>1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</v>
          </cell>
          <cell r="T38">
            <v>0</v>
          </cell>
          <cell r="U38">
            <v>2</v>
          </cell>
          <cell r="V38">
            <v>0</v>
          </cell>
          <cell r="W38">
            <v>2</v>
          </cell>
          <cell r="X38">
            <v>1</v>
          </cell>
          <cell r="Y38">
            <v>1</v>
          </cell>
          <cell r="Z38">
            <v>2</v>
          </cell>
          <cell r="AA38">
            <v>0</v>
          </cell>
          <cell r="AB38">
            <v>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09:05:53 25-Aug-2025</v>
          </cell>
        </row>
      </sheetData>
      <sheetData sheetId="22">
        <row r="11">
          <cell r="A11" t="str">
            <v>Input Qty</v>
          </cell>
          <cell r="B11">
            <v>103619</v>
          </cell>
          <cell r="C11">
            <v>77444</v>
          </cell>
          <cell r="D11">
            <v>65419</v>
          </cell>
          <cell r="E11">
            <v>48073</v>
          </cell>
          <cell r="F11">
            <v>2610</v>
          </cell>
          <cell r="G11">
            <v>735</v>
          </cell>
          <cell r="H11">
            <v>97</v>
          </cell>
          <cell r="I11">
            <v>2402</v>
          </cell>
          <cell r="J11">
            <v>3685</v>
          </cell>
          <cell r="K11">
            <v>4445</v>
          </cell>
          <cell r="L11">
            <v>3702</v>
          </cell>
          <cell r="M11">
            <v>1707</v>
          </cell>
          <cell r="N11">
            <v>1135</v>
          </cell>
          <cell r="O11">
            <v>290</v>
          </cell>
          <cell r="P11">
            <v>5402</v>
          </cell>
          <cell r="Q11">
            <v>2023</v>
          </cell>
          <cell r="R11">
            <v>191</v>
          </cell>
          <cell r="S11">
            <v>2428</v>
          </cell>
          <cell r="T11">
            <v>3173</v>
          </cell>
          <cell r="U11">
            <v>1763</v>
          </cell>
          <cell r="V11">
            <v>147</v>
          </cell>
          <cell r="W11">
            <v>811</v>
          </cell>
          <cell r="X11">
            <v>2902</v>
          </cell>
          <cell r="Y11">
            <v>2728</v>
          </cell>
          <cell r="Z11">
            <v>2581</v>
          </cell>
          <cell r="AA11">
            <v>1082</v>
          </cell>
          <cell r="AB11">
            <v>392</v>
          </cell>
          <cell r="AC11">
            <v>303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93024</v>
          </cell>
          <cell r="C12">
            <v>70540</v>
          </cell>
          <cell r="D12">
            <v>60969</v>
          </cell>
          <cell r="E12">
            <v>43999</v>
          </cell>
          <cell r="F12">
            <v>2328</v>
          </cell>
          <cell r="G12">
            <v>640</v>
          </cell>
          <cell r="H12">
            <v>0</v>
          </cell>
          <cell r="I12">
            <v>2194</v>
          </cell>
          <cell r="J12">
            <v>3562</v>
          </cell>
          <cell r="K12">
            <v>4327</v>
          </cell>
          <cell r="L12">
            <v>3568</v>
          </cell>
          <cell r="M12">
            <v>1615</v>
          </cell>
          <cell r="N12">
            <v>919</v>
          </cell>
          <cell r="O12">
            <v>0</v>
          </cell>
          <cell r="P12">
            <v>5232</v>
          </cell>
          <cell r="Q12">
            <v>2015</v>
          </cell>
          <cell r="R12">
            <v>0</v>
          </cell>
          <cell r="S12">
            <v>2196</v>
          </cell>
          <cell r="T12">
            <v>3109</v>
          </cell>
          <cell r="U12">
            <v>1607</v>
          </cell>
          <cell r="V12">
            <v>0</v>
          </cell>
          <cell r="W12">
            <v>676</v>
          </cell>
          <cell r="X12">
            <v>2678</v>
          </cell>
          <cell r="Y12">
            <v>2463</v>
          </cell>
          <cell r="Z12">
            <v>2421</v>
          </cell>
          <cell r="AA12">
            <v>877</v>
          </cell>
          <cell r="AB12">
            <v>233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10595</v>
          </cell>
          <cell r="C13">
            <v>6904</v>
          </cell>
          <cell r="D13">
            <v>4450</v>
          </cell>
          <cell r="E13">
            <v>4074</v>
          </cell>
          <cell r="F13">
            <v>282</v>
          </cell>
          <cell r="G13">
            <v>95</v>
          </cell>
          <cell r="H13">
            <v>97</v>
          </cell>
          <cell r="I13">
            <v>208</v>
          </cell>
          <cell r="J13">
            <v>123</v>
          </cell>
          <cell r="K13">
            <v>118</v>
          </cell>
          <cell r="L13">
            <v>134</v>
          </cell>
          <cell r="M13">
            <v>92</v>
          </cell>
          <cell r="N13">
            <v>216</v>
          </cell>
          <cell r="O13">
            <v>290</v>
          </cell>
          <cell r="P13">
            <v>170</v>
          </cell>
          <cell r="Q13">
            <v>8</v>
          </cell>
          <cell r="R13">
            <v>191</v>
          </cell>
          <cell r="S13">
            <v>232</v>
          </cell>
          <cell r="T13">
            <v>64</v>
          </cell>
          <cell r="U13">
            <v>156</v>
          </cell>
          <cell r="V13">
            <v>147</v>
          </cell>
          <cell r="W13">
            <v>135</v>
          </cell>
          <cell r="X13">
            <v>224</v>
          </cell>
          <cell r="Y13">
            <v>265</v>
          </cell>
          <cell r="Z13">
            <v>160</v>
          </cell>
          <cell r="AA13">
            <v>205</v>
          </cell>
          <cell r="AB13">
            <v>159</v>
          </cell>
          <cell r="AC13">
            <v>303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10.224958743087658</v>
          </cell>
          <cell r="C14">
            <v>8.914828779505191</v>
          </cell>
          <cell r="D14">
            <v>6.8023051407083566</v>
          </cell>
          <cell r="E14">
            <v>8.4746115283007093</v>
          </cell>
          <cell r="F14">
            <v>10.804597701149426</v>
          </cell>
          <cell r="G14">
            <v>12.925170068027212</v>
          </cell>
          <cell r="H14">
            <v>100</v>
          </cell>
          <cell r="I14">
            <v>8.6594504579517082</v>
          </cell>
          <cell r="J14">
            <v>3.3378561736770695</v>
          </cell>
          <cell r="K14">
            <v>2.65466816647919</v>
          </cell>
          <cell r="L14">
            <v>3.6196650459211237</v>
          </cell>
          <cell r="M14">
            <v>5.3895723491505567</v>
          </cell>
          <cell r="N14">
            <v>19.030837004405289</v>
          </cell>
          <cell r="O14">
            <v>100</v>
          </cell>
          <cell r="P14">
            <v>3.1469825990373934</v>
          </cell>
          <cell r="Q14">
            <v>0.39545229856648539</v>
          </cell>
          <cell r="R14">
            <v>100</v>
          </cell>
          <cell r="S14">
            <v>9.5551894563426689</v>
          </cell>
          <cell r="T14">
            <v>2.0170185943901671</v>
          </cell>
          <cell r="U14">
            <v>8.8485536018150874</v>
          </cell>
          <cell r="V14">
            <v>100</v>
          </cell>
          <cell r="W14">
            <v>16.646115906288532</v>
          </cell>
          <cell r="X14">
            <v>7.7188146106133697</v>
          </cell>
          <cell r="Y14">
            <v>9.7140762463343098</v>
          </cell>
          <cell r="Z14">
            <v>6.1991476172026347</v>
          </cell>
          <cell r="AA14">
            <v>18.946395563770796</v>
          </cell>
          <cell r="AB14">
            <v>40.561224489795919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60</v>
          </cell>
          <cell r="C16">
            <v>26</v>
          </cell>
          <cell r="D16">
            <v>20</v>
          </cell>
          <cell r="E16">
            <v>47</v>
          </cell>
          <cell r="F16">
            <v>0</v>
          </cell>
          <cell r="G16">
            <v>0</v>
          </cell>
          <cell r="H16">
            <v>1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32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10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2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9</v>
          </cell>
          <cell r="C18">
            <v>6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77</v>
          </cell>
          <cell r="C19">
            <v>56</v>
          </cell>
          <cell r="D19">
            <v>27</v>
          </cell>
          <cell r="E19">
            <v>27</v>
          </cell>
          <cell r="F19">
            <v>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1</v>
          </cell>
          <cell r="M19">
            <v>3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1</v>
          </cell>
          <cell r="T19">
            <v>0</v>
          </cell>
          <cell r="U19">
            <v>0</v>
          </cell>
          <cell r="V19">
            <v>0</v>
          </cell>
          <cell r="W19">
            <v>2</v>
          </cell>
          <cell r="X19">
            <v>16</v>
          </cell>
          <cell r="Y19">
            <v>1</v>
          </cell>
          <cell r="Z19">
            <v>2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167</v>
          </cell>
          <cell r="C20">
            <v>143</v>
          </cell>
          <cell r="D20">
            <v>19</v>
          </cell>
          <cell r="E20">
            <v>19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7</v>
          </cell>
          <cell r="L20">
            <v>2</v>
          </cell>
          <cell r="M20">
            <v>0</v>
          </cell>
          <cell r="N20">
            <v>0</v>
          </cell>
          <cell r="O20">
            <v>0</v>
          </cell>
          <cell r="P20">
            <v>7</v>
          </cell>
          <cell r="Q20">
            <v>2</v>
          </cell>
          <cell r="R20">
            <v>0</v>
          </cell>
          <cell r="S20">
            <v>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37</v>
          </cell>
          <cell r="C21">
            <v>39</v>
          </cell>
          <cell r="D21">
            <v>25</v>
          </cell>
          <cell r="E21">
            <v>17</v>
          </cell>
          <cell r="F21">
            <v>0</v>
          </cell>
          <cell r="G21">
            <v>0</v>
          </cell>
          <cell r="H21">
            <v>0</v>
          </cell>
          <cell r="I21">
            <v>2</v>
          </cell>
          <cell r="J21">
            <v>1</v>
          </cell>
          <cell r="K21">
            <v>3</v>
          </cell>
          <cell r="L21">
            <v>3</v>
          </cell>
          <cell r="M21">
            <v>2</v>
          </cell>
          <cell r="N21">
            <v>0</v>
          </cell>
          <cell r="O21">
            <v>0</v>
          </cell>
          <cell r="P21">
            <v>1</v>
          </cell>
          <cell r="Q21">
            <v>2</v>
          </cell>
          <cell r="R21">
            <v>0</v>
          </cell>
          <cell r="S21">
            <v>0</v>
          </cell>
          <cell r="T21">
            <v>0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2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1</v>
          </cell>
          <cell r="D25">
            <v>4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10</v>
          </cell>
          <cell r="E27">
            <v>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2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24</v>
          </cell>
          <cell r="C30">
            <v>0</v>
          </cell>
          <cell r="D30">
            <v>34</v>
          </cell>
          <cell r="E30">
            <v>87</v>
          </cell>
          <cell r="F30">
            <v>0</v>
          </cell>
          <cell r="G30">
            <v>0</v>
          </cell>
          <cell r="H30">
            <v>0</v>
          </cell>
          <cell r="I30">
            <v>6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75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1</v>
          </cell>
          <cell r="AC30">
            <v>5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50</v>
          </cell>
          <cell r="C31">
            <v>0</v>
          </cell>
          <cell r="D31">
            <v>0</v>
          </cell>
          <cell r="E31">
            <v>2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2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59</v>
          </cell>
          <cell r="C32">
            <v>33</v>
          </cell>
          <cell r="D32">
            <v>50</v>
          </cell>
          <cell r="E32">
            <v>15</v>
          </cell>
          <cell r="F32">
            <v>0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0</v>
          </cell>
          <cell r="L32">
            <v>0</v>
          </cell>
          <cell r="M32">
            <v>0</v>
          </cell>
          <cell r="N32">
            <v>4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</v>
          </cell>
          <cell r="T32">
            <v>0</v>
          </cell>
          <cell r="U32">
            <v>1</v>
          </cell>
          <cell r="V32">
            <v>0</v>
          </cell>
          <cell r="W32">
            <v>1</v>
          </cell>
          <cell r="X32">
            <v>2</v>
          </cell>
          <cell r="Y32">
            <v>1</v>
          </cell>
          <cell r="Z32">
            <v>0</v>
          </cell>
          <cell r="AA32">
            <v>0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9681</v>
          </cell>
          <cell r="C34">
            <v>6516</v>
          </cell>
          <cell r="D34">
            <v>4214</v>
          </cell>
          <cell r="E34">
            <v>3832</v>
          </cell>
          <cell r="F34">
            <v>281</v>
          </cell>
          <cell r="G34">
            <v>95</v>
          </cell>
          <cell r="H34">
            <v>94</v>
          </cell>
          <cell r="I34">
            <v>197</v>
          </cell>
          <cell r="J34">
            <v>119</v>
          </cell>
          <cell r="K34">
            <v>106</v>
          </cell>
          <cell r="L34">
            <v>128</v>
          </cell>
          <cell r="M34">
            <v>86</v>
          </cell>
          <cell r="N34">
            <v>180</v>
          </cell>
          <cell r="O34">
            <v>288</v>
          </cell>
          <cell r="P34">
            <v>159</v>
          </cell>
          <cell r="Q34">
            <v>4</v>
          </cell>
          <cell r="R34">
            <v>191</v>
          </cell>
          <cell r="S34">
            <v>227</v>
          </cell>
          <cell r="T34">
            <v>63</v>
          </cell>
          <cell r="U34">
            <v>77</v>
          </cell>
          <cell r="V34">
            <v>137</v>
          </cell>
          <cell r="W34">
            <v>131</v>
          </cell>
          <cell r="X34">
            <v>205</v>
          </cell>
          <cell r="Y34">
            <v>260</v>
          </cell>
          <cell r="Z34">
            <v>154</v>
          </cell>
          <cell r="AA34">
            <v>205</v>
          </cell>
          <cell r="AB34">
            <v>156</v>
          </cell>
          <cell r="AC34">
            <v>289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294</v>
          </cell>
          <cell r="C35">
            <v>33</v>
          </cell>
          <cell r="D35">
            <v>2</v>
          </cell>
          <cell r="E35">
            <v>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1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127</v>
          </cell>
          <cell r="C36">
            <v>46</v>
          </cell>
          <cell r="D36">
            <v>33</v>
          </cell>
          <cell r="E36">
            <v>16</v>
          </cell>
          <cell r="F36">
            <v>0</v>
          </cell>
          <cell r="G36">
            <v>0</v>
          </cell>
          <cell r="H36">
            <v>1</v>
          </cell>
          <cell r="I36">
            <v>1</v>
          </cell>
          <cell r="J36">
            <v>1</v>
          </cell>
          <cell r="K36">
            <v>2</v>
          </cell>
          <cell r="L36">
            <v>0</v>
          </cell>
          <cell r="M36">
            <v>1</v>
          </cell>
          <cell r="N36">
            <v>0</v>
          </cell>
          <cell r="O36">
            <v>2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1</v>
          </cell>
          <cell r="U36">
            <v>0</v>
          </cell>
          <cell r="V36">
            <v>0</v>
          </cell>
          <cell r="W36">
            <v>1</v>
          </cell>
          <cell r="X36">
            <v>0</v>
          </cell>
          <cell r="Y36">
            <v>0</v>
          </cell>
          <cell r="Z36">
            <v>3</v>
          </cell>
          <cell r="AA36">
            <v>0</v>
          </cell>
          <cell r="AB36">
            <v>0</v>
          </cell>
          <cell r="AC36">
            <v>3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10</v>
          </cell>
          <cell r="C38">
            <v>5</v>
          </cell>
          <cell r="D38">
            <v>12</v>
          </cell>
          <cell r="E38">
            <v>8</v>
          </cell>
          <cell r="F38">
            <v>0</v>
          </cell>
          <cell r="G38">
            <v>0</v>
          </cell>
          <cell r="H38">
            <v>0</v>
          </cell>
          <cell r="I38">
            <v>2</v>
          </cell>
          <cell r="J38">
            <v>1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</v>
          </cell>
          <cell r="T38">
            <v>0</v>
          </cell>
          <cell r="U38">
            <v>1</v>
          </cell>
          <cell r="V38">
            <v>0</v>
          </cell>
          <cell r="W38">
            <v>0</v>
          </cell>
          <cell r="X38">
            <v>1</v>
          </cell>
          <cell r="Y38">
            <v>1</v>
          </cell>
          <cell r="Z38">
            <v>1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09:10:15 25-Aug-2025</v>
          </cell>
        </row>
      </sheetData>
      <sheetData sheetId="23">
        <row r="11">
          <cell r="A11" t="str">
            <v>Input Qty</v>
          </cell>
          <cell r="B11">
            <v>117288</v>
          </cell>
          <cell r="C11">
            <v>77316</v>
          </cell>
          <cell r="D11">
            <v>28946</v>
          </cell>
          <cell r="E11">
            <v>44412</v>
          </cell>
          <cell r="F11">
            <v>700</v>
          </cell>
          <cell r="G11">
            <v>272</v>
          </cell>
          <cell r="H11">
            <v>74</v>
          </cell>
          <cell r="I11">
            <v>121</v>
          </cell>
          <cell r="J11">
            <v>85</v>
          </cell>
          <cell r="K11">
            <v>81</v>
          </cell>
          <cell r="L11">
            <v>168</v>
          </cell>
          <cell r="M11">
            <v>74</v>
          </cell>
          <cell r="N11">
            <v>5544</v>
          </cell>
          <cell r="O11">
            <v>187</v>
          </cell>
          <cell r="P11">
            <v>1052</v>
          </cell>
          <cell r="Q11">
            <v>0</v>
          </cell>
          <cell r="R11">
            <v>102</v>
          </cell>
          <cell r="S11">
            <v>299</v>
          </cell>
          <cell r="T11">
            <v>1736</v>
          </cell>
          <cell r="U11">
            <v>5535</v>
          </cell>
          <cell r="V11">
            <v>150</v>
          </cell>
          <cell r="W11">
            <v>2933</v>
          </cell>
          <cell r="X11">
            <v>7202</v>
          </cell>
          <cell r="Y11">
            <v>5680</v>
          </cell>
          <cell r="Z11">
            <v>5520</v>
          </cell>
          <cell r="AA11">
            <v>189</v>
          </cell>
          <cell r="AB11">
            <v>4123</v>
          </cell>
          <cell r="AC11">
            <v>284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110104</v>
          </cell>
          <cell r="C12">
            <v>73131</v>
          </cell>
          <cell r="D12">
            <v>26623</v>
          </cell>
          <cell r="E12">
            <v>39114</v>
          </cell>
          <cell r="F12">
            <v>691</v>
          </cell>
          <cell r="G12">
            <v>234</v>
          </cell>
          <cell r="H12">
            <v>0</v>
          </cell>
          <cell r="I12">
            <v>0</v>
          </cell>
          <cell r="J12">
            <v>0</v>
          </cell>
          <cell r="K12">
            <v>5</v>
          </cell>
          <cell r="L12">
            <v>0</v>
          </cell>
          <cell r="M12">
            <v>0</v>
          </cell>
          <cell r="N12">
            <v>5488</v>
          </cell>
          <cell r="O12">
            <v>0</v>
          </cell>
          <cell r="P12">
            <v>683</v>
          </cell>
          <cell r="Q12">
            <v>0</v>
          </cell>
          <cell r="R12">
            <v>-4</v>
          </cell>
          <cell r="S12">
            <v>0</v>
          </cell>
          <cell r="T12">
            <v>1138</v>
          </cell>
          <cell r="U12">
            <v>4445</v>
          </cell>
          <cell r="V12">
            <v>0</v>
          </cell>
          <cell r="W12">
            <v>2750</v>
          </cell>
          <cell r="X12">
            <v>6990</v>
          </cell>
          <cell r="Y12">
            <v>5336</v>
          </cell>
          <cell r="Z12">
            <v>5134</v>
          </cell>
          <cell r="AA12">
            <v>0</v>
          </cell>
          <cell r="AB12">
            <v>3925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7184</v>
          </cell>
          <cell r="C13">
            <v>4185</v>
          </cell>
          <cell r="D13">
            <v>2323</v>
          </cell>
          <cell r="E13">
            <v>5298</v>
          </cell>
          <cell r="F13">
            <v>9</v>
          </cell>
          <cell r="G13">
            <v>38</v>
          </cell>
          <cell r="H13">
            <v>74</v>
          </cell>
          <cell r="I13">
            <v>121</v>
          </cell>
          <cell r="J13">
            <v>85</v>
          </cell>
          <cell r="K13">
            <v>76</v>
          </cell>
          <cell r="L13">
            <v>168</v>
          </cell>
          <cell r="M13">
            <v>74</v>
          </cell>
          <cell r="N13">
            <v>56</v>
          </cell>
          <cell r="O13">
            <v>187</v>
          </cell>
          <cell r="P13">
            <v>369</v>
          </cell>
          <cell r="Q13">
            <v>0</v>
          </cell>
          <cell r="R13">
            <v>106</v>
          </cell>
          <cell r="S13">
            <v>299</v>
          </cell>
          <cell r="T13">
            <v>598</v>
          </cell>
          <cell r="U13">
            <v>1090</v>
          </cell>
          <cell r="V13">
            <v>150</v>
          </cell>
          <cell r="W13">
            <v>183</v>
          </cell>
          <cell r="X13">
            <v>212</v>
          </cell>
          <cell r="Y13">
            <v>344</v>
          </cell>
          <cell r="Z13">
            <v>386</v>
          </cell>
          <cell r="AA13">
            <v>189</v>
          </cell>
          <cell r="AB13">
            <v>198</v>
          </cell>
          <cell r="AC13">
            <v>284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6.125093786235591</v>
          </cell>
          <cell r="C14">
            <v>5.4128511562936517</v>
          </cell>
          <cell r="D14">
            <v>8.025288468182131</v>
          </cell>
          <cell r="E14">
            <v>11.929208322075114</v>
          </cell>
          <cell r="F14">
            <v>1.2857142857142856</v>
          </cell>
          <cell r="G14">
            <v>13.970588235294118</v>
          </cell>
          <cell r="H14">
            <v>100</v>
          </cell>
          <cell r="I14">
            <v>100</v>
          </cell>
          <cell r="J14">
            <v>100</v>
          </cell>
          <cell r="K14">
            <v>93.827160493827151</v>
          </cell>
          <cell r="L14">
            <v>100</v>
          </cell>
          <cell r="M14">
            <v>100</v>
          </cell>
          <cell r="N14">
            <v>1.0101010101010102</v>
          </cell>
          <cell r="O14">
            <v>100</v>
          </cell>
          <cell r="P14">
            <v>35.076045627376423</v>
          </cell>
          <cell r="R14">
            <v>103.92156862745099</v>
          </cell>
          <cell r="S14">
            <v>100</v>
          </cell>
          <cell r="T14">
            <v>34.447004608294932</v>
          </cell>
          <cell r="U14">
            <v>19.692863595302619</v>
          </cell>
          <cell r="V14">
            <v>100</v>
          </cell>
          <cell r="W14">
            <v>6.2393453801568359</v>
          </cell>
          <cell r="X14">
            <v>2.9436267703415715</v>
          </cell>
          <cell r="Y14">
            <v>6.056338028169014</v>
          </cell>
          <cell r="Z14">
            <v>6.9927536231884053</v>
          </cell>
          <cell r="AA14">
            <v>100</v>
          </cell>
          <cell r="AB14">
            <v>4.8023284016492847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98</v>
          </cell>
          <cell r="C16">
            <v>12</v>
          </cell>
          <cell r="D16">
            <v>52</v>
          </cell>
          <cell r="E16">
            <v>92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2</v>
          </cell>
          <cell r="P16">
            <v>0</v>
          </cell>
          <cell r="Q16">
            <v>0</v>
          </cell>
          <cell r="R16">
            <v>0</v>
          </cell>
          <cell r="S16">
            <v>24</v>
          </cell>
          <cell r="T16">
            <v>3</v>
          </cell>
          <cell r="U16">
            <v>0</v>
          </cell>
          <cell r="V16">
            <v>0</v>
          </cell>
          <cell r="W16">
            <v>2</v>
          </cell>
          <cell r="X16">
            <v>0</v>
          </cell>
          <cell r="Y16">
            <v>1</v>
          </cell>
          <cell r="Z16">
            <v>0</v>
          </cell>
          <cell r="AA16">
            <v>0</v>
          </cell>
          <cell r="AB16">
            <v>2</v>
          </cell>
          <cell r="AC16">
            <v>58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4</v>
          </cell>
          <cell r="C18">
            <v>6</v>
          </cell>
          <cell r="D18">
            <v>38</v>
          </cell>
          <cell r="E18">
            <v>47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38</v>
          </cell>
          <cell r="Z18">
            <v>8</v>
          </cell>
          <cell r="AA18">
            <v>0</v>
          </cell>
          <cell r="AB18">
            <v>1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91</v>
          </cell>
          <cell r="C19">
            <v>25</v>
          </cell>
          <cell r="D19">
            <v>5</v>
          </cell>
          <cell r="E19">
            <v>26</v>
          </cell>
          <cell r="F19">
            <v>0</v>
          </cell>
          <cell r="G19">
            <v>2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6</v>
          </cell>
          <cell r="U19">
            <v>4</v>
          </cell>
          <cell r="V19">
            <v>0</v>
          </cell>
          <cell r="W19">
            <v>1</v>
          </cell>
          <cell r="X19">
            <v>2</v>
          </cell>
          <cell r="Y19">
            <v>9</v>
          </cell>
          <cell r="Z19">
            <v>1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11</v>
          </cell>
          <cell r="C20">
            <v>11</v>
          </cell>
          <cell r="D20">
            <v>30</v>
          </cell>
          <cell r="E20">
            <v>11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2</v>
          </cell>
          <cell r="Z20">
            <v>7</v>
          </cell>
          <cell r="AA20">
            <v>0</v>
          </cell>
          <cell r="AB20">
            <v>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12</v>
          </cell>
          <cell r="C21">
            <v>13</v>
          </cell>
          <cell r="D21">
            <v>4</v>
          </cell>
          <cell r="E21">
            <v>7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7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141</v>
          </cell>
          <cell r="C25">
            <v>6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</v>
          </cell>
          <cell r="C27">
            <v>1</v>
          </cell>
          <cell r="D27">
            <v>33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62</v>
          </cell>
          <cell r="C32">
            <v>26</v>
          </cell>
          <cell r="D32">
            <v>10</v>
          </cell>
          <cell r="E32">
            <v>20</v>
          </cell>
          <cell r="F32">
            <v>1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2</v>
          </cell>
          <cell r="L32">
            <v>0</v>
          </cell>
          <cell r="M32">
            <v>2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2</v>
          </cell>
          <cell r="S32">
            <v>0</v>
          </cell>
          <cell r="T32">
            <v>2</v>
          </cell>
          <cell r="U32">
            <v>0</v>
          </cell>
          <cell r="V32">
            <v>0</v>
          </cell>
          <cell r="W32">
            <v>4</v>
          </cell>
          <cell r="X32">
            <v>0</v>
          </cell>
          <cell r="Y32">
            <v>2</v>
          </cell>
          <cell r="Z32">
            <v>0</v>
          </cell>
          <cell r="AA32">
            <v>0</v>
          </cell>
          <cell r="AB32">
            <v>2</v>
          </cell>
          <cell r="AC32">
            <v>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6537</v>
          </cell>
          <cell r="C34">
            <v>3986</v>
          </cell>
          <cell r="D34">
            <v>2090</v>
          </cell>
          <cell r="E34">
            <v>5025</v>
          </cell>
          <cell r="F34">
            <v>8</v>
          </cell>
          <cell r="G34">
            <v>36</v>
          </cell>
          <cell r="H34">
            <v>74</v>
          </cell>
          <cell r="I34">
            <v>121</v>
          </cell>
          <cell r="J34">
            <v>85</v>
          </cell>
          <cell r="K34">
            <v>74</v>
          </cell>
          <cell r="L34">
            <v>167</v>
          </cell>
          <cell r="M34">
            <v>72</v>
          </cell>
          <cell r="N34">
            <v>56</v>
          </cell>
          <cell r="O34">
            <v>185</v>
          </cell>
          <cell r="P34">
            <v>348</v>
          </cell>
          <cell r="Q34">
            <v>0</v>
          </cell>
          <cell r="R34">
            <v>104</v>
          </cell>
          <cell r="S34">
            <v>275</v>
          </cell>
          <cell r="T34">
            <v>585</v>
          </cell>
          <cell r="U34">
            <v>1072</v>
          </cell>
          <cell r="V34">
            <v>144</v>
          </cell>
          <cell r="W34">
            <v>176</v>
          </cell>
          <cell r="X34">
            <v>204</v>
          </cell>
          <cell r="Y34">
            <v>279</v>
          </cell>
          <cell r="Z34">
            <v>358</v>
          </cell>
          <cell r="AA34">
            <v>189</v>
          </cell>
          <cell r="AB34">
            <v>191</v>
          </cell>
          <cell r="AC34">
            <v>222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127</v>
          </cell>
          <cell r="C35">
            <v>24</v>
          </cell>
          <cell r="D35">
            <v>20</v>
          </cell>
          <cell r="E35">
            <v>20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2</v>
          </cell>
          <cell r="U35">
            <v>7</v>
          </cell>
          <cell r="V35">
            <v>0</v>
          </cell>
          <cell r="W35">
            <v>0</v>
          </cell>
          <cell r="X35">
            <v>0</v>
          </cell>
          <cell r="Y35">
            <v>9</v>
          </cell>
          <cell r="Z35">
            <v>2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7</v>
          </cell>
          <cell r="C36">
            <v>2</v>
          </cell>
          <cell r="D36">
            <v>9</v>
          </cell>
          <cell r="E36">
            <v>33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20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6</v>
          </cell>
          <cell r="V36">
            <v>6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1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93</v>
          </cell>
          <cell r="C38">
            <v>73</v>
          </cell>
          <cell r="D38">
            <v>31</v>
          </cell>
          <cell r="E38">
            <v>16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1</v>
          </cell>
          <cell r="V38">
            <v>0</v>
          </cell>
          <cell r="W38">
            <v>0</v>
          </cell>
          <cell r="X38">
            <v>6</v>
          </cell>
          <cell r="Y38">
            <v>4</v>
          </cell>
          <cell r="Z38">
            <v>3</v>
          </cell>
          <cell r="AA38">
            <v>0</v>
          </cell>
          <cell r="AB38">
            <v>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09:12:25 25-Aug-2025</v>
          </cell>
        </row>
      </sheetData>
      <sheetData sheetId="24">
        <row r="11">
          <cell r="A11" t="str">
            <v>Input Qty</v>
          </cell>
          <cell r="B11">
            <v>85</v>
          </cell>
          <cell r="C11">
            <v>1420</v>
          </cell>
          <cell r="D11">
            <v>705</v>
          </cell>
          <cell r="E11">
            <v>222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103</v>
          </cell>
          <cell r="L11">
            <v>119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0</v>
          </cell>
          <cell r="C12">
            <v>787</v>
          </cell>
          <cell r="D12">
            <v>583</v>
          </cell>
          <cell r="E12">
            <v>219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100</v>
          </cell>
          <cell r="L12">
            <v>119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85</v>
          </cell>
          <cell r="C13">
            <v>633</v>
          </cell>
          <cell r="D13">
            <v>122</v>
          </cell>
          <cell r="E13">
            <v>3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3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100</v>
          </cell>
          <cell r="C14">
            <v>44.577464788732399</v>
          </cell>
          <cell r="D14">
            <v>17.304964539007091</v>
          </cell>
          <cell r="E14">
            <v>1.3513513513513513</v>
          </cell>
          <cell r="K14">
            <v>2.912621359223301</v>
          </cell>
          <cell r="L14">
            <v>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54</v>
          </cell>
          <cell r="C16">
            <v>179</v>
          </cell>
          <cell r="D16">
            <v>55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0</v>
          </cell>
          <cell r="E19">
            <v>3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10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17</v>
          </cell>
          <cell r="D25">
            <v>3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18</v>
          </cell>
          <cell r="D32">
            <v>10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31</v>
          </cell>
          <cell r="C34">
            <v>409</v>
          </cell>
          <cell r="D34">
            <v>54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08:06:34 15-Aug-2025</v>
          </cell>
        </row>
      </sheetData>
      <sheetData sheetId="25">
        <row r="11">
          <cell r="A11" t="str">
            <v>Input Qty</v>
          </cell>
          <cell r="B11">
            <v>2722</v>
          </cell>
          <cell r="C11">
            <v>1198</v>
          </cell>
          <cell r="D11">
            <v>2274</v>
          </cell>
          <cell r="E11">
            <v>2067</v>
          </cell>
          <cell r="F11">
            <v>9</v>
          </cell>
          <cell r="G11">
            <v>3</v>
          </cell>
          <cell r="H11">
            <v>3</v>
          </cell>
          <cell r="I11">
            <v>3</v>
          </cell>
          <cell r="J11">
            <v>455</v>
          </cell>
          <cell r="K11">
            <v>0</v>
          </cell>
          <cell r="L11">
            <v>301</v>
          </cell>
          <cell r="M11">
            <v>173</v>
          </cell>
          <cell r="N11">
            <v>4</v>
          </cell>
          <cell r="O11">
            <v>3</v>
          </cell>
          <cell r="P11">
            <v>5</v>
          </cell>
          <cell r="Q11">
            <v>0</v>
          </cell>
          <cell r="R11">
            <v>450</v>
          </cell>
          <cell r="S11">
            <v>22</v>
          </cell>
          <cell r="T11">
            <v>1</v>
          </cell>
          <cell r="U11">
            <v>11</v>
          </cell>
          <cell r="V11">
            <v>2</v>
          </cell>
          <cell r="W11">
            <v>7</v>
          </cell>
          <cell r="X11">
            <v>580</v>
          </cell>
          <cell r="Y11">
            <v>14</v>
          </cell>
          <cell r="Z11">
            <v>0</v>
          </cell>
          <cell r="AA11">
            <v>4</v>
          </cell>
          <cell r="AB11">
            <v>12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2458</v>
          </cell>
          <cell r="C12">
            <v>1038</v>
          </cell>
          <cell r="D12">
            <v>2021</v>
          </cell>
          <cell r="E12">
            <v>1903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453</v>
          </cell>
          <cell r="K12">
            <v>0</v>
          </cell>
          <cell r="L12">
            <v>298</v>
          </cell>
          <cell r="M12">
            <v>153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443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556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264</v>
          </cell>
          <cell r="C13">
            <v>160</v>
          </cell>
          <cell r="D13">
            <v>253</v>
          </cell>
          <cell r="E13">
            <v>164</v>
          </cell>
          <cell r="F13">
            <v>9</v>
          </cell>
          <cell r="G13">
            <v>3</v>
          </cell>
          <cell r="H13">
            <v>3</v>
          </cell>
          <cell r="I13">
            <v>3</v>
          </cell>
          <cell r="J13">
            <v>2</v>
          </cell>
          <cell r="K13">
            <v>0</v>
          </cell>
          <cell r="L13">
            <v>3</v>
          </cell>
          <cell r="M13">
            <v>20</v>
          </cell>
          <cell r="N13">
            <v>4</v>
          </cell>
          <cell r="O13">
            <v>3</v>
          </cell>
          <cell r="P13">
            <v>5</v>
          </cell>
          <cell r="Q13">
            <v>0</v>
          </cell>
          <cell r="R13">
            <v>7</v>
          </cell>
          <cell r="S13">
            <v>22</v>
          </cell>
          <cell r="T13">
            <v>1</v>
          </cell>
          <cell r="U13">
            <v>11</v>
          </cell>
          <cell r="V13">
            <v>2</v>
          </cell>
          <cell r="W13">
            <v>7</v>
          </cell>
          <cell r="X13">
            <v>24</v>
          </cell>
          <cell r="Y13">
            <v>14</v>
          </cell>
          <cell r="Z13">
            <v>0</v>
          </cell>
          <cell r="AA13">
            <v>4</v>
          </cell>
          <cell r="AB13">
            <v>12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9.6987509184423217</v>
          </cell>
          <cell r="C14">
            <v>13.35559265442404</v>
          </cell>
          <cell r="D14">
            <v>11.125769569041337</v>
          </cell>
          <cell r="E14">
            <v>7.9342041606192559</v>
          </cell>
          <cell r="F14">
            <v>100</v>
          </cell>
          <cell r="G14">
            <v>100</v>
          </cell>
          <cell r="H14">
            <v>100</v>
          </cell>
          <cell r="I14">
            <v>100</v>
          </cell>
          <cell r="J14">
            <v>0.43956043956043955</v>
          </cell>
          <cell r="L14">
            <v>0.99667774086378735</v>
          </cell>
          <cell r="M14">
            <v>11.560693641618498</v>
          </cell>
          <cell r="N14">
            <v>100</v>
          </cell>
          <cell r="O14">
            <v>100</v>
          </cell>
          <cell r="P14">
            <v>100</v>
          </cell>
          <cell r="R14">
            <v>1.5555555555555556</v>
          </cell>
          <cell r="S14">
            <v>100</v>
          </cell>
          <cell r="T14">
            <v>100</v>
          </cell>
          <cell r="U14">
            <v>100</v>
          </cell>
          <cell r="V14">
            <v>100</v>
          </cell>
          <cell r="W14">
            <v>100</v>
          </cell>
          <cell r="X14">
            <v>4.1379310344827589</v>
          </cell>
          <cell r="Y14">
            <v>100</v>
          </cell>
          <cell r="AA14">
            <v>100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92</v>
          </cell>
          <cell r="C16">
            <v>53</v>
          </cell>
          <cell r="D16">
            <v>102</v>
          </cell>
          <cell r="E16">
            <v>42</v>
          </cell>
          <cell r="F16">
            <v>4</v>
          </cell>
          <cell r="G16">
            <v>2</v>
          </cell>
          <cell r="H16">
            <v>3</v>
          </cell>
          <cell r="I16">
            <v>0</v>
          </cell>
          <cell r="J16">
            <v>0</v>
          </cell>
          <cell r="K16">
            <v>0</v>
          </cell>
          <cell r="L16">
            <v>2</v>
          </cell>
          <cell r="M16">
            <v>2</v>
          </cell>
          <cell r="N16">
            <v>0</v>
          </cell>
          <cell r="O16">
            <v>3</v>
          </cell>
          <cell r="P16">
            <v>3</v>
          </cell>
          <cell r="Q16">
            <v>0</v>
          </cell>
          <cell r="R16">
            <v>2</v>
          </cell>
          <cell r="S16">
            <v>4</v>
          </cell>
          <cell r="T16">
            <v>1</v>
          </cell>
          <cell r="U16">
            <v>6</v>
          </cell>
          <cell r="V16">
            <v>1</v>
          </cell>
          <cell r="W16">
            <v>2</v>
          </cell>
          <cell r="X16">
            <v>1</v>
          </cell>
          <cell r="Y16">
            <v>0</v>
          </cell>
          <cell r="Z16">
            <v>0</v>
          </cell>
          <cell r="AA16">
            <v>1</v>
          </cell>
          <cell r="AB16">
            <v>1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21</v>
          </cell>
          <cell r="C19">
            <v>1</v>
          </cell>
          <cell r="D19">
            <v>1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8</v>
          </cell>
          <cell r="D20">
            <v>4</v>
          </cell>
          <cell r="E20">
            <v>3</v>
          </cell>
          <cell r="F20">
            <v>2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1</v>
          </cell>
          <cell r="D22">
            <v>10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7</v>
          </cell>
          <cell r="C25">
            <v>4</v>
          </cell>
          <cell r="D25">
            <v>17</v>
          </cell>
          <cell r="E25">
            <v>20</v>
          </cell>
          <cell r="F25">
            <v>0</v>
          </cell>
          <cell r="G25">
            <v>0</v>
          </cell>
          <cell r="H25">
            <v>0</v>
          </cell>
          <cell r="I25">
            <v>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4</v>
          </cell>
          <cell r="S25">
            <v>3</v>
          </cell>
          <cell r="T25">
            <v>0</v>
          </cell>
          <cell r="U25">
            <v>0</v>
          </cell>
          <cell r="V25">
            <v>0</v>
          </cell>
          <cell r="W25">
            <v>2</v>
          </cell>
          <cell r="X25">
            <v>3</v>
          </cell>
          <cell r="Y25">
            <v>0</v>
          </cell>
          <cell r="Z25">
            <v>0</v>
          </cell>
          <cell r="AA25">
            <v>0</v>
          </cell>
          <cell r="AB25">
            <v>5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4</v>
          </cell>
          <cell r="C29">
            <v>3</v>
          </cell>
          <cell r="D29">
            <v>9</v>
          </cell>
          <cell r="E29">
            <v>1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</v>
          </cell>
          <cell r="C32">
            <v>0</v>
          </cell>
          <cell r="D32">
            <v>6</v>
          </cell>
          <cell r="E32">
            <v>1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1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139</v>
          </cell>
          <cell r="C34">
            <v>90</v>
          </cell>
          <cell r="D34">
            <v>104</v>
          </cell>
          <cell r="E34">
            <v>97</v>
          </cell>
          <cell r="F34">
            <v>3</v>
          </cell>
          <cell r="G34">
            <v>1</v>
          </cell>
          <cell r="H34">
            <v>0</v>
          </cell>
          <cell r="I34">
            <v>1</v>
          </cell>
          <cell r="J34">
            <v>2</v>
          </cell>
          <cell r="K34">
            <v>0</v>
          </cell>
          <cell r="L34">
            <v>1</v>
          </cell>
          <cell r="M34">
            <v>17</v>
          </cell>
          <cell r="N34">
            <v>4</v>
          </cell>
          <cell r="O34">
            <v>0</v>
          </cell>
          <cell r="P34">
            <v>1</v>
          </cell>
          <cell r="Q34">
            <v>0</v>
          </cell>
          <cell r="R34">
            <v>1</v>
          </cell>
          <cell r="S34">
            <v>15</v>
          </cell>
          <cell r="T34">
            <v>0</v>
          </cell>
          <cell r="U34">
            <v>5</v>
          </cell>
          <cell r="V34">
            <v>1</v>
          </cell>
          <cell r="W34">
            <v>3</v>
          </cell>
          <cell r="X34">
            <v>19</v>
          </cell>
          <cell r="Y34">
            <v>14</v>
          </cell>
          <cell r="Z34">
            <v>0</v>
          </cell>
          <cell r="AA34">
            <v>2</v>
          </cell>
          <cell r="AB34">
            <v>6</v>
          </cell>
          <cell r="AC34">
            <v>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08:55:06 25-Aug-2025</v>
          </cell>
        </row>
      </sheetData>
      <sheetData sheetId="26">
        <row r="10">
          <cell r="A10" t="str">
            <v>Date</v>
          </cell>
          <cell r="B10" t="str">
            <v>202505</v>
          </cell>
          <cell r="C10" t="str">
            <v>202506</v>
          </cell>
          <cell r="D10" t="str">
            <v>202507</v>
          </cell>
          <cell r="E10" t="str">
            <v>Total</v>
          </cell>
          <cell r="F10">
            <v>1</v>
          </cell>
          <cell r="G10">
            <v>2</v>
          </cell>
          <cell r="H10">
            <v>3</v>
          </cell>
          <cell r="I10">
            <v>4</v>
          </cell>
          <cell r="J10">
            <v>5</v>
          </cell>
          <cell r="K10">
            <v>6</v>
          </cell>
          <cell r="L10">
            <v>7</v>
          </cell>
          <cell r="M10">
            <v>8</v>
          </cell>
          <cell r="N10">
            <v>9</v>
          </cell>
          <cell r="O10">
            <v>10</v>
          </cell>
          <cell r="P10">
            <v>11</v>
          </cell>
          <cell r="Q10">
            <v>12</v>
          </cell>
          <cell r="R10">
            <v>13</v>
          </cell>
          <cell r="S10">
            <v>14</v>
          </cell>
          <cell r="T10">
            <v>15</v>
          </cell>
          <cell r="U10">
            <v>16</v>
          </cell>
          <cell r="V10">
            <v>17</v>
          </cell>
          <cell r="W10">
            <v>18</v>
          </cell>
          <cell r="X10">
            <v>19</v>
          </cell>
          <cell r="Y10">
            <v>20</v>
          </cell>
          <cell r="Z10">
            <v>21</v>
          </cell>
          <cell r="AA10">
            <v>22</v>
          </cell>
          <cell r="AB10">
            <v>23</v>
          </cell>
          <cell r="AC10">
            <v>24</v>
          </cell>
          <cell r="AD10">
            <v>25</v>
          </cell>
          <cell r="AE10">
            <v>26</v>
          </cell>
          <cell r="AF10">
            <v>27</v>
          </cell>
          <cell r="AG10">
            <v>28</v>
          </cell>
          <cell r="AH10">
            <v>29</v>
          </cell>
          <cell r="AI10">
            <v>30</v>
          </cell>
          <cell r="AJ10">
            <v>31</v>
          </cell>
        </row>
        <row r="11">
          <cell r="A11" t="str">
            <v>Input Qty</v>
          </cell>
          <cell r="B11">
            <v>6735</v>
          </cell>
          <cell r="C11">
            <v>4831</v>
          </cell>
          <cell r="D11">
            <v>6194</v>
          </cell>
          <cell r="E11">
            <v>4366</v>
          </cell>
          <cell r="F11">
            <v>751</v>
          </cell>
          <cell r="G11">
            <v>0</v>
          </cell>
          <cell r="H11">
            <v>3</v>
          </cell>
          <cell r="I11">
            <v>5</v>
          </cell>
          <cell r="J11">
            <v>242</v>
          </cell>
          <cell r="K11">
            <v>390</v>
          </cell>
          <cell r="L11">
            <v>0</v>
          </cell>
          <cell r="M11">
            <v>7</v>
          </cell>
          <cell r="N11">
            <v>236</v>
          </cell>
          <cell r="O11">
            <v>4</v>
          </cell>
          <cell r="P11">
            <v>312</v>
          </cell>
          <cell r="Q11">
            <v>0</v>
          </cell>
          <cell r="R11">
            <v>2</v>
          </cell>
          <cell r="S11">
            <v>314</v>
          </cell>
          <cell r="T11">
            <v>198</v>
          </cell>
          <cell r="U11">
            <v>45</v>
          </cell>
          <cell r="V11">
            <v>244</v>
          </cell>
          <cell r="W11">
            <v>25</v>
          </cell>
          <cell r="X11">
            <v>80</v>
          </cell>
          <cell r="Y11">
            <v>180</v>
          </cell>
          <cell r="Z11">
            <v>114</v>
          </cell>
          <cell r="AA11">
            <v>876</v>
          </cell>
          <cell r="AB11">
            <v>12</v>
          </cell>
          <cell r="AC11">
            <v>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5794</v>
          </cell>
          <cell r="C12">
            <v>4328</v>
          </cell>
          <cell r="D12">
            <v>5722</v>
          </cell>
          <cell r="E12">
            <v>4050</v>
          </cell>
          <cell r="F12">
            <v>724</v>
          </cell>
          <cell r="G12">
            <v>0</v>
          </cell>
          <cell r="H12">
            <v>0</v>
          </cell>
          <cell r="I12">
            <v>0</v>
          </cell>
          <cell r="J12">
            <v>240</v>
          </cell>
          <cell r="K12">
            <v>368</v>
          </cell>
          <cell r="L12">
            <v>0</v>
          </cell>
          <cell r="M12">
            <v>0</v>
          </cell>
          <cell r="N12">
            <v>227</v>
          </cell>
          <cell r="O12">
            <v>0</v>
          </cell>
          <cell r="P12">
            <v>311</v>
          </cell>
          <cell r="Q12">
            <v>0</v>
          </cell>
          <cell r="R12">
            <v>0</v>
          </cell>
          <cell r="S12">
            <v>311</v>
          </cell>
          <cell r="T12">
            <v>196</v>
          </cell>
          <cell r="U12">
            <v>40</v>
          </cell>
          <cell r="V12">
            <v>238</v>
          </cell>
          <cell r="W12">
            <v>0</v>
          </cell>
          <cell r="X12">
            <v>78</v>
          </cell>
          <cell r="Y12">
            <v>156</v>
          </cell>
          <cell r="Z12">
            <v>0</v>
          </cell>
          <cell r="AA12">
            <v>844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941</v>
          </cell>
          <cell r="C13">
            <v>503</v>
          </cell>
          <cell r="D13">
            <v>472</v>
          </cell>
          <cell r="E13">
            <v>316</v>
          </cell>
          <cell r="F13">
            <v>27</v>
          </cell>
          <cell r="G13">
            <v>0</v>
          </cell>
          <cell r="H13">
            <v>3</v>
          </cell>
          <cell r="I13">
            <v>5</v>
          </cell>
          <cell r="J13">
            <v>2</v>
          </cell>
          <cell r="K13">
            <v>22</v>
          </cell>
          <cell r="L13">
            <v>0</v>
          </cell>
          <cell r="M13">
            <v>7</v>
          </cell>
          <cell r="N13">
            <v>9</v>
          </cell>
          <cell r="O13">
            <v>4</v>
          </cell>
          <cell r="P13">
            <v>1</v>
          </cell>
          <cell r="Q13">
            <v>0</v>
          </cell>
          <cell r="R13">
            <v>2</v>
          </cell>
          <cell r="S13">
            <v>3</v>
          </cell>
          <cell r="T13">
            <v>2</v>
          </cell>
          <cell r="U13">
            <v>5</v>
          </cell>
          <cell r="V13">
            <v>6</v>
          </cell>
          <cell r="W13">
            <v>25</v>
          </cell>
          <cell r="X13">
            <v>2</v>
          </cell>
          <cell r="Y13">
            <v>24</v>
          </cell>
          <cell r="Z13">
            <v>114</v>
          </cell>
          <cell r="AA13">
            <v>32</v>
          </cell>
          <cell r="AB13">
            <v>12</v>
          </cell>
          <cell r="AC13">
            <v>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13.971789161098739</v>
          </cell>
          <cell r="C14">
            <v>10.411922997309047</v>
          </cell>
          <cell r="D14">
            <v>7.6202776880852436</v>
          </cell>
          <cell r="E14">
            <v>7.2377462207970682</v>
          </cell>
          <cell r="F14">
            <v>3.5952063914780292</v>
          </cell>
          <cell r="H14">
            <v>100</v>
          </cell>
          <cell r="I14">
            <v>100</v>
          </cell>
          <cell r="J14">
            <v>0.82644628099173556</v>
          </cell>
          <cell r="K14">
            <v>5.6410256410256414</v>
          </cell>
          <cell r="M14">
            <v>100</v>
          </cell>
          <cell r="N14">
            <v>3.8135593220338984</v>
          </cell>
          <cell r="O14">
            <v>100</v>
          </cell>
          <cell r="P14">
            <v>0.32051282051282048</v>
          </cell>
          <cell r="R14">
            <v>100</v>
          </cell>
          <cell r="S14">
            <v>0.95541401273885351</v>
          </cell>
          <cell r="T14">
            <v>1.0101010101010102</v>
          </cell>
          <cell r="U14">
            <v>11.111111111111111</v>
          </cell>
          <cell r="V14">
            <v>2.459016393442623</v>
          </cell>
          <cell r="W14">
            <v>100</v>
          </cell>
          <cell r="X14">
            <v>2.5</v>
          </cell>
          <cell r="Y14">
            <v>13.333333333333334</v>
          </cell>
          <cell r="Z14">
            <v>100</v>
          </cell>
          <cell r="AA14">
            <v>3.6529680365296802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197</v>
          </cell>
          <cell r="C16">
            <v>85</v>
          </cell>
          <cell r="D16">
            <v>76</v>
          </cell>
          <cell r="E16">
            <v>41</v>
          </cell>
          <cell r="F16">
            <v>2</v>
          </cell>
          <cell r="G16">
            <v>0</v>
          </cell>
          <cell r="H16">
            <v>0</v>
          </cell>
          <cell r="I16">
            <v>4</v>
          </cell>
          <cell r="J16">
            <v>2</v>
          </cell>
          <cell r="K16">
            <v>0</v>
          </cell>
          <cell r="L16">
            <v>0</v>
          </cell>
          <cell r="M16">
            <v>2</v>
          </cell>
          <cell r="N16">
            <v>1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2</v>
          </cell>
          <cell r="T16">
            <v>2</v>
          </cell>
          <cell r="U16">
            <v>4</v>
          </cell>
          <cell r="V16">
            <v>2</v>
          </cell>
          <cell r="W16">
            <v>0</v>
          </cell>
          <cell r="X16">
            <v>2</v>
          </cell>
          <cell r="Y16">
            <v>0</v>
          </cell>
          <cell r="Z16">
            <v>7</v>
          </cell>
          <cell r="AA16">
            <v>3</v>
          </cell>
          <cell r="AB16">
            <v>5</v>
          </cell>
          <cell r="AC16">
            <v>3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3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4</v>
          </cell>
          <cell r="C19">
            <v>1</v>
          </cell>
          <cell r="D19">
            <v>6</v>
          </cell>
          <cell r="E19">
            <v>10</v>
          </cell>
          <cell r="F19">
            <v>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7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2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106</v>
          </cell>
          <cell r="C20">
            <v>59</v>
          </cell>
          <cell r="D20">
            <v>68</v>
          </cell>
          <cell r="E20">
            <v>12</v>
          </cell>
          <cell r="F20">
            <v>2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7</v>
          </cell>
          <cell r="L20">
            <v>0</v>
          </cell>
          <cell r="M20">
            <v>0</v>
          </cell>
          <cell r="N20">
            <v>1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74</v>
          </cell>
          <cell r="C21">
            <v>66</v>
          </cell>
          <cell r="D21">
            <v>101</v>
          </cell>
          <cell r="E21">
            <v>53</v>
          </cell>
          <cell r="F21">
            <v>22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8</v>
          </cell>
          <cell r="L21">
            <v>0</v>
          </cell>
          <cell r="M21">
            <v>0</v>
          </cell>
          <cell r="N21">
            <v>3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2</v>
          </cell>
          <cell r="Z21">
            <v>0</v>
          </cell>
          <cell r="AA21">
            <v>18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26</v>
          </cell>
          <cell r="C22">
            <v>1</v>
          </cell>
          <cell r="D22">
            <v>10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1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41</v>
          </cell>
          <cell r="C29">
            <v>31</v>
          </cell>
          <cell r="D29">
            <v>51</v>
          </cell>
          <cell r="E29">
            <v>47</v>
          </cell>
          <cell r="F29">
            <v>0</v>
          </cell>
          <cell r="G29">
            <v>0</v>
          </cell>
          <cell r="H29">
            <v>3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5</v>
          </cell>
          <cell r="N29">
            <v>4</v>
          </cell>
          <cell r="O29">
            <v>4</v>
          </cell>
          <cell r="P29">
            <v>1</v>
          </cell>
          <cell r="Q29">
            <v>0</v>
          </cell>
          <cell r="R29">
            <v>2</v>
          </cell>
          <cell r="S29">
            <v>1</v>
          </cell>
          <cell r="T29">
            <v>0</v>
          </cell>
          <cell r="U29">
            <v>1</v>
          </cell>
          <cell r="V29">
            <v>2</v>
          </cell>
          <cell r="W29">
            <v>1</v>
          </cell>
          <cell r="X29">
            <v>0</v>
          </cell>
          <cell r="Y29">
            <v>1</v>
          </cell>
          <cell r="Z29">
            <v>2</v>
          </cell>
          <cell r="AA29">
            <v>7</v>
          </cell>
          <cell r="AB29">
            <v>7</v>
          </cell>
          <cell r="AC29">
            <v>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177</v>
          </cell>
          <cell r="C32">
            <v>78</v>
          </cell>
          <cell r="D32">
            <v>74</v>
          </cell>
          <cell r="E32">
            <v>2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1</v>
          </cell>
          <cell r="X32">
            <v>0</v>
          </cell>
          <cell r="Y32">
            <v>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275</v>
          </cell>
          <cell r="C34">
            <v>182</v>
          </cell>
          <cell r="D34">
            <v>85</v>
          </cell>
          <cell r="E34">
            <v>150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1</v>
          </cell>
          <cell r="W34">
            <v>23</v>
          </cell>
          <cell r="X34">
            <v>0</v>
          </cell>
          <cell r="Y34">
            <v>20</v>
          </cell>
          <cell r="Z34">
            <v>105</v>
          </cell>
          <cell r="AA34">
            <v>0</v>
          </cell>
          <cell r="AB34">
            <v>0</v>
          </cell>
          <cell r="AC34">
            <v>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37</v>
          </cell>
          <cell r="C38">
            <v>0</v>
          </cell>
          <cell r="D38">
            <v>1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08:57:43 25-Aug-2025</v>
          </cell>
        </row>
      </sheetData>
      <sheetData sheetId="27">
        <row r="10">
          <cell r="A10" t="str">
            <v>Date</v>
          </cell>
        </row>
        <row r="11">
          <cell r="A11" t="str">
            <v>Input Qty</v>
          </cell>
          <cell r="B11">
            <v>0</v>
          </cell>
          <cell r="C11">
            <v>0</v>
          </cell>
          <cell r="D11">
            <v>49</v>
          </cell>
          <cell r="E11">
            <v>62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62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0</v>
          </cell>
          <cell r="C13">
            <v>0</v>
          </cell>
          <cell r="D13">
            <v>49</v>
          </cell>
          <cell r="E13">
            <v>62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62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D14">
            <v>100</v>
          </cell>
          <cell r="E14">
            <v>100</v>
          </cell>
          <cell r="AA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44</v>
          </cell>
          <cell r="E16">
            <v>30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30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0</v>
          </cell>
          <cell r="C34">
            <v>0</v>
          </cell>
          <cell r="D34">
            <v>0</v>
          </cell>
          <cell r="E34">
            <v>32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32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08:48:56 25-Aug-2025</v>
          </cell>
        </row>
      </sheetData>
      <sheetData sheetId="28">
        <row r="11">
          <cell r="A11" t="str">
            <v>Input Qty</v>
          </cell>
          <cell r="B11">
            <v>21756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12" t="str">
            <v>Output Qty</v>
          </cell>
          <cell r="B12">
            <v>21609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A13" t="str">
            <v>Reject Qty</v>
          </cell>
          <cell r="B13">
            <v>147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A14" t="str">
            <v>%Yield NG</v>
          </cell>
          <cell r="B14">
            <v>0.67567567567567566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A19" t="str">
            <v>CONTAM ALL</v>
          </cell>
          <cell r="B19">
            <v>1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A21" t="str">
            <v>DENT ALL</v>
          </cell>
          <cell r="B21">
            <v>3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A25" t="str">
            <v>ID SHAFT O/S</v>
          </cell>
          <cell r="B25">
            <v>3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A27" t="str">
            <v>ID SHAFT U/S</v>
          </cell>
          <cell r="B27">
            <v>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A32" t="str">
            <v>OTHER</v>
          </cell>
          <cell r="B32">
            <v>2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A34" t="str">
            <v>OTHER QC/PROD CHECKING</v>
          </cell>
          <cell r="B34">
            <v>127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A38" t="str">
            <v>SCRATCH ALL</v>
          </cell>
          <cell r="B38">
            <v>8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40">
          <cell r="A40" t="str">
            <v>Load by : NVP6820</v>
          </cell>
        </row>
        <row r="41">
          <cell r="A41" t="str">
            <v>Time : 08:38:45 03-Feb-2025</v>
          </cell>
        </row>
      </sheetData>
      <sheetData sheetId="29">
        <row r="11">
          <cell r="A11" t="str">
            <v>Input Qty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12" t="str">
            <v>Output Qty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A13" t="str">
            <v>Reject Qty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A14" t="str">
            <v>%Yield NG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A34" t="str">
            <v>OTHER QC/PROD CHECKING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40">
          <cell r="A40" t="str">
            <v>Load by : NVP6820</v>
          </cell>
        </row>
        <row r="41">
          <cell r="A41" t="str">
            <v>Time : 08:44:40 03-Feb-2025</v>
          </cell>
        </row>
      </sheetData>
      <sheetData sheetId="30">
        <row r="12">
          <cell r="A12" t="str">
            <v>Date</v>
          </cell>
          <cell r="B12" t="str">
            <v>202412</v>
          </cell>
          <cell r="C12" t="str">
            <v>202501</v>
          </cell>
          <cell r="D12" t="str">
            <v>202502</v>
          </cell>
          <cell r="E12" t="str">
            <v>Total</v>
          </cell>
          <cell r="F12">
            <v>1</v>
          </cell>
          <cell r="G12">
            <v>2</v>
          </cell>
          <cell r="H12">
            <v>3</v>
          </cell>
          <cell r="I12">
            <v>4</v>
          </cell>
          <cell r="J12">
            <v>5</v>
          </cell>
          <cell r="K12">
            <v>6</v>
          </cell>
          <cell r="L12">
            <v>7</v>
          </cell>
          <cell r="M12">
            <v>8</v>
          </cell>
          <cell r="N12">
            <v>9</v>
          </cell>
          <cell r="O12">
            <v>10</v>
          </cell>
          <cell r="P12">
            <v>11</v>
          </cell>
          <cell r="Q12">
            <v>12</v>
          </cell>
          <cell r="R12">
            <v>13</v>
          </cell>
          <cell r="S12">
            <v>14</v>
          </cell>
          <cell r="T12">
            <v>15</v>
          </cell>
          <cell r="U12">
            <v>16</v>
          </cell>
          <cell r="V12">
            <v>17</v>
          </cell>
          <cell r="W12">
            <v>18</v>
          </cell>
          <cell r="X12">
            <v>19</v>
          </cell>
          <cell r="Y12">
            <v>20</v>
          </cell>
          <cell r="Z12">
            <v>21</v>
          </cell>
          <cell r="AA12">
            <v>22</v>
          </cell>
          <cell r="AB12">
            <v>23</v>
          </cell>
          <cell r="AC12">
            <v>24</v>
          </cell>
          <cell r="AD12">
            <v>25</v>
          </cell>
          <cell r="AE12">
            <v>26</v>
          </cell>
          <cell r="AF12">
            <v>27</v>
          </cell>
          <cell r="AG12">
            <v>28</v>
          </cell>
          <cell r="AH12">
            <v>29</v>
          </cell>
          <cell r="AI12">
            <v>30</v>
          </cell>
          <cell r="AJ12">
            <v>31</v>
          </cell>
        </row>
        <row r="13">
          <cell r="A13" t="str">
            <v>Input Qty</v>
          </cell>
          <cell r="B13">
            <v>0</v>
          </cell>
          <cell r="C13">
            <v>-5841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Output Qty</v>
          </cell>
          <cell r="B14">
            <v>0</v>
          </cell>
          <cell r="C14">
            <v>-5841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</row>
        <row r="15">
          <cell r="A15" t="str">
            <v>Reject Qty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</row>
        <row r="16">
          <cell r="A16" t="str">
            <v>%Yield NG</v>
          </cell>
          <cell r="C16">
            <v>0</v>
          </cell>
        </row>
        <row r="17">
          <cell r="A17" t="str">
            <v>Reject Group</v>
          </cell>
        </row>
        <row r="18">
          <cell r="A18" t="str">
            <v>ADJUST MACHINE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ANGLE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BURR ALL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CONTAM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CUT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DENT ALL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DRILL/SCREW NG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GEOMETRY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DEVIATE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O/S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 SHAFT TAPER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ID SHAFT U/S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ID/OD NG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LG NG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OD DISK O/S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OD DISK U/S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DIMENSION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OTHER QC/PROD CHECKING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OTHER VISUAL NG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PARALLEL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39">
          <cell r="A39" t="str">
            <v>RUNOUT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</row>
        <row r="40">
          <cell r="A40" t="str">
            <v>SCRATCH ALL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</row>
        <row r="42">
          <cell r="A42" t="str">
            <v>Load by : NVP6820</v>
          </cell>
        </row>
        <row r="43">
          <cell r="A43" t="str">
            <v>Time : 07:54:49 03-Mar-2025</v>
          </cell>
        </row>
      </sheetData>
      <sheetData sheetId="31">
        <row r="10">
          <cell r="E10" t="str">
            <v>Total</v>
          </cell>
        </row>
        <row r="11">
          <cell r="A11" t="str">
            <v>Input Qty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12" t="str">
            <v>Output Qty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A13" t="str">
            <v>Reject Qty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A14" t="str">
            <v>%Yield NG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A34" t="str">
            <v>OTHER QC/PROD CHECKING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40">
          <cell r="A40" t="str">
            <v>Load by : NVP6820</v>
          </cell>
        </row>
        <row r="41">
          <cell r="A41" t="str">
            <v>Time : 08:36:27 03-Feb-2025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2676"/>
      <sheetName val="x2977"/>
      <sheetName val="x3067"/>
      <sheetName val="x2689"/>
      <sheetName val="x1930"/>
    </sheetNames>
    <sheetDataSet>
      <sheetData sheetId="0">
        <row r="11">
          <cell r="A11" t="str">
            <v>Input Qty</v>
          </cell>
          <cell r="B11">
            <v>109866</v>
          </cell>
          <cell r="C11">
            <v>104967</v>
          </cell>
          <cell r="D11">
            <v>14816</v>
          </cell>
          <cell r="E11">
            <v>71566</v>
          </cell>
          <cell r="F11">
            <v>301</v>
          </cell>
          <cell r="G11">
            <v>182</v>
          </cell>
          <cell r="H11">
            <v>0</v>
          </cell>
          <cell r="I11">
            <v>144</v>
          </cell>
          <cell r="J11">
            <v>288</v>
          </cell>
          <cell r="K11">
            <v>2572</v>
          </cell>
          <cell r="L11">
            <v>4183</v>
          </cell>
          <cell r="M11">
            <v>104</v>
          </cell>
          <cell r="N11">
            <v>6671</v>
          </cell>
          <cell r="O11">
            <v>0</v>
          </cell>
          <cell r="P11">
            <v>3507</v>
          </cell>
          <cell r="Q11">
            <v>2955</v>
          </cell>
          <cell r="R11">
            <v>4896</v>
          </cell>
          <cell r="S11">
            <v>2525</v>
          </cell>
          <cell r="T11">
            <v>4363</v>
          </cell>
          <cell r="U11">
            <v>4296</v>
          </cell>
          <cell r="V11">
            <v>121</v>
          </cell>
          <cell r="W11">
            <v>7829</v>
          </cell>
          <cell r="X11">
            <v>6771</v>
          </cell>
          <cell r="Y11">
            <v>8423</v>
          </cell>
          <cell r="Z11">
            <v>2501</v>
          </cell>
          <cell r="AA11">
            <v>4982</v>
          </cell>
          <cell r="AB11">
            <v>3952</v>
          </cell>
          <cell r="AC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104677</v>
          </cell>
          <cell r="C12">
            <v>100641</v>
          </cell>
          <cell r="D12">
            <v>14244</v>
          </cell>
          <cell r="E12">
            <v>67585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2349</v>
          </cell>
          <cell r="L12">
            <v>4002</v>
          </cell>
          <cell r="M12">
            <v>0</v>
          </cell>
          <cell r="N12">
            <v>6406</v>
          </cell>
          <cell r="O12">
            <v>0</v>
          </cell>
          <cell r="P12">
            <v>3498</v>
          </cell>
          <cell r="Q12">
            <v>2934</v>
          </cell>
          <cell r="R12">
            <v>4634</v>
          </cell>
          <cell r="S12">
            <v>2352</v>
          </cell>
          <cell r="T12">
            <v>4201</v>
          </cell>
          <cell r="U12">
            <v>4101</v>
          </cell>
          <cell r="V12">
            <v>0</v>
          </cell>
          <cell r="W12">
            <v>7602</v>
          </cell>
          <cell r="X12">
            <v>6507</v>
          </cell>
          <cell r="Y12">
            <v>8151</v>
          </cell>
          <cell r="Z12">
            <v>2253</v>
          </cell>
          <cell r="AA12">
            <v>4699</v>
          </cell>
          <cell r="AB12">
            <v>3896</v>
          </cell>
          <cell r="AC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5189</v>
          </cell>
          <cell r="C13">
            <v>4326</v>
          </cell>
          <cell r="D13">
            <v>572</v>
          </cell>
          <cell r="E13">
            <v>3981</v>
          </cell>
          <cell r="F13">
            <v>301</v>
          </cell>
          <cell r="G13">
            <v>182</v>
          </cell>
          <cell r="H13">
            <v>0</v>
          </cell>
          <cell r="I13">
            <v>144</v>
          </cell>
          <cell r="J13">
            <v>288</v>
          </cell>
          <cell r="K13">
            <v>223</v>
          </cell>
          <cell r="L13">
            <v>181</v>
          </cell>
          <cell r="M13">
            <v>104</v>
          </cell>
          <cell r="N13">
            <v>265</v>
          </cell>
          <cell r="O13">
            <v>0</v>
          </cell>
          <cell r="P13">
            <v>9</v>
          </cell>
          <cell r="Q13">
            <v>21</v>
          </cell>
          <cell r="R13">
            <v>262</v>
          </cell>
          <cell r="S13">
            <v>173</v>
          </cell>
          <cell r="T13">
            <v>162</v>
          </cell>
          <cell r="U13">
            <v>195</v>
          </cell>
          <cell r="V13">
            <v>121</v>
          </cell>
          <cell r="W13">
            <v>227</v>
          </cell>
          <cell r="X13">
            <v>264</v>
          </cell>
          <cell r="Y13">
            <v>272</v>
          </cell>
          <cell r="Z13">
            <v>248</v>
          </cell>
          <cell r="AA13">
            <v>283</v>
          </cell>
          <cell r="AB13">
            <v>56</v>
          </cell>
          <cell r="AC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4.7230262319552905</v>
          </cell>
          <cell r="C14">
            <v>4.1212952642258998</v>
          </cell>
          <cell r="D14">
            <v>3.8606911447084231</v>
          </cell>
          <cell r="E14">
            <v>5.5626973702596203</v>
          </cell>
          <cell r="F14">
            <v>100</v>
          </cell>
          <cell r="G14">
            <v>100</v>
          </cell>
          <cell r="I14">
            <v>100</v>
          </cell>
          <cell r="J14">
            <v>100</v>
          </cell>
          <cell r="K14">
            <v>8.6702954898911351</v>
          </cell>
          <cell r="L14">
            <v>4.3270380109968922</v>
          </cell>
          <cell r="M14">
            <v>100</v>
          </cell>
          <cell r="N14">
            <v>3.9724179283465748</v>
          </cell>
          <cell r="P14">
            <v>0.25662959794696322</v>
          </cell>
          <cell r="Q14">
            <v>0.71065989847715738</v>
          </cell>
          <cell r="R14">
            <v>5.3513071895424833</v>
          </cell>
          <cell r="S14">
            <v>6.8514851485148522</v>
          </cell>
          <cell r="T14">
            <v>3.7130414852165941</v>
          </cell>
          <cell r="U14">
            <v>4.539106145251397</v>
          </cell>
          <cell r="V14">
            <v>100</v>
          </cell>
          <cell r="W14">
            <v>2.89947630604164</v>
          </cell>
          <cell r="X14">
            <v>3.8989809481612756</v>
          </cell>
          <cell r="Y14">
            <v>3.2292532351893626</v>
          </cell>
          <cell r="Z14">
            <v>9.9160335865653746</v>
          </cell>
          <cell r="AA14">
            <v>5.6804496186270574</v>
          </cell>
          <cell r="AB14">
            <v>1.417004048582996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12</v>
          </cell>
          <cell r="D16">
            <v>3</v>
          </cell>
          <cell r="E16">
            <v>3</v>
          </cell>
          <cell r="F16">
            <v>3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280</v>
          </cell>
          <cell r="C18">
            <v>157</v>
          </cell>
          <cell r="D18">
            <v>0</v>
          </cell>
          <cell r="E18">
            <v>31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</v>
          </cell>
          <cell r="Q18">
            <v>8</v>
          </cell>
          <cell r="R18">
            <v>9</v>
          </cell>
          <cell r="S18">
            <v>0</v>
          </cell>
          <cell r="T18">
            <v>4</v>
          </cell>
          <cell r="U18">
            <v>1</v>
          </cell>
          <cell r="V18">
            <v>0</v>
          </cell>
          <cell r="W18">
            <v>0</v>
          </cell>
          <cell r="X18">
            <v>1</v>
          </cell>
          <cell r="Y18">
            <v>3</v>
          </cell>
          <cell r="Z18">
            <v>0</v>
          </cell>
          <cell r="AA18">
            <v>2</v>
          </cell>
          <cell r="AB18">
            <v>1</v>
          </cell>
          <cell r="AC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128</v>
          </cell>
          <cell r="C19">
            <v>38</v>
          </cell>
          <cell r="D19">
            <v>2</v>
          </cell>
          <cell r="E19">
            <v>52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</v>
          </cell>
          <cell r="L19">
            <v>4</v>
          </cell>
          <cell r="M19">
            <v>0</v>
          </cell>
          <cell r="N19">
            <v>4</v>
          </cell>
          <cell r="O19">
            <v>0</v>
          </cell>
          <cell r="P19">
            <v>2</v>
          </cell>
          <cell r="Q19">
            <v>11</v>
          </cell>
          <cell r="R19">
            <v>4</v>
          </cell>
          <cell r="S19">
            <v>1</v>
          </cell>
          <cell r="T19">
            <v>0</v>
          </cell>
          <cell r="U19">
            <v>4</v>
          </cell>
          <cell r="V19">
            <v>0</v>
          </cell>
          <cell r="W19">
            <v>8</v>
          </cell>
          <cell r="X19">
            <v>2</v>
          </cell>
          <cell r="Y19">
            <v>0</v>
          </cell>
          <cell r="Z19">
            <v>0</v>
          </cell>
          <cell r="AA19">
            <v>0</v>
          </cell>
          <cell r="AB19">
            <v>9</v>
          </cell>
          <cell r="AC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113</v>
          </cell>
          <cell r="C20">
            <v>10</v>
          </cell>
          <cell r="D20">
            <v>2</v>
          </cell>
          <cell r="E20">
            <v>6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</v>
          </cell>
          <cell r="U20">
            <v>1</v>
          </cell>
          <cell r="V20">
            <v>0</v>
          </cell>
          <cell r="W20">
            <v>1</v>
          </cell>
          <cell r="X20">
            <v>2</v>
          </cell>
          <cell r="Y20">
            <v>0</v>
          </cell>
          <cell r="Z20">
            <v>0</v>
          </cell>
          <cell r="AA20">
            <v>0</v>
          </cell>
          <cell r="AB20">
            <v>1</v>
          </cell>
          <cell r="AC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122</v>
          </cell>
          <cell r="C21">
            <v>33</v>
          </cell>
          <cell r="D21">
            <v>1</v>
          </cell>
          <cell r="E21">
            <v>4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1</v>
          </cell>
          <cell r="T21">
            <v>0</v>
          </cell>
          <cell r="U21">
            <v>0</v>
          </cell>
          <cell r="V21">
            <v>0</v>
          </cell>
          <cell r="W21">
            <v>1</v>
          </cell>
          <cell r="X21">
            <v>0</v>
          </cell>
          <cell r="Y21">
            <v>1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17</v>
          </cell>
          <cell r="C30">
            <v>0</v>
          </cell>
          <cell r="D30">
            <v>0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3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6</v>
          </cell>
          <cell r="C32">
            <v>2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4497</v>
          </cell>
          <cell r="C34">
            <v>4056</v>
          </cell>
          <cell r="D34">
            <v>558</v>
          </cell>
          <cell r="E34">
            <v>3877</v>
          </cell>
          <cell r="F34">
            <v>298</v>
          </cell>
          <cell r="G34">
            <v>182</v>
          </cell>
          <cell r="H34">
            <v>0</v>
          </cell>
          <cell r="I34">
            <v>144</v>
          </cell>
          <cell r="J34">
            <v>288</v>
          </cell>
          <cell r="K34">
            <v>220</v>
          </cell>
          <cell r="L34">
            <v>177</v>
          </cell>
          <cell r="M34">
            <v>104</v>
          </cell>
          <cell r="N34">
            <v>261</v>
          </cell>
          <cell r="O34">
            <v>0</v>
          </cell>
          <cell r="P34">
            <v>5</v>
          </cell>
          <cell r="Q34">
            <v>2</v>
          </cell>
          <cell r="R34">
            <v>248</v>
          </cell>
          <cell r="S34">
            <v>171</v>
          </cell>
          <cell r="T34">
            <v>157</v>
          </cell>
          <cell r="U34">
            <v>189</v>
          </cell>
          <cell r="V34">
            <v>121</v>
          </cell>
          <cell r="W34">
            <v>217</v>
          </cell>
          <cell r="X34">
            <v>259</v>
          </cell>
          <cell r="Y34">
            <v>268</v>
          </cell>
          <cell r="Z34">
            <v>247</v>
          </cell>
          <cell r="AA34">
            <v>274</v>
          </cell>
          <cell r="AB34">
            <v>45</v>
          </cell>
          <cell r="AC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7</v>
          </cell>
          <cell r="C35">
            <v>0</v>
          </cell>
          <cell r="D35">
            <v>0</v>
          </cell>
          <cell r="E35">
            <v>7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7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16</v>
          </cell>
          <cell r="C38">
            <v>18</v>
          </cell>
          <cell r="D38">
            <v>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08:20:30 25-Aug-2025</v>
          </cell>
        </row>
      </sheetData>
      <sheetData sheetId="1">
        <row r="11">
          <cell r="A11" t="str">
            <v>Input Qty</v>
          </cell>
          <cell r="B11">
            <v>91710</v>
          </cell>
          <cell r="C11">
            <v>120113</v>
          </cell>
          <cell r="D11">
            <v>38596</v>
          </cell>
          <cell r="E11">
            <v>30777</v>
          </cell>
          <cell r="F11">
            <v>4794</v>
          </cell>
          <cell r="G11">
            <v>1773</v>
          </cell>
          <cell r="H11">
            <v>0</v>
          </cell>
          <cell r="I11">
            <v>0</v>
          </cell>
          <cell r="J11">
            <v>71</v>
          </cell>
          <cell r="K11">
            <v>1824</v>
          </cell>
          <cell r="L11">
            <v>1876</v>
          </cell>
          <cell r="M11">
            <v>1370</v>
          </cell>
          <cell r="N11">
            <v>1227</v>
          </cell>
          <cell r="O11">
            <v>0</v>
          </cell>
          <cell r="P11">
            <v>3364</v>
          </cell>
          <cell r="Q11">
            <v>596</v>
          </cell>
          <cell r="R11">
            <v>868</v>
          </cell>
          <cell r="S11">
            <v>147</v>
          </cell>
          <cell r="T11">
            <v>156</v>
          </cell>
          <cell r="U11">
            <v>92</v>
          </cell>
          <cell r="V11">
            <v>0</v>
          </cell>
          <cell r="W11">
            <v>144</v>
          </cell>
          <cell r="X11">
            <v>3057</v>
          </cell>
          <cell r="Y11">
            <v>744</v>
          </cell>
          <cell r="Z11">
            <v>2019</v>
          </cell>
          <cell r="AA11">
            <v>3143</v>
          </cell>
          <cell r="AB11">
            <v>3451</v>
          </cell>
          <cell r="AC11">
            <v>61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81363</v>
          </cell>
          <cell r="C12">
            <v>112092</v>
          </cell>
          <cell r="D12">
            <v>35987</v>
          </cell>
          <cell r="E12">
            <v>28061</v>
          </cell>
          <cell r="F12">
            <v>4641</v>
          </cell>
          <cell r="G12">
            <v>1700</v>
          </cell>
          <cell r="H12">
            <v>0</v>
          </cell>
          <cell r="I12">
            <v>0</v>
          </cell>
          <cell r="J12">
            <v>0</v>
          </cell>
          <cell r="K12">
            <v>1748</v>
          </cell>
          <cell r="L12">
            <v>1804</v>
          </cell>
          <cell r="M12">
            <v>1131</v>
          </cell>
          <cell r="N12">
            <v>1129</v>
          </cell>
          <cell r="O12">
            <v>0</v>
          </cell>
          <cell r="P12">
            <v>3266</v>
          </cell>
          <cell r="Q12">
            <v>593</v>
          </cell>
          <cell r="R12">
            <v>574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2874</v>
          </cell>
          <cell r="Y12">
            <v>582</v>
          </cell>
          <cell r="Z12">
            <v>1748</v>
          </cell>
          <cell r="AA12">
            <v>2876</v>
          </cell>
          <cell r="AB12">
            <v>3395</v>
          </cell>
          <cell r="AC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10347</v>
          </cell>
          <cell r="C13">
            <v>8021</v>
          </cell>
          <cell r="D13">
            <v>2609</v>
          </cell>
          <cell r="E13">
            <v>2716</v>
          </cell>
          <cell r="F13">
            <v>153</v>
          </cell>
          <cell r="G13">
            <v>73</v>
          </cell>
          <cell r="H13">
            <v>0</v>
          </cell>
          <cell r="I13">
            <v>0</v>
          </cell>
          <cell r="J13">
            <v>71</v>
          </cell>
          <cell r="K13">
            <v>76</v>
          </cell>
          <cell r="L13">
            <v>72</v>
          </cell>
          <cell r="M13">
            <v>239</v>
          </cell>
          <cell r="N13">
            <v>98</v>
          </cell>
          <cell r="O13">
            <v>0</v>
          </cell>
          <cell r="P13">
            <v>98</v>
          </cell>
          <cell r="Q13">
            <v>3</v>
          </cell>
          <cell r="R13">
            <v>294</v>
          </cell>
          <cell r="S13">
            <v>147</v>
          </cell>
          <cell r="T13">
            <v>156</v>
          </cell>
          <cell r="U13">
            <v>92</v>
          </cell>
          <cell r="V13">
            <v>0</v>
          </cell>
          <cell r="W13">
            <v>144</v>
          </cell>
          <cell r="X13">
            <v>183</v>
          </cell>
          <cell r="Y13">
            <v>162</v>
          </cell>
          <cell r="Z13">
            <v>271</v>
          </cell>
          <cell r="AA13">
            <v>267</v>
          </cell>
          <cell r="AB13">
            <v>56</v>
          </cell>
          <cell r="AC13">
            <v>61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11.282302911350998</v>
          </cell>
          <cell r="C14">
            <v>6.6778783312380838</v>
          </cell>
          <cell r="D14">
            <v>6.7597678515908379</v>
          </cell>
          <cell r="E14">
            <v>8.8247717451343544</v>
          </cell>
          <cell r="F14">
            <v>3.1914893617021276</v>
          </cell>
          <cell r="G14">
            <v>4.117315284827975</v>
          </cell>
          <cell r="J14">
            <v>100</v>
          </cell>
          <cell r="K14">
            <v>4.1666666666666661</v>
          </cell>
          <cell r="L14">
            <v>3.8379530916844353</v>
          </cell>
          <cell r="M14">
            <v>17.445255474452555</v>
          </cell>
          <cell r="N14">
            <v>7.9869600651996731</v>
          </cell>
          <cell r="P14">
            <v>2.9131985731272296</v>
          </cell>
          <cell r="Q14">
            <v>0.50335570469798652</v>
          </cell>
          <cell r="R14">
            <v>33.87096774193548</v>
          </cell>
          <cell r="S14">
            <v>100</v>
          </cell>
          <cell r="T14">
            <v>100</v>
          </cell>
          <cell r="U14">
            <v>100</v>
          </cell>
          <cell r="W14">
            <v>100</v>
          </cell>
          <cell r="X14">
            <v>5.986261040235525</v>
          </cell>
          <cell r="Y14">
            <v>21.774193548387096</v>
          </cell>
          <cell r="Z14">
            <v>13.422486379395741</v>
          </cell>
          <cell r="AA14">
            <v>8.4950684059815451</v>
          </cell>
          <cell r="AB14">
            <v>1.6227180527383367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32</v>
          </cell>
          <cell r="D16">
            <v>21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478</v>
          </cell>
          <cell r="C18">
            <v>301</v>
          </cell>
          <cell r="D18">
            <v>66</v>
          </cell>
          <cell r="E18">
            <v>28</v>
          </cell>
          <cell r="F18">
            <v>4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6</v>
          </cell>
          <cell r="N18">
            <v>1</v>
          </cell>
          <cell r="O18">
            <v>0</v>
          </cell>
          <cell r="P18">
            <v>8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5</v>
          </cell>
          <cell r="Y18">
            <v>0</v>
          </cell>
          <cell r="Z18">
            <v>0</v>
          </cell>
          <cell r="AA18">
            <v>0</v>
          </cell>
          <cell r="AB18">
            <v>4</v>
          </cell>
          <cell r="AC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97</v>
          </cell>
          <cell r="C19">
            <v>63</v>
          </cell>
          <cell r="D19">
            <v>19</v>
          </cell>
          <cell r="E19">
            <v>111</v>
          </cell>
          <cell r="F19">
            <v>6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</v>
          </cell>
          <cell r="L19">
            <v>0</v>
          </cell>
          <cell r="M19">
            <v>10</v>
          </cell>
          <cell r="N19">
            <v>17</v>
          </cell>
          <cell r="O19">
            <v>0</v>
          </cell>
          <cell r="P19">
            <v>11</v>
          </cell>
          <cell r="Q19">
            <v>1</v>
          </cell>
          <cell r="R19">
            <v>18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11</v>
          </cell>
          <cell r="Y19">
            <v>18</v>
          </cell>
          <cell r="Z19">
            <v>0</v>
          </cell>
          <cell r="AA19">
            <v>15</v>
          </cell>
          <cell r="AB19">
            <v>1</v>
          </cell>
          <cell r="AC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183</v>
          </cell>
          <cell r="C20">
            <v>26</v>
          </cell>
          <cell r="D20">
            <v>40</v>
          </cell>
          <cell r="E20">
            <v>18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</v>
          </cell>
          <cell r="L20">
            <v>0</v>
          </cell>
          <cell r="M20">
            <v>3</v>
          </cell>
          <cell r="N20">
            <v>3</v>
          </cell>
          <cell r="O20">
            <v>0</v>
          </cell>
          <cell r="P20">
            <v>4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5</v>
          </cell>
          <cell r="Y20">
            <v>0</v>
          </cell>
          <cell r="Z20">
            <v>2</v>
          </cell>
          <cell r="AA20">
            <v>0</v>
          </cell>
          <cell r="AB20">
            <v>0</v>
          </cell>
          <cell r="AC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615</v>
          </cell>
          <cell r="C21">
            <v>150</v>
          </cell>
          <cell r="D21">
            <v>12</v>
          </cell>
          <cell r="E21">
            <v>38</v>
          </cell>
          <cell r="F21">
            <v>0</v>
          </cell>
          <cell r="G21">
            <v>1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2</v>
          </cell>
          <cell r="N21">
            <v>0</v>
          </cell>
          <cell r="O21">
            <v>0</v>
          </cell>
          <cell r="P21">
            <v>12</v>
          </cell>
          <cell r="Q21">
            <v>2</v>
          </cell>
          <cell r="R21">
            <v>4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>
            <v>0</v>
          </cell>
          <cell r="AA21">
            <v>14</v>
          </cell>
          <cell r="AB21">
            <v>2</v>
          </cell>
          <cell r="AC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1</v>
          </cell>
          <cell r="E22">
            <v>3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3</v>
          </cell>
          <cell r="AC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221</v>
          </cell>
          <cell r="C30">
            <v>11</v>
          </cell>
          <cell r="D30">
            <v>4</v>
          </cell>
          <cell r="E30">
            <v>4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2</v>
          </cell>
          <cell r="S30">
            <v>2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8749</v>
          </cell>
          <cell r="C34">
            <v>7433</v>
          </cell>
          <cell r="D34">
            <v>2443</v>
          </cell>
          <cell r="E34">
            <v>2512</v>
          </cell>
          <cell r="F34">
            <v>143</v>
          </cell>
          <cell r="G34">
            <v>72</v>
          </cell>
          <cell r="H34">
            <v>0</v>
          </cell>
          <cell r="I34">
            <v>0</v>
          </cell>
          <cell r="J34">
            <v>71</v>
          </cell>
          <cell r="K34">
            <v>72</v>
          </cell>
          <cell r="L34">
            <v>72</v>
          </cell>
          <cell r="M34">
            <v>217</v>
          </cell>
          <cell r="N34">
            <v>76</v>
          </cell>
          <cell r="O34">
            <v>0</v>
          </cell>
          <cell r="P34">
            <v>63</v>
          </cell>
          <cell r="Q34">
            <v>0</v>
          </cell>
          <cell r="R34">
            <v>270</v>
          </cell>
          <cell r="S34">
            <v>145</v>
          </cell>
          <cell r="T34">
            <v>156</v>
          </cell>
          <cell r="U34">
            <v>92</v>
          </cell>
          <cell r="V34">
            <v>0</v>
          </cell>
          <cell r="W34">
            <v>144</v>
          </cell>
          <cell r="X34">
            <v>162</v>
          </cell>
          <cell r="Y34">
            <v>143</v>
          </cell>
          <cell r="Z34">
            <v>269</v>
          </cell>
          <cell r="AA34">
            <v>238</v>
          </cell>
          <cell r="AB34">
            <v>46</v>
          </cell>
          <cell r="AC34">
            <v>61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5</v>
          </cell>
          <cell r="D35">
            <v>0</v>
          </cell>
          <cell r="E35">
            <v>1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4</v>
          </cell>
          <cell r="C38">
            <v>0</v>
          </cell>
          <cell r="D38">
            <v>3</v>
          </cell>
          <cell r="E38">
            <v>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08:21:16 25-Aug-2025</v>
          </cell>
        </row>
      </sheetData>
      <sheetData sheetId="2">
        <row r="11">
          <cell r="A11" t="str">
            <v>Input Qty</v>
          </cell>
          <cell r="B11">
            <v>207167</v>
          </cell>
          <cell r="C11">
            <v>218777</v>
          </cell>
          <cell r="D11">
            <v>117255</v>
          </cell>
          <cell r="E11">
            <v>24370</v>
          </cell>
          <cell r="F11">
            <v>4070</v>
          </cell>
          <cell r="G11">
            <v>91</v>
          </cell>
          <cell r="H11">
            <v>0</v>
          </cell>
          <cell r="I11">
            <v>4182</v>
          </cell>
          <cell r="J11">
            <v>2449</v>
          </cell>
          <cell r="K11">
            <v>3000</v>
          </cell>
          <cell r="L11">
            <v>1896</v>
          </cell>
          <cell r="M11">
            <v>1835</v>
          </cell>
          <cell r="N11">
            <v>86</v>
          </cell>
          <cell r="O11">
            <v>0</v>
          </cell>
          <cell r="P11">
            <v>1751</v>
          </cell>
          <cell r="Q11">
            <v>0</v>
          </cell>
          <cell r="R11">
            <v>1847</v>
          </cell>
          <cell r="S11">
            <v>83</v>
          </cell>
          <cell r="T11">
            <v>115</v>
          </cell>
          <cell r="U11">
            <v>1291</v>
          </cell>
          <cell r="V11">
            <v>0</v>
          </cell>
          <cell r="W11">
            <v>83</v>
          </cell>
          <cell r="X11">
            <v>83</v>
          </cell>
          <cell r="Y11">
            <v>93</v>
          </cell>
          <cell r="Z11">
            <v>93</v>
          </cell>
          <cell r="AA11">
            <v>1285</v>
          </cell>
          <cell r="AB11">
            <v>37</v>
          </cell>
          <cell r="AC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187924</v>
          </cell>
          <cell r="C12">
            <v>208900</v>
          </cell>
          <cell r="D12">
            <v>112305</v>
          </cell>
          <cell r="E12">
            <v>22624</v>
          </cell>
          <cell r="F12">
            <v>3882</v>
          </cell>
          <cell r="G12">
            <v>0</v>
          </cell>
          <cell r="H12">
            <v>0</v>
          </cell>
          <cell r="I12">
            <v>4109</v>
          </cell>
          <cell r="J12">
            <v>2355</v>
          </cell>
          <cell r="K12">
            <v>2901</v>
          </cell>
          <cell r="L12">
            <v>1754</v>
          </cell>
          <cell r="M12">
            <v>1743</v>
          </cell>
          <cell r="N12">
            <v>0</v>
          </cell>
          <cell r="O12">
            <v>0</v>
          </cell>
          <cell r="P12">
            <v>1737</v>
          </cell>
          <cell r="Q12">
            <v>0</v>
          </cell>
          <cell r="R12">
            <v>1742</v>
          </cell>
          <cell r="S12">
            <v>0</v>
          </cell>
          <cell r="T12">
            <v>0</v>
          </cell>
          <cell r="U12">
            <v>1200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1201</v>
          </cell>
          <cell r="AB12">
            <v>0</v>
          </cell>
          <cell r="AC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19243</v>
          </cell>
          <cell r="C13">
            <v>9877</v>
          </cell>
          <cell r="D13">
            <v>4950</v>
          </cell>
          <cell r="E13">
            <v>1746</v>
          </cell>
          <cell r="F13">
            <v>188</v>
          </cell>
          <cell r="G13">
            <v>91</v>
          </cell>
          <cell r="H13">
            <v>0</v>
          </cell>
          <cell r="I13">
            <v>73</v>
          </cell>
          <cell r="J13">
            <v>94</v>
          </cell>
          <cell r="K13">
            <v>99</v>
          </cell>
          <cell r="L13">
            <v>142</v>
          </cell>
          <cell r="M13">
            <v>92</v>
          </cell>
          <cell r="N13">
            <v>86</v>
          </cell>
          <cell r="O13">
            <v>0</v>
          </cell>
          <cell r="P13">
            <v>14</v>
          </cell>
          <cell r="Q13">
            <v>0</v>
          </cell>
          <cell r="R13">
            <v>105</v>
          </cell>
          <cell r="S13">
            <v>83</v>
          </cell>
          <cell r="T13">
            <v>115</v>
          </cell>
          <cell r="U13">
            <v>91</v>
          </cell>
          <cell r="V13">
            <v>0</v>
          </cell>
          <cell r="W13">
            <v>83</v>
          </cell>
          <cell r="X13">
            <v>83</v>
          </cell>
          <cell r="Y13">
            <v>93</v>
          </cell>
          <cell r="Z13">
            <v>93</v>
          </cell>
          <cell r="AA13">
            <v>84</v>
          </cell>
          <cell r="AB13">
            <v>37</v>
          </cell>
          <cell r="AC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9.2886415307457266</v>
          </cell>
          <cell r="C14">
            <v>4.5146427640931179</v>
          </cell>
          <cell r="D14">
            <v>4.2215683766150693</v>
          </cell>
          <cell r="E14">
            <v>7.1645465736561347</v>
          </cell>
          <cell r="F14">
            <v>4.6191646191646196</v>
          </cell>
          <cell r="G14">
            <v>100</v>
          </cell>
          <cell r="I14">
            <v>1.7455762792922047</v>
          </cell>
          <cell r="J14">
            <v>3.8383013474887706</v>
          </cell>
          <cell r="K14">
            <v>3.3000000000000003</v>
          </cell>
          <cell r="L14">
            <v>7.4894514767932492</v>
          </cell>
          <cell r="M14">
            <v>5.0136239782016343</v>
          </cell>
          <cell r="N14">
            <v>100</v>
          </cell>
          <cell r="P14">
            <v>0.79954311821816104</v>
          </cell>
          <cell r="R14">
            <v>5.68489442338928</v>
          </cell>
          <cell r="S14">
            <v>100</v>
          </cell>
          <cell r="T14">
            <v>100</v>
          </cell>
          <cell r="U14">
            <v>7.0487993803253293</v>
          </cell>
          <cell r="W14">
            <v>100</v>
          </cell>
          <cell r="X14">
            <v>100</v>
          </cell>
          <cell r="Y14">
            <v>100</v>
          </cell>
          <cell r="Z14">
            <v>100</v>
          </cell>
          <cell r="AA14">
            <v>6.5369649805447478</v>
          </cell>
          <cell r="AB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16</v>
          </cell>
          <cell r="D16">
            <v>21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271</v>
          </cell>
          <cell r="C18">
            <v>389</v>
          </cell>
          <cell r="D18">
            <v>157</v>
          </cell>
          <cell r="E18">
            <v>5</v>
          </cell>
          <cell r="F18">
            <v>1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2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33</v>
          </cell>
          <cell r="C19">
            <v>5</v>
          </cell>
          <cell r="D19">
            <v>29</v>
          </cell>
          <cell r="E19">
            <v>30</v>
          </cell>
          <cell r="F19">
            <v>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</v>
          </cell>
          <cell r="N19">
            <v>0</v>
          </cell>
          <cell r="O19">
            <v>0</v>
          </cell>
          <cell r="P19">
            <v>12</v>
          </cell>
          <cell r="Q19">
            <v>0</v>
          </cell>
          <cell r="R19">
            <v>10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126</v>
          </cell>
          <cell r="C20">
            <v>8</v>
          </cell>
          <cell r="D20">
            <v>16</v>
          </cell>
          <cell r="E20">
            <v>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</v>
          </cell>
          <cell r="L20">
            <v>4</v>
          </cell>
          <cell r="M20">
            <v>2</v>
          </cell>
          <cell r="N20">
            <v>0</v>
          </cell>
          <cell r="O20">
            <v>0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21</v>
          </cell>
          <cell r="C21">
            <v>22</v>
          </cell>
          <cell r="D21">
            <v>23</v>
          </cell>
          <cell r="E21">
            <v>50</v>
          </cell>
          <cell r="F21">
            <v>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1</v>
          </cell>
          <cell r="L21">
            <v>44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377</v>
          </cell>
          <cell r="C30">
            <v>4</v>
          </cell>
          <cell r="D30">
            <v>5</v>
          </cell>
          <cell r="E30">
            <v>7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1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5</v>
          </cell>
          <cell r="AC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7</v>
          </cell>
          <cell r="C32">
            <v>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18401</v>
          </cell>
          <cell r="C34">
            <v>9426</v>
          </cell>
          <cell r="D34">
            <v>4698</v>
          </cell>
          <cell r="E34">
            <v>1643</v>
          </cell>
          <cell r="F34">
            <v>176</v>
          </cell>
          <cell r="G34">
            <v>91</v>
          </cell>
          <cell r="H34">
            <v>0</v>
          </cell>
          <cell r="I34">
            <v>72</v>
          </cell>
          <cell r="J34">
            <v>94</v>
          </cell>
          <cell r="K34">
            <v>95</v>
          </cell>
          <cell r="L34">
            <v>94</v>
          </cell>
          <cell r="M34">
            <v>84</v>
          </cell>
          <cell r="N34">
            <v>86</v>
          </cell>
          <cell r="O34">
            <v>0</v>
          </cell>
          <cell r="P34">
            <v>1</v>
          </cell>
          <cell r="Q34">
            <v>0</v>
          </cell>
          <cell r="R34">
            <v>93</v>
          </cell>
          <cell r="S34">
            <v>83</v>
          </cell>
          <cell r="T34">
            <v>115</v>
          </cell>
          <cell r="U34">
            <v>91</v>
          </cell>
          <cell r="V34">
            <v>0</v>
          </cell>
          <cell r="W34">
            <v>83</v>
          </cell>
          <cell r="X34">
            <v>83</v>
          </cell>
          <cell r="Y34">
            <v>93</v>
          </cell>
          <cell r="Z34">
            <v>93</v>
          </cell>
          <cell r="AA34">
            <v>84</v>
          </cell>
          <cell r="AB34">
            <v>32</v>
          </cell>
          <cell r="AC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4</v>
          </cell>
          <cell r="C35">
            <v>0</v>
          </cell>
          <cell r="D35">
            <v>1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3</v>
          </cell>
          <cell r="C38">
            <v>1</v>
          </cell>
          <cell r="D38">
            <v>0</v>
          </cell>
          <cell r="E38">
            <v>2</v>
          </cell>
          <cell r="F38">
            <v>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08:22:10 25-Aug-2025</v>
          </cell>
        </row>
      </sheetData>
      <sheetData sheetId="3">
        <row r="10">
          <cell r="A10" t="str">
            <v>Date</v>
          </cell>
        </row>
      </sheetData>
      <sheetData sheetId="4">
        <row r="11">
          <cell r="A11" t="str">
            <v>Input Qty</v>
          </cell>
          <cell r="B11">
            <v>73119</v>
          </cell>
          <cell r="C11">
            <v>15761</v>
          </cell>
          <cell r="D11">
            <v>-2</v>
          </cell>
          <cell r="E11">
            <v>0</v>
          </cell>
          <cell r="F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66974</v>
          </cell>
          <cell r="C12">
            <v>15652</v>
          </cell>
          <cell r="D12">
            <v>-2</v>
          </cell>
          <cell r="E12">
            <v>0</v>
          </cell>
          <cell r="F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6145</v>
          </cell>
          <cell r="C13">
            <v>109</v>
          </cell>
          <cell r="D13">
            <v>0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8.4041083712851652</v>
          </cell>
          <cell r="C14">
            <v>0.69158048347186096</v>
          </cell>
          <cell r="D14">
            <v>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43</v>
          </cell>
          <cell r="C18">
            <v>2</v>
          </cell>
          <cell r="D18">
            <v>0</v>
          </cell>
          <cell r="E18">
            <v>0</v>
          </cell>
          <cell r="F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12</v>
          </cell>
          <cell r="C19">
            <v>12</v>
          </cell>
          <cell r="D19">
            <v>0</v>
          </cell>
          <cell r="E19">
            <v>0</v>
          </cell>
          <cell r="F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181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19</v>
          </cell>
          <cell r="C21">
            <v>3</v>
          </cell>
          <cell r="D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8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5880</v>
          </cell>
          <cell r="C34">
            <v>92</v>
          </cell>
          <cell r="D34">
            <v>0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07:29:22 01-Aug-2025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http://www1.bp.minebea.local/ireport/AccessCheck.do?Title=ng/daily_ng_1st_yield_group_code_1&amp;SECT=T27184&amp;GROUP=*ALL&amp;FYY=2016&amp;FMM=11&amp;RJGUP=CONTAM&amp;MODL=TDB4&amp;TYP=0&amp;PRM=0&amp;REPT=&amp;PRCD=*ALL" TargetMode="Externa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http://www1.bp.minebea.local/ireport/AccessCheck.do?Title=ng/daily_ng_1st_yield_group_code_1&amp;SECT=T27184&amp;GROUP=*ALL&amp;FYY=2016&amp;FMM=11&amp;RJGUP=CONTAM&amp;MODL=TDB4&amp;TYP=0&amp;PRM=0&amp;REPT=&amp;PRCD=*ALL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indexed="10"/>
    <pageSetUpPr fitToPage="1"/>
  </sheetPr>
  <dimension ref="A1:CS84"/>
  <sheetViews>
    <sheetView showGridLines="0" view="pageBreakPreview" zoomScale="50" zoomScaleSheetLayoutView="50" workbookViewId="0">
      <pane xSplit="1" topLeftCell="B1" activePane="topRight" state="frozen"/>
      <selection activeCell="BD80" sqref="BD80"/>
      <selection pane="topRight" activeCell="BP44" sqref="BP44"/>
    </sheetView>
  </sheetViews>
  <sheetFormatPr defaultColWidth="1.44140625" defaultRowHeight="12.75"/>
  <cols>
    <col min="1" max="1" width="15.77734375" style="1" customWidth="1"/>
    <col min="2" max="13" width="1.6640625" style="1" hidden="1" customWidth="1"/>
    <col min="14" max="40" width="8.88671875" style="1" hidden="1" customWidth="1"/>
    <col min="41" max="64" width="8.88671875" style="1" customWidth="1"/>
    <col min="65" max="95" width="8.77734375" style="1" customWidth="1"/>
    <col min="96" max="96" width="0.109375" style="1" customWidth="1"/>
    <col min="97" max="16384" width="1.44140625" style="1"/>
  </cols>
  <sheetData>
    <row r="1" spans="1:95" s="81" customFormat="1" ht="44.25" customHeight="1">
      <c r="A1" s="101"/>
      <c r="CJ1" s="110"/>
    </row>
    <row r="2" spans="1:95" ht="15">
      <c r="CJ2" s="110"/>
    </row>
    <row r="3" spans="1:95" ht="51.75" customHeight="1">
      <c r="A3" s="131" t="s">
        <v>54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"/>
      <c r="BI3" s="2"/>
      <c r="BJ3" s="2"/>
      <c r="BK3" s="2"/>
      <c r="BL3" s="38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111"/>
      <c r="CK3" s="2"/>
      <c r="CL3" s="2"/>
      <c r="CM3" s="2"/>
      <c r="CN3" s="2"/>
      <c r="CO3" s="2"/>
      <c r="CP3" s="2"/>
      <c r="CQ3" s="2" t="s">
        <v>28</v>
      </c>
    </row>
    <row r="4" spans="1:95" ht="9" customHeight="1">
      <c r="A4" s="28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</row>
    <row r="5" spans="1:95" ht="18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</row>
    <row r="6" spans="1:95" ht="18" customHeight="1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</row>
    <row r="7" spans="1:95" ht="18" customHeight="1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</row>
    <row r="8" spans="1:95" ht="18" customHeight="1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</row>
    <row r="9" spans="1:95" ht="18" customHeight="1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</row>
    <row r="10" spans="1:95" ht="18" customHeight="1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</row>
    <row r="11" spans="1:95" ht="18" customHeight="1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</row>
    <row r="12" spans="1:95" ht="18" customHeight="1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</row>
    <row r="13" spans="1:95" ht="18" customHeight="1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</row>
    <row r="14" spans="1:95" ht="18" customHeight="1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</row>
    <row r="15" spans="1:95" ht="18" customHeight="1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</row>
    <row r="16" spans="1:95" ht="18" customHeight="1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</row>
    <row r="17" spans="2:95" ht="18" customHeight="1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</row>
    <row r="18" spans="2:95" ht="18" customHeight="1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</row>
    <row r="19" spans="2:95" ht="18" customHeight="1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</row>
    <row r="20" spans="2:95" ht="18" customHeight="1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</row>
    <row r="21" spans="2:95" ht="18" customHeight="1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</row>
    <row r="22" spans="2:95" ht="18" customHeight="1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</row>
    <row r="23" spans="2:95" ht="18" customHeight="1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</row>
    <row r="24" spans="2:95" ht="18" customHeight="1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</row>
    <row r="25" spans="2:95" ht="18" customHeight="1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</row>
    <row r="26" spans="2:95" ht="18" customHeight="1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</row>
    <row r="27" spans="2:95" ht="18" customHeight="1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</row>
    <row r="28" spans="2:95" ht="18" customHeight="1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</row>
    <row r="29" spans="2:95" ht="18" customHeight="1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</row>
    <row r="30" spans="2:95" ht="18" customHeight="1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</row>
    <row r="31" spans="2:95" ht="18" customHeight="1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</row>
    <row r="32" spans="2:95" ht="18" customHeight="1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</row>
    <row r="33" spans="1:97" ht="18" customHeight="1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</row>
    <row r="34" spans="1:97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</row>
    <row r="35" spans="1:97">
      <c r="A35" s="26" t="s">
        <v>27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</row>
    <row r="36" spans="1:97" s="6" customFormat="1" ht="28.5" customHeight="1">
      <c r="A36" s="25" t="s">
        <v>0</v>
      </c>
      <c r="B36" s="24" t="s">
        <v>53</v>
      </c>
      <c r="C36" s="24" t="s">
        <v>52</v>
      </c>
      <c r="D36" s="24" t="s">
        <v>51</v>
      </c>
      <c r="E36" s="24" t="s">
        <v>50</v>
      </c>
      <c r="F36" s="24" t="s">
        <v>49</v>
      </c>
      <c r="G36" s="24" t="s">
        <v>48</v>
      </c>
      <c r="H36" s="24" t="s">
        <v>47</v>
      </c>
      <c r="I36" s="24" t="s">
        <v>46</v>
      </c>
      <c r="J36" s="24" t="s">
        <v>45</v>
      </c>
      <c r="K36" s="24" t="s">
        <v>44</v>
      </c>
      <c r="L36" s="24" t="s">
        <v>43</v>
      </c>
      <c r="M36" s="24" t="s">
        <v>42</v>
      </c>
      <c r="N36" s="24" t="s">
        <v>41</v>
      </c>
      <c r="O36" s="24" t="s">
        <v>40</v>
      </c>
      <c r="P36" s="24" t="s">
        <v>39</v>
      </c>
      <c r="Q36" s="24" t="s">
        <v>38</v>
      </c>
      <c r="R36" s="24" t="s">
        <v>37</v>
      </c>
      <c r="S36" s="24" t="s">
        <v>36</v>
      </c>
      <c r="T36" s="24" t="s">
        <v>35</v>
      </c>
      <c r="U36" s="24" t="s">
        <v>34</v>
      </c>
      <c r="V36" s="24" t="s">
        <v>33</v>
      </c>
      <c r="W36" s="24" t="s">
        <v>32</v>
      </c>
      <c r="X36" s="24" t="s">
        <v>26</v>
      </c>
      <c r="Y36" s="24" t="s">
        <v>25</v>
      </c>
      <c r="Z36" s="24" t="s">
        <v>24</v>
      </c>
      <c r="AA36" s="24" t="s">
        <v>23</v>
      </c>
      <c r="AB36" s="24" t="s">
        <v>22</v>
      </c>
      <c r="AC36" s="24" t="s">
        <v>21</v>
      </c>
      <c r="AD36" s="24" t="s">
        <v>20</v>
      </c>
      <c r="AE36" s="24" t="s">
        <v>19</v>
      </c>
      <c r="AF36" s="24" t="s">
        <v>18</v>
      </c>
      <c r="AG36" s="24" t="s">
        <v>17</v>
      </c>
      <c r="AH36" s="24" t="s">
        <v>16</v>
      </c>
      <c r="AI36" s="24" t="s">
        <v>15</v>
      </c>
      <c r="AJ36" s="24" t="s">
        <v>14</v>
      </c>
      <c r="AK36" s="24" t="s">
        <v>13</v>
      </c>
      <c r="AL36" s="24" t="s">
        <v>12</v>
      </c>
      <c r="AM36" s="24" t="s">
        <v>11</v>
      </c>
      <c r="AN36" s="24" t="s">
        <v>10</v>
      </c>
      <c r="AO36" s="24" t="s">
        <v>9</v>
      </c>
      <c r="AP36" s="24" t="s">
        <v>8</v>
      </c>
      <c r="AQ36" s="24" t="s">
        <v>68</v>
      </c>
      <c r="AR36" s="24" t="s">
        <v>69</v>
      </c>
      <c r="AS36" s="24" t="s">
        <v>135</v>
      </c>
      <c r="AT36" s="24" t="s">
        <v>143</v>
      </c>
      <c r="AU36" s="24" t="s">
        <v>146</v>
      </c>
      <c r="AV36" s="24" t="s">
        <v>151</v>
      </c>
      <c r="AW36" s="24" t="s">
        <v>159</v>
      </c>
      <c r="AX36" s="24" t="s">
        <v>168</v>
      </c>
      <c r="AY36" s="24" t="s">
        <v>173</v>
      </c>
      <c r="AZ36" s="24" t="s">
        <v>174</v>
      </c>
      <c r="BA36" s="24" t="s">
        <v>176</v>
      </c>
      <c r="BB36" s="24" t="s">
        <v>181</v>
      </c>
      <c r="BC36" s="24" t="s">
        <v>196</v>
      </c>
      <c r="BD36" s="24" t="s">
        <v>227</v>
      </c>
      <c r="BE36" s="24" t="s">
        <v>228</v>
      </c>
      <c r="BF36" s="24" t="s">
        <v>229</v>
      </c>
      <c r="BG36" s="24" t="s">
        <v>230</v>
      </c>
      <c r="BH36" s="24" t="s">
        <v>231</v>
      </c>
      <c r="BI36" s="24" t="s">
        <v>232</v>
      </c>
      <c r="BJ36" s="24" t="s">
        <v>233</v>
      </c>
      <c r="BK36" s="24" t="s">
        <v>238</v>
      </c>
      <c r="BL36" s="23" t="s">
        <v>239</v>
      </c>
      <c r="BM36" s="22">
        <v>1</v>
      </c>
      <c r="BN36" s="22">
        <v>2</v>
      </c>
      <c r="BO36" s="22">
        <v>3</v>
      </c>
      <c r="BP36" s="22">
        <v>4</v>
      </c>
      <c r="BQ36" s="22">
        <v>5</v>
      </c>
      <c r="BR36" s="22">
        <v>6</v>
      </c>
      <c r="BS36" s="22">
        <v>7</v>
      </c>
      <c r="BT36" s="22">
        <v>8</v>
      </c>
      <c r="BU36" s="22">
        <v>9</v>
      </c>
      <c r="BV36" s="22">
        <v>10</v>
      </c>
      <c r="BW36" s="22">
        <v>11</v>
      </c>
      <c r="BX36" s="22">
        <v>12</v>
      </c>
      <c r="BY36" s="22">
        <v>13</v>
      </c>
      <c r="BZ36" s="22">
        <v>14</v>
      </c>
      <c r="CA36" s="22">
        <v>15</v>
      </c>
      <c r="CB36" s="22">
        <v>16</v>
      </c>
      <c r="CC36" s="22">
        <v>17</v>
      </c>
      <c r="CD36" s="22">
        <v>18</v>
      </c>
      <c r="CE36" s="22">
        <v>19</v>
      </c>
      <c r="CF36" s="22">
        <v>20</v>
      </c>
      <c r="CG36" s="22">
        <v>21</v>
      </c>
      <c r="CH36" s="22">
        <v>22</v>
      </c>
      <c r="CI36" s="22">
        <v>23</v>
      </c>
      <c r="CJ36" s="22">
        <v>24</v>
      </c>
      <c r="CK36" s="22">
        <v>25</v>
      </c>
      <c r="CL36" s="22">
        <v>26</v>
      </c>
      <c r="CM36" s="22">
        <v>27</v>
      </c>
      <c r="CN36" s="22">
        <v>28</v>
      </c>
      <c r="CO36" s="22">
        <v>29</v>
      </c>
      <c r="CP36" s="22">
        <v>30</v>
      </c>
      <c r="CQ36" s="22">
        <v>31</v>
      </c>
      <c r="CS36" s="37"/>
    </row>
    <row r="37" spans="1:97" s="6" customFormat="1" ht="28.5" customHeight="1">
      <c r="A37" s="11" t="s">
        <v>7</v>
      </c>
      <c r="B37" s="36">
        <v>1931890</v>
      </c>
      <c r="C37" s="36">
        <v>2243346</v>
      </c>
      <c r="D37" s="36">
        <v>2534941</v>
      </c>
      <c r="E37" s="36">
        <v>2512744</v>
      </c>
      <c r="F37" s="36">
        <v>2616223</v>
      </c>
      <c r="G37" s="36">
        <v>3157115</v>
      </c>
      <c r="H37" s="36">
        <v>3843312</v>
      </c>
      <c r="I37" s="36">
        <v>3682528</v>
      </c>
      <c r="J37" s="36">
        <v>3812907</v>
      </c>
      <c r="K37" s="36">
        <v>3678682</v>
      </c>
      <c r="L37" s="36">
        <v>3535929</v>
      </c>
      <c r="M37" s="36">
        <v>2952119</v>
      </c>
      <c r="N37" s="36">
        <v>3052394</v>
      </c>
      <c r="O37" s="36">
        <v>3221637</v>
      </c>
      <c r="P37" s="36">
        <v>3186968</v>
      </c>
      <c r="Q37" s="10">
        <v>2783465</v>
      </c>
      <c r="R37" s="10">
        <v>3125254</v>
      </c>
      <c r="S37" s="10">
        <v>3333983</v>
      </c>
      <c r="T37" s="10">
        <v>3874318</v>
      </c>
      <c r="U37" s="10">
        <v>3891749</v>
      </c>
      <c r="V37" s="10">
        <v>3832417</v>
      </c>
      <c r="W37" s="10">
        <v>3526382</v>
      </c>
      <c r="X37" s="10">
        <v>3712311</v>
      </c>
      <c r="Y37" s="10">
        <v>3896072</v>
      </c>
      <c r="Z37" s="10">
        <v>3904729</v>
      </c>
      <c r="AA37" s="10">
        <v>3892463</v>
      </c>
      <c r="AB37" s="10">
        <v>3897376</v>
      </c>
      <c r="AC37" s="10">
        <f>'Summary Shop'!AC32</f>
        <v>2621069</v>
      </c>
      <c r="AD37" s="10">
        <f>'Summary Shop'!AD32</f>
        <v>1905299</v>
      </c>
      <c r="AE37" s="10">
        <f>'Summary Shop'!AE32</f>
        <v>2278011</v>
      </c>
      <c r="AF37" s="10">
        <f>'Summary Shop'!AF32</f>
        <v>2741661</v>
      </c>
      <c r="AG37" s="10">
        <f>'Summary Shop'!AG32</f>
        <v>2870775</v>
      </c>
      <c r="AH37" s="10">
        <f>'Summary Shop'!AH32</f>
        <v>3161279</v>
      </c>
      <c r="AI37" s="10">
        <f>'Summary Shop'!AI32</f>
        <v>3366142</v>
      </c>
      <c r="AJ37" s="10">
        <f>'Summary Shop'!AJ32</f>
        <v>3481055</v>
      </c>
      <c r="AK37" s="10">
        <f>'Summary Shop'!AK32</f>
        <v>3225893</v>
      </c>
      <c r="AL37" s="10">
        <f>'Summary Shop'!AL32</f>
        <v>3163436</v>
      </c>
      <c r="AM37" s="10">
        <f>'Summary Shop'!AM32</f>
        <v>2469818</v>
      </c>
      <c r="AN37" s="10">
        <f>'Summary Shop'!AN32</f>
        <v>3470115</v>
      </c>
      <c r="AO37" s="10">
        <f>'Summary Shop'!AO32</f>
        <v>3224266</v>
      </c>
      <c r="AP37" s="10">
        <f>'Summary Shop'!AP32</f>
        <v>3469766</v>
      </c>
      <c r="AQ37" s="10">
        <f>'Summary Shop'!AQ32</f>
        <v>3606570</v>
      </c>
      <c r="AR37" s="10">
        <f>'Summary Shop'!AR32</f>
        <v>3694832</v>
      </c>
      <c r="AS37" s="10">
        <f>'Summary Shop'!AS32</f>
        <v>4205307</v>
      </c>
      <c r="AT37" s="10">
        <f>'Summary Shop'!AT32</f>
        <v>4153100</v>
      </c>
      <c r="AU37" s="10">
        <f>'Summary Shop'!AU32</f>
        <v>4030905</v>
      </c>
      <c r="AV37" s="10">
        <f>'Summary Shop'!AV32</f>
        <v>3973757</v>
      </c>
      <c r="AW37" s="10">
        <f>'Summary Shop'!AW32</f>
        <v>3876678</v>
      </c>
      <c r="AX37" s="10">
        <f>'Summary Shop'!AX32</f>
        <v>3581516</v>
      </c>
      <c r="AY37" s="10">
        <f>'Summary Shop'!AY32</f>
        <v>3796135</v>
      </c>
      <c r="AZ37" s="10">
        <f>'Summary Shop'!AZ32</f>
        <v>4307495</v>
      </c>
      <c r="BA37" s="10">
        <f>'Summary Shop'!BA32</f>
        <v>3855174</v>
      </c>
      <c r="BB37" s="10">
        <f>'Summary Shop'!BB32</f>
        <v>4399341</v>
      </c>
      <c r="BC37" s="10">
        <f>'Summary Shop'!BC32</f>
        <v>3781425</v>
      </c>
      <c r="BD37" s="10">
        <f>'Summary Shop'!BD32</f>
        <v>3258712</v>
      </c>
      <c r="BE37" s="10">
        <f>'Summary Shop'!BE32</f>
        <v>3881346</v>
      </c>
      <c r="BF37" s="10">
        <f>'Summary Shop'!BF32</f>
        <v>3794688</v>
      </c>
      <c r="BG37" s="10">
        <f>'Summary Shop'!BG32</f>
        <v>4065485</v>
      </c>
      <c r="BH37" s="10">
        <f>'Summary Shop'!BH32</f>
        <v>3950627</v>
      </c>
      <c r="BI37" s="10">
        <f>'Summary Shop'!BI32</f>
        <v>3873417</v>
      </c>
      <c r="BJ37" s="10">
        <f>'Summary Shop'!BJ32</f>
        <v>3959521</v>
      </c>
      <c r="BK37" s="10">
        <f>'Summary Shop'!BK32</f>
        <v>3431366</v>
      </c>
      <c r="BL37" s="129">
        <f>'Summary Shop'!EX32</f>
        <v>3261932</v>
      </c>
      <c r="BM37" s="129">
        <f>'Summary Shop'!EY32</f>
        <v>274345</v>
      </c>
      <c r="BN37" s="8">
        <f>'Summary Shop'!EZ32</f>
        <v>136295</v>
      </c>
      <c r="BO37" s="8">
        <f>'Summary Shop'!FA32</f>
        <v>13252</v>
      </c>
      <c r="BP37" s="8">
        <f>'Summary Shop'!FB32</f>
        <v>185018</v>
      </c>
      <c r="BQ37" s="8">
        <f>'Summary Shop'!FC32</f>
        <v>155141</v>
      </c>
      <c r="BR37" s="8">
        <f>'Summary Shop'!FD32</f>
        <v>145599</v>
      </c>
      <c r="BS37" s="8">
        <f>'Summary Shop'!FE32</f>
        <v>148311</v>
      </c>
      <c r="BT37" s="8">
        <f>'Summary Shop'!FF32</f>
        <v>150047</v>
      </c>
      <c r="BU37" s="8">
        <f>'Summary Shop'!FG32</f>
        <v>146157</v>
      </c>
      <c r="BV37" s="8">
        <f>'Summary Shop'!FH32</f>
        <v>11996</v>
      </c>
      <c r="BW37" s="8">
        <f>'Summary Shop'!FI32</f>
        <v>210750</v>
      </c>
      <c r="BX37" s="8">
        <f>'Summary Shop'!FJ32</f>
        <v>111169</v>
      </c>
      <c r="BY37" s="8">
        <f>'Summary Shop'!FK32</f>
        <v>138482</v>
      </c>
      <c r="BZ37" s="8">
        <f>'Summary Shop'!FL32</f>
        <v>133691</v>
      </c>
      <c r="CA37" s="8">
        <f>'Summary Shop'!FM32</f>
        <v>149005</v>
      </c>
      <c r="CB37" s="8">
        <f>'Summary Shop'!FN32</f>
        <v>143976</v>
      </c>
      <c r="CC37" s="8">
        <f>'Summary Shop'!FO32</f>
        <v>14347</v>
      </c>
      <c r="CD37" s="8">
        <f>'Summary Shop'!FP32</f>
        <v>220566</v>
      </c>
      <c r="CE37" s="8">
        <f>'Summary Shop'!FQ32</f>
        <v>156250</v>
      </c>
      <c r="CF37" s="8">
        <f>'Summary Shop'!FR32</f>
        <v>147617</v>
      </c>
      <c r="CG37" s="8">
        <f>'Summary Shop'!FS32</f>
        <v>159866</v>
      </c>
      <c r="CH37" s="8">
        <f>'Summary Shop'!FT32</f>
        <v>147266</v>
      </c>
      <c r="CI37" s="8"/>
      <c r="CJ37" s="8"/>
      <c r="CK37" s="8"/>
      <c r="CL37" s="8"/>
      <c r="CM37" s="8"/>
      <c r="CN37" s="8"/>
      <c r="CO37" s="8"/>
      <c r="CP37" s="8"/>
      <c r="CQ37" s="7"/>
    </row>
    <row r="38" spans="1:97" s="6" customFormat="1" ht="28.5" customHeight="1">
      <c r="A38" s="11" t="s">
        <v>6</v>
      </c>
      <c r="B38" s="10">
        <f t="shared" ref="B38:AC38" si="0">SUM(B41,B43)</f>
        <v>12445</v>
      </c>
      <c r="C38" s="10">
        <f t="shared" si="0"/>
        <v>24009</v>
      </c>
      <c r="D38" s="10">
        <f t="shared" si="0"/>
        <v>26300</v>
      </c>
      <c r="E38" s="10">
        <f t="shared" si="0"/>
        <v>31807</v>
      </c>
      <c r="F38" s="10">
        <f t="shared" si="0"/>
        <v>46658</v>
      </c>
      <c r="G38" s="10">
        <f t="shared" si="0"/>
        <v>52590</v>
      </c>
      <c r="H38" s="10">
        <f t="shared" si="0"/>
        <v>47115</v>
      </c>
      <c r="I38" s="10">
        <f t="shared" si="0"/>
        <v>59107</v>
      </c>
      <c r="J38" s="10">
        <f t="shared" si="0"/>
        <v>58961</v>
      </c>
      <c r="K38" s="10">
        <f t="shared" si="0"/>
        <v>55894</v>
      </c>
      <c r="L38" s="10">
        <f t="shared" si="0"/>
        <v>62607</v>
      </c>
      <c r="M38" s="10">
        <f t="shared" si="0"/>
        <v>57437</v>
      </c>
      <c r="N38" s="10">
        <f t="shared" si="0"/>
        <v>42914</v>
      </c>
      <c r="O38" s="10">
        <f t="shared" si="0"/>
        <v>38294</v>
      </c>
      <c r="P38" s="10">
        <f t="shared" si="0"/>
        <v>30201</v>
      </c>
      <c r="Q38" s="10">
        <f t="shared" si="0"/>
        <v>28119</v>
      </c>
      <c r="R38" s="10">
        <f t="shared" si="0"/>
        <v>31292</v>
      </c>
      <c r="S38" s="10">
        <f t="shared" si="0"/>
        <v>39869</v>
      </c>
      <c r="T38" s="10">
        <f t="shared" si="0"/>
        <v>41872</v>
      </c>
      <c r="U38" s="10">
        <f t="shared" si="0"/>
        <v>43754</v>
      </c>
      <c r="V38" s="10">
        <f t="shared" si="0"/>
        <v>51013</v>
      </c>
      <c r="W38" s="10">
        <f t="shared" si="0"/>
        <v>62311</v>
      </c>
      <c r="X38" s="10">
        <f t="shared" si="0"/>
        <v>62447</v>
      </c>
      <c r="Y38" s="10">
        <f t="shared" si="0"/>
        <v>45112</v>
      </c>
      <c r="Z38" s="10">
        <f t="shared" si="0"/>
        <v>37070</v>
      </c>
      <c r="AA38" s="10">
        <f t="shared" si="0"/>
        <v>40498</v>
      </c>
      <c r="AB38" s="10">
        <f t="shared" si="0"/>
        <v>44801</v>
      </c>
      <c r="AC38" s="10">
        <f t="shared" si="0"/>
        <v>32254</v>
      </c>
      <c r="AD38" s="10">
        <f t="shared" ref="AD38:BM38" si="1">SUM(AD41,AD43)</f>
        <v>16503</v>
      </c>
      <c r="AE38" s="10">
        <f t="shared" si="1"/>
        <v>18151</v>
      </c>
      <c r="AF38" s="10">
        <f t="shared" si="1"/>
        <v>20361</v>
      </c>
      <c r="AG38" s="10">
        <f t="shared" si="1"/>
        <v>19988</v>
      </c>
      <c r="AH38" s="10">
        <f t="shared" si="1"/>
        <v>21726</v>
      </c>
      <c r="AI38" s="10">
        <f t="shared" si="1"/>
        <v>21388</v>
      </c>
      <c r="AJ38" s="10">
        <f t="shared" si="1"/>
        <v>19532</v>
      </c>
      <c r="AK38" s="10">
        <f t="shared" si="1"/>
        <v>17919</v>
      </c>
      <c r="AL38" s="10">
        <f t="shared" si="1"/>
        <v>18879</v>
      </c>
      <c r="AM38" s="10">
        <f t="shared" si="1"/>
        <v>13828</v>
      </c>
      <c r="AN38" s="10">
        <f t="shared" si="1"/>
        <v>22626</v>
      </c>
      <c r="AO38" s="10">
        <f t="shared" si="1"/>
        <v>17258</v>
      </c>
      <c r="AP38" s="10">
        <f t="shared" si="1"/>
        <v>18990</v>
      </c>
      <c r="AQ38" s="10">
        <f t="shared" si="1"/>
        <v>23781</v>
      </c>
      <c r="AR38" s="10">
        <f t="shared" si="1"/>
        <v>20795</v>
      </c>
      <c r="AS38" s="10">
        <f t="shared" si="1"/>
        <v>24027</v>
      </c>
      <c r="AT38" s="10">
        <f t="shared" si="1"/>
        <v>24077</v>
      </c>
      <c r="AU38" s="10">
        <f t="shared" si="1"/>
        <v>23536</v>
      </c>
      <c r="AV38" s="10">
        <f t="shared" si="1"/>
        <v>21119</v>
      </c>
      <c r="AW38" s="10">
        <f t="shared" si="1"/>
        <v>20411</v>
      </c>
      <c r="AX38" s="10">
        <f t="shared" si="1"/>
        <v>18000</v>
      </c>
      <c r="AY38" s="10">
        <f t="shared" si="1"/>
        <v>17769</v>
      </c>
      <c r="AZ38" s="10">
        <f t="shared" si="1"/>
        <v>14223</v>
      </c>
      <c r="BA38" s="10">
        <f t="shared" si="1"/>
        <v>15921</v>
      </c>
      <c r="BB38" s="10">
        <f t="shared" si="1"/>
        <v>16314</v>
      </c>
      <c r="BC38" s="10">
        <f t="shared" si="1"/>
        <v>10024</v>
      </c>
      <c r="BD38" s="10">
        <f t="shared" si="1"/>
        <v>8171</v>
      </c>
      <c r="BE38" s="10">
        <f t="shared" si="1"/>
        <v>10301</v>
      </c>
      <c r="BF38" s="10">
        <f t="shared" si="1"/>
        <v>8279</v>
      </c>
      <c r="BG38" s="10">
        <f>SUM(BG41,BG43)</f>
        <v>8865</v>
      </c>
      <c r="BH38" s="10">
        <f>SUM(BH41,BH43)</f>
        <v>9985</v>
      </c>
      <c r="BI38" s="10">
        <f>SUM(BI41,BI43)</f>
        <v>9130</v>
      </c>
      <c r="BJ38" s="10">
        <f>SUM(BJ41,BJ43)</f>
        <v>10324</v>
      </c>
      <c r="BK38" s="10">
        <f>SUM(BK41,BK43)</f>
        <v>8797</v>
      </c>
      <c r="BL38" s="129">
        <f t="shared" si="1"/>
        <v>6162</v>
      </c>
      <c r="BM38" s="129">
        <f t="shared" si="1"/>
        <v>629</v>
      </c>
      <c r="BN38" s="19">
        <f>SUM(BN41,BN43)</f>
        <v>274</v>
      </c>
      <c r="BO38" s="19">
        <f>SUM(BO41,BO43)</f>
        <v>0</v>
      </c>
      <c r="BP38" s="19">
        <f>SUM(BP41,BP43)</f>
        <v>338</v>
      </c>
      <c r="BQ38" s="19">
        <f>SUM(BQ41,BQ43)</f>
        <v>270</v>
      </c>
      <c r="BR38" s="19">
        <f t="shared" ref="BR38:CJ38" si="2">SUM(BR41,BR43)</f>
        <v>245</v>
      </c>
      <c r="BS38" s="19">
        <f t="shared" si="2"/>
        <v>291</v>
      </c>
      <c r="BT38" s="19">
        <f t="shared" si="2"/>
        <v>322</v>
      </c>
      <c r="BU38" s="19">
        <f t="shared" si="2"/>
        <v>316</v>
      </c>
      <c r="BV38" s="19">
        <f t="shared" si="2"/>
        <v>0</v>
      </c>
      <c r="BW38" s="19">
        <f t="shared" si="2"/>
        <v>424</v>
      </c>
      <c r="BX38" s="19">
        <f t="shared" si="2"/>
        <v>217</v>
      </c>
      <c r="BY38" s="19">
        <f t="shared" si="2"/>
        <v>249</v>
      </c>
      <c r="BZ38" s="19">
        <f t="shared" si="2"/>
        <v>345</v>
      </c>
      <c r="CA38" s="19">
        <f t="shared" si="2"/>
        <v>295</v>
      </c>
      <c r="CB38" s="19">
        <f t="shared" si="2"/>
        <v>232</v>
      </c>
      <c r="CC38" s="19">
        <f t="shared" si="2"/>
        <v>0</v>
      </c>
      <c r="CD38" s="19">
        <f t="shared" si="2"/>
        <v>319</v>
      </c>
      <c r="CE38" s="19">
        <f t="shared" si="2"/>
        <v>292</v>
      </c>
      <c r="CF38" s="19">
        <f t="shared" si="2"/>
        <v>297</v>
      </c>
      <c r="CG38" s="19">
        <f t="shared" si="2"/>
        <v>273</v>
      </c>
      <c r="CH38" s="19">
        <f t="shared" si="2"/>
        <v>311</v>
      </c>
      <c r="CI38" s="19">
        <f t="shared" si="2"/>
        <v>0</v>
      </c>
      <c r="CJ38" s="19">
        <f t="shared" si="2"/>
        <v>0</v>
      </c>
      <c r="CK38" s="19">
        <f t="shared" ref="CK38:CP38" si="3">SUM(CK41,CK43)</f>
        <v>0</v>
      </c>
      <c r="CL38" s="19">
        <f t="shared" si="3"/>
        <v>0</v>
      </c>
      <c r="CM38" s="19">
        <f t="shared" si="3"/>
        <v>0</v>
      </c>
      <c r="CN38" s="19">
        <f t="shared" si="3"/>
        <v>0</v>
      </c>
      <c r="CO38" s="19">
        <f t="shared" si="3"/>
        <v>0</v>
      </c>
      <c r="CP38" s="19">
        <f t="shared" si="3"/>
        <v>0</v>
      </c>
      <c r="CQ38" s="19"/>
      <c r="CS38" s="35"/>
    </row>
    <row r="39" spans="1:97" s="6" customFormat="1" ht="28.5" customHeight="1">
      <c r="A39" s="11" t="s">
        <v>5</v>
      </c>
      <c r="B39" s="18">
        <f t="shared" ref="B39:AC39" si="4">B38/B37</f>
        <v>6.4418781607648466E-3</v>
      </c>
      <c r="C39" s="18">
        <f t="shared" si="4"/>
        <v>1.0702316985431583E-2</v>
      </c>
      <c r="D39" s="18">
        <f t="shared" si="4"/>
        <v>1.0374994920986327E-2</v>
      </c>
      <c r="E39" s="18">
        <f t="shared" si="4"/>
        <v>1.2658273186603968E-2</v>
      </c>
      <c r="F39" s="18">
        <f t="shared" si="4"/>
        <v>1.7834106649165609E-2</v>
      </c>
      <c r="G39" s="18">
        <f t="shared" si="4"/>
        <v>1.6657613042287026E-2</v>
      </c>
      <c r="H39" s="18">
        <f t="shared" si="4"/>
        <v>1.2258957898812274E-2</v>
      </c>
      <c r="I39" s="18">
        <f t="shared" si="4"/>
        <v>1.6050658677951669E-2</v>
      </c>
      <c r="J39" s="18">
        <f t="shared" si="4"/>
        <v>1.5463529532716114E-2</v>
      </c>
      <c r="K39" s="18">
        <f t="shared" si="4"/>
        <v>1.5194028730942223E-2</v>
      </c>
      <c r="L39" s="18">
        <f t="shared" si="4"/>
        <v>1.7705955068667952E-2</v>
      </c>
      <c r="M39" s="18">
        <f t="shared" si="4"/>
        <v>1.9456194008439363E-2</v>
      </c>
      <c r="N39" s="18">
        <f t="shared" si="4"/>
        <v>1.4059128670807242E-2</v>
      </c>
      <c r="O39" s="18">
        <f t="shared" si="4"/>
        <v>1.1886503662578993E-2</v>
      </c>
      <c r="P39" s="18">
        <f t="shared" si="4"/>
        <v>9.4764051600141584E-3</v>
      </c>
      <c r="Q39" s="18">
        <f t="shared" si="4"/>
        <v>1.0102156844077436E-2</v>
      </c>
      <c r="R39" s="18">
        <f t="shared" si="4"/>
        <v>1.0012626173744599E-2</v>
      </c>
      <c r="S39" s="18">
        <f t="shared" si="4"/>
        <v>1.1958369313820737E-2</v>
      </c>
      <c r="T39" s="18">
        <f t="shared" si="4"/>
        <v>1.080757955335623E-2</v>
      </c>
      <c r="U39" s="18">
        <f t="shared" si="4"/>
        <v>1.1242760003278731E-2</v>
      </c>
      <c r="V39" s="18">
        <f t="shared" si="4"/>
        <v>1.331092101929409E-2</v>
      </c>
      <c r="W39" s="18">
        <f t="shared" si="4"/>
        <v>1.7669951808964541E-2</v>
      </c>
      <c r="X39" s="18">
        <f t="shared" si="4"/>
        <v>1.6821597112957401E-2</v>
      </c>
      <c r="Y39" s="18">
        <f t="shared" si="4"/>
        <v>1.1578841458782076E-2</v>
      </c>
      <c r="Z39" s="18">
        <f t="shared" si="4"/>
        <v>9.4936165864519667E-3</v>
      </c>
      <c r="AA39" s="18">
        <f t="shared" si="4"/>
        <v>1.0404209365638158E-2</v>
      </c>
      <c r="AB39" s="18">
        <f t="shared" si="4"/>
        <v>1.1495170083666548E-2</v>
      </c>
      <c r="AC39" s="18">
        <f t="shared" si="4"/>
        <v>1.2305666123249712E-2</v>
      </c>
      <c r="AD39" s="18">
        <f t="shared" ref="AD39:BM39" si="5">AD38/AD37</f>
        <v>8.6616326361374247E-3</v>
      </c>
      <c r="AE39" s="18">
        <f t="shared" si="5"/>
        <v>7.9679158704677022E-3</v>
      </c>
      <c r="AF39" s="18">
        <f t="shared" si="5"/>
        <v>7.4265199089165292E-3</v>
      </c>
      <c r="AG39" s="18">
        <f t="shared" si="5"/>
        <v>6.9625797911713732E-3</v>
      </c>
      <c r="AH39" s="18">
        <f t="shared" si="5"/>
        <v>6.8725348189767497E-3</v>
      </c>
      <c r="AI39" s="18">
        <f t="shared" si="5"/>
        <v>6.3538614829677419E-3</v>
      </c>
      <c r="AJ39" s="18">
        <f t="shared" si="5"/>
        <v>5.6109426596247401E-3</v>
      </c>
      <c r="AK39" s="18">
        <f t="shared" si="5"/>
        <v>5.5547409662998742E-3</v>
      </c>
      <c r="AL39" s="18">
        <f t="shared" si="5"/>
        <v>5.9678779656044886E-3</v>
      </c>
      <c r="AM39" s="18">
        <f t="shared" si="5"/>
        <v>5.59879310945179E-3</v>
      </c>
      <c r="AN39" s="18">
        <f t="shared" si="5"/>
        <v>6.5202450062894169E-3</v>
      </c>
      <c r="AO39" s="18">
        <f t="shared" si="5"/>
        <v>5.3525360500653483E-3</v>
      </c>
      <c r="AP39" s="18">
        <f t="shared" si="5"/>
        <v>5.4729915504388481E-3</v>
      </c>
      <c r="AQ39" s="18">
        <f t="shared" si="5"/>
        <v>6.5937996489739562E-3</v>
      </c>
      <c r="AR39" s="18">
        <f t="shared" si="5"/>
        <v>5.6281314008322977E-3</v>
      </c>
      <c r="AS39" s="18">
        <f t="shared" si="5"/>
        <v>5.7134948768306337E-3</v>
      </c>
      <c r="AT39" s="18">
        <f t="shared" si="5"/>
        <v>5.7973561917603715E-3</v>
      </c>
      <c r="AU39" s="18">
        <f t="shared" si="5"/>
        <v>5.8388872970213885E-3</v>
      </c>
      <c r="AV39" s="18">
        <f t="shared" si="5"/>
        <v>5.3146178792512983E-3</v>
      </c>
      <c r="AW39" s="18">
        <f t="shared" si="5"/>
        <v>5.2650748914405583E-3</v>
      </c>
      <c r="AX39" s="18">
        <f t="shared" si="5"/>
        <v>5.0258047150982992E-3</v>
      </c>
      <c r="AY39" s="18">
        <f t="shared" si="5"/>
        <v>4.6808135116374943E-3</v>
      </c>
      <c r="AZ39" s="18">
        <f t="shared" si="5"/>
        <v>3.30191909683006E-3</v>
      </c>
      <c r="BA39" s="18">
        <f t="shared" si="5"/>
        <v>4.1297746872125613E-3</v>
      </c>
      <c r="BB39" s="18">
        <f t="shared" si="5"/>
        <v>3.7082826723366068E-3</v>
      </c>
      <c r="BC39" s="18">
        <f t="shared" si="5"/>
        <v>2.6508525225278829E-3</v>
      </c>
      <c r="BD39" s="18">
        <f t="shared" si="5"/>
        <v>2.5074323843285321E-3</v>
      </c>
      <c r="BE39" s="18">
        <f t="shared" si="5"/>
        <v>2.6539762237120833E-3</v>
      </c>
      <c r="BF39" s="18">
        <f t="shared" ref="BF39:BK39" si="6">BF38/BF37</f>
        <v>2.1817340450651017E-3</v>
      </c>
      <c r="BG39" s="18">
        <f t="shared" si="6"/>
        <v>2.1805516438998052E-3</v>
      </c>
      <c r="BH39" s="18">
        <f t="shared" si="6"/>
        <v>2.5274469090602581E-3</v>
      </c>
      <c r="BI39" s="18">
        <f t="shared" si="6"/>
        <v>2.35709194233412E-3</v>
      </c>
      <c r="BJ39" s="18">
        <f t="shared" si="6"/>
        <v>2.607386095439322E-3</v>
      </c>
      <c r="BK39" s="18">
        <f t="shared" si="6"/>
        <v>2.5637020358655997E-3</v>
      </c>
      <c r="BL39" s="57">
        <f t="shared" si="5"/>
        <v>1.8890645175926415E-3</v>
      </c>
      <c r="BM39" s="57">
        <f t="shared" si="5"/>
        <v>2.292733601851683E-3</v>
      </c>
      <c r="BN39" s="17">
        <f>BN38/BN37</f>
        <v>2.0103452070875673E-3</v>
      </c>
      <c r="BO39" s="17">
        <f>BO38/BO37</f>
        <v>0</v>
      </c>
      <c r="BP39" s="17">
        <f>BP38/BP37</f>
        <v>1.8268492795295592E-3</v>
      </c>
      <c r="BQ39" s="17">
        <f>BQ38/BQ37</f>
        <v>1.7403523246595032E-3</v>
      </c>
      <c r="BR39" s="17">
        <f t="shared" ref="BR39:CJ39" si="7">BR38/BR37</f>
        <v>1.6827038647243455E-3</v>
      </c>
      <c r="BS39" s="17">
        <f t="shared" si="7"/>
        <v>1.9620931690838847E-3</v>
      </c>
      <c r="BT39" s="17">
        <f t="shared" si="7"/>
        <v>2.1459942551333914E-3</v>
      </c>
      <c r="BU39" s="17">
        <f t="shared" si="7"/>
        <v>2.1620586082089807E-3</v>
      </c>
      <c r="BV39" s="17">
        <f t="shared" si="7"/>
        <v>0</v>
      </c>
      <c r="BW39" s="17">
        <f t="shared" si="7"/>
        <v>2.0118623962040332E-3</v>
      </c>
      <c r="BX39" s="17">
        <f t="shared" si="7"/>
        <v>1.9519830168482221E-3</v>
      </c>
      <c r="BY39" s="17">
        <f t="shared" si="7"/>
        <v>1.7980676188963187E-3</v>
      </c>
      <c r="BZ39" s="17">
        <f t="shared" si="7"/>
        <v>2.5805776005864271E-3</v>
      </c>
      <c r="CA39" s="17">
        <f t="shared" si="7"/>
        <v>1.9797993355927654E-3</v>
      </c>
      <c r="CB39" s="17">
        <f t="shared" si="7"/>
        <v>1.6113796743901761E-3</v>
      </c>
      <c r="CC39" s="17">
        <f t="shared" si="7"/>
        <v>0</v>
      </c>
      <c r="CD39" s="17">
        <f t="shared" si="7"/>
        <v>1.4462791182684549E-3</v>
      </c>
      <c r="CE39" s="17">
        <f t="shared" si="7"/>
        <v>1.8688000000000001E-3</v>
      </c>
      <c r="CF39" s="17">
        <f t="shared" si="7"/>
        <v>2.0119633917502727E-3</v>
      </c>
      <c r="CG39" s="17">
        <f t="shared" si="7"/>
        <v>1.7076801821525529E-3</v>
      </c>
      <c r="CH39" s="17">
        <f t="shared" si="7"/>
        <v>2.111824861135632E-3</v>
      </c>
      <c r="CI39" s="17" t="e">
        <f t="shared" si="7"/>
        <v>#DIV/0!</v>
      </c>
      <c r="CJ39" s="17" t="e">
        <f t="shared" si="7"/>
        <v>#DIV/0!</v>
      </c>
      <c r="CK39" s="17" t="e">
        <f t="shared" ref="CK39:CQ39" si="8">CK38/CK37</f>
        <v>#DIV/0!</v>
      </c>
      <c r="CL39" s="17" t="e">
        <f t="shared" si="8"/>
        <v>#DIV/0!</v>
      </c>
      <c r="CM39" s="17" t="e">
        <f t="shared" si="8"/>
        <v>#DIV/0!</v>
      </c>
      <c r="CN39" s="17" t="e">
        <f t="shared" si="8"/>
        <v>#DIV/0!</v>
      </c>
      <c r="CO39" s="17" t="e">
        <f t="shared" si="8"/>
        <v>#DIV/0!</v>
      </c>
      <c r="CP39" s="17" t="e">
        <f t="shared" si="8"/>
        <v>#DIV/0!</v>
      </c>
      <c r="CQ39" s="17" t="e">
        <f t="shared" si="8"/>
        <v>#DIV/0!</v>
      </c>
    </row>
    <row r="40" spans="1:97" ht="12.75" customHeight="1">
      <c r="A40" s="34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14" t="s">
        <v>31</v>
      </c>
      <c r="BO40" s="14" t="s">
        <v>31</v>
      </c>
      <c r="BP40" s="14" t="s">
        <v>31</v>
      </c>
      <c r="BQ40" s="14" t="s">
        <v>31</v>
      </c>
      <c r="BR40" s="14" t="s">
        <v>31</v>
      </c>
      <c r="BS40" s="14" t="s">
        <v>31</v>
      </c>
      <c r="BT40" s="14" t="s">
        <v>31</v>
      </c>
      <c r="BU40" s="14" t="s">
        <v>31</v>
      </c>
      <c r="BV40" s="14" t="s">
        <v>31</v>
      </c>
      <c r="BW40" s="14" t="s">
        <v>31</v>
      </c>
      <c r="BX40" s="14" t="s">
        <v>31</v>
      </c>
      <c r="BY40" s="14" t="s">
        <v>31</v>
      </c>
      <c r="BZ40" s="14" t="s">
        <v>31</v>
      </c>
      <c r="CA40" s="14" t="s">
        <v>31</v>
      </c>
      <c r="CB40" s="14" t="s">
        <v>31</v>
      </c>
      <c r="CC40" s="14" t="s">
        <v>31</v>
      </c>
      <c r="CD40" s="14" t="s">
        <v>31</v>
      </c>
      <c r="CE40" s="14" t="s">
        <v>31</v>
      </c>
      <c r="CF40" s="14" t="s">
        <v>31</v>
      </c>
      <c r="CG40" s="14" t="s">
        <v>31</v>
      </c>
      <c r="CH40" s="14" t="s">
        <v>31</v>
      </c>
      <c r="CI40" s="14" t="s">
        <v>31</v>
      </c>
      <c r="CJ40" s="14" t="s">
        <v>31</v>
      </c>
      <c r="CK40" s="14" t="s">
        <v>31</v>
      </c>
      <c r="CL40" s="14" t="s">
        <v>31</v>
      </c>
      <c r="CM40" s="14" t="s">
        <v>31</v>
      </c>
      <c r="CN40" s="14" t="s">
        <v>31</v>
      </c>
      <c r="CO40" s="14" t="s">
        <v>31</v>
      </c>
      <c r="CP40" s="14" t="s">
        <v>31</v>
      </c>
      <c r="CQ40" s="13"/>
    </row>
    <row r="41" spans="1:97" s="6" customFormat="1" ht="28.5" customHeight="1">
      <c r="A41" s="11" t="s">
        <v>4</v>
      </c>
      <c r="B41" s="10">
        <v>9111</v>
      </c>
      <c r="C41" s="10">
        <v>15459</v>
      </c>
      <c r="D41" s="10">
        <v>16261</v>
      </c>
      <c r="E41" s="10">
        <v>17355</v>
      </c>
      <c r="F41" s="10">
        <v>18754</v>
      </c>
      <c r="G41" s="10">
        <v>23059</v>
      </c>
      <c r="H41" s="10">
        <v>19596</v>
      </c>
      <c r="I41" s="10">
        <v>24366</v>
      </c>
      <c r="J41" s="10">
        <v>22275</v>
      </c>
      <c r="K41" s="10">
        <v>21102</v>
      </c>
      <c r="L41" s="10">
        <v>27072</v>
      </c>
      <c r="M41" s="10">
        <v>24801</v>
      </c>
      <c r="N41" s="10">
        <v>19738</v>
      </c>
      <c r="O41" s="10">
        <v>22610</v>
      </c>
      <c r="P41" s="10">
        <v>17495</v>
      </c>
      <c r="Q41" s="10">
        <v>14436</v>
      </c>
      <c r="R41" s="10">
        <v>17364</v>
      </c>
      <c r="S41" s="10">
        <v>20834</v>
      </c>
      <c r="T41" s="10">
        <v>21944</v>
      </c>
      <c r="U41" s="10">
        <v>22087</v>
      </c>
      <c r="V41" s="10">
        <v>25324</v>
      </c>
      <c r="W41" s="10">
        <v>26942</v>
      </c>
      <c r="X41" s="10">
        <v>27733</v>
      </c>
      <c r="Y41" s="10">
        <v>23531</v>
      </c>
      <c r="Z41" s="10">
        <v>20920</v>
      </c>
      <c r="AA41" s="10">
        <v>19334</v>
      </c>
      <c r="AB41" s="10">
        <v>22208</v>
      </c>
      <c r="AC41" s="10">
        <f>'Summary Shop'!AC36</f>
        <v>18178</v>
      </c>
      <c r="AD41" s="10">
        <f>'Summary Shop'!AD36</f>
        <v>10680</v>
      </c>
      <c r="AE41" s="10">
        <f>'Summary Shop'!AE36</f>
        <v>12459</v>
      </c>
      <c r="AF41" s="10">
        <f>'Summary Shop'!AF36</f>
        <v>13396</v>
      </c>
      <c r="AG41" s="10">
        <f>'Summary Shop'!AG36</f>
        <v>13471</v>
      </c>
      <c r="AH41" s="10">
        <f>'Summary Shop'!AH36</f>
        <v>16570</v>
      </c>
      <c r="AI41" s="10">
        <f>'Summary Shop'!AI36</f>
        <v>16099</v>
      </c>
      <c r="AJ41" s="10">
        <f>'Summary Shop'!AJ36</f>
        <v>14693</v>
      </c>
      <c r="AK41" s="10">
        <f>'Summary Shop'!AK36</f>
        <v>14315</v>
      </c>
      <c r="AL41" s="10">
        <f>'Summary Shop'!AL36</f>
        <v>15344</v>
      </c>
      <c r="AM41" s="10">
        <f>'Summary Shop'!AM36</f>
        <v>10938</v>
      </c>
      <c r="AN41" s="10">
        <f>'Summary Shop'!AN36</f>
        <v>16706</v>
      </c>
      <c r="AO41" s="10">
        <f>'Summary Shop'!AO36</f>
        <v>14217</v>
      </c>
      <c r="AP41" s="10">
        <f>'Summary Shop'!AP36</f>
        <v>15312</v>
      </c>
      <c r="AQ41" s="10">
        <f>'Summary Shop'!AQ36</f>
        <v>17791</v>
      </c>
      <c r="AR41" s="10">
        <f>'Summary Shop'!AR36</f>
        <v>15498</v>
      </c>
      <c r="AS41" s="10">
        <f>'Summary Shop'!AS36</f>
        <v>17551</v>
      </c>
      <c r="AT41" s="10">
        <f>'Summary Shop'!AT36</f>
        <v>18070</v>
      </c>
      <c r="AU41" s="10">
        <f>'Summary Shop'!AU36</f>
        <v>17981</v>
      </c>
      <c r="AV41" s="10">
        <f>'Summary Shop'!AV36</f>
        <v>15571</v>
      </c>
      <c r="AW41" s="10">
        <f>'Summary Shop'!AW36</f>
        <v>15345</v>
      </c>
      <c r="AX41" s="10">
        <f>'Summary Shop'!AX36</f>
        <v>13103</v>
      </c>
      <c r="AY41" s="10">
        <f>'Summary Shop'!AY36</f>
        <v>13375</v>
      </c>
      <c r="AZ41" s="10">
        <f>'Summary Shop'!AZ36</f>
        <v>11112</v>
      </c>
      <c r="BA41" s="10">
        <f>'Summary Shop'!BA36</f>
        <v>12860</v>
      </c>
      <c r="BB41" s="10">
        <f>'Summary Shop'!BB36</f>
        <v>13359</v>
      </c>
      <c r="BC41" s="10">
        <f>'Summary Shop'!BC36</f>
        <v>8234</v>
      </c>
      <c r="BD41" s="10">
        <f>'Summary Shop'!BD36</f>
        <v>6318</v>
      </c>
      <c r="BE41" s="10">
        <f>'Summary Shop'!BE36</f>
        <v>7876</v>
      </c>
      <c r="BF41" s="10">
        <f>'Summary Shop'!BF36</f>
        <v>6440</v>
      </c>
      <c r="BG41" s="10">
        <f>'Summary Shop'!BG36</f>
        <v>6928</v>
      </c>
      <c r="BH41" s="10">
        <f>'Summary Shop'!BH36</f>
        <v>7844</v>
      </c>
      <c r="BI41" s="10">
        <f>'Summary Shop'!BI36</f>
        <v>7354</v>
      </c>
      <c r="BJ41" s="10">
        <f>'Summary Shop'!BJ36</f>
        <v>8557</v>
      </c>
      <c r="BK41" s="10">
        <f>'Summary Shop'!BK36</f>
        <v>7456</v>
      </c>
      <c r="BL41" s="129">
        <f>'Summary Shop'!EX36</f>
        <v>4041</v>
      </c>
      <c r="BM41" s="129">
        <f>'Summary Shop'!EY36</f>
        <v>424</v>
      </c>
      <c r="BN41" s="8">
        <f>'Summary Shop'!EZ36</f>
        <v>165</v>
      </c>
      <c r="BO41" s="8">
        <f>'Summary Shop'!FA36</f>
        <v>0</v>
      </c>
      <c r="BP41" s="8">
        <f>'Summary Shop'!FB36</f>
        <v>217</v>
      </c>
      <c r="BQ41" s="8">
        <f>'Summary Shop'!FC36</f>
        <v>189</v>
      </c>
      <c r="BR41" s="8">
        <f>'Summary Shop'!FD36</f>
        <v>132</v>
      </c>
      <c r="BS41" s="8">
        <f>'Summary Shop'!FE36</f>
        <v>209</v>
      </c>
      <c r="BT41" s="8">
        <f>'Summary Shop'!FF36</f>
        <v>201</v>
      </c>
      <c r="BU41" s="8">
        <f>'Summary Shop'!FG36</f>
        <v>244</v>
      </c>
      <c r="BV41" s="8">
        <f>'Summary Shop'!FH36</f>
        <v>0</v>
      </c>
      <c r="BW41" s="8">
        <f>'Summary Shop'!FI36</f>
        <v>316</v>
      </c>
      <c r="BX41" s="8">
        <f>'Summary Shop'!FJ36</f>
        <v>171</v>
      </c>
      <c r="BY41" s="8">
        <f>'Summary Shop'!FK36</f>
        <v>164</v>
      </c>
      <c r="BZ41" s="8">
        <f>'Summary Shop'!FL36</f>
        <v>223</v>
      </c>
      <c r="CA41" s="8">
        <f>'Summary Shop'!FM36</f>
        <v>170</v>
      </c>
      <c r="CB41" s="8">
        <f>'Summary Shop'!FN36</f>
        <v>143</v>
      </c>
      <c r="CC41" s="8">
        <f>'Summary Shop'!FO36</f>
        <v>0</v>
      </c>
      <c r="CD41" s="8">
        <f>'Summary Shop'!FP36</f>
        <v>230</v>
      </c>
      <c r="CE41" s="8">
        <f>'Summary Shop'!FQ36</f>
        <v>182</v>
      </c>
      <c r="CF41" s="8">
        <f>'Summary Shop'!FR36</f>
        <v>145</v>
      </c>
      <c r="CG41" s="8">
        <f>'Summary Shop'!FS36</f>
        <v>178</v>
      </c>
      <c r="CH41" s="8">
        <f>'Summary Shop'!FT36</f>
        <v>222</v>
      </c>
      <c r="CI41" s="8"/>
      <c r="CJ41" s="8"/>
      <c r="CK41" s="8"/>
      <c r="CL41" s="8"/>
      <c r="CM41" s="8"/>
      <c r="CN41" s="8"/>
      <c r="CO41" s="8"/>
      <c r="CP41" s="8"/>
      <c r="CQ41" s="7"/>
    </row>
    <row r="42" spans="1:97" s="3" customFormat="1" ht="28.5" customHeight="1">
      <c r="A42" s="5" t="s">
        <v>3</v>
      </c>
      <c r="B42" s="4">
        <f t="shared" ref="B42:AC42" si="9">B41/B37</f>
        <v>4.7161070247270804E-3</v>
      </c>
      <c r="C42" s="4">
        <f t="shared" si="9"/>
        <v>6.8910457860713419E-3</v>
      </c>
      <c r="D42" s="4">
        <f t="shared" si="9"/>
        <v>6.4147449585611653E-3</v>
      </c>
      <c r="E42" s="4">
        <f t="shared" si="9"/>
        <v>6.9067919374198091E-3</v>
      </c>
      <c r="F42" s="4">
        <f t="shared" si="9"/>
        <v>7.1683491812433425E-3</v>
      </c>
      <c r="G42" s="4">
        <f t="shared" si="9"/>
        <v>7.3038201015800819E-3</v>
      </c>
      <c r="H42" s="4">
        <f t="shared" si="9"/>
        <v>5.0987273476626408E-3</v>
      </c>
      <c r="I42" s="4">
        <f t="shared" si="9"/>
        <v>6.6166503010975071E-3</v>
      </c>
      <c r="J42" s="4">
        <f t="shared" si="9"/>
        <v>5.8419992934524764E-3</v>
      </c>
      <c r="K42" s="4">
        <f t="shared" si="9"/>
        <v>5.7362935964565568E-3</v>
      </c>
      <c r="L42" s="4">
        <f t="shared" si="9"/>
        <v>7.6562623287967603E-3</v>
      </c>
      <c r="M42" s="4">
        <f t="shared" si="9"/>
        <v>8.4010841026394938E-3</v>
      </c>
      <c r="N42" s="4">
        <f t="shared" si="9"/>
        <v>6.4663998160132668E-3</v>
      </c>
      <c r="O42" s="4">
        <f t="shared" si="9"/>
        <v>7.018171196817022E-3</v>
      </c>
      <c r="P42" s="4">
        <f t="shared" si="9"/>
        <v>5.4895436665821562E-3</v>
      </c>
      <c r="Q42" s="4">
        <f t="shared" si="9"/>
        <v>5.1863414844447479E-3</v>
      </c>
      <c r="R42" s="4">
        <f t="shared" si="9"/>
        <v>5.5560284060111598E-3</v>
      </c>
      <c r="S42" s="4">
        <f t="shared" si="9"/>
        <v>6.2489820733938953E-3</v>
      </c>
      <c r="T42" s="4">
        <f t="shared" si="9"/>
        <v>5.6639645997050318E-3</v>
      </c>
      <c r="U42" s="4">
        <f t="shared" si="9"/>
        <v>5.6753403161406346E-3</v>
      </c>
      <c r="V42" s="4">
        <f t="shared" si="9"/>
        <v>6.6078404307255709E-3</v>
      </c>
      <c r="W42" s="4">
        <f t="shared" si="9"/>
        <v>7.6401252048133184E-3</v>
      </c>
      <c r="X42" s="4">
        <f t="shared" si="9"/>
        <v>7.4705486690096815E-3</v>
      </c>
      <c r="Y42" s="4">
        <f t="shared" si="9"/>
        <v>6.0396727781211433E-3</v>
      </c>
      <c r="Z42" s="4">
        <f t="shared" si="9"/>
        <v>5.3576061232418438E-3</v>
      </c>
      <c r="AA42" s="4">
        <f t="shared" si="9"/>
        <v>4.9670350109943242E-3</v>
      </c>
      <c r="AB42" s="4">
        <f t="shared" si="9"/>
        <v>5.6981928353846282E-3</v>
      </c>
      <c r="AC42" s="4">
        <f t="shared" si="9"/>
        <v>6.9353382150565282E-3</v>
      </c>
      <c r="AD42" s="4">
        <f t="shared" ref="AD42:BM42" si="10">AD41/AD37</f>
        <v>5.6054194118613405E-3</v>
      </c>
      <c r="AE42" s="4">
        <f t="shared" si="10"/>
        <v>5.4692448807314806E-3</v>
      </c>
      <c r="AF42" s="4">
        <f t="shared" si="10"/>
        <v>4.88608912626324E-3</v>
      </c>
      <c r="AG42" s="4">
        <f t="shared" si="10"/>
        <v>4.692461095000479E-3</v>
      </c>
      <c r="AH42" s="4">
        <f t="shared" si="10"/>
        <v>5.2415493855493302E-3</v>
      </c>
      <c r="AI42" s="4">
        <f t="shared" si="10"/>
        <v>4.7826265202121597E-3</v>
      </c>
      <c r="AJ42" s="4">
        <f t="shared" si="10"/>
        <v>4.2208468409720614E-3</v>
      </c>
      <c r="AK42" s="4">
        <f t="shared" si="10"/>
        <v>4.4375309410448517E-3</v>
      </c>
      <c r="AL42" s="4">
        <f t="shared" si="10"/>
        <v>4.8504221359306782E-3</v>
      </c>
      <c r="AM42" s="4">
        <f t="shared" si="10"/>
        <v>4.428666403759305E-3</v>
      </c>
      <c r="AN42" s="4">
        <f t="shared" si="10"/>
        <v>4.8142496718408465E-3</v>
      </c>
      <c r="AO42" s="4">
        <f t="shared" si="10"/>
        <v>4.4093756532494529E-3</v>
      </c>
      <c r="AP42" s="4">
        <f t="shared" si="10"/>
        <v>4.4129777051247834E-3</v>
      </c>
      <c r="AQ42" s="4">
        <f t="shared" si="10"/>
        <v>4.9329418256127012E-3</v>
      </c>
      <c r="AR42" s="4">
        <f t="shared" si="10"/>
        <v>4.1945073551382037E-3</v>
      </c>
      <c r="AS42" s="4">
        <f t="shared" si="10"/>
        <v>4.173535963010548E-3</v>
      </c>
      <c r="AT42" s="4">
        <f t="shared" si="10"/>
        <v>4.3509667477306104E-3</v>
      </c>
      <c r="AU42" s="4">
        <f t="shared" si="10"/>
        <v>4.460784860967946E-3</v>
      </c>
      <c r="AV42" s="4">
        <f t="shared" si="10"/>
        <v>3.9184580234775303E-3</v>
      </c>
      <c r="AW42" s="4">
        <f t="shared" si="10"/>
        <v>3.9582859345037172E-3</v>
      </c>
      <c r="AX42" s="4">
        <f t="shared" si="10"/>
        <v>3.6585066212185009E-3</v>
      </c>
      <c r="AY42" s="4">
        <f t="shared" si="10"/>
        <v>3.5233204298582639E-3</v>
      </c>
      <c r="AZ42" s="4">
        <f t="shared" si="10"/>
        <v>2.5796895875677163E-3</v>
      </c>
      <c r="BA42" s="4">
        <f t="shared" si="10"/>
        <v>3.3357768028109756E-3</v>
      </c>
      <c r="BB42" s="4">
        <f t="shared" si="10"/>
        <v>3.0365911621763352E-3</v>
      </c>
      <c r="BC42" s="4">
        <f t="shared" si="10"/>
        <v>2.1774860006479038E-3</v>
      </c>
      <c r="BD42" s="4">
        <f t="shared" si="10"/>
        <v>1.9388028153454495E-3</v>
      </c>
      <c r="BE42" s="4">
        <f t="shared" si="10"/>
        <v>2.029192965533091E-3</v>
      </c>
      <c r="BF42" s="4">
        <f t="shared" ref="BF42:BK42" si="11">BF41/BF37</f>
        <v>1.6971092221547595E-3</v>
      </c>
      <c r="BG42" s="4">
        <f t="shared" si="11"/>
        <v>1.7041017246404795E-3</v>
      </c>
      <c r="BH42" s="4">
        <f t="shared" si="11"/>
        <v>1.9855076168922045E-3</v>
      </c>
      <c r="BI42" s="4">
        <f t="shared" si="11"/>
        <v>1.8985820530038465E-3</v>
      </c>
      <c r="BJ42" s="4">
        <f t="shared" si="11"/>
        <v>2.1611199940598878E-3</v>
      </c>
      <c r="BK42" s="4">
        <f t="shared" si="11"/>
        <v>2.1728955756978416E-3</v>
      </c>
      <c r="BL42" s="4">
        <f t="shared" si="10"/>
        <v>1.2388363705926426E-3</v>
      </c>
      <c r="BM42" s="4">
        <f t="shared" si="10"/>
        <v>1.5454992801035192E-3</v>
      </c>
      <c r="BN42" s="4">
        <f>'Summary Shop'!EZ37</f>
        <v>1.2106093400344839E-3</v>
      </c>
      <c r="BO42" s="4">
        <f>'Summary Shop'!FA37</f>
        <v>0</v>
      </c>
      <c r="BP42" s="4">
        <f>'Summary Shop'!FB37</f>
        <v>1.1728588569760779E-3</v>
      </c>
      <c r="BQ42" s="4">
        <f>'Summary Shop'!FC37</f>
        <v>1.2182466272616522E-3</v>
      </c>
      <c r="BR42" s="4">
        <f>'Summary Shop'!FD37</f>
        <v>9.0659963323923927E-4</v>
      </c>
      <c r="BS42" s="4">
        <f>'Summary Shop'!FE37</f>
        <v>1.4092009358712436E-3</v>
      </c>
      <c r="BT42" s="4">
        <f>'Summary Shop'!FF37</f>
        <v>1.3395802648503469E-3</v>
      </c>
      <c r="BU42" s="4">
        <f>'Summary Shop'!FG37</f>
        <v>1.669437659503137E-3</v>
      </c>
      <c r="BV42" s="4">
        <f>'Summary Shop'!FH37</f>
        <v>0</v>
      </c>
      <c r="BW42" s="4">
        <f>'Summary Shop'!FI37</f>
        <v>1.4994068801897984E-3</v>
      </c>
      <c r="BX42" s="4">
        <f>'Summary Shop'!FJ37</f>
        <v>1.5381985985301657E-3</v>
      </c>
      <c r="BY42" s="4">
        <f>'Summary Shop'!FK37</f>
        <v>1.1842694357389408E-3</v>
      </c>
      <c r="BZ42" s="4">
        <f>'Summary Shop'!FL37</f>
        <v>1.6680255215384731E-3</v>
      </c>
      <c r="CA42" s="4">
        <f>'Summary Shop'!FM37</f>
        <v>1.1409013120365088E-3</v>
      </c>
      <c r="CB42" s="4">
        <f>'Summary Shop'!FN37</f>
        <v>9.9322109240428959E-4</v>
      </c>
      <c r="CC42" s="4">
        <f>'Summary Shop'!FO37</f>
        <v>0</v>
      </c>
      <c r="CD42" s="4">
        <f>'Summary Shop'!FP37</f>
        <v>1.0427717780618954E-3</v>
      </c>
      <c r="CE42" s="4">
        <f>'Summary Shop'!FQ37</f>
        <v>1.1647999999999999E-3</v>
      </c>
      <c r="CF42" s="4">
        <f>'Summary Shop'!FR37</f>
        <v>9.8227168957504903E-4</v>
      </c>
      <c r="CG42" s="4">
        <f>'Summary Shop'!FS37</f>
        <v>1.1134324997185143E-3</v>
      </c>
      <c r="CH42" s="4">
        <f>'Summary Shop'!FT37</f>
        <v>1.5074762674344383E-3</v>
      </c>
      <c r="CI42" s="4">
        <f>'Summary Shop'!FU37</f>
        <v>7.8420237829652313E-4</v>
      </c>
      <c r="CJ42" s="4">
        <f>'Summary Shop'!FV37</f>
        <v>0</v>
      </c>
      <c r="CK42" s="4" t="e">
        <f t="shared" ref="CK42:CQ42" si="12">CK41/CK37</f>
        <v>#DIV/0!</v>
      </c>
      <c r="CL42" s="4" t="e">
        <f t="shared" si="12"/>
        <v>#DIV/0!</v>
      </c>
      <c r="CM42" s="4" t="e">
        <f t="shared" si="12"/>
        <v>#DIV/0!</v>
      </c>
      <c r="CN42" s="4" t="e">
        <f t="shared" si="12"/>
        <v>#DIV/0!</v>
      </c>
      <c r="CO42" s="4" t="e">
        <f t="shared" si="12"/>
        <v>#DIV/0!</v>
      </c>
      <c r="CP42" s="4" t="e">
        <f t="shared" si="12"/>
        <v>#DIV/0!</v>
      </c>
      <c r="CQ42" s="4" t="e">
        <f t="shared" si="12"/>
        <v>#DIV/0!</v>
      </c>
    </row>
    <row r="43" spans="1:97" s="6" customFormat="1" ht="28.5" customHeight="1">
      <c r="A43" s="11" t="s">
        <v>2</v>
      </c>
      <c r="B43" s="10">
        <v>3334</v>
      </c>
      <c r="C43" s="10">
        <v>8550</v>
      </c>
      <c r="D43" s="10">
        <v>10039</v>
      </c>
      <c r="E43" s="10">
        <v>14452</v>
      </c>
      <c r="F43" s="10">
        <v>27904</v>
      </c>
      <c r="G43" s="10">
        <v>29531</v>
      </c>
      <c r="H43" s="10">
        <v>27519</v>
      </c>
      <c r="I43" s="10">
        <v>34741</v>
      </c>
      <c r="J43" s="10">
        <v>36686</v>
      </c>
      <c r="K43" s="10">
        <v>34792</v>
      </c>
      <c r="L43" s="10">
        <v>35535</v>
      </c>
      <c r="M43" s="10">
        <v>32636</v>
      </c>
      <c r="N43" s="10">
        <v>23176</v>
      </c>
      <c r="O43" s="10">
        <v>15684</v>
      </c>
      <c r="P43" s="10">
        <v>12706</v>
      </c>
      <c r="Q43" s="10">
        <v>13683</v>
      </c>
      <c r="R43" s="10">
        <v>13928</v>
      </c>
      <c r="S43" s="10">
        <v>19035</v>
      </c>
      <c r="T43" s="10">
        <v>19928</v>
      </c>
      <c r="U43" s="10">
        <v>21667</v>
      </c>
      <c r="V43" s="10">
        <v>25689</v>
      </c>
      <c r="W43" s="10">
        <v>35369</v>
      </c>
      <c r="X43" s="10">
        <v>34714</v>
      </c>
      <c r="Y43" s="10">
        <v>21581</v>
      </c>
      <c r="Z43" s="10">
        <v>16150</v>
      </c>
      <c r="AA43" s="10">
        <v>21164</v>
      </c>
      <c r="AB43" s="10">
        <v>22593</v>
      </c>
      <c r="AC43" s="10">
        <f>'Summary Shop'!AC38</f>
        <v>14076</v>
      </c>
      <c r="AD43" s="10">
        <f>'Summary Shop'!AD38</f>
        <v>5823</v>
      </c>
      <c r="AE43" s="10">
        <f>'Summary Shop'!AE38</f>
        <v>5692</v>
      </c>
      <c r="AF43" s="10">
        <f>'Summary Shop'!AF38</f>
        <v>6965</v>
      </c>
      <c r="AG43" s="10">
        <f>'Summary Shop'!AG38</f>
        <v>6517</v>
      </c>
      <c r="AH43" s="10">
        <f>'Summary Shop'!AH38</f>
        <v>5156</v>
      </c>
      <c r="AI43" s="10">
        <f>'Summary Shop'!AI38</f>
        <v>5289</v>
      </c>
      <c r="AJ43" s="10">
        <f>'Summary Shop'!AJ38</f>
        <v>4839</v>
      </c>
      <c r="AK43" s="10">
        <f>'Summary Shop'!AK38</f>
        <v>3604</v>
      </c>
      <c r="AL43" s="10">
        <f>'Summary Shop'!AL38</f>
        <v>3535</v>
      </c>
      <c r="AM43" s="10">
        <f>'Summary Shop'!AM38</f>
        <v>2890</v>
      </c>
      <c r="AN43" s="10">
        <f>'Summary Shop'!AN38</f>
        <v>5920</v>
      </c>
      <c r="AO43" s="10">
        <f>'Summary Shop'!AO38</f>
        <v>3041</v>
      </c>
      <c r="AP43" s="10">
        <f>'Summary Shop'!AP38</f>
        <v>3678</v>
      </c>
      <c r="AQ43" s="10">
        <f>'Summary Shop'!AQ38</f>
        <v>5990</v>
      </c>
      <c r="AR43" s="10">
        <f>'Summary Shop'!AR38</f>
        <v>5297</v>
      </c>
      <c r="AS43" s="10">
        <f>'Summary Shop'!AS38</f>
        <v>6476</v>
      </c>
      <c r="AT43" s="10">
        <f>'Summary Shop'!AT38</f>
        <v>6007</v>
      </c>
      <c r="AU43" s="10">
        <f>'Summary Shop'!AU38</f>
        <v>5555</v>
      </c>
      <c r="AV43" s="10">
        <f>'Summary Shop'!AV38</f>
        <v>5548</v>
      </c>
      <c r="AW43" s="10">
        <f>'Summary Shop'!AW38</f>
        <v>5066</v>
      </c>
      <c r="AX43" s="10">
        <f>'Summary Shop'!AX38</f>
        <v>4897</v>
      </c>
      <c r="AY43" s="10">
        <f>'Summary Shop'!AY38</f>
        <v>4394</v>
      </c>
      <c r="AZ43" s="10">
        <f>'Summary Shop'!AZ38</f>
        <v>3111</v>
      </c>
      <c r="BA43" s="10">
        <f>'Summary Shop'!BA38</f>
        <v>3061</v>
      </c>
      <c r="BB43" s="10">
        <f>'Summary Shop'!BB38</f>
        <v>2955</v>
      </c>
      <c r="BC43" s="10">
        <f>'Summary Shop'!BC38</f>
        <v>1790</v>
      </c>
      <c r="BD43" s="10">
        <f>'Summary Shop'!BD38</f>
        <v>1853</v>
      </c>
      <c r="BE43" s="10">
        <f>'Summary Shop'!BE38</f>
        <v>2425</v>
      </c>
      <c r="BF43" s="10">
        <f>'Summary Shop'!BF38</f>
        <v>1839</v>
      </c>
      <c r="BG43" s="10">
        <f>'Summary Shop'!BG38</f>
        <v>1937</v>
      </c>
      <c r="BH43" s="10">
        <f>'Summary Shop'!BH38</f>
        <v>2141</v>
      </c>
      <c r="BI43" s="10">
        <f>'Summary Shop'!BI38</f>
        <v>1776</v>
      </c>
      <c r="BJ43" s="10">
        <f>'Summary Shop'!BJ38</f>
        <v>1767</v>
      </c>
      <c r="BK43" s="10">
        <f>'Summary Shop'!BK38</f>
        <v>1341</v>
      </c>
      <c r="BL43" s="129">
        <f>'Summary Shop'!EX38</f>
        <v>2121</v>
      </c>
      <c r="BM43" s="129">
        <f>'Summary Shop'!EY38</f>
        <v>205</v>
      </c>
      <c r="BN43" s="8">
        <f>'Summary Shop'!EZ38</f>
        <v>109</v>
      </c>
      <c r="BO43" s="8">
        <f>'Summary Shop'!FA38</f>
        <v>0</v>
      </c>
      <c r="BP43" s="8">
        <f>'Summary Shop'!FB38</f>
        <v>121</v>
      </c>
      <c r="BQ43" s="8">
        <f>'Summary Shop'!FC38</f>
        <v>81</v>
      </c>
      <c r="BR43" s="8">
        <f>'Summary Shop'!FD38</f>
        <v>113</v>
      </c>
      <c r="BS43" s="8">
        <f>'Summary Shop'!FE38</f>
        <v>82</v>
      </c>
      <c r="BT43" s="8">
        <f>'Summary Shop'!FF38</f>
        <v>121</v>
      </c>
      <c r="BU43" s="8">
        <f>'Summary Shop'!FG38</f>
        <v>72</v>
      </c>
      <c r="BV43" s="8">
        <f>'Summary Shop'!FH38</f>
        <v>0</v>
      </c>
      <c r="BW43" s="8">
        <f>'Summary Shop'!FI38</f>
        <v>108</v>
      </c>
      <c r="BX43" s="8">
        <f>'Summary Shop'!FJ38</f>
        <v>46</v>
      </c>
      <c r="BY43" s="8">
        <f>'Summary Shop'!FK38</f>
        <v>85</v>
      </c>
      <c r="BZ43" s="8">
        <f>'Summary Shop'!FL38</f>
        <v>122</v>
      </c>
      <c r="CA43" s="8">
        <f>'Summary Shop'!FM38</f>
        <v>125</v>
      </c>
      <c r="CB43" s="8">
        <f>'Summary Shop'!FN38</f>
        <v>89</v>
      </c>
      <c r="CC43" s="8">
        <f>'Summary Shop'!FO38</f>
        <v>0</v>
      </c>
      <c r="CD43" s="8">
        <f>'Summary Shop'!FP38</f>
        <v>89</v>
      </c>
      <c r="CE43" s="8">
        <f>'Summary Shop'!FQ38</f>
        <v>110</v>
      </c>
      <c r="CF43" s="8">
        <f>'Summary Shop'!FR38</f>
        <v>152</v>
      </c>
      <c r="CG43" s="8">
        <f>'Summary Shop'!FS38</f>
        <v>95</v>
      </c>
      <c r="CH43" s="8">
        <f>'Summary Shop'!FT38</f>
        <v>89</v>
      </c>
      <c r="CI43" s="8"/>
      <c r="CJ43" s="8"/>
      <c r="CK43" s="8"/>
      <c r="CL43" s="8"/>
      <c r="CM43" s="8"/>
      <c r="CN43" s="8"/>
      <c r="CO43" s="8"/>
      <c r="CP43" s="8"/>
      <c r="CQ43" s="7"/>
      <c r="CR43" s="3"/>
    </row>
    <row r="44" spans="1:97" s="3" customFormat="1" ht="28.5" customHeight="1">
      <c r="A44" s="5" t="s">
        <v>1</v>
      </c>
      <c r="B44" s="4">
        <f t="shared" ref="B44:BL44" si="13">B43/B37</f>
        <v>1.7257711360377662E-3</v>
      </c>
      <c r="C44" s="4">
        <f t="shared" si="13"/>
        <v>3.8112711993602412E-3</v>
      </c>
      <c r="D44" s="4">
        <f t="shared" si="13"/>
        <v>3.9602499624251612E-3</v>
      </c>
      <c r="E44" s="4">
        <f t="shared" si="13"/>
        <v>5.7514812491841587E-3</v>
      </c>
      <c r="F44" s="4">
        <f t="shared" si="13"/>
        <v>1.0665757467922268E-2</v>
      </c>
      <c r="G44" s="4">
        <f t="shared" si="13"/>
        <v>9.3537929407069426E-3</v>
      </c>
      <c r="H44" s="4">
        <f t="shared" si="13"/>
        <v>7.1602305511496338E-3</v>
      </c>
      <c r="I44" s="4">
        <f t="shared" si="13"/>
        <v>9.4340083768541614E-3</v>
      </c>
      <c r="J44" s="4">
        <f t="shared" si="13"/>
        <v>9.6215302392636381E-3</v>
      </c>
      <c r="K44" s="4">
        <f t="shared" si="13"/>
        <v>9.4577351344856658E-3</v>
      </c>
      <c r="L44" s="4">
        <f t="shared" si="13"/>
        <v>1.0049692739871191E-2</v>
      </c>
      <c r="M44" s="4">
        <f t="shared" si="13"/>
        <v>1.1055109905799868E-2</v>
      </c>
      <c r="N44" s="4">
        <f t="shared" si="13"/>
        <v>7.5927288547939752E-3</v>
      </c>
      <c r="O44" s="4">
        <f t="shared" si="13"/>
        <v>4.868332465761971E-3</v>
      </c>
      <c r="P44" s="4">
        <f t="shared" si="13"/>
        <v>3.9868614934320023E-3</v>
      </c>
      <c r="Q44" s="4">
        <f t="shared" si="13"/>
        <v>4.9158153596326878E-3</v>
      </c>
      <c r="R44" s="4">
        <f t="shared" si="13"/>
        <v>4.456597767733439E-3</v>
      </c>
      <c r="S44" s="4">
        <f t="shared" si="13"/>
        <v>5.7093872404268406E-3</v>
      </c>
      <c r="T44" s="4">
        <f t="shared" si="13"/>
        <v>5.1436149536511974E-3</v>
      </c>
      <c r="U44" s="4">
        <f t="shared" si="13"/>
        <v>5.5674196871380961E-3</v>
      </c>
      <c r="V44" s="4">
        <f t="shared" si="13"/>
        <v>6.7030805885685196E-3</v>
      </c>
      <c r="W44" s="4">
        <f t="shared" si="13"/>
        <v>1.0029826604151224E-2</v>
      </c>
      <c r="X44" s="4">
        <f t="shared" si="13"/>
        <v>9.3510484439477196E-3</v>
      </c>
      <c r="Y44" s="4">
        <f t="shared" si="13"/>
        <v>5.5391686806609327E-3</v>
      </c>
      <c r="Z44" s="4">
        <f t="shared" si="13"/>
        <v>4.1360104632101229E-3</v>
      </c>
      <c r="AA44" s="4">
        <f t="shared" si="13"/>
        <v>5.4371743546438337E-3</v>
      </c>
      <c r="AB44" s="4">
        <f t="shared" si="13"/>
        <v>5.7969772482819211E-3</v>
      </c>
      <c r="AC44" s="4">
        <f t="shared" si="13"/>
        <v>5.3703279081931841E-3</v>
      </c>
      <c r="AD44" s="4">
        <f t="shared" si="13"/>
        <v>3.0562132242760846E-3</v>
      </c>
      <c r="AE44" s="4">
        <f t="shared" si="13"/>
        <v>2.4986709897362215E-3</v>
      </c>
      <c r="AF44" s="4">
        <f t="shared" si="13"/>
        <v>2.5404307826532892E-3</v>
      </c>
      <c r="AG44" s="4">
        <f t="shared" si="13"/>
        <v>2.2701186961708946E-3</v>
      </c>
      <c r="AH44" s="4">
        <f t="shared" si="13"/>
        <v>1.6309854334274198E-3</v>
      </c>
      <c r="AI44" s="4">
        <f t="shared" si="13"/>
        <v>1.571234962755582E-3</v>
      </c>
      <c r="AJ44" s="4">
        <f t="shared" si="13"/>
        <v>1.3900958186526785E-3</v>
      </c>
      <c r="AK44" s="4">
        <f t="shared" si="13"/>
        <v>1.1172100252550225E-3</v>
      </c>
      <c r="AL44" s="4">
        <f t="shared" si="13"/>
        <v>1.1174558296738104E-3</v>
      </c>
      <c r="AM44" s="4">
        <f t="shared" si="13"/>
        <v>1.1701267056924843E-3</v>
      </c>
      <c r="AN44" s="4">
        <f t="shared" si="13"/>
        <v>1.70599533444857E-3</v>
      </c>
      <c r="AO44" s="4">
        <f t="shared" si="13"/>
        <v>9.4316039681589543E-4</v>
      </c>
      <c r="AP44" s="4">
        <f t="shared" si="13"/>
        <v>1.0600138453140645E-3</v>
      </c>
      <c r="AQ44" s="4">
        <f t="shared" si="13"/>
        <v>1.6608578233612546E-3</v>
      </c>
      <c r="AR44" s="4">
        <f t="shared" si="13"/>
        <v>1.4336240456940938E-3</v>
      </c>
      <c r="AS44" s="4">
        <f t="shared" si="13"/>
        <v>1.539958913820085E-3</v>
      </c>
      <c r="AT44" s="4">
        <f t="shared" si="13"/>
        <v>1.4463894440297608E-3</v>
      </c>
      <c r="AU44" s="4">
        <f t="shared" si="13"/>
        <v>1.378102436053442E-3</v>
      </c>
      <c r="AV44" s="4">
        <f t="shared" si="13"/>
        <v>1.3961598557737677E-3</v>
      </c>
      <c r="AW44" s="4">
        <f t="shared" si="13"/>
        <v>1.3067889569368413E-3</v>
      </c>
      <c r="AX44" s="4">
        <f t="shared" si="13"/>
        <v>1.3672980938797983E-3</v>
      </c>
      <c r="AY44" s="4">
        <f t="shared" si="13"/>
        <v>1.1574930817792306E-3</v>
      </c>
      <c r="AZ44" s="4">
        <v>7.222295092623439E-4</v>
      </c>
      <c r="BA44" s="4">
        <v>7.9652582942893598E-4</v>
      </c>
      <c r="BB44" s="4">
        <v>6.7137942457216881E-4</v>
      </c>
      <c r="BC44" s="4">
        <v>4.734232361413943E-4</v>
      </c>
      <c r="BD44" s="4">
        <v>6.3763368398149349E-4</v>
      </c>
      <c r="BE44" s="4">
        <v>6.3763368398149349E-4</v>
      </c>
      <c r="BF44" s="4">
        <v>6.3763368398149349E-4</v>
      </c>
      <c r="BG44" s="4">
        <v>1.00063763368398</v>
      </c>
      <c r="BH44" s="4">
        <v>2.0006376336839802</v>
      </c>
      <c r="BI44" s="4">
        <v>3.0006376336839802</v>
      </c>
      <c r="BJ44" s="4">
        <v>3.0006376336839802</v>
      </c>
      <c r="BK44" s="4">
        <v>3.0006376336839802</v>
      </c>
      <c r="BL44" s="4">
        <f t="shared" si="13"/>
        <v>6.5022814699999874E-4</v>
      </c>
      <c r="BM44" s="4">
        <f>'Summary Shop'!EY39</f>
        <v>7.4723432174816386E-4</v>
      </c>
      <c r="BN44" s="4">
        <f>'Summary Shop'!EZ39</f>
        <v>7.997358670530834E-4</v>
      </c>
      <c r="BO44" s="4">
        <f>'Summary Shop'!FA39</f>
        <v>0</v>
      </c>
      <c r="BP44" s="4">
        <f>'Summary Shop'!FB39</f>
        <v>6.5399042255348126E-4</v>
      </c>
      <c r="BQ44" s="4">
        <f>'Summary Shop'!FC39</f>
        <v>5.2210569739785098E-4</v>
      </c>
      <c r="BR44" s="4">
        <f>'Summary Shop'!FD39</f>
        <v>7.7610423148510637E-4</v>
      </c>
      <c r="BS44" s="4">
        <f>'Summary Shop'!FE39</f>
        <v>5.5289223321264096E-4</v>
      </c>
      <c r="BT44" s="4">
        <f>'Summary Shop'!FF39</f>
        <v>8.0641399028304466E-4</v>
      </c>
      <c r="BU44" s="4">
        <f>'Summary Shop'!FG39</f>
        <v>4.9262094870584374E-4</v>
      </c>
      <c r="BV44" s="4">
        <f>'Summary Shop'!FH39</f>
        <v>0</v>
      </c>
      <c r="BW44" s="4">
        <f>'Summary Shop'!FI39</f>
        <v>5.1245551601423491E-4</v>
      </c>
      <c r="BX44" s="4">
        <f>'Summary Shop'!FJ39</f>
        <v>4.137844183180563E-4</v>
      </c>
      <c r="BY44" s="4">
        <f>'Summary Shop'!FK39</f>
        <v>6.1379818315737786E-4</v>
      </c>
      <c r="BZ44" s="4">
        <f>'Summary Shop'!FL39</f>
        <v>9.1255207904795391E-4</v>
      </c>
      <c r="CA44" s="4">
        <f>'Summary Shop'!FM39</f>
        <v>8.3889802355625648E-4</v>
      </c>
      <c r="CB44" s="4">
        <f>'Summary Shop'!FN39</f>
        <v>6.1815858198588651E-4</v>
      </c>
      <c r="CC44" s="4">
        <f>'Summary Shop'!FO39</f>
        <v>0</v>
      </c>
      <c r="CD44" s="4">
        <f>'Summary Shop'!FP39</f>
        <v>4.0350734020655948E-4</v>
      </c>
      <c r="CE44" s="4">
        <f>'Summary Shop'!FQ39</f>
        <v>7.0399999999999998E-4</v>
      </c>
      <c r="CF44" s="4">
        <f>'Summary Shop'!FR39</f>
        <v>1.0296917021752237E-3</v>
      </c>
      <c r="CG44" s="4">
        <f>'Summary Shop'!FS39</f>
        <v>5.9424768243403854E-4</v>
      </c>
      <c r="CH44" s="4">
        <f>'Summary Shop'!FT39</f>
        <v>6.0434859370119378E-4</v>
      </c>
      <c r="CI44" s="4">
        <f>'Summary Shop'!FU39</f>
        <v>7.2335909032524113E-4</v>
      </c>
      <c r="CJ44" s="4">
        <f>'Summary Shop'!FV39</f>
        <v>0</v>
      </c>
      <c r="CK44" s="4" t="e">
        <f t="shared" ref="CK44:CQ44" si="14">CK43/CK37</f>
        <v>#DIV/0!</v>
      </c>
      <c r="CL44" s="4" t="e">
        <f t="shared" si="14"/>
        <v>#DIV/0!</v>
      </c>
      <c r="CM44" s="4" t="e">
        <f t="shared" si="14"/>
        <v>#DIV/0!</v>
      </c>
      <c r="CN44" s="4" t="e">
        <f t="shared" si="14"/>
        <v>#DIV/0!</v>
      </c>
      <c r="CO44" s="4" t="e">
        <f t="shared" si="14"/>
        <v>#DIV/0!</v>
      </c>
      <c r="CP44" s="4" t="e">
        <f t="shared" si="14"/>
        <v>#DIV/0!</v>
      </c>
      <c r="CQ44" s="4" t="e">
        <f t="shared" si="14"/>
        <v>#DIV/0!</v>
      </c>
    </row>
    <row r="45" spans="1:97" s="30" customFormat="1" ht="12.75" customHeight="1">
      <c r="A45" s="30" t="s">
        <v>30</v>
      </c>
      <c r="B45" s="32">
        <v>8.0000000000000002E-3</v>
      </c>
      <c r="C45" s="32">
        <v>8.0000000000000002E-3</v>
      </c>
      <c r="D45" s="32">
        <v>8.0000000000000002E-3</v>
      </c>
      <c r="E45" s="32">
        <v>8.0000000000000002E-3</v>
      </c>
      <c r="F45" s="32">
        <v>8.0000000000000002E-3</v>
      </c>
      <c r="G45" s="32">
        <v>8.0000000000000002E-3</v>
      </c>
      <c r="H45" s="32">
        <v>8.0000000000000002E-3</v>
      </c>
      <c r="I45" s="32">
        <v>8.0000000000000002E-3</v>
      </c>
      <c r="J45" s="32">
        <v>8.0000000000000002E-3</v>
      </c>
      <c r="K45" s="32">
        <v>8.0000000000000002E-3</v>
      </c>
      <c r="L45" s="32">
        <v>8.0000000000000002E-3</v>
      </c>
      <c r="M45" s="32">
        <v>8.0000000000000002E-3</v>
      </c>
      <c r="N45" s="32">
        <v>8.0000000000000002E-3</v>
      </c>
      <c r="O45" s="32">
        <v>8.0000000000000002E-3</v>
      </c>
      <c r="P45" s="32">
        <v>8.0000000000000002E-3</v>
      </c>
      <c r="Q45" s="32">
        <v>8.0000000000000002E-3</v>
      </c>
      <c r="R45" s="32">
        <v>8.0000000000000002E-3</v>
      </c>
      <c r="S45" s="32">
        <v>8.0000000000000002E-3</v>
      </c>
      <c r="T45" s="32">
        <v>8.0000000000000002E-3</v>
      </c>
      <c r="U45" s="32">
        <v>8.0000000000000002E-3</v>
      </c>
      <c r="V45" s="32">
        <v>8.0000000000000002E-3</v>
      </c>
      <c r="W45" s="32">
        <v>8.0000000000000002E-3</v>
      </c>
      <c r="X45" s="32">
        <v>8.0000000000000002E-3</v>
      </c>
      <c r="Y45" s="32">
        <v>8.0000000000000002E-3</v>
      </c>
      <c r="Z45" s="32">
        <v>8.0000000000000002E-3</v>
      </c>
      <c r="AA45" s="32">
        <v>8.0000000000000002E-3</v>
      </c>
      <c r="AB45" s="32">
        <v>8.0000000000000002E-3</v>
      </c>
      <c r="AC45" s="32">
        <v>8.0000000000000002E-3</v>
      </c>
      <c r="AD45" s="32">
        <v>8.0000000000000002E-3</v>
      </c>
      <c r="AE45" s="32">
        <v>8.0000000000000002E-3</v>
      </c>
      <c r="AF45" s="32">
        <v>8.0000000000000002E-3</v>
      </c>
      <c r="AG45" s="32">
        <v>8.0000000000000002E-3</v>
      </c>
      <c r="AH45" s="32">
        <v>8.0000000000000002E-3</v>
      </c>
      <c r="AI45" s="32">
        <v>5.0000000000000001E-3</v>
      </c>
      <c r="AJ45" s="32">
        <v>5.0000000000000001E-3</v>
      </c>
      <c r="AK45" s="32">
        <v>5.0000000000000001E-3</v>
      </c>
      <c r="AL45" s="32">
        <v>5.0000000000000001E-3</v>
      </c>
      <c r="AM45" s="32">
        <v>5.0000000000000001E-3</v>
      </c>
      <c r="AN45" s="32">
        <v>5.0000000000000001E-3</v>
      </c>
      <c r="AO45" s="32">
        <v>5.0000000000000001E-3</v>
      </c>
      <c r="AP45" s="32">
        <v>5.0000000000000001E-3</v>
      </c>
      <c r="AQ45" s="32">
        <v>5.0000000000000001E-3</v>
      </c>
      <c r="AR45" s="32">
        <v>5.0000000000000001E-3</v>
      </c>
      <c r="AS45" s="32">
        <v>5.0000000000000001E-3</v>
      </c>
      <c r="AT45" s="32">
        <v>5.0000000000000001E-3</v>
      </c>
      <c r="AU45" s="32">
        <v>5.0000000000000001E-3</v>
      </c>
      <c r="AV45" s="32">
        <v>5.0000000000000001E-3</v>
      </c>
      <c r="AW45" s="32">
        <v>5.0000000000000001E-3</v>
      </c>
      <c r="AX45" s="32">
        <v>5.0000000000000001E-3</v>
      </c>
      <c r="AY45" s="32">
        <v>5.0000000000000001E-3</v>
      </c>
      <c r="AZ45" s="32">
        <v>5.0000000000000001E-3</v>
      </c>
      <c r="BA45" s="32">
        <v>5.0000000000000001E-3</v>
      </c>
      <c r="BB45" s="32">
        <v>5.0000000000000001E-3</v>
      </c>
      <c r="BC45" s="32">
        <v>5.0000000000000001E-3</v>
      </c>
      <c r="BD45" s="32">
        <v>3.0000000000000001E-3</v>
      </c>
      <c r="BE45" s="32">
        <v>3.0000000000000001E-3</v>
      </c>
      <c r="BF45" s="32">
        <v>3.0000000000000001E-3</v>
      </c>
      <c r="BG45" s="32">
        <v>2E-3</v>
      </c>
      <c r="BH45" s="32">
        <v>2E-3</v>
      </c>
      <c r="BI45" s="32">
        <v>2E-3</v>
      </c>
      <c r="BJ45" s="32">
        <v>2E-3</v>
      </c>
      <c r="BK45" s="32">
        <v>2E-3</v>
      </c>
      <c r="BL45" s="32">
        <v>2E-3</v>
      </c>
      <c r="BM45" s="32">
        <v>2E-3</v>
      </c>
      <c r="BN45" s="32">
        <v>2E-3</v>
      </c>
      <c r="BO45" s="32">
        <v>2E-3</v>
      </c>
      <c r="BP45" s="32">
        <v>2E-3</v>
      </c>
      <c r="BQ45" s="32">
        <v>2E-3</v>
      </c>
      <c r="BR45" s="32">
        <v>2E-3</v>
      </c>
      <c r="BS45" s="32">
        <v>2E-3</v>
      </c>
      <c r="BT45" s="32">
        <v>2E-3</v>
      </c>
      <c r="BU45" s="32">
        <v>2E-3</v>
      </c>
      <c r="BV45" s="32">
        <v>2E-3</v>
      </c>
      <c r="BW45" s="32">
        <v>2E-3</v>
      </c>
      <c r="BX45" s="32">
        <v>2E-3</v>
      </c>
      <c r="BY45" s="32">
        <v>2E-3</v>
      </c>
      <c r="BZ45" s="32">
        <v>2E-3</v>
      </c>
      <c r="CA45" s="32">
        <v>2E-3</v>
      </c>
      <c r="CB45" s="32">
        <v>2E-3</v>
      </c>
      <c r="CC45" s="32">
        <v>2E-3</v>
      </c>
      <c r="CD45" s="32">
        <v>2E-3</v>
      </c>
      <c r="CE45" s="32">
        <v>2E-3</v>
      </c>
      <c r="CF45" s="32">
        <v>2E-3</v>
      </c>
      <c r="CG45" s="32">
        <v>2E-3</v>
      </c>
      <c r="CH45" s="32">
        <v>2E-3</v>
      </c>
      <c r="CI45" s="32">
        <v>2E-3</v>
      </c>
      <c r="CJ45" s="32">
        <v>2E-3</v>
      </c>
      <c r="CK45" s="32">
        <v>2E-3</v>
      </c>
      <c r="CL45" s="32">
        <v>2E-3</v>
      </c>
      <c r="CM45" s="32">
        <v>2E-3</v>
      </c>
      <c r="CN45" s="32">
        <v>2E-3</v>
      </c>
      <c r="CO45" s="32">
        <v>2E-3</v>
      </c>
      <c r="CP45" s="32">
        <v>2E-3</v>
      </c>
      <c r="CQ45" s="32">
        <v>2E-3</v>
      </c>
      <c r="CR45" s="31"/>
    </row>
    <row r="46" spans="1:97" ht="51.75" customHeight="1">
      <c r="A46" s="131" t="s">
        <v>29</v>
      </c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1" t="s">
        <v>28</v>
      </c>
    </row>
    <row r="47" spans="1:97" ht="9" customHeight="1">
      <c r="A47" s="28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7"/>
      <c r="O47" s="27"/>
      <c r="P47" s="27"/>
      <c r="Q47" s="27"/>
      <c r="R47" s="27"/>
      <c r="S47" s="27"/>
      <c r="T47" s="27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</row>
    <row r="48" spans="1:97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spans="1:96" ht="18" customHeight="1"/>
    <row r="66" spans="1:96" ht="18" customHeight="1"/>
    <row r="67" spans="1:96" ht="18" customHeight="1"/>
    <row r="68" spans="1:96" ht="18" customHeight="1"/>
    <row r="69" spans="1:96" ht="18" customHeight="1"/>
    <row r="70" spans="1:96" ht="18" customHeight="1"/>
    <row r="71" spans="1:96" ht="18" customHeight="1"/>
    <row r="72" spans="1:96" ht="18" customHeight="1"/>
    <row r="74" spans="1:96">
      <c r="A74" s="26" t="s">
        <v>27</v>
      </c>
    </row>
    <row r="75" spans="1:96" s="6" customFormat="1" ht="28.5" customHeight="1">
      <c r="A75" s="25" t="s">
        <v>0</v>
      </c>
      <c r="B75" s="24" t="str">
        <f>'1'!B36</f>
        <v>Jan'13</v>
      </c>
      <c r="C75" s="24" t="str">
        <f>'1'!C36</f>
        <v>Feb'13</v>
      </c>
      <c r="D75" s="24" t="str">
        <f>'1'!D36</f>
        <v>Mar'13</v>
      </c>
      <c r="E75" s="24" t="str">
        <f>'1'!E36</f>
        <v>Apr'13</v>
      </c>
      <c r="F75" s="24" t="str">
        <f>'1'!F36</f>
        <v>May'13</v>
      </c>
      <c r="G75" s="24" t="str">
        <f>'1'!G36</f>
        <v>Jun'13</v>
      </c>
      <c r="H75" s="24" t="str">
        <f>'1'!H36</f>
        <v>Jul'13</v>
      </c>
      <c r="I75" s="24" t="str">
        <f>'1'!I36</f>
        <v>Aug'13</v>
      </c>
      <c r="J75" s="24" t="str">
        <f>'1'!J36</f>
        <v>Sep'13</v>
      </c>
      <c r="K75" s="24" t="str">
        <f>'1'!K36</f>
        <v>Oct'13</v>
      </c>
      <c r="L75" s="24" t="str">
        <f>'1'!L36</f>
        <v>Nov'13</v>
      </c>
      <c r="M75" s="24" t="str">
        <f>'1'!M36</f>
        <v>Dec'13</v>
      </c>
      <c r="N75" s="24" t="str">
        <f>'1'!N36</f>
        <v>Jan'14</v>
      </c>
      <c r="O75" s="24" t="str">
        <f>'1'!O36</f>
        <v>Feb'14</v>
      </c>
      <c r="P75" s="24" t="str">
        <f>'1'!P36</f>
        <v>Mar'14</v>
      </c>
      <c r="Q75" s="24" t="str">
        <f>'1'!Q36</f>
        <v>Apr'14</v>
      </c>
      <c r="R75" s="24" t="str">
        <f>'1'!R36</f>
        <v>May'14</v>
      </c>
      <c r="S75" s="24" t="str">
        <f>'1'!S36</f>
        <v>Jun'14</v>
      </c>
      <c r="T75" s="24" t="str">
        <f>'1'!T36</f>
        <v>Jul'14</v>
      </c>
      <c r="U75" s="24" t="str">
        <f>'1'!U36</f>
        <v>Aug'14</v>
      </c>
      <c r="V75" s="24" t="str">
        <f>'1'!V36</f>
        <v>Sep'14</v>
      </c>
      <c r="W75" s="24" t="str">
        <f>'1'!W36</f>
        <v>Oct'14</v>
      </c>
      <c r="X75" s="24" t="s">
        <v>26</v>
      </c>
      <c r="Y75" s="24" t="s">
        <v>25</v>
      </c>
      <c r="Z75" s="24" t="s">
        <v>24</v>
      </c>
      <c r="AA75" s="24" t="s">
        <v>23</v>
      </c>
      <c r="AB75" s="24" t="s">
        <v>22</v>
      </c>
      <c r="AC75" s="24" t="s">
        <v>21</v>
      </c>
      <c r="AD75" s="24" t="s">
        <v>20</v>
      </c>
      <c r="AE75" s="24" t="s">
        <v>19</v>
      </c>
      <c r="AF75" s="24" t="s">
        <v>18</v>
      </c>
      <c r="AG75" s="24" t="s">
        <v>17</v>
      </c>
      <c r="AH75" s="24" t="s">
        <v>16</v>
      </c>
      <c r="AI75" s="24" t="s">
        <v>15</v>
      </c>
      <c r="AJ75" s="24" t="s">
        <v>14</v>
      </c>
      <c r="AK75" s="24" t="s">
        <v>13</v>
      </c>
      <c r="AL75" s="24" t="s">
        <v>12</v>
      </c>
      <c r="AM75" s="24" t="s">
        <v>11</v>
      </c>
      <c r="AN75" s="24" t="s">
        <v>10</v>
      </c>
      <c r="AO75" s="24" t="s">
        <v>9</v>
      </c>
      <c r="AP75" s="24" t="s">
        <v>8</v>
      </c>
      <c r="AQ75" s="24" t="s">
        <v>68</v>
      </c>
      <c r="AR75" s="24" t="s">
        <v>69</v>
      </c>
      <c r="AS75" s="24" t="s">
        <v>135</v>
      </c>
      <c r="AT75" s="24" t="s">
        <v>143</v>
      </c>
      <c r="AU75" s="24" t="s">
        <v>146</v>
      </c>
      <c r="AV75" s="24" t="s">
        <v>151</v>
      </c>
      <c r="AW75" s="24" t="s">
        <v>159</v>
      </c>
      <c r="AX75" s="24" t="s">
        <v>168</v>
      </c>
      <c r="AY75" s="24" t="s">
        <v>173</v>
      </c>
      <c r="AZ75" s="24" t="s">
        <v>174</v>
      </c>
      <c r="BA75" s="24" t="s">
        <v>176</v>
      </c>
      <c r="BB75" s="24" t="s">
        <v>181</v>
      </c>
      <c r="BC75" s="24" t="s">
        <v>196</v>
      </c>
      <c r="BD75" s="24" t="s">
        <v>227</v>
      </c>
      <c r="BE75" s="24" t="s">
        <v>228</v>
      </c>
      <c r="BF75" s="24" t="str">
        <f>'1'!BF36</f>
        <v>Sep'17</v>
      </c>
      <c r="BG75" s="24" t="s">
        <v>230</v>
      </c>
      <c r="BH75" s="24" t="s">
        <v>231</v>
      </c>
      <c r="BI75" s="24" t="s">
        <v>232</v>
      </c>
      <c r="BJ75" s="24" t="s">
        <v>233</v>
      </c>
      <c r="BK75" s="24" t="s">
        <v>238</v>
      </c>
      <c r="BL75" s="23" t="s">
        <v>239</v>
      </c>
      <c r="BM75" s="22">
        <v>1</v>
      </c>
      <c r="BN75" s="22">
        <v>2</v>
      </c>
      <c r="BO75" s="22">
        <v>3</v>
      </c>
      <c r="BP75" s="22">
        <v>4</v>
      </c>
      <c r="BQ75" s="22">
        <v>5</v>
      </c>
      <c r="BR75" s="22">
        <v>6</v>
      </c>
      <c r="BS75" s="22">
        <v>7</v>
      </c>
      <c r="BT75" s="22">
        <v>8</v>
      </c>
      <c r="BU75" s="22">
        <v>9</v>
      </c>
      <c r="BV75" s="22">
        <v>10</v>
      </c>
      <c r="BW75" s="22">
        <v>11</v>
      </c>
      <c r="BX75" s="22">
        <v>12</v>
      </c>
      <c r="BY75" s="22">
        <v>13</v>
      </c>
      <c r="BZ75" s="22">
        <v>14</v>
      </c>
      <c r="CA75" s="22">
        <v>15</v>
      </c>
      <c r="CB75" s="22">
        <v>16</v>
      </c>
      <c r="CC75" s="22">
        <v>17</v>
      </c>
      <c r="CD75" s="22">
        <v>18</v>
      </c>
      <c r="CE75" s="22">
        <v>19</v>
      </c>
      <c r="CF75" s="22">
        <v>20</v>
      </c>
      <c r="CG75" s="22">
        <v>21</v>
      </c>
      <c r="CH75" s="22">
        <v>22</v>
      </c>
      <c r="CI75" s="22">
        <v>23</v>
      </c>
      <c r="CJ75" s="22">
        <v>24</v>
      </c>
      <c r="CK75" s="22">
        <v>25</v>
      </c>
      <c r="CL75" s="22">
        <v>26</v>
      </c>
      <c r="CM75" s="22">
        <v>27</v>
      </c>
      <c r="CN75" s="22">
        <v>28</v>
      </c>
      <c r="CO75" s="22">
        <v>29</v>
      </c>
      <c r="CP75" s="22">
        <v>30</v>
      </c>
      <c r="CQ75" s="22">
        <v>31</v>
      </c>
      <c r="CR75" s="22">
        <v>31</v>
      </c>
    </row>
    <row r="76" spans="1:96" s="6" customFormat="1" ht="28.5" customHeight="1">
      <c r="A76" s="11" t="s">
        <v>7</v>
      </c>
      <c r="B76" s="21">
        <v>3805470</v>
      </c>
      <c r="C76" s="21">
        <v>3466090</v>
      </c>
      <c r="D76" s="21">
        <v>2690838</v>
      </c>
      <c r="E76" s="21">
        <v>2597235</v>
      </c>
      <c r="F76" s="21">
        <v>3302045</v>
      </c>
      <c r="G76" s="21">
        <v>3245838</v>
      </c>
      <c r="H76" s="21">
        <v>3429043</v>
      </c>
      <c r="I76" s="21">
        <v>3563118</v>
      </c>
      <c r="J76" s="21">
        <v>3471938</v>
      </c>
      <c r="K76" s="21">
        <v>3283897</v>
      </c>
      <c r="L76" s="21">
        <v>3172625</v>
      </c>
      <c r="M76" s="21">
        <v>3640713</v>
      </c>
      <c r="N76" s="21">
        <v>3363315</v>
      </c>
      <c r="O76" s="21">
        <v>3197421</v>
      </c>
      <c r="P76" s="21">
        <v>3103806</v>
      </c>
      <c r="Q76" s="21">
        <v>2421574</v>
      </c>
      <c r="R76" s="21">
        <v>2429973</v>
      </c>
      <c r="S76" s="21">
        <v>2992499</v>
      </c>
      <c r="T76" s="21">
        <v>2490672</v>
      </c>
      <c r="U76" s="21">
        <v>2226444</v>
      </c>
      <c r="V76" s="21">
        <v>2737973</v>
      </c>
      <c r="W76" s="21">
        <v>3088652</v>
      </c>
      <c r="X76" s="21">
        <v>2972732</v>
      </c>
      <c r="Y76" s="21">
        <v>3032739</v>
      </c>
      <c r="Z76" s="21">
        <v>2974851</v>
      </c>
      <c r="AA76" s="21">
        <v>3177430</v>
      </c>
      <c r="AB76" s="21">
        <v>3444077</v>
      </c>
      <c r="AC76" s="21" t="e">
        <f>'Summary Shop'!#REF!</f>
        <v>#REF!</v>
      </c>
      <c r="AD76" s="21" t="e">
        <f>'Summary Shop'!#REF!</f>
        <v>#REF!</v>
      </c>
      <c r="AE76" s="21" t="e">
        <f>'Summary Shop'!#REF!</f>
        <v>#REF!</v>
      </c>
      <c r="AF76" s="21" t="e">
        <f>'Summary Shop'!#REF!</f>
        <v>#REF!</v>
      </c>
      <c r="AG76" s="21" t="e">
        <f>'Summary Shop'!#REF!</f>
        <v>#REF!</v>
      </c>
      <c r="AH76" s="21" t="e">
        <f>'Summary Shop'!#REF!</f>
        <v>#REF!</v>
      </c>
      <c r="AI76" s="21" t="e">
        <f>'Summary Shop'!#REF!</f>
        <v>#REF!</v>
      </c>
      <c r="AJ76" s="21" t="e">
        <f>'Summary Shop'!#REF!</f>
        <v>#REF!</v>
      </c>
      <c r="AK76" s="21" t="e">
        <f>'Summary Shop'!#REF!</f>
        <v>#REF!</v>
      </c>
      <c r="AL76" s="21" t="e">
        <f>'Summary Shop'!#REF!</f>
        <v>#REF!</v>
      </c>
      <c r="AM76" s="21" t="e">
        <f>'Summary Shop'!#REF!</f>
        <v>#REF!</v>
      </c>
      <c r="AN76" s="21" t="e">
        <f>'Summary Shop'!#REF!</f>
        <v>#REF!</v>
      </c>
      <c r="AO76" s="21" t="e">
        <f>'Summary Shop'!#REF!</f>
        <v>#REF!</v>
      </c>
      <c r="AP76" s="21" t="e">
        <f>'Summary Shop'!#REF!</f>
        <v>#REF!</v>
      </c>
      <c r="AQ76" s="21" t="e">
        <f>'Summary Shop'!#REF!</f>
        <v>#REF!</v>
      </c>
      <c r="AR76" s="21" t="e">
        <f>'Summary Shop'!#REF!</f>
        <v>#REF!</v>
      </c>
      <c r="AS76" s="21" t="e">
        <f>'Summary Shop'!#REF!</f>
        <v>#REF!</v>
      </c>
      <c r="AT76" s="21" t="e">
        <f>'Summary Shop'!#REF!</f>
        <v>#REF!</v>
      </c>
      <c r="AU76" s="21" t="e">
        <f>'Summary Shop'!#REF!</f>
        <v>#REF!</v>
      </c>
      <c r="AV76" s="21" t="e">
        <f>'Summary Shop'!#REF!</f>
        <v>#REF!</v>
      </c>
      <c r="AW76" s="21" t="e">
        <f>'Summary Shop'!#REF!</f>
        <v>#REF!</v>
      </c>
      <c r="AX76" s="21" t="e">
        <f>'Summary Shop'!#REF!</f>
        <v>#REF!</v>
      </c>
      <c r="AY76" s="21" t="e">
        <f>'Summary Shop'!#REF!</f>
        <v>#REF!</v>
      </c>
      <c r="AZ76" s="21" t="e">
        <f>'Summary Shop'!#REF!</f>
        <v>#REF!</v>
      </c>
      <c r="BA76" s="21" t="e">
        <f>'Summary Shop'!#REF!</f>
        <v>#REF!</v>
      </c>
      <c r="BB76" s="21" t="e">
        <f>'Summary Shop'!#REF!</f>
        <v>#REF!</v>
      </c>
      <c r="BC76" s="21" t="e">
        <f>'Summary Shop'!#REF!</f>
        <v>#REF!</v>
      </c>
      <c r="BD76" s="21" t="e">
        <f>'Summary Shop'!#REF!</f>
        <v>#REF!</v>
      </c>
      <c r="BE76" s="21" t="e">
        <f>'Summary Shop'!#REF!</f>
        <v>#REF!</v>
      </c>
      <c r="BF76" s="21" t="e">
        <f>'Summary Shop'!#REF!</f>
        <v>#REF!</v>
      </c>
      <c r="BG76" s="21" t="e">
        <f>'Summary Shop'!#REF!</f>
        <v>#REF!</v>
      </c>
      <c r="BH76" s="21" t="e">
        <f>'Summary Shop'!#REF!</f>
        <v>#REF!</v>
      </c>
      <c r="BI76" s="21" t="e">
        <f>'Summary Shop'!#REF!</f>
        <v>#REF!</v>
      </c>
      <c r="BJ76" s="21" t="e">
        <f>'Summary Shop'!#REF!</f>
        <v>#REF!</v>
      </c>
      <c r="BK76" s="21" t="e">
        <f>'Summary Shop'!#REF!</f>
        <v>#REF!</v>
      </c>
      <c r="BL76" s="130" t="e">
        <f>'Summary Shop'!#REF!</f>
        <v>#REF!</v>
      </c>
      <c r="BM76" s="130" t="e">
        <f>'Summary Shop'!#REF!</f>
        <v>#REF!</v>
      </c>
      <c r="BN76" s="9" t="e">
        <f>'Summary Shop'!#REF!</f>
        <v>#REF!</v>
      </c>
      <c r="BO76" s="9" t="e">
        <f>'Summary Shop'!#REF!</f>
        <v>#REF!</v>
      </c>
      <c r="BP76" s="9" t="e">
        <f>'Summary Shop'!#REF!</f>
        <v>#REF!</v>
      </c>
      <c r="BQ76" s="9" t="e">
        <f>'Summary Shop'!#REF!</f>
        <v>#REF!</v>
      </c>
      <c r="BR76" s="9" t="e">
        <f>'Summary Shop'!#REF!</f>
        <v>#REF!</v>
      </c>
      <c r="BS76" s="9" t="e">
        <f>'Summary Shop'!#REF!</f>
        <v>#REF!</v>
      </c>
      <c r="BT76" s="9" t="e">
        <f>'Summary Shop'!#REF!</f>
        <v>#REF!</v>
      </c>
      <c r="BU76" s="9" t="e">
        <f>'Summary Shop'!#REF!</f>
        <v>#REF!</v>
      </c>
      <c r="BV76" s="9" t="e">
        <f>'Summary Shop'!#REF!</f>
        <v>#REF!</v>
      </c>
      <c r="BW76" s="9" t="e">
        <f>'Summary Shop'!#REF!</f>
        <v>#REF!</v>
      </c>
      <c r="BX76" s="9" t="e">
        <f>'Summary Shop'!#REF!</f>
        <v>#REF!</v>
      </c>
      <c r="BY76" s="9" t="e">
        <f>'Summary Shop'!#REF!</f>
        <v>#REF!</v>
      </c>
      <c r="BZ76" s="9" t="e">
        <f>'Summary Shop'!#REF!</f>
        <v>#REF!</v>
      </c>
      <c r="CA76" s="9" t="e">
        <f>'Summary Shop'!#REF!</f>
        <v>#REF!</v>
      </c>
      <c r="CB76" s="9" t="e">
        <f>'Summary Shop'!#REF!</f>
        <v>#REF!</v>
      </c>
      <c r="CC76" s="9" t="e">
        <f>'Summary Shop'!#REF!</f>
        <v>#REF!</v>
      </c>
      <c r="CD76" s="9" t="e">
        <f>'Summary Shop'!#REF!</f>
        <v>#REF!</v>
      </c>
      <c r="CE76" s="9" t="e">
        <f>'Summary Shop'!#REF!</f>
        <v>#REF!</v>
      </c>
      <c r="CF76" s="9" t="e">
        <f>'Summary Shop'!#REF!</f>
        <v>#REF!</v>
      </c>
      <c r="CG76" s="9" t="e">
        <f>'Summary Shop'!#REF!</f>
        <v>#REF!</v>
      </c>
      <c r="CH76" s="9" t="e">
        <f>'Summary Shop'!#REF!</f>
        <v>#REF!</v>
      </c>
      <c r="CI76" s="9"/>
      <c r="CJ76" s="9"/>
      <c r="CK76" s="8"/>
      <c r="CL76" s="8"/>
      <c r="CM76" s="8"/>
      <c r="CN76" s="8"/>
      <c r="CO76" s="8"/>
      <c r="CP76" s="8"/>
      <c r="CQ76" s="7"/>
      <c r="CR76" s="7"/>
    </row>
    <row r="77" spans="1:96" s="6" customFormat="1" ht="28.5" customHeight="1">
      <c r="A77" s="11" t="s">
        <v>6</v>
      </c>
      <c r="B77" s="10">
        <f t="shared" ref="B77:Y77" si="15">SUM(B80,B82)</f>
        <v>28479</v>
      </c>
      <c r="C77" s="10">
        <f t="shared" si="15"/>
        <v>26990</v>
      </c>
      <c r="D77" s="10">
        <f t="shared" si="15"/>
        <v>12486</v>
      </c>
      <c r="E77" s="10">
        <f t="shared" si="15"/>
        <v>7612</v>
      </c>
      <c r="F77" s="10">
        <f t="shared" si="15"/>
        <v>8141</v>
      </c>
      <c r="G77" s="10">
        <f t="shared" si="15"/>
        <v>7696</v>
      </c>
      <c r="H77" s="10">
        <f t="shared" si="15"/>
        <v>10698</v>
      </c>
      <c r="I77" s="10">
        <f t="shared" si="15"/>
        <v>8214</v>
      </c>
      <c r="J77" s="10">
        <f t="shared" si="15"/>
        <v>10823</v>
      </c>
      <c r="K77" s="10">
        <f t="shared" si="15"/>
        <v>7817</v>
      </c>
      <c r="L77" s="10">
        <f t="shared" si="15"/>
        <v>10651</v>
      </c>
      <c r="M77" s="10">
        <f t="shared" si="15"/>
        <v>11774</v>
      </c>
      <c r="N77" s="10">
        <f t="shared" si="15"/>
        <v>8227</v>
      </c>
      <c r="O77" s="10">
        <f t="shared" si="15"/>
        <v>12830</v>
      </c>
      <c r="P77" s="10">
        <f t="shared" si="15"/>
        <v>10833</v>
      </c>
      <c r="Q77" s="10">
        <f t="shared" si="15"/>
        <v>6167</v>
      </c>
      <c r="R77" s="10">
        <f t="shared" si="15"/>
        <v>6893</v>
      </c>
      <c r="S77" s="10">
        <f t="shared" si="15"/>
        <v>5895</v>
      </c>
      <c r="T77" s="10">
        <f t="shared" si="15"/>
        <v>6577</v>
      </c>
      <c r="U77" s="10">
        <f t="shared" si="15"/>
        <v>2713</v>
      </c>
      <c r="V77" s="10">
        <f t="shared" si="15"/>
        <v>3425</v>
      </c>
      <c r="W77" s="10">
        <f t="shared" si="15"/>
        <v>5017</v>
      </c>
      <c r="X77" s="10">
        <f t="shared" si="15"/>
        <v>5119</v>
      </c>
      <c r="Y77" s="10">
        <f t="shared" si="15"/>
        <v>3467</v>
      </c>
      <c r="Z77" s="10">
        <f>SUM(Z80,Z82)</f>
        <v>4094</v>
      </c>
      <c r="AA77" s="10">
        <f>SUM(AA80,AA82)</f>
        <v>5947</v>
      </c>
      <c r="AB77" s="10">
        <f>SUM(AB80,AB82)</f>
        <v>4065</v>
      </c>
      <c r="AC77" s="21" t="e">
        <f>'Summary Shop'!#REF!</f>
        <v>#REF!</v>
      </c>
      <c r="AD77" s="21" t="e">
        <f>'Summary Shop'!#REF!</f>
        <v>#REF!</v>
      </c>
      <c r="AE77" s="21" t="e">
        <f>'Summary Shop'!#REF!</f>
        <v>#REF!</v>
      </c>
      <c r="AF77" s="21" t="e">
        <f>'Summary Shop'!#REF!</f>
        <v>#REF!</v>
      </c>
      <c r="AG77" s="21" t="e">
        <f>'Summary Shop'!#REF!</f>
        <v>#REF!</v>
      </c>
      <c r="AH77" s="21" t="e">
        <f>'Summary Shop'!#REF!</f>
        <v>#REF!</v>
      </c>
      <c r="AI77" s="21" t="e">
        <f>'Summary Shop'!#REF!</f>
        <v>#REF!</v>
      </c>
      <c r="AJ77" s="21" t="e">
        <f>'Summary Shop'!#REF!</f>
        <v>#REF!</v>
      </c>
      <c r="AK77" s="21" t="e">
        <f>'Summary Shop'!#REF!</f>
        <v>#REF!</v>
      </c>
      <c r="AL77" s="21" t="e">
        <f>'Summary Shop'!#REF!</f>
        <v>#REF!</v>
      </c>
      <c r="AM77" s="21" t="e">
        <f>'Summary Shop'!#REF!</f>
        <v>#REF!</v>
      </c>
      <c r="AN77" s="21" t="e">
        <f>'Summary Shop'!#REF!</f>
        <v>#REF!</v>
      </c>
      <c r="AO77" s="21" t="e">
        <f>'Summary Shop'!#REF!</f>
        <v>#REF!</v>
      </c>
      <c r="AP77" s="21" t="e">
        <f>'Summary Shop'!#REF!</f>
        <v>#REF!</v>
      </c>
      <c r="AQ77" s="21" t="e">
        <f>'Summary Shop'!#REF!</f>
        <v>#REF!</v>
      </c>
      <c r="AR77" s="21" t="e">
        <f>'Summary Shop'!#REF!</f>
        <v>#REF!</v>
      </c>
      <c r="AS77" s="21" t="e">
        <f>'Summary Shop'!#REF!</f>
        <v>#REF!</v>
      </c>
      <c r="AT77" s="21" t="e">
        <f>'Summary Shop'!#REF!</f>
        <v>#REF!</v>
      </c>
      <c r="AU77" s="21" t="e">
        <f>'Summary Shop'!#REF!</f>
        <v>#REF!</v>
      </c>
      <c r="AV77" s="21" t="e">
        <f>'Summary Shop'!#REF!</f>
        <v>#REF!</v>
      </c>
      <c r="AW77" s="21" t="e">
        <f>'Summary Shop'!#REF!</f>
        <v>#REF!</v>
      </c>
      <c r="AX77" s="21" t="e">
        <f>'Summary Shop'!#REF!</f>
        <v>#REF!</v>
      </c>
      <c r="AY77" s="21" t="e">
        <f>'Summary Shop'!#REF!</f>
        <v>#REF!</v>
      </c>
      <c r="AZ77" s="21" t="e">
        <f>'Summary Shop'!#REF!</f>
        <v>#REF!</v>
      </c>
      <c r="BA77" s="21" t="e">
        <f>'Summary Shop'!#REF!</f>
        <v>#REF!</v>
      </c>
      <c r="BB77" s="21" t="e">
        <f>'Summary Shop'!#REF!</f>
        <v>#REF!</v>
      </c>
      <c r="BC77" s="21" t="e">
        <f>'Summary Shop'!#REF!</f>
        <v>#REF!</v>
      </c>
      <c r="BD77" s="21" t="e">
        <f>'Summary Shop'!#REF!</f>
        <v>#REF!</v>
      </c>
      <c r="BE77" s="21" t="e">
        <f>'Summary Shop'!#REF!</f>
        <v>#REF!</v>
      </c>
      <c r="BF77" s="21" t="e">
        <f>'Summary Shop'!#REF!</f>
        <v>#REF!</v>
      </c>
      <c r="BG77" s="21" t="e">
        <f>'Summary Shop'!#REF!</f>
        <v>#REF!</v>
      </c>
      <c r="BH77" s="21" t="e">
        <f>'Summary Shop'!#REF!</f>
        <v>#REF!</v>
      </c>
      <c r="BI77" s="21" t="e">
        <f>'Summary Shop'!#REF!</f>
        <v>#REF!</v>
      </c>
      <c r="BJ77" s="21" t="e">
        <f>'Summary Shop'!#REF!</f>
        <v>#REF!</v>
      </c>
      <c r="BK77" s="21" t="e">
        <f>'Summary Shop'!#REF!</f>
        <v>#REF!</v>
      </c>
      <c r="BL77" s="130" t="e">
        <f>'Summary Shop'!#REF!</f>
        <v>#REF!</v>
      </c>
      <c r="BM77" s="130" t="e">
        <f>'Summary Shop'!#REF!</f>
        <v>#REF!</v>
      </c>
      <c r="BN77" s="9" t="e">
        <f>'Summary Shop'!#REF!</f>
        <v>#REF!</v>
      </c>
      <c r="BO77" s="9" t="e">
        <f>'Summary Shop'!#REF!</f>
        <v>#REF!</v>
      </c>
      <c r="BP77" s="9" t="e">
        <f>'Summary Shop'!#REF!</f>
        <v>#REF!</v>
      </c>
      <c r="BQ77" s="9" t="e">
        <f>'Summary Shop'!#REF!</f>
        <v>#REF!</v>
      </c>
      <c r="BR77" s="9" t="e">
        <f>'Summary Shop'!#REF!</f>
        <v>#REF!</v>
      </c>
      <c r="BS77" s="9" t="e">
        <f>'Summary Shop'!#REF!</f>
        <v>#REF!</v>
      </c>
      <c r="BT77" s="9" t="e">
        <f>'Summary Shop'!#REF!</f>
        <v>#REF!</v>
      </c>
      <c r="BU77" s="9" t="e">
        <f>'Summary Shop'!#REF!</f>
        <v>#REF!</v>
      </c>
      <c r="BV77" s="9" t="e">
        <f>'Summary Shop'!#REF!</f>
        <v>#REF!</v>
      </c>
      <c r="BW77" s="9" t="e">
        <f>'Summary Shop'!#REF!</f>
        <v>#REF!</v>
      </c>
      <c r="BX77" s="9" t="e">
        <f>'Summary Shop'!#REF!</f>
        <v>#REF!</v>
      </c>
      <c r="BY77" s="9" t="e">
        <f>'Summary Shop'!#REF!</f>
        <v>#REF!</v>
      </c>
      <c r="BZ77" s="9" t="e">
        <f>'Summary Shop'!#REF!</f>
        <v>#REF!</v>
      </c>
      <c r="CA77" s="9" t="e">
        <f>'Summary Shop'!#REF!</f>
        <v>#REF!</v>
      </c>
      <c r="CB77" s="9" t="e">
        <f>'Summary Shop'!#REF!</f>
        <v>#REF!</v>
      </c>
      <c r="CC77" s="9" t="e">
        <f>'Summary Shop'!#REF!</f>
        <v>#REF!</v>
      </c>
      <c r="CD77" s="9" t="e">
        <f>'Summary Shop'!#REF!</f>
        <v>#REF!</v>
      </c>
      <c r="CE77" s="9" t="e">
        <f>'Summary Shop'!#REF!</f>
        <v>#REF!</v>
      </c>
      <c r="CF77" s="9" t="e">
        <f>'Summary Shop'!#REF!</f>
        <v>#REF!</v>
      </c>
      <c r="CG77" s="9" t="e">
        <f>'Summary Shop'!#REF!</f>
        <v>#REF!</v>
      </c>
      <c r="CH77" s="9" t="e">
        <f>'Summary Shop'!#REF!</f>
        <v>#REF!</v>
      </c>
      <c r="CI77" s="9" t="e">
        <f>'Summary Shop'!#REF!</f>
        <v>#REF!</v>
      </c>
      <c r="CJ77" s="9" t="e">
        <f>'Summary Shop'!#REF!</f>
        <v>#REF!</v>
      </c>
      <c r="CK77" s="19">
        <f t="shared" ref="CK77:CP77" si="16">SUM(CK80,CK82)</f>
        <v>0</v>
      </c>
      <c r="CL77" s="19">
        <f t="shared" si="16"/>
        <v>0</v>
      </c>
      <c r="CM77" s="19">
        <f t="shared" si="16"/>
        <v>0</v>
      </c>
      <c r="CN77" s="19">
        <f t="shared" si="16"/>
        <v>0</v>
      </c>
      <c r="CO77" s="19">
        <f t="shared" si="16"/>
        <v>0</v>
      </c>
      <c r="CP77" s="19">
        <f t="shared" si="16"/>
        <v>0</v>
      </c>
      <c r="CQ77" s="19"/>
      <c r="CR77" s="9">
        <f>SUM(CR80,CR82)</f>
        <v>0</v>
      </c>
    </row>
    <row r="78" spans="1:96" s="6" customFormat="1" ht="28.5" customHeight="1">
      <c r="A78" s="11" t="s">
        <v>5</v>
      </c>
      <c r="B78" s="18">
        <f t="shared" ref="B78:Y78" si="17">B77/B76</f>
        <v>7.4837010934260418E-3</v>
      </c>
      <c r="C78" s="18">
        <f t="shared" si="17"/>
        <v>7.786872239324426E-3</v>
      </c>
      <c r="D78" s="18">
        <f t="shared" si="17"/>
        <v>4.6401901563750776E-3</v>
      </c>
      <c r="E78" s="18">
        <f t="shared" si="17"/>
        <v>2.9308091104578524E-3</v>
      </c>
      <c r="F78" s="18">
        <f t="shared" si="17"/>
        <v>2.4654418701138235E-3</v>
      </c>
      <c r="G78" s="18">
        <f t="shared" si="17"/>
        <v>2.3710363856729757E-3</v>
      </c>
      <c r="H78" s="18">
        <f t="shared" si="17"/>
        <v>3.1198208946344504E-3</v>
      </c>
      <c r="I78" s="18">
        <f t="shared" si="17"/>
        <v>2.3052843043648848E-3</v>
      </c>
      <c r="J78" s="18">
        <f t="shared" si="17"/>
        <v>3.117279168003576E-3</v>
      </c>
      <c r="K78" s="18">
        <f t="shared" si="17"/>
        <v>2.3804035266635952E-3</v>
      </c>
      <c r="L78" s="18">
        <f t="shared" si="17"/>
        <v>3.3571569284110161E-3</v>
      </c>
      <c r="M78" s="18">
        <f t="shared" si="17"/>
        <v>3.2339819150809194E-3</v>
      </c>
      <c r="N78" s="18">
        <f t="shared" si="17"/>
        <v>2.4460985664441185E-3</v>
      </c>
      <c r="O78" s="18">
        <f t="shared" si="17"/>
        <v>4.0126089119950107E-3</v>
      </c>
      <c r="P78" s="18">
        <f t="shared" si="17"/>
        <v>3.4902310260370656E-3</v>
      </c>
      <c r="Q78" s="18">
        <f t="shared" si="17"/>
        <v>2.5466907061275023E-3</v>
      </c>
      <c r="R78" s="18">
        <f t="shared" si="17"/>
        <v>2.8366570328147681E-3</v>
      </c>
      <c r="S78" s="18">
        <f t="shared" si="17"/>
        <v>1.9699254703176173E-3</v>
      </c>
      <c r="T78" s="18">
        <f t="shared" si="17"/>
        <v>2.6406528037413194E-3</v>
      </c>
      <c r="U78" s="18">
        <f t="shared" si="17"/>
        <v>1.2185350271554101E-3</v>
      </c>
      <c r="V78" s="18">
        <f t="shared" si="17"/>
        <v>1.2509254108787778E-3</v>
      </c>
      <c r="W78" s="18">
        <f t="shared" si="17"/>
        <v>1.6243332042586863E-3</v>
      </c>
      <c r="X78" s="18">
        <f t="shared" si="17"/>
        <v>1.7219850292592806E-3</v>
      </c>
      <c r="Y78" s="18">
        <f t="shared" si="17"/>
        <v>1.143191023032315E-3</v>
      </c>
      <c r="Z78" s="18">
        <f>Z77/Z76</f>
        <v>1.3762033795978353E-3</v>
      </c>
      <c r="AA78" s="18">
        <f>AA77/AA76</f>
        <v>1.8716383995870877E-3</v>
      </c>
      <c r="AB78" s="18">
        <f>AB77/AB76</f>
        <v>1.1802872003152079E-3</v>
      </c>
      <c r="AC78" s="18" t="e">
        <f>AC77/AC76</f>
        <v>#REF!</v>
      </c>
      <c r="AD78" s="18" t="e">
        <f t="shared" ref="AD78:BM78" si="18">AD77/AD76</f>
        <v>#REF!</v>
      </c>
      <c r="AE78" s="18" t="e">
        <f t="shared" si="18"/>
        <v>#REF!</v>
      </c>
      <c r="AF78" s="18" t="e">
        <f t="shared" si="18"/>
        <v>#REF!</v>
      </c>
      <c r="AG78" s="18" t="e">
        <f t="shared" si="18"/>
        <v>#REF!</v>
      </c>
      <c r="AH78" s="18" t="e">
        <f t="shared" si="18"/>
        <v>#REF!</v>
      </c>
      <c r="AI78" s="18" t="e">
        <f t="shared" si="18"/>
        <v>#REF!</v>
      </c>
      <c r="AJ78" s="18" t="e">
        <f t="shared" si="18"/>
        <v>#REF!</v>
      </c>
      <c r="AK78" s="18" t="e">
        <f t="shared" si="18"/>
        <v>#REF!</v>
      </c>
      <c r="AL78" s="18" t="e">
        <f t="shared" si="18"/>
        <v>#REF!</v>
      </c>
      <c r="AM78" s="18" t="e">
        <f t="shared" si="18"/>
        <v>#REF!</v>
      </c>
      <c r="AN78" s="18" t="e">
        <f t="shared" si="18"/>
        <v>#REF!</v>
      </c>
      <c r="AO78" s="18" t="e">
        <f t="shared" si="18"/>
        <v>#REF!</v>
      </c>
      <c r="AP78" s="18" t="e">
        <f t="shared" si="18"/>
        <v>#REF!</v>
      </c>
      <c r="AQ78" s="18" t="e">
        <f t="shared" si="18"/>
        <v>#REF!</v>
      </c>
      <c r="AR78" s="18" t="e">
        <f t="shared" si="18"/>
        <v>#REF!</v>
      </c>
      <c r="AS78" s="18" t="e">
        <f t="shared" si="18"/>
        <v>#REF!</v>
      </c>
      <c r="AT78" s="18" t="e">
        <f t="shared" si="18"/>
        <v>#REF!</v>
      </c>
      <c r="AU78" s="18" t="e">
        <f t="shared" si="18"/>
        <v>#REF!</v>
      </c>
      <c r="AV78" s="18" t="e">
        <f t="shared" si="18"/>
        <v>#REF!</v>
      </c>
      <c r="AW78" s="18" t="e">
        <f t="shared" si="18"/>
        <v>#REF!</v>
      </c>
      <c r="AX78" s="18" t="e">
        <f t="shared" si="18"/>
        <v>#REF!</v>
      </c>
      <c r="AY78" s="18" t="e">
        <f t="shared" si="18"/>
        <v>#REF!</v>
      </c>
      <c r="AZ78" s="18" t="e">
        <f t="shared" si="18"/>
        <v>#REF!</v>
      </c>
      <c r="BA78" s="18" t="e">
        <f t="shared" si="18"/>
        <v>#REF!</v>
      </c>
      <c r="BB78" s="18" t="e">
        <f t="shared" si="18"/>
        <v>#REF!</v>
      </c>
      <c r="BC78" s="18" t="e">
        <f t="shared" si="18"/>
        <v>#REF!</v>
      </c>
      <c r="BD78" s="18" t="e">
        <f t="shared" si="18"/>
        <v>#REF!</v>
      </c>
      <c r="BE78" s="18" t="e">
        <f t="shared" si="18"/>
        <v>#REF!</v>
      </c>
      <c r="BF78" s="18" t="e">
        <f t="shared" ref="BF78:BK78" si="19">BF77/BF76</f>
        <v>#REF!</v>
      </c>
      <c r="BG78" s="18" t="e">
        <f t="shared" si="19"/>
        <v>#REF!</v>
      </c>
      <c r="BH78" s="18" t="e">
        <f t="shared" si="19"/>
        <v>#REF!</v>
      </c>
      <c r="BI78" s="18" t="e">
        <f t="shared" si="19"/>
        <v>#REF!</v>
      </c>
      <c r="BJ78" s="18" t="e">
        <f t="shared" si="19"/>
        <v>#REF!</v>
      </c>
      <c r="BK78" s="18" t="e">
        <f t="shared" si="19"/>
        <v>#REF!</v>
      </c>
      <c r="BL78" s="57" t="e">
        <f t="shared" si="18"/>
        <v>#REF!</v>
      </c>
      <c r="BM78" s="57" t="e">
        <f t="shared" si="18"/>
        <v>#REF!</v>
      </c>
      <c r="BN78" s="73" t="e">
        <f>'Summary Shop'!#REF!</f>
        <v>#REF!</v>
      </c>
      <c r="BO78" s="73" t="e">
        <f>'Summary Shop'!#REF!</f>
        <v>#REF!</v>
      </c>
      <c r="BP78" s="73" t="e">
        <f>'Summary Shop'!#REF!</f>
        <v>#REF!</v>
      </c>
      <c r="BQ78" s="73" t="e">
        <f>'Summary Shop'!#REF!</f>
        <v>#REF!</v>
      </c>
      <c r="BR78" s="73" t="e">
        <f>'Summary Shop'!#REF!</f>
        <v>#REF!</v>
      </c>
      <c r="BS78" s="73" t="e">
        <f>'Summary Shop'!#REF!</f>
        <v>#REF!</v>
      </c>
      <c r="BT78" s="73" t="e">
        <f>'Summary Shop'!#REF!</f>
        <v>#REF!</v>
      </c>
      <c r="BU78" s="73" t="e">
        <f>'Summary Shop'!#REF!</f>
        <v>#REF!</v>
      </c>
      <c r="BV78" s="73" t="e">
        <f>'Summary Shop'!#REF!</f>
        <v>#REF!</v>
      </c>
      <c r="BW78" s="73" t="e">
        <f>'Summary Shop'!#REF!</f>
        <v>#REF!</v>
      </c>
      <c r="BX78" s="73" t="e">
        <f>'Summary Shop'!#REF!</f>
        <v>#REF!</v>
      </c>
      <c r="BY78" s="73" t="e">
        <f>'Summary Shop'!#REF!</f>
        <v>#REF!</v>
      </c>
      <c r="BZ78" s="73" t="e">
        <f>'Summary Shop'!#REF!</f>
        <v>#REF!</v>
      </c>
      <c r="CA78" s="73" t="e">
        <f>'Summary Shop'!#REF!</f>
        <v>#REF!</v>
      </c>
      <c r="CB78" s="73" t="e">
        <f>'Summary Shop'!#REF!</f>
        <v>#REF!</v>
      </c>
      <c r="CC78" s="73" t="e">
        <f>'Summary Shop'!#REF!</f>
        <v>#REF!</v>
      </c>
      <c r="CD78" s="73" t="e">
        <f>'Summary Shop'!#REF!</f>
        <v>#REF!</v>
      </c>
      <c r="CE78" s="73" t="e">
        <f>'Summary Shop'!#REF!</f>
        <v>#REF!</v>
      </c>
      <c r="CF78" s="73" t="e">
        <f>'Summary Shop'!#REF!</f>
        <v>#REF!</v>
      </c>
      <c r="CG78" s="73" t="e">
        <f>'Summary Shop'!#REF!</f>
        <v>#REF!</v>
      </c>
      <c r="CH78" s="73" t="e">
        <f>'Summary Shop'!#REF!</f>
        <v>#REF!</v>
      </c>
      <c r="CI78" s="73" t="e">
        <f>'Summary Shop'!#REF!</f>
        <v>#REF!</v>
      </c>
      <c r="CJ78" s="73" t="e">
        <f>'Summary Shop'!#REF!</f>
        <v>#REF!</v>
      </c>
      <c r="CK78" s="17" t="e">
        <f t="shared" ref="CK78:CQ78" si="20">CK77/CK76</f>
        <v>#DIV/0!</v>
      </c>
      <c r="CL78" s="17" t="e">
        <f t="shared" si="20"/>
        <v>#DIV/0!</v>
      </c>
      <c r="CM78" s="17" t="e">
        <f t="shared" si="20"/>
        <v>#DIV/0!</v>
      </c>
      <c r="CN78" s="17" t="e">
        <f t="shared" si="20"/>
        <v>#DIV/0!</v>
      </c>
      <c r="CO78" s="17" t="e">
        <f t="shared" si="20"/>
        <v>#DIV/0!</v>
      </c>
      <c r="CP78" s="17" t="e">
        <f t="shared" si="20"/>
        <v>#DIV/0!</v>
      </c>
      <c r="CQ78" s="17" t="e">
        <f t="shared" si="20"/>
        <v>#DIV/0!</v>
      </c>
      <c r="CR78" s="17" t="e">
        <f>CR77/CR76</f>
        <v>#DIV/0!</v>
      </c>
    </row>
    <row r="79" spans="1:96" s="12" customFormat="1" ht="12.75" customHeight="1">
      <c r="A79" s="16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14" t="s">
        <v>31</v>
      </c>
      <c r="CL79" s="14" t="s">
        <v>31</v>
      </c>
      <c r="CM79" s="14" t="s">
        <v>31</v>
      </c>
      <c r="CN79" s="14" t="s">
        <v>31</v>
      </c>
      <c r="CO79" s="14" t="s">
        <v>31</v>
      </c>
      <c r="CP79" s="14" t="s">
        <v>31</v>
      </c>
      <c r="CQ79" s="13"/>
      <c r="CR79" s="13"/>
    </row>
    <row r="80" spans="1:96" s="6" customFormat="1" ht="28.5" customHeight="1">
      <c r="A80" s="11" t="s">
        <v>4</v>
      </c>
      <c r="B80" s="10">
        <v>26980</v>
      </c>
      <c r="C80" s="10">
        <v>25564</v>
      </c>
      <c r="D80" s="10">
        <v>10190</v>
      </c>
      <c r="E80" s="10">
        <v>6676</v>
      </c>
      <c r="F80" s="10">
        <v>6543</v>
      </c>
      <c r="G80" s="10">
        <v>6590</v>
      </c>
      <c r="H80" s="10">
        <v>7061</v>
      </c>
      <c r="I80" s="10">
        <v>5864</v>
      </c>
      <c r="J80" s="10">
        <v>5990</v>
      </c>
      <c r="K80" s="10">
        <v>5643</v>
      </c>
      <c r="L80" s="10">
        <v>8853</v>
      </c>
      <c r="M80" s="10">
        <v>9823</v>
      </c>
      <c r="N80" s="10">
        <v>6684</v>
      </c>
      <c r="O80" s="10">
        <v>10505</v>
      </c>
      <c r="P80" s="10">
        <v>8401</v>
      </c>
      <c r="Q80" s="10">
        <v>5290</v>
      </c>
      <c r="R80" s="10">
        <v>6063</v>
      </c>
      <c r="S80" s="10">
        <v>5462</v>
      </c>
      <c r="T80" s="10">
        <v>5983</v>
      </c>
      <c r="U80" s="10">
        <v>2555</v>
      </c>
      <c r="V80" s="10">
        <v>2780</v>
      </c>
      <c r="W80" s="10">
        <v>3955</v>
      </c>
      <c r="X80" s="10">
        <v>3994</v>
      </c>
      <c r="Y80" s="10">
        <v>3311</v>
      </c>
      <c r="Z80" s="10">
        <v>4041</v>
      </c>
      <c r="AA80" s="10">
        <v>5870</v>
      </c>
      <c r="AB80" s="10">
        <v>3918</v>
      </c>
      <c r="AC80" s="10" t="e">
        <f>'Summary Shop'!#REF!</f>
        <v>#REF!</v>
      </c>
      <c r="AD80" s="10" t="e">
        <f>'Summary Shop'!#REF!</f>
        <v>#REF!</v>
      </c>
      <c r="AE80" s="10" t="e">
        <f>'Summary Shop'!#REF!</f>
        <v>#REF!</v>
      </c>
      <c r="AF80" s="10" t="e">
        <f>'Summary Shop'!#REF!</f>
        <v>#REF!</v>
      </c>
      <c r="AG80" s="10" t="e">
        <f>'Summary Shop'!#REF!</f>
        <v>#REF!</v>
      </c>
      <c r="AH80" s="10" t="e">
        <f>'Summary Shop'!#REF!</f>
        <v>#REF!</v>
      </c>
      <c r="AI80" s="10" t="e">
        <f>'Summary Shop'!#REF!</f>
        <v>#REF!</v>
      </c>
      <c r="AJ80" s="10" t="e">
        <f>'Summary Shop'!#REF!</f>
        <v>#REF!</v>
      </c>
      <c r="AK80" s="10" t="e">
        <f>'Summary Shop'!#REF!</f>
        <v>#REF!</v>
      </c>
      <c r="AL80" s="10" t="e">
        <f>'Summary Shop'!#REF!</f>
        <v>#REF!</v>
      </c>
      <c r="AM80" s="10" t="e">
        <f>'Summary Shop'!#REF!</f>
        <v>#REF!</v>
      </c>
      <c r="AN80" s="10" t="e">
        <f>'Summary Shop'!#REF!</f>
        <v>#REF!</v>
      </c>
      <c r="AO80" s="10" t="e">
        <f>'Summary Shop'!#REF!</f>
        <v>#REF!</v>
      </c>
      <c r="AP80" s="10" t="e">
        <f>'Summary Shop'!#REF!</f>
        <v>#REF!</v>
      </c>
      <c r="AQ80" s="10" t="e">
        <f>'Summary Shop'!#REF!</f>
        <v>#REF!</v>
      </c>
      <c r="AR80" s="10" t="e">
        <f>'Summary Shop'!#REF!</f>
        <v>#REF!</v>
      </c>
      <c r="AS80" s="10" t="e">
        <f>'Summary Shop'!#REF!</f>
        <v>#REF!</v>
      </c>
      <c r="AT80" s="10" t="e">
        <f>'Summary Shop'!#REF!</f>
        <v>#REF!</v>
      </c>
      <c r="AU80" s="10" t="e">
        <f>'Summary Shop'!#REF!</f>
        <v>#REF!</v>
      </c>
      <c r="AV80" s="10" t="e">
        <f>'Summary Shop'!#REF!</f>
        <v>#REF!</v>
      </c>
      <c r="AW80" s="10" t="e">
        <f>'Summary Shop'!#REF!</f>
        <v>#REF!</v>
      </c>
      <c r="AX80" s="10" t="e">
        <f>'Summary Shop'!#REF!</f>
        <v>#REF!</v>
      </c>
      <c r="AY80" s="10" t="e">
        <f>'Summary Shop'!#REF!</f>
        <v>#REF!</v>
      </c>
      <c r="AZ80" s="10" t="e">
        <f>'Summary Shop'!#REF!</f>
        <v>#REF!</v>
      </c>
      <c r="BA80" s="10" t="e">
        <f>'Summary Shop'!#REF!</f>
        <v>#REF!</v>
      </c>
      <c r="BB80" s="10" t="e">
        <f>'Summary Shop'!#REF!</f>
        <v>#REF!</v>
      </c>
      <c r="BC80" s="10" t="e">
        <f>'Summary Shop'!#REF!</f>
        <v>#REF!</v>
      </c>
      <c r="BD80" s="10" t="e">
        <f>'Summary Shop'!#REF!</f>
        <v>#REF!</v>
      </c>
      <c r="BE80" s="10" t="e">
        <f>'Summary Shop'!#REF!</f>
        <v>#REF!</v>
      </c>
      <c r="BF80" s="10" t="e">
        <f>'Summary Shop'!#REF!</f>
        <v>#REF!</v>
      </c>
      <c r="BG80" s="10" t="e">
        <f>'Summary Shop'!#REF!</f>
        <v>#REF!</v>
      </c>
      <c r="BH80" s="10" t="e">
        <f>'Summary Shop'!#REF!</f>
        <v>#REF!</v>
      </c>
      <c r="BI80" s="10" t="e">
        <f>'Summary Shop'!#REF!</f>
        <v>#REF!</v>
      </c>
      <c r="BJ80" s="10" t="e">
        <f>'Summary Shop'!#REF!</f>
        <v>#REF!</v>
      </c>
      <c r="BK80" s="10" t="e">
        <f>'Summary Shop'!#REF!</f>
        <v>#REF!</v>
      </c>
      <c r="BL80" s="129" t="e">
        <f>'Summary Shop'!#REF!</f>
        <v>#REF!</v>
      </c>
      <c r="BM80" s="129" t="e">
        <f>'Summary Shop'!#REF!</f>
        <v>#REF!</v>
      </c>
      <c r="BN80" s="9" t="e">
        <f>'Summary Shop'!#REF!</f>
        <v>#REF!</v>
      </c>
      <c r="BO80" s="9" t="e">
        <f>'Summary Shop'!#REF!</f>
        <v>#REF!</v>
      </c>
      <c r="BP80" s="9" t="e">
        <f>'Summary Shop'!#REF!</f>
        <v>#REF!</v>
      </c>
      <c r="BQ80" s="9" t="e">
        <f>'Summary Shop'!#REF!</f>
        <v>#REF!</v>
      </c>
      <c r="BR80" s="9" t="e">
        <f>'Summary Shop'!#REF!</f>
        <v>#REF!</v>
      </c>
      <c r="BS80" s="9" t="e">
        <f>'Summary Shop'!#REF!</f>
        <v>#REF!</v>
      </c>
      <c r="BT80" s="9" t="e">
        <f>'Summary Shop'!#REF!</f>
        <v>#REF!</v>
      </c>
      <c r="BU80" s="9" t="e">
        <f>'Summary Shop'!#REF!</f>
        <v>#REF!</v>
      </c>
      <c r="BV80" s="9" t="e">
        <f>'Summary Shop'!#REF!</f>
        <v>#REF!</v>
      </c>
      <c r="BW80" s="9" t="e">
        <f>'Summary Shop'!#REF!</f>
        <v>#REF!</v>
      </c>
      <c r="BX80" s="9" t="e">
        <f>'Summary Shop'!#REF!</f>
        <v>#REF!</v>
      </c>
      <c r="BY80" s="9" t="e">
        <f>'Summary Shop'!#REF!</f>
        <v>#REF!</v>
      </c>
      <c r="BZ80" s="9" t="e">
        <f>'Summary Shop'!#REF!</f>
        <v>#REF!</v>
      </c>
      <c r="CA80" s="9" t="e">
        <f>'Summary Shop'!#REF!</f>
        <v>#REF!</v>
      </c>
      <c r="CB80" s="9" t="e">
        <f>'Summary Shop'!#REF!</f>
        <v>#REF!</v>
      </c>
      <c r="CC80" s="9" t="e">
        <f>'Summary Shop'!#REF!</f>
        <v>#REF!</v>
      </c>
      <c r="CD80" s="9" t="e">
        <f>'Summary Shop'!#REF!</f>
        <v>#REF!</v>
      </c>
      <c r="CE80" s="9" t="e">
        <f>'Summary Shop'!#REF!</f>
        <v>#REF!</v>
      </c>
      <c r="CF80" s="9" t="e">
        <f>'Summary Shop'!#REF!</f>
        <v>#REF!</v>
      </c>
      <c r="CG80" s="9" t="e">
        <f>'Summary Shop'!#REF!</f>
        <v>#REF!</v>
      </c>
      <c r="CH80" s="9" t="e">
        <f>'Summary Shop'!#REF!</f>
        <v>#REF!</v>
      </c>
      <c r="CI80" s="9"/>
      <c r="CJ80" s="9"/>
      <c r="CK80" s="8"/>
      <c r="CL80" s="8"/>
      <c r="CM80" s="8"/>
      <c r="CN80" s="8"/>
      <c r="CO80" s="8"/>
      <c r="CP80" s="8"/>
      <c r="CQ80" s="7"/>
      <c r="CR80" s="7"/>
    </row>
    <row r="81" spans="1:96" s="3" customFormat="1" ht="28.5" customHeight="1">
      <c r="A81" s="5" t="s">
        <v>3</v>
      </c>
      <c r="B81" s="4">
        <f t="shared" ref="B81:AC81" si="21">B80/B76</f>
        <v>7.0897944274951582E-3</v>
      </c>
      <c r="C81" s="4">
        <f t="shared" si="21"/>
        <v>7.3754576482434097E-3</v>
      </c>
      <c r="D81" s="4">
        <f t="shared" si="21"/>
        <v>3.7869243707722277E-3</v>
      </c>
      <c r="E81" s="4">
        <f t="shared" si="21"/>
        <v>2.5704258567284055E-3</v>
      </c>
      <c r="F81" s="4">
        <f t="shared" si="21"/>
        <v>1.9814993435885945E-3</v>
      </c>
      <c r="G81" s="4">
        <f t="shared" si="21"/>
        <v>2.0302923312870203E-3</v>
      </c>
      <c r="H81" s="4">
        <f t="shared" si="21"/>
        <v>2.059175110956614E-3</v>
      </c>
      <c r="I81" s="4">
        <f t="shared" si="21"/>
        <v>1.6457495934740303E-3</v>
      </c>
      <c r="J81" s="4">
        <f t="shared" si="21"/>
        <v>1.7252612229826684E-3</v>
      </c>
      <c r="K81" s="4">
        <f t="shared" si="21"/>
        <v>1.7183851990485695E-3</v>
      </c>
      <c r="L81" s="4">
        <f t="shared" si="21"/>
        <v>2.7904337890548047E-3</v>
      </c>
      <c r="M81" s="4">
        <f t="shared" si="21"/>
        <v>2.6980978725870456E-3</v>
      </c>
      <c r="N81" s="4">
        <f t="shared" si="21"/>
        <v>1.9873250052403657E-3</v>
      </c>
      <c r="O81" s="4">
        <f t="shared" si="21"/>
        <v>3.2854603757215581E-3</v>
      </c>
      <c r="P81" s="4">
        <f t="shared" si="21"/>
        <v>2.7066768992649671E-3</v>
      </c>
      <c r="Q81" s="4">
        <f t="shared" si="21"/>
        <v>2.1845295663068731E-3</v>
      </c>
      <c r="R81" s="4">
        <f t="shared" si="21"/>
        <v>2.4950894516111905E-3</v>
      </c>
      <c r="S81" s="4">
        <f t="shared" si="21"/>
        <v>1.8252303509541691E-3</v>
      </c>
      <c r="T81" s="4">
        <f t="shared" si="21"/>
        <v>2.4021629504005345E-3</v>
      </c>
      <c r="U81" s="4">
        <f t="shared" si="21"/>
        <v>1.1475698468050397E-3</v>
      </c>
      <c r="V81" s="4">
        <f t="shared" si="21"/>
        <v>1.0153496765673E-3</v>
      </c>
      <c r="W81" s="4">
        <f t="shared" si="21"/>
        <v>1.2804938853584022E-3</v>
      </c>
      <c r="X81" s="4">
        <f t="shared" si="21"/>
        <v>1.3435452640870418E-3</v>
      </c>
      <c r="Y81" s="4">
        <f t="shared" si="21"/>
        <v>1.0917523730199004E-3</v>
      </c>
      <c r="Z81" s="4">
        <f t="shared" si="21"/>
        <v>1.3583873612493533E-3</v>
      </c>
      <c r="AA81" s="4">
        <f t="shared" si="21"/>
        <v>1.8474049782371286E-3</v>
      </c>
      <c r="AB81" s="4">
        <f t="shared" si="21"/>
        <v>1.1376052277576837E-3</v>
      </c>
      <c r="AC81" s="4" t="e">
        <f t="shared" si="21"/>
        <v>#REF!</v>
      </c>
      <c r="AD81" s="4" t="e">
        <f t="shared" ref="AD81:BM81" si="22">AD80/AD76</f>
        <v>#REF!</v>
      </c>
      <c r="AE81" s="4" t="e">
        <f t="shared" si="22"/>
        <v>#REF!</v>
      </c>
      <c r="AF81" s="4" t="e">
        <f t="shared" si="22"/>
        <v>#REF!</v>
      </c>
      <c r="AG81" s="4" t="e">
        <f t="shared" si="22"/>
        <v>#REF!</v>
      </c>
      <c r="AH81" s="4" t="e">
        <f t="shared" si="22"/>
        <v>#REF!</v>
      </c>
      <c r="AI81" s="4" t="e">
        <f t="shared" si="22"/>
        <v>#REF!</v>
      </c>
      <c r="AJ81" s="4" t="e">
        <f t="shared" si="22"/>
        <v>#REF!</v>
      </c>
      <c r="AK81" s="4" t="e">
        <f t="shared" si="22"/>
        <v>#REF!</v>
      </c>
      <c r="AL81" s="4" t="e">
        <f t="shared" si="22"/>
        <v>#REF!</v>
      </c>
      <c r="AM81" s="4" t="e">
        <f t="shared" si="22"/>
        <v>#REF!</v>
      </c>
      <c r="AN81" s="4" t="e">
        <f t="shared" si="22"/>
        <v>#REF!</v>
      </c>
      <c r="AO81" s="4" t="e">
        <f t="shared" si="22"/>
        <v>#REF!</v>
      </c>
      <c r="AP81" s="4" t="e">
        <f t="shared" si="22"/>
        <v>#REF!</v>
      </c>
      <c r="AQ81" s="4" t="e">
        <f t="shared" si="22"/>
        <v>#REF!</v>
      </c>
      <c r="AR81" s="4" t="e">
        <f t="shared" si="22"/>
        <v>#REF!</v>
      </c>
      <c r="AS81" s="4" t="e">
        <f t="shared" si="22"/>
        <v>#REF!</v>
      </c>
      <c r="AT81" s="4" t="e">
        <f t="shared" si="22"/>
        <v>#REF!</v>
      </c>
      <c r="AU81" s="4" t="e">
        <f t="shared" si="22"/>
        <v>#REF!</v>
      </c>
      <c r="AV81" s="4" t="e">
        <f t="shared" si="22"/>
        <v>#REF!</v>
      </c>
      <c r="AW81" s="4" t="e">
        <f t="shared" si="22"/>
        <v>#REF!</v>
      </c>
      <c r="AX81" s="4" t="e">
        <f t="shared" si="22"/>
        <v>#REF!</v>
      </c>
      <c r="AY81" s="4" t="e">
        <f t="shared" si="22"/>
        <v>#REF!</v>
      </c>
      <c r="AZ81" s="4" t="e">
        <f t="shared" si="22"/>
        <v>#REF!</v>
      </c>
      <c r="BA81" s="4" t="e">
        <f t="shared" si="22"/>
        <v>#REF!</v>
      </c>
      <c r="BB81" s="4" t="e">
        <f t="shared" si="22"/>
        <v>#REF!</v>
      </c>
      <c r="BC81" s="4" t="e">
        <f t="shared" si="22"/>
        <v>#REF!</v>
      </c>
      <c r="BD81" s="4" t="e">
        <f t="shared" si="22"/>
        <v>#REF!</v>
      </c>
      <c r="BE81" s="4" t="e">
        <f t="shared" si="22"/>
        <v>#REF!</v>
      </c>
      <c r="BF81" s="4" t="e">
        <f t="shared" ref="BF81:BK81" si="23">BF80/BF76</f>
        <v>#REF!</v>
      </c>
      <c r="BG81" s="4" t="e">
        <f t="shared" si="23"/>
        <v>#REF!</v>
      </c>
      <c r="BH81" s="4" t="e">
        <f t="shared" si="23"/>
        <v>#REF!</v>
      </c>
      <c r="BI81" s="4" t="e">
        <f t="shared" si="23"/>
        <v>#REF!</v>
      </c>
      <c r="BJ81" s="4" t="e">
        <f t="shared" si="23"/>
        <v>#REF!</v>
      </c>
      <c r="BK81" s="4" t="e">
        <f t="shared" si="23"/>
        <v>#REF!</v>
      </c>
      <c r="BL81" s="4" t="e">
        <f t="shared" si="22"/>
        <v>#REF!</v>
      </c>
      <c r="BM81" s="4" t="e">
        <f t="shared" si="22"/>
        <v>#REF!</v>
      </c>
      <c r="BN81" s="4" t="e">
        <f>'Summary Shop'!#REF!</f>
        <v>#REF!</v>
      </c>
      <c r="BO81" s="4" t="e">
        <f>'Summary Shop'!#REF!</f>
        <v>#REF!</v>
      </c>
      <c r="BP81" s="4" t="e">
        <f>'Summary Shop'!#REF!</f>
        <v>#REF!</v>
      </c>
      <c r="BQ81" s="4" t="e">
        <f>'Summary Shop'!#REF!</f>
        <v>#REF!</v>
      </c>
      <c r="BR81" s="4" t="e">
        <f>'Summary Shop'!#REF!</f>
        <v>#REF!</v>
      </c>
      <c r="BS81" s="4" t="e">
        <f>'Summary Shop'!#REF!</f>
        <v>#REF!</v>
      </c>
      <c r="BT81" s="4" t="e">
        <f>'Summary Shop'!#REF!</f>
        <v>#REF!</v>
      </c>
      <c r="BU81" s="4" t="e">
        <f>'Summary Shop'!#REF!</f>
        <v>#REF!</v>
      </c>
      <c r="BV81" s="4" t="e">
        <f>'Summary Shop'!#REF!</f>
        <v>#REF!</v>
      </c>
      <c r="BW81" s="4" t="e">
        <f>'Summary Shop'!#REF!</f>
        <v>#REF!</v>
      </c>
      <c r="BX81" s="4" t="e">
        <f>'Summary Shop'!#REF!</f>
        <v>#REF!</v>
      </c>
      <c r="BY81" s="4" t="e">
        <f>'Summary Shop'!#REF!</f>
        <v>#REF!</v>
      </c>
      <c r="BZ81" s="4" t="e">
        <f>'Summary Shop'!#REF!</f>
        <v>#REF!</v>
      </c>
      <c r="CA81" s="4" t="e">
        <f>'Summary Shop'!#REF!</f>
        <v>#REF!</v>
      </c>
      <c r="CB81" s="4" t="e">
        <f>'Summary Shop'!#REF!</f>
        <v>#REF!</v>
      </c>
      <c r="CC81" s="4" t="e">
        <f>'Summary Shop'!#REF!</f>
        <v>#REF!</v>
      </c>
      <c r="CD81" s="4" t="e">
        <f>'Summary Shop'!#REF!</f>
        <v>#REF!</v>
      </c>
      <c r="CE81" s="4" t="e">
        <f>'Summary Shop'!#REF!</f>
        <v>#REF!</v>
      </c>
      <c r="CF81" s="4" t="e">
        <f>'Summary Shop'!#REF!</f>
        <v>#REF!</v>
      </c>
      <c r="CG81" s="4" t="e">
        <f>'Summary Shop'!#REF!</f>
        <v>#REF!</v>
      </c>
      <c r="CH81" s="4" t="e">
        <f>'Summary Shop'!#REF!</f>
        <v>#REF!</v>
      </c>
      <c r="CI81" s="4" t="e">
        <f>'Summary Shop'!#REF!</f>
        <v>#REF!</v>
      </c>
      <c r="CJ81" s="4" t="e">
        <f>'Summary Shop'!#REF!</f>
        <v>#REF!</v>
      </c>
      <c r="CK81" s="4" t="e">
        <f t="shared" ref="CK81:CQ81" si="24">CK80/CK76</f>
        <v>#DIV/0!</v>
      </c>
      <c r="CL81" s="4" t="e">
        <f t="shared" si="24"/>
        <v>#DIV/0!</v>
      </c>
      <c r="CM81" s="4" t="e">
        <f t="shared" si="24"/>
        <v>#DIV/0!</v>
      </c>
      <c r="CN81" s="4" t="e">
        <f t="shared" si="24"/>
        <v>#DIV/0!</v>
      </c>
      <c r="CO81" s="4" t="e">
        <f t="shared" si="24"/>
        <v>#DIV/0!</v>
      </c>
      <c r="CP81" s="4" t="e">
        <f t="shared" si="24"/>
        <v>#DIV/0!</v>
      </c>
      <c r="CQ81" s="4" t="e">
        <f t="shared" si="24"/>
        <v>#DIV/0!</v>
      </c>
      <c r="CR81" s="4" t="e">
        <f>CR80/CR76</f>
        <v>#DIV/0!</v>
      </c>
    </row>
    <row r="82" spans="1:96" s="6" customFormat="1" ht="28.5" customHeight="1">
      <c r="A82" s="11" t="s">
        <v>2</v>
      </c>
      <c r="B82" s="10">
        <v>1499</v>
      </c>
      <c r="C82" s="10">
        <v>1426</v>
      </c>
      <c r="D82" s="10">
        <v>2296</v>
      </c>
      <c r="E82" s="10">
        <v>936</v>
      </c>
      <c r="F82" s="10">
        <v>1598</v>
      </c>
      <c r="G82" s="10">
        <v>1106</v>
      </c>
      <c r="H82" s="10">
        <v>3637</v>
      </c>
      <c r="I82" s="10">
        <v>2350</v>
      </c>
      <c r="J82" s="10">
        <v>4833</v>
      </c>
      <c r="K82" s="10">
        <v>2174</v>
      </c>
      <c r="L82" s="10">
        <v>1798</v>
      </c>
      <c r="M82" s="10">
        <v>1951</v>
      </c>
      <c r="N82" s="10">
        <v>1543</v>
      </c>
      <c r="O82" s="10">
        <v>2325</v>
      </c>
      <c r="P82" s="10">
        <v>2432</v>
      </c>
      <c r="Q82" s="10">
        <v>877</v>
      </c>
      <c r="R82" s="10">
        <v>830</v>
      </c>
      <c r="S82" s="10">
        <v>433</v>
      </c>
      <c r="T82" s="10">
        <v>594</v>
      </c>
      <c r="U82" s="10">
        <v>158</v>
      </c>
      <c r="V82" s="10">
        <v>645</v>
      </c>
      <c r="W82" s="10">
        <v>1062</v>
      </c>
      <c r="X82" s="10">
        <v>1125</v>
      </c>
      <c r="Y82" s="10">
        <v>156</v>
      </c>
      <c r="Z82" s="10">
        <v>53</v>
      </c>
      <c r="AA82" s="10">
        <v>77</v>
      </c>
      <c r="AB82" s="10">
        <v>147</v>
      </c>
      <c r="AC82" s="10" t="e">
        <f>'Summary Shop'!#REF!</f>
        <v>#REF!</v>
      </c>
      <c r="AD82" s="10" t="e">
        <f>'Summary Shop'!#REF!</f>
        <v>#REF!</v>
      </c>
      <c r="AE82" s="10" t="e">
        <f>'Summary Shop'!#REF!</f>
        <v>#REF!</v>
      </c>
      <c r="AF82" s="10" t="e">
        <f>'Summary Shop'!#REF!</f>
        <v>#REF!</v>
      </c>
      <c r="AG82" s="10" t="e">
        <f>'Summary Shop'!#REF!</f>
        <v>#REF!</v>
      </c>
      <c r="AH82" s="10" t="e">
        <f>'Summary Shop'!#REF!</f>
        <v>#REF!</v>
      </c>
      <c r="AI82" s="10" t="e">
        <f>'Summary Shop'!#REF!</f>
        <v>#REF!</v>
      </c>
      <c r="AJ82" s="10" t="e">
        <f>'Summary Shop'!#REF!</f>
        <v>#REF!</v>
      </c>
      <c r="AK82" s="10" t="e">
        <f>'Summary Shop'!#REF!</f>
        <v>#REF!</v>
      </c>
      <c r="AL82" s="10" t="e">
        <f>'Summary Shop'!#REF!</f>
        <v>#REF!</v>
      </c>
      <c r="AM82" s="10" t="e">
        <f>'Summary Shop'!#REF!</f>
        <v>#REF!</v>
      </c>
      <c r="AN82" s="10" t="e">
        <f>'Summary Shop'!#REF!</f>
        <v>#REF!</v>
      </c>
      <c r="AO82" s="10" t="e">
        <f>'Summary Shop'!#REF!</f>
        <v>#REF!</v>
      </c>
      <c r="AP82" s="10" t="e">
        <f>'Summary Shop'!#REF!</f>
        <v>#REF!</v>
      </c>
      <c r="AQ82" s="10" t="e">
        <f>'Summary Shop'!#REF!</f>
        <v>#REF!</v>
      </c>
      <c r="AR82" s="10" t="e">
        <f>'Summary Shop'!#REF!</f>
        <v>#REF!</v>
      </c>
      <c r="AS82" s="10" t="e">
        <f>'Summary Shop'!#REF!</f>
        <v>#REF!</v>
      </c>
      <c r="AT82" s="10" t="e">
        <f>'Summary Shop'!#REF!</f>
        <v>#REF!</v>
      </c>
      <c r="AU82" s="10" t="e">
        <f>'Summary Shop'!#REF!</f>
        <v>#REF!</v>
      </c>
      <c r="AV82" s="10" t="e">
        <f>'Summary Shop'!#REF!</f>
        <v>#REF!</v>
      </c>
      <c r="AW82" s="10" t="e">
        <f>'Summary Shop'!#REF!</f>
        <v>#REF!</v>
      </c>
      <c r="AX82" s="10" t="e">
        <f>'Summary Shop'!#REF!</f>
        <v>#REF!</v>
      </c>
      <c r="AY82" s="10" t="e">
        <f>'Summary Shop'!#REF!</f>
        <v>#REF!</v>
      </c>
      <c r="AZ82" s="10" t="e">
        <f>'Summary Shop'!#REF!</f>
        <v>#REF!</v>
      </c>
      <c r="BA82" s="10" t="e">
        <f>'Summary Shop'!#REF!</f>
        <v>#REF!</v>
      </c>
      <c r="BB82" s="10" t="e">
        <f>'Summary Shop'!#REF!</f>
        <v>#REF!</v>
      </c>
      <c r="BC82" s="10" t="e">
        <f>'Summary Shop'!#REF!</f>
        <v>#REF!</v>
      </c>
      <c r="BD82" s="10" t="e">
        <f>'Summary Shop'!#REF!</f>
        <v>#REF!</v>
      </c>
      <c r="BE82" s="10" t="e">
        <f>'Summary Shop'!#REF!</f>
        <v>#REF!</v>
      </c>
      <c r="BF82" s="10" t="e">
        <f>'Summary Shop'!#REF!</f>
        <v>#REF!</v>
      </c>
      <c r="BG82" s="10" t="e">
        <f>'Summary Shop'!#REF!</f>
        <v>#REF!</v>
      </c>
      <c r="BH82" s="10" t="e">
        <f>'Summary Shop'!#REF!</f>
        <v>#REF!</v>
      </c>
      <c r="BI82" s="10" t="e">
        <f>'Summary Shop'!#REF!</f>
        <v>#REF!</v>
      </c>
      <c r="BJ82" s="10" t="e">
        <f>'Summary Shop'!#REF!</f>
        <v>#REF!</v>
      </c>
      <c r="BK82" s="10" t="e">
        <f>'Summary Shop'!#REF!</f>
        <v>#REF!</v>
      </c>
      <c r="BL82" s="129" t="e">
        <f>'Summary Shop'!#REF!</f>
        <v>#REF!</v>
      </c>
      <c r="BM82" s="129" t="e">
        <f>'Summary Shop'!#REF!</f>
        <v>#REF!</v>
      </c>
      <c r="BN82" s="9" t="e">
        <f>'Summary Shop'!#REF!</f>
        <v>#REF!</v>
      </c>
      <c r="BO82" s="9" t="e">
        <f>'Summary Shop'!#REF!</f>
        <v>#REF!</v>
      </c>
      <c r="BP82" s="9" t="e">
        <f>'Summary Shop'!#REF!</f>
        <v>#REF!</v>
      </c>
      <c r="BQ82" s="9" t="e">
        <f>'Summary Shop'!#REF!</f>
        <v>#REF!</v>
      </c>
      <c r="BR82" s="9" t="e">
        <f>'Summary Shop'!#REF!</f>
        <v>#REF!</v>
      </c>
      <c r="BS82" s="9" t="e">
        <f>'Summary Shop'!#REF!</f>
        <v>#REF!</v>
      </c>
      <c r="BT82" s="9" t="e">
        <f>'Summary Shop'!#REF!</f>
        <v>#REF!</v>
      </c>
      <c r="BU82" s="9" t="e">
        <f>'Summary Shop'!#REF!</f>
        <v>#REF!</v>
      </c>
      <c r="BV82" s="9" t="e">
        <f>'Summary Shop'!#REF!</f>
        <v>#REF!</v>
      </c>
      <c r="BW82" s="9" t="e">
        <f>'Summary Shop'!#REF!</f>
        <v>#REF!</v>
      </c>
      <c r="BX82" s="9" t="e">
        <f>'Summary Shop'!#REF!</f>
        <v>#REF!</v>
      </c>
      <c r="BY82" s="9" t="e">
        <f>'Summary Shop'!#REF!</f>
        <v>#REF!</v>
      </c>
      <c r="BZ82" s="9" t="e">
        <f>'Summary Shop'!#REF!</f>
        <v>#REF!</v>
      </c>
      <c r="CA82" s="9" t="e">
        <f>'Summary Shop'!#REF!</f>
        <v>#REF!</v>
      </c>
      <c r="CB82" s="9" t="e">
        <f>'Summary Shop'!#REF!</f>
        <v>#REF!</v>
      </c>
      <c r="CC82" s="9" t="e">
        <f>'Summary Shop'!#REF!</f>
        <v>#REF!</v>
      </c>
      <c r="CD82" s="9" t="e">
        <f>'Summary Shop'!#REF!</f>
        <v>#REF!</v>
      </c>
      <c r="CE82" s="9" t="e">
        <f>'Summary Shop'!#REF!</f>
        <v>#REF!</v>
      </c>
      <c r="CF82" s="9" t="e">
        <f>'Summary Shop'!#REF!</f>
        <v>#REF!</v>
      </c>
      <c r="CG82" s="9" t="e">
        <f>'Summary Shop'!#REF!</f>
        <v>#REF!</v>
      </c>
      <c r="CH82" s="9" t="e">
        <f>'Summary Shop'!#REF!</f>
        <v>#REF!</v>
      </c>
      <c r="CI82" s="9"/>
      <c r="CJ82" s="9"/>
      <c r="CK82" s="8"/>
      <c r="CL82" s="8"/>
      <c r="CM82" s="8"/>
      <c r="CN82" s="8"/>
      <c r="CO82" s="8"/>
      <c r="CP82" s="8"/>
      <c r="CQ82" s="7"/>
      <c r="CR82" s="7"/>
    </row>
    <row r="83" spans="1:96" s="3" customFormat="1" ht="28.5" customHeight="1">
      <c r="A83" s="5" t="s">
        <v>1</v>
      </c>
      <c r="B83" s="4">
        <f t="shared" ref="B83:BL83" si="25">B82/B76</f>
        <v>3.939066659308837E-4</v>
      </c>
      <c r="C83" s="4">
        <f t="shared" si="25"/>
        <v>4.1141459108101636E-4</v>
      </c>
      <c r="D83" s="4">
        <f t="shared" si="25"/>
        <v>8.5326578560284934E-4</v>
      </c>
      <c r="E83" s="4">
        <f t="shared" si="25"/>
        <v>3.6038325372944689E-4</v>
      </c>
      <c r="F83" s="4">
        <f t="shared" si="25"/>
        <v>4.8394252652522908E-4</v>
      </c>
      <c r="G83" s="4">
        <f t="shared" si="25"/>
        <v>3.4074405438595519E-4</v>
      </c>
      <c r="H83" s="4">
        <f t="shared" si="25"/>
        <v>1.0606457836778366E-3</v>
      </c>
      <c r="I83" s="4">
        <f t="shared" si="25"/>
        <v>6.5953471089085457E-4</v>
      </c>
      <c r="J83" s="4">
        <f t="shared" si="25"/>
        <v>1.3920179450209076E-3</v>
      </c>
      <c r="K83" s="4">
        <f t="shared" si="25"/>
        <v>6.6201832761502571E-4</v>
      </c>
      <c r="L83" s="4">
        <f t="shared" si="25"/>
        <v>5.6672313935621135E-4</v>
      </c>
      <c r="M83" s="4">
        <f t="shared" si="25"/>
        <v>5.3588404249387412E-4</v>
      </c>
      <c r="N83" s="4">
        <f t="shared" si="25"/>
        <v>4.5877356120375284E-4</v>
      </c>
      <c r="O83" s="4">
        <f t="shared" si="25"/>
        <v>7.2714853627345289E-4</v>
      </c>
      <c r="P83" s="4">
        <f t="shared" si="25"/>
        <v>7.8355412677209846E-4</v>
      </c>
      <c r="Q83" s="4">
        <f t="shared" si="25"/>
        <v>3.6216113982062904E-4</v>
      </c>
      <c r="R83" s="4">
        <f t="shared" si="25"/>
        <v>3.4156758120357716E-4</v>
      </c>
      <c r="S83" s="4">
        <f t="shared" si="25"/>
        <v>1.446951193634484E-4</v>
      </c>
      <c r="T83" s="4">
        <f t="shared" si="25"/>
        <v>2.3848985334078515E-4</v>
      </c>
      <c r="U83" s="4">
        <f t="shared" si="25"/>
        <v>7.0965180350370362E-5</v>
      </c>
      <c r="V83" s="4">
        <f t="shared" si="25"/>
        <v>2.3557573431147788E-4</v>
      </c>
      <c r="W83" s="4">
        <f t="shared" si="25"/>
        <v>3.4383931890028403E-4</v>
      </c>
      <c r="X83" s="4">
        <f t="shared" si="25"/>
        <v>3.7843976517223888E-4</v>
      </c>
      <c r="Y83" s="4">
        <f t="shared" si="25"/>
        <v>5.1438650012414517E-5</v>
      </c>
      <c r="Z83" s="4">
        <f t="shared" si="25"/>
        <v>1.7816018348481992E-5</v>
      </c>
      <c r="AA83" s="4">
        <f t="shared" si="25"/>
        <v>2.4233421349958928E-5</v>
      </c>
      <c r="AB83" s="4">
        <f t="shared" si="25"/>
        <v>4.2681972557524119E-5</v>
      </c>
      <c r="AC83" s="4" t="e">
        <f t="shared" si="25"/>
        <v>#REF!</v>
      </c>
      <c r="AD83" s="4" t="e">
        <f t="shared" si="25"/>
        <v>#REF!</v>
      </c>
      <c r="AE83" s="4" t="e">
        <f t="shared" si="25"/>
        <v>#REF!</v>
      </c>
      <c r="AF83" s="4" t="e">
        <f t="shared" si="25"/>
        <v>#REF!</v>
      </c>
      <c r="AG83" s="4" t="e">
        <f t="shared" si="25"/>
        <v>#REF!</v>
      </c>
      <c r="AH83" s="4" t="e">
        <f t="shared" si="25"/>
        <v>#REF!</v>
      </c>
      <c r="AI83" s="4" t="e">
        <f t="shared" si="25"/>
        <v>#REF!</v>
      </c>
      <c r="AJ83" s="4" t="e">
        <f t="shared" si="25"/>
        <v>#REF!</v>
      </c>
      <c r="AK83" s="4" t="e">
        <f t="shared" si="25"/>
        <v>#REF!</v>
      </c>
      <c r="AL83" s="4" t="e">
        <f t="shared" si="25"/>
        <v>#REF!</v>
      </c>
      <c r="AM83" s="4" t="e">
        <f t="shared" si="25"/>
        <v>#REF!</v>
      </c>
      <c r="AN83" s="4" t="e">
        <f t="shared" si="25"/>
        <v>#REF!</v>
      </c>
      <c r="AO83" s="4" t="e">
        <f t="shared" si="25"/>
        <v>#REF!</v>
      </c>
      <c r="AP83" s="4" t="e">
        <f t="shared" si="25"/>
        <v>#REF!</v>
      </c>
      <c r="AQ83" s="4" t="e">
        <f t="shared" si="25"/>
        <v>#REF!</v>
      </c>
      <c r="AR83" s="4" t="e">
        <f t="shared" si="25"/>
        <v>#REF!</v>
      </c>
      <c r="AS83" s="4" t="e">
        <f t="shared" si="25"/>
        <v>#REF!</v>
      </c>
      <c r="AT83" s="4" t="e">
        <f t="shared" si="25"/>
        <v>#REF!</v>
      </c>
      <c r="AU83" s="4" t="e">
        <f t="shared" si="25"/>
        <v>#REF!</v>
      </c>
      <c r="AV83" s="4" t="e">
        <f t="shared" si="25"/>
        <v>#REF!</v>
      </c>
      <c r="AW83" s="4" t="e">
        <f t="shared" si="25"/>
        <v>#REF!</v>
      </c>
      <c r="AX83" s="4" t="e">
        <f t="shared" si="25"/>
        <v>#REF!</v>
      </c>
      <c r="AY83" s="4" t="e">
        <f t="shared" si="25"/>
        <v>#REF!</v>
      </c>
      <c r="AZ83" s="4" t="e">
        <f t="shared" si="25"/>
        <v>#REF!</v>
      </c>
      <c r="BA83" s="4" t="e">
        <f t="shared" si="25"/>
        <v>#REF!</v>
      </c>
      <c r="BB83" s="4" t="e">
        <f t="shared" si="25"/>
        <v>#REF!</v>
      </c>
      <c r="BC83" s="4" t="e">
        <f t="shared" si="25"/>
        <v>#REF!</v>
      </c>
      <c r="BD83" s="4">
        <v>1.3634529172438617E-5</v>
      </c>
      <c r="BE83" s="4">
        <v>1.3634529172438617E-5</v>
      </c>
      <c r="BF83" s="4">
        <v>1.3634529172438617E-5</v>
      </c>
      <c r="BG83" s="4">
        <v>1.3634529172438617E-5</v>
      </c>
      <c r="BH83" s="4">
        <v>1.3634529172438617E-5</v>
      </c>
      <c r="BI83" s="4">
        <v>1.3634529172438617E-5</v>
      </c>
      <c r="BJ83" s="4">
        <v>1.3634529172438617E-5</v>
      </c>
      <c r="BK83" s="4">
        <v>1.3634529172438617E-5</v>
      </c>
      <c r="BL83" s="4" t="e">
        <f t="shared" si="25"/>
        <v>#REF!</v>
      </c>
      <c r="BM83" s="4" t="e">
        <f>'Summary Shop'!#REF!</f>
        <v>#REF!</v>
      </c>
      <c r="BN83" s="4" t="e">
        <f>'Summary Shop'!#REF!</f>
        <v>#REF!</v>
      </c>
      <c r="BO83" s="4" t="e">
        <f>'Summary Shop'!#REF!</f>
        <v>#REF!</v>
      </c>
      <c r="BP83" s="4" t="e">
        <f>'Summary Shop'!#REF!</f>
        <v>#REF!</v>
      </c>
      <c r="BQ83" s="4" t="e">
        <f>'Summary Shop'!#REF!</f>
        <v>#REF!</v>
      </c>
      <c r="BR83" s="4" t="e">
        <f>'Summary Shop'!#REF!</f>
        <v>#REF!</v>
      </c>
      <c r="BS83" s="4" t="e">
        <f>'Summary Shop'!#REF!</f>
        <v>#REF!</v>
      </c>
      <c r="BT83" s="4" t="e">
        <f>'Summary Shop'!#REF!</f>
        <v>#REF!</v>
      </c>
      <c r="BU83" s="4" t="e">
        <f>'Summary Shop'!#REF!</f>
        <v>#REF!</v>
      </c>
      <c r="BV83" s="4" t="e">
        <f>'Summary Shop'!#REF!</f>
        <v>#REF!</v>
      </c>
      <c r="BW83" s="4" t="e">
        <f>'Summary Shop'!#REF!</f>
        <v>#REF!</v>
      </c>
      <c r="BX83" s="4" t="e">
        <f>'Summary Shop'!#REF!</f>
        <v>#REF!</v>
      </c>
      <c r="BY83" s="4" t="e">
        <f>'Summary Shop'!#REF!</f>
        <v>#REF!</v>
      </c>
      <c r="BZ83" s="4" t="e">
        <f>'Summary Shop'!#REF!</f>
        <v>#REF!</v>
      </c>
      <c r="CA83" s="4" t="e">
        <f>'Summary Shop'!#REF!</f>
        <v>#REF!</v>
      </c>
      <c r="CB83" s="4" t="e">
        <f>'Summary Shop'!#REF!</f>
        <v>#REF!</v>
      </c>
      <c r="CC83" s="4" t="e">
        <f>'Summary Shop'!#REF!</f>
        <v>#REF!</v>
      </c>
      <c r="CD83" s="4" t="e">
        <f>'Summary Shop'!#REF!</f>
        <v>#REF!</v>
      </c>
      <c r="CE83" s="4" t="e">
        <f>'Summary Shop'!#REF!</f>
        <v>#REF!</v>
      </c>
      <c r="CF83" s="4" t="e">
        <f>'Summary Shop'!#REF!</f>
        <v>#REF!</v>
      </c>
      <c r="CG83" s="4" t="e">
        <f>'Summary Shop'!#REF!</f>
        <v>#REF!</v>
      </c>
      <c r="CH83" s="4" t="e">
        <f>'Summary Shop'!#REF!</f>
        <v>#REF!</v>
      </c>
      <c r="CI83" s="4" t="e">
        <f>'Summary Shop'!#REF!</f>
        <v>#REF!</v>
      </c>
      <c r="CJ83" s="4" t="e">
        <f>'Summary Shop'!#REF!</f>
        <v>#REF!</v>
      </c>
      <c r="CK83" s="4" t="e">
        <f t="shared" ref="CK83:CQ83" si="26">CK82/CK76</f>
        <v>#DIV/0!</v>
      </c>
      <c r="CL83" s="4" t="e">
        <f t="shared" si="26"/>
        <v>#DIV/0!</v>
      </c>
      <c r="CM83" s="4" t="e">
        <f t="shared" si="26"/>
        <v>#DIV/0!</v>
      </c>
      <c r="CN83" s="4" t="e">
        <f t="shared" si="26"/>
        <v>#DIV/0!</v>
      </c>
      <c r="CO83" s="4" t="e">
        <f t="shared" si="26"/>
        <v>#DIV/0!</v>
      </c>
      <c r="CP83" s="4" t="e">
        <f t="shared" si="26"/>
        <v>#DIV/0!</v>
      </c>
      <c r="CQ83" s="4" t="e">
        <f t="shared" si="26"/>
        <v>#DIV/0!</v>
      </c>
      <c r="CR83" s="4" t="e">
        <f>CR82/CR76</f>
        <v>#DIV/0!</v>
      </c>
    </row>
    <row r="84" spans="1:96" ht="12.75" customHeight="1"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</row>
  </sheetData>
  <printOptions horizontalCentered="1" verticalCentered="1"/>
  <pageMargins left="0.19685039370078741" right="0.15748031496062992" top="0.23622047244094491" bottom="0.15748031496062992" header="0.15748031496062992" footer="0.15748031496062992"/>
  <pageSetup paperSize="8" scale="34" pageOrder="overThenDown" orientation="landscape" r:id="rId1"/>
  <headerFooter alignWithMargins="0"/>
  <rowBreaks count="1" manualBreakCount="1">
    <brk id="57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indexed="10"/>
    <pageSetUpPr fitToPage="1"/>
  </sheetPr>
  <dimension ref="A1:GD44"/>
  <sheetViews>
    <sheetView showGridLines="0" zoomScale="60" zoomScaleNormal="60" zoomScaleSheetLayoutView="50" workbookViewId="0">
      <pane xSplit="1" topLeftCell="EE1" activePane="topRight" state="frozen"/>
      <selection activeCell="EV1" sqref="EV1:EV1048576"/>
      <selection pane="topRight" activeCell="EW1" sqref="EW1:EW1048576"/>
    </sheetView>
  </sheetViews>
  <sheetFormatPr defaultColWidth="1.44140625" defaultRowHeight="15"/>
  <cols>
    <col min="1" max="1" width="15.77734375" style="49" customWidth="1"/>
    <col min="2" max="13" width="1.6640625" style="49" hidden="1" customWidth="1"/>
    <col min="14" max="85" width="8.88671875" style="49" hidden="1" customWidth="1"/>
    <col min="86" max="86" width="9.5546875" style="49" hidden="1" customWidth="1"/>
    <col min="87" max="134" width="8.88671875" style="49" hidden="1" customWidth="1"/>
    <col min="135" max="154" width="8.88671875" style="49" customWidth="1"/>
    <col min="155" max="155" width="9" style="49" customWidth="1"/>
    <col min="156" max="185" width="8.77734375" style="49" customWidth="1"/>
    <col min="186" max="16384" width="1.44140625" style="49"/>
  </cols>
  <sheetData>
    <row r="1" spans="1:185" s="81" customFormat="1" ht="44.25" customHeight="1">
      <c r="A1" s="156"/>
      <c r="EY1" s="110"/>
      <c r="EZ1" s="110"/>
      <c r="FA1" s="110"/>
      <c r="FB1" s="110"/>
      <c r="FC1" s="110"/>
      <c r="FD1" s="110"/>
      <c r="FE1" s="110"/>
      <c r="FF1" s="110"/>
      <c r="FG1" s="110"/>
      <c r="FH1" s="110"/>
      <c r="FI1" s="110"/>
      <c r="FJ1" s="110"/>
      <c r="FK1" s="110"/>
      <c r="FL1" s="110"/>
      <c r="FM1" s="110"/>
      <c r="FN1" s="110"/>
      <c r="FO1" s="110"/>
      <c r="FP1" s="110"/>
      <c r="FQ1" s="110"/>
      <c r="FR1" s="110"/>
      <c r="FS1" s="110"/>
      <c r="FT1" s="110"/>
      <c r="FU1" s="110"/>
      <c r="FV1" s="110"/>
      <c r="FW1" s="110"/>
      <c r="FX1" s="110"/>
      <c r="FY1" s="110"/>
      <c r="FZ1" s="110"/>
      <c r="GA1" s="110"/>
      <c r="GB1" s="110"/>
      <c r="GC1" s="110"/>
    </row>
    <row r="2" spans="1:185" ht="32.25" customHeight="1">
      <c r="A2" s="257" t="s">
        <v>54</v>
      </c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7"/>
      <c r="CX2" s="257"/>
      <c r="CY2" s="257"/>
      <c r="CZ2" s="257"/>
      <c r="DA2" s="257"/>
      <c r="DB2" s="257"/>
      <c r="DC2" s="257"/>
      <c r="DD2" s="257"/>
      <c r="DE2" s="257"/>
      <c r="DF2" s="257"/>
      <c r="DG2" s="257"/>
      <c r="DH2" s="257"/>
      <c r="DI2" s="257"/>
      <c r="DJ2" s="257"/>
      <c r="DK2" s="257"/>
      <c r="DL2" s="257"/>
      <c r="DM2" s="257"/>
      <c r="DN2" s="257"/>
      <c r="DO2" s="257"/>
      <c r="DP2" s="257"/>
      <c r="DQ2" s="257"/>
      <c r="DR2" s="257"/>
      <c r="DS2" s="257"/>
      <c r="DT2" s="257"/>
      <c r="DU2" s="257"/>
      <c r="DV2" s="257"/>
      <c r="DW2" s="257"/>
      <c r="DX2" s="257"/>
      <c r="DY2" s="257"/>
      <c r="DZ2" s="257"/>
      <c r="EA2" s="257"/>
      <c r="EB2" s="257"/>
      <c r="EC2" s="257"/>
      <c r="ED2" s="257"/>
      <c r="EE2" s="257"/>
      <c r="EF2" s="257"/>
      <c r="EG2" s="257"/>
      <c r="EH2" s="257"/>
      <c r="EI2" s="257"/>
      <c r="EJ2" s="257"/>
      <c r="EK2" s="257"/>
      <c r="EL2" s="257"/>
      <c r="EM2" s="257"/>
      <c r="EN2" s="257"/>
      <c r="EO2" s="257"/>
      <c r="EP2" s="257"/>
      <c r="EQ2" s="257"/>
      <c r="ER2" s="257"/>
      <c r="ES2" s="257"/>
      <c r="ET2" s="257"/>
      <c r="EU2" s="257"/>
      <c r="EV2" s="257"/>
      <c r="EW2" s="257"/>
      <c r="EX2" s="257"/>
      <c r="EY2" s="257"/>
      <c r="EZ2" s="257"/>
      <c r="FA2" s="257"/>
      <c r="FB2" s="257"/>
      <c r="FC2" s="257"/>
      <c r="FD2" s="257"/>
      <c r="FE2" s="257"/>
      <c r="FF2" s="257"/>
      <c r="FG2" s="257"/>
      <c r="FH2" s="257"/>
      <c r="FI2" s="257"/>
      <c r="FJ2" s="257"/>
      <c r="FK2" s="257"/>
      <c r="FL2" s="257"/>
      <c r="FM2" s="257"/>
      <c r="FN2" s="257"/>
      <c r="FO2" s="257"/>
      <c r="FP2" s="257"/>
      <c r="FQ2" s="257"/>
      <c r="FR2" s="257"/>
      <c r="FS2" s="257"/>
      <c r="FT2" s="257"/>
      <c r="FU2" s="257"/>
      <c r="FV2" s="257"/>
      <c r="FW2" s="257"/>
      <c r="FX2" s="257"/>
      <c r="FY2" s="257"/>
      <c r="FZ2" s="257"/>
      <c r="GA2" s="257"/>
      <c r="GB2" s="257"/>
      <c r="GC2" s="257"/>
    </row>
    <row r="3" spans="1:185" ht="9" customHeight="1">
      <c r="A3" s="158"/>
      <c r="B3" s="157"/>
      <c r="C3" s="157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  <c r="AV3" s="157"/>
      <c r="AW3" s="157"/>
      <c r="AX3" s="157"/>
      <c r="AY3" s="157"/>
      <c r="AZ3" s="157"/>
      <c r="BA3" s="157"/>
      <c r="BB3" s="157"/>
      <c r="BC3" s="157"/>
      <c r="BD3" s="157"/>
      <c r="BE3" s="157"/>
      <c r="BF3" s="157"/>
      <c r="BG3" s="157"/>
      <c r="BH3" s="157"/>
      <c r="BI3" s="157"/>
      <c r="BJ3" s="157"/>
      <c r="BK3" s="157"/>
      <c r="BL3" s="157"/>
      <c r="BM3" s="157"/>
      <c r="BN3" s="157"/>
      <c r="BO3" s="157"/>
      <c r="BP3" s="157"/>
      <c r="BQ3" s="157"/>
      <c r="BR3" s="157"/>
      <c r="BS3" s="157"/>
      <c r="BT3" s="157"/>
      <c r="BU3" s="157"/>
      <c r="BV3" s="157"/>
      <c r="BW3" s="157"/>
      <c r="BX3" s="157"/>
      <c r="BY3" s="157"/>
      <c r="BZ3" s="157"/>
      <c r="CA3" s="157"/>
      <c r="CB3" s="157"/>
      <c r="CC3" s="157"/>
      <c r="CD3" s="157"/>
      <c r="CE3" s="157"/>
      <c r="CF3" s="157"/>
      <c r="CG3" s="157"/>
      <c r="CH3" s="157"/>
      <c r="CI3" s="157"/>
      <c r="CJ3" s="157"/>
      <c r="CK3" s="157"/>
      <c r="CL3" s="157"/>
      <c r="CM3" s="157"/>
      <c r="CN3" s="157"/>
      <c r="CO3" s="157"/>
      <c r="CP3" s="157"/>
      <c r="CQ3" s="157"/>
      <c r="CR3" s="157"/>
      <c r="CS3" s="157"/>
      <c r="CT3" s="157"/>
      <c r="CU3" s="157"/>
      <c r="CV3" s="157"/>
      <c r="CW3" s="157"/>
      <c r="CX3" s="157"/>
      <c r="CY3" s="157"/>
      <c r="CZ3" s="157"/>
      <c r="DA3" s="157"/>
      <c r="DB3" s="157"/>
      <c r="DC3" s="157"/>
      <c r="DD3" s="157"/>
      <c r="DE3" s="157"/>
      <c r="DF3" s="157"/>
      <c r="DG3" s="157"/>
      <c r="DH3" s="157"/>
      <c r="DI3" s="157"/>
      <c r="DJ3" s="157"/>
      <c r="DK3" s="157"/>
      <c r="DL3" s="157"/>
      <c r="DM3" s="157"/>
      <c r="DN3" s="157"/>
      <c r="DO3" s="157"/>
      <c r="DP3" s="157"/>
      <c r="DQ3" s="157"/>
      <c r="DR3" s="157"/>
      <c r="DS3" s="157"/>
      <c r="DT3" s="157"/>
      <c r="DU3" s="157"/>
      <c r="DV3" s="157"/>
      <c r="DW3" s="157"/>
      <c r="DX3" s="157"/>
      <c r="DY3" s="157"/>
      <c r="DZ3" s="157"/>
      <c r="EA3" s="157"/>
      <c r="EB3" s="157"/>
      <c r="EC3" s="157"/>
      <c r="ED3" s="157"/>
      <c r="EE3" s="157"/>
      <c r="EF3" s="157"/>
      <c r="EG3" s="157"/>
      <c r="EH3" s="157"/>
      <c r="EI3" s="157"/>
      <c r="EJ3" s="157"/>
      <c r="EK3" s="157"/>
      <c r="EL3" s="157"/>
      <c r="EM3" s="157"/>
      <c r="EN3" s="157"/>
      <c r="EO3" s="157"/>
      <c r="EP3" s="157"/>
      <c r="EQ3" s="157"/>
      <c r="ER3" s="157"/>
      <c r="ES3" s="157"/>
      <c r="ET3" s="157"/>
      <c r="EU3" s="157"/>
      <c r="EV3" s="157"/>
      <c r="EW3" s="157"/>
      <c r="EX3" s="157"/>
      <c r="EY3" s="157"/>
      <c r="EZ3" s="157"/>
      <c r="FA3" s="157"/>
      <c r="FB3" s="157"/>
      <c r="FC3" s="157"/>
      <c r="FD3" s="157"/>
      <c r="FE3" s="157"/>
      <c r="FF3" s="157"/>
      <c r="FG3" s="157"/>
      <c r="FH3" s="157"/>
      <c r="FI3" s="157"/>
      <c r="FJ3" s="157"/>
      <c r="FK3" s="157"/>
      <c r="FL3" s="157"/>
      <c r="FM3" s="157"/>
      <c r="FN3" s="157"/>
      <c r="FO3" s="157"/>
      <c r="FP3" s="157"/>
      <c r="FQ3" s="157"/>
      <c r="FR3" s="157"/>
      <c r="FS3" s="157"/>
      <c r="FT3" s="157"/>
      <c r="FU3" s="157"/>
      <c r="FV3" s="157"/>
      <c r="FW3" s="157"/>
      <c r="FX3" s="157"/>
      <c r="FY3" s="157"/>
      <c r="FZ3" s="157"/>
      <c r="GA3" s="157"/>
      <c r="GB3" s="157"/>
      <c r="GC3" s="157"/>
    </row>
    <row r="4" spans="1:185" ht="18" customHeight="1"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7"/>
      <c r="AS4" s="157"/>
      <c r="AT4" s="157"/>
      <c r="AU4" s="157"/>
      <c r="AV4" s="157"/>
      <c r="AW4" s="157"/>
      <c r="AX4" s="157"/>
      <c r="AY4" s="157"/>
      <c r="AZ4" s="157"/>
      <c r="BA4" s="157"/>
      <c r="BB4" s="157"/>
      <c r="BC4" s="157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7"/>
      <c r="BS4" s="157"/>
      <c r="BT4" s="157"/>
      <c r="BU4" s="157"/>
      <c r="BV4" s="157"/>
      <c r="BW4" s="157"/>
      <c r="BX4" s="157"/>
      <c r="BY4" s="157"/>
      <c r="BZ4" s="157"/>
      <c r="CA4" s="157"/>
      <c r="CB4" s="157"/>
      <c r="CC4" s="157"/>
      <c r="CD4" s="157"/>
      <c r="CE4" s="157"/>
      <c r="CF4" s="157"/>
      <c r="CG4" s="157"/>
      <c r="CH4" s="157"/>
      <c r="CI4" s="157"/>
      <c r="CJ4" s="157"/>
      <c r="CK4" s="157"/>
      <c r="CL4" s="157"/>
      <c r="CM4" s="157"/>
      <c r="CN4" s="157"/>
      <c r="CO4" s="157"/>
      <c r="CP4" s="157"/>
      <c r="CQ4" s="157"/>
      <c r="CR4" s="157"/>
      <c r="CS4" s="157"/>
      <c r="CT4" s="157"/>
      <c r="CU4" s="157"/>
      <c r="CV4" s="157"/>
      <c r="CW4" s="157"/>
      <c r="CX4" s="157"/>
      <c r="CY4" s="157"/>
      <c r="CZ4" s="157"/>
      <c r="DA4" s="157"/>
      <c r="DB4" s="157"/>
      <c r="DC4" s="157"/>
      <c r="DD4" s="157"/>
      <c r="DE4" s="157"/>
      <c r="DF4" s="157"/>
      <c r="DG4" s="157"/>
      <c r="DH4" s="157"/>
      <c r="DI4" s="157"/>
      <c r="DJ4" s="157"/>
      <c r="DK4" s="157"/>
      <c r="DL4" s="157"/>
      <c r="DM4" s="157"/>
      <c r="DN4" s="157"/>
      <c r="DO4" s="157"/>
      <c r="DP4" s="157"/>
      <c r="DQ4" s="157"/>
      <c r="DR4" s="157"/>
      <c r="DS4" s="157"/>
      <c r="DT4" s="157"/>
      <c r="DU4" s="157"/>
      <c r="DV4" s="157"/>
      <c r="DW4" s="157"/>
      <c r="DX4" s="157"/>
      <c r="DY4" s="157"/>
      <c r="DZ4" s="157"/>
      <c r="EA4" s="157"/>
      <c r="EB4" s="157"/>
      <c r="EC4" s="157"/>
      <c r="ED4" s="157"/>
      <c r="EE4" s="157"/>
      <c r="EF4" s="157"/>
      <c r="EG4" s="157"/>
      <c r="EH4" s="157"/>
      <c r="EI4" s="157"/>
      <c r="EJ4" s="157"/>
      <c r="EK4" s="157"/>
      <c r="EL4" s="157"/>
      <c r="EM4" s="157"/>
      <c r="EN4" s="157"/>
      <c r="EO4" s="157"/>
      <c r="EP4" s="157"/>
      <c r="EQ4" s="157"/>
      <c r="ER4" s="157"/>
      <c r="ES4" s="157"/>
      <c r="ET4" s="157"/>
      <c r="EU4" s="157"/>
      <c r="EV4" s="157"/>
      <c r="EW4" s="157"/>
      <c r="EX4" s="157"/>
      <c r="EY4" s="157"/>
      <c r="EZ4" s="157"/>
      <c r="FA4" s="157"/>
      <c r="FB4" s="157"/>
      <c r="FC4" s="157"/>
      <c r="FD4" s="157"/>
      <c r="FE4" s="157"/>
      <c r="FF4" s="157"/>
      <c r="FG4" s="157"/>
      <c r="FH4" s="157"/>
      <c r="FI4" s="157"/>
      <c r="FJ4" s="157"/>
      <c r="FK4" s="157"/>
      <c r="FL4" s="157"/>
      <c r="FM4" s="157"/>
      <c r="FN4" s="157"/>
      <c r="FO4" s="157"/>
      <c r="FP4" s="157"/>
      <c r="FQ4" s="157"/>
      <c r="FR4" s="157"/>
      <c r="FS4" s="157"/>
      <c r="FT4" s="157"/>
      <c r="FU4" s="157"/>
      <c r="FV4" s="157"/>
      <c r="FW4" s="157"/>
      <c r="FX4" s="157"/>
      <c r="FY4" s="157"/>
      <c r="FZ4" s="157"/>
      <c r="GA4" s="157"/>
      <c r="GB4" s="157"/>
      <c r="GC4" s="157"/>
    </row>
    <row r="5" spans="1:185" ht="18" customHeight="1">
      <c r="B5" s="157"/>
      <c r="C5" s="157"/>
      <c r="D5" s="157"/>
      <c r="E5" s="157"/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  <c r="AV5" s="157"/>
      <c r="AW5" s="157"/>
      <c r="AX5" s="157"/>
      <c r="AY5" s="157"/>
      <c r="AZ5" s="157"/>
      <c r="BA5" s="157"/>
      <c r="BB5" s="157"/>
      <c r="BC5" s="157"/>
      <c r="BD5" s="157"/>
      <c r="BE5" s="157"/>
      <c r="BF5" s="157"/>
      <c r="BG5" s="157"/>
      <c r="BH5" s="157"/>
      <c r="BI5" s="157"/>
      <c r="BJ5" s="157"/>
      <c r="BK5" s="157"/>
      <c r="BL5" s="157"/>
      <c r="BM5" s="157"/>
      <c r="BN5" s="157"/>
      <c r="BO5" s="157"/>
      <c r="BP5" s="157"/>
      <c r="BQ5" s="157"/>
      <c r="BR5" s="157"/>
      <c r="BS5" s="157"/>
      <c r="BT5" s="157"/>
      <c r="BU5" s="157"/>
      <c r="BV5" s="157"/>
      <c r="BW5" s="157"/>
      <c r="BX5" s="157"/>
      <c r="BY5" s="157"/>
      <c r="BZ5" s="157"/>
      <c r="CA5" s="157"/>
      <c r="CB5" s="157"/>
      <c r="CC5" s="157"/>
      <c r="CD5" s="157"/>
      <c r="CE5" s="157"/>
      <c r="CF5" s="157"/>
      <c r="CG5" s="157"/>
      <c r="CH5" s="157"/>
      <c r="CI5" s="157"/>
      <c r="CJ5" s="157"/>
      <c r="CK5" s="157"/>
      <c r="CL5" s="157"/>
      <c r="CM5" s="157"/>
      <c r="CN5" s="157"/>
      <c r="CO5" s="157"/>
      <c r="CP5" s="157"/>
      <c r="CQ5" s="157"/>
      <c r="CR5" s="157"/>
      <c r="CS5" s="157"/>
      <c r="CT5" s="157"/>
      <c r="CU5" s="157"/>
      <c r="CV5" s="157"/>
      <c r="CW5" s="157"/>
      <c r="CX5" s="157"/>
      <c r="CY5" s="157"/>
      <c r="CZ5" s="157"/>
      <c r="DA5" s="157"/>
      <c r="DB5" s="157"/>
      <c r="DC5" s="157"/>
      <c r="DD5" s="157"/>
      <c r="DE5" s="157"/>
      <c r="DF5" s="157"/>
      <c r="DG5" s="157"/>
      <c r="DH5" s="157"/>
      <c r="DI5" s="157"/>
      <c r="DJ5" s="157"/>
      <c r="DK5" s="157"/>
      <c r="DL5" s="157"/>
      <c r="DM5" s="157"/>
      <c r="DN5" s="157"/>
      <c r="DO5" s="157"/>
      <c r="DP5" s="157"/>
      <c r="DQ5" s="157"/>
      <c r="DR5" s="157"/>
      <c r="DS5" s="157"/>
      <c r="DT5" s="157"/>
      <c r="DU5" s="157"/>
      <c r="DV5" s="157"/>
      <c r="DW5" s="157"/>
      <c r="DX5" s="157"/>
      <c r="DY5" s="157"/>
      <c r="DZ5" s="157"/>
      <c r="EA5" s="157"/>
      <c r="EB5" s="157"/>
      <c r="EC5" s="157"/>
      <c r="ED5" s="157"/>
      <c r="EE5" s="157"/>
      <c r="EF5" s="157"/>
      <c r="EG5" s="157"/>
      <c r="EH5" s="157"/>
      <c r="EI5" s="157"/>
      <c r="EJ5" s="157"/>
      <c r="EK5" s="157"/>
      <c r="EL5" s="157"/>
      <c r="EM5" s="157"/>
      <c r="EN5" s="157"/>
      <c r="EO5" s="157"/>
      <c r="EP5" s="157"/>
      <c r="EQ5" s="157"/>
      <c r="ER5" s="157"/>
      <c r="ES5" s="157"/>
      <c r="ET5" s="157"/>
      <c r="EU5" s="157"/>
      <c r="EV5" s="157"/>
      <c r="EW5" s="157"/>
      <c r="EX5" s="157"/>
      <c r="EY5" s="157"/>
      <c r="EZ5" s="157"/>
      <c r="FA5" s="157"/>
      <c r="FB5" s="157"/>
      <c r="FC5" s="157"/>
      <c r="FD5" s="157"/>
      <c r="FE5" s="157"/>
      <c r="FF5" s="157"/>
      <c r="FG5" s="157"/>
      <c r="FH5" s="157"/>
      <c r="FI5" s="157"/>
      <c r="FJ5" s="157"/>
      <c r="FK5" s="157"/>
      <c r="FL5" s="157"/>
      <c r="FM5" s="157"/>
      <c r="FN5" s="157"/>
      <c r="FO5" s="157"/>
      <c r="FP5" s="157"/>
      <c r="FQ5" s="157"/>
      <c r="FR5" s="157"/>
      <c r="FS5" s="157"/>
      <c r="FT5" s="157"/>
      <c r="FU5" s="157"/>
      <c r="FV5" s="157"/>
      <c r="FW5" s="157"/>
      <c r="FX5" s="157"/>
      <c r="FY5" s="157"/>
      <c r="FZ5" s="157"/>
      <c r="GA5" s="157"/>
      <c r="GB5" s="157"/>
      <c r="GC5" s="157"/>
    </row>
    <row r="6" spans="1:185" ht="18" customHeight="1">
      <c r="B6" s="157"/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7"/>
      <c r="BS6" s="157"/>
      <c r="BT6" s="157"/>
      <c r="BU6" s="157"/>
      <c r="BV6" s="157"/>
      <c r="BW6" s="157"/>
      <c r="BX6" s="157"/>
      <c r="BY6" s="157"/>
      <c r="BZ6" s="157"/>
      <c r="CA6" s="157"/>
      <c r="CB6" s="157"/>
      <c r="CC6" s="157"/>
      <c r="CD6" s="157"/>
      <c r="CE6" s="157"/>
      <c r="CF6" s="157"/>
      <c r="CG6" s="157"/>
      <c r="CH6" s="157"/>
      <c r="CI6" s="157"/>
      <c r="CJ6" s="157"/>
      <c r="CK6" s="157"/>
      <c r="CL6" s="157"/>
      <c r="CM6" s="157"/>
      <c r="CN6" s="157"/>
      <c r="CO6" s="157"/>
      <c r="CP6" s="157"/>
      <c r="CQ6" s="157"/>
      <c r="CR6" s="157"/>
      <c r="CS6" s="157"/>
      <c r="CT6" s="157"/>
      <c r="CU6" s="157"/>
      <c r="CV6" s="157"/>
      <c r="CW6" s="157"/>
      <c r="CX6" s="157"/>
      <c r="CY6" s="157"/>
      <c r="CZ6" s="157"/>
      <c r="DA6" s="157"/>
      <c r="DB6" s="157"/>
      <c r="DC6" s="157"/>
      <c r="DD6" s="157"/>
      <c r="DE6" s="157"/>
      <c r="DF6" s="157"/>
      <c r="DG6" s="157"/>
      <c r="DH6" s="157"/>
      <c r="DI6" s="157"/>
      <c r="DJ6" s="157"/>
      <c r="DK6" s="157"/>
      <c r="DL6" s="157"/>
      <c r="DM6" s="157"/>
      <c r="DN6" s="157"/>
      <c r="DO6" s="157"/>
      <c r="DP6" s="157"/>
      <c r="DQ6" s="157"/>
      <c r="DR6" s="157"/>
      <c r="DS6" s="157"/>
      <c r="DT6" s="157"/>
      <c r="DU6" s="157"/>
      <c r="DV6" s="157"/>
      <c r="DW6" s="157"/>
      <c r="DX6" s="157"/>
      <c r="DY6" s="157"/>
      <c r="DZ6" s="157"/>
      <c r="EA6" s="157"/>
      <c r="EB6" s="157"/>
      <c r="EC6" s="157"/>
      <c r="ED6" s="157"/>
      <c r="EE6" s="157"/>
      <c r="EF6" s="157"/>
      <c r="EG6" s="157"/>
      <c r="EH6" s="157"/>
      <c r="EI6" s="157"/>
      <c r="EJ6" s="157"/>
      <c r="EK6" s="157"/>
      <c r="EL6" s="157"/>
      <c r="EM6" s="157"/>
      <c r="EN6" s="157"/>
      <c r="EO6" s="157"/>
      <c r="EP6" s="157"/>
      <c r="EQ6" s="157"/>
      <c r="ER6" s="157"/>
      <c r="ES6" s="157"/>
      <c r="ET6" s="157"/>
      <c r="EU6" s="157"/>
      <c r="EV6" s="157"/>
      <c r="EW6" s="157"/>
      <c r="EX6" s="157"/>
      <c r="EY6" s="157"/>
      <c r="EZ6" s="157"/>
      <c r="FA6" s="157"/>
      <c r="FB6" s="157"/>
      <c r="FC6" s="157"/>
      <c r="FD6" s="157"/>
      <c r="FE6" s="157"/>
      <c r="FF6" s="157"/>
      <c r="FG6" s="157"/>
      <c r="FH6" s="157"/>
      <c r="FI6" s="157"/>
      <c r="FJ6" s="157"/>
      <c r="FK6" s="157"/>
      <c r="FL6" s="157"/>
      <c r="FM6" s="157"/>
      <c r="FN6" s="157"/>
      <c r="FO6" s="157"/>
      <c r="FP6" s="157"/>
      <c r="FQ6" s="157"/>
      <c r="FR6" s="157"/>
      <c r="FS6" s="157"/>
      <c r="FT6" s="157"/>
      <c r="FU6" s="157"/>
      <c r="FV6" s="157"/>
      <c r="FW6" s="157"/>
      <c r="FX6" s="157"/>
      <c r="FY6" s="157"/>
      <c r="FZ6" s="157"/>
      <c r="GA6" s="157"/>
      <c r="GB6" s="157"/>
      <c r="GC6" s="157"/>
    </row>
    <row r="7" spans="1:185" ht="18" customHeight="1"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7"/>
      <c r="AV7" s="157"/>
      <c r="AW7" s="157"/>
      <c r="AX7" s="157"/>
      <c r="AY7" s="157"/>
      <c r="AZ7" s="157"/>
      <c r="BA7" s="157"/>
      <c r="BB7" s="157"/>
      <c r="BC7" s="157"/>
      <c r="BD7" s="157"/>
      <c r="BE7" s="157"/>
      <c r="BF7" s="157"/>
      <c r="BG7" s="157"/>
      <c r="BH7" s="157"/>
      <c r="BI7" s="157"/>
      <c r="BJ7" s="157"/>
      <c r="BK7" s="157"/>
      <c r="BL7" s="157"/>
      <c r="BM7" s="157"/>
      <c r="BN7" s="157"/>
      <c r="BO7" s="157"/>
      <c r="BP7" s="157"/>
      <c r="BQ7" s="157"/>
      <c r="BR7" s="157"/>
      <c r="BS7" s="157"/>
      <c r="BT7" s="157"/>
      <c r="BU7" s="157"/>
      <c r="BV7" s="157"/>
      <c r="BW7" s="157"/>
      <c r="BX7" s="157"/>
      <c r="BY7" s="157"/>
      <c r="BZ7" s="157"/>
      <c r="CA7" s="157"/>
      <c r="CB7" s="157"/>
      <c r="CC7" s="157"/>
      <c r="CD7" s="157"/>
      <c r="CE7" s="157"/>
      <c r="CF7" s="157"/>
      <c r="CG7" s="157"/>
      <c r="CH7" s="157"/>
      <c r="CI7" s="157"/>
      <c r="CJ7" s="157"/>
      <c r="CK7" s="157"/>
      <c r="CL7" s="157"/>
      <c r="CM7" s="157"/>
      <c r="CN7" s="157"/>
      <c r="CO7" s="157"/>
      <c r="CP7" s="157"/>
      <c r="CQ7" s="157"/>
      <c r="CR7" s="157"/>
      <c r="CS7" s="157"/>
      <c r="CT7" s="157"/>
      <c r="CU7" s="157"/>
      <c r="CV7" s="157"/>
      <c r="CW7" s="157"/>
      <c r="CX7" s="157"/>
      <c r="CY7" s="157"/>
      <c r="CZ7" s="157"/>
      <c r="DA7" s="157"/>
      <c r="DB7" s="157"/>
      <c r="DC7" s="157"/>
      <c r="DD7" s="157"/>
      <c r="DE7" s="157"/>
      <c r="DF7" s="157"/>
      <c r="DG7" s="157"/>
      <c r="DH7" s="157"/>
      <c r="DI7" s="157"/>
      <c r="DJ7" s="157"/>
      <c r="DK7" s="157"/>
      <c r="DL7" s="157"/>
      <c r="DM7" s="157"/>
      <c r="DN7" s="157"/>
      <c r="DO7" s="157"/>
      <c r="DP7" s="157"/>
      <c r="DQ7" s="157"/>
      <c r="DR7" s="157"/>
      <c r="DS7" s="157"/>
      <c r="DT7" s="157"/>
      <c r="DU7" s="157"/>
      <c r="DV7" s="157"/>
      <c r="DW7" s="157"/>
      <c r="DX7" s="157"/>
      <c r="DY7" s="157"/>
      <c r="DZ7" s="157"/>
      <c r="EA7" s="157"/>
      <c r="EB7" s="157"/>
      <c r="EC7" s="157"/>
      <c r="ED7" s="157"/>
      <c r="EE7" s="157"/>
      <c r="EF7" s="157"/>
      <c r="EG7" s="157"/>
      <c r="EH7" s="157"/>
      <c r="EI7" s="157"/>
      <c r="EJ7" s="157"/>
      <c r="EK7" s="157"/>
      <c r="EL7" s="157"/>
      <c r="EM7" s="157"/>
      <c r="EN7" s="157"/>
      <c r="EO7" s="157"/>
      <c r="EP7" s="157"/>
      <c r="EQ7" s="157"/>
      <c r="ER7" s="157"/>
      <c r="ES7" s="157"/>
      <c r="ET7" s="157"/>
      <c r="EU7" s="157"/>
      <c r="EV7" s="157"/>
      <c r="EW7" s="157"/>
      <c r="EX7" s="157"/>
      <c r="EY7" s="157"/>
      <c r="EZ7" s="157"/>
      <c r="FA7" s="157"/>
      <c r="FB7" s="157"/>
      <c r="FC7" s="157"/>
      <c r="FD7" s="157"/>
      <c r="FE7" s="157"/>
      <c r="FF7" s="157"/>
      <c r="FG7" s="157"/>
      <c r="FH7" s="157"/>
      <c r="FI7" s="157"/>
      <c r="FJ7" s="157"/>
      <c r="FK7" s="157"/>
      <c r="FL7" s="157"/>
      <c r="FM7" s="157"/>
      <c r="FN7" s="157"/>
      <c r="FO7" s="157"/>
      <c r="FP7" s="157"/>
      <c r="FQ7" s="157"/>
      <c r="FR7" s="157"/>
      <c r="FS7" s="157"/>
      <c r="FT7" s="157"/>
      <c r="FU7" s="157"/>
      <c r="FV7" s="157"/>
      <c r="FW7" s="157"/>
      <c r="FX7" s="157"/>
      <c r="FY7" s="157"/>
      <c r="FZ7" s="157"/>
      <c r="GA7" s="157"/>
      <c r="GB7" s="157"/>
      <c r="GC7" s="157"/>
    </row>
    <row r="8" spans="1:185" ht="18" customHeight="1">
      <c r="B8" s="157"/>
      <c r="C8" s="157"/>
      <c r="D8" s="157"/>
      <c r="E8" s="157"/>
      <c r="F8" s="157"/>
      <c r="G8" s="157"/>
      <c r="H8" s="157"/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157"/>
      <c r="AP8" s="157"/>
      <c r="AQ8" s="157"/>
      <c r="AR8" s="157"/>
      <c r="AS8" s="157"/>
      <c r="AT8" s="157"/>
      <c r="AU8" s="157"/>
      <c r="AV8" s="157"/>
      <c r="AW8" s="157"/>
      <c r="AX8" s="157"/>
      <c r="AY8" s="157"/>
      <c r="AZ8" s="157"/>
      <c r="BA8" s="157"/>
      <c r="BB8" s="157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7"/>
      <c r="BS8" s="157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7"/>
      <c r="CJ8" s="157"/>
      <c r="CK8" s="157"/>
      <c r="CL8" s="157"/>
      <c r="CM8" s="157"/>
      <c r="CN8" s="157"/>
      <c r="CO8" s="157"/>
      <c r="CP8" s="157"/>
      <c r="CQ8" s="157"/>
      <c r="CR8" s="157"/>
      <c r="CS8" s="157"/>
      <c r="CT8" s="157"/>
      <c r="CU8" s="157"/>
      <c r="CV8" s="157"/>
      <c r="CW8" s="157"/>
      <c r="CX8" s="157"/>
      <c r="CY8" s="157"/>
      <c r="CZ8" s="157"/>
      <c r="DA8" s="157"/>
      <c r="DB8" s="157"/>
      <c r="DC8" s="157"/>
      <c r="DD8" s="157"/>
      <c r="DE8" s="157"/>
      <c r="DF8" s="157"/>
      <c r="DG8" s="157"/>
      <c r="DH8" s="157"/>
      <c r="DI8" s="157"/>
      <c r="DJ8" s="157"/>
      <c r="DK8" s="157"/>
      <c r="DL8" s="157"/>
      <c r="DM8" s="157"/>
      <c r="DN8" s="157"/>
      <c r="DO8" s="157"/>
      <c r="DP8" s="157"/>
      <c r="DQ8" s="157"/>
      <c r="DR8" s="157"/>
      <c r="DS8" s="157"/>
      <c r="DT8" s="157"/>
      <c r="DU8" s="157"/>
      <c r="DV8" s="157"/>
      <c r="DW8" s="157"/>
      <c r="DX8" s="157"/>
      <c r="DY8" s="157"/>
      <c r="DZ8" s="157"/>
      <c r="EA8" s="157"/>
      <c r="EB8" s="157"/>
      <c r="EC8" s="157"/>
      <c r="ED8" s="157"/>
      <c r="EE8" s="157"/>
      <c r="EF8" s="157"/>
      <c r="EG8" s="157"/>
      <c r="EH8" s="157"/>
      <c r="EI8" s="157"/>
      <c r="EJ8" s="157"/>
      <c r="EK8" s="157"/>
      <c r="EL8" s="157"/>
      <c r="EM8" s="157"/>
      <c r="EN8" s="157"/>
      <c r="EO8" s="157"/>
      <c r="EP8" s="157"/>
      <c r="EQ8" s="157"/>
      <c r="ER8" s="157"/>
      <c r="ES8" s="157"/>
      <c r="ET8" s="157"/>
      <c r="EU8" s="157"/>
      <c r="EV8" s="157"/>
      <c r="EW8" s="157"/>
      <c r="EX8" s="157"/>
      <c r="EY8" s="157"/>
      <c r="EZ8" s="157"/>
      <c r="FA8" s="157"/>
      <c r="FB8" s="157"/>
      <c r="FC8" s="157"/>
      <c r="FD8" s="157"/>
      <c r="FE8" s="157"/>
      <c r="FF8" s="157"/>
      <c r="FG8" s="157"/>
      <c r="FH8" s="157"/>
      <c r="FI8" s="157"/>
      <c r="FJ8" s="157"/>
      <c r="FK8" s="157"/>
      <c r="FL8" s="157"/>
      <c r="FM8" s="157"/>
      <c r="FN8" s="157"/>
      <c r="FO8" s="157"/>
      <c r="FP8" s="157"/>
      <c r="FQ8" s="157"/>
      <c r="FR8" s="157"/>
      <c r="FS8" s="157"/>
      <c r="FT8" s="157"/>
      <c r="FU8" s="157"/>
      <c r="FV8" s="157"/>
      <c r="FW8" s="157"/>
      <c r="FX8" s="157"/>
      <c r="FY8" s="157"/>
      <c r="FZ8" s="157"/>
      <c r="GA8" s="157"/>
      <c r="GB8" s="157"/>
      <c r="GC8" s="157"/>
    </row>
    <row r="9" spans="1:185" ht="18" customHeight="1">
      <c r="B9" s="157"/>
      <c r="C9" s="157"/>
      <c r="D9" s="157"/>
      <c r="E9" s="157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7"/>
      <c r="BB9" s="157"/>
      <c r="BC9" s="157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7"/>
      <c r="BS9" s="157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7"/>
      <c r="CJ9" s="157"/>
      <c r="CK9" s="157"/>
      <c r="CL9" s="157"/>
      <c r="CM9" s="157"/>
      <c r="CN9" s="157"/>
      <c r="CO9" s="157"/>
      <c r="CP9" s="157"/>
      <c r="CQ9" s="157"/>
      <c r="CR9" s="157"/>
      <c r="CS9" s="157"/>
      <c r="CT9" s="157"/>
      <c r="CU9" s="157"/>
      <c r="CV9" s="157"/>
      <c r="CW9" s="157"/>
      <c r="CX9" s="157"/>
      <c r="CY9" s="157"/>
      <c r="CZ9" s="157"/>
      <c r="DA9" s="157"/>
      <c r="DB9" s="157"/>
      <c r="DC9" s="157"/>
      <c r="DD9" s="157"/>
      <c r="DE9" s="157"/>
      <c r="DF9" s="157"/>
      <c r="DG9" s="157"/>
      <c r="DH9" s="157"/>
      <c r="DI9" s="157"/>
      <c r="DJ9" s="157"/>
      <c r="DK9" s="157"/>
      <c r="DL9" s="157"/>
      <c r="DM9" s="157"/>
      <c r="DN9" s="157"/>
      <c r="DO9" s="157"/>
      <c r="DP9" s="157"/>
      <c r="DQ9" s="157"/>
      <c r="DR9" s="157"/>
      <c r="DS9" s="157"/>
      <c r="DT9" s="157"/>
      <c r="DU9" s="157"/>
      <c r="DV9" s="157"/>
      <c r="DW9" s="157"/>
      <c r="DX9" s="157"/>
      <c r="DY9" s="157"/>
      <c r="DZ9" s="157"/>
      <c r="EA9" s="157"/>
      <c r="EB9" s="157"/>
      <c r="EC9" s="157"/>
      <c r="ED9" s="157"/>
      <c r="EE9" s="157"/>
      <c r="EF9" s="157"/>
      <c r="EG9" s="157"/>
      <c r="EH9" s="157"/>
      <c r="EI9" s="157"/>
      <c r="EJ9" s="157"/>
      <c r="EK9" s="157"/>
      <c r="EL9" s="157"/>
      <c r="EM9" s="157"/>
      <c r="EN9" s="157"/>
      <c r="EO9" s="157"/>
      <c r="EP9" s="157"/>
      <c r="EQ9" s="157"/>
      <c r="ER9" s="157"/>
      <c r="ES9" s="157"/>
      <c r="ET9" s="157"/>
      <c r="EU9" s="157"/>
      <c r="EV9" s="157"/>
      <c r="EW9" s="157"/>
      <c r="EX9" s="157"/>
      <c r="EY9" s="157"/>
      <c r="EZ9" s="157"/>
      <c r="FA9" s="157"/>
      <c r="FB9" s="157"/>
      <c r="FC9" s="157"/>
      <c r="FD9" s="157"/>
      <c r="FE9" s="157"/>
      <c r="FF9" s="157"/>
      <c r="FG9" s="157"/>
      <c r="FH9" s="157"/>
      <c r="FI9" s="157"/>
      <c r="FJ9" s="157"/>
      <c r="FK9" s="157"/>
      <c r="FL9" s="157"/>
      <c r="FM9" s="157"/>
      <c r="FN9" s="157"/>
      <c r="FO9" s="157"/>
      <c r="FP9" s="157"/>
      <c r="FQ9" s="157"/>
      <c r="FR9" s="157"/>
      <c r="FS9" s="157"/>
      <c r="FT9" s="157"/>
      <c r="FU9" s="157"/>
      <c r="FV9" s="157"/>
      <c r="FW9" s="157"/>
      <c r="FX9" s="157"/>
      <c r="FY9" s="157"/>
      <c r="FZ9" s="157"/>
      <c r="GA9" s="157"/>
      <c r="GB9" s="157"/>
      <c r="GC9" s="157"/>
    </row>
    <row r="10" spans="1:185" ht="18" customHeight="1">
      <c r="B10" s="157"/>
      <c r="C10" s="157"/>
      <c r="D10" s="157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157"/>
      <c r="AK10" s="157"/>
      <c r="AL10" s="157"/>
      <c r="AM10" s="157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7"/>
      <c r="BB10" s="157"/>
      <c r="BC10" s="157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7"/>
      <c r="BS10" s="157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7"/>
      <c r="CJ10" s="157"/>
      <c r="CK10" s="157"/>
      <c r="CL10" s="157"/>
      <c r="CM10" s="157"/>
      <c r="CN10" s="157"/>
      <c r="CO10" s="157"/>
      <c r="CP10" s="157"/>
      <c r="CQ10" s="157"/>
      <c r="CR10" s="157"/>
      <c r="CS10" s="157"/>
      <c r="CT10" s="157"/>
      <c r="CU10" s="157"/>
      <c r="CV10" s="157"/>
      <c r="CW10" s="157"/>
      <c r="CX10" s="157"/>
      <c r="CY10" s="157"/>
      <c r="CZ10" s="157"/>
      <c r="DA10" s="157"/>
      <c r="DB10" s="157"/>
      <c r="DC10" s="157"/>
      <c r="DD10" s="157"/>
      <c r="DE10" s="157"/>
      <c r="DF10" s="157"/>
      <c r="DG10" s="157"/>
      <c r="DH10" s="157"/>
      <c r="DI10" s="157"/>
      <c r="DJ10" s="157"/>
      <c r="DK10" s="157"/>
      <c r="DL10" s="157"/>
      <c r="DM10" s="157"/>
      <c r="DN10" s="157"/>
      <c r="DO10" s="157"/>
      <c r="DP10" s="157"/>
      <c r="DQ10" s="157"/>
      <c r="DR10" s="157"/>
      <c r="DS10" s="157"/>
      <c r="DT10" s="157"/>
      <c r="DU10" s="157"/>
      <c r="DV10" s="157"/>
      <c r="DW10" s="157"/>
      <c r="DX10" s="157"/>
      <c r="DY10" s="157"/>
      <c r="DZ10" s="157"/>
      <c r="EA10" s="157"/>
      <c r="EB10" s="157"/>
      <c r="EC10" s="157"/>
      <c r="ED10" s="157"/>
      <c r="EE10" s="157"/>
      <c r="EF10" s="157"/>
      <c r="EG10" s="157"/>
      <c r="EH10" s="157"/>
      <c r="EI10" s="157"/>
      <c r="EJ10" s="157"/>
      <c r="EK10" s="157"/>
      <c r="EL10" s="157"/>
      <c r="EM10" s="157"/>
      <c r="EN10" s="157"/>
      <c r="EO10" s="157"/>
      <c r="EP10" s="157"/>
      <c r="EQ10" s="157"/>
      <c r="ER10" s="157"/>
      <c r="ES10" s="157"/>
      <c r="ET10" s="157"/>
      <c r="EU10" s="157"/>
      <c r="EV10" s="157"/>
      <c r="EW10" s="157"/>
      <c r="EX10" s="157"/>
      <c r="EY10" s="157"/>
      <c r="EZ10" s="157"/>
      <c r="FA10" s="157"/>
      <c r="FB10" s="157"/>
      <c r="FC10" s="157"/>
      <c r="FD10" s="157"/>
      <c r="FE10" s="157"/>
      <c r="FF10" s="157"/>
      <c r="FG10" s="157"/>
      <c r="FH10" s="157"/>
      <c r="FI10" s="157"/>
      <c r="FJ10" s="157"/>
      <c r="FK10" s="157"/>
      <c r="FL10" s="157"/>
      <c r="FM10" s="157"/>
      <c r="FN10" s="157"/>
      <c r="FO10" s="157"/>
      <c r="FP10" s="157"/>
      <c r="FQ10" s="157"/>
      <c r="FR10" s="157"/>
      <c r="FS10" s="157"/>
      <c r="FT10" s="157"/>
      <c r="FU10" s="157"/>
      <c r="FV10" s="157"/>
      <c r="FW10" s="157"/>
      <c r="FX10" s="157"/>
      <c r="FY10" s="157"/>
      <c r="FZ10" s="157"/>
      <c r="GA10" s="157"/>
      <c r="GB10" s="157"/>
      <c r="GC10" s="157"/>
    </row>
    <row r="11" spans="1:185" ht="18" customHeight="1">
      <c r="B11" s="157"/>
      <c r="C11" s="157"/>
      <c r="D11" s="157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57"/>
      <c r="AG11" s="157"/>
      <c r="AH11" s="157"/>
      <c r="AI11" s="157"/>
      <c r="AJ11" s="157"/>
      <c r="AK11" s="157"/>
      <c r="AL11" s="157"/>
      <c r="AM11" s="157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7"/>
      <c r="BB11" s="157"/>
      <c r="BC11" s="157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7"/>
      <c r="BS11" s="157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7"/>
      <c r="CJ11" s="157"/>
      <c r="CK11" s="157"/>
      <c r="CL11" s="157"/>
      <c r="CM11" s="157"/>
      <c r="CN11" s="157"/>
      <c r="CO11" s="157"/>
      <c r="CP11" s="157"/>
      <c r="CQ11" s="157"/>
      <c r="CR11" s="157"/>
      <c r="CS11" s="157"/>
      <c r="CT11" s="157"/>
      <c r="CU11" s="157"/>
      <c r="CV11" s="157"/>
      <c r="CW11" s="157"/>
      <c r="CX11" s="157"/>
      <c r="CY11" s="157"/>
      <c r="CZ11" s="157"/>
      <c r="DA11" s="157"/>
      <c r="DB11" s="157"/>
      <c r="DC11" s="157"/>
      <c r="DD11" s="157"/>
      <c r="DE11" s="157"/>
      <c r="DF11" s="157"/>
      <c r="DG11" s="157"/>
      <c r="DH11" s="157"/>
      <c r="DI11" s="157"/>
      <c r="DJ11" s="157"/>
      <c r="DK11" s="157"/>
      <c r="DL11" s="157"/>
      <c r="DM11" s="157"/>
      <c r="DN11" s="157"/>
      <c r="DO11" s="157"/>
      <c r="DP11" s="157"/>
      <c r="DQ11" s="157"/>
      <c r="DR11" s="157"/>
      <c r="DS11" s="157"/>
      <c r="DT11" s="157"/>
      <c r="DU11" s="157"/>
      <c r="DV11" s="157"/>
      <c r="DW11" s="157"/>
      <c r="DX11" s="157"/>
      <c r="DY11" s="157"/>
      <c r="DZ11" s="157"/>
      <c r="EA11" s="157"/>
      <c r="EB11" s="157"/>
      <c r="EC11" s="157"/>
      <c r="ED11" s="157"/>
      <c r="EE11" s="157"/>
      <c r="EF11" s="157"/>
      <c r="EG11" s="157"/>
      <c r="EH11" s="157"/>
      <c r="EI11" s="157"/>
      <c r="EJ11" s="157"/>
      <c r="EK11" s="157"/>
      <c r="EL11" s="157"/>
      <c r="EM11" s="157"/>
      <c r="EN11" s="157"/>
      <c r="EO11" s="157"/>
      <c r="EP11" s="157"/>
      <c r="EQ11" s="157"/>
      <c r="ER11" s="157"/>
      <c r="ES11" s="157"/>
      <c r="ET11" s="157"/>
      <c r="EU11" s="157"/>
      <c r="EV11" s="157"/>
      <c r="EW11" s="157"/>
      <c r="EX11" s="157"/>
      <c r="EY11" s="157"/>
      <c r="EZ11" s="157"/>
      <c r="FA11" s="157"/>
      <c r="FB11" s="157"/>
      <c r="FC11" s="157"/>
      <c r="FD11" s="157"/>
      <c r="FE11" s="157"/>
      <c r="FF11" s="157"/>
      <c r="FG11" s="157"/>
      <c r="FH11" s="157"/>
      <c r="FI11" s="157"/>
      <c r="FJ11" s="157"/>
      <c r="FK11" s="157"/>
      <c r="FL11" s="157"/>
      <c r="FM11" s="157"/>
      <c r="FN11" s="157"/>
      <c r="FO11" s="157"/>
      <c r="FP11" s="157"/>
      <c r="FQ11" s="157"/>
      <c r="FR11" s="157"/>
      <c r="FS11" s="157"/>
      <c r="FT11" s="157"/>
      <c r="FU11" s="157"/>
      <c r="FV11" s="157"/>
      <c r="FW11" s="157"/>
      <c r="FX11" s="157"/>
      <c r="FY11" s="157"/>
      <c r="FZ11" s="157"/>
      <c r="GA11" s="157"/>
      <c r="GB11" s="157"/>
      <c r="GC11" s="157"/>
    </row>
    <row r="12" spans="1:185" ht="18" customHeight="1">
      <c r="B12" s="157"/>
      <c r="C12" s="157"/>
      <c r="D12" s="157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  <c r="BA12" s="157"/>
      <c r="BB12" s="157"/>
      <c r="BC12" s="157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7"/>
      <c r="BS12" s="157"/>
      <c r="BT12" s="157"/>
      <c r="BU12" s="157"/>
      <c r="BV12" s="157"/>
      <c r="BW12" s="157"/>
      <c r="BX12" s="157"/>
      <c r="BY12" s="157"/>
      <c r="BZ12" s="157"/>
      <c r="CA12" s="157"/>
      <c r="CB12" s="157"/>
      <c r="CC12" s="157"/>
      <c r="CD12" s="157"/>
      <c r="CE12" s="157"/>
      <c r="CF12" s="157"/>
      <c r="CG12" s="157"/>
      <c r="CH12" s="157"/>
      <c r="CI12" s="157"/>
      <c r="CJ12" s="157"/>
      <c r="CK12" s="157"/>
      <c r="CL12" s="157"/>
      <c r="CM12" s="157"/>
      <c r="CN12" s="157"/>
      <c r="CO12" s="157"/>
      <c r="CP12" s="157"/>
      <c r="CQ12" s="157"/>
      <c r="CR12" s="157"/>
      <c r="CS12" s="157"/>
      <c r="CT12" s="157"/>
      <c r="CU12" s="157"/>
      <c r="CV12" s="157"/>
      <c r="CW12" s="157"/>
      <c r="CX12" s="157"/>
      <c r="CY12" s="157"/>
      <c r="CZ12" s="157"/>
      <c r="DA12" s="157"/>
      <c r="DB12" s="157"/>
      <c r="DC12" s="157"/>
      <c r="DD12" s="157"/>
      <c r="DE12" s="157"/>
      <c r="DF12" s="157"/>
      <c r="DG12" s="157"/>
      <c r="DH12" s="157"/>
      <c r="DI12" s="157"/>
      <c r="DJ12" s="157"/>
      <c r="DK12" s="157"/>
      <c r="DL12" s="157"/>
      <c r="DM12" s="157"/>
      <c r="DN12" s="157"/>
      <c r="DO12" s="157"/>
      <c r="DP12" s="157"/>
      <c r="DQ12" s="157"/>
      <c r="DR12" s="157"/>
      <c r="DS12" s="157"/>
      <c r="DT12" s="157"/>
      <c r="DU12" s="157"/>
      <c r="DV12" s="157"/>
      <c r="DW12" s="157"/>
      <c r="DX12" s="157"/>
      <c r="DY12" s="157"/>
      <c r="DZ12" s="157"/>
      <c r="EA12" s="157"/>
      <c r="EB12" s="157"/>
      <c r="EC12" s="157"/>
      <c r="ED12" s="157"/>
      <c r="EE12" s="157"/>
      <c r="EF12" s="157"/>
      <c r="EG12" s="157"/>
      <c r="EH12" s="157"/>
      <c r="EI12" s="157"/>
      <c r="EJ12" s="157"/>
      <c r="EK12" s="157"/>
      <c r="EL12" s="157"/>
      <c r="EM12" s="157"/>
      <c r="EN12" s="157"/>
      <c r="EO12" s="157"/>
      <c r="EP12" s="157"/>
      <c r="EQ12" s="157"/>
      <c r="ER12" s="157"/>
      <c r="ES12" s="157"/>
      <c r="ET12" s="157"/>
      <c r="EU12" s="157"/>
      <c r="EV12" s="157"/>
      <c r="EW12" s="157"/>
      <c r="EX12" s="157"/>
      <c r="EY12" s="157"/>
      <c r="EZ12" s="157"/>
      <c r="FA12" s="157"/>
      <c r="FB12" s="157"/>
      <c r="FC12" s="157"/>
      <c r="FD12" s="157"/>
      <c r="FE12" s="157"/>
      <c r="FF12" s="157"/>
      <c r="FG12" s="157"/>
      <c r="FH12" s="157"/>
      <c r="FI12" s="157"/>
      <c r="FJ12" s="157"/>
      <c r="FK12" s="157"/>
      <c r="FL12" s="157"/>
      <c r="FM12" s="157"/>
      <c r="FN12" s="157"/>
      <c r="FO12" s="157"/>
      <c r="FP12" s="157"/>
      <c r="FQ12" s="157"/>
      <c r="FR12" s="157"/>
      <c r="FS12" s="157"/>
      <c r="FT12" s="157"/>
      <c r="FU12" s="157"/>
      <c r="FV12" s="157"/>
      <c r="FW12" s="157"/>
      <c r="FX12" s="157"/>
      <c r="FY12" s="157"/>
      <c r="FZ12" s="157"/>
      <c r="GA12" s="157"/>
      <c r="GB12" s="157"/>
      <c r="GC12" s="157"/>
    </row>
    <row r="13" spans="1:185" ht="18" customHeight="1"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57"/>
      <c r="AJ13" s="157"/>
      <c r="AK13" s="157"/>
      <c r="AL13" s="157"/>
      <c r="AM13" s="157"/>
      <c r="AN13" s="157"/>
      <c r="AO13" s="157"/>
      <c r="AP13" s="157"/>
      <c r="AQ13" s="157"/>
      <c r="AR13" s="157"/>
      <c r="AS13" s="157"/>
      <c r="AT13" s="157"/>
      <c r="AU13" s="157"/>
      <c r="AV13" s="157"/>
      <c r="AW13" s="157"/>
      <c r="AX13" s="157"/>
      <c r="AY13" s="157"/>
      <c r="AZ13" s="157"/>
      <c r="BA13" s="157"/>
      <c r="BB13" s="157"/>
      <c r="BC13" s="157"/>
      <c r="BD13" s="157"/>
      <c r="BE13" s="157"/>
      <c r="BF13" s="157"/>
      <c r="BG13" s="157"/>
      <c r="BH13" s="157"/>
      <c r="BI13" s="157"/>
      <c r="BJ13" s="157"/>
      <c r="BK13" s="157"/>
      <c r="BL13" s="157"/>
      <c r="BM13" s="157"/>
      <c r="BN13" s="157"/>
      <c r="BO13" s="157"/>
      <c r="BP13" s="157"/>
      <c r="BQ13" s="157"/>
      <c r="BR13" s="157"/>
      <c r="BS13" s="157"/>
      <c r="BT13" s="157"/>
      <c r="BU13" s="157"/>
      <c r="BV13" s="157"/>
      <c r="BW13" s="157"/>
      <c r="BX13" s="157"/>
      <c r="BY13" s="157"/>
      <c r="BZ13" s="157"/>
      <c r="CA13" s="157"/>
      <c r="CB13" s="157"/>
      <c r="CC13" s="157"/>
      <c r="CD13" s="157"/>
      <c r="CE13" s="157"/>
      <c r="CF13" s="157"/>
      <c r="CG13" s="157"/>
      <c r="CH13" s="157"/>
      <c r="CI13" s="157"/>
      <c r="CJ13" s="157"/>
      <c r="CK13" s="157"/>
      <c r="CL13" s="157"/>
      <c r="CM13" s="157"/>
      <c r="CN13" s="157"/>
      <c r="CO13" s="157"/>
      <c r="CP13" s="157"/>
      <c r="CQ13" s="157"/>
      <c r="CR13" s="157"/>
      <c r="CS13" s="157"/>
      <c r="CT13" s="157"/>
      <c r="CU13" s="157"/>
      <c r="CV13" s="157"/>
      <c r="CW13" s="157"/>
      <c r="CX13" s="157"/>
      <c r="CY13" s="157"/>
      <c r="CZ13" s="157"/>
      <c r="DA13" s="157"/>
      <c r="DB13" s="157"/>
      <c r="DC13" s="157"/>
      <c r="DD13" s="157"/>
      <c r="DE13" s="157"/>
      <c r="DF13" s="157"/>
      <c r="DG13" s="157"/>
      <c r="DH13" s="157"/>
      <c r="DI13" s="157"/>
      <c r="DJ13" s="157"/>
      <c r="DK13" s="157"/>
      <c r="DL13" s="157"/>
      <c r="DM13" s="157"/>
      <c r="DN13" s="157"/>
      <c r="DO13" s="157"/>
      <c r="DP13" s="157"/>
      <c r="DQ13" s="157"/>
      <c r="DR13" s="157"/>
      <c r="DS13" s="157"/>
      <c r="DT13" s="157"/>
      <c r="DU13" s="157"/>
      <c r="DV13" s="157"/>
      <c r="DW13" s="157"/>
      <c r="DX13" s="157"/>
      <c r="DY13" s="157"/>
      <c r="DZ13" s="157"/>
      <c r="EA13" s="157"/>
      <c r="EB13" s="157"/>
      <c r="EC13" s="157"/>
      <c r="ED13" s="157"/>
      <c r="EE13" s="157"/>
      <c r="EF13" s="157"/>
      <c r="EG13" s="157"/>
      <c r="EH13" s="157"/>
      <c r="EI13" s="157"/>
      <c r="EJ13" s="157"/>
      <c r="EK13" s="157"/>
      <c r="EL13" s="157"/>
      <c r="EM13" s="157"/>
      <c r="EN13" s="157"/>
      <c r="EO13" s="157"/>
      <c r="EP13" s="157"/>
      <c r="EQ13" s="157"/>
      <c r="ER13" s="157"/>
      <c r="ES13" s="157"/>
      <c r="ET13" s="157"/>
      <c r="EU13" s="157"/>
      <c r="EV13" s="157"/>
      <c r="EW13" s="157"/>
      <c r="EX13" s="157"/>
      <c r="EY13" s="157"/>
      <c r="EZ13" s="157"/>
      <c r="FA13" s="157"/>
      <c r="FB13" s="157"/>
      <c r="FC13" s="157"/>
      <c r="FD13" s="157"/>
      <c r="FE13" s="157"/>
      <c r="FF13" s="157"/>
      <c r="FG13" s="157"/>
      <c r="FH13" s="157"/>
      <c r="FI13" s="157"/>
      <c r="FJ13" s="157"/>
      <c r="FK13" s="157"/>
      <c r="FL13" s="157"/>
      <c r="FM13" s="157"/>
      <c r="FN13" s="157"/>
      <c r="FO13" s="157"/>
      <c r="FP13" s="157"/>
      <c r="FQ13" s="157"/>
      <c r="FR13" s="157"/>
      <c r="FS13" s="157"/>
      <c r="FT13" s="157"/>
      <c r="FU13" s="157"/>
      <c r="FV13" s="157"/>
      <c r="FW13" s="157"/>
      <c r="FX13" s="157"/>
      <c r="FY13" s="157"/>
      <c r="FZ13" s="157"/>
      <c r="GA13" s="157"/>
      <c r="GB13" s="157"/>
      <c r="GC13" s="157"/>
    </row>
    <row r="14" spans="1:185" ht="18" customHeight="1">
      <c r="B14" s="157"/>
      <c r="C14" s="157"/>
      <c r="D14" s="157"/>
      <c r="E14" s="157"/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57"/>
      <c r="AN14" s="157"/>
      <c r="AO14" s="157"/>
      <c r="AP14" s="157"/>
      <c r="AQ14" s="157"/>
      <c r="AR14" s="157"/>
      <c r="AS14" s="157"/>
      <c r="AT14" s="157"/>
      <c r="AU14" s="157"/>
      <c r="AV14" s="157"/>
      <c r="AW14" s="157"/>
      <c r="AX14" s="157"/>
      <c r="AY14" s="157"/>
      <c r="AZ14" s="157"/>
      <c r="BA14" s="157"/>
      <c r="BB14" s="157"/>
      <c r="BC14" s="157"/>
      <c r="BD14" s="157"/>
      <c r="BE14" s="157"/>
      <c r="BF14" s="157"/>
      <c r="BG14" s="157"/>
      <c r="BH14" s="157"/>
      <c r="BI14" s="157"/>
      <c r="BJ14" s="157"/>
      <c r="BK14" s="157"/>
      <c r="BL14" s="157"/>
      <c r="BM14" s="157"/>
      <c r="BN14" s="157"/>
      <c r="BO14" s="157"/>
      <c r="BP14" s="157"/>
      <c r="BQ14" s="157"/>
      <c r="BR14" s="157"/>
      <c r="BS14" s="157"/>
      <c r="BT14" s="157"/>
      <c r="BU14" s="157"/>
      <c r="BV14" s="157"/>
      <c r="BW14" s="157"/>
      <c r="BX14" s="157"/>
      <c r="BY14" s="157"/>
      <c r="BZ14" s="157"/>
      <c r="CA14" s="157"/>
      <c r="CB14" s="157"/>
      <c r="CC14" s="157"/>
      <c r="CD14" s="157"/>
      <c r="CE14" s="157"/>
      <c r="CF14" s="157"/>
      <c r="CG14" s="157"/>
      <c r="CH14" s="157"/>
      <c r="CI14" s="157"/>
      <c r="CJ14" s="157"/>
      <c r="CK14" s="157"/>
      <c r="CL14" s="157"/>
      <c r="CM14" s="157"/>
      <c r="CN14" s="157"/>
      <c r="CO14" s="157"/>
      <c r="CP14" s="157"/>
      <c r="CQ14" s="157"/>
      <c r="CR14" s="157"/>
      <c r="CS14" s="157"/>
      <c r="CT14" s="157"/>
      <c r="CU14" s="157"/>
      <c r="CV14" s="157"/>
      <c r="CW14" s="157"/>
      <c r="CX14" s="157"/>
      <c r="CY14" s="157"/>
      <c r="CZ14" s="157"/>
      <c r="DA14" s="157"/>
      <c r="DB14" s="157"/>
      <c r="DC14" s="157"/>
      <c r="DD14" s="157"/>
      <c r="DE14" s="157"/>
      <c r="DF14" s="157"/>
      <c r="DG14" s="157"/>
      <c r="DH14" s="157"/>
      <c r="DI14" s="157"/>
      <c r="DJ14" s="157"/>
      <c r="DK14" s="157"/>
      <c r="DL14" s="157"/>
      <c r="DM14" s="157"/>
      <c r="DN14" s="157"/>
      <c r="DO14" s="157"/>
      <c r="DP14" s="157"/>
      <c r="DQ14" s="157"/>
      <c r="DR14" s="157"/>
      <c r="DS14" s="157"/>
      <c r="DT14" s="157"/>
      <c r="DU14" s="157"/>
      <c r="DV14" s="157"/>
      <c r="DW14" s="157"/>
      <c r="DX14" s="157"/>
      <c r="DY14" s="157"/>
      <c r="DZ14" s="157"/>
      <c r="EA14" s="157"/>
      <c r="EB14" s="157"/>
      <c r="EC14" s="157"/>
      <c r="ED14" s="157"/>
      <c r="EE14" s="157"/>
      <c r="EF14" s="157"/>
      <c r="EG14" s="157"/>
      <c r="EH14" s="157"/>
      <c r="EI14" s="157"/>
      <c r="EJ14" s="157"/>
      <c r="EK14" s="157"/>
      <c r="EL14" s="157"/>
      <c r="EM14" s="157"/>
      <c r="EN14" s="157"/>
      <c r="EO14" s="157"/>
      <c r="EP14" s="157"/>
      <c r="EQ14" s="157"/>
      <c r="ER14" s="157"/>
      <c r="ES14" s="157"/>
      <c r="ET14" s="157"/>
      <c r="EU14" s="157"/>
      <c r="EV14" s="157"/>
      <c r="EW14" s="157"/>
      <c r="EX14" s="157"/>
      <c r="EY14" s="157"/>
      <c r="EZ14" s="157"/>
      <c r="FA14" s="157"/>
      <c r="FB14" s="157"/>
      <c r="FC14" s="157"/>
      <c r="FD14" s="157"/>
      <c r="FE14" s="157"/>
      <c r="FF14" s="157"/>
      <c r="FG14" s="157"/>
      <c r="FH14" s="157"/>
      <c r="FI14" s="157"/>
      <c r="FJ14" s="157"/>
      <c r="FK14" s="157"/>
      <c r="FL14" s="157"/>
      <c r="FM14" s="157"/>
      <c r="FN14" s="157"/>
      <c r="FO14" s="157"/>
      <c r="FP14" s="157"/>
      <c r="FQ14" s="157"/>
      <c r="FR14" s="157"/>
      <c r="FS14" s="157"/>
      <c r="FT14" s="157"/>
      <c r="FU14" s="157"/>
      <c r="FV14" s="157"/>
      <c r="FW14" s="157"/>
      <c r="FX14" s="157"/>
      <c r="FY14" s="157"/>
      <c r="FZ14" s="157"/>
      <c r="GA14" s="157"/>
      <c r="GB14" s="157"/>
      <c r="GC14" s="157"/>
    </row>
    <row r="15" spans="1:185" ht="18" customHeight="1">
      <c r="B15" s="157"/>
      <c r="C15" s="157"/>
      <c r="D15" s="157"/>
      <c r="E15" s="157"/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157"/>
      <c r="AL15" s="157"/>
      <c r="AM15" s="157"/>
      <c r="AN15" s="157"/>
      <c r="AO15" s="157"/>
      <c r="AP15" s="157"/>
      <c r="AQ15" s="157"/>
      <c r="AR15" s="157"/>
      <c r="AS15" s="157"/>
      <c r="AT15" s="157"/>
      <c r="AU15" s="157"/>
      <c r="AV15" s="157"/>
      <c r="AW15" s="157"/>
      <c r="AX15" s="157"/>
      <c r="AY15" s="157"/>
      <c r="AZ15" s="157"/>
      <c r="BA15" s="157"/>
      <c r="BB15" s="157"/>
      <c r="BC15" s="157"/>
      <c r="BD15" s="157"/>
      <c r="BE15" s="157"/>
      <c r="BF15" s="157"/>
      <c r="BG15" s="157"/>
      <c r="BH15" s="157"/>
      <c r="BI15" s="157"/>
      <c r="BJ15" s="157"/>
      <c r="BK15" s="157"/>
      <c r="BL15" s="157"/>
      <c r="BM15" s="157"/>
      <c r="BN15" s="157"/>
      <c r="BO15" s="157"/>
      <c r="BP15" s="157"/>
      <c r="BQ15" s="157"/>
      <c r="BR15" s="157"/>
      <c r="BS15" s="157"/>
      <c r="BT15" s="157"/>
      <c r="BU15" s="157"/>
      <c r="BV15" s="157"/>
      <c r="BW15" s="157"/>
      <c r="BX15" s="157"/>
      <c r="BY15" s="157"/>
      <c r="BZ15" s="157"/>
      <c r="CA15" s="157"/>
      <c r="CB15" s="157"/>
      <c r="CC15" s="157"/>
      <c r="CD15" s="157"/>
      <c r="CE15" s="157"/>
      <c r="CF15" s="157"/>
      <c r="CG15" s="157"/>
      <c r="CH15" s="157"/>
      <c r="CI15" s="157"/>
      <c r="CJ15" s="157"/>
      <c r="CK15" s="157"/>
      <c r="CL15" s="157"/>
      <c r="CM15" s="157"/>
      <c r="CN15" s="157"/>
      <c r="CO15" s="157"/>
      <c r="CP15" s="157"/>
      <c r="CQ15" s="157"/>
      <c r="CR15" s="157"/>
      <c r="CS15" s="157"/>
      <c r="CT15" s="157"/>
      <c r="CU15" s="157"/>
      <c r="CV15" s="157"/>
      <c r="CW15" s="157"/>
      <c r="CX15" s="157"/>
      <c r="CY15" s="157"/>
      <c r="CZ15" s="157"/>
      <c r="DA15" s="157"/>
      <c r="DB15" s="157"/>
      <c r="DC15" s="157"/>
      <c r="DD15" s="157"/>
      <c r="DE15" s="157"/>
      <c r="DF15" s="157"/>
      <c r="DG15" s="157"/>
      <c r="DH15" s="157"/>
      <c r="DI15" s="157"/>
      <c r="DJ15" s="157"/>
      <c r="DK15" s="157"/>
      <c r="DL15" s="157"/>
      <c r="DM15" s="157"/>
      <c r="DN15" s="157"/>
      <c r="DO15" s="157"/>
      <c r="DP15" s="157"/>
      <c r="DQ15" s="157"/>
      <c r="DR15" s="157"/>
      <c r="DS15" s="157"/>
      <c r="DT15" s="157"/>
      <c r="DU15" s="157"/>
      <c r="DV15" s="157"/>
      <c r="DW15" s="157"/>
      <c r="DX15" s="157"/>
      <c r="DY15" s="157"/>
      <c r="DZ15" s="157"/>
      <c r="EA15" s="157"/>
      <c r="EB15" s="157"/>
      <c r="EC15" s="157"/>
      <c r="ED15" s="157"/>
      <c r="EE15" s="157"/>
      <c r="EF15" s="157"/>
      <c r="EG15" s="157"/>
      <c r="EH15" s="157"/>
      <c r="EI15" s="157"/>
      <c r="EJ15" s="157"/>
      <c r="EK15" s="157"/>
      <c r="EL15" s="157"/>
      <c r="EM15" s="157"/>
      <c r="EN15" s="157"/>
      <c r="EO15" s="157"/>
      <c r="EP15" s="157"/>
      <c r="EQ15" s="157"/>
      <c r="ER15" s="157"/>
      <c r="ES15" s="157"/>
      <c r="ET15" s="157"/>
      <c r="EU15" s="157"/>
      <c r="EV15" s="157"/>
      <c r="EW15" s="157"/>
      <c r="EX15" s="157"/>
      <c r="EY15" s="157"/>
      <c r="EZ15" s="157"/>
      <c r="FA15" s="157"/>
      <c r="FB15" s="157"/>
      <c r="FC15" s="157"/>
      <c r="FD15" s="157"/>
      <c r="FE15" s="157"/>
      <c r="FF15" s="157"/>
      <c r="FG15" s="157"/>
      <c r="FH15" s="157"/>
      <c r="FI15" s="157"/>
      <c r="FJ15" s="157"/>
      <c r="FK15" s="157"/>
      <c r="FL15" s="157"/>
      <c r="FM15" s="157"/>
      <c r="FN15" s="157"/>
      <c r="FO15" s="157"/>
      <c r="FP15" s="157"/>
      <c r="FQ15" s="157"/>
      <c r="FR15" s="157"/>
      <c r="FS15" s="157"/>
      <c r="FT15" s="157"/>
      <c r="FU15" s="157"/>
      <c r="FV15" s="157"/>
      <c r="FW15" s="157"/>
      <c r="FX15" s="157"/>
      <c r="FY15" s="157"/>
      <c r="FZ15" s="157"/>
      <c r="GA15" s="157"/>
      <c r="GB15" s="157"/>
      <c r="GC15" s="157"/>
    </row>
    <row r="16" spans="1:185" ht="18" customHeight="1">
      <c r="B16" s="157"/>
      <c r="C16" s="157"/>
      <c r="D16" s="157"/>
      <c r="E16" s="157"/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7"/>
      <c r="BB16" s="157"/>
      <c r="BC16" s="157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57"/>
      <c r="BS16" s="157"/>
      <c r="BT16" s="157"/>
      <c r="BU16" s="157"/>
      <c r="BV16" s="157"/>
      <c r="BW16" s="157"/>
      <c r="BX16" s="157"/>
      <c r="BY16" s="157"/>
      <c r="BZ16" s="157"/>
      <c r="CA16" s="157"/>
      <c r="CB16" s="157"/>
      <c r="CC16" s="157"/>
      <c r="CD16" s="157"/>
      <c r="CE16" s="157"/>
      <c r="CF16" s="157"/>
      <c r="CG16" s="157"/>
      <c r="CH16" s="157"/>
      <c r="CI16" s="157"/>
      <c r="CJ16" s="157"/>
      <c r="CK16" s="157"/>
      <c r="CL16" s="157"/>
      <c r="CM16" s="157"/>
      <c r="CN16" s="157"/>
      <c r="CO16" s="157"/>
      <c r="CP16" s="157"/>
      <c r="CQ16" s="157"/>
      <c r="CR16" s="157"/>
      <c r="CS16" s="157"/>
      <c r="CT16" s="157"/>
      <c r="CU16" s="157"/>
      <c r="CV16" s="157"/>
      <c r="CW16" s="157"/>
      <c r="CX16" s="157"/>
      <c r="CY16" s="157"/>
      <c r="CZ16" s="157"/>
      <c r="DA16" s="157"/>
      <c r="DB16" s="157"/>
      <c r="DC16" s="157"/>
      <c r="DD16" s="157"/>
      <c r="DE16" s="157"/>
      <c r="DF16" s="157"/>
      <c r="DG16" s="157"/>
      <c r="DH16" s="157"/>
      <c r="DI16" s="157"/>
      <c r="DJ16" s="157"/>
      <c r="DK16" s="157"/>
      <c r="DL16" s="157"/>
      <c r="DM16" s="157"/>
      <c r="DN16" s="157"/>
      <c r="DO16" s="157"/>
      <c r="DP16" s="157"/>
      <c r="DQ16" s="157"/>
      <c r="DR16" s="157"/>
      <c r="DS16" s="157"/>
      <c r="DT16" s="157"/>
      <c r="DU16" s="157"/>
      <c r="DV16" s="157"/>
      <c r="DW16" s="157"/>
      <c r="DX16" s="157"/>
      <c r="DY16" s="157"/>
      <c r="DZ16" s="157"/>
      <c r="EA16" s="157"/>
      <c r="EB16" s="157"/>
      <c r="EC16" s="157"/>
      <c r="ED16" s="157"/>
      <c r="EE16" s="157"/>
      <c r="EF16" s="157"/>
      <c r="EG16" s="157"/>
      <c r="EH16" s="157"/>
      <c r="EI16" s="157"/>
      <c r="EJ16" s="157"/>
      <c r="EK16" s="157"/>
      <c r="EL16" s="157"/>
      <c r="EM16" s="157"/>
      <c r="EN16" s="157"/>
      <c r="EO16" s="157"/>
      <c r="EP16" s="157"/>
      <c r="EQ16" s="157"/>
      <c r="ER16" s="157"/>
      <c r="ES16" s="157"/>
      <c r="ET16" s="157"/>
      <c r="EU16" s="157"/>
      <c r="EV16" s="157"/>
      <c r="EW16" s="157"/>
      <c r="EX16" s="157"/>
      <c r="EY16" s="157"/>
      <c r="EZ16" s="157"/>
      <c r="FA16" s="157"/>
      <c r="FB16" s="157"/>
      <c r="FC16" s="157"/>
      <c r="FD16" s="157"/>
      <c r="FE16" s="157"/>
      <c r="FF16" s="157"/>
      <c r="FG16" s="157"/>
      <c r="FH16" s="157"/>
      <c r="FI16" s="157"/>
      <c r="FJ16" s="157"/>
      <c r="FK16" s="157"/>
      <c r="FL16" s="157"/>
      <c r="FM16" s="157"/>
      <c r="FN16" s="157"/>
      <c r="FO16" s="157"/>
      <c r="FP16" s="157"/>
      <c r="FQ16" s="157"/>
      <c r="FR16" s="157"/>
      <c r="FS16" s="157"/>
      <c r="FT16" s="157"/>
      <c r="FU16" s="157"/>
      <c r="FV16" s="157"/>
      <c r="FW16" s="157"/>
      <c r="FX16" s="157"/>
      <c r="FY16" s="157"/>
      <c r="FZ16" s="157"/>
      <c r="GA16" s="157"/>
      <c r="GB16" s="157"/>
      <c r="GC16" s="157"/>
    </row>
    <row r="17" spans="1:186" ht="18" customHeight="1">
      <c r="B17" s="157"/>
      <c r="C17" s="157"/>
      <c r="D17" s="157"/>
      <c r="E17" s="157"/>
      <c r="F17" s="157"/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7"/>
      <c r="BB17" s="157"/>
      <c r="BC17" s="157"/>
      <c r="BD17" s="157"/>
      <c r="BE17" s="157"/>
      <c r="BF17" s="157"/>
      <c r="BG17" s="157"/>
      <c r="BH17" s="157"/>
      <c r="BI17" s="157"/>
      <c r="BJ17" s="157"/>
      <c r="BK17" s="157"/>
      <c r="BL17" s="157"/>
      <c r="BM17" s="157"/>
      <c r="BN17" s="157"/>
      <c r="BO17" s="157"/>
      <c r="BP17" s="157"/>
      <c r="BQ17" s="157"/>
      <c r="BR17" s="157"/>
      <c r="BS17" s="157"/>
      <c r="BT17" s="157"/>
      <c r="BU17" s="157"/>
      <c r="BV17" s="157"/>
      <c r="BW17" s="157"/>
      <c r="BX17" s="157"/>
      <c r="BY17" s="157"/>
      <c r="BZ17" s="157"/>
      <c r="CA17" s="157"/>
      <c r="CB17" s="157"/>
      <c r="CC17" s="157"/>
      <c r="CD17" s="157"/>
      <c r="CE17" s="157"/>
      <c r="CF17" s="157"/>
      <c r="CG17" s="157"/>
      <c r="CH17" s="157"/>
      <c r="CI17" s="157"/>
      <c r="CJ17" s="157"/>
      <c r="CK17" s="157"/>
      <c r="CL17" s="157"/>
      <c r="CM17" s="157"/>
      <c r="CN17" s="157"/>
      <c r="CO17" s="157"/>
      <c r="CP17" s="157"/>
      <c r="CQ17" s="157"/>
      <c r="CR17" s="157"/>
      <c r="CS17" s="157"/>
      <c r="CT17" s="157"/>
      <c r="CU17" s="157"/>
      <c r="CV17" s="157"/>
      <c r="CW17" s="157"/>
      <c r="CX17" s="157"/>
      <c r="CY17" s="157"/>
      <c r="CZ17" s="157"/>
      <c r="DA17" s="157"/>
      <c r="DB17" s="157"/>
      <c r="DC17" s="157"/>
      <c r="DD17" s="157"/>
      <c r="DE17" s="157"/>
      <c r="DF17" s="157"/>
      <c r="DG17" s="157"/>
      <c r="DH17" s="157"/>
      <c r="DI17" s="157"/>
      <c r="DJ17" s="157"/>
      <c r="DK17" s="157"/>
      <c r="DL17" s="157"/>
      <c r="DM17" s="157"/>
      <c r="DN17" s="157"/>
      <c r="DO17" s="157"/>
      <c r="DP17" s="157"/>
      <c r="DQ17" s="157"/>
      <c r="DR17" s="157"/>
      <c r="DS17" s="157"/>
      <c r="DT17" s="157"/>
      <c r="DU17" s="157"/>
      <c r="DV17" s="157"/>
      <c r="DW17" s="157"/>
      <c r="DX17" s="157"/>
      <c r="DY17" s="157"/>
      <c r="DZ17" s="157"/>
      <c r="EA17" s="157"/>
      <c r="EB17" s="157"/>
      <c r="EC17" s="157"/>
      <c r="ED17" s="157"/>
      <c r="EE17" s="157"/>
      <c r="EF17" s="157"/>
      <c r="EG17" s="157"/>
      <c r="EH17" s="157"/>
      <c r="EI17" s="157"/>
      <c r="EJ17" s="157"/>
      <c r="EK17" s="157"/>
      <c r="EL17" s="157"/>
      <c r="EM17" s="157"/>
      <c r="EN17" s="157"/>
      <c r="EO17" s="157"/>
      <c r="EP17" s="157"/>
      <c r="EQ17" s="157"/>
      <c r="ER17" s="157"/>
      <c r="ES17" s="157"/>
      <c r="ET17" s="157"/>
      <c r="EU17" s="157"/>
      <c r="EV17" s="157"/>
      <c r="EW17" s="157"/>
      <c r="EX17" s="157"/>
      <c r="EY17" s="157"/>
      <c r="EZ17" s="157"/>
      <c r="FA17" s="157"/>
      <c r="FB17" s="157"/>
      <c r="FC17" s="157"/>
      <c r="FD17" s="157"/>
      <c r="FE17" s="157"/>
      <c r="FF17" s="157"/>
      <c r="FG17" s="157"/>
      <c r="FH17" s="157"/>
      <c r="FI17" s="157"/>
      <c r="FJ17" s="157"/>
      <c r="FK17" s="157"/>
      <c r="FL17" s="157"/>
      <c r="FM17" s="157"/>
      <c r="FN17" s="157"/>
      <c r="FO17" s="157"/>
      <c r="FP17" s="157"/>
      <c r="FQ17" s="157"/>
      <c r="FR17" s="157"/>
      <c r="FS17" s="157"/>
      <c r="FT17" s="157"/>
      <c r="FU17" s="157"/>
      <c r="FV17" s="157"/>
      <c r="FW17" s="157"/>
      <c r="FX17" s="157"/>
      <c r="FY17" s="157"/>
      <c r="FZ17" s="157"/>
      <c r="GA17" s="157"/>
      <c r="GB17" s="157"/>
      <c r="GC17" s="157"/>
    </row>
    <row r="18" spans="1:186" ht="18" customHeight="1">
      <c r="B18" s="157"/>
      <c r="C18" s="157"/>
      <c r="D18" s="157"/>
      <c r="E18" s="157"/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57"/>
      <c r="AJ18" s="157"/>
      <c r="AK18" s="157"/>
      <c r="AL18" s="157"/>
      <c r="AM18" s="157"/>
      <c r="AN18" s="157"/>
      <c r="AO18" s="157"/>
      <c r="AP18" s="157"/>
      <c r="AQ18" s="157"/>
      <c r="AR18" s="157"/>
      <c r="AS18" s="157"/>
      <c r="AT18" s="157"/>
      <c r="AU18" s="157"/>
      <c r="AV18" s="157"/>
      <c r="AW18" s="157"/>
      <c r="AX18" s="157"/>
      <c r="AY18" s="157"/>
      <c r="AZ18" s="157"/>
      <c r="BA18" s="157"/>
      <c r="BB18" s="157"/>
      <c r="BC18" s="157"/>
      <c r="BD18" s="157"/>
      <c r="BE18" s="157"/>
      <c r="BF18" s="157"/>
      <c r="BG18" s="157"/>
      <c r="BH18" s="157"/>
      <c r="BI18" s="157"/>
      <c r="BJ18" s="157"/>
      <c r="BK18" s="157"/>
      <c r="BL18" s="157"/>
      <c r="BM18" s="157"/>
      <c r="BN18" s="157"/>
      <c r="BO18" s="157"/>
      <c r="BP18" s="157"/>
      <c r="BQ18" s="157"/>
      <c r="BR18" s="157"/>
      <c r="BS18" s="157"/>
      <c r="BT18" s="157"/>
      <c r="BU18" s="157"/>
      <c r="BV18" s="157"/>
      <c r="BW18" s="157"/>
      <c r="BX18" s="157"/>
      <c r="BY18" s="157"/>
      <c r="BZ18" s="157"/>
      <c r="CA18" s="157"/>
      <c r="CB18" s="157"/>
      <c r="CC18" s="157"/>
      <c r="CD18" s="157"/>
      <c r="CE18" s="157"/>
      <c r="CF18" s="157"/>
      <c r="CG18" s="157"/>
      <c r="CH18" s="157"/>
      <c r="CI18" s="157"/>
      <c r="CJ18" s="157"/>
      <c r="CK18" s="157"/>
      <c r="CL18" s="157"/>
      <c r="CM18" s="157"/>
      <c r="CN18" s="157"/>
      <c r="CO18" s="157"/>
      <c r="CP18" s="157"/>
      <c r="CQ18" s="157"/>
      <c r="CR18" s="157"/>
      <c r="CS18" s="157"/>
      <c r="CT18" s="157"/>
      <c r="CU18" s="157"/>
      <c r="CV18" s="157"/>
      <c r="CW18" s="157"/>
      <c r="CX18" s="157"/>
      <c r="CY18" s="157"/>
      <c r="CZ18" s="157"/>
      <c r="DA18" s="157"/>
      <c r="DB18" s="157"/>
      <c r="DC18" s="157"/>
      <c r="DD18" s="157"/>
      <c r="DE18" s="157"/>
      <c r="DF18" s="157"/>
      <c r="DG18" s="157"/>
      <c r="DH18" s="157"/>
      <c r="DI18" s="157"/>
      <c r="DJ18" s="157"/>
      <c r="DK18" s="157"/>
      <c r="DL18" s="157"/>
      <c r="DM18" s="157"/>
      <c r="DN18" s="157"/>
      <c r="DO18" s="157"/>
      <c r="DP18" s="157"/>
      <c r="DQ18" s="157"/>
      <c r="DR18" s="157"/>
      <c r="DS18" s="157"/>
      <c r="DT18" s="157"/>
      <c r="DU18" s="157"/>
      <c r="DV18" s="157"/>
      <c r="DW18" s="157"/>
      <c r="DX18" s="157"/>
      <c r="DY18" s="157"/>
      <c r="DZ18" s="157"/>
      <c r="EA18" s="157"/>
      <c r="EB18" s="157"/>
      <c r="EC18" s="157"/>
      <c r="ED18" s="157"/>
      <c r="EE18" s="157"/>
      <c r="EF18" s="157"/>
      <c r="EG18" s="157"/>
      <c r="EH18" s="157"/>
      <c r="EI18" s="157"/>
      <c r="EJ18" s="157"/>
      <c r="EK18" s="157"/>
      <c r="EL18" s="157"/>
      <c r="EM18" s="157"/>
      <c r="EN18" s="157"/>
      <c r="EO18" s="157"/>
      <c r="EP18" s="157"/>
      <c r="EQ18" s="157"/>
      <c r="ER18" s="157"/>
      <c r="ES18" s="157"/>
      <c r="ET18" s="157"/>
      <c r="EU18" s="157"/>
      <c r="EV18" s="157"/>
      <c r="EW18" s="157"/>
      <c r="EX18" s="157"/>
      <c r="EY18" s="157"/>
      <c r="EZ18" s="157"/>
      <c r="FA18" s="157"/>
      <c r="FB18" s="157"/>
      <c r="FC18" s="157"/>
      <c r="FD18" s="157"/>
      <c r="FE18" s="157"/>
      <c r="FF18" s="157"/>
      <c r="FG18" s="157"/>
      <c r="FH18" s="157"/>
      <c r="FI18" s="157"/>
      <c r="FJ18" s="157"/>
      <c r="FK18" s="157"/>
      <c r="FL18" s="157"/>
      <c r="FM18" s="157"/>
      <c r="FN18" s="157"/>
      <c r="FO18" s="157"/>
      <c r="FP18" s="157"/>
      <c r="FQ18" s="157"/>
      <c r="FR18" s="157"/>
      <c r="FS18" s="157"/>
      <c r="FT18" s="157"/>
      <c r="FU18" s="157"/>
      <c r="FV18" s="157"/>
      <c r="FW18" s="157"/>
      <c r="FX18" s="157"/>
      <c r="FY18" s="157"/>
      <c r="FZ18" s="157"/>
      <c r="GA18" s="157"/>
      <c r="GB18" s="157"/>
      <c r="GC18" s="157"/>
    </row>
    <row r="19" spans="1:186" ht="18" customHeight="1">
      <c r="B19" s="157"/>
      <c r="C19" s="157"/>
      <c r="D19" s="157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  <c r="AF19" s="157"/>
      <c r="AG19" s="157"/>
      <c r="AH19" s="157"/>
      <c r="AI19" s="157"/>
      <c r="AJ19" s="157"/>
      <c r="AK19" s="157"/>
      <c r="AL19" s="157"/>
      <c r="AM19" s="157"/>
      <c r="AN19" s="157"/>
      <c r="AO19" s="157"/>
      <c r="AP19" s="157"/>
      <c r="AQ19" s="157"/>
      <c r="AR19" s="157"/>
      <c r="AS19" s="157"/>
      <c r="AT19" s="157"/>
      <c r="AU19" s="157"/>
      <c r="AV19" s="157"/>
      <c r="AW19" s="157"/>
      <c r="AX19" s="157"/>
      <c r="AY19" s="157"/>
      <c r="AZ19" s="157"/>
      <c r="BA19" s="157"/>
      <c r="BB19" s="157"/>
      <c r="BC19" s="157"/>
      <c r="BD19" s="157"/>
      <c r="BE19" s="157"/>
      <c r="BF19" s="157"/>
      <c r="BG19" s="157"/>
      <c r="BH19" s="157"/>
      <c r="BI19" s="157"/>
      <c r="BJ19" s="157"/>
      <c r="BK19" s="157"/>
      <c r="BL19" s="157"/>
      <c r="BM19" s="157"/>
      <c r="BN19" s="157"/>
      <c r="BO19" s="157"/>
      <c r="BP19" s="157"/>
      <c r="BQ19" s="157"/>
      <c r="BR19" s="157"/>
      <c r="BS19" s="157"/>
      <c r="BT19" s="157"/>
      <c r="BU19" s="157"/>
      <c r="BV19" s="157"/>
      <c r="BW19" s="157"/>
      <c r="BX19" s="157"/>
      <c r="BY19" s="157"/>
      <c r="BZ19" s="157"/>
      <c r="CA19" s="157"/>
      <c r="CB19" s="157"/>
      <c r="CC19" s="157"/>
      <c r="CD19" s="157"/>
      <c r="CE19" s="157"/>
      <c r="CF19" s="157"/>
      <c r="CG19" s="157"/>
      <c r="CH19" s="157"/>
      <c r="CI19" s="157"/>
      <c r="CJ19" s="157"/>
      <c r="CK19" s="157"/>
      <c r="CL19" s="157"/>
      <c r="CM19" s="157"/>
      <c r="CN19" s="157"/>
      <c r="CO19" s="157"/>
      <c r="CP19" s="157"/>
      <c r="CQ19" s="157"/>
      <c r="CR19" s="157"/>
      <c r="CS19" s="157"/>
      <c r="CT19" s="157"/>
      <c r="CU19" s="157"/>
      <c r="CV19" s="157"/>
      <c r="CW19" s="157"/>
      <c r="CX19" s="157"/>
      <c r="CY19" s="157"/>
      <c r="CZ19" s="157"/>
      <c r="DA19" s="157"/>
      <c r="DB19" s="157"/>
      <c r="DC19" s="157"/>
      <c r="DD19" s="157"/>
      <c r="DE19" s="157"/>
      <c r="DF19" s="157"/>
      <c r="DG19" s="157"/>
      <c r="DH19" s="157"/>
      <c r="DI19" s="157"/>
      <c r="DJ19" s="157"/>
      <c r="DK19" s="157"/>
      <c r="DL19" s="157"/>
      <c r="DM19" s="157"/>
      <c r="DN19" s="157"/>
      <c r="DO19" s="157"/>
      <c r="DP19" s="157"/>
      <c r="DQ19" s="157"/>
      <c r="DR19" s="157"/>
      <c r="DS19" s="157"/>
      <c r="DT19" s="157"/>
      <c r="DU19" s="157"/>
      <c r="DV19" s="157"/>
      <c r="DW19" s="157"/>
      <c r="DX19" s="157"/>
      <c r="DY19" s="157"/>
      <c r="DZ19" s="157"/>
      <c r="EA19" s="157"/>
      <c r="EB19" s="157"/>
      <c r="EC19" s="157"/>
      <c r="ED19" s="157"/>
      <c r="EE19" s="157"/>
      <c r="EF19" s="157"/>
      <c r="EG19" s="157"/>
      <c r="EH19" s="157"/>
      <c r="EI19" s="157"/>
      <c r="EJ19" s="157"/>
      <c r="EK19" s="157"/>
      <c r="EL19" s="157"/>
      <c r="EM19" s="157"/>
      <c r="EN19" s="157"/>
      <c r="EO19" s="157"/>
      <c r="EP19" s="157"/>
      <c r="EQ19" s="157"/>
      <c r="ER19" s="157"/>
      <c r="ES19" s="157"/>
      <c r="ET19" s="157"/>
      <c r="EU19" s="157"/>
      <c r="EV19" s="157"/>
      <c r="EW19" s="157"/>
      <c r="EX19" s="157"/>
      <c r="EY19" s="157"/>
      <c r="EZ19" s="157"/>
      <c r="FA19" s="157"/>
      <c r="FB19" s="157"/>
      <c r="FC19" s="157"/>
      <c r="FD19" s="157"/>
      <c r="FE19" s="157"/>
      <c r="FF19" s="157"/>
      <c r="FG19" s="157"/>
      <c r="FH19" s="157"/>
      <c r="FI19" s="157"/>
      <c r="FJ19" s="157"/>
      <c r="FK19" s="157"/>
      <c r="FL19" s="157"/>
      <c r="FM19" s="157"/>
      <c r="FN19" s="157"/>
      <c r="FO19" s="157"/>
      <c r="FP19" s="157"/>
      <c r="FQ19" s="157"/>
      <c r="FR19" s="157"/>
      <c r="FS19" s="157"/>
      <c r="FT19" s="157"/>
      <c r="FU19" s="157"/>
      <c r="FV19" s="157"/>
      <c r="FW19" s="157"/>
      <c r="FX19" s="157"/>
      <c r="FY19" s="157"/>
      <c r="FZ19" s="157"/>
      <c r="GA19" s="157"/>
      <c r="GB19" s="157"/>
      <c r="GC19" s="157"/>
    </row>
    <row r="20" spans="1:186" ht="18" customHeight="1"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  <c r="AX20" s="157"/>
      <c r="AY20" s="157"/>
      <c r="AZ20" s="157"/>
      <c r="BA20" s="157"/>
      <c r="BB20" s="157"/>
      <c r="BC20" s="157"/>
      <c r="BD20" s="157"/>
      <c r="BE20" s="157"/>
      <c r="BF20" s="157"/>
      <c r="BG20" s="157"/>
      <c r="BH20" s="157"/>
      <c r="BI20" s="157"/>
      <c r="BJ20" s="157"/>
      <c r="BK20" s="157"/>
      <c r="BL20" s="157"/>
      <c r="BM20" s="157"/>
      <c r="BN20" s="157"/>
      <c r="BO20" s="157"/>
      <c r="BP20" s="157"/>
      <c r="BQ20" s="157"/>
      <c r="BR20" s="157"/>
      <c r="BS20" s="157"/>
      <c r="BT20" s="157"/>
      <c r="BU20" s="157"/>
      <c r="BV20" s="157"/>
      <c r="BW20" s="157"/>
      <c r="BX20" s="157"/>
      <c r="BY20" s="157"/>
      <c r="BZ20" s="157"/>
      <c r="CA20" s="157"/>
      <c r="CB20" s="157"/>
      <c r="CC20" s="157"/>
      <c r="CD20" s="157"/>
      <c r="CE20" s="157"/>
      <c r="CF20" s="157"/>
      <c r="CG20" s="157"/>
      <c r="CH20" s="157"/>
      <c r="CI20" s="157"/>
      <c r="CJ20" s="157"/>
      <c r="CK20" s="157"/>
      <c r="CL20" s="157"/>
      <c r="CM20" s="157"/>
      <c r="CN20" s="157"/>
      <c r="CO20" s="157"/>
      <c r="CP20" s="157"/>
      <c r="CQ20" s="157"/>
      <c r="CR20" s="157"/>
      <c r="CS20" s="157"/>
      <c r="CT20" s="157"/>
      <c r="CU20" s="157"/>
      <c r="CV20" s="157"/>
      <c r="CW20" s="157"/>
      <c r="CX20" s="157"/>
      <c r="CY20" s="157"/>
      <c r="CZ20" s="157"/>
      <c r="DA20" s="157"/>
      <c r="DB20" s="157"/>
      <c r="DC20" s="157"/>
      <c r="DD20" s="157"/>
      <c r="DE20" s="157"/>
      <c r="DF20" s="157"/>
      <c r="DG20" s="157"/>
      <c r="DH20" s="157"/>
      <c r="DI20" s="157"/>
      <c r="DJ20" s="157"/>
      <c r="DK20" s="157"/>
      <c r="DL20" s="157"/>
      <c r="DM20" s="157"/>
      <c r="DN20" s="157"/>
      <c r="DO20" s="157"/>
      <c r="DP20" s="157"/>
      <c r="DQ20" s="157"/>
      <c r="DR20" s="157"/>
      <c r="DS20" s="157"/>
      <c r="DT20" s="157"/>
      <c r="DU20" s="157"/>
      <c r="DV20" s="157"/>
      <c r="DW20" s="157"/>
      <c r="DX20" s="157"/>
      <c r="DY20" s="157"/>
      <c r="DZ20" s="157"/>
      <c r="EA20" s="157"/>
      <c r="EB20" s="157"/>
      <c r="EC20" s="157"/>
      <c r="ED20" s="157"/>
      <c r="EE20" s="157"/>
      <c r="EF20" s="157"/>
      <c r="EG20" s="157"/>
      <c r="EH20" s="157"/>
      <c r="EI20" s="157"/>
      <c r="EJ20" s="157"/>
      <c r="EK20" s="157"/>
      <c r="EL20" s="157"/>
      <c r="EM20" s="157"/>
      <c r="EN20" s="157"/>
      <c r="EO20" s="157"/>
      <c r="EP20" s="157"/>
      <c r="EQ20" s="157"/>
      <c r="ER20" s="157"/>
      <c r="ES20" s="157"/>
      <c r="ET20" s="157"/>
      <c r="EU20" s="157"/>
      <c r="EV20" s="157"/>
      <c r="EW20" s="157"/>
      <c r="EX20" s="157"/>
      <c r="EY20" s="157"/>
      <c r="EZ20" s="157"/>
      <c r="FA20" s="157"/>
      <c r="FB20" s="157"/>
      <c r="FC20" s="157"/>
      <c r="FD20" s="157"/>
      <c r="FE20" s="157"/>
      <c r="FF20" s="157"/>
      <c r="FG20" s="157"/>
      <c r="FH20" s="157"/>
      <c r="FI20" s="157"/>
      <c r="FJ20" s="157"/>
      <c r="FK20" s="157"/>
      <c r="FL20" s="157"/>
      <c r="FM20" s="157"/>
      <c r="FN20" s="157"/>
      <c r="FO20" s="157"/>
      <c r="FP20" s="157"/>
      <c r="FQ20" s="157"/>
      <c r="FR20" s="157"/>
      <c r="FS20" s="157"/>
      <c r="FT20" s="157"/>
      <c r="FU20" s="157"/>
      <c r="FV20" s="157"/>
      <c r="FW20" s="157"/>
      <c r="FX20" s="157"/>
      <c r="FY20" s="157"/>
      <c r="FZ20" s="157"/>
      <c r="GA20" s="157"/>
      <c r="GB20" s="157"/>
      <c r="GC20" s="157"/>
    </row>
    <row r="21" spans="1:186" ht="18" customHeight="1">
      <c r="B21" s="157"/>
      <c r="C21" s="157"/>
      <c r="D21" s="157"/>
      <c r="E21" s="157"/>
      <c r="F21" s="157"/>
      <c r="G21" s="157"/>
      <c r="H21" s="157"/>
      <c r="I21" s="157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  <c r="AF21" s="157"/>
      <c r="AG21" s="157"/>
      <c r="AH21" s="157"/>
      <c r="AI21" s="157"/>
      <c r="AJ21" s="157"/>
      <c r="AK21" s="157"/>
      <c r="AL21" s="157"/>
      <c r="AM21" s="157"/>
      <c r="AN21" s="157"/>
      <c r="AO21" s="157"/>
      <c r="AP21" s="157"/>
      <c r="AQ21" s="157"/>
      <c r="AR21" s="157"/>
      <c r="AS21" s="157"/>
      <c r="AT21" s="157"/>
      <c r="AU21" s="157"/>
      <c r="AV21" s="157"/>
      <c r="AW21" s="157"/>
      <c r="AX21" s="157"/>
      <c r="AY21" s="157"/>
      <c r="AZ21" s="157"/>
      <c r="BA21" s="157"/>
      <c r="BB21" s="157"/>
      <c r="BC21" s="157"/>
      <c r="BD21" s="157"/>
      <c r="BE21" s="157"/>
      <c r="BF21" s="157"/>
      <c r="BG21" s="157"/>
      <c r="BH21" s="157"/>
      <c r="BI21" s="157"/>
      <c r="BJ21" s="157"/>
      <c r="BK21" s="157"/>
      <c r="BL21" s="157"/>
      <c r="BM21" s="157"/>
      <c r="BN21" s="157"/>
      <c r="BO21" s="157"/>
      <c r="BP21" s="157"/>
      <c r="BQ21" s="157"/>
      <c r="BR21" s="157"/>
      <c r="BS21" s="157"/>
      <c r="BT21" s="157"/>
      <c r="BU21" s="157"/>
      <c r="BV21" s="157"/>
      <c r="BW21" s="157"/>
      <c r="BX21" s="157"/>
      <c r="BY21" s="157"/>
      <c r="BZ21" s="157"/>
      <c r="CA21" s="157"/>
      <c r="CB21" s="157"/>
      <c r="CC21" s="157"/>
      <c r="CD21" s="157"/>
      <c r="CE21" s="157"/>
      <c r="CF21" s="157"/>
      <c r="CG21" s="157"/>
      <c r="CH21" s="157"/>
      <c r="CI21" s="157"/>
      <c r="CJ21" s="157"/>
      <c r="CK21" s="157"/>
      <c r="CL21" s="157"/>
      <c r="CM21" s="157"/>
      <c r="CN21" s="157"/>
      <c r="CO21" s="157"/>
      <c r="CP21" s="157"/>
      <c r="CQ21" s="157"/>
      <c r="CR21" s="157"/>
      <c r="CS21" s="157"/>
      <c r="CT21" s="157"/>
      <c r="CU21" s="157"/>
      <c r="CV21" s="157"/>
      <c r="CW21" s="157"/>
      <c r="CX21" s="157"/>
      <c r="CY21" s="157"/>
      <c r="CZ21" s="157"/>
      <c r="DA21" s="157"/>
      <c r="DB21" s="157"/>
      <c r="DC21" s="157"/>
      <c r="DD21" s="157"/>
      <c r="DE21" s="157"/>
      <c r="DF21" s="157"/>
      <c r="DG21" s="157"/>
      <c r="DH21" s="157"/>
      <c r="DI21" s="157"/>
      <c r="DJ21" s="157"/>
      <c r="DK21" s="157"/>
      <c r="DL21" s="157"/>
      <c r="DM21" s="157"/>
      <c r="DN21" s="157"/>
      <c r="DO21" s="157"/>
      <c r="DP21" s="157"/>
      <c r="DQ21" s="157"/>
      <c r="DR21" s="157"/>
      <c r="DS21" s="157"/>
      <c r="DT21" s="157"/>
      <c r="DU21" s="157"/>
      <c r="DV21" s="157"/>
      <c r="DW21" s="157"/>
      <c r="DX21" s="157"/>
      <c r="DY21" s="157"/>
      <c r="DZ21" s="157"/>
      <c r="EA21" s="157"/>
      <c r="EB21" s="157"/>
      <c r="EC21" s="157"/>
      <c r="ED21" s="157"/>
      <c r="EE21" s="157"/>
      <c r="EF21" s="157"/>
      <c r="EG21" s="157"/>
      <c r="EH21" s="157"/>
      <c r="EI21" s="157"/>
      <c r="EJ21" s="157"/>
      <c r="EK21" s="157"/>
      <c r="EL21" s="157"/>
      <c r="EM21" s="157"/>
      <c r="EN21" s="157"/>
      <c r="EO21" s="157"/>
      <c r="EP21" s="157"/>
      <c r="EQ21" s="157"/>
      <c r="ER21" s="157"/>
      <c r="ES21" s="157"/>
      <c r="ET21" s="157"/>
      <c r="EU21" s="157"/>
      <c r="EV21" s="157"/>
      <c r="EW21" s="157"/>
      <c r="EX21" s="157"/>
      <c r="EY21" s="157"/>
      <c r="EZ21" s="157"/>
      <c r="FA21" s="157"/>
      <c r="FB21" s="157"/>
      <c r="FC21" s="157"/>
      <c r="FD21" s="157"/>
      <c r="FE21" s="157"/>
      <c r="FF21" s="157"/>
      <c r="FG21" s="157"/>
      <c r="FH21" s="157"/>
      <c r="FI21" s="157"/>
      <c r="FJ21" s="157"/>
      <c r="FK21" s="157"/>
      <c r="FL21" s="157"/>
      <c r="FM21" s="157"/>
      <c r="FN21" s="157"/>
      <c r="FO21" s="157"/>
      <c r="FP21" s="157"/>
      <c r="FQ21" s="157"/>
      <c r="FR21" s="157"/>
      <c r="FS21" s="157"/>
      <c r="FT21" s="157"/>
      <c r="FU21" s="157"/>
      <c r="FV21" s="157"/>
      <c r="FW21" s="157"/>
      <c r="FX21" s="157"/>
      <c r="FY21" s="157"/>
      <c r="FZ21" s="157"/>
      <c r="GA21" s="157"/>
      <c r="GB21" s="157"/>
      <c r="GC21" s="157"/>
    </row>
    <row r="22" spans="1:186" ht="18" customHeight="1">
      <c r="B22" s="157"/>
      <c r="C22" s="157"/>
      <c r="D22" s="157"/>
      <c r="E22" s="157"/>
      <c r="F22" s="157"/>
      <c r="G22" s="157"/>
      <c r="H22" s="157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57"/>
      <c r="AN22" s="157"/>
      <c r="AO22" s="157"/>
      <c r="AP22" s="157"/>
      <c r="AQ22" s="157"/>
      <c r="AR22" s="157"/>
      <c r="AS22" s="157"/>
      <c r="AT22" s="157"/>
      <c r="AU22" s="157"/>
      <c r="AV22" s="157"/>
      <c r="AW22" s="157"/>
      <c r="AX22" s="157"/>
      <c r="AY22" s="157"/>
      <c r="AZ22" s="157"/>
      <c r="BA22" s="157"/>
      <c r="BB22" s="157"/>
      <c r="BC22" s="157"/>
      <c r="BD22" s="157"/>
      <c r="BE22" s="157"/>
      <c r="BF22" s="157"/>
      <c r="BG22" s="157"/>
      <c r="BH22" s="157"/>
      <c r="BI22" s="157"/>
      <c r="BJ22" s="157"/>
      <c r="BK22" s="157"/>
      <c r="BL22" s="157"/>
      <c r="BM22" s="157"/>
      <c r="BN22" s="157"/>
      <c r="BO22" s="157"/>
      <c r="BP22" s="157"/>
      <c r="BQ22" s="157"/>
      <c r="BR22" s="157"/>
      <c r="BS22" s="157"/>
      <c r="BT22" s="157"/>
      <c r="BU22" s="157"/>
      <c r="BV22" s="157"/>
      <c r="BW22" s="157"/>
      <c r="BX22" s="157"/>
      <c r="BY22" s="157"/>
      <c r="BZ22" s="157"/>
      <c r="CA22" s="157"/>
      <c r="CB22" s="157"/>
      <c r="CC22" s="157"/>
      <c r="CD22" s="157"/>
      <c r="CE22" s="157"/>
      <c r="CF22" s="157"/>
      <c r="CG22" s="157"/>
      <c r="CH22" s="157"/>
      <c r="CI22" s="157"/>
      <c r="CJ22" s="157"/>
      <c r="CK22" s="157"/>
      <c r="CL22" s="157"/>
      <c r="CM22" s="157"/>
      <c r="CN22" s="157"/>
      <c r="CO22" s="157"/>
      <c r="CP22" s="157"/>
      <c r="CQ22" s="157"/>
      <c r="CR22" s="157"/>
      <c r="CS22" s="157"/>
      <c r="CT22" s="157"/>
      <c r="CU22" s="157"/>
      <c r="CV22" s="157"/>
      <c r="CW22" s="157"/>
      <c r="CX22" s="157"/>
      <c r="CY22" s="157"/>
      <c r="CZ22" s="157"/>
      <c r="DA22" s="157"/>
      <c r="DB22" s="157"/>
      <c r="DC22" s="157"/>
      <c r="DD22" s="157"/>
      <c r="DE22" s="157"/>
      <c r="DF22" s="157"/>
      <c r="DG22" s="157"/>
      <c r="DH22" s="157"/>
      <c r="DI22" s="157"/>
      <c r="DJ22" s="157"/>
      <c r="DK22" s="157"/>
      <c r="DL22" s="157"/>
      <c r="DM22" s="157"/>
      <c r="DN22" s="157"/>
      <c r="DO22" s="157"/>
      <c r="DP22" s="157"/>
      <c r="DQ22" s="157"/>
      <c r="DR22" s="157"/>
      <c r="DS22" s="157"/>
      <c r="DT22" s="157"/>
      <c r="DU22" s="157"/>
      <c r="DV22" s="157"/>
      <c r="DW22" s="157"/>
      <c r="DX22" s="157"/>
      <c r="DY22" s="157"/>
      <c r="DZ22" s="157"/>
      <c r="EA22" s="157"/>
      <c r="EB22" s="157"/>
      <c r="EC22" s="157"/>
      <c r="ED22" s="157"/>
      <c r="EE22" s="157"/>
      <c r="EF22" s="157"/>
      <c r="EG22" s="157"/>
      <c r="EH22" s="157"/>
      <c r="EI22" s="157"/>
      <c r="EJ22" s="157"/>
      <c r="EK22" s="157"/>
      <c r="EL22" s="157"/>
      <c r="EM22" s="157"/>
      <c r="EN22" s="157"/>
      <c r="EO22" s="157"/>
      <c r="EP22" s="157"/>
      <c r="EQ22" s="157"/>
      <c r="ER22" s="157"/>
      <c r="ES22" s="157"/>
      <c r="ET22" s="157"/>
      <c r="EU22" s="157"/>
      <c r="EV22" s="157"/>
      <c r="EW22" s="157"/>
      <c r="EX22" s="157"/>
      <c r="EY22" s="157"/>
      <c r="EZ22" s="157"/>
      <c r="FA22" s="157"/>
      <c r="FB22" s="157"/>
      <c r="FC22" s="157"/>
      <c r="FD22" s="157"/>
      <c r="FE22" s="157"/>
      <c r="FF22" s="157"/>
      <c r="FG22" s="157"/>
      <c r="FH22" s="157"/>
      <c r="FI22" s="157"/>
      <c r="FJ22" s="157"/>
      <c r="FK22" s="157"/>
      <c r="FL22" s="157"/>
      <c r="FM22" s="157"/>
      <c r="FN22" s="157"/>
      <c r="FO22" s="157"/>
      <c r="FP22" s="157"/>
      <c r="FQ22" s="157"/>
      <c r="FR22" s="157"/>
      <c r="FS22" s="157"/>
      <c r="FT22" s="157"/>
      <c r="FU22" s="157"/>
      <c r="FV22" s="157"/>
      <c r="FW22" s="157"/>
      <c r="FX22" s="157"/>
      <c r="FY22" s="157"/>
      <c r="FZ22" s="157"/>
      <c r="GA22" s="157"/>
      <c r="GB22" s="157"/>
      <c r="GC22" s="157"/>
    </row>
    <row r="23" spans="1:186" ht="18" customHeight="1">
      <c r="B23" s="157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7"/>
      <c r="AQ23" s="157"/>
      <c r="AR23" s="157"/>
      <c r="AS23" s="157"/>
      <c r="AT23" s="157"/>
      <c r="AU23" s="157"/>
      <c r="AV23" s="157"/>
      <c r="AW23" s="157"/>
      <c r="AX23" s="157"/>
      <c r="AY23" s="157"/>
      <c r="AZ23" s="157"/>
      <c r="BA23" s="157"/>
      <c r="BB23" s="157"/>
      <c r="BC23" s="157"/>
      <c r="BD23" s="157"/>
      <c r="BE23" s="157"/>
      <c r="BF23" s="157"/>
      <c r="BG23" s="157"/>
      <c r="BH23" s="157"/>
      <c r="BI23" s="157"/>
      <c r="BJ23" s="157"/>
      <c r="BK23" s="157"/>
      <c r="BL23" s="157"/>
      <c r="BM23" s="157"/>
      <c r="BN23" s="157"/>
      <c r="BO23" s="157"/>
      <c r="BP23" s="157"/>
      <c r="BQ23" s="157"/>
      <c r="BR23" s="157"/>
      <c r="BS23" s="157"/>
      <c r="BT23" s="157"/>
      <c r="BU23" s="157"/>
      <c r="BV23" s="157"/>
      <c r="BW23" s="157"/>
      <c r="BX23" s="157"/>
      <c r="BY23" s="157"/>
      <c r="BZ23" s="157"/>
      <c r="CA23" s="157"/>
      <c r="CB23" s="157"/>
      <c r="CC23" s="157"/>
      <c r="CD23" s="157"/>
      <c r="CE23" s="157"/>
      <c r="CF23" s="157"/>
      <c r="CG23" s="157"/>
      <c r="CH23" s="157"/>
      <c r="CI23" s="157"/>
      <c r="CJ23" s="157"/>
      <c r="CK23" s="157"/>
      <c r="CL23" s="157"/>
      <c r="CM23" s="157"/>
      <c r="CN23" s="157"/>
      <c r="CO23" s="157"/>
      <c r="CP23" s="157"/>
      <c r="CQ23" s="157"/>
      <c r="CR23" s="157"/>
      <c r="CS23" s="157"/>
      <c r="CT23" s="157"/>
      <c r="CU23" s="157"/>
      <c r="CV23" s="157"/>
      <c r="CW23" s="157"/>
      <c r="CX23" s="157"/>
      <c r="CY23" s="157"/>
      <c r="CZ23" s="157"/>
      <c r="DA23" s="157"/>
      <c r="DB23" s="157"/>
      <c r="DC23" s="157"/>
      <c r="DD23" s="157"/>
      <c r="DE23" s="157"/>
      <c r="DF23" s="157"/>
      <c r="DG23" s="157"/>
      <c r="DH23" s="157"/>
      <c r="DI23" s="157"/>
      <c r="DJ23" s="157"/>
      <c r="DK23" s="157"/>
      <c r="DL23" s="157"/>
      <c r="DM23" s="157"/>
      <c r="DN23" s="157"/>
      <c r="DO23" s="157"/>
      <c r="DP23" s="157"/>
      <c r="DQ23" s="157"/>
      <c r="DR23" s="157"/>
      <c r="DS23" s="157"/>
      <c r="DT23" s="157"/>
      <c r="DU23" s="157"/>
      <c r="DV23" s="157"/>
      <c r="DW23" s="157"/>
      <c r="DX23" s="157"/>
      <c r="DY23" s="157"/>
      <c r="DZ23" s="157"/>
      <c r="EA23" s="157"/>
      <c r="EB23" s="157"/>
      <c r="EC23" s="157"/>
      <c r="ED23" s="157"/>
      <c r="EE23" s="157"/>
      <c r="EF23" s="157"/>
      <c r="EG23" s="157"/>
      <c r="EH23" s="157"/>
      <c r="EI23" s="157"/>
      <c r="EJ23" s="157"/>
      <c r="EK23" s="157"/>
      <c r="EL23" s="157"/>
      <c r="EM23" s="157"/>
      <c r="EN23" s="157"/>
      <c r="EO23" s="157"/>
      <c r="EP23" s="157"/>
      <c r="EQ23" s="157"/>
      <c r="ER23" s="157"/>
      <c r="ES23" s="157"/>
      <c r="ET23" s="157"/>
      <c r="EU23" s="157"/>
      <c r="EV23" s="157"/>
      <c r="EW23" s="157"/>
      <c r="EX23" s="157"/>
      <c r="EY23" s="157"/>
      <c r="EZ23" s="157"/>
      <c r="FA23" s="157"/>
      <c r="FB23" s="157"/>
      <c r="FC23" s="157"/>
      <c r="FD23" s="157"/>
      <c r="FE23" s="157"/>
      <c r="FF23" s="157"/>
      <c r="FG23" s="157"/>
      <c r="FH23" s="157"/>
      <c r="FI23" s="157"/>
      <c r="FJ23" s="157"/>
      <c r="FK23" s="157"/>
      <c r="FL23" s="157"/>
      <c r="FM23" s="157"/>
      <c r="FN23" s="157"/>
      <c r="FO23" s="157"/>
      <c r="FP23" s="157"/>
      <c r="FQ23" s="157"/>
      <c r="FR23" s="157"/>
      <c r="FS23" s="157"/>
      <c r="FT23" s="157"/>
      <c r="FU23" s="157"/>
      <c r="FV23" s="157"/>
      <c r="FW23" s="157"/>
      <c r="FX23" s="157"/>
      <c r="FY23" s="157"/>
      <c r="FZ23" s="157"/>
      <c r="GA23" s="157"/>
      <c r="GB23" s="157"/>
      <c r="GC23" s="157"/>
    </row>
    <row r="24" spans="1:186" ht="18" customHeight="1">
      <c r="B24" s="157"/>
      <c r="C24" s="157"/>
      <c r="D24" s="157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57"/>
      <c r="BH24" s="157"/>
      <c r="BI24" s="157"/>
      <c r="BJ24" s="157"/>
      <c r="BK24" s="157"/>
      <c r="BL24" s="157"/>
      <c r="BM24" s="157"/>
      <c r="BN24" s="157"/>
      <c r="BO24" s="157"/>
      <c r="BP24" s="157"/>
      <c r="BQ24" s="157"/>
      <c r="BR24" s="157"/>
      <c r="BS24" s="157"/>
      <c r="BT24" s="157"/>
      <c r="BU24" s="157"/>
      <c r="BV24" s="157"/>
      <c r="BW24" s="157"/>
      <c r="BX24" s="157"/>
      <c r="BY24" s="157"/>
      <c r="BZ24" s="157"/>
      <c r="CA24" s="157"/>
      <c r="CB24" s="157"/>
      <c r="CC24" s="157"/>
      <c r="CD24" s="157"/>
      <c r="CE24" s="157"/>
      <c r="CF24" s="157"/>
      <c r="CG24" s="157"/>
      <c r="CH24" s="157"/>
      <c r="CI24" s="157"/>
      <c r="CJ24" s="157"/>
      <c r="CK24" s="157"/>
      <c r="CL24" s="157"/>
      <c r="CM24" s="157"/>
      <c r="CN24" s="157"/>
      <c r="CO24" s="157"/>
      <c r="CP24" s="157"/>
      <c r="CQ24" s="157"/>
      <c r="CR24" s="157"/>
      <c r="CS24" s="157"/>
      <c r="CT24" s="157"/>
      <c r="CU24" s="157"/>
      <c r="CV24" s="157"/>
      <c r="CW24" s="157"/>
      <c r="CX24" s="157"/>
      <c r="CY24" s="157"/>
      <c r="CZ24" s="157"/>
      <c r="DA24" s="157"/>
      <c r="DB24" s="157"/>
      <c r="DC24" s="157"/>
      <c r="DD24" s="157"/>
      <c r="DE24" s="157"/>
      <c r="DF24" s="157"/>
      <c r="DG24" s="157"/>
      <c r="DH24" s="157"/>
      <c r="DI24" s="157"/>
      <c r="DJ24" s="157"/>
      <c r="DK24" s="157"/>
      <c r="DL24" s="157"/>
      <c r="DM24" s="157"/>
      <c r="DN24" s="157"/>
      <c r="DO24" s="157"/>
      <c r="DP24" s="157"/>
      <c r="DQ24" s="157"/>
      <c r="DR24" s="157"/>
      <c r="DS24" s="157"/>
      <c r="DT24" s="157"/>
      <c r="DU24" s="157"/>
      <c r="DV24" s="157"/>
      <c r="DW24" s="157"/>
      <c r="DX24" s="157"/>
      <c r="DY24" s="157"/>
      <c r="DZ24" s="157"/>
      <c r="EA24" s="157"/>
      <c r="EB24" s="157"/>
      <c r="EC24" s="157"/>
      <c r="ED24" s="157"/>
      <c r="EE24" s="157"/>
      <c r="EF24" s="157"/>
      <c r="EG24" s="157"/>
      <c r="EH24" s="157"/>
      <c r="EI24" s="157"/>
      <c r="EJ24" s="157"/>
      <c r="EK24" s="157"/>
      <c r="EL24" s="157"/>
      <c r="EM24" s="157"/>
      <c r="EN24" s="157"/>
      <c r="EO24" s="157"/>
      <c r="EP24" s="157"/>
      <c r="EQ24" s="157"/>
      <c r="ER24" s="157"/>
      <c r="ES24" s="157"/>
      <c r="ET24" s="157"/>
      <c r="EU24" s="157"/>
      <c r="EV24" s="157"/>
      <c r="EW24" s="157"/>
      <c r="EX24" s="157"/>
      <c r="EY24" s="157"/>
      <c r="EZ24" s="157"/>
      <c r="FA24" s="157"/>
      <c r="FB24" s="157"/>
      <c r="FC24" s="157"/>
      <c r="FD24" s="157"/>
      <c r="FE24" s="157"/>
      <c r="FF24" s="157"/>
      <c r="FG24" s="157"/>
      <c r="FH24" s="157"/>
      <c r="FI24" s="157"/>
      <c r="FJ24" s="157"/>
      <c r="FK24" s="157"/>
      <c r="FL24" s="157"/>
      <c r="FM24" s="157"/>
      <c r="FN24" s="157"/>
      <c r="FO24" s="157"/>
      <c r="FP24" s="157"/>
      <c r="FQ24" s="157"/>
      <c r="FR24" s="157"/>
      <c r="FS24" s="157"/>
      <c r="FT24" s="157"/>
      <c r="FU24" s="157"/>
      <c r="FV24" s="157"/>
      <c r="FW24" s="157"/>
      <c r="FX24" s="157"/>
      <c r="FY24" s="157"/>
      <c r="FZ24" s="157"/>
      <c r="GA24" s="157"/>
      <c r="GB24" s="157"/>
      <c r="GC24" s="157"/>
    </row>
    <row r="25" spans="1:186" ht="18" customHeight="1">
      <c r="B25" s="157"/>
      <c r="C25" s="157"/>
      <c r="D25" s="157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57"/>
      <c r="BH25" s="157"/>
      <c r="BI25" s="157"/>
      <c r="BJ25" s="157"/>
      <c r="BK25" s="157"/>
      <c r="BL25" s="157"/>
      <c r="BM25" s="157"/>
      <c r="BN25" s="157"/>
      <c r="BO25" s="157"/>
      <c r="BP25" s="157"/>
      <c r="BQ25" s="157"/>
      <c r="BR25" s="157"/>
      <c r="BS25" s="157"/>
      <c r="BT25" s="157"/>
      <c r="BU25" s="157"/>
      <c r="BV25" s="157"/>
      <c r="BW25" s="157"/>
      <c r="BX25" s="157"/>
      <c r="BY25" s="157"/>
      <c r="BZ25" s="157"/>
      <c r="CA25" s="157"/>
      <c r="CB25" s="157"/>
      <c r="CC25" s="157"/>
      <c r="CD25" s="157"/>
      <c r="CE25" s="157"/>
      <c r="CF25" s="157"/>
      <c r="CG25" s="157"/>
      <c r="CH25" s="157"/>
      <c r="CI25" s="157"/>
      <c r="CJ25" s="157"/>
      <c r="CK25" s="157"/>
      <c r="CL25" s="157"/>
      <c r="CM25" s="157"/>
      <c r="CN25" s="157"/>
      <c r="CO25" s="157"/>
      <c r="CP25" s="157"/>
      <c r="CQ25" s="157"/>
      <c r="CR25" s="157"/>
      <c r="CS25" s="157"/>
      <c r="CT25" s="157"/>
      <c r="CU25" s="157"/>
      <c r="CV25" s="157"/>
      <c r="CW25" s="157"/>
      <c r="CX25" s="157"/>
      <c r="CY25" s="157"/>
      <c r="CZ25" s="157"/>
      <c r="DA25" s="157"/>
      <c r="DB25" s="157"/>
      <c r="DC25" s="157"/>
      <c r="DD25" s="157"/>
      <c r="DE25" s="157"/>
      <c r="DF25" s="157"/>
      <c r="DG25" s="157"/>
      <c r="DH25" s="157"/>
      <c r="DI25" s="157"/>
      <c r="DJ25" s="157"/>
      <c r="DK25" s="157"/>
      <c r="DL25" s="157"/>
      <c r="DM25" s="157"/>
      <c r="DN25" s="157"/>
      <c r="DO25" s="157"/>
      <c r="DP25" s="157"/>
      <c r="DQ25" s="157"/>
      <c r="DR25" s="157"/>
      <c r="DS25" s="157"/>
      <c r="DT25" s="157"/>
      <c r="DU25" s="157"/>
      <c r="DV25" s="157"/>
      <c r="DW25" s="157"/>
      <c r="DX25" s="157"/>
      <c r="DY25" s="157"/>
      <c r="DZ25" s="157"/>
      <c r="EA25" s="157"/>
      <c r="EB25" s="157"/>
      <c r="EC25" s="157"/>
      <c r="ED25" s="157"/>
      <c r="EE25" s="157"/>
      <c r="EF25" s="157"/>
      <c r="EG25" s="157"/>
      <c r="EH25" s="157"/>
      <c r="EI25" s="157"/>
      <c r="EJ25" s="157"/>
      <c r="EK25" s="157"/>
      <c r="EL25" s="157"/>
      <c r="EM25" s="157"/>
      <c r="EN25" s="157"/>
      <c r="EO25" s="157"/>
      <c r="EP25" s="157"/>
      <c r="EQ25" s="157"/>
      <c r="ER25" s="157"/>
      <c r="ES25" s="157"/>
      <c r="ET25" s="157"/>
      <c r="EU25" s="157"/>
      <c r="EV25" s="157"/>
      <c r="EW25" s="157"/>
      <c r="EX25" s="157"/>
      <c r="EY25" s="157"/>
      <c r="EZ25" s="157"/>
      <c r="FA25" s="157"/>
      <c r="FB25" s="157"/>
      <c r="FC25" s="157"/>
      <c r="FD25" s="157"/>
      <c r="FE25" s="157"/>
      <c r="FF25" s="157"/>
      <c r="FG25" s="157"/>
      <c r="FH25" s="157"/>
      <c r="FI25" s="157"/>
      <c r="FJ25" s="157"/>
      <c r="FK25" s="157"/>
      <c r="FL25" s="157"/>
      <c r="FM25" s="157"/>
      <c r="FN25" s="157"/>
      <c r="FO25" s="157"/>
      <c r="FP25" s="157"/>
      <c r="FQ25" s="157"/>
      <c r="FR25" s="157"/>
      <c r="FS25" s="157"/>
      <c r="FT25" s="157"/>
      <c r="FU25" s="157"/>
      <c r="FV25" s="157"/>
      <c r="FW25" s="157"/>
      <c r="FX25" s="157"/>
      <c r="FY25" s="157"/>
      <c r="FZ25" s="157"/>
      <c r="GA25" s="157"/>
      <c r="GB25" s="157"/>
      <c r="GC25" s="157"/>
    </row>
    <row r="26" spans="1:186" ht="18" customHeight="1">
      <c r="B26" s="157"/>
      <c r="C26" s="157"/>
      <c r="D26" s="157"/>
      <c r="E26" s="157"/>
      <c r="F26" s="157"/>
      <c r="G26" s="157"/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57"/>
      <c r="AG26" s="157"/>
      <c r="AH26" s="157"/>
      <c r="AI26" s="157"/>
      <c r="AJ26" s="157"/>
      <c r="AK26" s="157"/>
      <c r="AL26" s="157"/>
      <c r="AM26" s="157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57"/>
      <c r="BH26" s="157"/>
      <c r="BI26" s="157"/>
      <c r="BJ26" s="157"/>
      <c r="BK26" s="157"/>
      <c r="BL26" s="157"/>
      <c r="BM26" s="157"/>
      <c r="BN26" s="157"/>
      <c r="BO26" s="157"/>
      <c r="BP26" s="157"/>
      <c r="BQ26" s="157"/>
      <c r="BR26" s="157"/>
      <c r="BS26" s="157"/>
      <c r="BT26" s="157"/>
      <c r="BU26" s="157"/>
      <c r="BV26" s="157"/>
      <c r="BW26" s="157"/>
      <c r="BX26" s="157"/>
      <c r="BY26" s="157"/>
      <c r="BZ26" s="157"/>
      <c r="CA26" s="157"/>
      <c r="CB26" s="157"/>
      <c r="CC26" s="157"/>
      <c r="CD26" s="157"/>
      <c r="CE26" s="157"/>
      <c r="CF26" s="157"/>
      <c r="CG26" s="157"/>
      <c r="CH26" s="157"/>
      <c r="CI26" s="157"/>
      <c r="CJ26" s="157"/>
      <c r="CK26" s="157"/>
      <c r="CL26" s="157"/>
      <c r="CM26" s="157"/>
      <c r="CN26" s="157"/>
      <c r="CO26" s="157"/>
      <c r="CP26" s="157"/>
      <c r="CQ26" s="157"/>
      <c r="CR26" s="157"/>
      <c r="CS26" s="157"/>
      <c r="CT26" s="157"/>
      <c r="CU26" s="157"/>
      <c r="CV26" s="157"/>
      <c r="CW26" s="157"/>
      <c r="CX26" s="157"/>
      <c r="CY26" s="157"/>
      <c r="CZ26" s="157"/>
      <c r="DA26" s="157"/>
      <c r="DB26" s="157"/>
      <c r="DC26" s="157"/>
      <c r="DD26" s="157"/>
      <c r="DE26" s="157"/>
      <c r="DF26" s="157"/>
      <c r="DG26" s="157"/>
      <c r="DH26" s="157"/>
      <c r="DI26" s="157"/>
      <c r="DJ26" s="157"/>
      <c r="DK26" s="157"/>
      <c r="DL26" s="157"/>
      <c r="DM26" s="157"/>
      <c r="DN26" s="157"/>
      <c r="DO26" s="157"/>
      <c r="DP26" s="157"/>
      <c r="DQ26" s="157"/>
      <c r="DR26" s="157"/>
      <c r="DS26" s="157"/>
      <c r="DT26" s="157"/>
      <c r="DU26" s="157"/>
      <c r="DV26" s="157"/>
      <c r="DW26" s="157"/>
      <c r="DX26" s="157"/>
      <c r="DY26" s="157"/>
      <c r="DZ26" s="157"/>
      <c r="EA26" s="157"/>
      <c r="EB26" s="157"/>
      <c r="EC26" s="157"/>
      <c r="ED26" s="157"/>
      <c r="EE26" s="157"/>
      <c r="EF26" s="157"/>
      <c r="EG26" s="157"/>
      <c r="EH26" s="157"/>
      <c r="EI26" s="157"/>
      <c r="EJ26" s="157"/>
      <c r="EK26" s="157"/>
      <c r="EL26" s="157"/>
      <c r="EM26" s="157"/>
      <c r="EN26" s="157"/>
      <c r="EO26" s="157"/>
      <c r="EP26" s="157"/>
      <c r="EQ26" s="157"/>
      <c r="ER26" s="157"/>
      <c r="ES26" s="157"/>
      <c r="ET26" s="157"/>
      <c r="EU26" s="157"/>
      <c r="EV26" s="157"/>
      <c r="EW26" s="157"/>
      <c r="EX26" s="157"/>
      <c r="EY26" s="157"/>
      <c r="EZ26" s="157"/>
      <c r="FA26" s="157"/>
      <c r="FB26" s="157"/>
      <c r="FC26" s="157"/>
      <c r="FD26" s="157"/>
      <c r="FE26" s="157"/>
      <c r="FF26" s="157"/>
      <c r="FG26" s="157"/>
      <c r="FH26" s="157"/>
      <c r="FI26" s="157"/>
      <c r="FJ26" s="157"/>
      <c r="FK26" s="157"/>
      <c r="FL26" s="157"/>
      <c r="FM26" s="157"/>
      <c r="FN26" s="157"/>
      <c r="FO26" s="157"/>
      <c r="FP26" s="157"/>
      <c r="FQ26" s="157"/>
      <c r="FR26" s="157"/>
      <c r="FS26" s="157"/>
      <c r="FT26" s="157"/>
      <c r="FU26" s="157"/>
      <c r="FV26" s="157"/>
      <c r="FW26" s="157"/>
      <c r="FX26" s="157"/>
      <c r="FY26" s="157"/>
      <c r="FZ26" s="157"/>
      <c r="GA26" s="157"/>
      <c r="GB26" s="157"/>
      <c r="GC26" s="157"/>
    </row>
    <row r="27" spans="1:186" ht="18" customHeight="1">
      <c r="B27" s="157"/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7"/>
      <c r="BP27" s="157"/>
      <c r="BQ27" s="157"/>
      <c r="BR27" s="157"/>
      <c r="BS27" s="157"/>
      <c r="BT27" s="157"/>
      <c r="BU27" s="157"/>
      <c r="BV27" s="157"/>
      <c r="BW27" s="157"/>
      <c r="BX27" s="157"/>
      <c r="BY27" s="157"/>
      <c r="BZ27" s="157"/>
      <c r="CA27" s="157"/>
      <c r="CB27" s="157"/>
      <c r="CC27" s="157"/>
      <c r="CD27" s="157"/>
      <c r="CE27" s="157"/>
      <c r="CF27" s="157"/>
      <c r="CG27" s="157"/>
      <c r="CH27" s="157"/>
      <c r="CI27" s="157"/>
      <c r="CJ27" s="157"/>
      <c r="CK27" s="157"/>
      <c r="CL27" s="157"/>
      <c r="CM27" s="157"/>
      <c r="CN27" s="157"/>
      <c r="CO27" s="157"/>
      <c r="CP27" s="157"/>
      <c r="CQ27" s="157"/>
      <c r="CR27" s="157"/>
      <c r="CS27" s="157"/>
      <c r="CT27" s="157"/>
      <c r="CU27" s="157"/>
      <c r="CV27" s="157"/>
      <c r="CW27" s="157"/>
      <c r="CX27" s="157"/>
      <c r="CY27" s="157"/>
      <c r="CZ27" s="157"/>
      <c r="DA27" s="157"/>
      <c r="DB27" s="157"/>
      <c r="DC27" s="157"/>
      <c r="DD27" s="157"/>
      <c r="DE27" s="157"/>
      <c r="DF27" s="157"/>
      <c r="DG27" s="157"/>
      <c r="DH27" s="157"/>
      <c r="DI27" s="157"/>
      <c r="DJ27" s="157"/>
      <c r="DK27" s="157"/>
      <c r="DL27" s="157"/>
      <c r="DM27" s="157"/>
      <c r="DN27" s="157"/>
      <c r="DO27" s="157"/>
      <c r="DP27" s="157"/>
      <c r="DQ27" s="157"/>
      <c r="DR27" s="157"/>
      <c r="DS27" s="157"/>
      <c r="DT27" s="157"/>
      <c r="DU27" s="157"/>
      <c r="DV27" s="157"/>
      <c r="DW27" s="157"/>
      <c r="DX27" s="157"/>
      <c r="DY27" s="157"/>
      <c r="DZ27" s="157"/>
      <c r="EA27" s="157"/>
      <c r="EB27" s="157"/>
      <c r="EC27" s="157"/>
      <c r="ED27" s="157"/>
      <c r="EE27" s="157"/>
      <c r="EF27" s="157"/>
      <c r="EG27" s="157"/>
      <c r="EH27" s="157"/>
      <c r="EI27" s="157"/>
      <c r="EJ27" s="157"/>
      <c r="EK27" s="157"/>
      <c r="EL27" s="157"/>
      <c r="EM27" s="157"/>
      <c r="EN27" s="157"/>
      <c r="EO27" s="157"/>
      <c r="EP27" s="157"/>
      <c r="EQ27" s="157"/>
      <c r="ER27" s="157"/>
      <c r="ES27" s="157"/>
      <c r="ET27" s="157"/>
      <c r="EU27" s="157"/>
      <c r="EV27" s="157"/>
      <c r="EW27" s="157"/>
      <c r="EX27" s="157"/>
      <c r="EY27" s="157"/>
      <c r="EZ27" s="157"/>
      <c r="FA27" s="157"/>
      <c r="FB27" s="157"/>
      <c r="FC27" s="157"/>
      <c r="FD27" s="157"/>
      <c r="FE27" s="157"/>
      <c r="FF27" s="157"/>
      <c r="FG27" s="157"/>
      <c r="FH27" s="157"/>
      <c r="FI27" s="157"/>
      <c r="FJ27" s="157"/>
      <c r="FK27" s="157"/>
      <c r="FL27" s="157"/>
      <c r="FM27" s="157"/>
      <c r="FN27" s="157"/>
      <c r="FO27" s="157"/>
      <c r="FP27" s="157"/>
      <c r="FQ27" s="157"/>
      <c r="FR27" s="157"/>
      <c r="FS27" s="157"/>
      <c r="FT27" s="157"/>
      <c r="FU27" s="157"/>
      <c r="FV27" s="157"/>
      <c r="FW27" s="157"/>
      <c r="FX27" s="157"/>
      <c r="FY27" s="157"/>
      <c r="FZ27" s="157"/>
      <c r="GA27" s="157"/>
      <c r="GB27" s="157"/>
      <c r="GC27" s="157"/>
    </row>
    <row r="28" spans="1:186" ht="18" customHeight="1">
      <c r="B28" s="157"/>
      <c r="C28" s="157"/>
      <c r="D28" s="157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/>
      <c r="AK28" s="157"/>
      <c r="AL28" s="157"/>
      <c r="AM28" s="157"/>
      <c r="AN28" s="157"/>
      <c r="AO28" s="157"/>
      <c r="AP28" s="157"/>
      <c r="AQ28" s="157"/>
      <c r="AR28" s="157"/>
      <c r="AS28" s="157"/>
      <c r="AT28" s="157"/>
      <c r="AU28" s="157"/>
      <c r="AV28" s="157"/>
      <c r="AW28" s="157"/>
      <c r="AX28" s="157"/>
      <c r="AY28" s="157"/>
      <c r="AZ28" s="157"/>
      <c r="BA28" s="157"/>
      <c r="BB28" s="157"/>
      <c r="BC28" s="157"/>
      <c r="BD28" s="157"/>
      <c r="BE28" s="157"/>
      <c r="BF28" s="157"/>
      <c r="BG28" s="157"/>
      <c r="BH28" s="157"/>
      <c r="BI28" s="157"/>
      <c r="BJ28" s="157"/>
      <c r="BK28" s="157"/>
      <c r="BL28" s="157"/>
      <c r="BM28" s="157"/>
      <c r="BN28" s="157"/>
      <c r="BO28" s="157"/>
      <c r="BP28" s="157"/>
      <c r="BQ28" s="157"/>
      <c r="BR28" s="157"/>
      <c r="BS28" s="157"/>
      <c r="BT28" s="157"/>
      <c r="BU28" s="157"/>
      <c r="BV28" s="157"/>
      <c r="BW28" s="157"/>
      <c r="BX28" s="157"/>
      <c r="BY28" s="157"/>
      <c r="BZ28" s="157"/>
      <c r="CA28" s="157"/>
      <c r="CB28" s="157"/>
      <c r="CC28" s="157"/>
      <c r="CD28" s="157"/>
      <c r="CE28" s="157"/>
      <c r="CF28" s="157"/>
      <c r="CG28" s="157"/>
      <c r="CH28" s="157"/>
      <c r="CI28" s="157"/>
      <c r="CJ28" s="157"/>
      <c r="CK28" s="157"/>
      <c r="CL28" s="157"/>
      <c r="CM28" s="157"/>
      <c r="CN28" s="157"/>
      <c r="CO28" s="157"/>
      <c r="CP28" s="157"/>
      <c r="CQ28" s="157"/>
      <c r="CR28" s="157"/>
      <c r="CS28" s="157"/>
      <c r="CT28" s="157"/>
      <c r="CU28" s="157"/>
      <c r="CV28" s="157"/>
      <c r="CW28" s="157"/>
      <c r="CX28" s="157"/>
      <c r="CY28" s="157"/>
      <c r="CZ28" s="157"/>
      <c r="DA28" s="157"/>
      <c r="DB28" s="157"/>
      <c r="DC28" s="157"/>
      <c r="DD28" s="157"/>
      <c r="DE28" s="157"/>
      <c r="DF28" s="157"/>
      <c r="DG28" s="157"/>
      <c r="DH28" s="157"/>
      <c r="DI28" s="157"/>
      <c r="DJ28" s="157"/>
      <c r="DK28" s="157"/>
      <c r="DL28" s="157"/>
      <c r="DM28" s="157"/>
      <c r="DN28" s="157"/>
      <c r="DO28" s="157"/>
      <c r="DP28" s="157"/>
      <c r="DQ28" s="157"/>
      <c r="DR28" s="157"/>
      <c r="DS28" s="157"/>
      <c r="DT28" s="157"/>
      <c r="DU28" s="157"/>
      <c r="DV28" s="157"/>
      <c r="DW28" s="157"/>
      <c r="DX28" s="157"/>
      <c r="DY28" s="157"/>
      <c r="DZ28" s="157"/>
      <c r="EA28" s="157"/>
      <c r="EB28" s="157"/>
      <c r="EC28" s="157"/>
      <c r="ED28" s="157"/>
      <c r="EE28" s="157"/>
      <c r="EF28" s="157"/>
      <c r="EG28" s="157"/>
      <c r="EH28" s="157"/>
      <c r="EI28" s="157"/>
      <c r="EJ28" s="157"/>
      <c r="EK28" s="157"/>
      <c r="EL28" s="157"/>
      <c r="EM28" s="157"/>
      <c r="EN28" s="157"/>
      <c r="EO28" s="157"/>
      <c r="EP28" s="157"/>
      <c r="EQ28" s="157"/>
      <c r="ER28" s="157"/>
      <c r="ES28" s="157"/>
      <c r="ET28" s="157"/>
      <c r="EU28" s="157"/>
      <c r="EV28" s="157"/>
      <c r="EW28" s="157"/>
      <c r="EX28" s="157"/>
      <c r="EY28" s="157"/>
      <c r="EZ28" s="157"/>
      <c r="FA28" s="157"/>
      <c r="FB28" s="157"/>
      <c r="FC28" s="157"/>
      <c r="FD28" s="157"/>
      <c r="FE28" s="157"/>
      <c r="FF28" s="157"/>
      <c r="FG28" s="157"/>
      <c r="FH28" s="157"/>
      <c r="FI28" s="157"/>
      <c r="FJ28" s="157"/>
      <c r="FK28" s="157"/>
      <c r="FL28" s="157"/>
      <c r="FM28" s="157"/>
      <c r="FN28" s="157"/>
      <c r="FO28" s="157"/>
      <c r="FP28" s="157"/>
      <c r="FQ28" s="157"/>
      <c r="FR28" s="157"/>
      <c r="FS28" s="157"/>
      <c r="FT28" s="157"/>
      <c r="FU28" s="157"/>
      <c r="FV28" s="157"/>
      <c r="FW28" s="157"/>
      <c r="FX28" s="157"/>
      <c r="FY28" s="157"/>
      <c r="FZ28" s="157"/>
      <c r="GA28" s="157"/>
      <c r="GB28" s="157"/>
      <c r="GC28" s="157"/>
    </row>
    <row r="29" spans="1:186">
      <c r="B29" s="157"/>
      <c r="C29" s="157"/>
      <c r="D29" s="157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7"/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57"/>
      <c r="BH29" s="157"/>
      <c r="BI29" s="157"/>
      <c r="BJ29" s="157"/>
      <c r="BK29" s="157"/>
      <c r="BL29" s="157"/>
      <c r="BM29" s="157"/>
      <c r="BN29" s="157"/>
      <c r="BO29" s="157"/>
      <c r="BP29" s="157"/>
      <c r="BQ29" s="157"/>
      <c r="BR29" s="157"/>
      <c r="BS29" s="157"/>
      <c r="BT29" s="157"/>
      <c r="BU29" s="157"/>
      <c r="BV29" s="157"/>
      <c r="BW29" s="157"/>
      <c r="BX29" s="157"/>
      <c r="BY29" s="157"/>
      <c r="BZ29" s="157"/>
      <c r="CA29" s="157"/>
      <c r="CB29" s="157"/>
      <c r="CC29" s="157"/>
      <c r="CD29" s="157"/>
      <c r="CE29" s="157"/>
      <c r="CF29" s="157"/>
      <c r="CG29" s="157"/>
      <c r="CH29" s="157"/>
      <c r="CI29" s="157"/>
      <c r="CJ29" s="157"/>
      <c r="CK29" s="157"/>
      <c r="CL29" s="157"/>
      <c r="CM29" s="157"/>
      <c r="CN29" s="157"/>
      <c r="CO29" s="157"/>
      <c r="CP29" s="157"/>
      <c r="CQ29" s="157"/>
      <c r="CR29" s="157"/>
      <c r="CS29" s="157"/>
      <c r="CT29" s="157"/>
      <c r="CU29" s="157"/>
      <c r="CV29" s="157"/>
      <c r="CW29" s="157"/>
      <c r="CX29" s="157"/>
      <c r="CY29" s="157"/>
      <c r="CZ29" s="157"/>
      <c r="DA29" s="157"/>
      <c r="DB29" s="157"/>
      <c r="DC29" s="157"/>
      <c r="DD29" s="157"/>
      <c r="DE29" s="157"/>
      <c r="DF29" s="157"/>
      <c r="DG29" s="157"/>
      <c r="DH29" s="157"/>
      <c r="DI29" s="157"/>
      <c r="DJ29" s="157"/>
      <c r="DK29" s="157"/>
      <c r="DL29" s="157"/>
      <c r="DM29" s="157"/>
      <c r="DN29" s="157"/>
      <c r="DO29" s="157"/>
      <c r="DP29" s="157"/>
      <c r="DQ29" s="157"/>
      <c r="DR29" s="157"/>
      <c r="DS29" s="157"/>
      <c r="DT29" s="157"/>
      <c r="DU29" s="157"/>
      <c r="DV29" s="157"/>
      <c r="DW29" s="157"/>
      <c r="DX29" s="157"/>
      <c r="DY29" s="157"/>
      <c r="DZ29" s="157"/>
      <c r="EA29" s="157"/>
      <c r="EB29" s="157"/>
      <c r="EC29" s="157"/>
      <c r="ED29" s="157"/>
      <c r="EE29" s="157"/>
      <c r="EF29" s="157"/>
      <c r="EG29" s="157"/>
      <c r="EH29" s="157"/>
      <c r="EI29" s="157"/>
      <c r="EJ29" s="157"/>
      <c r="EK29" s="157"/>
      <c r="EL29" s="157"/>
      <c r="EM29" s="157"/>
      <c r="EN29" s="157"/>
      <c r="EO29" s="157"/>
      <c r="EP29" s="157"/>
      <c r="EQ29" s="157"/>
      <c r="ER29" s="157"/>
      <c r="ES29" s="157"/>
      <c r="ET29" s="157"/>
      <c r="EU29" s="157"/>
      <c r="EV29" s="157"/>
      <c r="EW29" s="157"/>
      <c r="EX29" s="157"/>
      <c r="EY29" s="157"/>
      <c r="EZ29" s="157"/>
      <c r="FA29" s="157"/>
      <c r="FB29" s="157"/>
      <c r="FC29" s="157"/>
      <c r="FD29" s="157"/>
      <c r="FE29" s="157"/>
      <c r="FF29" s="157"/>
      <c r="FG29" s="157"/>
      <c r="FH29" s="157"/>
      <c r="FI29" s="157"/>
      <c r="FJ29" s="157"/>
      <c r="FK29" s="157"/>
      <c r="FL29" s="157"/>
      <c r="FM29" s="157"/>
      <c r="FN29" s="157"/>
      <c r="FO29" s="157"/>
      <c r="FP29" s="157"/>
      <c r="FQ29" s="157"/>
      <c r="FR29" s="157"/>
      <c r="FS29" s="157"/>
      <c r="FT29" s="157"/>
      <c r="FU29" s="157"/>
      <c r="FV29" s="157"/>
      <c r="FW29" s="157"/>
      <c r="FX29" s="157"/>
      <c r="FY29" s="157"/>
      <c r="FZ29" s="157"/>
      <c r="GA29" s="157"/>
      <c r="GB29" s="157"/>
      <c r="GC29" s="157"/>
    </row>
    <row r="30" spans="1:186">
      <c r="A30" s="159"/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  <c r="AF30" s="157"/>
      <c r="AG30" s="157"/>
      <c r="AH30" s="157"/>
      <c r="AI30" s="157"/>
      <c r="AJ30" s="157"/>
      <c r="AK30" s="157"/>
      <c r="AL30" s="157"/>
      <c r="AM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57"/>
      <c r="BH30" s="157"/>
      <c r="BI30" s="157"/>
      <c r="BJ30" s="157"/>
      <c r="BK30" s="157"/>
      <c r="BL30" s="157"/>
      <c r="BM30" s="157"/>
      <c r="BN30" s="157"/>
      <c r="BO30" s="157"/>
      <c r="BP30" s="157"/>
      <c r="BQ30" s="157"/>
      <c r="BR30" s="157"/>
      <c r="BS30" s="157"/>
      <c r="BT30" s="157"/>
      <c r="BU30" s="157"/>
      <c r="BV30" s="157"/>
      <c r="BW30" s="157"/>
      <c r="BX30" s="157"/>
      <c r="BY30" s="157"/>
      <c r="BZ30" s="157"/>
      <c r="CA30" s="157"/>
      <c r="CB30" s="157"/>
      <c r="CC30" s="157"/>
      <c r="CD30" s="157"/>
      <c r="CE30" s="157"/>
      <c r="CF30" s="157"/>
      <c r="CG30" s="157"/>
      <c r="CH30" s="157"/>
      <c r="CI30" s="157"/>
      <c r="CJ30" s="157"/>
      <c r="CK30" s="157"/>
      <c r="CL30" s="157"/>
      <c r="CM30" s="157"/>
      <c r="CN30" s="157"/>
      <c r="CO30" s="157"/>
      <c r="CP30" s="157"/>
      <c r="CQ30" s="157"/>
      <c r="CR30" s="157"/>
      <c r="CS30" s="157"/>
      <c r="CT30" s="157"/>
      <c r="CU30" s="157"/>
      <c r="CV30" s="157"/>
      <c r="CW30" s="157"/>
      <c r="CX30" s="157"/>
      <c r="CY30" s="157"/>
      <c r="CZ30" s="157"/>
      <c r="DA30" s="157"/>
      <c r="DB30" s="157"/>
      <c r="DC30" s="157"/>
      <c r="DD30" s="157"/>
      <c r="DE30" s="157"/>
      <c r="DF30" s="157"/>
      <c r="DG30" s="157"/>
      <c r="DH30" s="157"/>
      <c r="DI30" s="157"/>
      <c r="DJ30" s="157"/>
      <c r="DK30" s="157"/>
      <c r="DL30" s="157"/>
      <c r="DM30" s="157"/>
      <c r="DN30" s="157"/>
      <c r="DO30" s="157"/>
      <c r="DP30" s="157"/>
      <c r="DQ30" s="157"/>
      <c r="DR30" s="157"/>
      <c r="DS30" s="157"/>
      <c r="DT30" s="157"/>
      <c r="DU30" s="157"/>
      <c r="DV30" s="157"/>
      <c r="DW30" s="157"/>
      <c r="DX30" s="157"/>
      <c r="DY30" s="157"/>
      <c r="DZ30" s="157"/>
      <c r="EA30" s="157"/>
      <c r="EB30" s="157"/>
      <c r="EC30" s="157"/>
      <c r="ED30" s="157"/>
      <c r="EE30" s="157"/>
      <c r="EF30" s="157"/>
      <c r="EG30" s="157"/>
      <c r="EH30" s="157"/>
      <c r="EI30" s="157"/>
      <c r="EJ30" s="157"/>
      <c r="EK30" s="157"/>
      <c r="EL30" s="157"/>
      <c r="EM30" s="157"/>
      <c r="EN30" s="157"/>
      <c r="EO30" s="157"/>
      <c r="EP30" s="157"/>
      <c r="EQ30" s="157"/>
      <c r="ER30" s="157"/>
      <c r="ES30" s="157"/>
      <c r="ET30" s="157"/>
      <c r="EU30" s="157"/>
      <c r="EV30" s="157"/>
      <c r="EW30" s="157"/>
      <c r="EX30" s="157"/>
      <c r="EY30" s="157"/>
      <c r="EZ30" s="157"/>
      <c r="FA30" s="157"/>
      <c r="FB30" s="157"/>
      <c r="FC30" s="157"/>
      <c r="FD30" s="157"/>
      <c r="FE30" s="157"/>
      <c r="FF30" s="157"/>
      <c r="FG30" s="157"/>
      <c r="FH30" s="157"/>
      <c r="FI30" s="157"/>
      <c r="FJ30" s="157"/>
      <c r="FK30" s="157"/>
      <c r="FL30" s="157"/>
      <c r="FM30" s="157"/>
      <c r="FN30" s="157"/>
      <c r="FO30" s="157"/>
      <c r="FP30" s="157"/>
      <c r="FQ30" s="157"/>
      <c r="FR30" s="157"/>
      <c r="FS30" s="157"/>
      <c r="FT30" s="157"/>
      <c r="FU30" s="157"/>
      <c r="FV30" s="157"/>
      <c r="FW30" s="157"/>
      <c r="FX30" s="157"/>
      <c r="FY30" s="157"/>
      <c r="FZ30" s="157"/>
      <c r="GA30" s="157"/>
      <c r="GB30" s="157"/>
      <c r="GC30" s="157"/>
    </row>
    <row r="31" spans="1:186" s="6" customFormat="1" ht="25.5" customHeight="1">
      <c r="A31" s="25" t="s">
        <v>0</v>
      </c>
      <c r="B31" s="24" t="s">
        <v>53</v>
      </c>
      <c r="C31" s="24" t="s">
        <v>52</v>
      </c>
      <c r="D31" s="24" t="s">
        <v>51</v>
      </c>
      <c r="E31" s="24" t="s">
        <v>50</v>
      </c>
      <c r="F31" s="24" t="s">
        <v>49</v>
      </c>
      <c r="G31" s="24" t="s">
        <v>48</v>
      </c>
      <c r="H31" s="24" t="s">
        <v>47</v>
      </c>
      <c r="I31" s="24" t="s">
        <v>46</v>
      </c>
      <c r="J31" s="24" t="s">
        <v>45</v>
      </c>
      <c r="K31" s="24" t="s">
        <v>44</v>
      </c>
      <c r="L31" s="24" t="s">
        <v>43</v>
      </c>
      <c r="M31" s="24" t="s">
        <v>42</v>
      </c>
      <c r="N31" s="24" t="s">
        <v>41</v>
      </c>
      <c r="O31" s="24" t="s">
        <v>40</v>
      </c>
      <c r="P31" s="24" t="s">
        <v>39</v>
      </c>
      <c r="Q31" s="24" t="s">
        <v>38</v>
      </c>
      <c r="R31" s="24" t="s">
        <v>37</v>
      </c>
      <c r="S31" s="24" t="s">
        <v>36</v>
      </c>
      <c r="T31" s="24" t="s">
        <v>35</v>
      </c>
      <c r="U31" s="24" t="s">
        <v>34</v>
      </c>
      <c r="V31" s="24" t="s">
        <v>33</v>
      </c>
      <c r="W31" s="24" t="s">
        <v>32</v>
      </c>
      <c r="X31" s="24" t="s">
        <v>26</v>
      </c>
      <c r="Y31" s="24" t="s">
        <v>25</v>
      </c>
      <c r="Z31" s="24" t="s">
        <v>24</v>
      </c>
      <c r="AA31" s="24" t="s">
        <v>23</v>
      </c>
      <c r="AB31" s="24" t="s">
        <v>22</v>
      </c>
      <c r="AC31" s="24" t="s">
        <v>21</v>
      </c>
      <c r="AD31" s="24" t="s">
        <v>20</v>
      </c>
      <c r="AE31" s="24" t="s">
        <v>19</v>
      </c>
      <c r="AF31" s="24" t="s">
        <v>18</v>
      </c>
      <c r="AG31" s="24" t="s">
        <v>17</v>
      </c>
      <c r="AH31" s="24" t="s">
        <v>16</v>
      </c>
      <c r="AI31" s="24" t="s">
        <v>15</v>
      </c>
      <c r="AJ31" s="24" t="s">
        <v>14</v>
      </c>
      <c r="AK31" s="24" t="s">
        <v>13</v>
      </c>
      <c r="AL31" s="24" t="s">
        <v>12</v>
      </c>
      <c r="AM31" s="24" t="s">
        <v>11</v>
      </c>
      <c r="AN31" s="24" t="s">
        <v>10</v>
      </c>
      <c r="AO31" s="24" t="s">
        <v>9</v>
      </c>
      <c r="AP31" s="24" t="s">
        <v>8</v>
      </c>
      <c r="AQ31" s="24" t="s">
        <v>68</v>
      </c>
      <c r="AR31" s="24" t="s">
        <v>69</v>
      </c>
      <c r="AS31" s="24" t="s">
        <v>135</v>
      </c>
      <c r="AT31" s="24" t="s">
        <v>143</v>
      </c>
      <c r="AU31" s="24" t="s">
        <v>146</v>
      </c>
      <c r="AV31" s="24" t="s">
        <v>151</v>
      </c>
      <c r="AW31" s="24" t="s">
        <v>159</v>
      </c>
      <c r="AX31" s="24" t="s">
        <v>168</v>
      </c>
      <c r="AY31" s="24" t="s">
        <v>173</v>
      </c>
      <c r="AZ31" s="24" t="s">
        <v>174</v>
      </c>
      <c r="BA31" s="24" t="s">
        <v>176</v>
      </c>
      <c r="BB31" s="24" t="s">
        <v>181</v>
      </c>
      <c r="BC31" s="24" t="s">
        <v>196</v>
      </c>
      <c r="BD31" s="24" t="s">
        <v>227</v>
      </c>
      <c r="BE31" s="24" t="s">
        <v>228</v>
      </c>
      <c r="BF31" s="24" t="s">
        <v>229</v>
      </c>
      <c r="BG31" s="24" t="s">
        <v>230</v>
      </c>
      <c r="BH31" s="24" t="s">
        <v>231</v>
      </c>
      <c r="BI31" s="24" t="s">
        <v>232</v>
      </c>
      <c r="BJ31" s="24" t="s">
        <v>233</v>
      </c>
      <c r="BK31" s="24" t="s">
        <v>238</v>
      </c>
      <c r="BL31" s="24" t="s">
        <v>239</v>
      </c>
      <c r="BM31" s="24" t="s">
        <v>240</v>
      </c>
      <c r="BN31" s="24" t="s">
        <v>247</v>
      </c>
      <c r="BO31" s="24" t="s">
        <v>248</v>
      </c>
      <c r="BP31" s="24" t="s">
        <v>252</v>
      </c>
      <c r="BQ31" s="24" t="s">
        <v>256</v>
      </c>
      <c r="BR31" s="24" t="s">
        <v>257</v>
      </c>
      <c r="BS31" s="24" t="s">
        <v>258</v>
      </c>
      <c r="BT31" s="24" t="s">
        <v>266</v>
      </c>
      <c r="BU31" s="24" t="s">
        <v>267</v>
      </c>
      <c r="BV31" s="192" t="s">
        <v>268</v>
      </c>
      <c r="BW31" s="192" t="s">
        <v>274</v>
      </c>
      <c r="BX31" s="192" t="s">
        <v>280</v>
      </c>
      <c r="BY31" s="192" t="s">
        <v>284</v>
      </c>
      <c r="BZ31" s="192" t="s">
        <v>285</v>
      </c>
      <c r="CA31" s="192" t="s">
        <v>286</v>
      </c>
      <c r="CB31" s="192" t="s">
        <v>288</v>
      </c>
      <c r="CC31" s="192" t="s">
        <v>289</v>
      </c>
      <c r="CD31" s="192" t="s">
        <v>166</v>
      </c>
      <c r="CE31" s="192" t="s">
        <v>294</v>
      </c>
      <c r="CF31" s="192" t="s">
        <v>295</v>
      </c>
      <c r="CG31" s="192" t="s">
        <v>296</v>
      </c>
      <c r="CH31" s="192" t="s">
        <v>297</v>
      </c>
      <c r="CI31" s="192" t="s">
        <v>301</v>
      </c>
      <c r="CJ31" s="192" t="s">
        <v>302</v>
      </c>
      <c r="CK31" s="192" t="s">
        <v>315</v>
      </c>
      <c r="CL31" s="192" t="s">
        <v>321</v>
      </c>
      <c r="CM31" s="192" t="s">
        <v>322</v>
      </c>
      <c r="CN31" s="192" t="s">
        <v>323</v>
      </c>
      <c r="CO31" s="192" t="s">
        <v>324</v>
      </c>
      <c r="CP31" s="192" t="s">
        <v>337</v>
      </c>
      <c r="CQ31" s="192" t="s">
        <v>338</v>
      </c>
      <c r="CR31" s="192" t="s">
        <v>344</v>
      </c>
      <c r="CS31" s="192" t="s">
        <v>345</v>
      </c>
      <c r="CT31" s="192" t="s">
        <v>355</v>
      </c>
      <c r="CU31" s="192" t="s">
        <v>357</v>
      </c>
      <c r="CV31" s="192" t="s">
        <v>358</v>
      </c>
      <c r="CW31" s="192" t="s">
        <v>359</v>
      </c>
      <c r="CX31" s="192" t="s">
        <v>360</v>
      </c>
      <c r="CY31" s="192" t="s">
        <v>361</v>
      </c>
      <c r="CZ31" s="192" t="s">
        <v>362</v>
      </c>
      <c r="DA31" s="192" t="s">
        <v>370</v>
      </c>
      <c r="DB31" s="192" t="s">
        <v>371</v>
      </c>
      <c r="DC31" s="192" t="s">
        <v>378</v>
      </c>
      <c r="DD31" s="192" t="s">
        <v>379</v>
      </c>
      <c r="DE31" s="192" t="s">
        <v>380</v>
      </c>
      <c r="DF31" s="192" t="s">
        <v>381</v>
      </c>
      <c r="DG31" s="192" t="s">
        <v>382</v>
      </c>
      <c r="DH31" s="192" t="s">
        <v>383</v>
      </c>
      <c r="DI31" s="192" t="s">
        <v>384</v>
      </c>
      <c r="DJ31" s="221" t="s">
        <v>385</v>
      </c>
      <c r="DK31" s="192" t="s">
        <v>386</v>
      </c>
      <c r="DL31" s="192" t="s">
        <v>387</v>
      </c>
      <c r="DM31" s="221" t="s">
        <v>388</v>
      </c>
      <c r="DN31" s="192" t="s">
        <v>389</v>
      </c>
      <c r="DO31" s="192" t="s">
        <v>390</v>
      </c>
      <c r="DP31" s="192" t="s">
        <v>391</v>
      </c>
      <c r="DQ31" s="192" t="s">
        <v>392</v>
      </c>
      <c r="DR31" s="192" t="s">
        <v>394</v>
      </c>
      <c r="DS31" s="192" t="s">
        <v>395</v>
      </c>
      <c r="DT31" s="192" t="s">
        <v>396</v>
      </c>
      <c r="DU31" s="192" t="s">
        <v>398</v>
      </c>
      <c r="DV31" s="192" t="s">
        <v>399</v>
      </c>
      <c r="DW31" s="192" t="s">
        <v>400</v>
      </c>
      <c r="DX31" s="192" t="s">
        <v>402</v>
      </c>
      <c r="DY31" s="192" t="s">
        <v>403</v>
      </c>
      <c r="DZ31" s="192" t="s">
        <v>407</v>
      </c>
      <c r="EA31" s="192" t="s">
        <v>408</v>
      </c>
      <c r="EB31" s="192" t="s">
        <v>409</v>
      </c>
      <c r="EC31" s="192" t="s">
        <v>409</v>
      </c>
      <c r="ED31" s="192" t="s">
        <v>410</v>
      </c>
      <c r="EE31" s="192" t="s">
        <v>411</v>
      </c>
      <c r="EF31" s="192" t="s">
        <v>412</v>
      </c>
      <c r="EG31" s="192" t="s">
        <v>415</v>
      </c>
      <c r="EH31" s="192" t="s">
        <v>422</v>
      </c>
      <c r="EI31" s="192" t="s">
        <v>424</v>
      </c>
      <c r="EJ31" s="192" t="s">
        <v>426</v>
      </c>
      <c r="EK31" s="192" t="s">
        <v>430</v>
      </c>
      <c r="EL31" s="192" t="s">
        <v>434</v>
      </c>
      <c r="EM31" s="192" t="s">
        <v>437</v>
      </c>
      <c r="EN31" s="192" t="s">
        <v>438</v>
      </c>
      <c r="EO31" s="192" t="s">
        <v>439</v>
      </c>
      <c r="EP31" s="192" t="s">
        <v>440</v>
      </c>
      <c r="EQ31" s="192" t="s">
        <v>443</v>
      </c>
      <c r="ER31" s="192" t="s">
        <v>444</v>
      </c>
      <c r="ES31" s="192" t="s">
        <v>449</v>
      </c>
      <c r="ET31" s="192" t="s">
        <v>450</v>
      </c>
      <c r="EU31" s="192" t="s">
        <v>454</v>
      </c>
      <c r="EV31" s="192" t="s">
        <v>456</v>
      </c>
      <c r="EW31" s="192" t="s">
        <v>457</v>
      </c>
      <c r="EX31" s="23" t="s">
        <v>459</v>
      </c>
      <c r="EY31" s="22">
        <v>1</v>
      </c>
      <c r="EZ31" s="22">
        <v>2</v>
      </c>
      <c r="FA31" s="22">
        <v>3</v>
      </c>
      <c r="FB31" s="22">
        <v>4</v>
      </c>
      <c r="FC31" s="22">
        <v>5</v>
      </c>
      <c r="FD31" s="22">
        <v>6</v>
      </c>
      <c r="FE31" s="22">
        <v>7</v>
      </c>
      <c r="FF31" s="22">
        <v>8</v>
      </c>
      <c r="FG31" s="22">
        <v>9</v>
      </c>
      <c r="FH31" s="22">
        <v>10</v>
      </c>
      <c r="FI31" s="22">
        <v>11</v>
      </c>
      <c r="FJ31" s="22">
        <v>12</v>
      </c>
      <c r="FK31" s="22">
        <v>13</v>
      </c>
      <c r="FL31" s="22">
        <v>14</v>
      </c>
      <c r="FM31" s="22">
        <v>15</v>
      </c>
      <c r="FN31" s="22">
        <v>16</v>
      </c>
      <c r="FO31" s="22">
        <v>17</v>
      </c>
      <c r="FP31" s="22">
        <v>18</v>
      </c>
      <c r="FQ31" s="22">
        <v>19</v>
      </c>
      <c r="FR31" s="22">
        <v>20</v>
      </c>
      <c r="FS31" s="22">
        <v>21</v>
      </c>
      <c r="FT31" s="22">
        <v>22</v>
      </c>
      <c r="FU31" s="22">
        <v>23</v>
      </c>
      <c r="FV31" s="22">
        <v>24</v>
      </c>
      <c r="FW31" s="22">
        <v>25</v>
      </c>
      <c r="FX31" s="22">
        <v>26</v>
      </c>
      <c r="FY31" s="22">
        <v>27</v>
      </c>
      <c r="FZ31" s="22">
        <v>28</v>
      </c>
      <c r="GA31" s="22">
        <v>29</v>
      </c>
      <c r="GB31" s="22">
        <v>30</v>
      </c>
      <c r="GC31" s="22">
        <v>31</v>
      </c>
      <c r="GD31" s="37"/>
    </row>
    <row r="32" spans="1:186" s="6" customFormat="1" ht="25.5" customHeight="1">
      <c r="A32" s="11" t="s">
        <v>7</v>
      </c>
      <c r="B32" s="10">
        <v>1931890</v>
      </c>
      <c r="C32" s="10">
        <v>2243346</v>
      </c>
      <c r="D32" s="10">
        <v>2534941</v>
      </c>
      <c r="E32" s="10">
        <v>2512744</v>
      </c>
      <c r="F32" s="10">
        <v>2616223</v>
      </c>
      <c r="G32" s="10">
        <v>3157115</v>
      </c>
      <c r="H32" s="10">
        <v>3843312</v>
      </c>
      <c r="I32" s="10">
        <v>3682528</v>
      </c>
      <c r="J32" s="10">
        <v>3812907</v>
      </c>
      <c r="K32" s="10">
        <v>3678682</v>
      </c>
      <c r="L32" s="10">
        <v>3535929</v>
      </c>
      <c r="M32" s="10">
        <v>2952119</v>
      </c>
      <c r="N32" s="10">
        <v>3052394</v>
      </c>
      <c r="O32" s="10">
        <v>3221637</v>
      </c>
      <c r="P32" s="10">
        <v>3186968</v>
      </c>
      <c r="Q32" s="10">
        <v>2783465</v>
      </c>
      <c r="R32" s="10">
        <v>3125254</v>
      </c>
      <c r="S32" s="10">
        <v>3333983</v>
      </c>
      <c r="T32" s="10">
        <v>3874318</v>
      </c>
      <c r="U32" s="10">
        <v>3891749</v>
      </c>
      <c r="V32" s="10">
        <v>3832417</v>
      </c>
      <c r="W32" s="10">
        <v>3526382</v>
      </c>
      <c r="X32" s="10">
        <v>3712311</v>
      </c>
      <c r="Y32" s="10">
        <v>3896072</v>
      </c>
      <c r="Z32" s="10">
        <v>3904729</v>
      </c>
      <c r="AA32" s="10">
        <v>3892463</v>
      </c>
      <c r="AB32" s="10">
        <v>3897376</v>
      </c>
      <c r="AC32" s="10">
        <v>2621069</v>
      </c>
      <c r="AD32" s="10">
        <v>1905299</v>
      </c>
      <c r="AE32" s="10">
        <v>2278011</v>
      </c>
      <c r="AF32" s="10">
        <v>2741661</v>
      </c>
      <c r="AG32" s="10">
        <v>2870775</v>
      </c>
      <c r="AH32" s="10">
        <v>3161279</v>
      </c>
      <c r="AI32" s="10">
        <v>3366142</v>
      </c>
      <c r="AJ32" s="10">
        <v>3481055</v>
      </c>
      <c r="AK32" s="10">
        <v>3225893</v>
      </c>
      <c r="AL32" s="10">
        <v>3163436</v>
      </c>
      <c r="AM32" s="10">
        <v>2469818</v>
      </c>
      <c r="AN32" s="10">
        <v>3470115</v>
      </c>
      <c r="AO32" s="10">
        <v>3224266</v>
      </c>
      <c r="AP32" s="10">
        <v>3469766</v>
      </c>
      <c r="AQ32" s="10">
        <v>3606570</v>
      </c>
      <c r="AR32" s="10">
        <v>3694832</v>
      </c>
      <c r="AS32" s="10">
        <v>4205307</v>
      </c>
      <c r="AT32" s="10">
        <v>4153100</v>
      </c>
      <c r="AU32" s="10">
        <v>4030905</v>
      </c>
      <c r="AV32" s="10">
        <v>3973757</v>
      </c>
      <c r="AW32" s="10">
        <v>3876678</v>
      </c>
      <c r="AX32" s="10">
        <v>3581516</v>
      </c>
      <c r="AY32" s="10">
        <v>3796135</v>
      </c>
      <c r="AZ32" s="10">
        <v>4307495</v>
      </c>
      <c r="BA32" s="10">
        <v>3855174</v>
      </c>
      <c r="BB32" s="10">
        <v>4399341</v>
      </c>
      <c r="BC32" s="10">
        <v>3781425</v>
      </c>
      <c r="BD32" s="10">
        <v>3258712</v>
      </c>
      <c r="BE32" s="10">
        <v>3881346</v>
      </c>
      <c r="BF32" s="10">
        <v>3794688</v>
      </c>
      <c r="BG32" s="10">
        <v>4065485</v>
      </c>
      <c r="BH32" s="10">
        <v>3950627</v>
      </c>
      <c r="BI32" s="10">
        <v>3873417</v>
      </c>
      <c r="BJ32" s="10">
        <v>3959521</v>
      </c>
      <c r="BK32" s="10">
        <v>3431366</v>
      </c>
      <c r="BL32" s="10">
        <v>3702740</v>
      </c>
      <c r="BM32" s="10">
        <v>3430745</v>
      </c>
      <c r="BN32" s="10">
        <v>3464192</v>
      </c>
      <c r="BO32" s="10">
        <v>3469671</v>
      </c>
      <c r="BP32" s="10">
        <v>3787216</v>
      </c>
      <c r="BQ32" s="10">
        <v>3900410</v>
      </c>
      <c r="BR32" s="10">
        <v>4018290</v>
      </c>
      <c r="BS32" s="10">
        <v>3791500</v>
      </c>
      <c r="BT32" s="10">
        <v>3792565</v>
      </c>
      <c r="BU32" s="10">
        <v>3225269</v>
      </c>
      <c r="BV32" s="197">
        <v>2638482</v>
      </c>
      <c r="BW32" s="197">
        <v>2054766</v>
      </c>
      <c r="BX32" s="197">
        <v>2406651</v>
      </c>
      <c r="BY32" s="197">
        <v>2289113</v>
      </c>
      <c r="BZ32" s="197">
        <v>2930381</v>
      </c>
      <c r="CA32" s="196">
        <v>2826906</v>
      </c>
      <c r="CB32" s="196">
        <v>3143466</v>
      </c>
      <c r="CC32" s="196">
        <v>3343307</v>
      </c>
      <c r="CD32" s="196">
        <v>3060736</v>
      </c>
      <c r="CE32" s="196">
        <v>3115447</v>
      </c>
      <c r="CF32" s="196">
        <v>3011552</v>
      </c>
      <c r="CG32" s="196">
        <v>3057189</v>
      </c>
      <c r="CH32" s="196">
        <v>3167480</v>
      </c>
      <c r="CI32" s="196">
        <v>3392298</v>
      </c>
      <c r="CJ32" s="196">
        <v>3298865</v>
      </c>
      <c r="CK32" s="196">
        <v>2858735</v>
      </c>
      <c r="CL32" s="196">
        <v>2422908</v>
      </c>
      <c r="CM32" s="196">
        <v>2985449</v>
      </c>
      <c r="CN32" s="196">
        <v>2906132.6</v>
      </c>
      <c r="CO32" s="196">
        <v>2990025.4</v>
      </c>
      <c r="CP32" s="196">
        <v>3139839</v>
      </c>
      <c r="CQ32" s="196">
        <v>3155603</v>
      </c>
      <c r="CR32" s="196">
        <v>3334876</v>
      </c>
      <c r="CS32" s="196">
        <v>3095599</v>
      </c>
      <c r="CT32" s="196">
        <v>3155889</v>
      </c>
      <c r="CU32" s="196">
        <v>3133675</v>
      </c>
      <c r="CV32" s="196">
        <v>3832202</v>
      </c>
      <c r="CW32" s="196">
        <v>3555139</v>
      </c>
      <c r="CX32" s="196">
        <v>3891014</v>
      </c>
      <c r="CY32" s="196">
        <v>4271943</v>
      </c>
      <c r="CZ32" s="196">
        <v>4246204</v>
      </c>
      <c r="DA32" s="196">
        <v>4078806</v>
      </c>
      <c r="DB32" s="196">
        <v>4378655</v>
      </c>
      <c r="DC32" s="196">
        <v>4697795</v>
      </c>
      <c r="DD32" s="196">
        <v>4907183</v>
      </c>
      <c r="DE32" s="196">
        <v>4355664</v>
      </c>
      <c r="DF32" s="196">
        <v>4529297</v>
      </c>
      <c r="DG32" s="196">
        <v>4262284</v>
      </c>
      <c r="DH32" s="196">
        <v>4489626</v>
      </c>
      <c r="DI32" s="196">
        <v>3698888</v>
      </c>
      <c r="DJ32" s="222">
        <v>3356891</v>
      </c>
      <c r="DK32" s="196">
        <v>2741939</v>
      </c>
      <c r="DL32" s="196">
        <v>2464033</v>
      </c>
      <c r="DM32" s="222">
        <v>2149683</v>
      </c>
      <c r="DN32" s="196">
        <v>2134866</v>
      </c>
      <c r="DO32" s="196">
        <v>1874374</v>
      </c>
      <c r="DP32" s="196">
        <v>1096290</v>
      </c>
      <c r="DQ32" s="196">
        <v>1261395</v>
      </c>
      <c r="DR32" s="196">
        <v>1299892</v>
      </c>
      <c r="DS32" s="196">
        <v>1647412</v>
      </c>
      <c r="DT32" s="196">
        <v>1899545</v>
      </c>
      <c r="DU32" s="196">
        <v>1740832</v>
      </c>
      <c r="DV32" s="196">
        <v>1739585</v>
      </c>
      <c r="DW32" s="196">
        <v>1506875</v>
      </c>
      <c r="DX32" s="196">
        <v>1229224</v>
      </c>
      <c r="DY32" s="196">
        <v>1473622</v>
      </c>
      <c r="DZ32" s="196">
        <v>1578247</v>
      </c>
      <c r="EA32" s="196">
        <v>2346612</v>
      </c>
      <c r="EB32" s="196">
        <v>2838169</v>
      </c>
      <c r="EC32" s="196">
        <v>2838169</v>
      </c>
      <c r="ED32" s="196">
        <v>3239223</v>
      </c>
      <c r="EE32" s="196">
        <v>2039416</v>
      </c>
      <c r="EF32" s="196">
        <v>2816584</v>
      </c>
      <c r="EG32" s="196">
        <v>3166525</v>
      </c>
      <c r="EH32" s="196">
        <v>3357906</v>
      </c>
      <c r="EI32" s="196">
        <v>3978352</v>
      </c>
      <c r="EJ32" s="196">
        <v>3830923</v>
      </c>
      <c r="EK32" s="196">
        <v>4299548</v>
      </c>
      <c r="EL32" s="196">
        <v>3926352</v>
      </c>
      <c r="EM32" s="196">
        <v>3419314</v>
      </c>
      <c r="EN32" s="196">
        <v>3604690</v>
      </c>
      <c r="EO32" s="196">
        <v>3720815</v>
      </c>
      <c r="EP32" s="196">
        <v>3889577</v>
      </c>
      <c r="EQ32" s="196">
        <v>3930441</v>
      </c>
      <c r="ER32" s="196">
        <v>3589063</v>
      </c>
      <c r="ES32" s="196">
        <v>3742744</v>
      </c>
      <c r="ET32" s="196">
        <v>3196426</v>
      </c>
      <c r="EU32" s="196">
        <v>3897422</v>
      </c>
      <c r="EV32" s="196">
        <v>3997751</v>
      </c>
      <c r="EW32" s="196">
        <v>3903976</v>
      </c>
      <c r="EX32" s="8">
        <f>SUM(EY32:GC32)</f>
        <v>3261932</v>
      </c>
      <c r="EY32" s="8">
        <f>Shop!F9-Bushing!EX193</f>
        <v>274345</v>
      </c>
      <c r="EZ32" s="8">
        <f>Shop!G9-Bushing!EY193</f>
        <v>136295</v>
      </c>
      <c r="FA32" s="8">
        <f>Shop!H9-Bushing!EZ193</f>
        <v>13252</v>
      </c>
      <c r="FB32" s="8">
        <f>Shop!I9-Bushing!FA193</f>
        <v>185018</v>
      </c>
      <c r="FC32" s="8">
        <f>Shop!J9-Bushing!FB193</f>
        <v>155141</v>
      </c>
      <c r="FD32" s="8">
        <f>Shop!K9-Bushing!FC193</f>
        <v>145599</v>
      </c>
      <c r="FE32" s="8">
        <f>Shop!L9-Bushing!FD193</f>
        <v>148311</v>
      </c>
      <c r="FF32" s="8">
        <f>Shop!M9-Bushing!FE193</f>
        <v>150047</v>
      </c>
      <c r="FG32" s="8">
        <f>Shop!N9-Bushing!FF193</f>
        <v>146157</v>
      </c>
      <c r="FH32" s="8">
        <f>Shop!O9-Bushing!FG193</f>
        <v>11996</v>
      </c>
      <c r="FI32" s="8">
        <f>Shop!P9-Bushing!FH193</f>
        <v>210750</v>
      </c>
      <c r="FJ32" s="8">
        <f>Shop!Q9-Bushing!FI193</f>
        <v>111169</v>
      </c>
      <c r="FK32" s="8">
        <f>Shop!R9-Bushing!FJ193</f>
        <v>138482</v>
      </c>
      <c r="FL32" s="8">
        <f>Shop!S9-Bushing!FK193</f>
        <v>133691</v>
      </c>
      <c r="FM32" s="8">
        <f>Shop!T9-Bushing!FL193</f>
        <v>149005</v>
      </c>
      <c r="FN32" s="8">
        <f>Shop!U9-Bushing!FM193</f>
        <v>143976</v>
      </c>
      <c r="FO32" s="8">
        <f>Shop!V9-Bushing!FN193</f>
        <v>14347</v>
      </c>
      <c r="FP32" s="8">
        <f>Shop!W9-Bushing!FO193</f>
        <v>220566</v>
      </c>
      <c r="FQ32" s="8">
        <f>Shop!X9-Bushing!FP193</f>
        <v>156250</v>
      </c>
      <c r="FR32" s="8">
        <f>Shop!Y9-Bushing!FQ193</f>
        <v>147617</v>
      </c>
      <c r="FS32" s="8">
        <f>Shop!Z9-Bushing!FR193</f>
        <v>159866</v>
      </c>
      <c r="FT32" s="8">
        <f>Shop!AA9-Bushing!FS193</f>
        <v>147266</v>
      </c>
      <c r="FU32" s="8">
        <f>Shop!AB9-Bushing!FT193</f>
        <v>147921</v>
      </c>
      <c r="FV32" s="8">
        <f>Shop!AC9-Bushing!FU193</f>
        <v>14865</v>
      </c>
      <c r="FW32" s="8">
        <f>Shop!AD9-Bushing!FV193</f>
        <v>0</v>
      </c>
      <c r="FX32" s="8">
        <f>Shop!AE9-Bushing!FW193</f>
        <v>0</v>
      </c>
      <c r="FY32" s="8">
        <f>Shop!AF9-Bushing!FX193</f>
        <v>0</v>
      </c>
      <c r="FZ32" s="8">
        <f>Shop!AG9-Bushing!FY193</f>
        <v>0</v>
      </c>
      <c r="GA32" s="8">
        <f>Shop!AH9-Bushing!FZ193</f>
        <v>0</v>
      </c>
      <c r="GB32" s="8">
        <f>Shop!AI9-Bushing!GA193</f>
        <v>0</v>
      </c>
      <c r="GC32" s="8">
        <f>Shop!AJ9-Bushing!GB193</f>
        <v>0</v>
      </c>
    </row>
    <row r="33" spans="1:186" s="6" customFormat="1" ht="25.5" customHeight="1">
      <c r="A33" s="11" t="s">
        <v>6</v>
      </c>
      <c r="B33" s="10">
        <f t="shared" ref="B33:Z33" si="0">SUM(B36,B38)</f>
        <v>12445</v>
      </c>
      <c r="C33" s="10">
        <f t="shared" si="0"/>
        <v>24009</v>
      </c>
      <c r="D33" s="10">
        <f t="shared" si="0"/>
        <v>26300</v>
      </c>
      <c r="E33" s="10">
        <f t="shared" si="0"/>
        <v>31807</v>
      </c>
      <c r="F33" s="10">
        <f t="shared" si="0"/>
        <v>46658</v>
      </c>
      <c r="G33" s="10">
        <f t="shared" si="0"/>
        <v>52590</v>
      </c>
      <c r="H33" s="10">
        <f t="shared" si="0"/>
        <v>47115</v>
      </c>
      <c r="I33" s="10">
        <f t="shared" si="0"/>
        <v>59107</v>
      </c>
      <c r="J33" s="10">
        <f t="shared" si="0"/>
        <v>58961</v>
      </c>
      <c r="K33" s="10">
        <f t="shared" si="0"/>
        <v>55894</v>
      </c>
      <c r="L33" s="10">
        <f t="shared" si="0"/>
        <v>62607</v>
      </c>
      <c r="M33" s="10">
        <f t="shared" si="0"/>
        <v>57437</v>
      </c>
      <c r="N33" s="10">
        <f t="shared" si="0"/>
        <v>42914</v>
      </c>
      <c r="O33" s="10">
        <f t="shared" si="0"/>
        <v>38294</v>
      </c>
      <c r="P33" s="10">
        <f t="shared" si="0"/>
        <v>30201</v>
      </c>
      <c r="Q33" s="10">
        <f t="shared" si="0"/>
        <v>28119</v>
      </c>
      <c r="R33" s="10">
        <f t="shared" si="0"/>
        <v>31292</v>
      </c>
      <c r="S33" s="10">
        <f t="shared" si="0"/>
        <v>39869</v>
      </c>
      <c r="T33" s="10">
        <f t="shared" si="0"/>
        <v>41872</v>
      </c>
      <c r="U33" s="10">
        <f t="shared" si="0"/>
        <v>43754</v>
      </c>
      <c r="V33" s="10">
        <f t="shared" si="0"/>
        <v>51013</v>
      </c>
      <c r="W33" s="10">
        <f t="shared" si="0"/>
        <v>62311</v>
      </c>
      <c r="X33" s="10">
        <f t="shared" si="0"/>
        <v>62447</v>
      </c>
      <c r="Y33" s="10">
        <f t="shared" si="0"/>
        <v>45112</v>
      </c>
      <c r="Z33" s="10">
        <f t="shared" si="0"/>
        <v>37070</v>
      </c>
      <c r="AA33" s="10">
        <f t="shared" ref="AA33:AO33" si="1">SUM(AA36,AA38)</f>
        <v>40498</v>
      </c>
      <c r="AB33" s="10">
        <f t="shared" si="1"/>
        <v>44801</v>
      </c>
      <c r="AC33" s="10">
        <f t="shared" si="1"/>
        <v>32254</v>
      </c>
      <c r="AD33" s="10">
        <f t="shared" si="1"/>
        <v>16503</v>
      </c>
      <c r="AE33" s="10">
        <f t="shared" si="1"/>
        <v>18151</v>
      </c>
      <c r="AF33" s="10">
        <f t="shared" si="1"/>
        <v>20361</v>
      </c>
      <c r="AG33" s="10">
        <f t="shared" si="1"/>
        <v>19988</v>
      </c>
      <c r="AH33" s="10">
        <f t="shared" si="1"/>
        <v>21726</v>
      </c>
      <c r="AI33" s="10">
        <f t="shared" si="1"/>
        <v>21388</v>
      </c>
      <c r="AJ33" s="10">
        <f t="shared" si="1"/>
        <v>19532</v>
      </c>
      <c r="AK33" s="10">
        <f t="shared" si="1"/>
        <v>17919</v>
      </c>
      <c r="AL33" s="10">
        <f t="shared" si="1"/>
        <v>18879</v>
      </c>
      <c r="AM33" s="10">
        <f t="shared" si="1"/>
        <v>13828</v>
      </c>
      <c r="AN33" s="10">
        <f t="shared" si="1"/>
        <v>22626</v>
      </c>
      <c r="AO33" s="10">
        <f t="shared" si="1"/>
        <v>17258</v>
      </c>
      <c r="AP33" s="10">
        <f t="shared" ref="AP33:AX33" si="2">SUM(AP36,AP38)</f>
        <v>18990</v>
      </c>
      <c r="AQ33" s="10">
        <f t="shared" si="2"/>
        <v>23781</v>
      </c>
      <c r="AR33" s="10">
        <f t="shared" si="2"/>
        <v>20795</v>
      </c>
      <c r="AS33" s="10">
        <f t="shared" si="2"/>
        <v>24027</v>
      </c>
      <c r="AT33" s="10">
        <f t="shared" si="2"/>
        <v>24077</v>
      </c>
      <c r="AU33" s="10">
        <f t="shared" si="2"/>
        <v>23536</v>
      </c>
      <c r="AV33" s="10">
        <f t="shared" si="2"/>
        <v>21119</v>
      </c>
      <c r="AW33" s="10">
        <f t="shared" si="2"/>
        <v>20411</v>
      </c>
      <c r="AX33" s="10">
        <f t="shared" si="2"/>
        <v>18000</v>
      </c>
      <c r="AY33" s="10">
        <f t="shared" ref="AY33:BD33" si="3">SUM(AY36,AY38)</f>
        <v>17769</v>
      </c>
      <c r="AZ33" s="10">
        <f t="shared" si="3"/>
        <v>14223</v>
      </c>
      <c r="BA33" s="10">
        <f t="shared" si="3"/>
        <v>15921</v>
      </c>
      <c r="BB33" s="10">
        <f t="shared" si="3"/>
        <v>16314</v>
      </c>
      <c r="BC33" s="10">
        <f t="shared" si="3"/>
        <v>10024</v>
      </c>
      <c r="BD33" s="10">
        <f t="shared" si="3"/>
        <v>8171</v>
      </c>
      <c r="BE33" s="10">
        <f t="shared" ref="BE33:BN33" si="4">SUM(BE36,BE38)</f>
        <v>10301</v>
      </c>
      <c r="BF33" s="10">
        <f t="shared" si="4"/>
        <v>8279</v>
      </c>
      <c r="BG33" s="10">
        <f t="shared" si="4"/>
        <v>8865</v>
      </c>
      <c r="BH33" s="10">
        <f t="shared" si="4"/>
        <v>9985</v>
      </c>
      <c r="BI33" s="10">
        <f t="shared" si="4"/>
        <v>9130</v>
      </c>
      <c r="BJ33" s="10">
        <f t="shared" si="4"/>
        <v>10324</v>
      </c>
      <c r="BK33" s="10">
        <f t="shared" si="4"/>
        <v>8797</v>
      </c>
      <c r="BL33" s="10">
        <f t="shared" si="4"/>
        <v>10102</v>
      </c>
      <c r="BM33" s="10">
        <f t="shared" si="4"/>
        <v>8396</v>
      </c>
      <c r="BN33" s="10">
        <f t="shared" si="4"/>
        <v>9945</v>
      </c>
      <c r="BO33" s="10">
        <f t="shared" ref="BO33:BP33" si="5">SUM(BO36,BO38)</f>
        <v>9842</v>
      </c>
      <c r="BP33" s="10">
        <f t="shared" si="5"/>
        <v>9451</v>
      </c>
      <c r="BQ33" s="10">
        <f t="shared" ref="BQ33:CS33" si="6">SUM(BQ36,BQ38)</f>
        <v>6301</v>
      </c>
      <c r="BR33" s="10">
        <f t="shared" si="6"/>
        <v>6826</v>
      </c>
      <c r="BS33" s="10">
        <f t="shared" si="6"/>
        <v>6753</v>
      </c>
      <c r="BT33" s="10">
        <f t="shared" si="6"/>
        <v>6229</v>
      </c>
      <c r="BU33" s="10">
        <f t="shared" si="6"/>
        <v>5604</v>
      </c>
      <c r="BV33" s="197">
        <f t="shared" si="6"/>
        <v>3599</v>
      </c>
      <c r="BW33" s="197">
        <f t="shared" si="6"/>
        <v>2520</v>
      </c>
      <c r="BX33" s="197">
        <f t="shared" si="6"/>
        <v>3413</v>
      </c>
      <c r="BY33" s="197">
        <f t="shared" si="6"/>
        <v>3434</v>
      </c>
      <c r="BZ33" s="197">
        <f t="shared" si="6"/>
        <v>4367</v>
      </c>
      <c r="CA33" s="197">
        <f t="shared" si="6"/>
        <v>3508</v>
      </c>
      <c r="CB33" s="197">
        <f t="shared" si="6"/>
        <v>5146</v>
      </c>
      <c r="CC33" s="197">
        <f t="shared" si="6"/>
        <v>5978</v>
      </c>
      <c r="CD33" s="197">
        <f t="shared" si="6"/>
        <v>4250</v>
      </c>
      <c r="CE33" s="197">
        <f t="shared" si="6"/>
        <v>4245</v>
      </c>
      <c r="CF33" s="197">
        <f t="shared" si="6"/>
        <v>4979</v>
      </c>
      <c r="CG33" s="197">
        <f t="shared" si="6"/>
        <v>5972</v>
      </c>
      <c r="CH33" s="197">
        <f t="shared" si="6"/>
        <v>6694</v>
      </c>
      <c r="CI33" s="197">
        <f t="shared" si="6"/>
        <v>6243</v>
      </c>
      <c r="CJ33" s="197">
        <f t="shared" si="6"/>
        <v>6838</v>
      </c>
      <c r="CK33" s="197">
        <f t="shared" si="6"/>
        <v>6225</v>
      </c>
      <c r="CL33" s="197">
        <f t="shared" si="6"/>
        <v>6697</v>
      </c>
      <c r="CM33" s="197">
        <f t="shared" si="6"/>
        <v>7272</v>
      </c>
      <c r="CN33" s="197">
        <f t="shared" si="6"/>
        <v>6733</v>
      </c>
      <c r="CO33" s="197">
        <f t="shared" si="6"/>
        <v>6818</v>
      </c>
      <c r="CP33" s="197">
        <f t="shared" si="6"/>
        <v>7182</v>
      </c>
      <c r="CQ33" s="197">
        <f t="shared" si="6"/>
        <v>6995</v>
      </c>
      <c r="CR33" s="197">
        <f t="shared" si="6"/>
        <v>7177</v>
      </c>
      <c r="CS33" s="197">
        <f t="shared" si="6"/>
        <v>4291</v>
      </c>
      <c r="CT33" s="197">
        <f>SUM(CT36,CT38)</f>
        <v>5281</v>
      </c>
      <c r="CU33" s="197">
        <f>SUM(CU36,CU38)</f>
        <v>6737</v>
      </c>
      <c r="CV33" s="227">
        <f>SUM(CV36,CV38)</f>
        <v>7744</v>
      </c>
      <c r="CW33" s="197">
        <f t="shared" ref="CW33:DC33" si="7">SUM(CW36,CW38)</f>
        <v>6142</v>
      </c>
      <c r="CX33" s="197">
        <f t="shared" si="7"/>
        <v>7118</v>
      </c>
      <c r="CY33" s="197">
        <f t="shared" si="7"/>
        <v>8535</v>
      </c>
      <c r="CZ33" s="197">
        <f t="shared" si="7"/>
        <v>9017</v>
      </c>
      <c r="DA33" s="197">
        <f t="shared" si="7"/>
        <v>9241</v>
      </c>
      <c r="DB33" s="197">
        <f t="shared" si="7"/>
        <v>11145</v>
      </c>
      <c r="DC33" s="197">
        <f t="shared" si="7"/>
        <v>8866</v>
      </c>
      <c r="DD33" s="197">
        <f t="shared" ref="DD33:DH33" si="8">SUM(DD36,DD38)</f>
        <v>8883</v>
      </c>
      <c r="DE33" s="197">
        <f t="shared" si="8"/>
        <v>6885</v>
      </c>
      <c r="DF33" s="197">
        <f t="shared" si="8"/>
        <v>6866</v>
      </c>
      <c r="DG33" s="197">
        <f t="shared" si="8"/>
        <v>6876</v>
      </c>
      <c r="DH33" s="197">
        <f t="shared" si="8"/>
        <v>6473</v>
      </c>
      <c r="DI33" s="197">
        <f t="shared" ref="DI33:DJ33" si="9">SUM(DI36,DI38)</f>
        <v>6540</v>
      </c>
      <c r="DJ33" s="223">
        <f t="shared" si="9"/>
        <v>4829</v>
      </c>
      <c r="DK33" s="197">
        <f>SUM(DK36,DK38)</f>
        <v>3195</v>
      </c>
      <c r="DL33" s="197">
        <v>2311</v>
      </c>
      <c r="DM33" s="223">
        <v>2069</v>
      </c>
      <c r="DN33" s="197">
        <v>2051</v>
      </c>
      <c r="DO33" s="197">
        <v>1634</v>
      </c>
      <c r="DP33" s="197">
        <v>822</v>
      </c>
      <c r="DQ33" s="197">
        <v>1023</v>
      </c>
      <c r="DR33" s="197">
        <v>1427</v>
      </c>
      <c r="DS33" s="197">
        <v>1543</v>
      </c>
      <c r="DT33" s="197">
        <v>2019</v>
      </c>
      <c r="DU33" s="197">
        <v>1847</v>
      </c>
      <c r="DV33" s="197">
        <v>1644</v>
      </c>
      <c r="DW33" s="197">
        <v>1641</v>
      </c>
      <c r="DX33" s="197">
        <v>1489</v>
      </c>
      <c r="DY33" s="197">
        <v>2696</v>
      </c>
      <c r="DZ33" s="197">
        <v>3235</v>
      </c>
      <c r="EA33" s="197">
        <v>2975</v>
      </c>
      <c r="EB33" s="197">
        <v>3656</v>
      </c>
      <c r="EC33" s="197">
        <v>3656</v>
      </c>
      <c r="ED33" s="197">
        <v>4233</v>
      </c>
      <c r="EE33" s="197">
        <v>2425</v>
      </c>
      <c r="EF33" s="197">
        <v>2416</v>
      </c>
      <c r="EG33" s="197">
        <v>3728</v>
      </c>
      <c r="EH33" s="197">
        <v>3832</v>
      </c>
      <c r="EI33" s="197">
        <v>4631</v>
      </c>
      <c r="EJ33" s="197">
        <v>4774</v>
      </c>
      <c r="EK33" s="197">
        <v>6063</v>
      </c>
      <c r="EL33" s="197">
        <v>5847</v>
      </c>
      <c r="EM33" s="197">
        <v>7097</v>
      </c>
      <c r="EN33" s="197">
        <v>7861</v>
      </c>
      <c r="EO33" s="197">
        <v>5286</v>
      </c>
      <c r="EP33" s="197">
        <v>5343</v>
      </c>
      <c r="EQ33" s="197">
        <v>5222</v>
      </c>
      <c r="ER33" s="197">
        <v>6035</v>
      </c>
      <c r="ES33" s="197">
        <v>8790</v>
      </c>
      <c r="ET33" s="197">
        <v>7004</v>
      </c>
      <c r="EU33" s="197">
        <v>7009</v>
      </c>
      <c r="EV33" s="197">
        <v>6742</v>
      </c>
      <c r="EW33" s="197">
        <v>7902</v>
      </c>
      <c r="EX33" s="19">
        <f>SUM(EX36,EX38)</f>
        <v>6162</v>
      </c>
      <c r="EY33" s="19">
        <f t="shared" ref="EY33" si="10">SUM(EY36,EY38)</f>
        <v>629</v>
      </c>
      <c r="EZ33" s="19">
        <f t="shared" ref="EZ33:GC33" si="11">SUM(EZ36,EZ38)</f>
        <v>274</v>
      </c>
      <c r="FA33" s="19">
        <f t="shared" si="11"/>
        <v>0</v>
      </c>
      <c r="FB33" s="19">
        <f t="shared" si="11"/>
        <v>338</v>
      </c>
      <c r="FC33" s="19">
        <f t="shared" si="11"/>
        <v>270</v>
      </c>
      <c r="FD33" s="19">
        <f t="shared" si="11"/>
        <v>245</v>
      </c>
      <c r="FE33" s="19">
        <f t="shared" si="11"/>
        <v>291</v>
      </c>
      <c r="FF33" s="19">
        <f t="shared" si="11"/>
        <v>322</v>
      </c>
      <c r="FG33" s="19">
        <f t="shared" si="11"/>
        <v>316</v>
      </c>
      <c r="FH33" s="19">
        <f t="shared" si="11"/>
        <v>0</v>
      </c>
      <c r="FI33" s="19">
        <f t="shared" si="11"/>
        <v>424</v>
      </c>
      <c r="FJ33" s="19">
        <f t="shared" si="11"/>
        <v>217</v>
      </c>
      <c r="FK33" s="19">
        <f t="shared" si="11"/>
        <v>249</v>
      </c>
      <c r="FL33" s="19">
        <f t="shared" si="11"/>
        <v>345</v>
      </c>
      <c r="FM33" s="19">
        <f t="shared" si="11"/>
        <v>295</v>
      </c>
      <c r="FN33" s="19">
        <f t="shared" si="11"/>
        <v>232</v>
      </c>
      <c r="FO33" s="19">
        <f t="shared" si="11"/>
        <v>0</v>
      </c>
      <c r="FP33" s="19">
        <f t="shared" si="11"/>
        <v>319</v>
      </c>
      <c r="FQ33" s="19">
        <f t="shared" si="11"/>
        <v>292</v>
      </c>
      <c r="FR33" s="19">
        <f t="shared" si="11"/>
        <v>297</v>
      </c>
      <c r="FS33" s="19">
        <f t="shared" si="11"/>
        <v>273</v>
      </c>
      <c r="FT33" s="19">
        <f t="shared" si="11"/>
        <v>311</v>
      </c>
      <c r="FU33" s="19">
        <f t="shared" si="11"/>
        <v>223</v>
      </c>
      <c r="FV33" s="19">
        <f t="shared" si="11"/>
        <v>0</v>
      </c>
      <c r="FW33" s="19">
        <f t="shared" si="11"/>
        <v>0</v>
      </c>
      <c r="FX33" s="19">
        <f t="shared" si="11"/>
        <v>0</v>
      </c>
      <c r="FY33" s="19">
        <f t="shared" si="11"/>
        <v>0</v>
      </c>
      <c r="FZ33" s="19">
        <f t="shared" si="11"/>
        <v>0</v>
      </c>
      <c r="GA33" s="19">
        <f t="shared" si="11"/>
        <v>0</v>
      </c>
      <c r="GB33" s="19">
        <f t="shared" si="11"/>
        <v>0</v>
      </c>
      <c r="GC33" s="19">
        <f t="shared" si="11"/>
        <v>0</v>
      </c>
      <c r="GD33" s="35"/>
    </row>
    <row r="34" spans="1:186" s="6" customFormat="1" ht="25.5" customHeight="1">
      <c r="A34" s="11" t="s">
        <v>5</v>
      </c>
      <c r="B34" s="18">
        <f t="shared" ref="B34:Z34" si="12">B33/B32</f>
        <v>6.4418781607648466E-3</v>
      </c>
      <c r="C34" s="18">
        <f t="shared" si="12"/>
        <v>1.0702316985431583E-2</v>
      </c>
      <c r="D34" s="18">
        <f t="shared" si="12"/>
        <v>1.0374994920986327E-2</v>
      </c>
      <c r="E34" s="18">
        <f t="shared" si="12"/>
        <v>1.2658273186603968E-2</v>
      </c>
      <c r="F34" s="18">
        <f t="shared" si="12"/>
        <v>1.7834106649165609E-2</v>
      </c>
      <c r="G34" s="18">
        <f t="shared" si="12"/>
        <v>1.6657613042287026E-2</v>
      </c>
      <c r="H34" s="18">
        <f t="shared" si="12"/>
        <v>1.2258957898812274E-2</v>
      </c>
      <c r="I34" s="18">
        <f t="shared" si="12"/>
        <v>1.6050658677951669E-2</v>
      </c>
      <c r="J34" s="18">
        <f t="shared" si="12"/>
        <v>1.5463529532716114E-2</v>
      </c>
      <c r="K34" s="18">
        <f t="shared" si="12"/>
        <v>1.5194028730942223E-2</v>
      </c>
      <c r="L34" s="18">
        <f t="shared" si="12"/>
        <v>1.7705955068667952E-2</v>
      </c>
      <c r="M34" s="18">
        <f t="shared" si="12"/>
        <v>1.9456194008439363E-2</v>
      </c>
      <c r="N34" s="18">
        <f t="shared" si="12"/>
        <v>1.4059128670807242E-2</v>
      </c>
      <c r="O34" s="18">
        <f t="shared" si="12"/>
        <v>1.1886503662578993E-2</v>
      </c>
      <c r="P34" s="18">
        <f t="shared" si="12"/>
        <v>9.4764051600141584E-3</v>
      </c>
      <c r="Q34" s="18">
        <f t="shared" si="12"/>
        <v>1.0102156844077436E-2</v>
      </c>
      <c r="R34" s="18">
        <f t="shared" si="12"/>
        <v>1.0012626173744599E-2</v>
      </c>
      <c r="S34" s="18">
        <f t="shared" si="12"/>
        <v>1.1958369313820737E-2</v>
      </c>
      <c r="T34" s="18">
        <f t="shared" si="12"/>
        <v>1.080757955335623E-2</v>
      </c>
      <c r="U34" s="18">
        <f t="shared" si="12"/>
        <v>1.1242760003278731E-2</v>
      </c>
      <c r="V34" s="18">
        <f t="shared" si="12"/>
        <v>1.331092101929409E-2</v>
      </c>
      <c r="W34" s="18">
        <f t="shared" si="12"/>
        <v>1.7669951808964541E-2</v>
      </c>
      <c r="X34" s="18">
        <f t="shared" si="12"/>
        <v>1.6821597112957401E-2</v>
      </c>
      <c r="Y34" s="18">
        <f t="shared" si="12"/>
        <v>1.1578841458782076E-2</v>
      </c>
      <c r="Z34" s="18">
        <f t="shared" si="12"/>
        <v>9.4936165864519667E-3</v>
      </c>
      <c r="AA34" s="18">
        <f t="shared" ref="AA34:AO34" si="13">AA33/AA32</f>
        <v>1.0404209365638158E-2</v>
      </c>
      <c r="AB34" s="18">
        <f t="shared" si="13"/>
        <v>1.1495170083666548E-2</v>
      </c>
      <c r="AC34" s="18">
        <f t="shared" si="13"/>
        <v>1.2305666123249712E-2</v>
      </c>
      <c r="AD34" s="18">
        <f t="shared" si="13"/>
        <v>8.6616326361374247E-3</v>
      </c>
      <c r="AE34" s="18">
        <f t="shared" si="13"/>
        <v>7.9679158704677022E-3</v>
      </c>
      <c r="AF34" s="18">
        <f t="shared" si="13"/>
        <v>7.4265199089165292E-3</v>
      </c>
      <c r="AG34" s="18">
        <f t="shared" si="13"/>
        <v>6.9625797911713732E-3</v>
      </c>
      <c r="AH34" s="18">
        <f t="shared" si="13"/>
        <v>6.8725348189767497E-3</v>
      </c>
      <c r="AI34" s="18">
        <f t="shared" si="13"/>
        <v>6.3538614829677419E-3</v>
      </c>
      <c r="AJ34" s="18">
        <f t="shared" si="13"/>
        <v>5.6109426596247401E-3</v>
      </c>
      <c r="AK34" s="18">
        <f t="shared" si="13"/>
        <v>5.5547409662998742E-3</v>
      </c>
      <c r="AL34" s="18">
        <f t="shared" si="13"/>
        <v>5.9678779656044886E-3</v>
      </c>
      <c r="AM34" s="18">
        <f t="shared" si="13"/>
        <v>5.59879310945179E-3</v>
      </c>
      <c r="AN34" s="18">
        <f t="shared" si="13"/>
        <v>6.5202450062894169E-3</v>
      </c>
      <c r="AO34" s="18">
        <f t="shared" si="13"/>
        <v>5.3525360500653483E-3</v>
      </c>
      <c r="AP34" s="18">
        <f t="shared" ref="AP34:AX34" si="14">AP33/AP32</f>
        <v>5.4729915504388481E-3</v>
      </c>
      <c r="AQ34" s="18">
        <f t="shared" si="14"/>
        <v>6.5937996489739562E-3</v>
      </c>
      <c r="AR34" s="18">
        <f t="shared" si="14"/>
        <v>5.6281314008322977E-3</v>
      </c>
      <c r="AS34" s="18">
        <f t="shared" si="14"/>
        <v>5.7134948768306337E-3</v>
      </c>
      <c r="AT34" s="18">
        <f t="shared" si="14"/>
        <v>5.7973561917603715E-3</v>
      </c>
      <c r="AU34" s="18">
        <f>AU33/AU32</f>
        <v>5.8388872970213885E-3</v>
      </c>
      <c r="AV34" s="18">
        <f t="shared" si="14"/>
        <v>5.3146178792512983E-3</v>
      </c>
      <c r="AW34" s="18">
        <f t="shared" si="14"/>
        <v>5.2650748914405583E-3</v>
      </c>
      <c r="AX34" s="18">
        <f t="shared" si="14"/>
        <v>5.0258047150982992E-3</v>
      </c>
      <c r="AY34" s="18">
        <f t="shared" ref="AY34:BD34" si="15">AY33/AY32</f>
        <v>4.6808135116374943E-3</v>
      </c>
      <c r="AZ34" s="18">
        <f t="shared" si="15"/>
        <v>3.30191909683006E-3</v>
      </c>
      <c r="BA34" s="18">
        <f t="shared" si="15"/>
        <v>4.1297746872125613E-3</v>
      </c>
      <c r="BB34" s="18">
        <f t="shared" si="15"/>
        <v>3.7082826723366068E-3</v>
      </c>
      <c r="BC34" s="18">
        <f t="shared" si="15"/>
        <v>2.6508525225278829E-3</v>
      </c>
      <c r="BD34" s="18">
        <f t="shared" si="15"/>
        <v>2.5074323843285321E-3</v>
      </c>
      <c r="BE34" s="18">
        <f t="shared" ref="BE34:BN34" si="16">BE33/BE32</f>
        <v>2.6539762237120833E-3</v>
      </c>
      <c r="BF34" s="18">
        <f t="shared" si="16"/>
        <v>2.1817340450651017E-3</v>
      </c>
      <c r="BG34" s="18">
        <f t="shared" si="16"/>
        <v>2.1805516438998052E-3</v>
      </c>
      <c r="BH34" s="18">
        <f t="shared" si="16"/>
        <v>2.5274469090602581E-3</v>
      </c>
      <c r="BI34" s="18">
        <f t="shared" si="16"/>
        <v>2.35709194233412E-3</v>
      </c>
      <c r="BJ34" s="18">
        <f t="shared" si="16"/>
        <v>2.607386095439322E-3</v>
      </c>
      <c r="BK34" s="18">
        <f t="shared" si="16"/>
        <v>2.5637020358655997E-3</v>
      </c>
      <c r="BL34" s="18">
        <f t="shared" si="16"/>
        <v>2.7282498906215399E-3</v>
      </c>
      <c r="BM34" s="18">
        <f t="shared" si="16"/>
        <v>2.447281858605055E-3</v>
      </c>
      <c r="BN34" s="18">
        <f t="shared" si="16"/>
        <v>2.8707993090452263E-3</v>
      </c>
      <c r="BO34" s="18">
        <f t="shared" ref="BO34:BP34" si="17">BO33/BO32</f>
        <v>2.8365801829625921E-3</v>
      </c>
      <c r="BP34" s="18">
        <f t="shared" si="17"/>
        <v>2.4955006527222108E-3</v>
      </c>
      <c r="BQ34" s="18">
        <f t="shared" ref="BQ34:CS34" si="18">BQ33/BQ32</f>
        <v>1.6154711940539585E-3</v>
      </c>
      <c r="BR34" s="18">
        <f t="shared" si="18"/>
        <v>1.698732545435994E-3</v>
      </c>
      <c r="BS34" s="18">
        <f t="shared" si="18"/>
        <v>1.781089278649611E-3</v>
      </c>
      <c r="BT34" s="18">
        <f t="shared" si="18"/>
        <v>1.6424240586515985E-3</v>
      </c>
      <c r="BU34" s="18">
        <f t="shared" si="18"/>
        <v>1.7375294897882937E-3</v>
      </c>
      <c r="BV34" s="194">
        <f t="shared" si="18"/>
        <v>1.3640418998499895E-3</v>
      </c>
      <c r="BW34" s="194">
        <f t="shared" si="18"/>
        <v>1.2264170226682746E-3</v>
      </c>
      <c r="BX34" s="194">
        <f t="shared" si="18"/>
        <v>1.4181532760670326E-3</v>
      </c>
      <c r="BY34" s="194">
        <f t="shared" si="18"/>
        <v>1.5001443790673506E-3</v>
      </c>
      <c r="BZ34" s="194">
        <f t="shared" si="18"/>
        <v>1.4902499026577089E-3</v>
      </c>
      <c r="CA34" s="194">
        <f t="shared" si="18"/>
        <v>1.2409326663143381E-3</v>
      </c>
      <c r="CB34" s="194">
        <f t="shared" si="18"/>
        <v>1.6370464958106751E-3</v>
      </c>
      <c r="CC34" s="194">
        <f t="shared" si="18"/>
        <v>1.7880499756678045E-3</v>
      </c>
      <c r="CD34" s="194">
        <f t="shared" si="18"/>
        <v>1.3885549096687856E-3</v>
      </c>
      <c r="CE34" s="194">
        <f t="shared" si="18"/>
        <v>1.362565307642852E-3</v>
      </c>
      <c r="CF34" s="194">
        <f t="shared" si="18"/>
        <v>1.65330035808779E-3</v>
      </c>
      <c r="CG34" s="194">
        <f t="shared" si="18"/>
        <v>1.9534284599349271E-3</v>
      </c>
      <c r="CH34" s="194">
        <f t="shared" si="18"/>
        <v>2.1133519390809097E-3</v>
      </c>
      <c r="CI34" s="194">
        <f t="shared" si="18"/>
        <v>1.8403453941841193E-3</v>
      </c>
      <c r="CJ34" s="194">
        <f t="shared" si="18"/>
        <v>2.0728341414395558E-3</v>
      </c>
      <c r="CK34" s="194">
        <f t="shared" si="18"/>
        <v>2.1775365677476227E-3</v>
      </c>
      <c r="CL34" s="194">
        <f t="shared" si="18"/>
        <v>2.7640339624946551E-3</v>
      </c>
      <c r="CM34" s="194">
        <f t="shared" si="18"/>
        <v>2.4358145123229372E-3</v>
      </c>
      <c r="CN34" s="194">
        <f t="shared" si="18"/>
        <v>2.3168247725516723E-3</v>
      </c>
      <c r="CO34" s="194">
        <f t="shared" si="18"/>
        <v>2.2802481878582037E-3</v>
      </c>
      <c r="CP34" s="194">
        <f t="shared" si="18"/>
        <v>2.2873784292761507E-3</v>
      </c>
      <c r="CQ34" s="194">
        <f t="shared" si="18"/>
        <v>2.2166920236797848E-3</v>
      </c>
      <c r="CR34" s="194">
        <f t="shared" si="18"/>
        <v>2.1521040062659003E-3</v>
      </c>
      <c r="CS34" s="194">
        <f t="shared" si="18"/>
        <v>1.386161450497949E-3</v>
      </c>
      <c r="CT34" s="194">
        <f>CT33/CT32</f>
        <v>1.6733795136647709E-3</v>
      </c>
      <c r="CU34" s="194">
        <f t="shared" ref="CU34" si="19">CU33/CU32</f>
        <v>2.1498719554516664E-3</v>
      </c>
      <c r="CV34" s="194">
        <v>2.0207703038618526E-3</v>
      </c>
      <c r="CW34" s="194">
        <f t="shared" ref="CW34" si="20">CW33/CW32</f>
        <v>1.727639903812481E-3</v>
      </c>
      <c r="CX34" s="194">
        <f t="shared" ref="CX34:DB34" si="21">CX33/CX32</f>
        <v>1.8293431994847616E-3</v>
      </c>
      <c r="CY34" s="194">
        <f t="shared" si="21"/>
        <v>1.9979199160662956E-3</v>
      </c>
      <c r="CZ34" s="194">
        <f t="shared" si="21"/>
        <v>2.1235437581425668E-3</v>
      </c>
      <c r="DA34" s="194">
        <f t="shared" si="21"/>
        <v>2.2656140056673446E-3</v>
      </c>
      <c r="DB34" s="194">
        <f t="shared" si="21"/>
        <v>2.545302153286797E-3</v>
      </c>
      <c r="DC34" s="194">
        <f t="shared" ref="DC34:DN34" si="22">DC33/DC32</f>
        <v>1.8872683886802214E-3</v>
      </c>
      <c r="DD34" s="194">
        <f t="shared" si="22"/>
        <v>1.8102035322505804E-3</v>
      </c>
      <c r="DE34" s="194">
        <f t="shared" si="22"/>
        <v>1.580700439703338E-3</v>
      </c>
      <c r="DF34" s="194">
        <f t="shared" si="22"/>
        <v>1.5159085394488372E-3</v>
      </c>
      <c r="DG34" s="194">
        <f t="shared" si="22"/>
        <v>1.6132195789862901E-3</v>
      </c>
      <c r="DH34" s="194">
        <f t="shared" si="22"/>
        <v>1.4417682007365424E-3</v>
      </c>
      <c r="DI34" s="194">
        <f t="shared" si="22"/>
        <v>1.768098952982626E-3</v>
      </c>
      <c r="DJ34" s="224">
        <f t="shared" si="22"/>
        <v>1.4385334525309282E-3</v>
      </c>
      <c r="DK34" s="194">
        <f t="shared" si="22"/>
        <v>1.1652337998766566E-3</v>
      </c>
      <c r="DL34" s="194">
        <f t="shared" si="22"/>
        <v>9.3789328308508855E-4</v>
      </c>
      <c r="DM34" s="224">
        <f t="shared" si="22"/>
        <v>9.6246748939262208E-4</v>
      </c>
      <c r="DN34" s="194">
        <f t="shared" si="22"/>
        <v>9.6071603557319285E-4</v>
      </c>
      <c r="DO34" s="194">
        <v>8.7175771750995262E-4</v>
      </c>
      <c r="DP34" s="194">
        <v>7.4980160359029084E-4</v>
      </c>
      <c r="DQ34" s="194">
        <v>8.110068614510126E-4</v>
      </c>
      <c r="DR34" s="194">
        <v>1.0977835081683708E-3</v>
      </c>
      <c r="DS34" s="194">
        <v>9.3662059035626787E-4</v>
      </c>
      <c r="DT34" s="194">
        <v>1.0628861122005532E-3</v>
      </c>
      <c r="DU34" s="194">
        <v>1.060986930387309E-3</v>
      </c>
      <c r="DV34" s="194">
        <v>9.4505298677558154E-4</v>
      </c>
      <c r="DW34" s="194">
        <v>1.0890087100788055E-3</v>
      </c>
      <c r="DX34" s="194">
        <v>1.2113333289945527E-3</v>
      </c>
      <c r="DY34" s="194">
        <v>1.829505802709243E-3</v>
      </c>
      <c r="DZ34" s="194">
        <v>2.0497425307952431E-3</v>
      </c>
      <c r="EA34" s="194">
        <v>1.2677852154510418E-3</v>
      </c>
      <c r="EB34" s="194">
        <v>1.2881544404156342E-3</v>
      </c>
      <c r="EC34" s="194">
        <v>1.2881544404156342E-3</v>
      </c>
      <c r="ED34" s="194">
        <v>1.3067948702512918E-3</v>
      </c>
      <c r="EE34" s="194">
        <v>1.1890658894507056E-3</v>
      </c>
      <c r="EF34" s="194">
        <v>8.5777665427340356E-4</v>
      </c>
      <c r="EG34" s="194">
        <v>1.1773158272870101E-3</v>
      </c>
      <c r="EH34" s="194">
        <v>1.141187394763284E-3</v>
      </c>
      <c r="EI34" s="194">
        <v>1.1640498377217502E-3</v>
      </c>
      <c r="EJ34" s="194">
        <v>1.2461748774381526E-3</v>
      </c>
      <c r="EK34" s="194">
        <v>1.4101482295348256E-3</v>
      </c>
      <c r="EL34" s="194">
        <v>1.4891685717429309E-3</v>
      </c>
      <c r="EM34" s="194">
        <v>2.075562525114687E-3</v>
      </c>
      <c r="EN34" s="194">
        <v>2.1807700523484683E-3</v>
      </c>
      <c r="EO34" s="194">
        <v>1.4206564959558592E-3</v>
      </c>
      <c r="EP34" s="194">
        <v>1.3736712244030648E-3</v>
      </c>
      <c r="EQ34" s="194">
        <v>1.3286040930267113E-3</v>
      </c>
      <c r="ER34" s="194">
        <v>1.6814973713194781E-3</v>
      </c>
      <c r="ES34" s="194">
        <v>2.3485442766056136E-3</v>
      </c>
      <c r="ET34" s="194">
        <v>2.1911972934771525E-3</v>
      </c>
      <c r="EU34" s="194">
        <v>1.7983682547078556E-3</v>
      </c>
      <c r="EV34" s="194">
        <v>1.6864482055035444E-3</v>
      </c>
      <c r="EW34" s="194">
        <v>2.0240903120306067E-3</v>
      </c>
      <c r="EX34" s="17">
        <f>EX33/EX32</f>
        <v>1.8890645175926415E-3</v>
      </c>
      <c r="EY34" s="17">
        <f t="shared" ref="EY34" si="23">EY33/EY32</f>
        <v>2.292733601851683E-3</v>
      </c>
      <c r="EZ34" s="17">
        <f t="shared" ref="EZ34:GC34" si="24">EZ33/EZ32</f>
        <v>2.0103452070875673E-3</v>
      </c>
      <c r="FA34" s="17">
        <f t="shared" si="24"/>
        <v>0</v>
      </c>
      <c r="FB34" s="17">
        <f t="shared" si="24"/>
        <v>1.8268492795295592E-3</v>
      </c>
      <c r="FC34" s="17">
        <f t="shared" si="24"/>
        <v>1.7403523246595032E-3</v>
      </c>
      <c r="FD34" s="17">
        <f t="shared" si="24"/>
        <v>1.6827038647243455E-3</v>
      </c>
      <c r="FE34" s="17">
        <f t="shared" si="24"/>
        <v>1.9620931690838847E-3</v>
      </c>
      <c r="FF34" s="17">
        <f t="shared" si="24"/>
        <v>2.1459942551333914E-3</v>
      </c>
      <c r="FG34" s="17">
        <f t="shared" si="24"/>
        <v>2.1620586082089807E-3</v>
      </c>
      <c r="FH34" s="17">
        <f t="shared" si="24"/>
        <v>0</v>
      </c>
      <c r="FI34" s="17">
        <f t="shared" si="24"/>
        <v>2.0118623962040332E-3</v>
      </c>
      <c r="FJ34" s="17">
        <f t="shared" si="24"/>
        <v>1.9519830168482221E-3</v>
      </c>
      <c r="FK34" s="17">
        <f t="shared" si="24"/>
        <v>1.7980676188963187E-3</v>
      </c>
      <c r="FL34" s="17">
        <f t="shared" si="24"/>
        <v>2.5805776005864271E-3</v>
      </c>
      <c r="FM34" s="17">
        <f t="shared" si="24"/>
        <v>1.9797993355927654E-3</v>
      </c>
      <c r="FN34" s="17">
        <f t="shared" si="24"/>
        <v>1.6113796743901761E-3</v>
      </c>
      <c r="FO34" s="17">
        <f t="shared" si="24"/>
        <v>0</v>
      </c>
      <c r="FP34" s="17">
        <f t="shared" si="24"/>
        <v>1.4462791182684549E-3</v>
      </c>
      <c r="FQ34" s="17">
        <f t="shared" si="24"/>
        <v>1.8688000000000001E-3</v>
      </c>
      <c r="FR34" s="17">
        <f t="shared" si="24"/>
        <v>2.0119633917502727E-3</v>
      </c>
      <c r="FS34" s="17">
        <f t="shared" si="24"/>
        <v>1.7076801821525529E-3</v>
      </c>
      <c r="FT34" s="17">
        <f t="shared" si="24"/>
        <v>2.111824861135632E-3</v>
      </c>
      <c r="FU34" s="17">
        <f t="shared" si="24"/>
        <v>1.5075614686217644E-3</v>
      </c>
      <c r="FV34" s="17">
        <f t="shared" si="24"/>
        <v>0</v>
      </c>
      <c r="FW34" s="17" t="e">
        <f t="shared" si="24"/>
        <v>#DIV/0!</v>
      </c>
      <c r="FX34" s="17" t="e">
        <f t="shared" si="24"/>
        <v>#DIV/0!</v>
      </c>
      <c r="FY34" s="17" t="e">
        <f t="shared" si="24"/>
        <v>#DIV/0!</v>
      </c>
      <c r="FZ34" s="17" t="e">
        <f t="shared" si="24"/>
        <v>#DIV/0!</v>
      </c>
      <c r="GA34" s="17" t="e">
        <f t="shared" si="24"/>
        <v>#DIV/0!</v>
      </c>
      <c r="GB34" s="17" t="e">
        <f t="shared" si="24"/>
        <v>#DIV/0!</v>
      </c>
      <c r="GC34" s="17" t="e">
        <f t="shared" si="24"/>
        <v>#DIV/0!</v>
      </c>
    </row>
    <row r="35" spans="1:186" ht="12.75" customHeight="1">
      <c r="A35" s="160" t="s">
        <v>460</v>
      </c>
      <c r="B35" s="161"/>
      <c r="C35" s="161"/>
      <c r="D35" s="161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  <c r="Z35" s="161"/>
      <c r="AA35" s="161"/>
      <c r="AB35" s="161"/>
      <c r="AC35" s="161"/>
      <c r="AD35" s="161"/>
      <c r="AE35" s="161"/>
      <c r="AF35" s="161"/>
      <c r="AG35" s="161"/>
      <c r="AH35" s="161" t="s">
        <v>31</v>
      </c>
      <c r="AI35" s="161"/>
      <c r="AJ35" s="161"/>
      <c r="AK35" s="161"/>
      <c r="AL35" s="161"/>
      <c r="AM35" s="161"/>
      <c r="AN35" s="161"/>
      <c r="AO35" s="161"/>
      <c r="AP35" s="161"/>
      <c r="AQ35" s="161"/>
      <c r="AR35" s="161"/>
      <c r="AS35" s="161"/>
      <c r="AT35" s="161"/>
      <c r="AU35" s="161"/>
      <c r="AV35" s="161"/>
      <c r="AW35" s="161"/>
      <c r="AX35" s="161"/>
      <c r="AY35" s="161"/>
      <c r="AZ35" s="161"/>
      <c r="BA35" s="161"/>
      <c r="BB35" s="161"/>
      <c r="BC35" s="161"/>
      <c r="BD35" s="161"/>
      <c r="BE35" s="161"/>
      <c r="BF35" s="161"/>
      <c r="BG35" s="161"/>
      <c r="BH35" s="161"/>
      <c r="BI35" s="161"/>
      <c r="BJ35" s="161"/>
      <c r="BK35" s="161"/>
      <c r="BL35" s="161"/>
      <c r="BM35" s="161"/>
      <c r="BN35" s="161"/>
      <c r="BO35" s="161"/>
      <c r="BP35" s="161"/>
      <c r="BQ35" s="161"/>
      <c r="BR35" s="161"/>
      <c r="BS35" s="161"/>
      <c r="BT35" s="161"/>
      <c r="BU35" s="161"/>
      <c r="BV35" s="161"/>
      <c r="BW35" s="161"/>
      <c r="BX35" s="161"/>
      <c r="BY35" s="161"/>
      <c r="BZ35" s="161"/>
      <c r="CA35" s="162" t="s">
        <v>31</v>
      </c>
      <c r="CB35" s="162" t="s">
        <v>31</v>
      </c>
      <c r="CC35" s="162" t="s">
        <v>31</v>
      </c>
      <c r="CD35" s="162" t="s">
        <v>31</v>
      </c>
      <c r="CE35" s="162" t="s">
        <v>31</v>
      </c>
      <c r="CF35" s="162" t="s">
        <v>31</v>
      </c>
      <c r="CG35" s="162" t="s">
        <v>31</v>
      </c>
      <c r="CH35" s="162" t="s">
        <v>31</v>
      </c>
      <c r="CI35" s="162" t="s">
        <v>31</v>
      </c>
      <c r="CJ35" s="162" t="s">
        <v>31</v>
      </c>
      <c r="CK35" s="162" t="s">
        <v>31</v>
      </c>
      <c r="CL35" s="162" t="s">
        <v>31</v>
      </c>
      <c r="CM35" s="162" t="s">
        <v>31</v>
      </c>
      <c r="CN35" s="162" t="s">
        <v>31</v>
      </c>
      <c r="CO35" s="162" t="s">
        <v>31</v>
      </c>
      <c r="CP35" s="162" t="s">
        <v>31</v>
      </c>
      <c r="CQ35" s="162" t="s">
        <v>31</v>
      </c>
      <c r="CR35" s="162" t="s">
        <v>31</v>
      </c>
      <c r="CS35" s="162" t="s">
        <v>31</v>
      </c>
      <c r="CT35" s="162" t="s">
        <v>31</v>
      </c>
      <c r="CU35" s="162" t="s">
        <v>31</v>
      </c>
      <c r="CV35" s="162" t="s">
        <v>31</v>
      </c>
      <c r="CW35" s="162" t="s">
        <v>31</v>
      </c>
      <c r="CX35" s="162" t="s">
        <v>31</v>
      </c>
      <c r="CY35" s="162" t="s">
        <v>31</v>
      </c>
      <c r="CZ35" s="162" t="s">
        <v>31</v>
      </c>
      <c r="DA35" s="162" t="s">
        <v>31</v>
      </c>
      <c r="DB35" s="162" t="s">
        <v>31</v>
      </c>
      <c r="DC35" s="162" t="s">
        <v>31</v>
      </c>
      <c r="DD35" s="162" t="s">
        <v>31</v>
      </c>
      <c r="DE35" s="162" t="s">
        <v>31</v>
      </c>
      <c r="DF35" s="162" t="s">
        <v>31</v>
      </c>
      <c r="DG35" s="162" t="s">
        <v>31</v>
      </c>
      <c r="DH35" s="162" t="s">
        <v>31</v>
      </c>
      <c r="DI35" s="162" t="s">
        <v>31</v>
      </c>
      <c r="DJ35" s="162" t="s">
        <v>31</v>
      </c>
      <c r="DK35" s="162" t="s">
        <v>31</v>
      </c>
      <c r="DL35" s="162" t="s">
        <v>31</v>
      </c>
      <c r="DM35" s="162" t="s">
        <v>31</v>
      </c>
      <c r="DN35" s="162" t="s">
        <v>31</v>
      </c>
      <c r="DO35" s="162" t="s">
        <v>31</v>
      </c>
      <c r="DP35" s="162" t="s">
        <v>31</v>
      </c>
      <c r="DQ35" s="162" t="s">
        <v>31</v>
      </c>
      <c r="DR35" s="162" t="s">
        <v>31</v>
      </c>
      <c r="DS35" s="162" t="s">
        <v>31</v>
      </c>
      <c r="DT35" s="162" t="s">
        <v>31</v>
      </c>
      <c r="DU35" s="162" t="s">
        <v>31</v>
      </c>
      <c r="DV35" s="162" t="s">
        <v>31</v>
      </c>
      <c r="DW35" s="162" t="s">
        <v>31</v>
      </c>
      <c r="DX35" s="162" t="s">
        <v>31</v>
      </c>
      <c r="DY35" s="162" t="s">
        <v>31</v>
      </c>
      <c r="DZ35" s="162" t="s">
        <v>31</v>
      </c>
      <c r="EA35" s="162" t="s">
        <v>31</v>
      </c>
      <c r="EB35" s="162" t="s">
        <v>31</v>
      </c>
      <c r="EC35" s="162" t="s">
        <v>31</v>
      </c>
      <c r="ED35" s="162" t="s">
        <v>31</v>
      </c>
      <c r="EE35" s="162" t="s">
        <v>31</v>
      </c>
      <c r="EF35" s="162" t="s">
        <v>31</v>
      </c>
      <c r="EG35" s="162" t="s">
        <v>31</v>
      </c>
      <c r="EH35" s="162" t="s">
        <v>31</v>
      </c>
      <c r="EI35" s="162" t="s">
        <v>31</v>
      </c>
      <c r="EJ35" s="162" t="s">
        <v>31</v>
      </c>
      <c r="EK35" s="162" t="s">
        <v>31</v>
      </c>
      <c r="EL35" s="162" t="s">
        <v>31</v>
      </c>
      <c r="EM35" s="162" t="s">
        <v>31</v>
      </c>
      <c r="EN35" s="162" t="s">
        <v>31</v>
      </c>
      <c r="EO35" s="162" t="s">
        <v>31</v>
      </c>
      <c r="EP35" s="162" t="s">
        <v>31</v>
      </c>
      <c r="EQ35" s="162" t="s">
        <v>31</v>
      </c>
      <c r="ER35" s="162" t="s">
        <v>31</v>
      </c>
      <c r="ES35" s="162" t="s">
        <v>31</v>
      </c>
      <c r="ET35" s="162" t="s">
        <v>31</v>
      </c>
      <c r="EU35" s="162" t="s">
        <v>31</v>
      </c>
      <c r="EV35" s="162" t="s">
        <v>31</v>
      </c>
      <c r="EW35" s="162" t="s">
        <v>31</v>
      </c>
      <c r="EX35" s="162" t="s">
        <v>31</v>
      </c>
      <c r="EY35" s="162" t="s">
        <v>31</v>
      </c>
      <c r="EZ35" s="162" t="s">
        <v>31</v>
      </c>
      <c r="FA35" s="162" t="s">
        <v>31</v>
      </c>
      <c r="FB35" s="162" t="s">
        <v>31</v>
      </c>
      <c r="FC35" s="162" t="s">
        <v>31</v>
      </c>
      <c r="FD35" s="162" t="s">
        <v>31</v>
      </c>
      <c r="FE35" s="162" t="s">
        <v>31</v>
      </c>
      <c r="FF35" s="162" t="s">
        <v>31</v>
      </c>
      <c r="FG35" s="162" t="s">
        <v>31</v>
      </c>
      <c r="FH35" s="162" t="s">
        <v>31</v>
      </c>
      <c r="FI35" s="162" t="s">
        <v>31</v>
      </c>
      <c r="FJ35" s="162" t="s">
        <v>31</v>
      </c>
      <c r="FK35" s="162" t="s">
        <v>31</v>
      </c>
      <c r="FL35" s="162" t="s">
        <v>31</v>
      </c>
      <c r="FM35" s="162" t="s">
        <v>31</v>
      </c>
      <c r="FN35" s="162" t="s">
        <v>31</v>
      </c>
      <c r="FO35" s="162" t="s">
        <v>31</v>
      </c>
      <c r="FP35" s="162" t="s">
        <v>31</v>
      </c>
      <c r="FQ35" s="162" t="s">
        <v>31</v>
      </c>
      <c r="FR35" s="162" t="s">
        <v>31</v>
      </c>
      <c r="FS35" s="162" t="s">
        <v>31</v>
      </c>
      <c r="FT35" s="162" t="s">
        <v>31</v>
      </c>
      <c r="FU35" s="162" t="s">
        <v>31</v>
      </c>
      <c r="FV35" s="162" t="s">
        <v>31</v>
      </c>
      <c r="FW35" s="162" t="s">
        <v>31</v>
      </c>
      <c r="FX35" s="162" t="s">
        <v>31</v>
      </c>
      <c r="FY35" s="162" t="s">
        <v>31</v>
      </c>
      <c r="FZ35" s="162" t="s">
        <v>31</v>
      </c>
      <c r="GA35" s="162" t="s">
        <v>31</v>
      </c>
      <c r="GB35" s="162" t="s">
        <v>31</v>
      </c>
      <c r="GC35" s="162" t="s">
        <v>31</v>
      </c>
    </row>
    <row r="36" spans="1:186" s="6" customFormat="1" ht="25.5" customHeight="1">
      <c r="A36" s="11" t="s">
        <v>4</v>
      </c>
      <c r="B36" s="10">
        <v>9111</v>
      </c>
      <c r="C36" s="10">
        <v>15459</v>
      </c>
      <c r="D36" s="10">
        <v>16261</v>
      </c>
      <c r="E36" s="10">
        <v>17355</v>
      </c>
      <c r="F36" s="10">
        <v>18754</v>
      </c>
      <c r="G36" s="10">
        <v>23059</v>
      </c>
      <c r="H36" s="10">
        <v>19596</v>
      </c>
      <c r="I36" s="10">
        <v>24366</v>
      </c>
      <c r="J36" s="10">
        <v>22275</v>
      </c>
      <c r="K36" s="10">
        <v>21102</v>
      </c>
      <c r="L36" s="10">
        <v>27072</v>
      </c>
      <c r="M36" s="10">
        <v>24801</v>
      </c>
      <c r="N36" s="10">
        <v>19738</v>
      </c>
      <c r="O36" s="10">
        <v>22610</v>
      </c>
      <c r="P36" s="10">
        <v>17495</v>
      </c>
      <c r="Q36" s="10">
        <v>14436</v>
      </c>
      <c r="R36" s="10">
        <v>17364</v>
      </c>
      <c r="S36" s="10">
        <v>20834</v>
      </c>
      <c r="T36" s="10">
        <v>21944</v>
      </c>
      <c r="U36" s="10">
        <v>22087</v>
      </c>
      <c r="V36" s="10">
        <v>25324</v>
      </c>
      <c r="W36" s="10">
        <v>26942</v>
      </c>
      <c r="X36" s="10">
        <v>27733</v>
      </c>
      <c r="Y36" s="10">
        <v>23531</v>
      </c>
      <c r="Z36" s="10">
        <v>20920</v>
      </c>
      <c r="AA36" s="10">
        <v>19334</v>
      </c>
      <c r="AB36" s="10">
        <v>22208</v>
      </c>
      <c r="AC36" s="10">
        <v>18178</v>
      </c>
      <c r="AD36" s="10">
        <v>10680</v>
      </c>
      <c r="AE36" s="10">
        <v>12459</v>
      </c>
      <c r="AF36" s="10">
        <v>13396</v>
      </c>
      <c r="AG36" s="10">
        <v>13471</v>
      </c>
      <c r="AH36" s="10">
        <v>16570</v>
      </c>
      <c r="AI36" s="10">
        <v>16099</v>
      </c>
      <c r="AJ36" s="10">
        <v>14693</v>
      </c>
      <c r="AK36" s="10">
        <v>14315</v>
      </c>
      <c r="AL36" s="10">
        <v>15344</v>
      </c>
      <c r="AM36" s="10">
        <v>10938</v>
      </c>
      <c r="AN36" s="10">
        <v>16706</v>
      </c>
      <c r="AO36" s="10">
        <v>14217</v>
      </c>
      <c r="AP36" s="10">
        <v>15312</v>
      </c>
      <c r="AQ36" s="10">
        <v>17791</v>
      </c>
      <c r="AR36" s="10">
        <v>15498</v>
      </c>
      <c r="AS36" s="10">
        <v>17551</v>
      </c>
      <c r="AT36" s="10">
        <v>18070</v>
      </c>
      <c r="AU36" s="10">
        <v>17981</v>
      </c>
      <c r="AV36" s="10">
        <v>15571</v>
      </c>
      <c r="AW36" s="10">
        <v>15345</v>
      </c>
      <c r="AX36" s="10">
        <v>13103</v>
      </c>
      <c r="AY36" s="10">
        <v>13375</v>
      </c>
      <c r="AZ36" s="10">
        <v>11112</v>
      </c>
      <c r="BA36" s="10">
        <v>12860</v>
      </c>
      <c r="BB36" s="10">
        <v>13359</v>
      </c>
      <c r="BC36" s="10">
        <v>8234</v>
      </c>
      <c r="BD36" s="10">
        <v>6318</v>
      </c>
      <c r="BE36" s="10">
        <v>7876</v>
      </c>
      <c r="BF36" s="10">
        <v>6440</v>
      </c>
      <c r="BG36" s="10">
        <v>6928</v>
      </c>
      <c r="BH36" s="10">
        <v>7844</v>
      </c>
      <c r="BI36" s="10">
        <v>7354</v>
      </c>
      <c r="BJ36" s="10">
        <v>8557</v>
      </c>
      <c r="BK36" s="10">
        <v>7456</v>
      </c>
      <c r="BL36" s="10">
        <v>8129</v>
      </c>
      <c r="BM36" s="10">
        <v>7140</v>
      </c>
      <c r="BN36" s="10">
        <v>8442</v>
      </c>
      <c r="BO36" s="10">
        <v>8369</v>
      </c>
      <c r="BP36" s="10">
        <v>7140</v>
      </c>
      <c r="BQ36" s="10">
        <v>5084</v>
      </c>
      <c r="BR36" s="10">
        <v>5387</v>
      </c>
      <c r="BS36" s="10">
        <v>5468</v>
      </c>
      <c r="BT36" s="10">
        <v>5206</v>
      </c>
      <c r="BU36" s="10">
        <v>4541</v>
      </c>
      <c r="BV36" s="197">
        <v>3076</v>
      </c>
      <c r="BW36" s="197">
        <v>2150</v>
      </c>
      <c r="BX36" s="197">
        <v>2867</v>
      </c>
      <c r="BY36" s="197">
        <v>2987</v>
      </c>
      <c r="BZ36" s="197">
        <v>3625</v>
      </c>
      <c r="CA36" s="196">
        <v>2754</v>
      </c>
      <c r="CB36" s="196">
        <v>3653</v>
      </c>
      <c r="CC36" s="196">
        <v>4912</v>
      </c>
      <c r="CD36" s="196">
        <v>3847</v>
      </c>
      <c r="CE36" s="196">
        <v>3895</v>
      </c>
      <c r="CF36" s="196">
        <v>4436</v>
      </c>
      <c r="CG36" s="196">
        <v>5499</v>
      </c>
      <c r="CH36" s="196">
        <v>6054</v>
      </c>
      <c r="CI36" s="196">
        <v>5601</v>
      </c>
      <c r="CJ36" s="196">
        <v>6288</v>
      </c>
      <c r="CK36" s="196">
        <v>5600</v>
      </c>
      <c r="CL36" s="196">
        <v>5996</v>
      </c>
      <c r="CM36" s="196">
        <v>6521</v>
      </c>
      <c r="CN36" s="196">
        <v>6177</v>
      </c>
      <c r="CO36" s="196">
        <v>6228</v>
      </c>
      <c r="CP36" s="196">
        <v>6639</v>
      </c>
      <c r="CQ36" s="196">
        <v>6305</v>
      </c>
      <c r="CR36" s="196">
        <v>6027</v>
      </c>
      <c r="CS36" s="196">
        <v>3767</v>
      </c>
      <c r="CT36" s="196">
        <v>4737</v>
      </c>
      <c r="CU36" s="196">
        <v>5795</v>
      </c>
      <c r="CV36" s="196">
        <v>6989</v>
      </c>
      <c r="CW36" s="196">
        <v>5644</v>
      </c>
      <c r="CX36" s="196">
        <v>6754</v>
      </c>
      <c r="CY36" s="196">
        <v>7828</v>
      </c>
      <c r="CZ36" s="196">
        <v>7975</v>
      </c>
      <c r="DA36" s="196">
        <v>8073</v>
      </c>
      <c r="DB36" s="196">
        <v>9958</v>
      </c>
      <c r="DC36" s="196">
        <v>8166</v>
      </c>
      <c r="DD36" s="196">
        <v>8081</v>
      </c>
      <c r="DE36" s="196">
        <v>6251</v>
      </c>
      <c r="DF36" s="196">
        <v>6035</v>
      </c>
      <c r="DG36" s="196">
        <v>6160</v>
      </c>
      <c r="DH36" s="196">
        <v>5560</v>
      </c>
      <c r="DI36" s="196">
        <v>5759</v>
      </c>
      <c r="DJ36" s="222">
        <v>4223</v>
      </c>
      <c r="DK36" s="196">
        <v>2844</v>
      </c>
      <c r="DL36" s="196">
        <v>2046</v>
      </c>
      <c r="DM36" s="222">
        <v>1767</v>
      </c>
      <c r="DN36" s="196">
        <v>1707</v>
      </c>
      <c r="DO36" s="196">
        <v>1372</v>
      </c>
      <c r="DP36" s="196">
        <v>708</v>
      </c>
      <c r="DQ36" s="196">
        <v>934</v>
      </c>
      <c r="DR36" s="196">
        <v>1255</v>
      </c>
      <c r="DS36" s="196">
        <v>1361</v>
      </c>
      <c r="DT36" s="196">
        <v>1801</v>
      </c>
      <c r="DU36" s="196">
        <v>1720</v>
      </c>
      <c r="DV36" s="196">
        <v>1388</v>
      </c>
      <c r="DW36" s="196">
        <v>1260</v>
      </c>
      <c r="DX36" s="196">
        <v>1044</v>
      </c>
      <c r="DY36" s="196">
        <v>1583</v>
      </c>
      <c r="DZ36" s="196">
        <v>2053</v>
      </c>
      <c r="EA36" s="196">
        <v>1679</v>
      </c>
      <c r="EB36" s="196">
        <v>1961</v>
      </c>
      <c r="EC36" s="196">
        <v>1961</v>
      </c>
      <c r="ED36" s="196">
        <v>2479</v>
      </c>
      <c r="EE36" s="196">
        <v>1741</v>
      </c>
      <c r="EF36" s="196">
        <v>1920</v>
      </c>
      <c r="EG36" s="196">
        <v>2476</v>
      </c>
      <c r="EH36" s="196">
        <v>2667</v>
      </c>
      <c r="EI36" s="196">
        <v>3128</v>
      </c>
      <c r="EJ36" s="196">
        <v>3343</v>
      </c>
      <c r="EK36" s="196">
        <v>4239</v>
      </c>
      <c r="EL36" s="196">
        <v>4030</v>
      </c>
      <c r="EM36" s="196">
        <v>3826</v>
      </c>
      <c r="EN36" s="196">
        <v>3415</v>
      </c>
      <c r="EO36" s="196">
        <v>3185</v>
      </c>
      <c r="EP36" s="196">
        <v>3602</v>
      </c>
      <c r="EQ36" s="196">
        <v>3528</v>
      </c>
      <c r="ER36" s="196">
        <v>3730</v>
      </c>
      <c r="ES36" s="196">
        <v>4536</v>
      </c>
      <c r="ET36" s="196">
        <v>3389</v>
      </c>
      <c r="EU36" s="196">
        <v>3916</v>
      </c>
      <c r="EV36" s="196">
        <v>3997</v>
      </c>
      <c r="EW36" s="196">
        <v>4980</v>
      </c>
      <c r="EX36" s="8">
        <f>SUM(EY36:GC36)</f>
        <v>4041</v>
      </c>
      <c r="EY36" s="8">
        <f>Shop!F77-Bushing!EX197</f>
        <v>424</v>
      </c>
      <c r="EZ36" s="8">
        <f>Shop!G77-Bushing!EY197</f>
        <v>165</v>
      </c>
      <c r="FA36" s="8">
        <f>Shop!H77-Bushing!EZ197</f>
        <v>0</v>
      </c>
      <c r="FB36" s="8">
        <f>Shop!I77-Bushing!FA197</f>
        <v>217</v>
      </c>
      <c r="FC36" s="8">
        <f>Shop!J77-Bushing!FB197</f>
        <v>189</v>
      </c>
      <c r="FD36" s="8">
        <f>Shop!K77-Bushing!FC197</f>
        <v>132</v>
      </c>
      <c r="FE36" s="8">
        <f>Shop!L77-Bushing!FD197</f>
        <v>209</v>
      </c>
      <c r="FF36" s="8">
        <f>Shop!M77-Bushing!FE197</f>
        <v>201</v>
      </c>
      <c r="FG36" s="8">
        <f>Shop!N77-Bushing!FF197</f>
        <v>244</v>
      </c>
      <c r="FH36" s="8">
        <f>Shop!O77-Bushing!FG197</f>
        <v>0</v>
      </c>
      <c r="FI36" s="8">
        <f>Shop!P77-Bushing!FH197</f>
        <v>316</v>
      </c>
      <c r="FJ36" s="8">
        <f>Shop!Q77-Bushing!FI197</f>
        <v>171</v>
      </c>
      <c r="FK36" s="8">
        <f>Shop!R77-Bushing!FJ197</f>
        <v>164</v>
      </c>
      <c r="FL36" s="8">
        <f>Shop!S77-Bushing!FK197</f>
        <v>223</v>
      </c>
      <c r="FM36" s="8">
        <f>Shop!T77-Bushing!FL197</f>
        <v>170</v>
      </c>
      <c r="FN36" s="8">
        <f>Shop!U77-Bushing!FM197</f>
        <v>143</v>
      </c>
      <c r="FO36" s="8">
        <f>Shop!V77-Bushing!FN197</f>
        <v>0</v>
      </c>
      <c r="FP36" s="8">
        <f>Shop!W77-Bushing!FO197</f>
        <v>230</v>
      </c>
      <c r="FQ36" s="8">
        <f>Shop!X77-Bushing!FP197</f>
        <v>182</v>
      </c>
      <c r="FR36" s="8">
        <f>Shop!Y77-Bushing!FQ197</f>
        <v>145</v>
      </c>
      <c r="FS36" s="8">
        <f>Shop!Z77-Bushing!FR197</f>
        <v>178</v>
      </c>
      <c r="FT36" s="8">
        <f>Shop!AA77-Bushing!FS197</f>
        <v>222</v>
      </c>
      <c r="FU36" s="8">
        <f>Shop!AB77-Bushing!FT197</f>
        <v>116</v>
      </c>
      <c r="FV36" s="8">
        <f>Shop!AC77-Bushing!FU197</f>
        <v>0</v>
      </c>
      <c r="FW36" s="8">
        <f>Shop!AD77-Bushing!FV197</f>
        <v>0</v>
      </c>
      <c r="FX36" s="8">
        <f>Shop!AE77-Bushing!FW197</f>
        <v>0</v>
      </c>
      <c r="FY36" s="8">
        <f>Shop!AF77-Bushing!FX197</f>
        <v>0</v>
      </c>
      <c r="FZ36" s="8">
        <f>Shop!AG77-Bushing!FY197</f>
        <v>0</v>
      </c>
      <c r="GA36" s="8">
        <f>Shop!AH77-Bushing!FZ197</f>
        <v>0</v>
      </c>
      <c r="GB36" s="8">
        <f>Shop!AI77-Bushing!GA197</f>
        <v>0</v>
      </c>
      <c r="GC36" s="8">
        <f>Shop!AJ77-Bushing!GB197</f>
        <v>0</v>
      </c>
    </row>
    <row r="37" spans="1:186" s="3" customFormat="1" ht="25.5" customHeight="1">
      <c r="A37" s="5" t="s">
        <v>3</v>
      </c>
      <c r="B37" s="4">
        <f t="shared" ref="B37:CC37" si="25">B36/B32</f>
        <v>4.7161070247270804E-3</v>
      </c>
      <c r="C37" s="4">
        <f t="shared" si="25"/>
        <v>6.8910457860713419E-3</v>
      </c>
      <c r="D37" s="4">
        <f t="shared" si="25"/>
        <v>6.4147449585611653E-3</v>
      </c>
      <c r="E37" s="4">
        <f t="shared" si="25"/>
        <v>6.9067919374198091E-3</v>
      </c>
      <c r="F37" s="4">
        <f t="shared" si="25"/>
        <v>7.1683491812433425E-3</v>
      </c>
      <c r="G37" s="4">
        <f t="shared" si="25"/>
        <v>7.3038201015800819E-3</v>
      </c>
      <c r="H37" s="4">
        <f t="shared" si="25"/>
        <v>5.0987273476626408E-3</v>
      </c>
      <c r="I37" s="4">
        <f t="shared" si="25"/>
        <v>6.6166503010975071E-3</v>
      </c>
      <c r="J37" s="4">
        <f t="shared" si="25"/>
        <v>5.8419992934524764E-3</v>
      </c>
      <c r="K37" s="4">
        <f t="shared" si="25"/>
        <v>5.7362935964565568E-3</v>
      </c>
      <c r="L37" s="4">
        <f t="shared" si="25"/>
        <v>7.6562623287967603E-3</v>
      </c>
      <c r="M37" s="4">
        <f t="shared" si="25"/>
        <v>8.4010841026394938E-3</v>
      </c>
      <c r="N37" s="4">
        <f t="shared" si="25"/>
        <v>6.4663998160132668E-3</v>
      </c>
      <c r="O37" s="4">
        <f t="shared" si="25"/>
        <v>7.018171196817022E-3</v>
      </c>
      <c r="P37" s="4">
        <f t="shared" si="25"/>
        <v>5.4895436665821562E-3</v>
      </c>
      <c r="Q37" s="4">
        <f t="shared" si="25"/>
        <v>5.1863414844447479E-3</v>
      </c>
      <c r="R37" s="4">
        <f t="shared" si="25"/>
        <v>5.5560284060111598E-3</v>
      </c>
      <c r="S37" s="4">
        <f t="shared" si="25"/>
        <v>6.2489820733938953E-3</v>
      </c>
      <c r="T37" s="4">
        <f t="shared" si="25"/>
        <v>5.6639645997050318E-3</v>
      </c>
      <c r="U37" s="4">
        <f t="shared" si="25"/>
        <v>5.6753403161406346E-3</v>
      </c>
      <c r="V37" s="4">
        <f t="shared" si="25"/>
        <v>6.6078404307255709E-3</v>
      </c>
      <c r="W37" s="4">
        <f t="shared" si="25"/>
        <v>7.6401252048133184E-3</v>
      </c>
      <c r="X37" s="4">
        <f t="shared" si="25"/>
        <v>7.4705486690096815E-3</v>
      </c>
      <c r="Y37" s="4">
        <f t="shared" si="25"/>
        <v>6.0396727781211433E-3</v>
      </c>
      <c r="Z37" s="4">
        <f t="shared" si="25"/>
        <v>5.3576061232418438E-3</v>
      </c>
      <c r="AA37" s="4">
        <f t="shared" si="25"/>
        <v>4.9670350109943242E-3</v>
      </c>
      <c r="AB37" s="4">
        <f t="shared" si="25"/>
        <v>5.6981928353846282E-3</v>
      </c>
      <c r="AC37" s="4">
        <f t="shared" si="25"/>
        <v>6.9353382150565282E-3</v>
      </c>
      <c r="AD37" s="4">
        <f t="shared" si="25"/>
        <v>5.6054194118613405E-3</v>
      </c>
      <c r="AE37" s="4">
        <f t="shared" si="25"/>
        <v>5.4692448807314806E-3</v>
      </c>
      <c r="AF37" s="4">
        <f t="shared" si="25"/>
        <v>4.88608912626324E-3</v>
      </c>
      <c r="AG37" s="4">
        <f t="shared" si="25"/>
        <v>4.692461095000479E-3</v>
      </c>
      <c r="AH37" s="4">
        <f t="shared" si="25"/>
        <v>5.2415493855493302E-3</v>
      </c>
      <c r="AI37" s="4">
        <f t="shared" si="25"/>
        <v>4.7826265202121597E-3</v>
      </c>
      <c r="AJ37" s="4">
        <f t="shared" si="25"/>
        <v>4.2208468409720614E-3</v>
      </c>
      <c r="AK37" s="4">
        <f t="shared" si="25"/>
        <v>4.4375309410448517E-3</v>
      </c>
      <c r="AL37" s="4">
        <f t="shared" si="25"/>
        <v>4.8504221359306782E-3</v>
      </c>
      <c r="AM37" s="4">
        <f t="shared" si="25"/>
        <v>4.428666403759305E-3</v>
      </c>
      <c r="AN37" s="4">
        <f t="shared" si="25"/>
        <v>4.8142496718408465E-3</v>
      </c>
      <c r="AO37" s="4">
        <f t="shared" si="25"/>
        <v>4.4093756532494529E-3</v>
      </c>
      <c r="AP37" s="4">
        <f t="shared" si="25"/>
        <v>4.4129777051247834E-3</v>
      </c>
      <c r="AQ37" s="4">
        <f t="shared" si="25"/>
        <v>4.9329418256127012E-3</v>
      </c>
      <c r="AR37" s="4">
        <f t="shared" si="25"/>
        <v>4.1945073551382037E-3</v>
      </c>
      <c r="AS37" s="4">
        <f t="shared" si="25"/>
        <v>4.173535963010548E-3</v>
      </c>
      <c r="AT37" s="4">
        <f t="shared" si="25"/>
        <v>4.3509667477306104E-3</v>
      </c>
      <c r="AU37" s="4">
        <f t="shared" si="25"/>
        <v>4.460784860967946E-3</v>
      </c>
      <c r="AV37" s="4">
        <f t="shared" si="25"/>
        <v>3.9184580234775303E-3</v>
      </c>
      <c r="AW37" s="4">
        <f t="shared" si="25"/>
        <v>3.9582859345037172E-3</v>
      </c>
      <c r="AX37" s="4">
        <f t="shared" si="25"/>
        <v>3.6585066212185009E-3</v>
      </c>
      <c r="AY37" s="4">
        <f t="shared" si="25"/>
        <v>3.5233204298582639E-3</v>
      </c>
      <c r="AZ37" s="4">
        <f t="shared" si="25"/>
        <v>2.5796895875677163E-3</v>
      </c>
      <c r="BA37" s="4">
        <f t="shared" si="25"/>
        <v>3.3357768028109756E-3</v>
      </c>
      <c r="BB37" s="4">
        <f t="shared" si="25"/>
        <v>3.0365911621763352E-3</v>
      </c>
      <c r="BC37" s="4">
        <f t="shared" si="25"/>
        <v>2.1774860006479038E-3</v>
      </c>
      <c r="BD37" s="4">
        <f t="shared" si="25"/>
        <v>1.9388028153454495E-3</v>
      </c>
      <c r="BE37" s="4">
        <f t="shared" si="25"/>
        <v>2.029192965533091E-3</v>
      </c>
      <c r="BF37" s="4">
        <f t="shared" si="25"/>
        <v>1.6971092221547595E-3</v>
      </c>
      <c r="BG37" s="4">
        <f t="shared" si="25"/>
        <v>1.7041017246404795E-3</v>
      </c>
      <c r="BH37" s="4">
        <f t="shared" si="25"/>
        <v>1.9855076168922045E-3</v>
      </c>
      <c r="BI37" s="4">
        <f t="shared" si="25"/>
        <v>1.8985820530038465E-3</v>
      </c>
      <c r="BJ37" s="4">
        <f t="shared" si="25"/>
        <v>2.1611199940598878E-3</v>
      </c>
      <c r="BK37" s="4">
        <f t="shared" si="25"/>
        <v>2.1728955756978416E-3</v>
      </c>
      <c r="BL37" s="4">
        <f t="shared" si="25"/>
        <v>2.1954012434035335E-3</v>
      </c>
      <c r="BM37" s="4">
        <f t="shared" si="25"/>
        <v>2.0811806182039179E-3</v>
      </c>
      <c r="BN37" s="4">
        <f t="shared" si="25"/>
        <v>2.4369319021578482E-3</v>
      </c>
      <c r="BO37" s="4">
        <f t="shared" si="25"/>
        <v>2.4120442543399648E-3</v>
      </c>
      <c r="BP37" s="4">
        <f t="shared" si="25"/>
        <v>1.8852898804821272E-3</v>
      </c>
      <c r="BQ37" s="4">
        <f t="shared" si="25"/>
        <v>1.3034527139454571E-3</v>
      </c>
      <c r="BR37" s="4">
        <f t="shared" si="25"/>
        <v>1.3406200149814972E-3</v>
      </c>
      <c r="BS37" s="4">
        <f t="shared" si="25"/>
        <v>1.4421732823420811E-3</v>
      </c>
      <c r="BT37" s="4">
        <f t="shared" si="25"/>
        <v>1.3726857680751681E-3</v>
      </c>
      <c r="BU37" s="4">
        <f t="shared" si="25"/>
        <v>1.4079445776460815E-3</v>
      </c>
      <c r="BV37" s="4">
        <f t="shared" si="25"/>
        <v>1.1658218627225807E-3</v>
      </c>
      <c r="BW37" s="4">
        <f t="shared" si="25"/>
        <v>1.0463478566415836E-3</v>
      </c>
      <c r="BX37" s="4">
        <f t="shared" si="25"/>
        <v>1.1912819931099274E-3</v>
      </c>
      <c r="BY37" s="4">
        <f t="shared" si="25"/>
        <v>1.3048722365387817E-3</v>
      </c>
      <c r="BZ37" s="4">
        <f t="shared" si="25"/>
        <v>1.2370405077018994E-3</v>
      </c>
      <c r="CA37" s="4">
        <f t="shared" si="25"/>
        <v>9.7420996665612512E-4</v>
      </c>
      <c r="CB37" s="4">
        <f t="shared" si="25"/>
        <v>1.1620930527004268E-3</v>
      </c>
      <c r="CC37" s="4">
        <f t="shared" si="25"/>
        <v>1.4692039947273763E-3</v>
      </c>
      <c r="CD37" s="4">
        <f t="shared" ref="CD37:CS37" si="26">CD36/CD32</f>
        <v>1.2568872323519573E-3</v>
      </c>
      <c r="CE37" s="4">
        <f t="shared" si="26"/>
        <v>1.2502218782730055E-3</v>
      </c>
      <c r="CF37" s="4">
        <f t="shared" si="26"/>
        <v>1.4729946552475268E-3</v>
      </c>
      <c r="CG37" s="4">
        <f t="shared" si="26"/>
        <v>1.7987111689856271E-3</v>
      </c>
      <c r="CH37" s="4">
        <f t="shared" si="26"/>
        <v>1.9112985717352595E-3</v>
      </c>
      <c r="CI37" s="4">
        <f t="shared" si="26"/>
        <v>1.6510931527831576E-3</v>
      </c>
      <c r="CJ37" s="4">
        <f t="shared" si="26"/>
        <v>1.9061101318180646E-3</v>
      </c>
      <c r="CK37" s="4">
        <f t="shared" si="26"/>
        <v>1.9589083982950502E-3</v>
      </c>
      <c r="CL37" s="4">
        <f t="shared" si="26"/>
        <v>2.4747122053334256E-3</v>
      </c>
      <c r="CM37" s="4">
        <f t="shared" si="26"/>
        <v>2.1842610608990474E-3</v>
      </c>
      <c r="CN37" s="4">
        <f t="shared" si="26"/>
        <v>2.1255052161074824E-3</v>
      </c>
      <c r="CO37" s="4">
        <f t="shared" si="26"/>
        <v>2.082925449395848E-3</v>
      </c>
      <c r="CP37" s="4">
        <f t="shared" si="26"/>
        <v>2.1144396257260323E-3</v>
      </c>
      <c r="CQ37" s="4">
        <f t="shared" si="26"/>
        <v>1.998033339428312E-3</v>
      </c>
      <c r="CR37" s="4">
        <f t="shared" si="26"/>
        <v>1.8072635984066575E-3</v>
      </c>
      <c r="CS37" s="4">
        <f t="shared" si="26"/>
        <v>1.2168888799873627E-3</v>
      </c>
      <c r="CT37" s="4">
        <f>CT36/CT32</f>
        <v>1.5010033622855556E-3</v>
      </c>
      <c r="CU37" s="4">
        <f t="shared" ref="CU37:EX37" si="27">CU36/CU32</f>
        <v>1.8492664363726297E-3</v>
      </c>
      <c r="CV37" s="4">
        <v>1.8237556370984619E-3</v>
      </c>
      <c r="CW37" s="4">
        <f t="shared" ref="CW37:DN37" si="28">CW36/CW32</f>
        <v>1.5875609926925501E-3</v>
      </c>
      <c r="CX37" s="4">
        <f t="shared" si="28"/>
        <v>1.7357943199381961E-3</v>
      </c>
      <c r="CY37" s="4">
        <f t="shared" si="28"/>
        <v>1.8324214531888652E-3</v>
      </c>
      <c r="CZ37" s="4">
        <f t="shared" si="28"/>
        <v>1.8781481059317923E-3</v>
      </c>
      <c r="DA37" s="4">
        <f t="shared" si="28"/>
        <v>1.9792556939457282E-3</v>
      </c>
      <c r="DB37" s="4">
        <f t="shared" si="28"/>
        <v>2.2742143420753634E-3</v>
      </c>
      <c r="DC37" s="4">
        <f t="shared" si="28"/>
        <v>1.7382623124252974E-3</v>
      </c>
      <c r="DD37" s="4">
        <f t="shared" si="28"/>
        <v>1.6467696436020421E-3</v>
      </c>
      <c r="DE37" s="4">
        <f t="shared" si="28"/>
        <v>1.4351428393007358E-3</v>
      </c>
      <c r="DF37" s="4">
        <f t="shared" si="28"/>
        <v>1.3324363582251286E-3</v>
      </c>
      <c r="DG37" s="4">
        <f t="shared" si="28"/>
        <v>1.445234526840539E-3</v>
      </c>
      <c r="DH37" s="4">
        <f t="shared" si="28"/>
        <v>1.2384105045720958E-3</v>
      </c>
      <c r="DI37" s="4">
        <f t="shared" si="28"/>
        <v>1.5569544144077895E-3</v>
      </c>
      <c r="DJ37" s="4">
        <f t="shared" si="28"/>
        <v>1.2580092710785069E-3</v>
      </c>
      <c r="DK37" s="4">
        <f t="shared" si="28"/>
        <v>1.0372221993268267E-3</v>
      </c>
      <c r="DL37" s="4">
        <f t="shared" si="28"/>
        <v>8.3034602215148901E-4</v>
      </c>
      <c r="DM37" s="4">
        <f t="shared" si="28"/>
        <v>8.2198165962144183E-4</v>
      </c>
      <c r="DN37" s="4">
        <f t="shared" si="28"/>
        <v>7.9958180045023902E-4</v>
      </c>
      <c r="DO37" s="4">
        <v>7.3197771629354659E-4</v>
      </c>
      <c r="DP37" s="4">
        <v>6.458145198806885E-4</v>
      </c>
      <c r="DQ37" s="4">
        <v>7.4045005727785512E-4</v>
      </c>
      <c r="DR37" s="4">
        <v>9.6546482323146842E-4</v>
      </c>
      <c r="DS37" s="4">
        <v>8.261442796337528E-4</v>
      </c>
      <c r="DT37" s="4">
        <v>9.4812178705953268E-4</v>
      </c>
      <c r="DU37" s="4">
        <v>9.8803330821124616E-4</v>
      </c>
      <c r="DV37" s="4">
        <v>7.9789145112196304E-4</v>
      </c>
      <c r="DW37" s="4">
        <v>8.3616756532559099E-4</v>
      </c>
      <c r="DX37" s="4">
        <v>8.4931631663553596E-4</v>
      </c>
      <c r="DY37" s="4">
        <v>1.0742239190240101E-3</v>
      </c>
      <c r="DZ37" s="4">
        <v>1.3008103294351264E-3</v>
      </c>
      <c r="EA37" s="4">
        <v>7.1549962243438623E-4</v>
      </c>
      <c r="EB37" s="4">
        <v>6.9093841839580378E-4</v>
      </c>
      <c r="EC37" s="4">
        <v>6.9093841839580378E-4</v>
      </c>
      <c r="ED37" s="4">
        <v>7.6530698874390554E-4</v>
      </c>
      <c r="EE37" s="4">
        <v>8.5367575815821788E-4</v>
      </c>
      <c r="EF37" s="4">
        <v>6.8167681134310217E-4</v>
      </c>
      <c r="EG37" s="4">
        <v>7.8192971790843279E-4</v>
      </c>
      <c r="EH37" s="4">
        <v>7.942449848208973E-4</v>
      </c>
      <c r="EI37" s="4">
        <v>7.8625521321391367E-4</v>
      </c>
      <c r="EJ37" s="4">
        <v>8.7263565464510773E-4</v>
      </c>
      <c r="EK37" s="4">
        <v>9.8591758947684733E-4</v>
      </c>
      <c r="EL37" s="4">
        <v>1.0263980407258443E-3</v>
      </c>
      <c r="EM37" s="4">
        <v>1.1189378922204863E-3</v>
      </c>
      <c r="EN37" s="4">
        <v>9.4737688955222224E-4</v>
      </c>
      <c r="EO37" s="4">
        <v>8.5599525910318034E-4</v>
      </c>
      <c r="EP37" s="4">
        <v>9.2606471089272694E-4</v>
      </c>
      <c r="EQ37" s="4">
        <v>8.9760919957836789E-4</v>
      </c>
      <c r="ER37" s="4">
        <v>1.0392684664493211E-3</v>
      </c>
      <c r="ES37" s="4">
        <v>1.2119450328422141E-3</v>
      </c>
      <c r="ET37" s="4">
        <v>1.0602466629917289E-3</v>
      </c>
      <c r="EU37" s="4">
        <v>1.0047667406814043E-3</v>
      </c>
      <c r="EV37" s="4">
        <v>9.9981214437817661E-4</v>
      </c>
      <c r="EW37" s="4">
        <v>1.2756225960405495E-3</v>
      </c>
      <c r="EX37" s="4">
        <f t="shared" si="27"/>
        <v>1.2388363705926426E-3</v>
      </c>
      <c r="EY37" s="4">
        <f t="shared" ref="EY37:GC37" si="29">EY36/EY32</f>
        <v>1.5454992801035192E-3</v>
      </c>
      <c r="EZ37" s="4">
        <f t="shared" si="29"/>
        <v>1.2106093400344839E-3</v>
      </c>
      <c r="FA37" s="4">
        <f t="shared" si="29"/>
        <v>0</v>
      </c>
      <c r="FB37" s="4">
        <f t="shared" si="29"/>
        <v>1.1728588569760779E-3</v>
      </c>
      <c r="FC37" s="4">
        <f t="shared" si="29"/>
        <v>1.2182466272616522E-3</v>
      </c>
      <c r="FD37" s="4">
        <f t="shared" si="29"/>
        <v>9.0659963323923927E-4</v>
      </c>
      <c r="FE37" s="4">
        <f t="shared" si="29"/>
        <v>1.4092009358712436E-3</v>
      </c>
      <c r="FF37" s="4">
        <f t="shared" si="29"/>
        <v>1.3395802648503469E-3</v>
      </c>
      <c r="FG37" s="4">
        <f t="shared" si="29"/>
        <v>1.669437659503137E-3</v>
      </c>
      <c r="FH37" s="4">
        <f t="shared" si="29"/>
        <v>0</v>
      </c>
      <c r="FI37" s="4">
        <f t="shared" si="29"/>
        <v>1.4994068801897984E-3</v>
      </c>
      <c r="FJ37" s="4">
        <f t="shared" si="29"/>
        <v>1.5381985985301657E-3</v>
      </c>
      <c r="FK37" s="4">
        <f t="shared" si="29"/>
        <v>1.1842694357389408E-3</v>
      </c>
      <c r="FL37" s="4">
        <f t="shared" si="29"/>
        <v>1.6680255215384731E-3</v>
      </c>
      <c r="FM37" s="4">
        <f t="shared" si="29"/>
        <v>1.1409013120365088E-3</v>
      </c>
      <c r="FN37" s="4">
        <f t="shared" si="29"/>
        <v>9.9322109240428959E-4</v>
      </c>
      <c r="FO37" s="4">
        <f t="shared" si="29"/>
        <v>0</v>
      </c>
      <c r="FP37" s="4">
        <f t="shared" si="29"/>
        <v>1.0427717780618954E-3</v>
      </c>
      <c r="FQ37" s="4">
        <f t="shared" si="29"/>
        <v>1.1647999999999999E-3</v>
      </c>
      <c r="FR37" s="4">
        <f t="shared" si="29"/>
        <v>9.8227168957504903E-4</v>
      </c>
      <c r="FS37" s="4">
        <f t="shared" si="29"/>
        <v>1.1134324997185143E-3</v>
      </c>
      <c r="FT37" s="4">
        <f t="shared" si="29"/>
        <v>1.5074762674344383E-3</v>
      </c>
      <c r="FU37" s="4">
        <f t="shared" si="29"/>
        <v>7.8420237829652313E-4</v>
      </c>
      <c r="FV37" s="4">
        <f t="shared" si="29"/>
        <v>0</v>
      </c>
      <c r="FW37" s="4" t="e">
        <f t="shared" si="29"/>
        <v>#DIV/0!</v>
      </c>
      <c r="FX37" s="4" t="e">
        <f t="shared" si="29"/>
        <v>#DIV/0!</v>
      </c>
      <c r="FY37" s="4" t="e">
        <f t="shared" si="29"/>
        <v>#DIV/0!</v>
      </c>
      <c r="FZ37" s="4" t="e">
        <f t="shared" si="29"/>
        <v>#DIV/0!</v>
      </c>
      <c r="GA37" s="4" t="e">
        <f t="shared" si="29"/>
        <v>#DIV/0!</v>
      </c>
      <c r="GB37" s="4" t="e">
        <f t="shared" si="29"/>
        <v>#DIV/0!</v>
      </c>
      <c r="GC37" s="4" t="e">
        <f t="shared" si="29"/>
        <v>#DIV/0!</v>
      </c>
    </row>
    <row r="38" spans="1:186" s="6" customFormat="1" ht="25.5" customHeight="1">
      <c r="A38" s="11" t="s">
        <v>2</v>
      </c>
      <c r="B38" s="10">
        <v>3334</v>
      </c>
      <c r="C38" s="10">
        <v>8550</v>
      </c>
      <c r="D38" s="10">
        <v>10039</v>
      </c>
      <c r="E38" s="10">
        <v>14452</v>
      </c>
      <c r="F38" s="10">
        <v>27904</v>
      </c>
      <c r="G38" s="10">
        <v>29531</v>
      </c>
      <c r="H38" s="10">
        <v>27519</v>
      </c>
      <c r="I38" s="10">
        <v>34741</v>
      </c>
      <c r="J38" s="10">
        <v>36686</v>
      </c>
      <c r="K38" s="10">
        <v>34792</v>
      </c>
      <c r="L38" s="10">
        <v>35535</v>
      </c>
      <c r="M38" s="10">
        <v>32636</v>
      </c>
      <c r="N38" s="10">
        <v>23176</v>
      </c>
      <c r="O38" s="10">
        <v>15684</v>
      </c>
      <c r="P38" s="10">
        <v>12706</v>
      </c>
      <c r="Q38" s="10">
        <v>13683</v>
      </c>
      <c r="R38" s="10">
        <v>13928</v>
      </c>
      <c r="S38" s="10">
        <v>19035</v>
      </c>
      <c r="T38" s="10">
        <v>19928</v>
      </c>
      <c r="U38" s="10">
        <v>21667</v>
      </c>
      <c r="V38" s="10">
        <v>25689</v>
      </c>
      <c r="W38" s="10">
        <v>35369</v>
      </c>
      <c r="X38" s="10">
        <v>34714</v>
      </c>
      <c r="Y38" s="10">
        <v>21581</v>
      </c>
      <c r="Z38" s="10">
        <v>16150</v>
      </c>
      <c r="AA38" s="10">
        <v>21164</v>
      </c>
      <c r="AB38" s="10">
        <v>22593</v>
      </c>
      <c r="AC38" s="10">
        <v>14076</v>
      </c>
      <c r="AD38" s="10">
        <v>5823</v>
      </c>
      <c r="AE38" s="10">
        <v>5692</v>
      </c>
      <c r="AF38" s="10">
        <v>6965</v>
      </c>
      <c r="AG38" s="10">
        <v>6517</v>
      </c>
      <c r="AH38" s="10">
        <v>5156</v>
      </c>
      <c r="AI38" s="10">
        <v>5289</v>
      </c>
      <c r="AJ38" s="10">
        <v>4839</v>
      </c>
      <c r="AK38" s="10">
        <v>3604</v>
      </c>
      <c r="AL38" s="10">
        <v>3535</v>
      </c>
      <c r="AM38" s="10">
        <v>2890</v>
      </c>
      <c r="AN38" s="10">
        <v>5920</v>
      </c>
      <c r="AO38" s="10">
        <v>3041</v>
      </c>
      <c r="AP38" s="10">
        <v>3678</v>
      </c>
      <c r="AQ38" s="10">
        <v>5990</v>
      </c>
      <c r="AR38" s="10">
        <v>5297</v>
      </c>
      <c r="AS38" s="10">
        <v>6476</v>
      </c>
      <c r="AT38" s="10">
        <v>6007</v>
      </c>
      <c r="AU38" s="10">
        <v>5555</v>
      </c>
      <c r="AV38" s="10">
        <v>5548</v>
      </c>
      <c r="AW38" s="10">
        <v>5066</v>
      </c>
      <c r="AX38" s="10">
        <v>4897</v>
      </c>
      <c r="AY38" s="10">
        <v>4394</v>
      </c>
      <c r="AZ38" s="10">
        <v>3111</v>
      </c>
      <c r="BA38" s="10">
        <v>3061</v>
      </c>
      <c r="BB38" s="10">
        <v>2955</v>
      </c>
      <c r="BC38" s="10">
        <v>1790</v>
      </c>
      <c r="BD38" s="10">
        <v>1853</v>
      </c>
      <c r="BE38" s="10">
        <v>2425</v>
      </c>
      <c r="BF38" s="10">
        <v>1839</v>
      </c>
      <c r="BG38" s="10">
        <v>1937</v>
      </c>
      <c r="BH38" s="10">
        <v>2141</v>
      </c>
      <c r="BI38" s="10">
        <v>1776</v>
      </c>
      <c r="BJ38" s="10">
        <v>1767</v>
      </c>
      <c r="BK38" s="10">
        <v>1341</v>
      </c>
      <c r="BL38" s="10">
        <v>1973</v>
      </c>
      <c r="BM38" s="10">
        <v>1256</v>
      </c>
      <c r="BN38" s="10">
        <v>1503</v>
      </c>
      <c r="BO38" s="10">
        <v>1473</v>
      </c>
      <c r="BP38" s="10">
        <v>2311</v>
      </c>
      <c r="BQ38" s="10">
        <v>1217</v>
      </c>
      <c r="BR38" s="10">
        <v>1439</v>
      </c>
      <c r="BS38" s="10">
        <v>1285</v>
      </c>
      <c r="BT38" s="10">
        <v>1023</v>
      </c>
      <c r="BU38" s="10">
        <v>1063</v>
      </c>
      <c r="BV38" s="197">
        <v>523</v>
      </c>
      <c r="BW38" s="197">
        <v>370</v>
      </c>
      <c r="BX38" s="197">
        <v>546</v>
      </c>
      <c r="BY38" s="197">
        <v>447</v>
      </c>
      <c r="BZ38" s="197">
        <v>742</v>
      </c>
      <c r="CA38" s="196">
        <v>754</v>
      </c>
      <c r="CB38" s="196">
        <v>1493</v>
      </c>
      <c r="CC38" s="196">
        <v>1066</v>
      </c>
      <c r="CD38" s="196">
        <v>403</v>
      </c>
      <c r="CE38" s="196">
        <v>350</v>
      </c>
      <c r="CF38" s="196">
        <v>543</v>
      </c>
      <c r="CG38" s="196">
        <v>473</v>
      </c>
      <c r="CH38" s="196">
        <v>640</v>
      </c>
      <c r="CI38" s="196">
        <v>642</v>
      </c>
      <c r="CJ38" s="196">
        <v>550</v>
      </c>
      <c r="CK38" s="196">
        <v>625</v>
      </c>
      <c r="CL38" s="196">
        <v>701</v>
      </c>
      <c r="CM38" s="196">
        <v>751</v>
      </c>
      <c r="CN38" s="196">
        <v>556</v>
      </c>
      <c r="CO38" s="196">
        <v>590</v>
      </c>
      <c r="CP38" s="196">
        <v>543</v>
      </c>
      <c r="CQ38" s="196">
        <v>690</v>
      </c>
      <c r="CR38" s="196">
        <v>1150</v>
      </c>
      <c r="CS38" s="196">
        <v>524</v>
      </c>
      <c r="CT38" s="196">
        <v>544</v>
      </c>
      <c r="CU38" s="196">
        <v>942</v>
      </c>
      <c r="CV38" s="196">
        <v>755</v>
      </c>
      <c r="CW38" s="196">
        <v>498</v>
      </c>
      <c r="CX38" s="196">
        <v>364</v>
      </c>
      <c r="CY38" s="196">
        <v>707</v>
      </c>
      <c r="CZ38" s="196">
        <v>1042</v>
      </c>
      <c r="DA38" s="196">
        <v>1168</v>
      </c>
      <c r="DB38" s="196">
        <v>1187</v>
      </c>
      <c r="DC38" s="196">
        <v>700</v>
      </c>
      <c r="DD38" s="196">
        <v>802</v>
      </c>
      <c r="DE38" s="196">
        <v>634</v>
      </c>
      <c r="DF38" s="196">
        <v>831</v>
      </c>
      <c r="DG38" s="196">
        <v>716</v>
      </c>
      <c r="DH38" s="196">
        <v>913</v>
      </c>
      <c r="DI38" s="196">
        <v>781</v>
      </c>
      <c r="DJ38" s="222">
        <v>606</v>
      </c>
      <c r="DK38" s="196">
        <v>351</v>
      </c>
      <c r="DL38" s="196">
        <v>265</v>
      </c>
      <c r="DM38" s="222">
        <v>302</v>
      </c>
      <c r="DN38" s="196">
        <v>344</v>
      </c>
      <c r="DO38" s="196">
        <v>262</v>
      </c>
      <c r="DP38" s="196">
        <v>114</v>
      </c>
      <c r="DQ38" s="196">
        <v>89</v>
      </c>
      <c r="DR38" s="196">
        <v>172</v>
      </c>
      <c r="DS38" s="196">
        <v>182</v>
      </c>
      <c r="DT38" s="196">
        <v>218</v>
      </c>
      <c r="DU38" s="196">
        <v>127</v>
      </c>
      <c r="DV38" s="196">
        <v>256</v>
      </c>
      <c r="DW38" s="196">
        <v>381</v>
      </c>
      <c r="DX38" s="196">
        <v>445</v>
      </c>
      <c r="DY38" s="196">
        <v>1113</v>
      </c>
      <c r="DZ38" s="196">
        <v>1182</v>
      </c>
      <c r="EA38" s="196">
        <v>1296</v>
      </c>
      <c r="EB38" s="196">
        <v>1695</v>
      </c>
      <c r="EC38" s="196">
        <v>1695</v>
      </c>
      <c r="ED38" s="196">
        <v>1754</v>
      </c>
      <c r="EE38" s="196">
        <v>684</v>
      </c>
      <c r="EF38" s="196">
        <v>496</v>
      </c>
      <c r="EG38" s="196">
        <v>1252</v>
      </c>
      <c r="EH38" s="196">
        <v>1165</v>
      </c>
      <c r="EI38" s="196">
        <v>1503</v>
      </c>
      <c r="EJ38" s="196">
        <v>1431</v>
      </c>
      <c r="EK38" s="196">
        <v>1824</v>
      </c>
      <c r="EL38" s="196">
        <v>1817</v>
      </c>
      <c r="EM38" s="196">
        <v>3271</v>
      </c>
      <c r="EN38" s="196">
        <v>4446</v>
      </c>
      <c r="EO38" s="196">
        <v>2101</v>
      </c>
      <c r="EP38" s="196">
        <v>1741</v>
      </c>
      <c r="EQ38" s="196">
        <v>1694</v>
      </c>
      <c r="ER38" s="196">
        <v>2305</v>
      </c>
      <c r="ES38" s="196">
        <v>4254</v>
      </c>
      <c r="ET38" s="196">
        <v>3615</v>
      </c>
      <c r="EU38" s="196">
        <v>3093</v>
      </c>
      <c r="EV38" s="196">
        <v>2745</v>
      </c>
      <c r="EW38" s="196">
        <v>2922</v>
      </c>
      <c r="EX38" s="8">
        <f>SUM(EY38:GC38)</f>
        <v>2121</v>
      </c>
      <c r="EY38" s="8">
        <f>Shop!F78-Bushing!EX199</f>
        <v>205</v>
      </c>
      <c r="EZ38" s="8">
        <f>Shop!G78-Bushing!EY199</f>
        <v>109</v>
      </c>
      <c r="FA38" s="8">
        <f>Shop!H78-Bushing!EZ199</f>
        <v>0</v>
      </c>
      <c r="FB38" s="8">
        <f>Shop!I78-Bushing!FA199</f>
        <v>121</v>
      </c>
      <c r="FC38" s="8">
        <f>Shop!J78-Bushing!FB199</f>
        <v>81</v>
      </c>
      <c r="FD38" s="8">
        <f>Shop!K78-Bushing!FC199</f>
        <v>113</v>
      </c>
      <c r="FE38" s="8">
        <f>Shop!L78-Bushing!FD199</f>
        <v>82</v>
      </c>
      <c r="FF38" s="8">
        <f>Shop!M78-Bushing!FE199</f>
        <v>121</v>
      </c>
      <c r="FG38" s="8">
        <f>Shop!N78-Bushing!FF199</f>
        <v>72</v>
      </c>
      <c r="FH38" s="8">
        <f>Shop!O78-Bushing!FG199</f>
        <v>0</v>
      </c>
      <c r="FI38" s="8">
        <f>Shop!P78-Bushing!FH199</f>
        <v>108</v>
      </c>
      <c r="FJ38" s="8">
        <f>Shop!Q78-Bushing!FI199</f>
        <v>46</v>
      </c>
      <c r="FK38" s="8">
        <f>Shop!R78-Bushing!FJ199</f>
        <v>85</v>
      </c>
      <c r="FL38" s="8">
        <f>Shop!S78-Bushing!FK199</f>
        <v>122</v>
      </c>
      <c r="FM38" s="8">
        <f>Shop!T78-Bushing!FL199</f>
        <v>125</v>
      </c>
      <c r="FN38" s="8">
        <f>Shop!U78-Bushing!FM199</f>
        <v>89</v>
      </c>
      <c r="FO38" s="8">
        <f>Shop!V78-Bushing!FN199</f>
        <v>0</v>
      </c>
      <c r="FP38" s="8">
        <f>Shop!W78-Bushing!FO199</f>
        <v>89</v>
      </c>
      <c r="FQ38" s="8">
        <f>Shop!X78-Bushing!FP199</f>
        <v>110</v>
      </c>
      <c r="FR38" s="8">
        <f>Shop!Y78-Bushing!FQ199</f>
        <v>152</v>
      </c>
      <c r="FS38" s="8">
        <f>Shop!Z78-Bushing!FR199</f>
        <v>95</v>
      </c>
      <c r="FT38" s="8">
        <f>Shop!AA78-Bushing!FS199</f>
        <v>89</v>
      </c>
      <c r="FU38" s="8">
        <f>Shop!AB78-Bushing!FT199</f>
        <v>107</v>
      </c>
      <c r="FV38" s="8">
        <f>Shop!AC78-Bushing!FU199</f>
        <v>0</v>
      </c>
      <c r="FW38" s="8">
        <f>Shop!AD78-Bushing!FV199</f>
        <v>0</v>
      </c>
      <c r="FX38" s="8">
        <f>Shop!AE78-Bushing!FW199</f>
        <v>0</v>
      </c>
      <c r="FY38" s="8">
        <f>Shop!AF78-Bushing!FX199</f>
        <v>0</v>
      </c>
      <c r="FZ38" s="8">
        <f>Shop!AG78-Bushing!FY199</f>
        <v>0</v>
      </c>
      <c r="GA38" s="8">
        <f>Shop!AH78-Bushing!FZ199</f>
        <v>0</v>
      </c>
      <c r="GB38" s="8">
        <f>Shop!AI78-Bushing!GA199</f>
        <v>0</v>
      </c>
      <c r="GC38" s="8">
        <f>Shop!AJ78-Bushing!GB199</f>
        <v>0</v>
      </c>
    </row>
    <row r="39" spans="1:186" s="3" customFormat="1" ht="25.5" customHeight="1">
      <c r="A39" s="5" t="s">
        <v>1</v>
      </c>
      <c r="B39" s="4">
        <f t="shared" ref="B39:EY39" si="30">B38/B32</f>
        <v>1.7257711360377662E-3</v>
      </c>
      <c r="C39" s="4">
        <f t="shared" si="30"/>
        <v>3.8112711993602412E-3</v>
      </c>
      <c r="D39" s="4">
        <f t="shared" si="30"/>
        <v>3.9602499624251612E-3</v>
      </c>
      <c r="E39" s="4">
        <f t="shared" si="30"/>
        <v>5.7514812491841587E-3</v>
      </c>
      <c r="F39" s="4">
        <f t="shared" si="30"/>
        <v>1.0665757467922268E-2</v>
      </c>
      <c r="G39" s="4">
        <f t="shared" si="30"/>
        <v>9.3537929407069426E-3</v>
      </c>
      <c r="H39" s="4">
        <f t="shared" si="30"/>
        <v>7.1602305511496338E-3</v>
      </c>
      <c r="I39" s="4">
        <f t="shared" si="30"/>
        <v>9.4340083768541614E-3</v>
      </c>
      <c r="J39" s="4">
        <f t="shared" si="30"/>
        <v>9.6215302392636381E-3</v>
      </c>
      <c r="K39" s="4">
        <f t="shared" si="30"/>
        <v>9.4577351344856658E-3</v>
      </c>
      <c r="L39" s="4">
        <f t="shared" si="30"/>
        <v>1.0049692739871191E-2</v>
      </c>
      <c r="M39" s="4">
        <f t="shared" si="30"/>
        <v>1.1055109905799868E-2</v>
      </c>
      <c r="N39" s="4">
        <f t="shared" si="30"/>
        <v>7.5927288547939752E-3</v>
      </c>
      <c r="O39" s="4">
        <f t="shared" si="30"/>
        <v>4.868332465761971E-3</v>
      </c>
      <c r="P39" s="4">
        <f t="shared" si="30"/>
        <v>3.9868614934320023E-3</v>
      </c>
      <c r="Q39" s="4">
        <f t="shared" si="30"/>
        <v>4.9158153596326878E-3</v>
      </c>
      <c r="R39" s="4">
        <f t="shared" si="30"/>
        <v>4.456597767733439E-3</v>
      </c>
      <c r="S39" s="4">
        <f t="shared" si="30"/>
        <v>5.7093872404268406E-3</v>
      </c>
      <c r="T39" s="4">
        <f t="shared" si="30"/>
        <v>5.1436149536511974E-3</v>
      </c>
      <c r="U39" s="4">
        <f t="shared" si="30"/>
        <v>5.5674196871380961E-3</v>
      </c>
      <c r="V39" s="4">
        <f t="shared" si="30"/>
        <v>6.7030805885685196E-3</v>
      </c>
      <c r="W39" s="4">
        <f t="shared" si="30"/>
        <v>1.0029826604151224E-2</v>
      </c>
      <c r="X39" s="4">
        <f t="shared" si="30"/>
        <v>9.3510484439477196E-3</v>
      </c>
      <c r="Y39" s="4">
        <f t="shared" si="30"/>
        <v>5.5391686806609327E-3</v>
      </c>
      <c r="Z39" s="4">
        <f t="shared" si="30"/>
        <v>4.1360104632101229E-3</v>
      </c>
      <c r="AA39" s="4">
        <f t="shared" si="30"/>
        <v>5.4371743546438337E-3</v>
      </c>
      <c r="AB39" s="4">
        <f t="shared" si="30"/>
        <v>5.7969772482819211E-3</v>
      </c>
      <c r="AC39" s="4">
        <f t="shared" si="30"/>
        <v>5.3703279081931841E-3</v>
      </c>
      <c r="AD39" s="4">
        <f t="shared" si="30"/>
        <v>3.0562132242760846E-3</v>
      </c>
      <c r="AE39" s="4">
        <f t="shared" si="30"/>
        <v>2.4986709897362215E-3</v>
      </c>
      <c r="AF39" s="4">
        <f t="shared" si="30"/>
        <v>2.5404307826532892E-3</v>
      </c>
      <c r="AG39" s="4">
        <f t="shared" si="30"/>
        <v>2.2701186961708946E-3</v>
      </c>
      <c r="AH39" s="4">
        <f t="shared" si="30"/>
        <v>1.6309854334274198E-3</v>
      </c>
      <c r="AI39" s="4">
        <f t="shared" si="30"/>
        <v>1.571234962755582E-3</v>
      </c>
      <c r="AJ39" s="4">
        <f t="shared" si="30"/>
        <v>1.3900958186526785E-3</v>
      </c>
      <c r="AK39" s="4">
        <f t="shared" si="30"/>
        <v>1.1172100252550225E-3</v>
      </c>
      <c r="AL39" s="4">
        <f t="shared" si="30"/>
        <v>1.1174558296738104E-3</v>
      </c>
      <c r="AM39" s="4">
        <f t="shared" si="30"/>
        <v>1.1701267056924843E-3</v>
      </c>
      <c r="AN39" s="4">
        <f t="shared" si="30"/>
        <v>1.70599533444857E-3</v>
      </c>
      <c r="AO39" s="4">
        <f t="shared" si="30"/>
        <v>9.4316039681589543E-4</v>
      </c>
      <c r="AP39" s="4">
        <f t="shared" si="30"/>
        <v>1.0600138453140645E-3</v>
      </c>
      <c r="AQ39" s="4">
        <f t="shared" si="30"/>
        <v>1.6608578233612546E-3</v>
      </c>
      <c r="AR39" s="4">
        <f t="shared" si="30"/>
        <v>1.4336240456940938E-3</v>
      </c>
      <c r="AS39" s="4">
        <f t="shared" si="30"/>
        <v>1.539958913820085E-3</v>
      </c>
      <c r="AT39" s="4">
        <f t="shared" si="30"/>
        <v>1.4463894440297608E-3</v>
      </c>
      <c r="AU39" s="4">
        <f t="shared" si="30"/>
        <v>1.378102436053442E-3</v>
      </c>
      <c r="AV39" s="4">
        <f t="shared" si="30"/>
        <v>1.3961598557737677E-3</v>
      </c>
      <c r="AW39" s="4">
        <f t="shared" si="30"/>
        <v>1.3067889569368413E-3</v>
      </c>
      <c r="AX39" s="4">
        <f t="shared" si="30"/>
        <v>1.3672980938797983E-3</v>
      </c>
      <c r="AY39" s="4">
        <f t="shared" si="30"/>
        <v>1.1574930817792306E-3</v>
      </c>
      <c r="AZ39" s="4">
        <f t="shared" si="30"/>
        <v>7.222295092623439E-4</v>
      </c>
      <c r="BA39" s="4">
        <f t="shared" si="30"/>
        <v>7.9399788440158599E-4</v>
      </c>
      <c r="BB39" s="4">
        <f t="shared" si="30"/>
        <v>6.7169151016027175E-4</v>
      </c>
      <c r="BC39" s="4">
        <f t="shared" si="30"/>
        <v>4.7336652187997909E-4</v>
      </c>
      <c r="BD39" s="4">
        <f t="shared" si="30"/>
        <v>5.6862956898308284E-4</v>
      </c>
      <c r="BE39" s="4">
        <f t="shared" si="30"/>
        <v>6.2478325817899257E-4</v>
      </c>
      <c r="BF39" s="4">
        <f t="shared" si="30"/>
        <v>4.8462482291034204E-4</v>
      </c>
      <c r="BG39" s="4">
        <f t="shared" si="30"/>
        <v>4.7644991925932577E-4</v>
      </c>
      <c r="BH39" s="4">
        <f t="shared" si="30"/>
        <v>5.4193929216805328E-4</v>
      </c>
      <c r="BI39" s="4">
        <f t="shared" si="30"/>
        <v>4.585098893302735E-4</v>
      </c>
      <c r="BJ39" s="4">
        <f t="shared" si="30"/>
        <v>4.4626610137943454E-4</v>
      </c>
      <c r="BK39" s="4">
        <f t="shared" si="30"/>
        <v>3.9080646016775828E-4</v>
      </c>
      <c r="BL39" s="4">
        <f t="shared" si="30"/>
        <v>5.3284864721800612E-4</v>
      </c>
      <c r="BM39" s="4">
        <f t="shared" si="30"/>
        <v>3.6610124040113739E-4</v>
      </c>
      <c r="BN39" s="4">
        <f t="shared" si="30"/>
        <v>4.3386740688737806E-4</v>
      </c>
      <c r="BO39" s="4">
        <f t="shared" si="30"/>
        <v>4.2453592862262734E-4</v>
      </c>
      <c r="BP39" s="4">
        <f t="shared" si="30"/>
        <v>6.1021077224008343E-4</v>
      </c>
      <c r="BQ39" s="4">
        <f t="shared" si="30"/>
        <v>3.1201848010850141E-4</v>
      </c>
      <c r="BR39" s="4">
        <f t="shared" si="30"/>
        <v>3.5811253045449679E-4</v>
      </c>
      <c r="BS39" s="4">
        <f t="shared" si="30"/>
        <v>3.3891599630752998E-4</v>
      </c>
      <c r="BT39" s="4">
        <f t="shared" si="30"/>
        <v>2.6973829057643048E-4</v>
      </c>
      <c r="BU39" s="4">
        <f t="shared" si="30"/>
        <v>3.2958491214221203E-4</v>
      </c>
      <c r="BV39" s="4">
        <f t="shared" si="30"/>
        <v>1.9822003712740888E-4</v>
      </c>
      <c r="BW39" s="4">
        <f t="shared" si="30"/>
        <v>1.8006916602669111E-4</v>
      </c>
      <c r="BX39" s="4">
        <f t="shared" si="30"/>
        <v>2.2687128295710511E-4</v>
      </c>
      <c r="BY39" s="4">
        <f t="shared" si="30"/>
        <v>1.9527214252856891E-4</v>
      </c>
      <c r="BZ39" s="4">
        <f t="shared" si="30"/>
        <v>2.5320939495580949E-4</v>
      </c>
      <c r="CA39" s="4">
        <f t="shared" si="30"/>
        <v>2.6672269965821287E-4</v>
      </c>
      <c r="CB39" s="4">
        <f t="shared" si="30"/>
        <v>4.7495344311024838E-4</v>
      </c>
      <c r="CC39" s="4">
        <f t="shared" si="30"/>
        <v>3.1884598094042817E-4</v>
      </c>
      <c r="CD39" s="4">
        <f t="shared" si="30"/>
        <v>1.3166767731682838E-4</v>
      </c>
      <c r="CE39" s="4">
        <f t="shared" si="30"/>
        <v>1.1234342936984645E-4</v>
      </c>
      <c r="CF39" s="4">
        <f t="shared" si="30"/>
        <v>1.8030570284026308E-4</v>
      </c>
      <c r="CG39" s="4">
        <f t="shared" si="30"/>
        <v>1.5471729094930015E-4</v>
      </c>
      <c r="CH39" s="4">
        <f t="shared" si="30"/>
        <v>2.0205336734565018E-4</v>
      </c>
      <c r="CI39" s="4">
        <f t="shared" si="30"/>
        <v>1.8925224140096183E-4</v>
      </c>
      <c r="CJ39" s="4">
        <f t="shared" si="30"/>
        <v>1.6672400962149103E-4</v>
      </c>
      <c r="CK39" s="4">
        <f t="shared" si="30"/>
        <v>2.1862816945257256E-4</v>
      </c>
      <c r="CL39" s="4">
        <f t="shared" si="30"/>
        <v>2.8932175716122938E-4</v>
      </c>
      <c r="CM39" s="4">
        <f t="shared" si="30"/>
        <v>2.5155345142388965E-4</v>
      </c>
      <c r="CN39" s="4">
        <f t="shared" si="30"/>
        <v>1.9131955644418979E-4</v>
      </c>
      <c r="CO39" s="4">
        <f t="shared" si="30"/>
        <v>1.9732273846235555E-4</v>
      </c>
      <c r="CP39" s="4">
        <f t="shared" si="30"/>
        <v>1.7293880355011832E-4</v>
      </c>
      <c r="CQ39" s="4">
        <f t="shared" si="30"/>
        <v>2.1865868425147269E-4</v>
      </c>
      <c r="CR39" s="4">
        <f t="shared" si="30"/>
        <v>3.4484040785924276E-4</v>
      </c>
      <c r="CS39" s="4">
        <f t="shared" si="30"/>
        <v>1.6927257051058616E-4</v>
      </c>
      <c r="CT39" s="4">
        <f>CT38/CT32</f>
        <v>1.7237615137921517E-4</v>
      </c>
      <c r="CU39" s="4">
        <f t="shared" ref="CU39" si="31">CU38/CU32</f>
        <v>3.006055190790366E-4</v>
      </c>
      <c r="CV39" s="4">
        <v>1.9701466676339086E-4</v>
      </c>
      <c r="CW39" s="4">
        <f t="shared" ref="CW39:DN39" si="32">CW38/CW32</f>
        <v>1.4007891111993088E-4</v>
      </c>
      <c r="CX39" s="4">
        <f t="shared" si="32"/>
        <v>9.3548879546565496E-5</v>
      </c>
      <c r="CY39" s="4">
        <f t="shared" si="32"/>
        <v>1.6549846287743073E-4</v>
      </c>
      <c r="CZ39" s="4">
        <f t="shared" si="32"/>
        <v>2.4539565221077462E-4</v>
      </c>
      <c r="DA39" s="4">
        <f t="shared" si="32"/>
        <v>2.8635831172161658E-4</v>
      </c>
      <c r="DB39" s="4">
        <f t="shared" si="32"/>
        <v>2.7108781121143363E-4</v>
      </c>
      <c r="DC39" s="4">
        <f t="shared" si="32"/>
        <v>1.4900607625492385E-4</v>
      </c>
      <c r="DD39" s="4">
        <f t="shared" si="32"/>
        <v>1.6343388864853827E-4</v>
      </c>
      <c r="DE39" s="4">
        <f t="shared" si="32"/>
        <v>1.4555760040260222E-4</v>
      </c>
      <c r="DF39" s="4">
        <f t="shared" si="32"/>
        <v>1.8347218122370865E-4</v>
      </c>
      <c r="DG39" s="4">
        <f t="shared" si="32"/>
        <v>1.6798505214575096E-4</v>
      </c>
      <c r="DH39" s="4">
        <f t="shared" si="32"/>
        <v>2.0335769616444666E-4</v>
      </c>
      <c r="DI39" s="4">
        <f t="shared" si="32"/>
        <v>2.1114453857483655E-4</v>
      </c>
      <c r="DJ39" s="4">
        <f t="shared" si="32"/>
        <v>1.8052418145242131E-4</v>
      </c>
      <c r="DK39" s="4">
        <f t="shared" si="32"/>
        <v>1.280116005498299E-4</v>
      </c>
      <c r="DL39" s="4">
        <f t="shared" si="32"/>
        <v>1.0754726093359951E-4</v>
      </c>
      <c r="DM39" s="4">
        <f t="shared" si="32"/>
        <v>1.4048582977118021E-4</v>
      </c>
      <c r="DN39" s="4">
        <f t="shared" si="32"/>
        <v>1.6113423512295385E-4</v>
      </c>
      <c r="DO39" s="4">
        <v>1.3978000121640612E-4</v>
      </c>
      <c r="DP39" s="4">
        <v>1.0398708370960238E-4</v>
      </c>
      <c r="DQ39" s="4">
        <v>7.0556804173157501E-5</v>
      </c>
      <c r="DR39" s="4">
        <v>1.3231868493690245E-4</v>
      </c>
      <c r="DS39" s="4">
        <v>1.1047631072251508E-4</v>
      </c>
      <c r="DT39" s="4">
        <v>1.1476432514102061E-4</v>
      </c>
      <c r="DU39" s="4">
        <v>7.2953622176062939E-5</v>
      </c>
      <c r="DV39" s="4">
        <v>1.4716153565361853E-4</v>
      </c>
      <c r="DW39" s="4">
        <v>2.5284114475321442E-4</v>
      </c>
      <c r="DX39" s="4">
        <v>3.6201701235901676E-4</v>
      </c>
      <c r="DY39" s="4">
        <v>7.5528188368523274E-4</v>
      </c>
      <c r="DZ39" s="4">
        <v>7.4893220136011663E-4</v>
      </c>
      <c r="EA39" s="4">
        <v>5.5228559301665554E-4</v>
      </c>
      <c r="EB39" s="4">
        <v>5.9721602201983043E-4</v>
      </c>
      <c r="EC39" s="4">
        <v>5.9721602201983043E-4</v>
      </c>
      <c r="ED39" s="4">
        <v>5.4148788150738618E-4</v>
      </c>
      <c r="EE39" s="4">
        <v>3.3539013129248765E-4</v>
      </c>
      <c r="EF39" s="4">
        <v>1.7609984293030139E-4</v>
      </c>
      <c r="EG39" s="4">
        <v>3.9538610937857744E-4</v>
      </c>
      <c r="EH39" s="4">
        <v>3.4694240994238672E-4</v>
      </c>
      <c r="EI39" s="4">
        <v>3.7779462450783643E-4</v>
      </c>
      <c r="EJ39" s="4">
        <v>3.7353922279304491E-4</v>
      </c>
      <c r="EK39" s="4">
        <v>4.2423064005797819E-4</v>
      </c>
      <c r="EL39" s="4">
        <v>4.6277053101708657E-4</v>
      </c>
      <c r="EM39" s="4">
        <v>9.5662463289420037E-4</v>
      </c>
      <c r="EN39" s="4">
        <v>1.233393162796246E-3</v>
      </c>
      <c r="EO39" s="4">
        <v>5.6466123685267879E-4</v>
      </c>
      <c r="EP39" s="4">
        <v>4.4760651351033801E-4</v>
      </c>
      <c r="EQ39" s="4">
        <v>4.3099489344834333E-4</v>
      </c>
      <c r="ER39" s="4">
        <v>6.4222890487015689E-4</v>
      </c>
      <c r="ES39" s="4">
        <v>1.1365992437633993E-3</v>
      </c>
      <c r="ET39" s="4">
        <v>1.1309506304854233E-3</v>
      </c>
      <c r="EU39" s="4">
        <v>7.9360151402645129E-4</v>
      </c>
      <c r="EV39" s="4">
        <v>6.866360611253677E-4</v>
      </c>
      <c r="EW39" s="4">
        <v>7.4846771599005734E-4</v>
      </c>
      <c r="EX39" s="4">
        <f t="shared" si="30"/>
        <v>6.5022814699999874E-4</v>
      </c>
      <c r="EY39" s="4">
        <f t="shared" si="30"/>
        <v>7.4723432174816386E-4</v>
      </c>
      <c r="EZ39" s="4">
        <f t="shared" ref="EZ39:GB39" si="33">EZ38/EZ32</f>
        <v>7.997358670530834E-4</v>
      </c>
      <c r="FA39" s="4">
        <f t="shared" si="33"/>
        <v>0</v>
      </c>
      <c r="FB39" s="4">
        <f t="shared" si="33"/>
        <v>6.5399042255348126E-4</v>
      </c>
      <c r="FC39" s="4">
        <f t="shared" si="33"/>
        <v>5.2210569739785098E-4</v>
      </c>
      <c r="FD39" s="4">
        <f t="shared" si="33"/>
        <v>7.7610423148510637E-4</v>
      </c>
      <c r="FE39" s="4">
        <f t="shared" si="33"/>
        <v>5.5289223321264096E-4</v>
      </c>
      <c r="FF39" s="4">
        <f t="shared" si="33"/>
        <v>8.0641399028304466E-4</v>
      </c>
      <c r="FG39" s="4">
        <f t="shared" si="33"/>
        <v>4.9262094870584374E-4</v>
      </c>
      <c r="FH39" s="4">
        <f t="shared" si="33"/>
        <v>0</v>
      </c>
      <c r="FI39" s="4">
        <f t="shared" si="33"/>
        <v>5.1245551601423491E-4</v>
      </c>
      <c r="FJ39" s="4">
        <f t="shared" si="33"/>
        <v>4.137844183180563E-4</v>
      </c>
      <c r="FK39" s="4">
        <f t="shared" si="33"/>
        <v>6.1379818315737786E-4</v>
      </c>
      <c r="FL39" s="4">
        <f t="shared" si="33"/>
        <v>9.1255207904795391E-4</v>
      </c>
      <c r="FM39" s="4">
        <f t="shared" ref="FM39:FO39" si="34">FM38/FM32</f>
        <v>8.3889802355625648E-4</v>
      </c>
      <c r="FN39" s="4">
        <f t="shared" si="34"/>
        <v>6.1815858198588651E-4</v>
      </c>
      <c r="FO39" s="4">
        <f t="shared" si="34"/>
        <v>0</v>
      </c>
      <c r="FP39" s="4">
        <f t="shared" si="33"/>
        <v>4.0350734020655948E-4</v>
      </c>
      <c r="FQ39" s="4">
        <f t="shared" si="33"/>
        <v>7.0399999999999998E-4</v>
      </c>
      <c r="FR39" s="4">
        <f t="shared" si="33"/>
        <v>1.0296917021752237E-3</v>
      </c>
      <c r="FS39" s="4">
        <f t="shared" si="33"/>
        <v>5.9424768243403854E-4</v>
      </c>
      <c r="FT39" s="4">
        <f t="shared" si="33"/>
        <v>6.0434859370119378E-4</v>
      </c>
      <c r="FU39" s="4">
        <f t="shared" si="33"/>
        <v>7.2335909032524113E-4</v>
      </c>
      <c r="FV39" s="4">
        <f t="shared" si="33"/>
        <v>0</v>
      </c>
      <c r="FW39" s="4" t="e">
        <f t="shared" si="33"/>
        <v>#DIV/0!</v>
      </c>
      <c r="FX39" s="4" t="e">
        <f t="shared" si="33"/>
        <v>#DIV/0!</v>
      </c>
      <c r="FY39" s="4" t="e">
        <f t="shared" si="33"/>
        <v>#DIV/0!</v>
      </c>
      <c r="FZ39" s="4" t="e">
        <f t="shared" si="33"/>
        <v>#DIV/0!</v>
      </c>
      <c r="GA39" s="4" t="e">
        <f t="shared" si="33"/>
        <v>#DIV/0!</v>
      </c>
      <c r="GB39" s="4" t="e">
        <f t="shared" si="33"/>
        <v>#DIV/0!</v>
      </c>
      <c r="GC39" s="4" t="e">
        <f t="shared" ref="GC39" si="35">GC38/GC32</f>
        <v>#DIV/0!</v>
      </c>
    </row>
    <row r="40" spans="1:186" s="237" customFormat="1" ht="12.75" customHeight="1">
      <c r="A40" s="237" t="s">
        <v>30</v>
      </c>
      <c r="B40" s="238">
        <v>8.0000000000000002E-3</v>
      </c>
      <c r="C40" s="238">
        <v>8.0000000000000002E-3</v>
      </c>
      <c r="D40" s="238">
        <v>8.0000000000000002E-3</v>
      </c>
      <c r="E40" s="238">
        <v>8.0000000000000002E-3</v>
      </c>
      <c r="F40" s="238">
        <v>8.0000000000000002E-3</v>
      </c>
      <c r="G40" s="238">
        <v>8.0000000000000002E-3</v>
      </c>
      <c r="H40" s="238">
        <v>8.0000000000000002E-3</v>
      </c>
      <c r="I40" s="238">
        <v>8.0000000000000002E-3</v>
      </c>
      <c r="J40" s="238">
        <v>8.0000000000000002E-3</v>
      </c>
      <c r="K40" s="238">
        <v>8.0000000000000002E-3</v>
      </c>
      <c r="L40" s="238">
        <v>8.0000000000000002E-3</v>
      </c>
      <c r="M40" s="238">
        <v>8.0000000000000002E-3</v>
      </c>
      <c r="N40" s="238">
        <v>8.0000000000000002E-3</v>
      </c>
      <c r="O40" s="238">
        <v>8.0000000000000002E-3</v>
      </c>
      <c r="P40" s="238">
        <v>8.0000000000000002E-3</v>
      </c>
      <c r="Q40" s="238">
        <v>8.0000000000000002E-3</v>
      </c>
      <c r="R40" s="238">
        <v>8.0000000000000002E-3</v>
      </c>
      <c r="S40" s="238">
        <v>8.0000000000000002E-3</v>
      </c>
      <c r="T40" s="238">
        <v>8.0000000000000002E-3</v>
      </c>
      <c r="U40" s="238">
        <v>8.0000000000000002E-3</v>
      </c>
      <c r="V40" s="238">
        <v>8.0000000000000002E-3</v>
      </c>
      <c r="W40" s="238">
        <v>8.0000000000000002E-3</v>
      </c>
      <c r="X40" s="238">
        <v>8.0000000000000002E-3</v>
      </c>
      <c r="Y40" s="238">
        <v>8.0000000000000002E-3</v>
      </c>
      <c r="Z40" s="238">
        <v>8.0000000000000002E-3</v>
      </c>
      <c r="AA40" s="238">
        <v>8.0000000000000002E-3</v>
      </c>
      <c r="AB40" s="238">
        <v>8.0000000000000002E-3</v>
      </c>
      <c r="AC40" s="238">
        <v>8.0000000000000002E-3</v>
      </c>
      <c r="AD40" s="238">
        <v>8.0000000000000002E-3</v>
      </c>
      <c r="AE40" s="238">
        <v>8.0000000000000002E-3</v>
      </c>
      <c r="AF40" s="238">
        <v>8.0000000000000002E-3</v>
      </c>
      <c r="AG40" s="238">
        <v>8.0000000000000002E-3</v>
      </c>
      <c r="AH40" s="238">
        <v>8.0000000000000002E-3</v>
      </c>
      <c r="AI40" s="238">
        <v>5.0000000000000001E-3</v>
      </c>
      <c r="AJ40" s="238">
        <v>5.0000000000000001E-3</v>
      </c>
      <c r="AK40" s="238">
        <v>5.0000000000000001E-3</v>
      </c>
      <c r="AL40" s="238">
        <v>5.0000000000000001E-3</v>
      </c>
      <c r="AM40" s="238">
        <v>5.0000000000000001E-3</v>
      </c>
      <c r="AN40" s="238">
        <v>5.0000000000000001E-3</v>
      </c>
      <c r="AO40" s="238">
        <v>5.0000000000000001E-3</v>
      </c>
      <c r="AP40" s="238">
        <v>5.0000000000000001E-3</v>
      </c>
      <c r="AQ40" s="238">
        <v>5.0000000000000001E-3</v>
      </c>
      <c r="AR40" s="238">
        <v>5.0000000000000001E-3</v>
      </c>
      <c r="AS40" s="238">
        <v>5.0000000000000001E-3</v>
      </c>
      <c r="AT40" s="238">
        <v>5.0000000000000001E-3</v>
      </c>
      <c r="AU40" s="238">
        <v>5.0000000000000001E-3</v>
      </c>
      <c r="AV40" s="238">
        <v>5.0000000000000001E-3</v>
      </c>
      <c r="AW40" s="238">
        <v>5.0000000000000001E-3</v>
      </c>
      <c r="AX40" s="238">
        <v>5.0000000000000001E-3</v>
      </c>
      <c r="AY40" s="238">
        <v>5.0000000000000001E-3</v>
      </c>
      <c r="AZ40" s="238">
        <v>5.0000000000000001E-3</v>
      </c>
      <c r="BA40" s="238">
        <v>5.0000000000000001E-3</v>
      </c>
      <c r="BB40" s="238">
        <v>5.0000000000000001E-3</v>
      </c>
      <c r="BC40" s="238">
        <v>3.0000000000000001E-3</v>
      </c>
      <c r="BD40" s="238">
        <v>3.0000000000000001E-3</v>
      </c>
      <c r="BE40" s="238">
        <v>3.0000000000000001E-3</v>
      </c>
      <c r="BF40" s="238">
        <v>3.0000000000000001E-3</v>
      </c>
      <c r="BG40" s="238">
        <v>2E-3</v>
      </c>
      <c r="BH40" s="238">
        <v>2E-3</v>
      </c>
      <c r="BI40" s="238">
        <v>2E-3</v>
      </c>
      <c r="BJ40" s="238">
        <v>2E-3</v>
      </c>
      <c r="BK40" s="238">
        <v>2E-3</v>
      </c>
      <c r="BL40" s="238">
        <v>2E-3</v>
      </c>
      <c r="BM40" s="238">
        <v>2E-3</v>
      </c>
      <c r="BN40" s="238">
        <v>2E-3</v>
      </c>
      <c r="BO40" s="238">
        <v>2E-3</v>
      </c>
      <c r="BP40" s="238">
        <v>2E-3</v>
      </c>
      <c r="BQ40" s="238">
        <v>2E-3</v>
      </c>
      <c r="BR40" s="238">
        <v>2E-3</v>
      </c>
      <c r="BS40" s="238">
        <v>2E-3</v>
      </c>
      <c r="BT40" s="238">
        <v>2E-3</v>
      </c>
      <c r="BU40" s="238">
        <v>2E-3</v>
      </c>
      <c r="BV40" s="238">
        <v>1.1999999999999999E-3</v>
      </c>
      <c r="BW40" s="238">
        <v>1.1999999999999999E-3</v>
      </c>
      <c r="BX40" s="238">
        <v>1.1999999999999999E-3</v>
      </c>
      <c r="BY40" s="238">
        <v>1.1999999999999999E-3</v>
      </c>
      <c r="BZ40" s="238">
        <v>1.1999999999999999E-3</v>
      </c>
      <c r="CA40" s="238">
        <v>1.1999999999999999E-3</v>
      </c>
      <c r="CB40" s="238">
        <v>1.1999999999999999E-3</v>
      </c>
      <c r="CC40" s="238">
        <v>1.1999999999999999E-3</v>
      </c>
      <c r="CD40" s="238">
        <v>1.1999999999999999E-3</v>
      </c>
      <c r="CE40" s="238">
        <v>1.1999999999999999E-3</v>
      </c>
      <c r="CF40" s="238">
        <v>1.1999999999999999E-3</v>
      </c>
      <c r="CG40" s="238">
        <v>1.1999999999999999E-3</v>
      </c>
      <c r="CH40" s="238">
        <v>1.1999999999999999E-3</v>
      </c>
      <c r="CI40" s="238">
        <v>1.1999999999999999E-3</v>
      </c>
      <c r="CJ40" s="238">
        <v>1.1999999999999999E-3</v>
      </c>
      <c r="CK40" s="238">
        <v>1.1999999999999999E-3</v>
      </c>
      <c r="CL40" s="238">
        <v>1.1999999999999999E-3</v>
      </c>
      <c r="CM40" s="238">
        <v>1.1999999999999999E-3</v>
      </c>
      <c r="CN40" s="238">
        <v>1.1999999999999999E-3</v>
      </c>
      <c r="CO40" s="238">
        <v>1.1999999999999999E-3</v>
      </c>
      <c r="CP40" s="238">
        <v>1.1999999999999999E-3</v>
      </c>
      <c r="CQ40" s="238">
        <v>1.1999999999999999E-3</v>
      </c>
      <c r="CR40" s="238">
        <v>1.1999999999999999E-3</v>
      </c>
      <c r="CS40" s="238">
        <v>1.1999999999999999E-3</v>
      </c>
      <c r="CT40" s="238">
        <v>1.1999999999999999E-3</v>
      </c>
      <c r="CU40" s="238">
        <v>1.1999999999999999E-3</v>
      </c>
      <c r="CV40" s="238">
        <v>1.1999999999999999E-3</v>
      </c>
      <c r="CW40" s="238">
        <v>1.1999999999999999E-3</v>
      </c>
      <c r="CX40" s="238">
        <v>1.1999999999999999E-3</v>
      </c>
      <c r="CY40" s="238">
        <v>1.1999999999999999E-3</v>
      </c>
      <c r="CZ40" s="238">
        <v>1.1999999999999999E-3</v>
      </c>
      <c r="DA40" s="238">
        <v>1.1999999999999999E-3</v>
      </c>
      <c r="DB40" s="238">
        <v>1.1999999999999999E-3</v>
      </c>
      <c r="DC40" s="238">
        <v>1.1999999999999999E-3</v>
      </c>
      <c r="DD40" s="238">
        <v>1.1999999999999999E-3</v>
      </c>
      <c r="DE40" s="238">
        <v>1.1999999999999999E-3</v>
      </c>
      <c r="DF40" s="238">
        <v>1.1999999999999999E-3</v>
      </c>
      <c r="DG40" s="238">
        <v>1.1999999999999999E-3</v>
      </c>
      <c r="DH40" s="238">
        <v>1.1999999999999999E-3</v>
      </c>
      <c r="DI40" s="238">
        <v>1.1999999999999999E-3</v>
      </c>
      <c r="DJ40" s="238">
        <v>1.1999999999999999E-3</v>
      </c>
      <c r="DK40" s="238">
        <v>1.1999999999999999E-3</v>
      </c>
      <c r="DL40" s="238">
        <v>1.1999999999999999E-3</v>
      </c>
      <c r="DM40" s="238">
        <v>1.1999999999999999E-3</v>
      </c>
      <c r="DN40" s="238">
        <v>1.1999999999999999E-3</v>
      </c>
      <c r="DO40" s="238">
        <v>1.1999999999999999E-3</v>
      </c>
      <c r="DP40" s="238">
        <v>1.1999999999999999E-3</v>
      </c>
      <c r="DQ40" s="238">
        <v>1.1999999999999999E-3</v>
      </c>
      <c r="DR40" s="238">
        <v>1.1999999999999999E-3</v>
      </c>
      <c r="DS40" s="238">
        <v>1.1999999999999999E-3</v>
      </c>
      <c r="DT40" s="238">
        <v>1.1999999999999999E-3</v>
      </c>
      <c r="DU40" s="238">
        <v>1.1999999999999999E-3</v>
      </c>
      <c r="DV40" s="238">
        <v>8.9999999999999998E-4</v>
      </c>
      <c r="DW40" s="238">
        <v>8.9999999999999998E-4</v>
      </c>
      <c r="DX40" s="238">
        <v>8.9999999999999998E-4</v>
      </c>
      <c r="DY40" s="238">
        <v>8.9999999999999998E-4</v>
      </c>
      <c r="DZ40" s="238">
        <v>8.9999999999999998E-4</v>
      </c>
      <c r="EA40" s="238">
        <v>8.9999999999999998E-4</v>
      </c>
      <c r="EB40" s="238">
        <v>8.9999999999999998E-4</v>
      </c>
      <c r="EC40" s="238">
        <v>8.9999999999999998E-4</v>
      </c>
      <c r="ED40" s="238">
        <v>8.9999999999999998E-4</v>
      </c>
      <c r="EE40" s="238">
        <v>8.9999999999999998E-4</v>
      </c>
      <c r="EF40" s="238">
        <v>8.9999999999999998E-4</v>
      </c>
      <c r="EG40" s="238">
        <v>8.9999999999999998E-4</v>
      </c>
      <c r="EH40" s="238">
        <v>8.9999999999999998E-4</v>
      </c>
      <c r="EI40" s="238">
        <v>8.9999999999999998E-4</v>
      </c>
      <c r="EJ40" s="238">
        <v>8.9999999999999998E-4</v>
      </c>
      <c r="EK40" s="238">
        <v>8.9999999999999998E-4</v>
      </c>
      <c r="EL40" s="238">
        <v>8.9999999999999998E-4</v>
      </c>
      <c r="EM40" s="238">
        <v>8.9999999999999998E-4</v>
      </c>
      <c r="EN40" s="238">
        <v>8.9999999999999998E-4</v>
      </c>
      <c r="EO40" s="238">
        <v>8.9999999999999998E-4</v>
      </c>
      <c r="EP40" s="238">
        <v>8.9999999999999998E-4</v>
      </c>
      <c r="EQ40" s="238">
        <v>8.9999999999999998E-4</v>
      </c>
      <c r="ER40" s="238">
        <v>8.9999999999999998E-4</v>
      </c>
      <c r="ES40" s="238">
        <v>8.9999999999999998E-4</v>
      </c>
      <c r="ET40" s="238">
        <v>8.9999999999999998E-4</v>
      </c>
      <c r="EU40" s="238">
        <v>8.9999999999999998E-4</v>
      </c>
      <c r="EV40" s="238">
        <v>8.9999999999999998E-4</v>
      </c>
      <c r="EW40" s="238">
        <v>8.9999999999999998E-4</v>
      </c>
      <c r="EX40" s="238">
        <v>8.9999999999999998E-4</v>
      </c>
      <c r="EY40" s="238">
        <v>8.9999999999999998E-4</v>
      </c>
      <c r="EZ40" s="238">
        <v>8.9999999999999998E-4</v>
      </c>
      <c r="FA40" s="238">
        <v>8.9999999999999998E-4</v>
      </c>
      <c r="FB40" s="238">
        <v>8.9999999999999998E-4</v>
      </c>
      <c r="FC40" s="238">
        <v>8.9999999999999998E-4</v>
      </c>
      <c r="FD40" s="238">
        <v>8.9999999999999998E-4</v>
      </c>
      <c r="FE40" s="238">
        <v>8.9999999999999998E-4</v>
      </c>
      <c r="FF40" s="238">
        <v>8.9999999999999998E-4</v>
      </c>
      <c r="FG40" s="238">
        <v>8.9999999999999998E-4</v>
      </c>
      <c r="FH40" s="238">
        <v>8.9999999999999998E-4</v>
      </c>
      <c r="FI40" s="238">
        <v>8.9999999999999998E-4</v>
      </c>
      <c r="FJ40" s="238">
        <v>8.9999999999999998E-4</v>
      </c>
      <c r="FK40" s="238">
        <v>8.9999999999999998E-4</v>
      </c>
      <c r="FL40" s="238">
        <v>8.9999999999999998E-4</v>
      </c>
      <c r="FM40" s="238">
        <v>8.9999999999999998E-4</v>
      </c>
      <c r="FN40" s="238">
        <v>8.9999999999999998E-4</v>
      </c>
      <c r="FO40" s="238">
        <v>8.9999999999999998E-4</v>
      </c>
      <c r="FP40" s="238">
        <v>8.9999999999999998E-4</v>
      </c>
      <c r="FQ40" s="238">
        <v>8.9999999999999998E-4</v>
      </c>
      <c r="FR40" s="238">
        <v>8.9999999999999998E-4</v>
      </c>
      <c r="FS40" s="238">
        <v>8.9999999999999998E-4</v>
      </c>
      <c r="FT40" s="238">
        <v>8.9999999999999998E-4</v>
      </c>
      <c r="FU40" s="238">
        <v>8.9999999999999998E-4</v>
      </c>
      <c r="FV40" s="238">
        <v>8.9999999999999998E-4</v>
      </c>
      <c r="FW40" s="238">
        <v>8.9999999999999998E-4</v>
      </c>
      <c r="FX40" s="238">
        <v>8.9999999999999998E-4</v>
      </c>
      <c r="FY40" s="238">
        <v>8.9999999999999998E-4</v>
      </c>
      <c r="FZ40" s="238">
        <v>8.9999999999999998E-4</v>
      </c>
      <c r="GA40" s="238">
        <v>8.9999999999999998E-4</v>
      </c>
      <c r="GB40" s="238">
        <v>8.9999999999999998E-4</v>
      </c>
      <c r="GC40" s="238">
        <v>8.9999999999999998E-4</v>
      </c>
    </row>
    <row r="44" spans="1:186">
      <c r="EV44" s="49" t="s">
        <v>458</v>
      </c>
    </row>
  </sheetData>
  <printOptions horizontalCentered="1" verticalCentered="1"/>
  <pageMargins left="0.19685039370078741" right="0.15748031496062992" top="0.23622047244094491" bottom="0.15748031496062992" header="0.15748031496062992" footer="0.15748031496062992"/>
  <pageSetup paperSize="8" scale="38" pageOrder="overThenDown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2:GC246"/>
  <sheetViews>
    <sheetView showGridLines="0" zoomScale="60" zoomScaleNormal="60" zoomScaleSheetLayoutView="50" workbookViewId="0">
      <pane xSplit="1" topLeftCell="EE1" activePane="topRight" state="frozen"/>
      <selection activeCell="FW51" sqref="FW51"/>
      <selection pane="topRight" activeCell="A36" sqref="A36"/>
    </sheetView>
  </sheetViews>
  <sheetFormatPr defaultColWidth="1.44140625" defaultRowHeight="12.75"/>
  <cols>
    <col min="1" max="1" width="15.77734375" style="1" customWidth="1"/>
    <col min="2" max="13" width="1.6640625" style="1" hidden="1" customWidth="1"/>
    <col min="14" max="96" width="8.88671875" style="1" hidden="1" customWidth="1"/>
    <col min="97" max="97" width="9.109375" style="1" hidden="1" customWidth="1"/>
    <col min="98" max="121" width="8.88671875" style="1" hidden="1" customWidth="1"/>
    <col min="122" max="153" width="8.88671875" style="1" customWidth="1"/>
    <col min="154" max="154" width="9.109375" style="1" customWidth="1"/>
    <col min="155" max="185" width="8.77734375" style="1" customWidth="1"/>
    <col min="186" max="16384" width="1.44140625" style="1"/>
  </cols>
  <sheetData>
    <row r="2" spans="1:185" ht="32.25" customHeight="1">
      <c r="A2" s="258" t="s">
        <v>353</v>
      </c>
      <c r="B2" s="258"/>
      <c r="C2" s="258"/>
      <c r="D2" s="258"/>
      <c r="E2" s="258"/>
      <c r="F2" s="258"/>
      <c r="G2" s="258"/>
      <c r="H2" s="258"/>
      <c r="I2" s="258"/>
      <c r="J2" s="258"/>
      <c r="K2" s="258"/>
      <c r="L2" s="258"/>
      <c r="M2" s="258"/>
      <c r="N2" s="258"/>
      <c r="O2" s="258"/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/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/>
      <c r="AY2" s="258"/>
      <c r="AZ2" s="258"/>
      <c r="BA2" s="258"/>
      <c r="BB2" s="258"/>
      <c r="BC2" s="258"/>
      <c r="BD2" s="258"/>
      <c r="BE2" s="258"/>
      <c r="BF2" s="258"/>
      <c r="BG2" s="258"/>
      <c r="BH2" s="258"/>
      <c r="BI2" s="258"/>
      <c r="BJ2" s="258"/>
      <c r="BK2" s="258"/>
      <c r="BL2" s="258"/>
      <c r="BM2" s="258"/>
      <c r="BN2" s="258"/>
      <c r="BO2" s="258"/>
      <c r="BP2" s="258"/>
      <c r="BQ2" s="258"/>
      <c r="BR2" s="258"/>
      <c r="BS2" s="258"/>
      <c r="BT2" s="258"/>
      <c r="BU2" s="258"/>
      <c r="BV2" s="258"/>
      <c r="BW2" s="258"/>
      <c r="BX2" s="258"/>
      <c r="BY2" s="258"/>
      <c r="BZ2" s="258"/>
      <c r="CA2" s="258"/>
      <c r="CB2" s="258"/>
      <c r="CC2" s="258"/>
      <c r="CD2" s="258"/>
      <c r="CE2" s="258"/>
      <c r="CF2" s="258"/>
      <c r="CG2" s="258"/>
      <c r="CH2" s="258"/>
      <c r="CI2" s="258"/>
      <c r="CJ2" s="258"/>
      <c r="CK2" s="258"/>
      <c r="CL2" s="258"/>
      <c r="CM2" s="258"/>
      <c r="CN2" s="258"/>
      <c r="CO2" s="258"/>
      <c r="CP2" s="258"/>
      <c r="CQ2" s="258"/>
      <c r="CR2" s="258"/>
      <c r="CS2" s="258"/>
      <c r="CT2" s="258"/>
      <c r="CU2" s="258"/>
      <c r="CV2" s="258"/>
      <c r="CW2" s="258"/>
      <c r="CX2" s="258"/>
      <c r="CY2" s="258"/>
      <c r="CZ2" s="258"/>
      <c r="DA2" s="258"/>
      <c r="DB2" s="258"/>
      <c r="DC2" s="258"/>
      <c r="DD2" s="258"/>
      <c r="DE2" s="258"/>
      <c r="DF2" s="258"/>
      <c r="DG2" s="258"/>
      <c r="DH2" s="258"/>
      <c r="DI2" s="258"/>
      <c r="DJ2" s="258"/>
      <c r="DK2" s="258"/>
      <c r="DL2" s="258"/>
      <c r="DM2" s="258"/>
      <c r="DN2" s="258"/>
      <c r="DO2" s="258"/>
      <c r="DP2" s="258"/>
      <c r="DQ2" s="258"/>
      <c r="DR2" s="258"/>
      <c r="DS2" s="258"/>
      <c r="DT2" s="258"/>
      <c r="DU2" s="258"/>
      <c r="DV2" s="258"/>
      <c r="DW2" s="258"/>
      <c r="DX2" s="258"/>
      <c r="DY2" s="258"/>
      <c r="DZ2" s="258"/>
      <c r="EA2" s="258"/>
      <c r="EB2" s="258"/>
      <c r="EC2" s="258"/>
      <c r="ED2" s="258"/>
      <c r="EE2" s="258"/>
      <c r="EF2" s="258"/>
      <c r="EG2" s="258"/>
      <c r="EH2" s="258"/>
      <c r="EI2" s="258"/>
      <c r="EJ2" s="258"/>
      <c r="EK2" s="258"/>
      <c r="EL2" s="258"/>
      <c r="EM2" s="258"/>
      <c r="EN2" s="258"/>
      <c r="EO2" s="258"/>
      <c r="EP2" s="258"/>
      <c r="EQ2" s="258"/>
      <c r="ER2" s="258"/>
      <c r="ES2" s="258"/>
      <c r="ET2" s="258"/>
      <c r="EU2" s="258"/>
      <c r="EV2" s="258"/>
      <c r="EW2" s="258"/>
      <c r="EX2" s="258"/>
      <c r="EY2" s="258"/>
      <c r="EZ2" s="258"/>
      <c r="FA2" s="258"/>
      <c r="FB2" s="258"/>
      <c r="FC2" s="258"/>
      <c r="FD2" s="258"/>
      <c r="FE2" s="258"/>
      <c r="FF2" s="258"/>
      <c r="FG2" s="258"/>
      <c r="FH2" s="258"/>
      <c r="FI2" s="258"/>
      <c r="FJ2" s="258"/>
      <c r="FK2" s="258"/>
      <c r="FL2" s="258"/>
      <c r="FM2" s="258"/>
      <c r="FN2" s="258"/>
      <c r="FO2" s="258"/>
      <c r="FP2" s="258"/>
      <c r="FQ2" s="258"/>
      <c r="FR2" s="258"/>
      <c r="FS2" s="258"/>
      <c r="FT2" s="258"/>
      <c r="FU2" s="258"/>
      <c r="FV2" s="258"/>
      <c r="FW2" s="258"/>
      <c r="FX2" s="258"/>
      <c r="FY2" s="258"/>
      <c r="FZ2" s="258"/>
      <c r="GA2" s="258"/>
      <c r="GB2" s="258"/>
      <c r="GC2" s="258"/>
    </row>
    <row r="3" spans="1:185" ht="9" customHeight="1">
      <c r="A3" s="28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62"/>
      <c r="EZ3" s="62"/>
      <c r="FA3" s="62"/>
      <c r="FB3" s="62"/>
      <c r="FC3" s="62"/>
      <c r="FD3" s="62"/>
      <c r="FE3" s="62"/>
      <c r="FF3" s="62"/>
      <c r="FG3" s="62"/>
      <c r="FH3" s="62"/>
      <c r="FI3" s="62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2"/>
      <c r="FU3" s="62"/>
      <c r="FV3" s="62"/>
      <c r="FW3" s="62"/>
      <c r="FX3" s="62"/>
      <c r="FY3" s="62"/>
      <c r="FZ3" s="62"/>
      <c r="GA3" s="62"/>
      <c r="GB3" s="62"/>
      <c r="GC3" s="62"/>
    </row>
    <row r="4" spans="1:185" ht="18" customHeight="1"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</row>
    <row r="5" spans="1:185" ht="18" customHeight="1">
      <c r="EY5" s="62"/>
      <c r="EZ5" s="62"/>
      <c r="FA5" s="62"/>
      <c r="FB5" s="62"/>
      <c r="FC5" s="62"/>
      <c r="FD5" s="62"/>
      <c r="FE5" s="62"/>
      <c r="FF5" s="62"/>
      <c r="FG5" s="62"/>
      <c r="FH5" s="62"/>
      <c r="FI5" s="62"/>
      <c r="FJ5" s="62"/>
      <c r="FK5" s="62"/>
      <c r="FL5" s="62"/>
      <c r="FM5" s="62"/>
      <c r="FN5" s="62"/>
      <c r="FO5" s="62"/>
      <c r="FP5" s="62"/>
      <c r="FQ5" s="62"/>
      <c r="FR5" s="62"/>
      <c r="FS5" s="62"/>
      <c r="FT5" s="62"/>
      <c r="FU5" s="62"/>
      <c r="FV5" s="62"/>
      <c r="FW5" s="62"/>
      <c r="FX5" s="62"/>
      <c r="FY5" s="62"/>
      <c r="FZ5" s="62"/>
      <c r="GA5" s="62"/>
      <c r="GB5" s="62"/>
      <c r="GC5" s="62"/>
    </row>
    <row r="6" spans="1:185" ht="18" customHeight="1">
      <c r="EY6" s="62"/>
      <c r="EZ6" s="62"/>
      <c r="FA6" s="62"/>
      <c r="FB6" s="62"/>
      <c r="FC6" s="62"/>
      <c r="FD6" s="62"/>
      <c r="FE6" s="62"/>
      <c r="FF6" s="62"/>
      <c r="FG6" s="62"/>
      <c r="FH6" s="62"/>
      <c r="FI6" s="62"/>
      <c r="FJ6" s="62"/>
      <c r="FK6" s="62"/>
      <c r="FL6" s="62"/>
      <c r="FM6" s="62"/>
      <c r="FN6" s="62"/>
      <c r="FO6" s="62"/>
      <c r="FP6" s="62"/>
      <c r="FQ6" s="62"/>
      <c r="FR6" s="62"/>
      <c r="FS6" s="62"/>
      <c r="FT6" s="62"/>
      <c r="FU6" s="62"/>
      <c r="FV6" s="62"/>
      <c r="FW6" s="62"/>
      <c r="FX6" s="62"/>
      <c r="FY6" s="62"/>
      <c r="FZ6" s="62"/>
      <c r="GA6" s="62"/>
      <c r="GB6" s="62"/>
      <c r="GC6" s="62"/>
    </row>
    <row r="7" spans="1:185" ht="18" customHeight="1">
      <c r="EY7" s="62"/>
      <c r="EZ7" s="62"/>
      <c r="FA7" s="62"/>
      <c r="FB7" s="62"/>
      <c r="FC7" s="62"/>
      <c r="FD7" s="62"/>
      <c r="FE7" s="62"/>
      <c r="FF7" s="62"/>
      <c r="FG7" s="62"/>
      <c r="FH7" s="62"/>
      <c r="FI7" s="62"/>
      <c r="FJ7" s="62"/>
      <c r="FK7" s="62"/>
      <c r="FL7" s="62"/>
      <c r="FM7" s="62"/>
      <c r="FN7" s="62"/>
      <c r="FO7" s="62"/>
      <c r="FP7" s="62"/>
      <c r="FQ7" s="62"/>
      <c r="FR7" s="62"/>
      <c r="FS7" s="62"/>
      <c r="FT7" s="62"/>
      <c r="FU7" s="62"/>
      <c r="FV7" s="62"/>
      <c r="FW7" s="62"/>
      <c r="FX7" s="62"/>
      <c r="FY7" s="62"/>
      <c r="FZ7" s="62"/>
      <c r="GA7" s="62"/>
      <c r="GB7" s="62"/>
      <c r="GC7" s="62"/>
    </row>
    <row r="8" spans="1:185" ht="18" customHeight="1">
      <c r="EY8" s="62"/>
      <c r="EZ8" s="62"/>
      <c r="FA8" s="62"/>
      <c r="FB8" s="62"/>
      <c r="FC8" s="62"/>
      <c r="FD8" s="62"/>
      <c r="FE8" s="62"/>
      <c r="FF8" s="62"/>
      <c r="FG8" s="62"/>
      <c r="FH8" s="62"/>
      <c r="FI8" s="62"/>
      <c r="FJ8" s="62"/>
      <c r="FK8" s="62"/>
      <c r="FL8" s="62"/>
      <c r="FM8" s="62"/>
      <c r="FN8" s="62"/>
      <c r="FO8" s="62"/>
      <c r="FP8" s="62"/>
      <c r="FQ8" s="62"/>
      <c r="FR8" s="62"/>
      <c r="FS8" s="62"/>
      <c r="FT8" s="62"/>
      <c r="FU8" s="62"/>
      <c r="FV8" s="62"/>
      <c r="FW8" s="62"/>
      <c r="FX8" s="62"/>
      <c r="FY8" s="62"/>
      <c r="FZ8" s="62"/>
      <c r="GA8" s="62"/>
      <c r="GB8" s="62"/>
      <c r="GC8" s="62"/>
    </row>
    <row r="9" spans="1:185" ht="18" customHeight="1">
      <c r="EY9" s="62"/>
      <c r="EZ9" s="62"/>
      <c r="FA9" s="62"/>
      <c r="FB9" s="62"/>
      <c r="FC9" s="62"/>
      <c r="FD9" s="62"/>
      <c r="FE9" s="62"/>
      <c r="FF9" s="62"/>
      <c r="FG9" s="62"/>
      <c r="FH9" s="62"/>
      <c r="FI9" s="62"/>
      <c r="FJ9" s="62"/>
      <c r="FK9" s="62"/>
      <c r="FL9" s="62"/>
      <c r="FM9" s="62"/>
      <c r="FN9" s="62"/>
      <c r="FO9" s="62"/>
      <c r="FP9" s="62"/>
      <c r="FQ9" s="62"/>
      <c r="FR9" s="62"/>
      <c r="FS9" s="62"/>
      <c r="FT9" s="62"/>
      <c r="FU9" s="62"/>
      <c r="FV9" s="62"/>
      <c r="FW9" s="62"/>
      <c r="FX9" s="62"/>
      <c r="FY9" s="62"/>
      <c r="FZ9" s="62"/>
      <c r="GA9" s="62"/>
      <c r="GB9" s="62"/>
      <c r="GC9" s="62"/>
    </row>
    <row r="10" spans="1:185" ht="18" customHeight="1">
      <c r="EY10" s="62"/>
      <c r="EZ10" s="62"/>
      <c r="FA10" s="62"/>
      <c r="FB10" s="62"/>
      <c r="FC10" s="62"/>
      <c r="FD10" s="62"/>
      <c r="FE10" s="62"/>
      <c r="FF10" s="62"/>
      <c r="FG10" s="62"/>
      <c r="FH10" s="62"/>
      <c r="FI10" s="62"/>
      <c r="FJ10" s="62"/>
      <c r="FK10" s="62"/>
      <c r="FL10" s="62"/>
      <c r="FM10" s="62"/>
      <c r="FN10" s="62"/>
      <c r="FO10" s="62"/>
      <c r="FP10" s="62"/>
      <c r="FQ10" s="62"/>
      <c r="FR10" s="62"/>
      <c r="FS10" s="62"/>
      <c r="FT10" s="62"/>
      <c r="FU10" s="62"/>
      <c r="FV10" s="62"/>
      <c r="FW10" s="62"/>
      <c r="FX10" s="62"/>
      <c r="FY10" s="62"/>
      <c r="FZ10" s="62"/>
      <c r="GA10" s="62"/>
      <c r="GB10" s="62"/>
      <c r="GC10" s="62"/>
    </row>
    <row r="11" spans="1:185" ht="18" customHeight="1">
      <c r="EY11" s="62"/>
      <c r="EZ11" s="62"/>
      <c r="FA11" s="62"/>
      <c r="FB11" s="62"/>
      <c r="FC11" s="62"/>
      <c r="FD11" s="62"/>
      <c r="FE11" s="62"/>
      <c r="FF11" s="62"/>
      <c r="FG11" s="62"/>
      <c r="FH11" s="62"/>
      <c r="FI11" s="62"/>
      <c r="FJ11" s="62"/>
      <c r="FK11" s="62"/>
      <c r="FL11" s="62"/>
      <c r="FM11" s="62"/>
      <c r="FN11" s="62"/>
      <c r="FO11" s="62"/>
      <c r="FP11" s="62"/>
      <c r="FQ11" s="62"/>
      <c r="FR11" s="62"/>
      <c r="FS11" s="62"/>
      <c r="FT11" s="62"/>
      <c r="FU11" s="62"/>
      <c r="FV11" s="62"/>
      <c r="FW11" s="62"/>
      <c r="FX11" s="62"/>
      <c r="FY11" s="62"/>
      <c r="FZ11" s="62"/>
      <c r="GA11" s="62"/>
      <c r="GB11" s="62"/>
      <c r="GC11" s="62"/>
    </row>
    <row r="12" spans="1:185" ht="18" customHeight="1">
      <c r="EY12" s="62"/>
      <c r="EZ12" s="62"/>
      <c r="FA12" s="62"/>
      <c r="FB12" s="62"/>
      <c r="FC12" s="62"/>
      <c r="FD12" s="62"/>
      <c r="FE12" s="62"/>
      <c r="FF12" s="62"/>
      <c r="FG12" s="62"/>
      <c r="FH12" s="62"/>
      <c r="FI12" s="62"/>
      <c r="FJ12" s="62"/>
      <c r="FK12" s="62"/>
      <c r="FL12" s="62"/>
      <c r="FM12" s="62"/>
      <c r="FN12" s="62"/>
      <c r="FO12" s="62"/>
      <c r="FP12" s="62"/>
      <c r="FQ12" s="62"/>
      <c r="FR12" s="62"/>
      <c r="FS12" s="62"/>
      <c r="FT12" s="62"/>
      <c r="FU12" s="62"/>
      <c r="FV12" s="62"/>
      <c r="FW12" s="62"/>
      <c r="FX12" s="62"/>
      <c r="FY12" s="62"/>
      <c r="FZ12" s="62"/>
      <c r="GA12" s="62"/>
      <c r="GB12" s="62"/>
      <c r="GC12" s="62"/>
    </row>
    <row r="13" spans="1:185" ht="18" customHeight="1">
      <c r="EY13" s="62"/>
      <c r="EZ13" s="62"/>
      <c r="FA13" s="62"/>
      <c r="FB13" s="62"/>
      <c r="FC13" s="62"/>
      <c r="FD13" s="62"/>
      <c r="FE13" s="62"/>
      <c r="FF13" s="62"/>
      <c r="FG13" s="62"/>
      <c r="FH13" s="62"/>
      <c r="FI13" s="62"/>
      <c r="FJ13" s="62"/>
      <c r="FK13" s="62"/>
      <c r="FL13" s="62"/>
      <c r="FM13" s="62"/>
      <c r="FN13" s="62"/>
      <c r="FO13" s="62"/>
      <c r="FP13" s="62"/>
      <c r="FQ13" s="62"/>
      <c r="FR13" s="62"/>
      <c r="FS13" s="62"/>
      <c r="FT13" s="62"/>
      <c r="FU13" s="62"/>
      <c r="FV13" s="62"/>
      <c r="FW13" s="62"/>
      <c r="FX13" s="62"/>
      <c r="FY13" s="62"/>
      <c r="FZ13" s="62"/>
      <c r="GA13" s="62"/>
      <c r="GB13" s="62"/>
      <c r="GC13" s="62"/>
    </row>
    <row r="14" spans="1:185" ht="18" customHeight="1"/>
    <row r="15" spans="1:185" ht="18" customHeight="1"/>
    <row r="16" spans="1:185" ht="18" customHeight="1"/>
    <row r="17" spans="1:185" ht="18" customHeight="1"/>
    <row r="18" spans="1:185" ht="18" customHeight="1"/>
    <row r="19" spans="1:185" ht="18" customHeight="1"/>
    <row r="20" spans="1:185" ht="18" customHeight="1"/>
    <row r="21" spans="1:185" ht="18" customHeight="1"/>
    <row r="22" spans="1:185" ht="18" customHeight="1"/>
    <row r="23" spans="1:185" ht="18" customHeight="1"/>
    <row r="24" spans="1:185" ht="18" customHeight="1"/>
    <row r="25" spans="1:185" ht="18" customHeight="1"/>
    <row r="26" spans="1:185" ht="18" customHeight="1"/>
    <row r="27" spans="1:185" ht="18" customHeight="1"/>
    <row r="28" spans="1:185" ht="18" customHeight="1"/>
    <row r="29" spans="1:185" ht="18" customHeight="1"/>
    <row r="31" spans="1:185">
      <c r="A31" s="26"/>
    </row>
    <row r="32" spans="1:185" s="49" customFormat="1" ht="25.5" customHeight="1">
      <c r="A32" s="61" t="s">
        <v>0</v>
      </c>
      <c r="B32" s="60" t="s">
        <v>53</v>
      </c>
      <c r="C32" s="60" t="s">
        <v>52</v>
      </c>
      <c r="D32" s="60" t="s">
        <v>51</v>
      </c>
      <c r="E32" s="60" t="s">
        <v>50</v>
      </c>
      <c r="F32" s="60" t="s">
        <v>49</v>
      </c>
      <c r="G32" s="60" t="s">
        <v>48</v>
      </c>
      <c r="H32" s="60">
        <f>'Summary Shop'!H112</f>
        <v>0</v>
      </c>
      <c r="I32" s="60">
        <f>'Summary Shop'!I112</f>
        <v>0</v>
      </c>
      <c r="J32" s="60">
        <f>'Summary Shop'!J112</f>
        <v>0</v>
      </c>
      <c r="K32" s="60">
        <f>'Summary Shop'!K112</f>
        <v>0</v>
      </c>
      <c r="L32" s="60">
        <f>'Summary Shop'!L112</f>
        <v>0</v>
      </c>
      <c r="M32" s="60">
        <f>'Summary Shop'!M112</f>
        <v>0</v>
      </c>
      <c r="N32" s="60">
        <f>'Summary Shop'!N112</f>
        <v>0</v>
      </c>
      <c r="O32" s="60">
        <f>'Summary Shop'!O112</f>
        <v>0</v>
      </c>
      <c r="P32" s="60">
        <f>'Summary Shop'!P112</f>
        <v>0</v>
      </c>
      <c r="Q32" s="60">
        <f>'Summary Shop'!Q112</f>
        <v>0</v>
      </c>
      <c r="R32" s="60">
        <f>'Summary Shop'!R112</f>
        <v>0</v>
      </c>
      <c r="S32" s="60">
        <f>'Summary Shop'!S112</f>
        <v>0</v>
      </c>
      <c r="T32" s="60">
        <f>'Summary Shop'!T112</f>
        <v>0</v>
      </c>
      <c r="U32" s="60">
        <f>'Summary Shop'!U112</f>
        <v>0</v>
      </c>
      <c r="V32" s="60" t="e">
        <f>'Dent~ Scratch (FCC)'!#REF!</f>
        <v>#REF!</v>
      </c>
      <c r="W32" s="60" t="e">
        <f>'Dent~ Scratch (FCC)'!#REF!</f>
        <v>#REF!</v>
      </c>
      <c r="X32" s="60" t="e">
        <f>'Dent~ Scratch (FCC)'!#REF!</f>
        <v>#REF!</v>
      </c>
      <c r="Y32" s="60" t="e">
        <f>'Dent~ Scratch (FCC)'!#REF!</f>
        <v>#REF!</v>
      </c>
      <c r="Z32" s="60" t="s">
        <v>24</v>
      </c>
      <c r="AA32" s="24" t="s">
        <v>23</v>
      </c>
      <c r="AB32" s="24" t="s">
        <v>22</v>
      </c>
      <c r="AC32" s="24" t="s">
        <v>21</v>
      </c>
      <c r="AD32" s="24" t="s">
        <v>20</v>
      </c>
      <c r="AE32" s="24" t="s">
        <v>19</v>
      </c>
      <c r="AF32" s="24" t="s">
        <v>18</v>
      </c>
      <c r="AG32" s="24" t="s">
        <v>17</v>
      </c>
      <c r="AH32" s="24" t="s">
        <v>166</v>
      </c>
      <c r="AI32" s="24" t="s">
        <v>146</v>
      </c>
      <c r="AJ32" s="24" t="s">
        <v>14</v>
      </c>
      <c r="AK32" s="24" t="s">
        <v>13</v>
      </c>
      <c r="AL32" s="24" t="s">
        <v>12</v>
      </c>
      <c r="AM32" s="24" t="s">
        <v>11</v>
      </c>
      <c r="AN32" s="24" t="s">
        <v>10</v>
      </c>
      <c r="AO32" s="24" t="s">
        <v>9</v>
      </c>
      <c r="AP32" s="24" t="s">
        <v>8</v>
      </c>
      <c r="AQ32" s="24" t="s">
        <v>68</v>
      </c>
      <c r="AR32" s="24" t="s">
        <v>69</v>
      </c>
      <c r="AS32" s="24" t="s">
        <v>135</v>
      </c>
      <c r="AT32" s="24" t="s">
        <v>143</v>
      </c>
      <c r="AU32" s="24" t="s">
        <v>146</v>
      </c>
      <c r="AV32" s="24" t="s">
        <v>151</v>
      </c>
      <c r="AW32" s="24" t="s">
        <v>159</v>
      </c>
      <c r="AX32" s="24" t="s">
        <v>168</v>
      </c>
      <c r="AY32" s="24" t="s">
        <v>173</v>
      </c>
      <c r="AZ32" s="24" t="s">
        <v>174</v>
      </c>
      <c r="BA32" s="24" t="s">
        <v>176</v>
      </c>
      <c r="BB32" s="24" t="s">
        <v>181</v>
      </c>
      <c r="BC32" s="24" t="s">
        <v>196</v>
      </c>
      <c r="BD32" s="24" t="s">
        <v>227</v>
      </c>
      <c r="BE32" s="24" t="s">
        <v>228</v>
      </c>
      <c r="BF32" s="24" t="s">
        <v>229</v>
      </c>
      <c r="BG32" s="24" t="s">
        <v>230</v>
      </c>
      <c r="BH32" s="24" t="s">
        <v>231</v>
      </c>
      <c r="BI32" s="24" t="s">
        <v>232</v>
      </c>
      <c r="BJ32" s="24" t="s">
        <v>233</v>
      </c>
      <c r="BK32" s="24" t="s">
        <v>238</v>
      </c>
      <c r="BL32" s="24" t="s">
        <v>239</v>
      </c>
      <c r="BM32" s="24" t="s">
        <v>240</v>
      </c>
      <c r="BN32" s="24" t="s">
        <v>247</v>
      </c>
      <c r="BO32" s="24" t="s">
        <v>248</v>
      </c>
      <c r="BP32" s="24" t="s">
        <v>252</v>
      </c>
      <c r="BQ32" s="24" t="s">
        <v>256</v>
      </c>
      <c r="BR32" s="24" t="s">
        <v>257</v>
      </c>
      <c r="BS32" s="24" t="s">
        <v>258</v>
      </c>
      <c r="BT32" s="24" t="s">
        <v>266</v>
      </c>
      <c r="BU32" s="24" t="s">
        <v>267</v>
      </c>
      <c r="BV32" s="192" t="s">
        <v>268</v>
      </c>
      <c r="BW32" s="192" t="s">
        <v>274</v>
      </c>
      <c r="BX32" s="192" t="s">
        <v>280</v>
      </c>
      <c r="BY32" s="192" t="s">
        <v>284</v>
      </c>
      <c r="BZ32" s="192" t="s">
        <v>285</v>
      </c>
      <c r="CA32" s="192" t="s">
        <v>286</v>
      </c>
      <c r="CB32" s="192" t="s">
        <v>288</v>
      </c>
      <c r="CC32" s="192" t="s">
        <v>289</v>
      </c>
      <c r="CD32" s="192" t="s">
        <v>166</v>
      </c>
      <c r="CE32" s="192" t="s">
        <v>294</v>
      </c>
      <c r="CF32" s="192" t="s">
        <v>295</v>
      </c>
      <c r="CG32" s="192" t="s">
        <v>296</v>
      </c>
      <c r="CH32" s="192" t="s">
        <v>297</v>
      </c>
      <c r="CI32" s="192" t="s">
        <v>301</v>
      </c>
      <c r="CJ32" s="192" t="s">
        <v>302</v>
      </c>
      <c r="CK32" s="192" t="s">
        <v>315</v>
      </c>
      <c r="CL32" s="192" t="s">
        <v>321</v>
      </c>
      <c r="CM32" s="192" t="s">
        <v>322</v>
      </c>
      <c r="CN32" s="192" t="s">
        <v>323</v>
      </c>
      <c r="CO32" s="192" t="s">
        <v>324</v>
      </c>
      <c r="CP32" s="192" t="s">
        <v>337</v>
      </c>
      <c r="CQ32" s="192" t="s">
        <v>338</v>
      </c>
      <c r="CR32" s="192" t="s">
        <v>344</v>
      </c>
      <c r="CS32" s="192" t="s">
        <v>356</v>
      </c>
      <c r="CT32" s="192" t="s">
        <v>355</v>
      </c>
      <c r="CU32" s="192" t="s">
        <v>357</v>
      </c>
      <c r="CV32" s="192" t="s">
        <v>358</v>
      </c>
      <c r="CW32" s="192" t="s">
        <v>359</v>
      </c>
      <c r="CX32" s="192" t="s">
        <v>360</v>
      </c>
      <c r="CY32" s="192" t="s">
        <v>361</v>
      </c>
      <c r="CZ32" s="192" t="s">
        <v>362</v>
      </c>
      <c r="DA32" s="192" t="s">
        <v>370</v>
      </c>
      <c r="DB32" s="192" t="s">
        <v>371</v>
      </c>
      <c r="DC32" s="192" t="s">
        <v>378</v>
      </c>
      <c r="DD32" s="192" t="s">
        <v>379</v>
      </c>
      <c r="DE32" s="192" t="s">
        <v>380</v>
      </c>
      <c r="DF32" s="192" t="s">
        <v>381</v>
      </c>
      <c r="DG32" s="192" t="s">
        <v>382</v>
      </c>
      <c r="DH32" s="192" t="s">
        <v>383</v>
      </c>
      <c r="DI32" s="192" t="s">
        <v>384</v>
      </c>
      <c r="DJ32" s="221" t="s">
        <v>385</v>
      </c>
      <c r="DK32" s="192" t="s">
        <v>386</v>
      </c>
      <c r="DL32" s="192" t="s">
        <v>387</v>
      </c>
      <c r="DM32" s="192" t="s">
        <v>388</v>
      </c>
      <c r="DN32" s="192" t="s">
        <v>389</v>
      </c>
      <c r="DO32" s="192" t="s">
        <v>390</v>
      </c>
      <c r="DP32" s="192" t="s">
        <v>391</v>
      </c>
      <c r="DQ32" s="192" t="s">
        <v>392</v>
      </c>
      <c r="DR32" s="192" t="s">
        <v>394</v>
      </c>
      <c r="DS32" s="192" t="s">
        <v>395</v>
      </c>
      <c r="DT32" s="192" t="s">
        <v>396</v>
      </c>
      <c r="DU32" s="192" t="s">
        <v>398</v>
      </c>
      <c r="DV32" s="192" t="s">
        <v>399</v>
      </c>
      <c r="DW32" s="192" t="s">
        <v>400</v>
      </c>
      <c r="DX32" s="192" t="s">
        <v>402</v>
      </c>
      <c r="DY32" s="192" t="s">
        <v>403</v>
      </c>
      <c r="DZ32" s="192" t="s">
        <v>407</v>
      </c>
      <c r="EA32" s="192" t="s">
        <v>408</v>
      </c>
      <c r="EB32" s="192" t="s">
        <v>409</v>
      </c>
      <c r="EC32" s="192" t="s">
        <v>409</v>
      </c>
      <c r="ED32" s="192" t="s">
        <v>410</v>
      </c>
      <c r="EE32" s="192" t="s">
        <v>411</v>
      </c>
      <c r="EF32" s="192" t="s">
        <v>412</v>
      </c>
      <c r="EG32" s="192" t="s">
        <v>415</v>
      </c>
      <c r="EH32" s="192" t="s">
        <v>422</v>
      </c>
      <c r="EI32" s="192" t="s">
        <v>424</v>
      </c>
      <c r="EJ32" s="192" t="s">
        <v>426</v>
      </c>
      <c r="EK32" s="192" t="s">
        <v>430</v>
      </c>
      <c r="EL32" s="192" t="s">
        <v>434</v>
      </c>
      <c r="EM32" s="192" t="s">
        <v>437</v>
      </c>
      <c r="EN32" s="192" t="s">
        <v>438</v>
      </c>
      <c r="EO32" s="192" t="s">
        <v>439</v>
      </c>
      <c r="EP32" s="192" t="s">
        <v>440</v>
      </c>
      <c r="EQ32" s="192" t="s">
        <v>443</v>
      </c>
      <c r="ER32" s="192" t="s">
        <v>444</v>
      </c>
      <c r="ES32" s="192" t="s">
        <v>449</v>
      </c>
      <c r="ET32" s="192" t="s">
        <v>450</v>
      </c>
      <c r="EU32" s="192" t="s">
        <v>454</v>
      </c>
      <c r="EV32" s="192" t="s">
        <v>456</v>
      </c>
      <c r="EW32" s="192" t="s">
        <v>457</v>
      </c>
      <c r="EX32" s="23" t="str">
        <f>+EX232</f>
        <v>Aug'25</v>
      </c>
      <c r="EY32" s="58">
        <v>1</v>
      </c>
      <c r="EZ32" s="58">
        <v>2</v>
      </c>
      <c r="FA32" s="58">
        <v>3</v>
      </c>
      <c r="FB32" s="58">
        <v>4</v>
      </c>
      <c r="FC32" s="58">
        <v>5</v>
      </c>
      <c r="FD32" s="58">
        <v>6</v>
      </c>
      <c r="FE32" s="58">
        <v>7</v>
      </c>
      <c r="FF32" s="58">
        <v>8</v>
      </c>
      <c r="FG32" s="58">
        <v>9</v>
      </c>
      <c r="FH32" s="58">
        <v>10</v>
      </c>
      <c r="FI32" s="58">
        <v>11</v>
      </c>
      <c r="FJ32" s="58">
        <v>12</v>
      </c>
      <c r="FK32" s="58">
        <v>13</v>
      </c>
      <c r="FL32" s="58">
        <v>14</v>
      </c>
      <c r="FM32" s="58">
        <v>15</v>
      </c>
      <c r="FN32" s="58">
        <v>16</v>
      </c>
      <c r="FO32" s="58">
        <v>17</v>
      </c>
      <c r="FP32" s="58">
        <v>18</v>
      </c>
      <c r="FQ32" s="58">
        <v>19</v>
      </c>
      <c r="FR32" s="58">
        <v>20</v>
      </c>
      <c r="FS32" s="58">
        <v>21</v>
      </c>
      <c r="FT32" s="58">
        <v>22</v>
      </c>
      <c r="FU32" s="58">
        <v>23</v>
      </c>
      <c r="FV32" s="58">
        <v>24</v>
      </c>
      <c r="FW32" s="58">
        <v>25</v>
      </c>
      <c r="FX32" s="58">
        <v>26</v>
      </c>
      <c r="FY32" s="58">
        <v>27</v>
      </c>
      <c r="FZ32" s="58">
        <v>28</v>
      </c>
      <c r="GA32" s="58">
        <v>29</v>
      </c>
      <c r="GB32" s="58">
        <v>30</v>
      </c>
      <c r="GC32" s="58">
        <v>31</v>
      </c>
    </row>
    <row r="33" spans="1:185" s="47" customFormat="1" ht="25.5" customHeight="1">
      <c r="A33" s="11" t="s">
        <v>7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>
        <v>13421</v>
      </c>
      <c r="W33" s="10">
        <v>20120</v>
      </c>
      <c r="X33" s="10">
        <v>18026</v>
      </c>
      <c r="Y33" s="10">
        <v>27854</v>
      </c>
      <c r="Z33" s="10">
        <v>21956</v>
      </c>
      <c r="AA33" s="10">
        <v>164</v>
      </c>
      <c r="AB33" s="10">
        <v>46557</v>
      </c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>
        <v>53</v>
      </c>
      <c r="AW33" s="10">
        <v>58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>
        <v>1110</v>
      </c>
      <c r="BN33" s="10">
        <v>1390</v>
      </c>
      <c r="BO33" s="10">
        <v>4431</v>
      </c>
      <c r="BP33" s="10">
        <v>3612</v>
      </c>
      <c r="BQ33" s="10">
        <v>6475</v>
      </c>
      <c r="BR33" s="10">
        <v>0</v>
      </c>
      <c r="BS33" s="10">
        <v>3560</v>
      </c>
      <c r="BT33" s="10">
        <v>28769</v>
      </c>
      <c r="BU33" s="10">
        <v>68831</v>
      </c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  <c r="CJ33" s="197"/>
      <c r="CK33" s="197"/>
      <c r="CL33" s="197"/>
      <c r="CM33" s="197"/>
      <c r="CN33" s="197"/>
      <c r="CO33" s="197"/>
      <c r="CP33" s="197">
        <v>1308</v>
      </c>
      <c r="CQ33" s="197">
        <v>7419</v>
      </c>
      <c r="CR33" s="197">
        <v>8587</v>
      </c>
      <c r="CS33" s="193">
        <v>10902</v>
      </c>
      <c r="CT33" s="193">
        <v>21820</v>
      </c>
      <c r="CU33" s="193">
        <v>52459</v>
      </c>
      <c r="CV33" s="193">
        <v>45546</v>
      </c>
      <c r="CW33" s="193">
        <v>39998</v>
      </c>
      <c r="CX33" s="193">
        <v>23628</v>
      </c>
      <c r="CY33" s="193">
        <v>28932</v>
      </c>
      <c r="CZ33" s="193">
        <v>119922</v>
      </c>
      <c r="DA33" s="193">
        <v>43035</v>
      </c>
      <c r="DB33" s="193">
        <v>101264</v>
      </c>
      <c r="DC33" s="193">
        <v>118542</v>
      </c>
      <c r="DD33" s="193">
        <v>134103</v>
      </c>
      <c r="DE33" s="193">
        <v>137076</v>
      </c>
      <c r="DF33" s="193">
        <v>149998</v>
      </c>
      <c r="DG33" s="193">
        <v>65550</v>
      </c>
      <c r="DH33" s="193">
        <v>186470</v>
      </c>
      <c r="DI33" s="193">
        <v>121742</v>
      </c>
      <c r="DJ33" s="225">
        <v>199053</v>
      </c>
      <c r="DK33" s="193">
        <v>55278</v>
      </c>
      <c r="DL33" s="193">
        <v>124166</v>
      </c>
      <c r="DM33" s="193">
        <v>1107</v>
      </c>
      <c r="DN33" s="193">
        <v>561</v>
      </c>
      <c r="DO33" s="193">
        <v>378</v>
      </c>
      <c r="DP33" s="193">
        <v>434</v>
      </c>
      <c r="DQ33" s="193">
        <v>352</v>
      </c>
      <c r="DR33" s="193">
        <v>0</v>
      </c>
      <c r="DS33" s="193">
        <v>0</v>
      </c>
      <c r="DT33" s="193">
        <v>-102</v>
      </c>
      <c r="DU33" s="193">
        <v>0</v>
      </c>
      <c r="DV33" s="193">
        <v>24952</v>
      </c>
      <c r="DW33" s="193">
        <v>40568</v>
      </c>
      <c r="DX33" s="193">
        <v>59657</v>
      </c>
      <c r="DY33" s="193">
        <v>4411</v>
      </c>
      <c r="DZ33" s="193">
        <v>-14</v>
      </c>
      <c r="EA33" s="193">
        <v>23527</v>
      </c>
      <c r="EB33" s="193">
        <v>41851</v>
      </c>
      <c r="EC33" s="193">
        <v>41851</v>
      </c>
      <c r="ED33" s="193">
        <v>56452</v>
      </c>
      <c r="EE33" s="193">
        <v>146387</v>
      </c>
      <c r="EF33" s="193">
        <v>49833</v>
      </c>
      <c r="EG33" s="193">
        <v>59893</v>
      </c>
      <c r="EH33" s="193">
        <v>11229</v>
      </c>
      <c r="EI33" s="193">
        <v>95616</v>
      </c>
      <c r="EJ33" s="193">
        <v>49774</v>
      </c>
      <c r="EK33" s="193">
        <v>140530</v>
      </c>
      <c r="EL33" s="193">
        <v>114926</v>
      </c>
      <c r="EM33" s="193">
        <v>97450</v>
      </c>
      <c r="EN33" s="193">
        <v>31291</v>
      </c>
      <c r="EO33" s="193">
        <v>69966</v>
      </c>
      <c r="EP33" s="193">
        <v>96027</v>
      </c>
      <c r="EQ33" s="193">
        <v>94027</v>
      </c>
      <c r="ER33" s="193">
        <v>112571</v>
      </c>
      <c r="ES33" s="193">
        <v>120238</v>
      </c>
      <c r="ET33" s="193">
        <v>65447</v>
      </c>
      <c r="EU33" s="193">
        <v>61993</v>
      </c>
      <c r="EV33" s="193">
        <v>62496</v>
      </c>
      <c r="EW33" s="193">
        <v>73003</v>
      </c>
      <c r="EX33" s="9">
        <f>SUM(EY33:GC33)</f>
        <v>60716</v>
      </c>
      <c r="EY33" s="8">
        <f>'CMR BP 5'!F9</f>
        <v>5389</v>
      </c>
      <c r="EZ33" s="8">
        <f>'CMR BP 5'!G9</f>
        <v>2549</v>
      </c>
      <c r="FA33" s="8">
        <f>'CMR BP 5'!H9</f>
        <v>141</v>
      </c>
      <c r="FB33" s="8">
        <f>'CMR BP 5'!I9</f>
        <v>4236</v>
      </c>
      <c r="FC33" s="8">
        <f>'CMR BP 5'!J9</f>
        <v>2812</v>
      </c>
      <c r="FD33" s="8">
        <f>'CMR BP 5'!K9</f>
        <v>1655</v>
      </c>
      <c r="FE33" s="8">
        <f>'CMR BP 5'!L9</f>
        <v>3479</v>
      </c>
      <c r="FF33" s="8">
        <f>'CMR BP 5'!M9</f>
        <v>2997</v>
      </c>
      <c r="FG33" s="8">
        <f>'CMR BP 5'!N9</f>
        <v>705</v>
      </c>
      <c r="FH33" s="8">
        <f>'CMR BP 5'!O9</f>
        <v>182</v>
      </c>
      <c r="FI33" s="8">
        <f>'CMR BP 5'!P9</f>
        <v>2137</v>
      </c>
      <c r="FJ33" s="8">
        <f>'CMR BP 5'!Q9</f>
        <v>1110</v>
      </c>
      <c r="FK33" s="8">
        <f>'CMR BP 5'!R9</f>
        <v>2017</v>
      </c>
      <c r="FL33" s="8">
        <f>'CMR BP 5'!S9</f>
        <v>5442</v>
      </c>
      <c r="FM33" s="8">
        <f>'CMR BP 5'!T9</f>
        <v>2168</v>
      </c>
      <c r="FN33" s="8">
        <f>'CMR BP 5'!U9</f>
        <v>2053</v>
      </c>
      <c r="FO33" s="8">
        <f>'CMR BP 5'!V9</f>
        <v>154</v>
      </c>
      <c r="FP33" s="8">
        <f>'CMR BP 5'!W9</f>
        <v>3001</v>
      </c>
      <c r="FQ33" s="8">
        <f>'CMR BP 5'!X9</f>
        <v>2326</v>
      </c>
      <c r="FR33" s="8">
        <f>'CMR BP 5'!Y9</f>
        <v>3859</v>
      </c>
      <c r="FS33" s="8">
        <f>'CMR BP 5'!Z9</f>
        <v>3324</v>
      </c>
      <c r="FT33" s="8">
        <f>'CMR BP 5'!AA9</f>
        <v>2656</v>
      </c>
      <c r="FU33" s="8">
        <f>'CMR BP 5'!AB9</f>
        <v>5734</v>
      </c>
      <c r="FV33" s="8">
        <f>'CMR BP 5'!AC9</f>
        <v>590</v>
      </c>
      <c r="FW33" s="8">
        <f>'CMR BP 5'!AD9</f>
        <v>0</v>
      </c>
      <c r="FX33" s="8">
        <f>'CMR BP 5'!AE9</f>
        <v>0</v>
      </c>
      <c r="FY33" s="8">
        <f>'CMR BP 5'!AF9</f>
        <v>0</v>
      </c>
      <c r="FZ33" s="8">
        <f>'CMR BP 5'!AG9</f>
        <v>0</v>
      </c>
      <c r="GA33" s="8">
        <f>'CMR BP 5'!AH9</f>
        <v>0</v>
      </c>
      <c r="GB33" s="8">
        <f>'CMR BP 5'!AI9</f>
        <v>0</v>
      </c>
      <c r="GC33" s="8">
        <f>'CMR BP 5'!AJ9</f>
        <v>0</v>
      </c>
    </row>
    <row r="34" spans="1:185" s="47" customFormat="1" ht="25.5" customHeight="1">
      <c r="A34" s="11" t="s">
        <v>6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>
        <f t="shared" ref="P34:AB34" si="0">SUM(P37,P39)</f>
        <v>0</v>
      </c>
      <c r="Q34" s="10">
        <f t="shared" si="0"/>
        <v>0</v>
      </c>
      <c r="R34" s="10">
        <f t="shared" si="0"/>
        <v>0</v>
      </c>
      <c r="S34" s="10">
        <f t="shared" si="0"/>
        <v>0</v>
      </c>
      <c r="T34" s="10">
        <f t="shared" si="0"/>
        <v>0</v>
      </c>
      <c r="U34" s="10">
        <f t="shared" si="0"/>
        <v>0</v>
      </c>
      <c r="V34" s="10">
        <f t="shared" si="0"/>
        <v>791</v>
      </c>
      <c r="W34" s="10">
        <f t="shared" si="0"/>
        <v>1567</v>
      </c>
      <c r="X34" s="10">
        <f t="shared" si="0"/>
        <v>1079</v>
      </c>
      <c r="Y34" s="10">
        <f t="shared" si="0"/>
        <v>728</v>
      </c>
      <c r="Z34" s="10">
        <f t="shared" si="0"/>
        <v>462</v>
      </c>
      <c r="AA34" s="10">
        <f t="shared" si="0"/>
        <v>0</v>
      </c>
      <c r="AB34" s="10">
        <f t="shared" si="0"/>
        <v>802</v>
      </c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>
        <f>SUM(AV37,AV39)</f>
        <v>0</v>
      </c>
      <c r="AW34" s="10">
        <f>SUM(AW37,AW39)</f>
        <v>0</v>
      </c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>
        <f>SUM(BM37,BM39)</f>
        <v>37</v>
      </c>
      <c r="BN34" s="10">
        <f t="shared" ref="BN34:CS34" si="1">SUM(BN37,BN39)</f>
        <v>253</v>
      </c>
      <c r="BO34" s="10">
        <f t="shared" si="1"/>
        <v>268</v>
      </c>
      <c r="BP34" s="10">
        <f t="shared" si="1"/>
        <v>104</v>
      </c>
      <c r="BQ34" s="10">
        <f t="shared" si="1"/>
        <v>135</v>
      </c>
      <c r="BR34" s="10">
        <f t="shared" si="1"/>
        <v>0</v>
      </c>
      <c r="BS34" s="10">
        <f t="shared" si="1"/>
        <v>58</v>
      </c>
      <c r="BT34" s="10">
        <f t="shared" si="1"/>
        <v>230</v>
      </c>
      <c r="BU34" s="10">
        <f t="shared" si="1"/>
        <v>329</v>
      </c>
      <c r="BV34" s="197">
        <f t="shared" si="1"/>
        <v>0</v>
      </c>
      <c r="BW34" s="197">
        <f t="shared" si="1"/>
        <v>0</v>
      </c>
      <c r="BX34" s="197">
        <f t="shared" si="1"/>
        <v>0</v>
      </c>
      <c r="BY34" s="197">
        <f t="shared" si="1"/>
        <v>0</v>
      </c>
      <c r="BZ34" s="197">
        <f t="shared" si="1"/>
        <v>0</v>
      </c>
      <c r="CA34" s="197">
        <f t="shared" si="1"/>
        <v>0</v>
      </c>
      <c r="CB34" s="197">
        <f t="shared" si="1"/>
        <v>0</v>
      </c>
      <c r="CC34" s="197">
        <f t="shared" si="1"/>
        <v>0</v>
      </c>
      <c r="CD34" s="197">
        <f t="shared" si="1"/>
        <v>0</v>
      </c>
      <c r="CE34" s="197">
        <f t="shared" si="1"/>
        <v>0</v>
      </c>
      <c r="CF34" s="197">
        <f t="shared" si="1"/>
        <v>0</v>
      </c>
      <c r="CG34" s="197">
        <f t="shared" si="1"/>
        <v>0</v>
      </c>
      <c r="CH34" s="197">
        <f t="shared" si="1"/>
        <v>0</v>
      </c>
      <c r="CI34" s="197">
        <f t="shared" si="1"/>
        <v>0</v>
      </c>
      <c r="CJ34" s="197">
        <f t="shared" si="1"/>
        <v>0</v>
      </c>
      <c r="CK34" s="197">
        <f t="shared" si="1"/>
        <v>0</v>
      </c>
      <c r="CL34" s="197">
        <f t="shared" si="1"/>
        <v>0</v>
      </c>
      <c r="CM34" s="197">
        <f t="shared" si="1"/>
        <v>0</v>
      </c>
      <c r="CN34" s="197">
        <f t="shared" si="1"/>
        <v>0</v>
      </c>
      <c r="CO34" s="197">
        <f t="shared" si="1"/>
        <v>0</v>
      </c>
      <c r="CP34" s="197">
        <f t="shared" si="1"/>
        <v>2</v>
      </c>
      <c r="CQ34" s="197">
        <f t="shared" si="1"/>
        <v>40</v>
      </c>
      <c r="CR34" s="197">
        <f t="shared" si="1"/>
        <v>84</v>
      </c>
      <c r="CS34" s="197">
        <f t="shared" si="1"/>
        <v>47</v>
      </c>
      <c r="CT34" s="197">
        <f>SUM(CT37,CT39)</f>
        <v>87</v>
      </c>
      <c r="CU34" s="193">
        <f>SUM(CU37,CU39)</f>
        <v>140</v>
      </c>
      <c r="CV34" s="193">
        <f>SUM(CV37,CV39)</f>
        <v>100</v>
      </c>
      <c r="CW34" s="193">
        <f t="shared" ref="CW34:EZ34" si="2">SUM(CW37,CW39)</f>
        <v>87</v>
      </c>
      <c r="CX34" s="193">
        <f t="shared" si="2"/>
        <v>50</v>
      </c>
      <c r="CY34" s="193">
        <f t="shared" si="2"/>
        <v>37</v>
      </c>
      <c r="CZ34" s="193">
        <f t="shared" ref="CZ34:DJ34" si="3">SUM(CZ37,CZ39)</f>
        <v>198</v>
      </c>
      <c r="DA34" s="193">
        <f t="shared" si="3"/>
        <v>77</v>
      </c>
      <c r="DB34" s="193">
        <f t="shared" si="3"/>
        <v>198</v>
      </c>
      <c r="DC34" s="193">
        <f t="shared" si="3"/>
        <v>155</v>
      </c>
      <c r="DD34" s="193">
        <f t="shared" si="3"/>
        <v>176</v>
      </c>
      <c r="DE34" s="193">
        <f t="shared" si="3"/>
        <v>194</v>
      </c>
      <c r="DF34" s="193">
        <f t="shared" si="3"/>
        <v>258</v>
      </c>
      <c r="DG34" s="193">
        <f t="shared" si="3"/>
        <v>201</v>
      </c>
      <c r="DH34" s="193">
        <f t="shared" si="3"/>
        <v>373</v>
      </c>
      <c r="DI34" s="193">
        <f t="shared" si="3"/>
        <v>208</v>
      </c>
      <c r="DJ34" s="225">
        <f t="shared" si="3"/>
        <v>402</v>
      </c>
      <c r="DK34" s="193">
        <f>SUM(DK37,DK39)</f>
        <v>122</v>
      </c>
      <c r="DL34" s="193">
        <v>205</v>
      </c>
      <c r="DM34" s="193">
        <v>11</v>
      </c>
      <c r="DN34" s="193">
        <v>9</v>
      </c>
      <c r="DO34" s="193">
        <v>8</v>
      </c>
      <c r="DP34" s="193">
        <v>2</v>
      </c>
      <c r="DQ34" s="193">
        <v>4</v>
      </c>
      <c r="DR34" s="193">
        <v>0</v>
      </c>
      <c r="DS34" s="193">
        <v>0</v>
      </c>
      <c r="DT34" s="193">
        <v>0</v>
      </c>
      <c r="DU34" s="193">
        <v>0</v>
      </c>
      <c r="DV34" s="193">
        <v>64</v>
      </c>
      <c r="DW34" s="193">
        <v>115</v>
      </c>
      <c r="DX34" s="193">
        <v>149</v>
      </c>
      <c r="DY34" s="193">
        <v>2</v>
      </c>
      <c r="DZ34" s="193">
        <v>0</v>
      </c>
      <c r="EA34" s="193">
        <v>41</v>
      </c>
      <c r="EB34" s="193">
        <v>77</v>
      </c>
      <c r="EC34" s="193">
        <v>77</v>
      </c>
      <c r="ED34" s="193">
        <v>130</v>
      </c>
      <c r="EE34" s="193">
        <v>118</v>
      </c>
      <c r="EF34" s="193">
        <v>99</v>
      </c>
      <c r="EG34" s="193">
        <v>95</v>
      </c>
      <c r="EH34" s="193">
        <v>13</v>
      </c>
      <c r="EI34" s="193">
        <v>130</v>
      </c>
      <c r="EJ34" s="193">
        <v>82</v>
      </c>
      <c r="EK34" s="193">
        <v>367</v>
      </c>
      <c r="EL34" s="193">
        <v>275</v>
      </c>
      <c r="EM34" s="193">
        <v>234</v>
      </c>
      <c r="EN34" s="193">
        <v>78</v>
      </c>
      <c r="EO34" s="193">
        <v>222</v>
      </c>
      <c r="EP34" s="193">
        <v>261</v>
      </c>
      <c r="EQ34" s="193">
        <v>271</v>
      </c>
      <c r="ER34" s="193">
        <v>623</v>
      </c>
      <c r="ES34" s="193">
        <v>1232</v>
      </c>
      <c r="ET34" s="193">
        <v>496</v>
      </c>
      <c r="EU34" s="193">
        <v>283</v>
      </c>
      <c r="EV34" s="193">
        <v>317</v>
      </c>
      <c r="EW34" s="193">
        <v>681</v>
      </c>
      <c r="EX34" s="20">
        <f t="shared" si="2"/>
        <v>375</v>
      </c>
      <c r="EY34" s="19">
        <f>SUM(EY37,EY39)</f>
        <v>40</v>
      </c>
      <c r="EZ34" s="19">
        <f t="shared" si="2"/>
        <v>17</v>
      </c>
      <c r="FA34" s="19">
        <f t="shared" ref="FA34:GC34" si="4">SUM(FA37,FA39)</f>
        <v>0</v>
      </c>
      <c r="FB34" s="19">
        <f t="shared" si="4"/>
        <v>30</v>
      </c>
      <c r="FC34" s="19">
        <f t="shared" si="4"/>
        <v>7</v>
      </c>
      <c r="FD34" s="19">
        <f t="shared" si="4"/>
        <v>28</v>
      </c>
      <c r="FE34" s="19">
        <f t="shared" si="4"/>
        <v>23</v>
      </c>
      <c r="FF34" s="19">
        <f t="shared" si="4"/>
        <v>14</v>
      </c>
      <c r="FG34" s="19">
        <f t="shared" si="4"/>
        <v>0</v>
      </c>
      <c r="FH34" s="19">
        <f t="shared" si="4"/>
        <v>0</v>
      </c>
      <c r="FI34" s="19">
        <f t="shared" si="4"/>
        <v>7</v>
      </c>
      <c r="FJ34" s="19">
        <f t="shared" si="4"/>
        <v>4</v>
      </c>
      <c r="FK34" s="19">
        <f t="shared" si="4"/>
        <v>6</v>
      </c>
      <c r="FL34" s="19">
        <f t="shared" si="4"/>
        <v>52</v>
      </c>
      <c r="FM34" s="19">
        <f t="shared" si="4"/>
        <v>13</v>
      </c>
      <c r="FN34" s="19">
        <f t="shared" si="4"/>
        <v>13</v>
      </c>
      <c r="FO34" s="19">
        <f t="shared" si="4"/>
        <v>0</v>
      </c>
      <c r="FP34" s="19">
        <f t="shared" si="4"/>
        <v>4</v>
      </c>
      <c r="FQ34" s="19">
        <f t="shared" si="4"/>
        <v>9</v>
      </c>
      <c r="FR34" s="19">
        <f t="shared" si="4"/>
        <v>46</v>
      </c>
      <c r="FS34" s="19">
        <f t="shared" si="4"/>
        <v>11</v>
      </c>
      <c r="FT34" s="19">
        <f t="shared" si="4"/>
        <v>22</v>
      </c>
      <c r="FU34" s="19">
        <f t="shared" si="4"/>
        <v>29</v>
      </c>
      <c r="FV34" s="19">
        <f t="shared" si="4"/>
        <v>0</v>
      </c>
      <c r="FW34" s="19">
        <f t="shared" si="4"/>
        <v>0</v>
      </c>
      <c r="FX34" s="19">
        <f t="shared" si="4"/>
        <v>0</v>
      </c>
      <c r="FY34" s="19">
        <f t="shared" si="4"/>
        <v>0</v>
      </c>
      <c r="FZ34" s="19">
        <f t="shared" si="4"/>
        <v>0</v>
      </c>
      <c r="GA34" s="19">
        <f t="shared" si="4"/>
        <v>0</v>
      </c>
      <c r="GB34" s="19">
        <f t="shared" si="4"/>
        <v>0</v>
      </c>
      <c r="GC34" s="19">
        <f t="shared" si="4"/>
        <v>0</v>
      </c>
    </row>
    <row r="35" spans="1:185" s="47" customFormat="1" ht="25.5" customHeight="1">
      <c r="A35" s="11" t="s">
        <v>5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 t="e">
        <f t="shared" ref="P35:AB35" si="5">P34/P33</f>
        <v>#DIV/0!</v>
      </c>
      <c r="Q35" s="18" t="e">
        <f t="shared" si="5"/>
        <v>#DIV/0!</v>
      </c>
      <c r="R35" s="18" t="e">
        <f t="shared" si="5"/>
        <v>#DIV/0!</v>
      </c>
      <c r="S35" s="18" t="e">
        <f t="shared" si="5"/>
        <v>#DIV/0!</v>
      </c>
      <c r="T35" s="18" t="e">
        <f t="shared" si="5"/>
        <v>#DIV/0!</v>
      </c>
      <c r="U35" s="18" t="e">
        <f t="shared" si="5"/>
        <v>#DIV/0!</v>
      </c>
      <c r="V35" s="18">
        <f t="shared" si="5"/>
        <v>5.8937486029356979E-2</v>
      </c>
      <c r="W35" s="18">
        <f t="shared" si="5"/>
        <v>7.7882703777335985E-2</v>
      </c>
      <c r="X35" s="18">
        <f t="shared" si="5"/>
        <v>5.9857982913569287E-2</v>
      </c>
      <c r="Y35" s="18">
        <f t="shared" si="5"/>
        <v>2.613628204207654E-2</v>
      </c>
      <c r="Z35" s="18">
        <f t="shared" si="5"/>
        <v>2.1042084168336674E-2</v>
      </c>
      <c r="AA35" s="18">
        <f t="shared" si="5"/>
        <v>0</v>
      </c>
      <c r="AB35" s="18">
        <f t="shared" si="5"/>
        <v>1.7226195845952273E-2</v>
      </c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>
        <f>AV34/AV33</f>
        <v>0</v>
      </c>
      <c r="AW35" s="18">
        <f>AW34/AW33</f>
        <v>0</v>
      </c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>
        <f>BM34/BM33</f>
        <v>3.3333333333333333E-2</v>
      </c>
      <c r="BN35" s="18">
        <f t="shared" ref="BN35:CS35" si="6">BN34/BN33</f>
        <v>0.18201438848920864</v>
      </c>
      <c r="BO35" s="18">
        <f t="shared" si="6"/>
        <v>6.0482960956894607E-2</v>
      </c>
      <c r="BP35" s="18">
        <f t="shared" si="6"/>
        <v>2.8792912513842746E-2</v>
      </c>
      <c r="BQ35" s="18">
        <f t="shared" si="6"/>
        <v>2.084942084942085E-2</v>
      </c>
      <c r="BR35" s="18" t="e">
        <f t="shared" si="6"/>
        <v>#DIV/0!</v>
      </c>
      <c r="BS35" s="18">
        <f t="shared" si="6"/>
        <v>1.6292134831460674E-2</v>
      </c>
      <c r="BT35" s="18">
        <f t="shared" si="6"/>
        <v>7.9947165351593723E-3</v>
      </c>
      <c r="BU35" s="18">
        <f t="shared" si="6"/>
        <v>4.7798230448489777E-3</v>
      </c>
      <c r="BV35" s="194" t="e">
        <f t="shared" si="6"/>
        <v>#DIV/0!</v>
      </c>
      <c r="BW35" s="194" t="e">
        <f t="shared" si="6"/>
        <v>#DIV/0!</v>
      </c>
      <c r="BX35" s="194" t="e">
        <f t="shared" si="6"/>
        <v>#DIV/0!</v>
      </c>
      <c r="BY35" s="194" t="e">
        <f t="shared" si="6"/>
        <v>#DIV/0!</v>
      </c>
      <c r="BZ35" s="194" t="e">
        <f t="shared" si="6"/>
        <v>#DIV/0!</v>
      </c>
      <c r="CA35" s="194" t="e">
        <f t="shared" si="6"/>
        <v>#DIV/0!</v>
      </c>
      <c r="CB35" s="194" t="e">
        <f t="shared" si="6"/>
        <v>#DIV/0!</v>
      </c>
      <c r="CC35" s="194" t="e">
        <f t="shared" si="6"/>
        <v>#DIV/0!</v>
      </c>
      <c r="CD35" s="194" t="e">
        <f t="shared" si="6"/>
        <v>#DIV/0!</v>
      </c>
      <c r="CE35" s="194" t="e">
        <f t="shared" si="6"/>
        <v>#DIV/0!</v>
      </c>
      <c r="CF35" s="194" t="e">
        <f t="shared" si="6"/>
        <v>#DIV/0!</v>
      </c>
      <c r="CG35" s="194" t="e">
        <f t="shared" si="6"/>
        <v>#DIV/0!</v>
      </c>
      <c r="CH35" s="194" t="e">
        <f t="shared" si="6"/>
        <v>#DIV/0!</v>
      </c>
      <c r="CI35" s="194" t="e">
        <f t="shared" si="6"/>
        <v>#DIV/0!</v>
      </c>
      <c r="CJ35" s="194" t="e">
        <f t="shared" si="6"/>
        <v>#DIV/0!</v>
      </c>
      <c r="CK35" s="194" t="e">
        <f t="shared" si="6"/>
        <v>#DIV/0!</v>
      </c>
      <c r="CL35" s="194" t="e">
        <f t="shared" si="6"/>
        <v>#DIV/0!</v>
      </c>
      <c r="CM35" s="194" t="e">
        <f t="shared" si="6"/>
        <v>#DIV/0!</v>
      </c>
      <c r="CN35" s="194" t="e">
        <f t="shared" si="6"/>
        <v>#DIV/0!</v>
      </c>
      <c r="CO35" s="194" t="e">
        <f t="shared" si="6"/>
        <v>#DIV/0!</v>
      </c>
      <c r="CP35" s="194">
        <f t="shared" si="6"/>
        <v>1.5290519877675841E-3</v>
      </c>
      <c r="CQ35" s="194">
        <f t="shared" si="6"/>
        <v>5.391562205148942E-3</v>
      </c>
      <c r="CR35" s="194">
        <f t="shared" si="6"/>
        <v>9.7822289507394893E-3</v>
      </c>
      <c r="CS35" s="194">
        <f t="shared" si="6"/>
        <v>4.3111355714547791E-3</v>
      </c>
      <c r="CT35" s="194">
        <f>CT34/CT33</f>
        <v>3.9871677360219984E-3</v>
      </c>
      <c r="CU35" s="194">
        <f>CU34/CU33</f>
        <v>2.6687508339846358E-3</v>
      </c>
      <c r="CV35" s="194">
        <v>2.1955824880340756E-3</v>
      </c>
      <c r="CW35" s="194">
        <f t="shared" ref="CW35:EY35" si="7">CW34/CW33</f>
        <v>2.175108755437772E-3</v>
      </c>
      <c r="CX35" s="194">
        <f t="shared" si="7"/>
        <v>2.116133401049602E-3</v>
      </c>
      <c r="CY35" s="194">
        <f t="shared" si="7"/>
        <v>1.2788607769943314E-3</v>
      </c>
      <c r="CZ35" s="194">
        <f t="shared" si="7"/>
        <v>1.6510731975784259E-3</v>
      </c>
      <c r="DA35" s="194">
        <f t="shared" ref="DA35:DN35" si="8">DA34/DA33</f>
        <v>1.7892413152085511E-3</v>
      </c>
      <c r="DB35" s="194">
        <f t="shared" si="8"/>
        <v>1.9552851951335124E-3</v>
      </c>
      <c r="DC35" s="194">
        <f t="shared" si="8"/>
        <v>1.3075534409745068E-3</v>
      </c>
      <c r="DD35" s="194">
        <f t="shared" si="8"/>
        <v>1.3124240322737002E-3</v>
      </c>
      <c r="DE35" s="194">
        <f t="shared" si="8"/>
        <v>1.4152732790568736E-3</v>
      </c>
      <c r="DF35" s="194">
        <f t="shared" si="8"/>
        <v>1.7200229336391151E-3</v>
      </c>
      <c r="DG35" s="194">
        <f t="shared" si="8"/>
        <v>3.0663615560640733E-3</v>
      </c>
      <c r="DH35" s="194">
        <f t="shared" si="8"/>
        <v>2.0003217675765537E-3</v>
      </c>
      <c r="DI35" s="194">
        <f t="shared" si="8"/>
        <v>1.7085311560513217E-3</v>
      </c>
      <c r="DJ35" s="224">
        <f t="shared" si="8"/>
        <v>2.0195626290485449E-3</v>
      </c>
      <c r="DK35" s="194">
        <f t="shared" si="8"/>
        <v>2.2070263034118455E-3</v>
      </c>
      <c r="DL35" s="194">
        <f t="shared" si="8"/>
        <v>1.6510155759225553E-3</v>
      </c>
      <c r="DM35" s="194">
        <f t="shared" si="8"/>
        <v>9.9367660343270096E-3</v>
      </c>
      <c r="DN35" s="194">
        <f t="shared" si="8"/>
        <v>1.6042780748663103E-2</v>
      </c>
      <c r="DO35" s="194">
        <v>2.1164021164021201E-2</v>
      </c>
      <c r="DP35" s="194">
        <v>4.608294930875576E-3</v>
      </c>
      <c r="DQ35" s="194">
        <v>1.1363636363636364E-2</v>
      </c>
      <c r="DR35" s="194" t="e">
        <v>#DIV/0!</v>
      </c>
      <c r="DS35" s="194" t="e">
        <v>#DIV/0!</v>
      </c>
      <c r="DT35" s="194">
        <v>0</v>
      </c>
      <c r="DU35" s="194" t="e">
        <v>#DIV/0!</v>
      </c>
      <c r="DV35" s="194">
        <v>2.5649246553382495E-3</v>
      </c>
      <c r="DW35" s="194">
        <v>2.834746598304082E-3</v>
      </c>
      <c r="DX35" s="194">
        <v>2.4976113448547531E-3</v>
      </c>
      <c r="DY35" s="194">
        <v>4.5341192473362049E-4</v>
      </c>
      <c r="DZ35" s="194">
        <v>0</v>
      </c>
      <c r="EA35" s="194">
        <v>1.7426786245590172E-3</v>
      </c>
      <c r="EB35" s="194">
        <v>1.8398604573367423E-3</v>
      </c>
      <c r="EC35" s="194">
        <v>1.8398604573367423E-3</v>
      </c>
      <c r="ED35" s="194">
        <v>2.3028413519450151E-3</v>
      </c>
      <c r="EE35" s="194">
        <v>8.0608250732647029E-4</v>
      </c>
      <c r="EF35" s="194">
        <v>1.9866353621094453E-3</v>
      </c>
      <c r="EG35" s="194">
        <v>1.5861619888801696E-3</v>
      </c>
      <c r="EH35" s="194">
        <v>1.1577166265918605E-3</v>
      </c>
      <c r="EI35" s="194">
        <v>1.3596050870147256E-3</v>
      </c>
      <c r="EJ35" s="194">
        <v>1.6474464579901153E-3</v>
      </c>
      <c r="EK35" s="194">
        <v>2.6115420194976163E-3</v>
      </c>
      <c r="EL35" s="194">
        <v>2.3928440909802831E-3</v>
      </c>
      <c r="EM35" s="194">
        <v>2.4012314007183172E-3</v>
      </c>
      <c r="EN35" s="194">
        <v>2.4927295388450354E-3</v>
      </c>
      <c r="EO35" s="194">
        <v>3.1729697281536748E-3</v>
      </c>
      <c r="EP35" s="194">
        <v>2.7179855665594053E-3</v>
      </c>
      <c r="EQ35" s="194">
        <v>2.8821508715581694E-3</v>
      </c>
      <c r="ER35" s="194">
        <v>5.5342850290039172E-3</v>
      </c>
      <c r="ES35" s="194">
        <v>1.024634474958E-2</v>
      </c>
      <c r="ET35" s="194">
        <v>7.5786514278729355E-3</v>
      </c>
      <c r="EU35" s="194">
        <v>4.5650315358185603E-3</v>
      </c>
      <c r="EV35" s="194">
        <v>5.0723246287762416E-3</v>
      </c>
      <c r="EW35" s="194">
        <v>9.328383765050751E-3</v>
      </c>
      <c r="EX35" s="57">
        <f>EX34/EX33</f>
        <v>6.1762961986955665E-3</v>
      </c>
      <c r="EY35" s="57">
        <f t="shared" si="7"/>
        <v>7.4225273705696791E-3</v>
      </c>
      <c r="EZ35" s="57">
        <f t="shared" ref="EZ35:GC35" si="9">EZ34/EZ33</f>
        <v>6.669282071400549E-3</v>
      </c>
      <c r="FA35" s="57">
        <f t="shared" si="9"/>
        <v>0</v>
      </c>
      <c r="FB35" s="57">
        <f t="shared" si="9"/>
        <v>7.0821529745042494E-3</v>
      </c>
      <c r="FC35" s="57">
        <f t="shared" si="9"/>
        <v>2.4893314366998577E-3</v>
      </c>
      <c r="FD35" s="57">
        <f t="shared" si="9"/>
        <v>1.6918429003021148E-2</v>
      </c>
      <c r="FE35" s="57">
        <f t="shared" si="9"/>
        <v>6.611095142282265E-3</v>
      </c>
      <c r="FF35" s="57">
        <f t="shared" si="9"/>
        <v>4.6713380046713377E-3</v>
      </c>
      <c r="FG35" s="57">
        <f t="shared" si="9"/>
        <v>0</v>
      </c>
      <c r="FH35" s="57">
        <f t="shared" si="9"/>
        <v>0</v>
      </c>
      <c r="FI35" s="57">
        <f t="shared" si="9"/>
        <v>3.2756200280767431E-3</v>
      </c>
      <c r="FJ35" s="57">
        <f t="shared" si="9"/>
        <v>3.6036036036036037E-3</v>
      </c>
      <c r="FK35" s="57">
        <f t="shared" si="9"/>
        <v>2.9747149231531978E-3</v>
      </c>
      <c r="FL35" s="57">
        <f t="shared" si="9"/>
        <v>9.5553105475927966E-3</v>
      </c>
      <c r="FM35" s="57">
        <f t="shared" si="9"/>
        <v>5.9963099630996313E-3</v>
      </c>
      <c r="FN35" s="57">
        <f t="shared" si="9"/>
        <v>6.3321967851924016E-3</v>
      </c>
      <c r="FO35" s="57">
        <f t="shared" si="9"/>
        <v>0</v>
      </c>
      <c r="FP35" s="57">
        <f t="shared" si="9"/>
        <v>1.3328890369876708E-3</v>
      </c>
      <c r="FQ35" s="57">
        <f t="shared" si="9"/>
        <v>3.869303525365434E-3</v>
      </c>
      <c r="FR35" s="57">
        <f t="shared" si="9"/>
        <v>1.1920186576833377E-2</v>
      </c>
      <c r="FS35" s="57">
        <f t="shared" si="9"/>
        <v>3.3092659446450059E-3</v>
      </c>
      <c r="FT35" s="57">
        <f t="shared" si="9"/>
        <v>8.2831325301204826E-3</v>
      </c>
      <c r="FU35" s="57">
        <f t="shared" si="9"/>
        <v>5.0575514475061038E-3</v>
      </c>
      <c r="FV35" s="57">
        <f t="shared" si="9"/>
        <v>0</v>
      </c>
      <c r="FW35" s="57" t="e">
        <f t="shared" si="9"/>
        <v>#DIV/0!</v>
      </c>
      <c r="FX35" s="57" t="e">
        <f t="shared" si="9"/>
        <v>#DIV/0!</v>
      </c>
      <c r="FY35" s="57" t="e">
        <f t="shared" si="9"/>
        <v>#DIV/0!</v>
      </c>
      <c r="FZ35" s="57" t="e">
        <f t="shared" si="9"/>
        <v>#DIV/0!</v>
      </c>
      <c r="GA35" s="57" t="e">
        <f t="shared" si="9"/>
        <v>#DIV/0!</v>
      </c>
      <c r="GB35" s="57" t="e">
        <f t="shared" si="9"/>
        <v>#DIV/0!</v>
      </c>
      <c r="GC35" s="57" t="e">
        <f t="shared" si="9"/>
        <v>#DIV/0!</v>
      </c>
    </row>
    <row r="36" spans="1:185" s="44" customFormat="1" ht="12.75" customHeight="1">
      <c r="A36" s="34" t="s">
        <v>460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228"/>
      <c r="DM36" s="228"/>
      <c r="DN36" s="228"/>
      <c r="DO36" s="228"/>
      <c r="DP36" s="228"/>
      <c r="DQ36" s="228"/>
      <c r="DR36" s="228"/>
      <c r="DS36" s="228"/>
      <c r="DT36" s="228"/>
      <c r="DU36" s="228"/>
      <c r="DV36" s="228"/>
      <c r="DW36" s="228"/>
      <c r="DX36" s="228"/>
      <c r="DY36" s="228"/>
      <c r="DZ36" s="228"/>
      <c r="EA36" s="228"/>
      <c r="EB36" s="228"/>
      <c r="EC36" s="228"/>
      <c r="ED36" s="228"/>
      <c r="EE36" s="228"/>
      <c r="EF36" s="228"/>
      <c r="EG36" s="228"/>
      <c r="EH36" s="228"/>
      <c r="EI36" s="228"/>
      <c r="EJ36" s="228"/>
      <c r="EK36" s="228"/>
      <c r="EL36" s="228"/>
      <c r="EM36" s="228"/>
      <c r="EN36" s="228"/>
      <c r="EO36" s="228"/>
      <c r="EP36" s="228"/>
      <c r="EQ36" s="228"/>
      <c r="ER36" s="228"/>
      <c r="ES36" s="228"/>
      <c r="ET36" s="228"/>
      <c r="EU36" s="228"/>
      <c r="EV36" s="228"/>
      <c r="EW36" s="228"/>
      <c r="EX36" s="56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</row>
    <row r="37" spans="1:185" s="41" customFormat="1" ht="25.5" customHeight="1">
      <c r="A37" s="11" t="s">
        <v>4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>
        <v>169</v>
      </c>
      <c r="W37" s="10">
        <v>398</v>
      </c>
      <c r="X37" s="10">
        <v>241</v>
      </c>
      <c r="Y37" s="10">
        <v>217</v>
      </c>
      <c r="Z37" s="10">
        <v>139</v>
      </c>
      <c r="AA37" s="10">
        <v>0</v>
      </c>
      <c r="AB37" s="10">
        <v>336</v>
      </c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>
        <v>0</v>
      </c>
      <c r="AW37" s="10">
        <v>0</v>
      </c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>
        <v>18</v>
      </c>
      <c r="BN37" s="10">
        <v>223</v>
      </c>
      <c r="BO37" s="10">
        <v>215</v>
      </c>
      <c r="BP37" s="10">
        <v>76</v>
      </c>
      <c r="BQ37" s="10">
        <v>80</v>
      </c>
      <c r="BR37" s="10">
        <v>0</v>
      </c>
      <c r="BS37" s="10">
        <v>41</v>
      </c>
      <c r="BT37" s="10">
        <v>210</v>
      </c>
      <c r="BU37" s="10">
        <v>262</v>
      </c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  <c r="CJ37" s="197"/>
      <c r="CK37" s="197"/>
      <c r="CL37" s="197"/>
      <c r="CM37" s="197"/>
      <c r="CN37" s="197"/>
      <c r="CO37" s="197"/>
      <c r="CP37" s="197">
        <v>2</v>
      </c>
      <c r="CQ37" s="197">
        <v>25</v>
      </c>
      <c r="CR37" s="197">
        <v>55</v>
      </c>
      <c r="CS37" s="193">
        <v>16</v>
      </c>
      <c r="CT37" s="193">
        <v>73</v>
      </c>
      <c r="CU37" s="193">
        <v>89</v>
      </c>
      <c r="CV37" s="193">
        <v>60</v>
      </c>
      <c r="CW37" s="193">
        <v>60</v>
      </c>
      <c r="CX37" s="193">
        <v>41</v>
      </c>
      <c r="CY37" s="193">
        <v>22</v>
      </c>
      <c r="CZ37" s="193">
        <v>125</v>
      </c>
      <c r="DA37" s="193">
        <v>57</v>
      </c>
      <c r="DB37" s="193">
        <v>111</v>
      </c>
      <c r="DC37" s="193">
        <v>100</v>
      </c>
      <c r="DD37" s="193">
        <v>113</v>
      </c>
      <c r="DE37" s="193">
        <v>156</v>
      </c>
      <c r="DF37" s="193">
        <v>213</v>
      </c>
      <c r="DG37" s="193">
        <v>171</v>
      </c>
      <c r="DH37" s="193">
        <v>237</v>
      </c>
      <c r="DI37" s="193">
        <v>161</v>
      </c>
      <c r="DJ37" s="225">
        <v>261</v>
      </c>
      <c r="DK37" s="193">
        <v>93</v>
      </c>
      <c r="DL37" s="193">
        <v>134</v>
      </c>
      <c r="DM37" s="193">
        <v>8</v>
      </c>
      <c r="DN37" s="193">
        <v>9</v>
      </c>
      <c r="DO37" s="193">
        <v>8</v>
      </c>
      <c r="DP37" s="193">
        <v>2</v>
      </c>
      <c r="DQ37" s="193">
        <v>4</v>
      </c>
      <c r="DR37" s="193">
        <v>0</v>
      </c>
      <c r="DS37" s="193">
        <v>0</v>
      </c>
      <c r="DT37" s="193">
        <v>0</v>
      </c>
      <c r="DU37" s="193">
        <v>0</v>
      </c>
      <c r="DV37" s="193">
        <v>43</v>
      </c>
      <c r="DW37" s="193">
        <v>64</v>
      </c>
      <c r="DX37" s="193">
        <v>77</v>
      </c>
      <c r="DY37" s="193">
        <v>1</v>
      </c>
      <c r="DZ37" s="193">
        <v>0</v>
      </c>
      <c r="EA37" s="193">
        <v>15</v>
      </c>
      <c r="EB37" s="193">
        <v>46</v>
      </c>
      <c r="EC37" s="193">
        <v>46</v>
      </c>
      <c r="ED37" s="193">
        <v>112</v>
      </c>
      <c r="EE37" s="193">
        <v>94</v>
      </c>
      <c r="EF37" s="193">
        <v>86</v>
      </c>
      <c r="EG37" s="193">
        <v>59</v>
      </c>
      <c r="EH37" s="193">
        <v>4</v>
      </c>
      <c r="EI37" s="193">
        <v>85</v>
      </c>
      <c r="EJ37" s="193">
        <v>54</v>
      </c>
      <c r="EK37" s="193">
        <v>139</v>
      </c>
      <c r="EL37" s="193">
        <v>158</v>
      </c>
      <c r="EM37" s="193">
        <v>128</v>
      </c>
      <c r="EN37" s="193">
        <v>46</v>
      </c>
      <c r="EO37" s="193">
        <v>111</v>
      </c>
      <c r="EP37" s="193">
        <v>140</v>
      </c>
      <c r="EQ37" s="193">
        <v>172</v>
      </c>
      <c r="ER37" s="193">
        <v>299</v>
      </c>
      <c r="ES37" s="193">
        <v>540</v>
      </c>
      <c r="ET37" s="193">
        <v>147</v>
      </c>
      <c r="EU37" s="193">
        <v>173</v>
      </c>
      <c r="EV37" s="193">
        <v>163</v>
      </c>
      <c r="EW37" s="193">
        <v>242</v>
      </c>
      <c r="EX37" s="9">
        <f>SUM(EY37:GC37)</f>
        <v>142</v>
      </c>
      <c r="EY37" s="8">
        <f>'CMR BP 5'!F77</f>
        <v>15</v>
      </c>
      <c r="EZ37" s="8">
        <f>'CMR BP 5'!G77</f>
        <v>7</v>
      </c>
      <c r="FA37" s="8">
        <f>'CMR BP 5'!H77</f>
        <v>0</v>
      </c>
      <c r="FB37" s="8">
        <f>'CMR BP 5'!I77</f>
        <v>13</v>
      </c>
      <c r="FC37" s="8">
        <f>'CMR BP 5'!J77</f>
        <v>1</v>
      </c>
      <c r="FD37" s="8">
        <f>'CMR BP 5'!K77</f>
        <v>3</v>
      </c>
      <c r="FE37" s="8">
        <f>'CMR BP 5'!L77</f>
        <v>18</v>
      </c>
      <c r="FF37" s="8">
        <f>'CMR BP 5'!M77</f>
        <v>7</v>
      </c>
      <c r="FG37" s="8">
        <f>'CMR BP 5'!N77</f>
        <v>0</v>
      </c>
      <c r="FH37" s="8">
        <f>'CMR BP 5'!O77</f>
        <v>0</v>
      </c>
      <c r="FI37" s="8">
        <f>'CMR BP 5'!P77</f>
        <v>1</v>
      </c>
      <c r="FJ37" s="8">
        <f>'CMR BP 5'!Q77</f>
        <v>3</v>
      </c>
      <c r="FK37" s="8">
        <f>'CMR BP 5'!R77</f>
        <v>2</v>
      </c>
      <c r="FL37" s="8">
        <f>'CMR BP 5'!S77</f>
        <v>18</v>
      </c>
      <c r="FM37" s="8">
        <f>'CMR BP 5'!T77</f>
        <v>6</v>
      </c>
      <c r="FN37" s="8">
        <f>'CMR BP 5'!U77</f>
        <v>4</v>
      </c>
      <c r="FO37" s="8">
        <f>'CMR BP 5'!V77</f>
        <v>0</v>
      </c>
      <c r="FP37" s="8">
        <f>'CMR BP 5'!W77</f>
        <v>2</v>
      </c>
      <c r="FQ37" s="8">
        <f>'CMR BP 5'!X77</f>
        <v>2</v>
      </c>
      <c r="FR37" s="8">
        <f>'CMR BP 5'!Y77</f>
        <v>17</v>
      </c>
      <c r="FS37" s="8">
        <f>'CMR BP 5'!Z77</f>
        <v>2</v>
      </c>
      <c r="FT37" s="8">
        <f>'CMR BP 5'!AA77</f>
        <v>12</v>
      </c>
      <c r="FU37" s="8">
        <f>'CMR BP 5'!AB77</f>
        <v>9</v>
      </c>
      <c r="FV37" s="8">
        <f>'CMR BP 5'!AC77</f>
        <v>0</v>
      </c>
      <c r="FW37" s="8">
        <f>'CMR BP 5'!AD77</f>
        <v>0</v>
      </c>
      <c r="FX37" s="8">
        <f>'CMR BP 5'!AE77</f>
        <v>0</v>
      </c>
      <c r="FY37" s="8">
        <f>'CMR BP 5'!AF77</f>
        <v>0</v>
      </c>
      <c r="FZ37" s="8">
        <f>'CMR BP 5'!AG77</f>
        <v>0</v>
      </c>
      <c r="GA37" s="8">
        <f>'CMR BP 5'!AH77</f>
        <v>0</v>
      </c>
      <c r="GB37" s="8">
        <f>'CMR BP 5'!AI77</f>
        <v>0</v>
      </c>
      <c r="GC37" s="8">
        <f>'CMR BP 5'!AJ77</f>
        <v>0</v>
      </c>
    </row>
    <row r="38" spans="1:185" s="3" customFormat="1" ht="25.5" customHeight="1">
      <c r="A38" s="5" t="s">
        <v>3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 t="e">
        <f t="shared" ref="P38:AB38" si="10">P37/P33</f>
        <v>#DIV/0!</v>
      </c>
      <c r="Q38" s="4" t="e">
        <f t="shared" si="10"/>
        <v>#DIV/0!</v>
      </c>
      <c r="R38" s="4" t="e">
        <f t="shared" si="10"/>
        <v>#DIV/0!</v>
      </c>
      <c r="S38" s="4" t="e">
        <f t="shared" si="10"/>
        <v>#DIV/0!</v>
      </c>
      <c r="T38" s="4" t="e">
        <f t="shared" si="10"/>
        <v>#DIV/0!</v>
      </c>
      <c r="U38" s="4" t="e">
        <f t="shared" si="10"/>
        <v>#DIV/0!</v>
      </c>
      <c r="V38" s="4">
        <f t="shared" si="10"/>
        <v>1.2592206243946054E-2</v>
      </c>
      <c r="W38" s="4">
        <f t="shared" si="10"/>
        <v>1.9781312127236581E-2</v>
      </c>
      <c r="X38" s="4">
        <f t="shared" si="10"/>
        <v>1.3369577277266171E-2</v>
      </c>
      <c r="Y38" s="4">
        <f t="shared" si="10"/>
        <v>7.7906225317728155E-3</v>
      </c>
      <c r="Z38" s="4">
        <f t="shared" si="10"/>
        <v>6.3308435051922024E-3</v>
      </c>
      <c r="AA38" s="4">
        <f t="shared" si="10"/>
        <v>0</v>
      </c>
      <c r="AB38" s="4">
        <f t="shared" si="10"/>
        <v>7.2169598556608029E-3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>
        <f>BM37/BM33</f>
        <v>1.6216216216216217E-2</v>
      </c>
      <c r="BN38" s="4">
        <f t="shared" ref="BN38:CS38" si="11">BN37/BN33</f>
        <v>0.160431654676259</v>
      </c>
      <c r="BO38" s="4">
        <f t="shared" si="11"/>
        <v>4.8521778379598285E-2</v>
      </c>
      <c r="BP38" s="4">
        <f t="shared" si="11"/>
        <v>2.1040974529346623E-2</v>
      </c>
      <c r="BQ38" s="4">
        <f t="shared" si="11"/>
        <v>1.2355212355212355E-2</v>
      </c>
      <c r="BR38" s="4" t="e">
        <f t="shared" si="11"/>
        <v>#DIV/0!</v>
      </c>
      <c r="BS38" s="4">
        <f t="shared" si="11"/>
        <v>1.1516853932584269E-2</v>
      </c>
      <c r="BT38" s="4">
        <f t="shared" si="11"/>
        <v>7.2995237929716012E-3</v>
      </c>
      <c r="BU38" s="4">
        <f t="shared" si="11"/>
        <v>3.8064244308523777E-3</v>
      </c>
      <c r="BV38" s="4" t="e">
        <f t="shared" si="11"/>
        <v>#DIV/0!</v>
      </c>
      <c r="BW38" s="4" t="e">
        <f t="shared" si="11"/>
        <v>#DIV/0!</v>
      </c>
      <c r="BX38" s="4" t="e">
        <f t="shared" si="11"/>
        <v>#DIV/0!</v>
      </c>
      <c r="BY38" s="4" t="e">
        <f t="shared" si="11"/>
        <v>#DIV/0!</v>
      </c>
      <c r="BZ38" s="4" t="e">
        <f t="shared" si="11"/>
        <v>#DIV/0!</v>
      </c>
      <c r="CA38" s="4" t="e">
        <f t="shared" si="11"/>
        <v>#DIV/0!</v>
      </c>
      <c r="CB38" s="4" t="e">
        <f t="shared" si="11"/>
        <v>#DIV/0!</v>
      </c>
      <c r="CC38" s="4" t="e">
        <f t="shared" si="11"/>
        <v>#DIV/0!</v>
      </c>
      <c r="CD38" s="4" t="e">
        <f t="shared" si="11"/>
        <v>#DIV/0!</v>
      </c>
      <c r="CE38" s="4" t="e">
        <f t="shared" si="11"/>
        <v>#DIV/0!</v>
      </c>
      <c r="CF38" s="4" t="e">
        <f t="shared" si="11"/>
        <v>#DIV/0!</v>
      </c>
      <c r="CG38" s="4" t="e">
        <f t="shared" si="11"/>
        <v>#DIV/0!</v>
      </c>
      <c r="CH38" s="4" t="e">
        <f t="shared" si="11"/>
        <v>#DIV/0!</v>
      </c>
      <c r="CI38" s="4" t="e">
        <f t="shared" si="11"/>
        <v>#DIV/0!</v>
      </c>
      <c r="CJ38" s="4" t="e">
        <f t="shared" si="11"/>
        <v>#DIV/0!</v>
      </c>
      <c r="CK38" s="4" t="e">
        <f t="shared" si="11"/>
        <v>#DIV/0!</v>
      </c>
      <c r="CL38" s="4" t="e">
        <f t="shared" si="11"/>
        <v>#DIV/0!</v>
      </c>
      <c r="CM38" s="4" t="e">
        <f t="shared" si="11"/>
        <v>#DIV/0!</v>
      </c>
      <c r="CN38" s="4" t="e">
        <f t="shared" si="11"/>
        <v>#DIV/0!</v>
      </c>
      <c r="CO38" s="4" t="e">
        <f t="shared" si="11"/>
        <v>#DIV/0!</v>
      </c>
      <c r="CP38" s="4">
        <f t="shared" si="11"/>
        <v>1.5290519877675841E-3</v>
      </c>
      <c r="CQ38" s="4">
        <f t="shared" si="11"/>
        <v>3.3697263782180888E-3</v>
      </c>
      <c r="CR38" s="4">
        <f t="shared" si="11"/>
        <v>6.405030860603237E-3</v>
      </c>
      <c r="CS38" s="4">
        <f t="shared" si="11"/>
        <v>1.4676206200697119E-3</v>
      </c>
      <c r="CT38" s="4">
        <f>CT37/CT33</f>
        <v>3.3455545371219066E-3</v>
      </c>
      <c r="CU38" s="4">
        <f>CU37/CU33</f>
        <v>1.6965630301759469E-3</v>
      </c>
      <c r="CV38" s="4">
        <v>1.3173494928204453E-3</v>
      </c>
      <c r="CW38" s="4">
        <f t="shared" ref="CW38:EY38" si="12">CW37/CW33</f>
        <v>1.5000750037501875E-3</v>
      </c>
      <c r="CX38" s="4">
        <f t="shared" si="12"/>
        <v>1.7352293888606737E-3</v>
      </c>
      <c r="CY38" s="4">
        <f t="shared" si="12"/>
        <v>7.6040370523987278E-4</v>
      </c>
      <c r="CZ38" s="4">
        <f t="shared" si="12"/>
        <v>1.0423441903904204E-3</v>
      </c>
      <c r="DA38" s="4">
        <f t="shared" ref="DA38:DN38" si="13">DA37/DA33</f>
        <v>1.3245033112582781E-3</v>
      </c>
      <c r="DB38" s="4">
        <f t="shared" si="13"/>
        <v>1.0961447306051509E-3</v>
      </c>
      <c r="DC38" s="4">
        <f t="shared" si="13"/>
        <v>8.4358286514484319E-4</v>
      </c>
      <c r="DD38" s="4">
        <f t="shared" si="13"/>
        <v>8.4263588435754607E-4</v>
      </c>
      <c r="DE38" s="4">
        <f t="shared" si="13"/>
        <v>1.1380548017158364E-3</v>
      </c>
      <c r="DF38" s="4">
        <f t="shared" si="13"/>
        <v>1.4200189335857811E-3</v>
      </c>
      <c r="DG38" s="4">
        <f t="shared" si="13"/>
        <v>2.6086956521739132E-3</v>
      </c>
      <c r="DH38" s="4">
        <f t="shared" si="13"/>
        <v>1.2709819273877836E-3</v>
      </c>
      <c r="DI38" s="4">
        <f t="shared" si="13"/>
        <v>1.3224688275204942E-3</v>
      </c>
      <c r="DJ38" s="4">
        <f t="shared" si="13"/>
        <v>1.3112085725912194E-3</v>
      </c>
      <c r="DK38" s="4">
        <f t="shared" si="13"/>
        <v>1.6824052968631281E-3</v>
      </c>
      <c r="DL38" s="4">
        <f t="shared" si="13"/>
        <v>1.0792004252371825E-3</v>
      </c>
      <c r="DM38" s="4">
        <f t="shared" si="13"/>
        <v>7.2267389340560069E-3</v>
      </c>
      <c r="DN38" s="4">
        <f t="shared" si="13"/>
        <v>1.6042780748663103E-2</v>
      </c>
      <c r="DO38" s="4">
        <v>2.1164021164021163E-2</v>
      </c>
      <c r="DP38" s="4">
        <v>4.608294930875576E-3</v>
      </c>
      <c r="DQ38" s="4">
        <v>1.1363636363636364E-2</v>
      </c>
      <c r="DR38" s="4" t="e">
        <v>#DIV/0!</v>
      </c>
      <c r="DS38" s="4" t="e">
        <v>#DIV/0!</v>
      </c>
      <c r="DT38" s="4">
        <v>0</v>
      </c>
      <c r="DU38" s="4" t="e">
        <v>#DIV/0!</v>
      </c>
      <c r="DV38" s="4">
        <v>1.7233087528053864E-3</v>
      </c>
      <c r="DW38" s="4">
        <v>1.5775981068822718E-3</v>
      </c>
      <c r="DX38" s="4">
        <v>1.2907119030457449E-3</v>
      </c>
      <c r="DY38" s="4">
        <v>2.2670596236681024E-4</v>
      </c>
      <c r="DZ38" s="4">
        <v>0</v>
      </c>
      <c r="EA38" s="4">
        <v>6.3756535044842092E-4</v>
      </c>
      <c r="EB38" s="4">
        <v>1.0991374160713005E-3</v>
      </c>
      <c r="EC38" s="4">
        <v>1.0991374160713005E-3</v>
      </c>
      <c r="ED38" s="4">
        <v>1.9839863955218593E-3</v>
      </c>
      <c r="EE38" s="4">
        <v>6.421335227854932E-4</v>
      </c>
      <c r="EF38" s="4">
        <v>1.7257640519334578E-3</v>
      </c>
      <c r="EG38" s="4">
        <v>9.8509007730452638E-4</v>
      </c>
      <c r="EH38" s="4">
        <v>3.5622050048980317E-4</v>
      </c>
      <c r="EI38" s="4">
        <v>8.8897255689424364E-4</v>
      </c>
      <c r="EJ38" s="4">
        <v>1.0849037650178808E-3</v>
      </c>
      <c r="EK38" s="4">
        <v>9.8911264498683553E-4</v>
      </c>
      <c r="EL38" s="4">
        <v>1.3747976959086717E-3</v>
      </c>
      <c r="EM38" s="4">
        <v>1.3134940995382248E-3</v>
      </c>
      <c r="EN38" s="4">
        <v>1.4700712664983541E-3</v>
      </c>
      <c r="EO38" s="4">
        <v>1.5864848640768374E-3</v>
      </c>
      <c r="EP38" s="4">
        <v>1.4579232924073439E-3</v>
      </c>
      <c r="EQ38" s="4">
        <v>1.8292618077786168E-3</v>
      </c>
      <c r="ER38" s="4">
        <v>2.6561014826198578E-3</v>
      </c>
      <c r="ES38" s="4">
        <v>4.491092666212013E-3</v>
      </c>
      <c r="ET38" s="4">
        <v>2.246092257857503E-3</v>
      </c>
      <c r="EU38" s="4">
        <v>2.7906376526382012E-3</v>
      </c>
      <c r="EV38" s="4">
        <v>2.6081669226830518E-3</v>
      </c>
      <c r="EW38" s="4">
        <v>3.3149322630576824E-3</v>
      </c>
      <c r="EX38" s="4">
        <f t="shared" si="12"/>
        <v>2.3387574939060544E-3</v>
      </c>
      <c r="EY38" s="4">
        <f t="shared" si="12"/>
        <v>2.7834477639636294E-3</v>
      </c>
      <c r="EZ38" s="4">
        <f t="shared" ref="EZ38:GC38" si="14">EZ37/EZ33</f>
        <v>2.7461749705766968E-3</v>
      </c>
      <c r="FA38" s="4">
        <f t="shared" si="14"/>
        <v>0</v>
      </c>
      <c r="FB38" s="4">
        <f t="shared" si="14"/>
        <v>3.0689329556185078E-3</v>
      </c>
      <c r="FC38" s="4">
        <f t="shared" si="14"/>
        <v>3.5561877667140827E-4</v>
      </c>
      <c r="FD38" s="4">
        <f t="shared" si="14"/>
        <v>1.8126888217522659E-3</v>
      </c>
      <c r="FE38" s="4">
        <f t="shared" si="14"/>
        <v>5.1739005461339466E-3</v>
      </c>
      <c r="FF38" s="4">
        <f t="shared" si="14"/>
        <v>2.3356690023356688E-3</v>
      </c>
      <c r="FG38" s="4">
        <f t="shared" si="14"/>
        <v>0</v>
      </c>
      <c r="FH38" s="4">
        <f t="shared" si="14"/>
        <v>0</v>
      </c>
      <c r="FI38" s="4">
        <f t="shared" si="14"/>
        <v>4.6794571829667761E-4</v>
      </c>
      <c r="FJ38" s="4">
        <f t="shared" si="14"/>
        <v>2.7027027027027029E-3</v>
      </c>
      <c r="FK38" s="4">
        <f t="shared" si="14"/>
        <v>9.9157164105106587E-4</v>
      </c>
      <c r="FL38" s="4">
        <f t="shared" si="14"/>
        <v>3.3076074972436605E-3</v>
      </c>
      <c r="FM38" s="4">
        <f t="shared" si="14"/>
        <v>2.7675276752767526E-3</v>
      </c>
      <c r="FN38" s="4">
        <f t="shared" si="14"/>
        <v>1.948368241597662E-3</v>
      </c>
      <c r="FO38" s="4">
        <f t="shared" si="14"/>
        <v>0</v>
      </c>
      <c r="FP38" s="4">
        <f t="shared" si="14"/>
        <v>6.6644451849383541E-4</v>
      </c>
      <c r="FQ38" s="4">
        <f t="shared" si="14"/>
        <v>8.598452278589854E-4</v>
      </c>
      <c r="FR38" s="4">
        <f t="shared" si="14"/>
        <v>4.4052863436123352E-3</v>
      </c>
      <c r="FS38" s="4">
        <f t="shared" si="14"/>
        <v>6.0168471720818293E-4</v>
      </c>
      <c r="FT38" s="4">
        <f t="shared" si="14"/>
        <v>4.5180722891566263E-3</v>
      </c>
      <c r="FU38" s="4">
        <f t="shared" si="14"/>
        <v>1.569584931984653E-3</v>
      </c>
      <c r="FV38" s="4">
        <f t="shared" si="14"/>
        <v>0</v>
      </c>
      <c r="FW38" s="4" t="e">
        <f t="shared" si="14"/>
        <v>#DIV/0!</v>
      </c>
      <c r="FX38" s="4" t="e">
        <f t="shared" si="14"/>
        <v>#DIV/0!</v>
      </c>
      <c r="FY38" s="4" t="e">
        <f t="shared" si="14"/>
        <v>#DIV/0!</v>
      </c>
      <c r="FZ38" s="4" t="e">
        <f t="shared" si="14"/>
        <v>#DIV/0!</v>
      </c>
      <c r="GA38" s="4" t="e">
        <f t="shared" si="14"/>
        <v>#DIV/0!</v>
      </c>
      <c r="GB38" s="4" t="e">
        <f t="shared" si="14"/>
        <v>#DIV/0!</v>
      </c>
      <c r="GC38" s="4" t="e">
        <f t="shared" si="14"/>
        <v>#DIV/0!</v>
      </c>
    </row>
    <row r="39" spans="1:185" s="41" customFormat="1" ht="25.5" customHeight="1">
      <c r="A39" s="11" t="s">
        <v>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>
        <v>622</v>
      </c>
      <c r="W39" s="10">
        <v>1169</v>
      </c>
      <c r="X39" s="10">
        <v>838</v>
      </c>
      <c r="Y39" s="10">
        <v>511</v>
      </c>
      <c r="Z39" s="10">
        <v>323</v>
      </c>
      <c r="AA39" s="10">
        <v>0</v>
      </c>
      <c r="AB39" s="10">
        <v>466</v>
      </c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>
        <v>0</v>
      </c>
      <c r="AW39" s="10">
        <v>0</v>
      </c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>
        <v>19</v>
      </c>
      <c r="BN39" s="10">
        <v>30</v>
      </c>
      <c r="BO39" s="10">
        <v>53</v>
      </c>
      <c r="BP39" s="10">
        <v>28</v>
      </c>
      <c r="BQ39" s="10">
        <v>55</v>
      </c>
      <c r="BR39" s="10">
        <v>0</v>
      </c>
      <c r="BS39" s="10">
        <v>17</v>
      </c>
      <c r="BT39" s="10">
        <v>20</v>
      </c>
      <c r="BU39" s="10">
        <v>67</v>
      </c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  <c r="CJ39" s="197"/>
      <c r="CK39" s="197"/>
      <c r="CL39" s="197"/>
      <c r="CM39" s="197"/>
      <c r="CN39" s="197"/>
      <c r="CO39" s="197"/>
      <c r="CP39" s="197">
        <v>0</v>
      </c>
      <c r="CQ39" s="197">
        <v>15</v>
      </c>
      <c r="CR39" s="197">
        <v>29</v>
      </c>
      <c r="CS39" s="193">
        <v>31</v>
      </c>
      <c r="CT39" s="193">
        <v>14</v>
      </c>
      <c r="CU39" s="193">
        <v>51</v>
      </c>
      <c r="CV39" s="193">
        <v>40</v>
      </c>
      <c r="CW39" s="193">
        <v>27</v>
      </c>
      <c r="CX39" s="193">
        <v>9</v>
      </c>
      <c r="CY39" s="193">
        <v>15</v>
      </c>
      <c r="CZ39" s="193">
        <v>73</v>
      </c>
      <c r="DA39" s="193">
        <v>20</v>
      </c>
      <c r="DB39" s="193">
        <v>87</v>
      </c>
      <c r="DC39" s="193">
        <v>55</v>
      </c>
      <c r="DD39" s="193">
        <v>63</v>
      </c>
      <c r="DE39" s="193">
        <v>38</v>
      </c>
      <c r="DF39" s="193">
        <v>45</v>
      </c>
      <c r="DG39" s="193">
        <v>30</v>
      </c>
      <c r="DH39" s="193">
        <v>136</v>
      </c>
      <c r="DI39" s="193">
        <v>47</v>
      </c>
      <c r="DJ39" s="225">
        <v>141</v>
      </c>
      <c r="DK39" s="193">
        <v>29</v>
      </c>
      <c r="DL39" s="193">
        <v>71</v>
      </c>
      <c r="DM39" s="193">
        <v>3</v>
      </c>
      <c r="DN39" s="193">
        <v>0</v>
      </c>
      <c r="DO39" s="193">
        <v>0</v>
      </c>
      <c r="DP39" s="193">
        <v>0</v>
      </c>
      <c r="DQ39" s="193">
        <v>0</v>
      </c>
      <c r="DR39" s="193">
        <v>0</v>
      </c>
      <c r="DS39" s="193">
        <v>0</v>
      </c>
      <c r="DT39" s="193">
        <v>0</v>
      </c>
      <c r="DU39" s="193">
        <v>0</v>
      </c>
      <c r="DV39" s="193">
        <v>21</v>
      </c>
      <c r="DW39" s="193">
        <v>51</v>
      </c>
      <c r="DX39" s="193">
        <v>72</v>
      </c>
      <c r="DY39" s="193">
        <v>1</v>
      </c>
      <c r="DZ39" s="193">
        <v>0</v>
      </c>
      <c r="EA39" s="193">
        <v>26</v>
      </c>
      <c r="EB39" s="193">
        <v>31</v>
      </c>
      <c r="EC39" s="193">
        <v>31</v>
      </c>
      <c r="ED39" s="193">
        <v>18</v>
      </c>
      <c r="EE39" s="193">
        <v>24</v>
      </c>
      <c r="EF39" s="193">
        <v>13</v>
      </c>
      <c r="EG39" s="193">
        <v>36</v>
      </c>
      <c r="EH39" s="193">
        <v>9</v>
      </c>
      <c r="EI39" s="193">
        <v>45</v>
      </c>
      <c r="EJ39" s="193">
        <v>28</v>
      </c>
      <c r="EK39" s="193">
        <v>228</v>
      </c>
      <c r="EL39" s="193">
        <v>117</v>
      </c>
      <c r="EM39" s="193">
        <v>106</v>
      </c>
      <c r="EN39" s="193">
        <v>32</v>
      </c>
      <c r="EO39" s="193">
        <v>111</v>
      </c>
      <c r="EP39" s="193">
        <v>121</v>
      </c>
      <c r="EQ39" s="193">
        <v>99</v>
      </c>
      <c r="ER39" s="193">
        <v>324</v>
      </c>
      <c r="ES39" s="193">
        <v>692</v>
      </c>
      <c r="ET39" s="193">
        <v>349</v>
      </c>
      <c r="EU39" s="193">
        <v>110</v>
      </c>
      <c r="EV39" s="193">
        <v>154</v>
      </c>
      <c r="EW39" s="193">
        <v>439</v>
      </c>
      <c r="EX39" s="9">
        <f>SUM(EY39:GC39)</f>
        <v>233</v>
      </c>
      <c r="EY39" s="8">
        <f>'CMR BP 5'!F78</f>
        <v>25</v>
      </c>
      <c r="EZ39" s="8">
        <f>'CMR BP 5'!G78</f>
        <v>10</v>
      </c>
      <c r="FA39" s="8">
        <f>'CMR BP 5'!H78</f>
        <v>0</v>
      </c>
      <c r="FB39" s="8">
        <f>'CMR BP 5'!I78</f>
        <v>17</v>
      </c>
      <c r="FC39" s="8">
        <f>'CMR BP 5'!J78</f>
        <v>6</v>
      </c>
      <c r="FD39" s="8">
        <f>'CMR BP 5'!K78</f>
        <v>25</v>
      </c>
      <c r="FE39" s="8">
        <f>'CMR BP 5'!L78</f>
        <v>5</v>
      </c>
      <c r="FF39" s="8">
        <f>'CMR BP 5'!M78</f>
        <v>7</v>
      </c>
      <c r="FG39" s="8">
        <f>'CMR BP 5'!N78</f>
        <v>0</v>
      </c>
      <c r="FH39" s="8">
        <f>'CMR BP 5'!O78</f>
        <v>0</v>
      </c>
      <c r="FI39" s="8">
        <f>'CMR BP 5'!P78</f>
        <v>6</v>
      </c>
      <c r="FJ39" s="8">
        <f>'CMR BP 5'!Q78</f>
        <v>1</v>
      </c>
      <c r="FK39" s="8">
        <f>'CMR BP 5'!R78</f>
        <v>4</v>
      </c>
      <c r="FL39" s="8">
        <f>'CMR BP 5'!S78</f>
        <v>34</v>
      </c>
      <c r="FM39" s="8">
        <f>'CMR BP 5'!T78</f>
        <v>7</v>
      </c>
      <c r="FN39" s="8">
        <f>'CMR BP 5'!U78</f>
        <v>9</v>
      </c>
      <c r="FO39" s="8">
        <f>'CMR BP 5'!V78</f>
        <v>0</v>
      </c>
      <c r="FP39" s="8">
        <f>'CMR BP 5'!W78</f>
        <v>2</v>
      </c>
      <c r="FQ39" s="8">
        <f>'CMR BP 5'!X78</f>
        <v>7</v>
      </c>
      <c r="FR39" s="8">
        <f>'CMR BP 5'!Y78</f>
        <v>29</v>
      </c>
      <c r="FS39" s="8">
        <f>'CMR BP 5'!Z78</f>
        <v>9</v>
      </c>
      <c r="FT39" s="8">
        <f>'CMR BP 5'!AA78</f>
        <v>10</v>
      </c>
      <c r="FU39" s="8">
        <f>'CMR BP 5'!AB78</f>
        <v>20</v>
      </c>
      <c r="FV39" s="8">
        <f>'CMR BP 5'!AC78</f>
        <v>0</v>
      </c>
      <c r="FW39" s="8">
        <f>'CMR BP 5'!AD78</f>
        <v>0</v>
      </c>
      <c r="FX39" s="8">
        <f>'CMR BP 5'!AE78</f>
        <v>0</v>
      </c>
      <c r="FY39" s="8">
        <f>'CMR BP 5'!AF78</f>
        <v>0</v>
      </c>
      <c r="FZ39" s="8">
        <f>'CMR BP 5'!AG78</f>
        <v>0</v>
      </c>
      <c r="GA39" s="8">
        <f>'CMR BP 5'!AH78</f>
        <v>0</v>
      </c>
      <c r="GB39" s="8">
        <f>'CMR BP 5'!AI78</f>
        <v>0</v>
      </c>
      <c r="GC39" s="8">
        <f>'CMR BP 5'!AJ78</f>
        <v>0</v>
      </c>
    </row>
    <row r="40" spans="1:185" s="3" customFormat="1" ht="25.5" customHeight="1">
      <c r="A40" s="5" t="s">
        <v>1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 t="e">
        <f t="shared" ref="P40:AB40" si="15">P39/P33</f>
        <v>#DIV/0!</v>
      </c>
      <c r="Q40" s="4" t="e">
        <f t="shared" si="15"/>
        <v>#DIV/0!</v>
      </c>
      <c r="R40" s="4" t="e">
        <f t="shared" si="15"/>
        <v>#DIV/0!</v>
      </c>
      <c r="S40" s="4" t="e">
        <f t="shared" si="15"/>
        <v>#DIV/0!</v>
      </c>
      <c r="T40" s="4" t="e">
        <f t="shared" si="15"/>
        <v>#DIV/0!</v>
      </c>
      <c r="U40" s="4" t="e">
        <f t="shared" si="15"/>
        <v>#DIV/0!</v>
      </c>
      <c r="V40" s="4">
        <f t="shared" si="15"/>
        <v>4.634527978541092E-2</v>
      </c>
      <c r="W40" s="4">
        <f t="shared" si="15"/>
        <v>5.81013916500994E-2</v>
      </c>
      <c r="X40" s="4">
        <f t="shared" si="15"/>
        <v>4.6488405636303118E-2</v>
      </c>
      <c r="Y40" s="4">
        <f t="shared" si="15"/>
        <v>1.8345659510303727E-2</v>
      </c>
      <c r="Z40" s="4">
        <f t="shared" si="15"/>
        <v>1.471124066314447E-2</v>
      </c>
      <c r="AA40" s="4">
        <f t="shared" si="15"/>
        <v>0</v>
      </c>
      <c r="AB40" s="4">
        <f t="shared" si="15"/>
        <v>1.000923599029147E-2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>
        <f>BM39/BM33</f>
        <v>1.7117117117117116E-2</v>
      </c>
      <c r="BN40" s="4">
        <f t="shared" ref="BN40:CS40" si="16">BN39/BN33</f>
        <v>2.1582733812949641E-2</v>
      </c>
      <c r="BO40" s="4">
        <f t="shared" si="16"/>
        <v>1.1961182577296321E-2</v>
      </c>
      <c r="BP40" s="4">
        <f t="shared" si="16"/>
        <v>7.7519379844961239E-3</v>
      </c>
      <c r="BQ40" s="4">
        <f t="shared" si="16"/>
        <v>8.4942084942084949E-3</v>
      </c>
      <c r="BR40" s="4" t="e">
        <f t="shared" si="16"/>
        <v>#DIV/0!</v>
      </c>
      <c r="BS40" s="4">
        <f t="shared" si="16"/>
        <v>4.7752808988764045E-3</v>
      </c>
      <c r="BT40" s="4">
        <f t="shared" si="16"/>
        <v>6.951927421877716E-4</v>
      </c>
      <c r="BU40" s="4">
        <f t="shared" si="16"/>
        <v>9.7339861399660041E-4</v>
      </c>
      <c r="BV40" s="4" t="e">
        <f t="shared" si="16"/>
        <v>#DIV/0!</v>
      </c>
      <c r="BW40" s="4" t="e">
        <f t="shared" si="16"/>
        <v>#DIV/0!</v>
      </c>
      <c r="BX40" s="4" t="e">
        <f t="shared" si="16"/>
        <v>#DIV/0!</v>
      </c>
      <c r="BY40" s="4" t="e">
        <f t="shared" si="16"/>
        <v>#DIV/0!</v>
      </c>
      <c r="BZ40" s="4" t="e">
        <f t="shared" si="16"/>
        <v>#DIV/0!</v>
      </c>
      <c r="CA40" s="4" t="e">
        <f t="shared" si="16"/>
        <v>#DIV/0!</v>
      </c>
      <c r="CB40" s="4" t="e">
        <f t="shared" si="16"/>
        <v>#DIV/0!</v>
      </c>
      <c r="CC40" s="4" t="e">
        <f t="shared" si="16"/>
        <v>#DIV/0!</v>
      </c>
      <c r="CD40" s="4" t="e">
        <f t="shared" si="16"/>
        <v>#DIV/0!</v>
      </c>
      <c r="CE40" s="4" t="e">
        <f t="shared" si="16"/>
        <v>#DIV/0!</v>
      </c>
      <c r="CF40" s="4" t="e">
        <f t="shared" si="16"/>
        <v>#DIV/0!</v>
      </c>
      <c r="CG40" s="4" t="e">
        <f t="shared" si="16"/>
        <v>#DIV/0!</v>
      </c>
      <c r="CH40" s="4" t="e">
        <f t="shared" si="16"/>
        <v>#DIV/0!</v>
      </c>
      <c r="CI40" s="4" t="e">
        <f t="shared" si="16"/>
        <v>#DIV/0!</v>
      </c>
      <c r="CJ40" s="4" t="e">
        <f t="shared" si="16"/>
        <v>#DIV/0!</v>
      </c>
      <c r="CK40" s="4" t="e">
        <f t="shared" si="16"/>
        <v>#DIV/0!</v>
      </c>
      <c r="CL40" s="4" t="e">
        <f t="shared" si="16"/>
        <v>#DIV/0!</v>
      </c>
      <c r="CM40" s="4" t="e">
        <f t="shared" si="16"/>
        <v>#DIV/0!</v>
      </c>
      <c r="CN40" s="4" t="e">
        <f t="shared" si="16"/>
        <v>#DIV/0!</v>
      </c>
      <c r="CO40" s="4" t="e">
        <f t="shared" si="16"/>
        <v>#DIV/0!</v>
      </c>
      <c r="CP40" s="4">
        <f t="shared" si="16"/>
        <v>0</v>
      </c>
      <c r="CQ40" s="4">
        <f t="shared" si="16"/>
        <v>2.0218358269308533E-3</v>
      </c>
      <c r="CR40" s="4">
        <f t="shared" si="16"/>
        <v>3.3771980901362523E-3</v>
      </c>
      <c r="CS40" s="4">
        <f t="shared" si="16"/>
        <v>2.8435149513850668E-3</v>
      </c>
      <c r="CT40" s="4">
        <f>CT39/CT33</f>
        <v>6.4161319890009168E-4</v>
      </c>
      <c r="CU40" s="4">
        <f t="shared" ref="CU40" si="17">CU39/CU33</f>
        <v>9.7218780380868867E-4</v>
      </c>
      <c r="CV40" s="4">
        <v>8.7823299521363021E-4</v>
      </c>
      <c r="CW40" s="4">
        <f t="shared" ref="CW40:DN40" si="18">CW39/CW33</f>
        <v>6.7503375168758437E-4</v>
      </c>
      <c r="CX40" s="4">
        <f t="shared" si="18"/>
        <v>3.8090401218892841E-4</v>
      </c>
      <c r="CY40" s="4">
        <f t="shared" si="18"/>
        <v>5.1845707175445877E-4</v>
      </c>
      <c r="CZ40" s="4">
        <f t="shared" si="18"/>
        <v>6.0872900718800553E-4</v>
      </c>
      <c r="DA40" s="4">
        <f t="shared" si="18"/>
        <v>4.6473800395027302E-4</v>
      </c>
      <c r="DB40" s="4">
        <f t="shared" si="18"/>
        <v>8.5914046452836151E-4</v>
      </c>
      <c r="DC40" s="4">
        <f t="shared" si="18"/>
        <v>4.6397057582966375E-4</v>
      </c>
      <c r="DD40" s="4">
        <f t="shared" si="18"/>
        <v>4.69788147916154E-4</v>
      </c>
      <c r="DE40" s="4">
        <f t="shared" si="18"/>
        <v>2.7721847734103711E-4</v>
      </c>
      <c r="DF40" s="4">
        <f t="shared" si="18"/>
        <v>3.0000400005333406E-4</v>
      </c>
      <c r="DG40" s="4">
        <f t="shared" si="18"/>
        <v>4.5766590389016021E-4</v>
      </c>
      <c r="DH40" s="4">
        <f t="shared" si="18"/>
        <v>7.293398401887703E-4</v>
      </c>
      <c r="DI40" s="4">
        <f t="shared" si="18"/>
        <v>3.8606232853082749E-4</v>
      </c>
      <c r="DJ40" s="4">
        <f t="shared" si="18"/>
        <v>7.0835405645732548E-4</v>
      </c>
      <c r="DK40" s="4">
        <f t="shared" si="18"/>
        <v>5.2462100654871737E-4</v>
      </c>
      <c r="DL40" s="4">
        <f t="shared" si="18"/>
        <v>5.7181515068537286E-4</v>
      </c>
      <c r="DM40" s="4">
        <f t="shared" si="18"/>
        <v>2.7100271002710027E-3</v>
      </c>
      <c r="DN40" s="4">
        <f t="shared" si="18"/>
        <v>0</v>
      </c>
      <c r="DO40" s="4">
        <v>0</v>
      </c>
      <c r="DP40" s="4">
        <v>0</v>
      </c>
      <c r="DQ40" s="4">
        <v>0</v>
      </c>
      <c r="DR40" s="4" t="e">
        <v>#DIV/0!</v>
      </c>
      <c r="DS40" s="4" t="e">
        <v>#DIV/0!</v>
      </c>
      <c r="DT40" s="4">
        <v>0</v>
      </c>
      <c r="DU40" s="4" t="e">
        <v>#DIV/0!</v>
      </c>
      <c r="DV40" s="4">
        <v>8.416159025328631E-4</v>
      </c>
      <c r="DW40" s="4">
        <v>1.2571484914218104E-3</v>
      </c>
      <c r="DX40" s="4">
        <v>1.2068994418090082E-3</v>
      </c>
      <c r="DY40" s="4">
        <v>2.2670596236681024E-4</v>
      </c>
      <c r="DZ40" s="4">
        <v>0</v>
      </c>
      <c r="EA40" s="4">
        <v>1.1051132741105964E-3</v>
      </c>
      <c r="EB40" s="4">
        <v>7.4072304126544168E-4</v>
      </c>
      <c r="EC40" s="4">
        <v>7.4072304126544168E-4</v>
      </c>
      <c r="ED40" s="4">
        <v>3.1885495642315593E-4</v>
      </c>
      <c r="EE40" s="4">
        <v>1.6394898454097701E-4</v>
      </c>
      <c r="EF40" s="4">
        <v>2.6087131017598779E-4</v>
      </c>
      <c r="EG40" s="4">
        <v>6.0107191157564321E-4</v>
      </c>
      <c r="EH40" s="4">
        <v>8.0149612610205714E-4</v>
      </c>
      <c r="EI40" s="4">
        <v>4.7063253012048193E-4</v>
      </c>
      <c r="EJ40" s="4">
        <v>5.6254269297223447E-4</v>
      </c>
      <c r="EK40" s="4">
        <v>1.6224293745107806E-3</v>
      </c>
      <c r="EL40" s="4">
        <v>1.0180463950716114E-3</v>
      </c>
      <c r="EM40" s="4">
        <v>1.0877373011800924E-3</v>
      </c>
      <c r="EN40" s="4">
        <v>1.0226582723466811E-3</v>
      </c>
      <c r="EO40" s="4">
        <v>1.5864848640768374E-3</v>
      </c>
      <c r="EP40" s="4">
        <v>1.2600622741520615E-3</v>
      </c>
      <c r="EQ40" s="4">
        <v>1.0528890637795526E-3</v>
      </c>
      <c r="ER40" s="4">
        <v>2.8781835463840598E-3</v>
      </c>
      <c r="ES40" s="4">
        <v>5.7552520833679868E-3</v>
      </c>
      <c r="ET40" s="4">
        <v>5.332559170015432E-3</v>
      </c>
      <c r="EU40" s="4">
        <v>1.7743938831803591E-3</v>
      </c>
      <c r="EV40" s="4">
        <v>2.4641577060931898E-3</v>
      </c>
      <c r="EW40" s="4">
        <v>6.013451501993069E-3</v>
      </c>
      <c r="EX40" s="4">
        <f t="shared" ref="EX40:GC40" si="19">EX39/EX33</f>
        <v>3.8375387047895116E-3</v>
      </c>
      <c r="EY40" s="4">
        <f t="shared" si="19"/>
        <v>4.6390796066060492E-3</v>
      </c>
      <c r="EZ40" s="4">
        <f t="shared" si="19"/>
        <v>3.9231071008238522E-3</v>
      </c>
      <c r="FA40" s="4">
        <f t="shared" si="19"/>
        <v>0</v>
      </c>
      <c r="FB40" s="4">
        <f t="shared" si="19"/>
        <v>4.0132200188857416E-3</v>
      </c>
      <c r="FC40" s="4">
        <f t="shared" si="19"/>
        <v>2.1337126600284497E-3</v>
      </c>
      <c r="FD40" s="4">
        <f t="shared" si="19"/>
        <v>1.5105740181268883E-2</v>
      </c>
      <c r="FE40" s="4">
        <f t="shared" si="19"/>
        <v>1.4371945961483186E-3</v>
      </c>
      <c r="FF40" s="4">
        <f t="shared" si="19"/>
        <v>2.3356690023356688E-3</v>
      </c>
      <c r="FG40" s="4">
        <f t="shared" si="19"/>
        <v>0</v>
      </c>
      <c r="FH40" s="4">
        <f t="shared" si="19"/>
        <v>0</v>
      </c>
      <c r="FI40" s="4">
        <f t="shared" si="19"/>
        <v>2.8076743097800653E-3</v>
      </c>
      <c r="FJ40" s="4">
        <f t="shared" si="19"/>
        <v>9.0090090090090091E-4</v>
      </c>
      <c r="FK40" s="4">
        <f t="shared" si="19"/>
        <v>1.9831432821021317E-3</v>
      </c>
      <c r="FL40" s="4">
        <f t="shared" si="19"/>
        <v>6.2477030503491366E-3</v>
      </c>
      <c r="FM40" s="4">
        <f t="shared" si="19"/>
        <v>3.2287822878228783E-3</v>
      </c>
      <c r="FN40" s="4">
        <f t="shared" si="19"/>
        <v>4.3838285435947397E-3</v>
      </c>
      <c r="FO40" s="4">
        <f t="shared" si="19"/>
        <v>0</v>
      </c>
      <c r="FP40" s="4">
        <f t="shared" si="19"/>
        <v>6.6644451849383541E-4</v>
      </c>
      <c r="FQ40" s="4">
        <f t="shared" si="19"/>
        <v>3.0094582975064487E-3</v>
      </c>
      <c r="FR40" s="4">
        <f t="shared" si="19"/>
        <v>7.514900233221042E-3</v>
      </c>
      <c r="FS40" s="4">
        <f t="shared" si="19"/>
        <v>2.707581227436823E-3</v>
      </c>
      <c r="FT40" s="4">
        <f t="shared" si="19"/>
        <v>3.7650602409638554E-3</v>
      </c>
      <c r="FU40" s="4">
        <f t="shared" si="19"/>
        <v>3.4879665155214509E-3</v>
      </c>
      <c r="FV40" s="4">
        <f t="shared" si="19"/>
        <v>0</v>
      </c>
      <c r="FW40" s="4" t="e">
        <f t="shared" si="19"/>
        <v>#DIV/0!</v>
      </c>
      <c r="FX40" s="4" t="e">
        <f t="shared" si="19"/>
        <v>#DIV/0!</v>
      </c>
      <c r="FY40" s="4" t="e">
        <f t="shared" si="19"/>
        <v>#DIV/0!</v>
      </c>
      <c r="FZ40" s="4" t="e">
        <f t="shared" si="19"/>
        <v>#DIV/0!</v>
      </c>
      <c r="GA40" s="4" t="e">
        <f t="shared" si="19"/>
        <v>#DIV/0!</v>
      </c>
      <c r="GB40" s="4" t="e">
        <f t="shared" si="19"/>
        <v>#DIV/0!</v>
      </c>
      <c r="GC40" s="4" t="e">
        <f t="shared" si="19"/>
        <v>#DIV/0!</v>
      </c>
    </row>
    <row r="41" spans="1:185" s="30" customFormat="1">
      <c r="A41" s="30" t="s">
        <v>307</v>
      </c>
      <c r="BP41" s="166">
        <v>3.0000000000000001E-3</v>
      </c>
      <c r="BQ41" s="166">
        <v>3.0000000000000001E-3</v>
      </c>
      <c r="BR41" s="166">
        <v>3.0000000000000001E-3</v>
      </c>
      <c r="BS41" s="166">
        <v>3.0000000000000001E-3</v>
      </c>
      <c r="BT41" s="166">
        <v>3.0000000000000001E-3</v>
      </c>
      <c r="BU41" s="166">
        <v>3.0000000000000001E-3</v>
      </c>
      <c r="BV41" s="166">
        <v>1.1999999999999999E-3</v>
      </c>
      <c r="BW41" s="166">
        <v>1.1999999999999999E-3</v>
      </c>
      <c r="BX41" s="166">
        <v>1.1999999999999999E-3</v>
      </c>
      <c r="BY41" s="166">
        <v>1.1999999999999999E-3</v>
      </c>
      <c r="BZ41" s="166">
        <v>1.1999999999999999E-3</v>
      </c>
      <c r="CA41" s="166">
        <v>1.1999999999999999E-3</v>
      </c>
      <c r="CB41" s="166">
        <v>1.1999999999999999E-3</v>
      </c>
      <c r="CC41" s="166">
        <v>1.1999999999999999E-3</v>
      </c>
      <c r="CD41" s="166">
        <v>1.1999999999999999E-3</v>
      </c>
      <c r="CE41" s="166">
        <v>1.1999999999999999E-3</v>
      </c>
      <c r="CF41" s="166">
        <v>1.1999999999999999E-3</v>
      </c>
      <c r="CG41" s="166">
        <v>1.1999999999999999E-3</v>
      </c>
      <c r="CH41" s="166">
        <v>1.1999999999999999E-3</v>
      </c>
      <c r="CI41" s="166">
        <v>1.1999999999999999E-3</v>
      </c>
      <c r="CJ41" s="166">
        <v>1.1999999999999999E-3</v>
      </c>
      <c r="CK41" s="166">
        <v>1.1999999999999999E-3</v>
      </c>
      <c r="CL41" s="166">
        <v>1.1999999999999999E-3</v>
      </c>
      <c r="CM41" s="166">
        <v>1.1999999999999999E-3</v>
      </c>
      <c r="CN41" s="166">
        <v>1.1999999999999999E-3</v>
      </c>
      <c r="CO41" s="166">
        <v>1.1999999999999999E-3</v>
      </c>
      <c r="CP41" s="166">
        <v>1.1999999999999999E-3</v>
      </c>
      <c r="CQ41" s="166">
        <v>1.1999999999999999E-3</v>
      </c>
      <c r="CR41" s="166">
        <v>1.1999999999999999E-3</v>
      </c>
      <c r="CS41" s="166">
        <v>1.1999999999999999E-3</v>
      </c>
      <c r="CT41" s="166">
        <v>1.1999999999999999E-3</v>
      </c>
      <c r="CU41" s="166">
        <v>1.1999999999999999E-3</v>
      </c>
      <c r="CV41" s="166">
        <v>1.1999999999999999E-3</v>
      </c>
      <c r="CW41" s="166">
        <v>1.1999999999999999E-3</v>
      </c>
      <c r="CX41" s="166">
        <v>1.1999999999999999E-3</v>
      </c>
      <c r="CY41" s="166">
        <v>1.1999999999999999E-3</v>
      </c>
      <c r="CZ41" s="166">
        <v>1.1999999999999999E-3</v>
      </c>
      <c r="DA41" s="166">
        <v>1.1999999999999999E-3</v>
      </c>
      <c r="DB41" s="166">
        <v>1.1999999999999999E-3</v>
      </c>
      <c r="DC41" s="166">
        <v>1.1999999999999999E-3</v>
      </c>
      <c r="DD41" s="166">
        <v>1.1999999999999999E-3</v>
      </c>
      <c r="DE41" s="166">
        <v>1.1999999999999999E-3</v>
      </c>
      <c r="DF41" s="166">
        <v>1.1999999999999999E-3</v>
      </c>
      <c r="DG41" s="166">
        <v>1.1999999999999999E-3</v>
      </c>
      <c r="DH41" s="166">
        <v>1.1999999999999999E-3</v>
      </c>
      <c r="DI41" s="166">
        <v>1.1999999999999999E-3</v>
      </c>
      <c r="DJ41" s="166">
        <v>1.1999999999999999E-3</v>
      </c>
      <c r="DK41" s="166">
        <v>1.1999999999999999E-3</v>
      </c>
      <c r="DL41" s="166">
        <v>1.1999999999999999E-3</v>
      </c>
      <c r="DM41" s="166">
        <v>1.1999999999999999E-3</v>
      </c>
      <c r="DN41" s="166">
        <v>1.1999999999999999E-3</v>
      </c>
      <c r="DO41" s="166">
        <v>1.1999999999999999E-3</v>
      </c>
      <c r="DP41" s="166">
        <v>1.1999999999999999E-3</v>
      </c>
      <c r="DQ41" s="166">
        <v>1.1999999999999999E-3</v>
      </c>
      <c r="DR41" s="166">
        <v>1.1999999999999999E-3</v>
      </c>
      <c r="DS41" s="166">
        <v>1.1999999999999999E-3</v>
      </c>
      <c r="DT41" s="166">
        <v>1.1999999999999999E-3</v>
      </c>
      <c r="DU41" s="166">
        <v>1.1999999999999999E-3</v>
      </c>
      <c r="DV41" s="166">
        <v>8.9999999999999998E-4</v>
      </c>
      <c r="DW41" s="166">
        <v>8.9999999999999998E-4</v>
      </c>
      <c r="DX41" s="166">
        <v>8.9999999999999998E-4</v>
      </c>
      <c r="DY41" s="166">
        <v>8.9999999999999998E-4</v>
      </c>
      <c r="DZ41" s="166">
        <v>8.9999999999999998E-4</v>
      </c>
      <c r="EA41" s="166">
        <v>8.9999999999999998E-4</v>
      </c>
      <c r="EB41" s="166">
        <v>8.9999999999999998E-4</v>
      </c>
      <c r="EC41" s="166">
        <v>8.9999999999999998E-4</v>
      </c>
      <c r="ED41" s="166">
        <v>8.9999999999999998E-4</v>
      </c>
      <c r="EE41" s="166">
        <v>8.9999999999999998E-4</v>
      </c>
      <c r="EF41" s="166">
        <v>8.9999999999999998E-4</v>
      </c>
      <c r="EG41" s="166">
        <v>8.9999999999999998E-4</v>
      </c>
      <c r="EH41" s="166">
        <v>8.9999999999999998E-4</v>
      </c>
      <c r="EI41" s="166">
        <v>8.9999999999999998E-4</v>
      </c>
      <c r="EJ41" s="166">
        <v>8.9999999999999998E-4</v>
      </c>
      <c r="EK41" s="166">
        <v>8.9999999999999998E-4</v>
      </c>
      <c r="EL41" s="166">
        <v>8.9999999999999998E-4</v>
      </c>
      <c r="EM41" s="166">
        <v>8.9999999999999998E-4</v>
      </c>
      <c r="EN41" s="166">
        <v>8.9999999999999998E-4</v>
      </c>
      <c r="EO41" s="166">
        <v>8.9999999999999998E-4</v>
      </c>
      <c r="EP41" s="166">
        <v>8.9999999999999998E-4</v>
      </c>
      <c r="EQ41" s="166">
        <v>8.9999999999999998E-4</v>
      </c>
      <c r="ER41" s="166">
        <v>8.9999999999999998E-4</v>
      </c>
      <c r="ES41" s="166">
        <v>8.9999999999999998E-4</v>
      </c>
      <c r="ET41" s="166">
        <v>8.9999999999999998E-4</v>
      </c>
      <c r="EU41" s="166">
        <v>8.9999999999999998E-4</v>
      </c>
      <c r="EV41" s="166">
        <v>8.9999999999999998E-4</v>
      </c>
      <c r="EW41" s="166">
        <v>8.9999999999999998E-4</v>
      </c>
      <c r="EX41" s="166">
        <v>8.9999999999999998E-4</v>
      </c>
      <c r="EY41" s="166">
        <v>1.1999999999999999E-3</v>
      </c>
      <c r="EZ41" s="166">
        <v>1.1999999999999999E-3</v>
      </c>
      <c r="FA41" s="166">
        <v>1.1999999999999999E-3</v>
      </c>
      <c r="FB41" s="166">
        <v>1.1999999999999999E-3</v>
      </c>
      <c r="FC41" s="166">
        <v>1.1999999999999999E-3</v>
      </c>
      <c r="FD41" s="166">
        <v>1.1999999999999999E-3</v>
      </c>
      <c r="FE41" s="166">
        <v>1.1999999999999999E-3</v>
      </c>
      <c r="FF41" s="166">
        <v>1.1999999999999999E-3</v>
      </c>
      <c r="FG41" s="166">
        <v>1.1999999999999999E-3</v>
      </c>
      <c r="FH41" s="166">
        <v>1.1999999999999999E-3</v>
      </c>
      <c r="FI41" s="166">
        <v>1.1999999999999999E-3</v>
      </c>
      <c r="FJ41" s="166">
        <v>1.1999999999999999E-3</v>
      </c>
      <c r="FK41" s="166">
        <v>1.1999999999999999E-3</v>
      </c>
      <c r="FL41" s="166">
        <v>1.1999999999999999E-3</v>
      </c>
      <c r="FM41" s="166">
        <v>1.1999999999999999E-3</v>
      </c>
      <c r="FN41" s="166">
        <v>1.1999999999999999E-3</v>
      </c>
      <c r="FO41" s="166">
        <v>1.1999999999999999E-3</v>
      </c>
      <c r="FP41" s="166">
        <v>1.1999999999999999E-3</v>
      </c>
      <c r="FQ41" s="166">
        <v>1.1999999999999999E-3</v>
      </c>
      <c r="FR41" s="166">
        <v>1.1999999999999999E-3</v>
      </c>
      <c r="FS41" s="166">
        <v>1.1999999999999999E-3</v>
      </c>
      <c r="FT41" s="166">
        <v>1.1999999999999999E-3</v>
      </c>
      <c r="FU41" s="166">
        <v>1.1999999999999999E-3</v>
      </c>
      <c r="FV41" s="166">
        <v>1.1999999999999999E-3</v>
      </c>
      <c r="FW41" s="166">
        <v>1.1999999999999999E-3</v>
      </c>
      <c r="FX41" s="166">
        <v>1.1999999999999999E-3</v>
      </c>
      <c r="FY41" s="166">
        <v>1.1999999999999999E-3</v>
      </c>
      <c r="FZ41" s="166">
        <v>1.1999999999999999E-3</v>
      </c>
      <c r="GA41" s="166">
        <v>1.1999999999999999E-3</v>
      </c>
      <c r="GB41" s="166">
        <v>1.1999999999999999E-3</v>
      </c>
      <c r="GC41" s="166">
        <v>1.1999999999999999E-3</v>
      </c>
    </row>
    <row r="42" spans="1:185" ht="32.25" customHeight="1">
      <c r="A42" s="259" t="s">
        <v>279</v>
      </c>
      <c r="B42" s="259"/>
      <c r="C42" s="259"/>
      <c r="D42" s="259"/>
      <c r="E42" s="259"/>
      <c r="F42" s="259"/>
      <c r="G42" s="259"/>
      <c r="H42" s="259"/>
      <c r="I42" s="259"/>
      <c r="J42" s="259"/>
      <c r="K42" s="259"/>
      <c r="L42" s="259"/>
      <c r="M42" s="259"/>
      <c r="N42" s="259"/>
      <c r="O42" s="259"/>
      <c r="P42" s="259"/>
      <c r="Q42" s="259"/>
      <c r="R42" s="259"/>
      <c r="S42" s="259"/>
      <c r="T42" s="259"/>
      <c r="U42" s="259"/>
      <c r="V42" s="259"/>
      <c r="W42" s="259"/>
      <c r="X42" s="259"/>
      <c r="Y42" s="259"/>
      <c r="Z42" s="259"/>
      <c r="AA42" s="259"/>
      <c r="AB42" s="259"/>
      <c r="AC42" s="259"/>
      <c r="AD42" s="259"/>
      <c r="AE42" s="259"/>
      <c r="AF42" s="259"/>
      <c r="AG42" s="259"/>
      <c r="AH42" s="259"/>
      <c r="AI42" s="259"/>
      <c r="AJ42" s="259"/>
      <c r="AK42" s="259"/>
      <c r="AL42" s="259"/>
      <c r="AM42" s="259"/>
      <c r="AN42" s="259"/>
      <c r="AO42" s="259"/>
      <c r="AP42" s="259"/>
      <c r="AQ42" s="259"/>
      <c r="AR42" s="259"/>
      <c r="AS42" s="259"/>
      <c r="AT42" s="259"/>
      <c r="AU42" s="259"/>
      <c r="AV42" s="259"/>
      <c r="AW42" s="259"/>
      <c r="AX42" s="259"/>
      <c r="AY42" s="259"/>
      <c r="AZ42" s="259"/>
      <c r="BA42" s="259"/>
      <c r="BB42" s="259"/>
      <c r="BC42" s="259"/>
      <c r="BD42" s="259"/>
      <c r="BE42" s="259"/>
      <c r="BF42" s="259"/>
      <c r="BG42" s="259"/>
      <c r="BH42" s="259"/>
      <c r="BI42" s="259"/>
      <c r="BJ42" s="259"/>
      <c r="BK42" s="259"/>
      <c r="BL42" s="259"/>
      <c r="BM42" s="259"/>
      <c r="BN42" s="259"/>
      <c r="BO42" s="259"/>
      <c r="BP42" s="259"/>
      <c r="BQ42" s="259"/>
      <c r="BR42" s="259"/>
      <c r="BS42" s="259"/>
      <c r="BT42" s="259"/>
      <c r="BU42" s="259"/>
      <c r="BV42" s="259"/>
      <c r="BW42" s="259"/>
      <c r="BX42" s="259"/>
      <c r="BY42" s="259"/>
      <c r="BZ42" s="259"/>
      <c r="CA42" s="259"/>
      <c r="CB42" s="259"/>
      <c r="CC42" s="259"/>
      <c r="CD42" s="259"/>
      <c r="CE42" s="259"/>
      <c r="CF42" s="259"/>
      <c r="CG42" s="259"/>
      <c r="CH42" s="259"/>
      <c r="CI42" s="259"/>
      <c r="CJ42" s="259"/>
      <c r="CK42" s="259"/>
      <c r="CL42" s="259"/>
      <c r="CM42" s="259"/>
      <c r="CN42" s="259"/>
      <c r="CO42" s="259"/>
      <c r="CP42" s="259"/>
      <c r="CQ42" s="259"/>
      <c r="CR42" s="259"/>
      <c r="CS42" s="259"/>
      <c r="CT42" s="259"/>
      <c r="CU42" s="259"/>
      <c r="CV42" s="259"/>
      <c r="CW42" s="259"/>
      <c r="CX42" s="259"/>
      <c r="CY42" s="259"/>
      <c r="CZ42" s="259"/>
      <c r="DA42" s="259"/>
      <c r="DB42" s="259"/>
      <c r="DC42" s="259"/>
      <c r="DD42" s="259"/>
      <c r="DE42" s="259"/>
      <c r="DF42" s="259"/>
      <c r="DG42" s="259"/>
      <c r="DH42" s="259"/>
      <c r="DI42" s="259"/>
      <c r="DJ42" s="259"/>
      <c r="DK42" s="259"/>
      <c r="DL42" s="259"/>
      <c r="DM42" s="259"/>
      <c r="DN42" s="259"/>
      <c r="DO42" s="259"/>
      <c r="DP42" s="259"/>
      <c r="DQ42" s="259"/>
      <c r="DR42" s="259"/>
      <c r="DS42" s="259"/>
      <c r="DT42" s="259"/>
      <c r="DU42" s="259"/>
      <c r="DV42" s="259"/>
      <c r="DW42" s="259"/>
      <c r="DX42" s="259"/>
      <c r="DY42" s="259"/>
      <c r="DZ42" s="259"/>
      <c r="EA42" s="259"/>
      <c r="EB42" s="259"/>
      <c r="EC42" s="259"/>
      <c r="ED42" s="259"/>
      <c r="EE42" s="259"/>
      <c r="EF42" s="259"/>
      <c r="EG42" s="259"/>
      <c r="EH42" s="259"/>
      <c r="EI42" s="259"/>
      <c r="EJ42" s="259"/>
      <c r="EK42" s="259"/>
      <c r="EL42" s="259"/>
      <c r="EM42" s="259"/>
      <c r="EN42" s="259"/>
      <c r="EO42" s="259"/>
      <c r="EP42" s="259"/>
      <c r="EQ42" s="259"/>
      <c r="ER42" s="259"/>
      <c r="ES42" s="259"/>
      <c r="ET42" s="259"/>
      <c r="EU42" s="259"/>
      <c r="EV42" s="259"/>
      <c r="EW42" s="259"/>
      <c r="EX42" s="259"/>
      <c r="EY42" s="259"/>
      <c r="EZ42" s="259"/>
      <c r="FA42" s="259"/>
      <c r="FB42" s="259"/>
      <c r="FC42" s="259"/>
      <c r="FD42" s="259"/>
      <c r="FE42" s="259"/>
      <c r="FF42" s="259"/>
      <c r="FG42" s="259"/>
      <c r="FH42" s="259"/>
      <c r="FI42" s="259"/>
      <c r="FJ42" s="259"/>
      <c r="FK42" s="259"/>
      <c r="FL42" s="259"/>
      <c r="FM42" s="259"/>
      <c r="FN42" s="259"/>
      <c r="FO42" s="259"/>
      <c r="FP42" s="259"/>
      <c r="FQ42" s="259"/>
      <c r="FR42" s="259"/>
      <c r="FS42" s="259"/>
      <c r="FT42" s="259"/>
      <c r="FU42" s="259"/>
      <c r="FV42" s="259"/>
      <c r="FW42" s="259"/>
      <c r="FX42" s="259"/>
      <c r="FY42" s="259"/>
      <c r="FZ42" s="259"/>
      <c r="GA42" s="259"/>
      <c r="GB42" s="259"/>
      <c r="GC42" s="259"/>
    </row>
    <row r="43" spans="1:185" ht="9" customHeight="1">
      <c r="A43" s="28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62"/>
      <c r="EZ43" s="62"/>
      <c r="FA43" s="62"/>
      <c r="FB43" s="62"/>
      <c r="FC43" s="62"/>
      <c r="FD43" s="62"/>
      <c r="FE43" s="62"/>
      <c r="FF43" s="62"/>
      <c r="FG43" s="62"/>
      <c r="FH43" s="62"/>
      <c r="FI43" s="62"/>
      <c r="FJ43" s="62"/>
      <c r="FK43" s="62"/>
      <c r="FL43" s="62"/>
      <c r="FM43" s="62"/>
      <c r="FN43" s="62"/>
      <c r="FO43" s="62"/>
      <c r="FP43" s="62"/>
      <c r="FQ43" s="62"/>
      <c r="FR43" s="62"/>
      <c r="FS43" s="62"/>
      <c r="FT43" s="62"/>
      <c r="FU43" s="62"/>
      <c r="FV43" s="62"/>
      <c r="FW43" s="62"/>
      <c r="FX43" s="62"/>
      <c r="FY43" s="62"/>
      <c r="FZ43" s="62"/>
      <c r="GA43" s="62"/>
      <c r="GB43" s="62"/>
      <c r="GC43" s="62"/>
    </row>
    <row r="44" spans="1:185" ht="18" customHeight="1"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  <c r="GC44" s="62"/>
    </row>
    <row r="45" spans="1:185" ht="18" customHeight="1">
      <c r="EY45" s="62"/>
      <c r="EZ45" s="62"/>
      <c r="FA45" s="62"/>
      <c r="FB45" s="62"/>
      <c r="FC45" s="62"/>
      <c r="FD45" s="62"/>
      <c r="FE45" s="62"/>
      <c r="FF45" s="62"/>
      <c r="FG45" s="62"/>
      <c r="FH45" s="62"/>
      <c r="FI45" s="62"/>
      <c r="FJ45" s="62"/>
      <c r="FK45" s="62"/>
      <c r="FL45" s="62"/>
      <c r="FM45" s="62"/>
      <c r="FN45" s="62"/>
      <c r="FO45" s="62"/>
      <c r="FP45" s="62"/>
      <c r="FQ45" s="62"/>
      <c r="FR45" s="62"/>
      <c r="FS45" s="62"/>
      <c r="FT45" s="62"/>
      <c r="FU45" s="62"/>
      <c r="FV45" s="62"/>
      <c r="FW45" s="62"/>
      <c r="FX45" s="62"/>
      <c r="FY45" s="62"/>
      <c r="FZ45" s="62"/>
      <c r="GA45" s="62"/>
      <c r="GB45" s="62"/>
      <c r="GC45" s="62"/>
    </row>
    <row r="46" spans="1:185" ht="18" customHeight="1"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</row>
    <row r="47" spans="1:185" ht="18" customHeight="1"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</row>
    <row r="48" spans="1:185" ht="18" customHeight="1"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</row>
    <row r="49" spans="155:185" ht="18" customHeight="1"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</row>
    <row r="50" spans="155:185" ht="18" customHeight="1"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</row>
    <row r="51" spans="155:185" ht="18" customHeight="1"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</row>
    <row r="52" spans="155:185" ht="18" customHeight="1"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</row>
    <row r="53" spans="155:185" ht="18" customHeight="1"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</row>
    <row r="54" spans="155:185" ht="18" customHeight="1"/>
    <row r="55" spans="155:185" ht="18" customHeight="1"/>
    <row r="56" spans="155:185" ht="18" customHeight="1"/>
    <row r="57" spans="155:185" ht="18" customHeight="1"/>
    <row r="58" spans="155:185" ht="18" customHeight="1"/>
    <row r="59" spans="155:185" ht="18" customHeight="1"/>
    <row r="60" spans="155:185" ht="18" customHeight="1"/>
    <row r="61" spans="155:185" ht="18" customHeight="1"/>
    <row r="62" spans="155:185" ht="18" customHeight="1"/>
    <row r="63" spans="155:185" ht="18" customHeight="1"/>
    <row r="64" spans="155:185" ht="18" customHeight="1"/>
    <row r="65" spans="1:185" ht="18" customHeight="1"/>
    <row r="66" spans="1:185" ht="18" customHeight="1"/>
    <row r="67" spans="1:185" ht="18" customHeight="1"/>
    <row r="68" spans="1:185" ht="18" customHeight="1"/>
    <row r="69" spans="1:185" ht="18" customHeight="1"/>
    <row r="71" spans="1:185">
      <c r="A71" s="26"/>
    </row>
    <row r="72" spans="1:185" s="49" customFormat="1" ht="25.5" customHeight="1">
      <c r="A72" s="61" t="s">
        <v>0</v>
      </c>
      <c r="B72" s="60" t="s">
        <v>53</v>
      </c>
      <c r="C72" s="60" t="s">
        <v>52</v>
      </c>
      <c r="D72" s="60" t="s">
        <v>51</v>
      </c>
      <c r="E72" s="60" t="s">
        <v>50</v>
      </c>
      <c r="F72" s="60" t="s">
        <v>49</v>
      </c>
      <c r="G72" s="60" t="s">
        <v>48</v>
      </c>
      <c r="H72" s="60">
        <f>'Summary Shop'!H272</f>
        <v>0</v>
      </c>
      <c r="I72" s="60">
        <f>'Summary Shop'!I272</f>
        <v>0</v>
      </c>
      <c r="J72" s="60">
        <f>'Summary Shop'!J272</f>
        <v>0</v>
      </c>
      <c r="K72" s="60">
        <f>'Summary Shop'!K272</f>
        <v>0</v>
      </c>
      <c r="L72" s="60">
        <f>'Summary Shop'!L272</f>
        <v>0</v>
      </c>
      <c r="M72" s="60">
        <f>'Summary Shop'!M272</f>
        <v>0</v>
      </c>
      <c r="N72" s="60">
        <f>'Summary Shop'!N272</f>
        <v>0</v>
      </c>
      <c r="O72" s="60">
        <f>'Summary Shop'!O272</f>
        <v>0</v>
      </c>
      <c r="P72" s="60">
        <f>'Summary Shop'!P272</f>
        <v>0</v>
      </c>
      <c r="Q72" s="60">
        <f>'Summary Shop'!Q272</f>
        <v>0</v>
      </c>
      <c r="R72" s="60">
        <f>'Summary Shop'!R272</f>
        <v>0</v>
      </c>
      <c r="S72" s="60">
        <f>'Summary Shop'!S272</f>
        <v>0</v>
      </c>
      <c r="T72" s="60">
        <f>'Summary Shop'!T272</f>
        <v>0</v>
      </c>
      <c r="U72" s="60">
        <f>'Summary Shop'!U272</f>
        <v>0</v>
      </c>
      <c r="V72" s="60" t="e">
        <f>'Dent~ Scratch (FCC)'!#REF!</f>
        <v>#REF!</v>
      </c>
      <c r="W72" s="60" t="e">
        <f>'Dent~ Scratch (FCC)'!#REF!</f>
        <v>#REF!</v>
      </c>
      <c r="X72" s="60" t="e">
        <f>'Dent~ Scratch (FCC)'!#REF!</f>
        <v>#REF!</v>
      </c>
      <c r="Y72" s="60" t="e">
        <f>'Dent~ Scratch (FCC)'!#REF!</f>
        <v>#REF!</v>
      </c>
      <c r="Z72" s="60" t="s">
        <v>24</v>
      </c>
      <c r="AA72" s="24" t="s">
        <v>23</v>
      </c>
      <c r="AB72" s="24" t="s">
        <v>22</v>
      </c>
      <c r="AC72" s="24" t="s">
        <v>21</v>
      </c>
      <c r="AD72" s="24" t="s">
        <v>20</v>
      </c>
      <c r="AE72" s="24" t="s">
        <v>19</v>
      </c>
      <c r="AF72" s="24" t="s">
        <v>18</v>
      </c>
      <c r="AG72" s="24" t="s">
        <v>17</v>
      </c>
      <c r="AH72" s="24" t="s">
        <v>166</v>
      </c>
      <c r="AI72" s="24" t="s">
        <v>146</v>
      </c>
      <c r="AJ72" s="24" t="s">
        <v>14</v>
      </c>
      <c r="AK72" s="24" t="s">
        <v>13</v>
      </c>
      <c r="AL72" s="24" t="s">
        <v>12</v>
      </c>
      <c r="AM72" s="24" t="s">
        <v>11</v>
      </c>
      <c r="AN72" s="24" t="s">
        <v>10</v>
      </c>
      <c r="AO72" s="24" t="s">
        <v>9</v>
      </c>
      <c r="AP72" s="24" t="s">
        <v>8</v>
      </c>
      <c r="AQ72" s="24" t="s">
        <v>68</v>
      </c>
      <c r="AR72" s="24" t="s">
        <v>69</v>
      </c>
      <c r="AS72" s="24" t="s">
        <v>135</v>
      </c>
      <c r="AT72" s="24" t="s">
        <v>143</v>
      </c>
      <c r="AU72" s="24" t="s">
        <v>146</v>
      </c>
      <c r="AV72" s="24" t="s">
        <v>151</v>
      </c>
      <c r="AW72" s="24" t="s">
        <v>159</v>
      </c>
      <c r="AX72" s="24" t="s">
        <v>168</v>
      </c>
      <c r="AY72" s="24" t="s">
        <v>173</v>
      </c>
      <c r="AZ72" s="24" t="s">
        <v>174</v>
      </c>
      <c r="BA72" s="24" t="s">
        <v>176</v>
      </c>
      <c r="BB72" s="24" t="s">
        <v>181</v>
      </c>
      <c r="BC72" s="24" t="s">
        <v>196</v>
      </c>
      <c r="BD72" s="24" t="s">
        <v>227</v>
      </c>
      <c r="BE72" s="24" t="s">
        <v>228</v>
      </c>
      <c r="BF72" s="24" t="s">
        <v>229</v>
      </c>
      <c r="BG72" s="24" t="s">
        <v>230</v>
      </c>
      <c r="BH72" s="24" t="s">
        <v>231</v>
      </c>
      <c r="BI72" s="24" t="s">
        <v>232</v>
      </c>
      <c r="BJ72" s="24" t="s">
        <v>233</v>
      </c>
      <c r="BK72" s="24" t="s">
        <v>238</v>
      </c>
      <c r="BL72" s="24" t="s">
        <v>239</v>
      </c>
      <c r="BM72" s="24" t="s">
        <v>240</v>
      </c>
      <c r="BN72" s="24" t="s">
        <v>247</v>
      </c>
      <c r="BO72" s="24" t="s">
        <v>248</v>
      </c>
      <c r="BP72" s="24" t="s">
        <v>252</v>
      </c>
      <c r="BQ72" s="24" t="s">
        <v>256</v>
      </c>
      <c r="BR72" s="24" t="s">
        <v>257</v>
      </c>
      <c r="BS72" s="24" t="s">
        <v>258</v>
      </c>
      <c r="BT72" s="24" t="s">
        <v>266</v>
      </c>
      <c r="BU72" s="24" t="s">
        <v>267</v>
      </c>
      <c r="BV72" s="192" t="s">
        <v>268</v>
      </c>
      <c r="BW72" s="192" t="s">
        <v>274</v>
      </c>
      <c r="BX72" s="192" t="s">
        <v>280</v>
      </c>
      <c r="BY72" s="192" t="s">
        <v>284</v>
      </c>
      <c r="BZ72" s="192" t="s">
        <v>285</v>
      </c>
      <c r="CA72" s="192" t="s">
        <v>286</v>
      </c>
      <c r="CB72" s="192" t="s">
        <v>288</v>
      </c>
      <c r="CC72" s="192" t="s">
        <v>289</v>
      </c>
      <c r="CD72" s="192" t="s">
        <v>166</v>
      </c>
      <c r="CE72" s="192" t="s">
        <v>294</v>
      </c>
      <c r="CF72" s="192" t="s">
        <v>295</v>
      </c>
      <c r="CG72" s="192" t="s">
        <v>296</v>
      </c>
      <c r="CH72" s="192" t="s">
        <v>297</v>
      </c>
      <c r="CI72" s="192" t="s">
        <v>301</v>
      </c>
      <c r="CJ72" s="192" t="s">
        <v>302</v>
      </c>
      <c r="CK72" s="192" t="s">
        <v>315</v>
      </c>
      <c r="CL72" s="192" t="s">
        <v>321</v>
      </c>
      <c r="CM72" s="192" t="s">
        <v>322</v>
      </c>
      <c r="CN72" s="192" t="s">
        <v>323</v>
      </c>
      <c r="CO72" s="192" t="s">
        <v>324</v>
      </c>
      <c r="CP72" s="192" t="s">
        <v>337</v>
      </c>
      <c r="CQ72" s="192" t="s">
        <v>338</v>
      </c>
      <c r="CR72" s="192" t="s">
        <v>344</v>
      </c>
      <c r="CS72" s="192" t="s">
        <v>345</v>
      </c>
      <c r="CT72" s="192" t="s">
        <v>355</v>
      </c>
      <c r="CU72" s="192" t="e">
        <f>#REF!</f>
        <v>#REF!</v>
      </c>
      <c r="CV72" s="192" t="e">
        <f>#REF!</f>
        <v>#REF!</v>
      </c>
      <c r="CW72" s="192" t="e">
        <f>#REF!</f>
        <v>#REF!</v>
      </c>
      <c r="CX72" s="192" t="e">
        <f>#REF!</f>
        <v>#REF!</v>
      </c>
      <c r="CY72" s="192" t="e">
        <f>#REF!</f>
        <v>#REF!</v>
      </c>
      <c r="CZ72" s="192" t="e">
        <f>#REF!</f>
        <v>#REF!</v>
      </c>
      <c r="DA72" s="192" t="e">
        <f>#REF!</f>
        <v>#REF!</v>
      </c>
      <c r="DB72" s="192" t="e">
        <f>#REF!</f>
        <v>#REF!</v>
      </c>
      <c r="DC72" s="192" t="e">
        <f>#REF!</f>
        <v>#REF!</v>
      </c>
      <c r="DD72" s="192" t="e">
        <f>#REF!</f>
        <v>#REF!</v>
      </c>
      <c r="DE72" s="192" t="e">
        <f>#REF!</f>
        <v>#REF!</v>
      </c>
      <c r="DF72" s="192" t="e">
        <f>#REF!</f>
        <v>#REF!</v>
      </c>
      <c r="DG72" s="192" t="e">
        <f>#REF!</f>
        <v>#REF!</v>
      </c>
      <c r="DH72" s="192" t="e">
        <f>#REF!</f>
        <v>#REF!</v>
      </c>
      <c r="DI72" s="192" t="e">
        <f>#REF!</f>
        <v>#REF!</v>
      </c>
      <c r="DJ72" s="221" t="e">
        <f>#REF!</f>
        <v>#REF!</v>
      </c>
      <c r="DK72" s="192" t="e">
        <f>#REF!</f>
        <v>#REF!</v>
      </c>
      <c r="DL72" s="192" t="e">
        <f>#REF!</f>
        <v>#REF!</v>
      </c>
      <c r="DM72" s="221" t="e">
        <f>#REF!</f>
        <v>#REF!</v>
      </c>
      <c r="DN72" s="192" t="e">
        <f>#REF!</f>
        <v>#REF!</v>
      </c>
      <c r="DO72" s="192" t="s">
        <v>390</v>
      </c>
      <c r="DP72" s="192" t="s">
        <v>391</v>
      </c>
      <c r="DQ72" s="192" t="s">
        <v>392</v>
      </c>
      <c r="DR72" s="192" t="s">
        <v>394</v>
      </c>
      <c r="DS72" s="192" t="s">
        <v>395</v>
      </c>
      <c r="DT72" s="192" t="s">
        <v>396</v>
      </c>
      <c r="DU72" s="192" t="s">
        <v>398</v>
      </c>
      <c r="DV72" s="192" t="s">
        <v>399</v>
      </c>
      <c r="DW72" s="192" t="s">
        <v>400</v>
      </c>
      <c r="DX72" s="192" t="s">
        <v>402</v>
      </c>
      <c r="DY72" s="192" t="s">
        <v>403</v>
      </c>
      <c r="DZ72" s="192" t="s">
        <v>407</v>
      </c>
      <c r="EA72" s="192" t="s">
        <v>408</v>
      </c>
      <c r="EB72" s="192" t="s">
        <v>409</v>
      </c>
      <c r="EC72" s="192" t="s">
        <v>409</v>
      </c>
      <c r="ED72" s="192" t="s">
        <v>410</v>
      </c>
      <c r="EE72" s="192" t="s">
        <v>411</v>
      </c>
      <c r="EF72" s="192" t="s">
        <v>412</v>
      </c>
      <c r="EG72" s="192" t="s">
        <v>415</v>
      </c>
      <c r="EH72" s="192" t="s">
        <v>422</v>
      </c>
      <c r="EI72" s="192" t="s">
        <v>424</v>
      </c>
      <c r="EJ72" s="192" t="s">
        <v>426</v>
      </c>
      <c r="EK72" s="192" t="s">
        <v>430</v>
      </c>
      <c r="EL72" s="192" t="s">
        <v>434</v>
      </c>
      <c r="EM72" s="192" t="s">
        <v>437</v>
      </c>
      <c r="EN72" s="192" t="s">
        <v>438</v>
      </c>
      <c r="EO72" s="192" t="s">
        <v>439</v>
      </c>
      <c r="EP72" s="192" t="s">
        <v>440</v>
      </c>
      <c r="EQ72" s="192" t="s">
        <v>443</v>
      </c>
      <c r="ER72" s="192" t="s">
        <v>444</v>
      </c>
      <c r="ES72" s="192" t="s">
        <v>449</v>
      </c>
      <c r="ET72" s="192" t="s">
        <v>450</v>
      </c>
      <c r="EU72" s="192" t="s">
        <v>454</v>
      </c>
      <c r="EV72" s="192" t="s">
        <v>456</v>
      </c>
      <c r="EW72" s="192" t="s">
        <v>457</v>
      </c>
      <c r="EX72" s="23" t="str">
        <f>EX232</f>
        <v>Aug'25</v>
      </c>
      <c r="EY72" s="58">
        <v>1</v>
      </c>
      <c r="EZ72" s="58">
        <v>2</v>
      </c>
      <c r="FA72" s="58">
        <v>3</v>
      </c>
      <c r="FB72" s="58">
        <v>4</v>
      </c>
      <c r="FC72" s="58">
        <v>5</v>
      </c>
      <c r="FD72" s="58">
        <v>6</v>
      </c>
      <c r="FE72" s="58">
        <v>7</v>
      </c>
      <c r="FF72" s="58">
        <v>8</v>
      </c>
      <c r="FG72" s="58">
        <v>9</v>
      </c>
      <c r="FH72" s="58">
        <v>10</v>
      </c>
      <c r="FI72" s="58">
        <v>11</v>
      </c>
      <c r="FJ72" s="58">
        <v>12</v>
      </c>
      <c r="FK72" s="58">
        <v>13</v>
      </c>
      <c r="FL72" s="58">
        <v>14</v>
      </c>
      <c r="FM72" s="58">
        <v>15</v>
      </c>
      <c r="FN72" s="58">
        <v>16</v>
      </c>
      <c r="FO72" s="58">
        <v>17</v>
      </c>
      <c r="FP72" s="58">
        <v>18</v>
      </c>
      <c r="FQ72" s="58">
        <v>19</v>
      </c>
      <c r="FR72" s="58">
        <v>20</v>
      </c>
      <c r="FS72" s="58">
        <v>21</v>
      </c>
      <c r="FT72" s="58">
        <v>22</v>
      </c>
      <c r="FU72" s="58">
        <v>23</v>
      </c>
      <c r="FV72" s="58">
        <v>24</v>
      </c>
      <c r="FW72" s="58">
        <v>25</v>
      </c>
      <c r="FX72" s="58">
        <v>26</v>
      </c>
      <c r="FY72" s="58">
        <v>27</v>
      </c>
      <c r="FZ72" s="58">
        <v>28</v>
      </c>
      <c r="GA72" s="58">
        <v>29</v>
      </c>
      <c r="GB72" s="58">
        <v>30</v>
      </c>
      <c r="GC72" s="58">
        <v>31</v>
      </c>
    </row>
    <row r="73" spans="1:185" s="47" customFormat="1" ht="25.5" customHeight="1">
      <c r="A73" s="11" t="s">
        <v>7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>
        <v>13421</v>
      </c>
      <c r="W73" s="10">
        <v>20120</v>
      </c>
      <c r="X73" s="10">
        <v>18026</v>
      </c>
      <c r="Y73" s="10">
        <v>27854</v>
      </c>
      <c r="Z73" s="10">
        <v>21956</v>
      </c>
      <c r="AA73" s="10">
        <v>164</v>
      </c>
      <c r="AB73" s="10">
        <v>46557</v>
      </c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>
        <v>53</v>
      </c>
      <c r="AW73" s="10">
        <v>58</v>
      </c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>
        <v>882</v>
      </c>
      <c r="BU73" s="10">
        <v>483</v>
      </c>
      <c r="BV73" s="197">
        <v>48</v>
      </c>
      <c r="BW73" s="197">
        <v>0</v>
      </c>
      <c r="BX73" s="197">
        <v>6148</v>
      </c>
      <c r="BY73" s="197">
        <v>27441</v>
      </c>
      <c r="BZ73" s="197">
        <v>995</v>
      </c>
      <c r="CA73" s="197">
        <v>6119</v>
      </c>
      <c r="CB73" s="197">
        <v>146</v>
      </c>
      <c r="CC73" s="197">
        <v>235</v>
      </c>
      <c r="CD73" s="197">
        <v>19488</v>
      </c>
      <c r="CE73" s="197">
        <v>8517</v>
      </c>
      <c r="CF73" s="197">
        <v>6</v>
      </c>
      <c r="CG73" s="197">
        <v>0</v>
      </c>
      <c r="CH73" s="197">
        <v>0</v>
      </c>
      <c r="CI73" s="197">
        <v>0</v>
      </c>
      <c r="CJ73" s="197">
        <v>0</v>
      </c>
      <c r="CK73" s="197">
        <v>0</v>
      </c>
      <c r="CL73" s="197">
        <v>669</v>
      </c>
      <c r="CM73" s="197">
        <v>34629</v>
      </c>
      <c r="CN73" s="197">
        <v>40334</v>
      </c>
      <c r="CO73" s="197">
        <v>55279</v>
      </c>
      <c r="CP73" s="197">
        <v>93577</v>
      </c>
      <c r="CQ73" s="197">
        <v>298</v>
      </c>
      <c r="CR73" s="197">
        <v>0</v>
      </c>
      <c r="CS73" s="193">
        <v>42107</v>
      </c>
      <c r="CT73" s="193">
        <v>102099</v>
      </c>
      <c r="CU73" s="193">
        <v>169672</v>
      </c>
      <c r="CV73" s="193">
        <v>143026</v>
      </c>
      <c r="CW73" s="193">
        <v>149488</v>
      </c>
      <c r="CX73" s="193">
        <v>197943</v>
      </c>
      <c r="CY73" s="193">
        <v>202421</v>
      </c>
      <c r="CZ73" s="193">
        <v>175293</v>
      </c>
      <c r="DA73" s="193">
        <v>107097</v>
      </c>
      <c r="DB73" s="193">
        <v>47153</v>
      </c>
      <c r="DC73" s="193">
        <v>109373</v>
      </c>
      <c r="DD73" s="193">
        <v>199635</v>
      </c>
      <c r="DE73" s="193">
        <v>104706</v>
      </c>
      <c r="DF73" s="193">
        <v>81577</v>
      </c>
      <c r="DG73" s="193">
        <v>69559</v>
      </c>
      <c r="DH73" s="193">
        <v>163136</v>
      </c>
      <c r="DI73" s="193">
        <v>124347</v>
      </c>
      <c r="DJ73" s="225">
        <v>65795</v>
      </c>
      <c r="DK73" s="193">
        <v>157068</v>
      </c>
      <c r="DL73" s="193">
        <v>24044</v>
      </c>
      <c r="DM73" s="225">
        <v>0</v>
      </c>
      <c r="DN73" s="193">
        <v>0</v>
      </c>
      <c r="DO73" s="193">
        <v>454</v>
      </c>
      <c r="DP73" s="193">
        <v>0</v>
      </c>
      <c r="DQ73" s="193">
        <v>0</v>
      </c>
      <c r="DR73" s="193">
        <v>0</v>
      </c>
      <c r="DS73" s="193">
        <v>0</v>
      </c>
      <c r="DT73" s="193">
        <v>0</v>
      </c>
      <c r="DU73" s="193">
        <v>0</v>
      </c>
      <c r="DV73" s="193">
        <v>0</v>
      </c>
      <c r="DW73" s="193">
        <v>0</v>
      </c>
      <c r="DX73" s="193">
        <v>0</v>
      </c>
      <c r="DY73" s="193">
        <v>0</v>
      </c>
      <c r="DZ73" s="193">
        <v>0</v>
      </c>
      <c r="EA73" s="193">
        <v>0</v>
      </c>
      <c r="EB73" s="193">
        <v>0</v>
      </c>
      <c r="EC73" s="193">
        <v>0</v>
      </c>
      <c r="ED73" s="193">
        <v>0</v>
      </c>
      <c r="EE73" s="193">
        <v>0</v>
      </c>
      <c r="EF73" s="193">
        <v>0</v>
      </c>
      <c r="EG73" s="193">
        <v>0</v>
      </c>
      <c r="EH73" s="193">
        <v>0</v>
      </c>
      <c r="EI73" s="193">
        <v>0</v>
      </c>
      <c r="EJ73" s="193">
        <v>0</v>
      </c>
      <c r="EK73" s="193">
        <v>1</v>
      </c>
      <c r="EL73" s="193">
        <v>16357</v>
      </c>
      <c r="EM73" s="193">
        <v>7140</v>
      </c>
      <c r="EN73" s="193">
        <v>1932</v>
      </c>
      <c r="EO73" s="193">
        <v>660</v>
      </c>
      <c r="EP73" s="193">
        <v>0</v>
      </c>
      <c r="EQ73" s="193">
        <v>0</v>
      </c>
      <c r="ER73" s="193">
        <v>0</v>
      </c>
      <c r="ES73" s="193">
        <v>0</v>
      </c>
      <c r="ET73" s="193">
        <v>0</v>
      </c>
      <c r="EU73" s="193">
        <v>0</v>
      </c>
      <c r="EV73" s="193">
        <v>0</v>
      </c>
      <c r="EW73" s="193">
        <v>0</v>
      </c>
      <c r="EX73" s="9">
        <f>SUM(EY73:GC73)</f>
        <v>0</v>
      </c>
      <c r="EY73" s="8">
        <f>HRR!F9</f>
        <v>0</v>
      </c>
      <c r="EZ73" s="8">
        <f>HRR!G9</f>
        <v>0</v>
      </c>
      <c r="FA73" s="8">
        <f>HRR!H9</f>
        <v>0</v>
      </c>
      <c r="FB73" s="8">
        <f>HRR!I9</f>
        <v>0</v>
      </c>
      <c r="FC73" s="8">
        <f>HRR!J9</f>
        <v>0</v>
      </c>
      <c r="FD73" s="8">
        <f>HRR!K9</f>
        <v>0</v>
      </c>
      <c r="FE73" s="8">
        <f>HRR!L9</f>
        <v>0</v>
      </c>
      <c r="FF73" s="8">
        <f>HRR!M9</f>
        <v>0</v>
      </c>
      <c r="FG73" s="8">
        <f>HRR!N9</f>
        <v>0</v>
      </c>
      <c r="FH73" s="8">
        <f>HRR!O9</f>
        <v>0</v>
      </c>
      <c r="FI73" s="8">
        <f>HRR!P9</f>
        <v>0</v>
      </c>
      <c r="FJ73" s="8">
        <f>HRR!Q9</f>
        <v>0</v>
      </c>
      <c r="FK73" s="8">
        <f>HRR!R9</f>
        <v>0</v>
      </c>
      <c r="FL73" s="8">
        <f>HRR!S9</f>
        <v>0</v>
      </c>
      <c r="FM73" s="8">
        <f>HRR!T9</f>
        <v>0</v>
      </c>
      <c r="FN73" s="8">
        <f>HRR!U9</f>
        <v>0</v>
      </c>
      <c r="FO73" s="8">
        <f>HRR!V9</f>
        <v>0</v>
      </c>
      <c r="FP73" s="8">
        <f>HRR!W9</f>
        <v>0</v>
      </c>
      <c r="FQ73" s="8">
        <f>HRR!X9</f>
        <v>0</v>
      </c>
      <c r="FR73" s="8">
        <f>HRR!Y9</f>
        <v>0</v>
      </c>
      <c r="FS73" s="8">
        <f>HRR!Z9</f>
        <v>0</v>
      </c>
      <c r="FT73" s="8">
        <f>HRR!AA9</f>
        <v>0</v>
      </c>
      <c r="FU73" s="8">
        <f>HRR!AB9</f>
        <v>0</v>
      </c>
      <c r="FV73" s="8">
        <f>HRR!AC9</f>
        <v>0</v>
      </c>
      <c r="FW73" s="8">
        <f>HRR!AD9</f>
        <v>0</v>
      </c>
      <c r="FX73" s="8">
        <f>HRR!AE9</f>
        <v>0</v>
      </c>
      <c r="FY73" s="8">
        <f>HRR!AF9</f>
        <v>0</v>
      </c>
      <c r="FZ73" s="8">
        <f>HRR!AG9</f>
        <v>0</v>
      </c>
      <c r="GA73" s="8">
        <f>HRR!AH9</f>
        <v>0</v>
      </c>
      <c r="GB73" s="8">
        <f>HRR!AI9</f>
        <v>0</v>
      </c>
      <c r="GC73" s="8">
        <f>HRR!AJ9</f>
        <v>0</v>
      </c>
    </row>
    <row r="74" spans="1:185" s="47" customFormat="1" ht="25.5" customHeight="1">
      <c r="A74" s="11" t="s">
        <v>6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>
        <f t="shared" ref="P74:AB74" si="20">SUM(P77,P79)</f>
        <v>0</v>
      </c>
      <c r="Q74" s="10">
        <f t="shared" si="20"/>
        <v>0</v>
      </c>
      <c r="R74" s="10">
        <f t="shared" si="20"/>
        <v>0</v>
      </c>
      <c r="S74" s="10">
        <f t="shared" si="20"/>
        <v>0</v>
      </c>
      <c r="T74" s="10">
        <f t="shared" si="20"/>
        <v>0</v>
      </c>
      <c r="U74" s="10">
        <f t="shared" si="20"/>
        <v>0</v>
      </c>
      <c r="V74" s="10">
        <f t="shared" si="20"/>
        <v>791</v>
      </c>
      <c r="W74" s="10">
        <f t="shared" si="20"/>
        <v>1567</v>
      </c>
      <c r="X74" s="10">
        <f t="shared" si="20"/>
        <v>1079</v>
      </c>
      <c r="Y74" s="10">
        <f t="shared" si="20"/>
        <v>728</v>
      </c>
      <c r="Z74" s="10">
        <f t="shared" si="20"/>
        <v>462</v>
      </c>
      <c r="AA74" s="10">
        <f t="shared" si="20"/>
        <v>0</v>
      </c>
      <c r="AB74" s="10">
        <f t="shared" si="20"/>
        <v>802</v>
      </c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>
        <f>SUM(AV77,AV79)</f>
        <v>0</v>
      </c>
      <c r="AW74" s="10">
        <f>SUM(AW77,AW79)</f>
        <v>0</v>
      </c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>
        <f>SUM(BT77,BT79)</f>
        <v>24</v>
      </c>
      <c r="BU74" s="10">
        <f t="shared" ref="BU74:CS74" si="21">SUM(BU77,BU79)</f>
        <v>8</v>
      </c>
      <c r="BV74" s="197">
        <f t="shared" si="21"/>
        <v>0</v>
      </c>
      <c r="BW74" s="197">
        <f t="shared" si="21"/>
        <v>0</v>
      </c>
      <c r="BX74" s="197">
        <f t="shared" si="21"/>
        <v>45</v>
      </c>
      <c r="BY74" s="197">
        <f t="shared" si="21"/>
        <v>201</v>
      </c>
      <c r="BZ74" s="197">
        <f t="shared" si="21"/>
        <v>0</v>
      </c>
      <c r="CA74" s="197">
        <f t="shared" si="21"/>
        <v>30</v>
      </c>
      <c r="CB74" s="197">
        <f t="shared" si="21"/>
        <v>0</v>
      </c>
      <c r="CC74" s="197">
        <f t="shared" si="21"/>
        <v>0</v>
      </c>
      <c r="CD74" s="197">
        <f t="shared" si="21"/>
        <v>39</v>
      </c>
      <c r="CE74" s="197">
        <f t="shared" si="21"/>
        <v>10</v>
      </c>
      <c r="CF74" s="197">
        <f t="shared" si="21"/>
        <v>0</v>
      </c>
      <c r="CG74" s="197">
        <f t="shared" si="21"/>
        <v>0</v>
      </c>
      <c r="CH74" s="197">
        <f t="shared" si="21"/>
        <v>0</v>
      </c>
      <c r="CI74" s="197">
        <f t="shared" si="21"/>
        <v>0</v>
      </c>
      <c r="CJ74" s="197">
        <f t="shared" si="21"/>
        <v>0</v>
      </c>
      <c r="CK74" s="197">
        <f t="shared" si="21"/>
        <v>0</v>
      </c>
      <c r="CL74" s="197">
        <f t="shared" si="21"/>
        <v>0</v>
      </c>
      <c r="CM74" s="197">
        <f t="shared" si="21"/>
        <v>142</v>
      </c>
      <c r="CN74" s="197">
        <f t="shared" si="21"/>
        <v>168</v>
      </c>
      <c r="CO74" s="197">
        <f t="shared" si="21"/>
        <v>74</v>
      </c>
      <c r="CP74" s="197">
        <f t="shared" si="21"/>
        <v>91</v>
      </c>
      <c r="CQ74" s="197">
        <f t="shared" si="21"/>
        <v>0</v>
      </c>
      <c r="CR74" s="197">
        <f t="shared" si="21"/>
        <v>0</v>
      </c>
      <c r="CS74" s="197">
        <f t="shared" si="21"/>
        <v>43</v>
      </c>
      <c r="CT74" s="197">
        <f>SUM(CT77,CT79)</f>
        <v>179</v>
      </c>
      <c r="CU74" s="193">
        <f>SUM(CU77,CU79)</f>
        <v>347</v>
      </c>
      <c r="CV74" s="193">
        <f>SUM(CV77,CV79)</f>
        <v>239</v>
      </c>
      <c r="CW74" s="193">
        <f t="shared" ref="CW74:EZ74" si="22">SUM(CW77,CW79)</f>
        <v>156</v>
      </c>
      <c r="CX74" s="193">
        <f t="shared" si="22"/>
        <v>242</v>
      </c>
      <c r="CY74" s="193">
        <f t="shared" si="22"/>
        <v>236</v>
      </c>
      <c r="CZ74" s="193">
        <f>SUM(CZ77,CZ79)</f>
        <v>250</v>
      </c>
      <c r="DA74" s="193">
        <f t="shared" ref="DA74:DJ74" si="23">SUM(DA77,DA79)</f>
        <v>264</v>
      </c>
      <c r="DB74" s="193">
        <f t="shared" si="23"/>
        <v>50</v>
      </c>
      <c r="DC74" s="193">
        <f t="shared" si="23"/>
        <v>129</v>
      </c>
      <c r="DD74" s="193">
        <f t="shared" si="23"/>
        <v>386</v>
      </c>
      <c r="DE74" s="193">
        <f t="shared" si="23"/>
        <v>187</v>
      </c>
      <c r="DF74" s="193">
        <f t="shared" si="23"/>
        <v>136</v>
      </c>
      <c r="DG74" s="193">
        <f t="shared" si="23"/>
        <v>88</v>
      </c>
      <c r="DH74" s="193">
        <f t="shared" si="23"/>
        <v>258</v>
      </c>
      <c r="DI74" s="193">
        <f t="shared" si="23"/>
        <v>184</v>
      </c>
      <c r="DJ74" s="225">
        <f t="shared" si="23"/>
        <v>94</v>
      </c>
      <c r="DK74" s="193">
        <f>SUM(DK77,DK79)</f>
        <v>227</v>
      </c>
      <c r="DL74" s="193">
        <v>40</v>
      </c>
      <c r="DM74" s="225">
        <v>0</v>
      </c>
      <c r="DN74" s="193">
        <v>0</v>
      </c>
      <c r="DO74" s="193">
        <v>1</v>
      </c>
      <c r="DP74" s="193">
        <v>0</v>
      </c>
      <c r="DQ74" s="193">
        <v>0</v>
      </c>
      <c r="DR74" s="193">
        <v>0</v>
      </c>
      <c r="DS74" s="193">
        <v>0</v>
      </c>
      <c r="DT74" s="193">
        <v>0</v>
      </c>
      <c r="DU74" s="193">
        <v>0</v>
      </c>
      <c r="DV74" s="193">
        <v>0</v>
      </c>
      <c r="DW74" s="193">
        <v>0</v>
      </c>
      <c r="DX74" s="193">
        <v>0</v>
      </c>
      <c r="DY74" s="193">
        <v>0</v>
      </c>
      <c r="DZ74" s="193">
        <v>0</v>
      </c>
      <c r="EA74" s="193">
        <v>0</v>
      </c>
      <c r="EB74" s="193">
        <v>0</v>
      </c>
      <c r="EC74" s="193">
        <v>0</v>
      </c>
      <c r="ED74" s="193">
        <v>0</v>
      </c>
      <c r="EE74" s="193">
        <v>0</v>
      </c>
      <c r="EF74" s="193">
        <v>0</v>
      </c>
      <c r="EG74" s="193">
        <v>0</v>
      </c>
      <c r="EH74" s="193">
        <v>0</v>
      </c>
      <c r="EI74" s="193">
        <v>0</v>
      </c>
      <c r="EJ74" s="193">
        <v>0</v>
      </c>
      <c r="EK74" s="193">
        <v>0</v>
      </c>
      <c r="EL74" s="193">
        <v>66</v>
      </c>
      <c r="EM74" s="193">
        <v>24</v>
      </c>
      <c r="EN74" s="193">
        <v>2</v>
      </c>
      <c r="EO74" s="193">
        <v>6</v>
      </c>
      <c r="EP74" s="193">
        <v>0</v>
      </c>
      <c r="EQ74" s="193">
        <v>0</v>
      </c>
      <c r="ER74" s="193">
        <v>0</v>
      </c>
      <c r="ES74" s="193">
        <v>0</v>
      </c>
      <c r="ET74" s="193">
        <v>0</v>
      </c>
      <c r="EU74" s="193">
        <v>0</v>
      </c>
      <c r="EV74" s="193">
        <v>0</v>
      </c>
      <c r="EW74" s="193">
        <v>0</v>
      </c>
      <c r="EX74" s="20">
        <f t="shared" si="22"/>
        <v>0</v>
      </c>
      <c r="EY74" s="19">
        <f t="shared" si="22"/>
        <v>0</v>
      </c>
      <c r="EZ74" s="19">
        <f t="shared" si="22"/>
        <v>0</v>
      </c>
      <c r="FA74" s="19">
        <f t="shared" ref="FA74:GB74" si="24">SUM(FA77,FA79)</f>
        <v>0</v>
      </c>
      <c r="FB74" s="19">
        <f t="shared" si="24"/>
        <v>0</v>
      </c>
      <c r="FC74" s="19">
        <f t="shared" si="24"/>
        <v>0</v>
      </c>
      <c r="FD74" s="19">
        <f t="shared" si="24"/>
        <v>0</v>
      </c>
      <c r="FE74" s="19">
        <f t="shared" si="24"/>
        <v>0</v>
      </c>
      <c r="FF74" s="19">
        <f t="shared" si="24"/>
        <v>0</v>
      </c>
      <c r="FG74" s="19">
        <f t="shared" si="24"/>
        <v>0</v>
      </c>
      <c r="FH74" s="19">
        <f t="shared" si="24"/>
        <v>0</v>
      </c>
      <c r="FI74" s="19">
        <f t="shared" si="24"/>
        <v>0</v>
      </c>
      <c r="FJ74" s="19">
        <f t="shared" si="24"/>
        <v>0</v>
      </c>
      <c r="FK74" s="19">
        <f t="shared" si="24"/>
        <v>0</v>
      </c>
      <c r="FL74" s="19">
        <f t="shared" si="24"/>
        <v>0</v>
      </c>
      <c r="FM74" s="19">
        <f t="shared" si="24"/>
        <v>0</v>
      </c>
      <c r="FN74" s="19">
        <f t="shared" si="24"/>
        <v>0</v>
      </c>
      <c r="FO74" s="19">
        <f t="shared" si="24"/>
        <v>0</v>
      </c>
      <c r="FP74" s="19">
        <f t="shared" si="24"/>
        <v>0</v>
      </c>
      <c r="FQ74" s="19">
        <f t="shared" si="24"/>
        <v>0</v>
      </c>
      <c r="FR74" s="19">
        <f t="shared" si="24"/>
        <v>0</v>
      </c>
      <c r="FS74" s="19">
        <f t="shared" si="24"/>
        <v>0</v>
      </c>
      <c r="FT74" s="19">
        <f t="shared" si="24"/>
        <v>0</v>
      </c>
      <c r="FU74" s="19">
        <f t="shared" si="24"/>
        <v>0</v>
      </c>
      <c r="FV74" s="19">
        <f t="shared" si="24"/>
        <v>0</v>
      </c>
      <c r="FW74" s="19">
        <f t="shared" si="24"/>
        <v>0</v>
      </c>
      <c r="FX74" s="19">
        <f t="shared" si="24"/>
        <v>0</v>
      </c>
      <c r="FY74" s="19">
        <f t="shared" si="24"/>
        <v>0</v>
      </c>
      <c r="FZ74" s="19">
        <f t="shared" si="24"/>
        <v>0</v>
      </c>
      <c r="GA74" s="19">
        <f t="shared" si="24"/>
        <v>0</v>
      </c>
      <c r="GB74" s="19">
        <f t="shared" si="24"/>
        <v>0</v>
      </c>
      <c r="GC74" s="19">
        <f t="shared" ref="GC74" si="25">SUM(GC77,GC79)</f>
        <v>0</v>
      </c>
    </row>
    <row r="75" spans="1:185" s="47" customFormat="1" ht="25.5" customHeight="1">
      <c r="A75" s="11" t="s">
        <v>5</v>
      </c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 t="e">
        <f t="shared" ref="P75:AB75" si="26">P74/P73</f>
        <v>#DIV/0!</v>
      </c>
      <c r="Q75" s="18" t="e">
        <f t="shared" si="26"/>
        <v>#DIV/0!</v>
      </c>
      <c r="R75" s="18" t="e">
        <f t="shared" si="26"/>
        <v>#DIV/0!</v>
      </c>
      <c r="S75" s="18" t="e">
        <f t="shared" si="26"/>
        <v>#DIV/0!</v>
      </c>
      <c r="T75" s="18" t="e">
        <f t="shared" si="26"/>
        <v>#DIV/0!</v>
      </c>
      <c r="U75" s="18" t="e">
        <f t="shared" si="26"/>
        <v>#DIV/0!</v>
      </c>
      <c r="V75" s="18">
        <f t="shared" si="26"/>
        <v>5.8937486029356979E-2</v>
      </c>
      <c r="W75" s="18">
        <f t="shared" si="26"/>
        <v>7.7882703777335985E-2</v>
      </c>
      <c r="X75" s="18">
        <f t="shared" si="26"/>
        <v>5.9857982913569287E-2</v>
      </c>
      <c r="Y75" s="18">
        <f t="shared" si="26"/>
        <v>2.613628204207654E-2</v>
      </c>
      <c r="Z75" s="18">
        <f t="shared" si="26"/>
        <v>2.1042084168336674E-2</v>
      </c>
      <c r="AA75" s="18">
        <f t="shared" si="26"/>
        <v>0</v>
      </c>
      <c r="AB75" s="18">
        <f t="shared" si="26"/>
        <v>1.7226195845952273E-2</v>
      </c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>
        <f>AV74/AV73</f>
        <v>0</v>
      </c>
      <c r="AW75" s="18">
        <f>AW74/AW73</f>
        <v>0</v>
      </c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f>BT74/BT73</f>
        <v>2.7210884353741496E-2</v>
      </c>
      <c r="BU75" s="18">
        <f t="shared" ref="BU75:CS75" si="27">BU74/BU73</f>
        <v>1.6563146997929608E-2</v>
      </c>
      <c r="BV75" s="194">
        <f t="shared" si="27"/>
        <v>0</v>
      </c>
      <c r="BW75" s="194" t="e">
        <f t="shared" si="27"/>
        <v>#DIV/0!</v>
      </c>
      <c r="BX75" s="194">
        <f t="shared" si="27"/>
        <v>7.319453480806766E-3</v>
      </c>
      <c r="BY75" s="194">
        <f t="shared" si="27"/>
        <v>7.3248059473051278E-3</v>
      </c>
      <c r="BZ75" s="194">
        <f t="shared" si="27"/>
        <v>0</v>
      </c>
      <c r="CA75" s="194">
        <f t="shared" si="27"/>
        <v>4.9027618891975813E-3</v>
      </c>
      <c r="CB75" s="194">
        <f t="shared" si="27"/>
        <v>0</v>
      </c>
      <c r="CC75" s="194">
        <f t="shared" si="27"/>
        <v>0</v>
      </c>
      <c r="CD75" s="194">
        <f t="shared" si="27"/>
        <v>2.0012315270935962E-3</v>
      </c>
      <c r="CE75" s="194">
        <f t="shared" si="27"/>
        <v>1.1741223435481978E-3</v>
      </c>
      <c r="CF75" s="194">
        <f t="shared" si="27"/>
        <v>0</v>
      </c>
      <c r="CG75" s="194" t="e">
        <f t="shared" si="27"/>
        <v>#DIV/0!</v>
      </c>
      <c r="CH75" s="194" t="e">
        <f t="shared" si="27"/>
        <v>#DIV/0!</v>
      </c>
      <c r="CI75" s="194" t="e">
        <f t="shared" si="27"/>
        <v>#DIV/0!</v>
      </c>
      <c r="CJ75" s="194" t="e">
        <f t="shared" si="27"/>
        <v>#DIV/0!</v>
      </c>
      <c r="CK75" s="194" t="e">
        <f t="shared" si="27"/>
        <v>#DIV/0!</v>
      </c>
      <c r="CL75" s="194">
        <f t="shared" si="27"/>
        <v>0</v>
      </c>
      <c r="CM75" s="194">
        <f t="shared" si="27"/>
        <v>4.1006093158913052E-3</v>
      </c>
      <c r="CN75" s="194">
        <f t="shared" si="27"/>
        <v>4.1652204095800069E-3</v>
      </c>
      <c r="CO75" s="194">
        <f t="shared" si="27"/>
        <v>1.3386638687385806E-3</v>
      </c>
      <c r="CP75" s="194">
        <f t="shared" si="27"/>
        <v>9.7246118170063152E-4</v>
      </c>
      <c r="CQ75" s="194">
        <f t="shared" si="27"/>
        <v>0</v>
      </c>
      <c r="CR75" s="194" t="e">
        <f t="shared" si="27"/>
        <v>#DIV/0!</v>
      </c>
      <c r="CS75" s="194">
        <f t="shared" si="27"/>
        <v>1.021207875175149E-3</v>
      </c>
      <c r="CT75" s="194">
        <f>CT74/CT73</f>
        <v>1.7532003251745855E-3</v>
      </c>
      <c r="CU75" s="194">
        <f>CU74/CU73</f>
        <v>2.0451223537177612E-3</v>
      </c>
      <c r="CV75" s="194">
        <v>1.6710248486289205E-3</v>
      </c>
      <c r="CW75" s="194">
        <f t="shared" ref="CW75:EZ75" si="28">CW74/CW73</f>
        <v>1.0435620250454885E-3</v>
      </c>
      <c r="CX75" s="194">
        <f t="shared" si="28"/>
        <v>1.2225741753939265E-3</v>
      </c>
      <c r="CY75" s="194">
        <f t="shared" si="28"/>
        <v>1.1658869386081483E-3</v>
      </c>
      <c r="CZ75" s="194">
        <f t="shared" ref="CZ75:DN75" si="29">CZ74/CZ73</f>
        <v>1.4261835897611428E-3</v>
      </c>
      <c r="DA75" s="194">
        <f t="shared" si="29"/>
        <v>2.4650550435586431E-3</v>
      </c>
      <c r="DB75" s="194">
        <f t="shared" si="29"/>
        <v>1.0603779186902213E-3</v>
      </c>
      <c r="DC75" s="194">
        <f t="shared" si="29"/>
        <v>1.1794501385168185E-3</v>
      </c>
      <c r="DD75" s="194">
        <f t="shared" si="29"/>
        <v>1.9335286898589927E-3</v>
      </c>
      <c r="DE75" s="194">
        <f t="shared" si="29"/>
        <v>1.7859530494909557E-3</v>
      </c>
      <c r="DF75" s="194">
        <f t="shared" si="29"/>
        <v>1.6671365703568408E-3</v>
      </c>
      <c r="DG75" s="194">
        <f t="shared" si="29"/>
        <v>1.2651130694805849E-3</v>
      </c>
      <c r="DH75" s="194">
        <f t="shared" si="29"/>
        <v>1.5815025500196156E-3</v>
      </c>
      <c r="DI75" s="194">
        <f t="shared" si="29"/>
        <v>1.4797301100951371E-3</v>
      </c>
      <c r="DJ75" s="224">
        <f t="shared" si="29"/>
        <v>1.4286799908807661E-3</v>
      </c>
      <c r="DK75" s="194">
        <f t="shared" si="29"/>
        <v>1.4452339114268979E-3</v>
      </c>
      <c r="DL75" s="194">
        <f t="shared" si="29"/>
        <v>1.6636167027116952E-3</v>
      </c>
      <c r="DM75" s="224" t="e">
        <f t="shared" si="29"/>
        <v>#DIV/0!</v>
      </c>
      <c r="DN75" s="194" t="e">
        <f t="shared" si="29"/>
        <v>#DIV/0!</v>
      </c>
      <c r="DO75" s="194">
        <v>2.2026431718061676E-3</v>
      </c>
      <c r="DP75" s="194" t="e">
        <v>#DIV/0!</v>
      </c>
      <c r="DQ75" s="194" t="e">
        <v>#DIV/0!</v>
      </c>
      <c r="DR75" s="194" t="e">
        <v>#DIV/0!</v>
      </c>
      <c r="DS75" s="194" t="e">
        <v>#DIV/0!</v>
      </c>
      <c r="DT75" s="194" t="e">
        <v>#DIV/0!</v>
      </c>
      <c r="DU75" s="194" t="e">
        <v>#DIV/0!</v>
      </c>
      <c r="DV75" s="194" t="e">
        <v>#DIV/0!</v>
      </c>
      <c r="DW75" s="194" t="e">
        <v>#DIV/0!</v>
      </c>
      <c r="DX75" s="194" t="e">
        <v>#DIV/0!</v>
      </c>
      <c r="DY75" s="194" t="e">
        <v>#DIV/0!</v>
      </c>
      <c r="DZ75" s="194" t="e">
        <v>#DIV/0!</v>
      </c>
      <c r="EA75" s="194" t="e">
        <v>#DIV/0!</v>
      </c>
      <c r="EB75" s="194" t="e">
        <v>#DIV/0!</v>
      </c>
      <c r="EC75" s="194" t="e">
        <v>#DIV/0!</v>
      </c>
      <c r="ED75" s="194" t="e">
        <v>#DIV/0!</v>
      </c>
      <c r="EE75" s="194" t="e">
        <v>#DIV/0!</v>
      </c>
      <c r="EF75" s="194" t="e">
        <v>#DIV/0!</v>
      </c>
      <c r="EG75" s="194" t="e">
        <v>#DIV/0!</v>
      </c>
      <c r="EH75" s="194" t="e">
        <v>#DIV/0!</v>
      </c>
      <c r="EI75" s="194" t="e">
        <v>#DIV/0!</v>
      </c>
      <c r="EJ75" s="194" t="e">
        <v>#DIV/0!</v>
      </c>
      <c r="EK75" s="194">
        <v>0</v>
      </c>
      <c r="EL75" s="194">
        <v>4.0349697377269674E-3</v>
      </c>
      <c r="EM75" s="194">
        <v>3.3613445378151263E-3</v>
      </c>
      <c r="EN75" s="194">
        <v>1.0351966873706005E-3</v>
      </c>
      <c r="EO75" s="194">
        <v>9.0909090909090905E-3</v>
      </c>
      <c r="EP75" s="194" t="e">
        <v>#DIV/0!</v>
      </c>
      <c r="EQ75" s="194" t="e">
        <v>#DIV/0!</v>
      </c>
      <c r="ER75" s="194" t="e">
        <v>#DIV/0!</v>
      </c>
      <c r="ES75" s="194" t="e">
        <v>#DIV/0!</v>
      </c>
      <c r="ET75" s="194" t="e">
        <v>#DIV/0!</v>
      </c>
      <c r="EU75" s="194" t="e">
        <v>#DIV/0!</v>
      </c>
      <c r="EV75" s="194" t="e">
        <v>#DIV/0!</v>
      </c>
      <c r="EW75" s="194" t="e">
        <v>#DIV/0!</v>
      </c>
      <c r="EX75" s="57" t="e">
        <f t="shared" si="28"/>
        <v>#DIV/0!</v>
      </c>
      <c r="EY75" s="57" t="e">
        <f t="shared" si="28"/>
        <v>#DIV/0!</v>
      </c>
      <c r="EZ75" s="57" t="e">
        <f t="shared" si="28"/>
        <v>#DIV/0!</v>
      </c>
      <c r="FA75" s="57" t="e">
        <f t="shared" ref="FA75:GB75" si="30">FA74/FA73</f>
        <v>#DIV/0!</v>
      </c>
      <c r="FB75" s="57" t="e">
        <f t="shared" si="30"/>
        <v>#DIV/0!</v>
      </c>
      <c r="FC75" s="57" t="e">
        <f t="shared" si="30"/>
        <v>#DIV/0!</v>
      </c>
      <c r="FD75" s="57" t="e">
        <f t="shared" si="30"/>
        <v>#DIV/0!</v>
      </c>
      <c r="FE75" s="57" t="e">
        <f t="shared" si="30"/>
        <v>#DIV/0!</v>
      </c>
      <c r="FF75" s="57" t="e">
        <f t="shared" si="30"/>
        <v>#DIV/0!</v>
      </c>
      <c r="FG75" s="57" t="e">
        <f t="shared" si="30"/>
        <v>#DIV/0!</v>
      </c>
      <c r="FH75" s="57" t="e">
        <f t="shared" si="30"/>
        <v>#DIV/0!</v>
      </c>
      <c r="FI75" s="57" t="e">
        <f t="shared" si="30"/>
        <v>#DIV/0!</v>
      </c>
      <c r="FJ75" s="57" t="e">
        <f t="shared" si="30"/>
        <v>#DIV/0!</v>
      </c>
      <c r="FK75" s="57" t="e">
        <f t="shared" si="30"/>
        <v>#DIV/0!</v>
      </c>
      <c r="FL75" s="57" t="e">
        <f t="shared" si="30"/>
        <v>#DIV/0!</v>
      </c>
      <c r="FM75" s="57" t="e">
        <f t="shared" si="30"/>
        <v>#DIV/0!</v>
      </c>
      <c r="FN75" s="57" t="e">
        <f t="shared" si="30"/>
        <v>#DIV/0!</v>
      </c>
      <c r="FO75" s="57" t="e">
        <f t="shared" si="30"/>
        <v>#DIV/0!</v>
      </c>
      <c r="FP75" s="57" t="e">
        <f t="shared" si="30"/>
        <v>#DIV/0!</v>
      </c>
      <c r="FQ75" s="57" t="e">
        <f t="shared" si="30"/>
        <v>#DIV/0!</v>
      </c>
      <c r="FR75" s="57" t="e">
        <f t="shared" si="30"/>
        <v>#DIV/0!</v>
      </c>
      <c r="FS75" s="57" t="e">
        <f t="shared" si="30"/>
        <v>#DIV/0!</v>
      </c>
      <c r="FT75" s="57" t="e">
        <f t="shared" si="30"/>
        <v>#DIV/0!</v>
      </c>
      <c r="FU75" s="57" t="e">
        <f t="shared" si="30"/>
        <v>#DIV/0!</v>
      </c>
      <c r="FV75" s="57" t="e">
        <f t="shared" si="30"/>
        <v>#DIV/0!</v>
      </c>
      <c r="FW75" s="57" t="e">
        <f t="shared" si="30"/>
        <v>#DIV/0!</v>
      </c>
      <c r="FX75" s="57" t="e">
        <f t="shared" si="30"/>
        <v>#DIV/0!</v>
      </c>
      <c r="FY75" s="57" t="e">
        <f t="shared" si="30"/>
        <v>#DIV/0!</v>
      </c>
      <c r="FZ75" s="57" t="e">
        <f t="shared" si="30"/>
        <v>#DIV/0!</v>
      </c>
      <c r="GA75" s="57" t="e">
        <f t="shared" si="30"/>
        <v>#DIV/0!</v>
      </c>
      <c r="GB75" s="57" t="e">
        <f t="shared" si="30"/>
        <v>#DIV/0!</v>
      </c>
      <c r="GC75" s="57" t="e">
        <f t="shared" ref="GC75" si="31">GC74/GC73</f>
        <v>#DIV/0!</v>
      </c>
    </row>
    <row r="76" spans="1:185" s="44" customFormat="1">
      <c r="A76" s="34" t="s">
        <v>460</v>
      </c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</row>
    <row r="77" spans="1:185" s="41" customFormat="1" ht="25.5" customHeight="1">
      <c r="A77" s="11" t="s">
        <v>4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>
        <v>169</v>
      </c>
      <c r="W77" s="10">
        <v>398</v>
      </c>
      <c r="X77" s="10">
        <v>241</v>
      </c>
      <c r="Y77" s="10">
        <v>217</v>
      </c>
      <c r="Z77" s="10">
        <v>139</v>
      </c>
      <c r="AA77" s="10">
        <v>0</v>
      </c>
      <c r="AB77" s="10">
        <v>336</v>
      </c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>
        <v>0</v>
      </c>
      <c r="AW77" s="10">
        <v>0</v>
      </c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>
        <v>23</v>
      </c>
      <c r="BU77" s="10">
        <v>6</v>
      </c>
      <c r="BV77" s="197">
        <v>0</v>
      </c>
      <c r="BW77" s="197">
        <v>0</v>
      </c>
      <c r="BX77" s="197">
        <v>34</v>
      </c>
      <c r="BY77" s="197">
        <v>128</v>
      </c>
      <c r="BZ77" s="197">
        <v>0</v>
      </c>
      <c r="CA77" s="197">
        <v>19</v>
      </c>
      <c r="CB77" s="197">
        <v>0</v>
      </c>
      <c r="CC77" s="197">
        <v>0</v>
      </c>
      <c r="CD77" s="197">
        <v>38</v>
      </c>
      <c r="CE77" s="197">
        <v>8</v>
      </c>
      <c r="CF77" s="197">
        <v>0</v>
      </c>
      <c r="CG77" s="197">
        <v>0</v>
      </c>
      <c r="CH77" s="197">
        <v>0</v>
      </c>
      <c r="CI77" s="197">
        <v>0</v>
      </c>
      <c r="CJ77" s="197">
        <v>0</v>
      </c>
      <c r="CK77" s="197">
        <v>0</v>
      </c>
      <c r="CL77" s="197">
        <v>0</v>
      </c>
      <c r="CM77" s="197">
        <v>133</v>
      </c>
      <c r="CN77" s="197">
        <v>162</v>
      </c>
      <c r="CO77" s="197">
        <v>73</v>
      </c>
      <c r="CP77" s="197">
        <v>91</v>
      </c>
      <c r="CQ77" s="197">
        <v>0</v>
      </c>
      <c r="CR77" s="197">
        <v>0</v>
      </c>
      <c r="CS77" s="193">
        <v>37</v>
      </c>
      <c r="CT77" s="193">
        <v>171</v>
      </c>
      <c r="CU77" s="193">
        <v>329</v>
      </c>
      <c r="CV77" s="193">
        <v>232</v>
      </c>
      <c r="CW77" s="193">
        <v>146</v>
      </c>
      <c r="CX77" s="193">
        <v>235</v>
      </c>
      <c r="CY77" s="193">
        <v>229</v>
      </c>
      <c r="CZ77" s="193">
        <v>246</v>
      </c>
      <c r="DA77" s="193">
        <v>256</v>
      </c>
      <c r="DB77" s="193">
        <v>49</v>
      </c>
      <c r="DC77" s="193">
        <v>114</v>
      </c>
      <c r="DD77" s="193">
        <v>342</v>
      </c>
      <c r="DE77" s="193">
        <v>169</v>
      </c>
      <c r="DF77" s="193">
        <v>130</v>
      </c>
      <c r="DG77" s="193">
        <v>85</v>
      </c>
      <c r="DH77" s="193">
        <v>251</v>
      </c>
      <c r="DI77" s="193">
        <v>181</v>
      </c>
      <c r="DJ77" s="225">
        <v>82</v>
      </c>
      <c r="DK77" s="193">
        <v>201</v>
      </c>
      <c r="DL77" s="193">
        <v>25</v>
      </c>
      <c r="DM77" s="225">
        <v>0</v>
      </c>
      <c r="DN77" s="193">
        <v>0</v>
      </c>
      <c r="DO77" s="193">
        <v>1</v>
      </c>
      <c r="DP77" s="193">
        <v>0</v>
      </c>
      <c r="DQ77" s="193">
        <v>0</v>
      </c>
      <c r="DR77" s="193">
        <v>0</v>
      </c>
      <c r="DS77" s="193">
        <v>0</v>
      </c>
      <c r="DT77" s="193">
        <v>0</v>
      </c>
      <c r="DU77" s="193">
        <v>0</v>
      </c>
      <c r="DV77" s="193">
        <v>0</v>
      </c>
      <c r="DW77" s="193">
        <v>0</v>
      </c>
      <c r="DX77" s="193">
        <v>0</v>
      </c>
      <c r="DY77" s="193">
        <v>0</v>
      </c>
      <c r="DZ77" s="193">
        <v>0</v>
      </c>
      <c r="EA77" s="193">
        <v>0</v>
      </c>
      <c r="EB77" s="193">
        <v>0</v>
      </c>
      <c r="EC77" s="193">
        <v>0</v>
      </c>
      <c r="ED77" s="193">
        <v>0</v>
      </c>
      <c r="EE77" s="193">
        <v>0</v>
      </c>
      <c r="EF77" s="193">
        <v>0</v>
      </c>
      <c r="EG77" s="193">
        <v>0</v>
      </c>
      <c r="EH77" s="193">
        <v>0</v>
      </c>
      <c r="EI77" s="193">
        <v>0</v>
      </c>
      <c r="EJ77" s="193">
        <v>0</v>
      </c>
      <c r="EK77" s="193">
        <v>0</v>
      </c>
      <c r="EL77" s="193">
        <v>52</v>
      </c>
      <c r="EM77" s="193">
        <v>23</v>
      </c>
      <c r="EN77" s="193">
        <v>0</v>
      </c>
      <c r="EO77" s="193">
        <v>3</v>
      </c>
      <c r="EP77" s="193">
        <v>0</v>
      </c>
      <c r="EQ77" s="193">
        <v>0</v>
      </c>
      <c r="ER77" s="193">
        <v>0</v>
      </c>
      <c r="ES77" s="193">
        <v>0</v>
      </c>
      <c r="ET77" s="193">
        <v>0</v>
      </c>
      <c r="EU77" s="193">
        <v>0</v>
      </c>
      <c r="EV77" s="193">
        <v>0</v>
      </c>
      <c r="EW77" s="193">
        <v>0</v>
      </c>
      <c r="EX77" s="9">
        <f>SUM(EY77:GC77)</f>
        <v>0</v>
      </c>
      <c r="EY77" s="8">
        <f>HRR!F19</f>
        <v>0</v>
      </c>
      <c r="EZ77" s="8">
        <f>HRR!G19</f>
        <v>0</v>
      </c>
      <c r="FA77" s="8">
        <f>HRR!H19</f>
        <v>0</v>
      </c>
      <c r="FB77" s="8">
        <f>HRR!I19</f>
        <v>0</v>
      </c>
      <c r="FC77" s="8">
        <f>HRR!J19</f>
        <v>0</v>
      </c>
      <c r="FD77" s="8">
        <f>HRR!K19</f>
        <v>0</v>
      </c>
      <c r="FE77" s="8">
        <f>HRR!L19</f>
        <v>0</v>
      </c>
      <c r="FF77" s="8">
        <f>HRR!M19</f>
        <v>0</v>
      </c>
      <c r="FG77" s="8">
        <f>HRR!N19</f>
        <v>0</v>
      </c>
      <c r="FH77" s="8">
        <f>HRR!O19</f>
        <v>0</v>
      </c>
      <c r="FI77" s="8">
        <f>HRR!P19</f>
        <v>0</v>
      </c>
      <c r="FJ77" s="8">
        <f>HRR!Q19</f>
        <v>0</v>
      </c>
      <c r="FK77" s="8">
        <f>HRR!R19</f>
        <v>0</v>
      </c>
      <c r="FL77" s="8">
        <f>HRR!S19</f>
        <v>0</v>
      </c>
      <c r="FM77" s="8">
        <f>HRR!T19</f>
        <v>0</v>
      </c>
      <c r="FN77" s="8">
        <f>HRR!U19</f>
        <v>0</v>
      </c>
      <c r="FO77" s="8">
        <f>HRR!V19</f>
        <v>0</v>
      </c>
      <c r="FP77" s="8">
        <f>HRR!W19</f>
        <v>0</v>
      </c>
      <c r="FQ77" s="8">
        <f>HRR!X19</f>
        <v>0</v>
      </c>
      <c r="FR77" s="8">
        <f>HRR!Y19</f>
        <v>0</v>
      </c>
      <c r="FS77" s="8">
        <f>HRR!Z19</f>
        <v>0</v>
      </c>
      <c r="FT77" s="8">
        <f>HRR!AA19</f>
        <v>0</v>
      </c>
      <c r="FU77" s="8">
        <f>HRR!AB19</f>
        <v>0</v>
      </c>
      <c r="FV77" s="8">
        <f>HRR!AC19</f>
        <v>0</v>
      </c>
      <c r="FW77" s="8">
        <f>HRR!AD19</f>
        <v>0</v>
      </c>
      <c r="FX77" s="8">
        <f>HRR!AE19</f>
        <v>0</v>
      </c>
      <c r="FY77" s="8">
        <f>HRR!AF19</f>
        <v>0</v>
      </c>
      <c r="FZ77" s="8">
        <f>HRR!AG19</f>
        <v>0</v>
      </c>
      <c r="GA77" s="8">
        <f>HRR!AH19</f>
        <v>0</v>
      </c>
      <c r="GB77" s="8">
        <f>HRR!AI19</f>
        <v>0</v>
      </c>
      <c r="GC77" s="8">
        <f>HRR!AJ19</f>
        <v>0</v>
      </c>
    </row>
    <row r="78" spans="1:185" s="3" customFormat="1" ht="25.5" customHeight="1">
      <c r="A78" s="5" t="s">
        <v>3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 t="e">
        <f t="shared" ref="P78:AB78" si="32">P77/P73</f>
        <v>#DIV/0!</v>
      </c>
      <c r="Q78" s="4" t="e">
        <f t="shared" si="32"/>
        <v>#DIV/0!</v>
      </c>
      <c r="R78" s="4" t="e">
        <f t="shared" si="32"/>
        <v>#DIV/0!</v>
      </c>
      <c r="S78" s="4" t="e">
        <f t="shared" si="32"/>
        <v>#DIV/0!</v>
      </c>
      <c r="T78" s="4" t="e">
        <f t="shared" si="32"/>
        <v>#DIV/0!</v>
      </c>
      <c r="U78" s="4" t="e">
        <f t="shared" si="32"/>
        <v>#DIV/0!</v>
      </c>
      <c r="V78" s="4">
        <f t="shared" si="32"/>
        <v>1.2592206243946054E-2</v>
      </c>
      <c r="W78" s="4">
        <f t="shared" si="32"/>
        <v>1.9781312127236581E-2</v>
      </c>
      <c r="X78" s="4">
        <f t="shared" si="32"/>
        <v>1.3369577277266171E-2</v>
      </c>
      <c r="Y78" s="4">
        <f t="shared" si="32"/>
        <v>7.7906225317728155E-3</v>
      </c>
      <c r="Z78" s="4">
        <f t="shared" si="32"/>
        <v>6.3308435051922024E-3</v>
      </c>
      <c r="AA78" s="4">
        <f t="shared" si="32"/>
        <v>0</v>
      </c>
      <c r="AB78" s="4">
        <f t="shared" si="32"/>
        <v>7.2169598556608029E-3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 t="e">
        <f t="shared" ref="BR78:CS78" si="33">BR77/BR73</f>
        <v>#DIV/0!</v>
      </c>
      <c r="BS78" s="4" t="e">
        <f t="shared" si="33"/>
        <v>#DIV/0!</v>
      </c>
      <c r="BT78" s="4">
        <f t="shared" si="33"/>
        <v>2.6077097505668934E-2</v>
      </c>
      <c r="BU78" s="4">
        <f t="shared" si="33"/>
        <v>1.2422360248447204E-2</v>
      </c>
      <c r="BV78" s="4">
        <f t="shared" si="33"/>
        <v>0</v>
      </c>
      <c r="BW78" s="4" t="e">
        <f t="shared" si="33"/>
        <v>#DIV/0!</v>
      </c>
      <c r="BX78" s="4">
        <f t="shared" si="33"/>
        <v>5.5302537410540009E-3</v>
      </c>
      <c r="BY78" s="4">
        <f t="shared" si="33"/>
        <v>4.6645530410699323E-3</v>
      </c>
      <c r="BZ78" s="4">
        <f t="shared" si="33"/>
        <v>0</v>
      </c>
      <c r="CA78" s="4">
        <f t="shared" si="33"/>
        <v>3.1050825298251346E-3</v>
      </c>
      <c r="CB78" s="4">
        <f t="shared" si="33"/>
        <v>0</v>
      </c>
      <c r="CC78" s="4">
        <f t="shared" si="33"/>
        <v>0</v>
      </c>
      <c r="CD78" s="4">
        <f t="shared" si="33"/>
        <v>1.9499178981937603E-3</v>
      </c>
      <c r="CE78" s="4">
        <f t="shared" si="33"/>
        <v>9.3929787483855822E-4</v>
      </c>
      <c r="CF78" s="4">
        <f t="shared" si="33"/>
        <v>0</v>
      </c>
      <c r="CG78" s="4" t="e">
        <f t="shared" si="33"/>
        <v>#DIV/0!</v>
      </c>
      <c r="CH78" s="4" t="e">
        <f t="shared" si="33"/>
        <v>#DIV/0!</v>
      </c>
      <c r="CI78" s="4" t="e">
        <f t="shared" si="33"/>
        <v>#DIV/0!</v>
      </c>
      <c r="CJ78" s="4" t="e">
        <f t="shared" si="33"/>
        <v>#DIV/0!</v>
      </c>
      <c r="CK78" s="4" t="e">
        <f t="shared" si="33"/>
        <v>#DIV/0!</v>
      </c>
      <c r="CL78" s="4">
        <f t="shared" si="33"/>
        <v>0</v>
      </c>
      <c r="CM78" s="4">
        <f t="shared" si="33"/>
        <v>3.8407115423488981E-3</v>
      </c>
      <c r="CN78" s="4">
        <f t="shared" si="33"/>
        <v>4.016462537809292E-3</v>
      </c>
      <c r="CO78" s="4">
        <f t="shared" si="33"/>
        <v>1.3205738164583296E-3</v>
      </c>
      <c r="CP78" s="4">
        <f t="shared" si="33"/>
        <v>9.7246118170063152E-4</v>
      </c>
      <c r="CQ78" s="4">
        <f t="shared" si="33"/>
        <v>0</v>
      </c>
      <c r="CR78" s="4" t="e">
        <f t="shared" si="33"/>
        <v>#DIV/0!</v>
      </c>
      <c r="CS78" s="4">
        <f t="shared" si="33"/>
        <v>8.7871375305768635E-4</v>
      </c>
      <c r="CT78" s="4">
        <f>CT77/CT73</f>
        <v>1.6748450033790732E-3</v>
      </c>
      <c r="CU78" s="4">
        <f>CU77/CU73</f>
        <v>1.939035315196379E-3</v>
      </c>
      <c r="CV78" s="4">
        <v>1.6220826982506677E-3</v>
      </c>
      <c r="CW78" s="4">
        <f t="shared" ref="CW78:EZ78" si="34">CW77/CW73</f>
        <v>9.7666702344000847E-4</v>
      </c>
      <c r="CX78" s="4">
        <f t="shared" si="34"/>
        <v>1.1872104595767468E-3</v>
      </c>
      <c r="CY78" s="4">
        <f t="shared" si="34"/>
        <v>1.1313055463612965E-3</v>
      </c>
      <c r="CZ78" s="4">
        <f t="shared" ref="CZ78:DN78" si="35">CZ77/CZ73</f>
        <v>1.4033646523249645E-3</v>
      </c>
      <c r="DA78" s="4">
        <f t="shared" si="35"/>
        <v>2.3903564058750477E-3</v>
      </c>
      <c r="DB78" s="4">
        <f t="shared" si="35"/>
        <v>1.0391703603164167E-3</v>
      </c>
      <c r="DC78" s="4">
        <f t="shared" si="35"/>
        <v>1.0423047735730025E-3</v>
      </c>
      <c r="DD78" s="4">
        <f t="shared" si="35"/>
        <v>1.7131264557818018E-3</v>
      </c>
      <c r="DE78" s="4">
        <f t="shared" si="35"/>
        <v>1.6140431302886177E-3</v>
      </c>
      <c r="DF78" s="4">
        <f t="shared" si="35"/>
        <v>1.5935864275469802E-3</v>
      </c>
      <c r="DG78" s="4">
        <f t="shared" si="35"/>
        <v>1.2219842148392013E-3</v>
      </c>
      <c r="DH78" s="4">
        <f t="shared" si="35"/>
        <v>1.5385935661043546E-3</v>
      </c>
      <c r="DI78" s="4">
        <f t="shared" si="35"/>
        <v>1.455604075691412E-3</v>
      </c>
      <c r="DJ78" s="4">
        <f t="shared" si="35"/>
        <v>1.2462953111938597E-3</v>
      </c>
      <c r="DK78" s="4">
        <f t="shared" si="35"/>
        <v>1.2797005118802048E-3</v>
      </c>
      <c r="DL78" s="4">
        <f t="shared" si="35"/>
        <v>1.0397604391948095E-3</v>
      </c>
      <c r="DM78" s="4" t="e">
        <f t="shared" si="35"/>
        <v>#DIV/0!</v>
      </c>
      <c r="DN78" s="4" t="e">
        <f t="shared" si="35"/>
        <v>#DIV/0!</v>
      </c>
      <c r="DO78" s="4">
        <v>2.2026431718061676E-3</v>
      </c>
      <c r="DP78" s="4" t="e">
        <v>#DIV/0!</v>
      </c>
      <c r="DQ78" s="4" t="e">
        <v>#DIV/0!</v>
      </c>
      <c r="DR78" s="4" t="e">
        <v>#DIV/0!</v>
      </c>
      <c r="DS78" s="4" t="e">
        <v>#DIV/0!</v>
      </c>
      <c r="DT78" s="4" t="e">
        <v>#DIV/0!</v>
      </c>
      <c r="DU78" s="4" t="e">
        <v>#DIV/0!</v>
      </c>
      <c r="DV78" s="4" t="e">
        <v>#DIV/0!</v>
      </c>
      <c r="DW78" s="4" t="e">
        <v>#DIV/0!</v>
      </c>
      <c r="DX78" s="4" t="e">
        <v>#DIV/0!</v>
      </c>
      <c r="DY78" s="4" t="e">
        <v>#DIV/0!</v>
      </c>
      <c r="DZ78" s="4" t="e">
        <v>#DIV/0!</v>
      </c>
      <c r="EA78" s="4" t="e">
        <v>#DIV/0!</v>
      </c>
      <c r="EB78" s="4" t="e">
        <v>#DIV/0!</v>
      </c>
      <c r="EC78" s="4" t="e">
        <v>#DIV/0!</v>
      </c>
      <c r="ED78" s="4" t="e">
        <v>#DIV/0!</v>
      </c>
      <c r="EE78" s="4" t="e">
        <v>#DIV/0!</v>
      </c>
      <c r="EF78" s="4" t="e">
        <v>#DIV/0!</v>
      </c>
      <c r="EG78" s="4" t="e">
        <v>#DIV/0!</v>
      </c>
      <c r="EH78" s="4" t="e">
        <v>#DIV/0!</v>
      </c>
      <c r="EI78" s="4" t="e">
        <v>#DIV/0!</v>
      </c>
      <c r="EJ78" s="4" t="e">
        <v>#DIV/0!</v>
      </c>
      <c r="EK78" s="4">
        <v>0</v>
      </c>
      <c r="EL78" s="4">
        <v>3.1790670660879136E-3</v>
      </c>
      <c r="EM78" s="4">
        <v>3.2212885154061623E-3</v>
      </c>
      <c r="EN78" s="4">
        <v>0</v>
      </c>
      <c r="EO78" s="4">
        <v>4.5454545454545452E-3</v>
      </c>
      <c r="EP78" s="4" t="e">
        <v>#DIV/0!</v>
      </c>
      <c r="EQ78" s="4" t="e">
        <v>#DIV/0!</v>
      </c>
      <c r="ER78" s="4" t="e">
        <v>#DIV/0!</v>
      </c>
      <c r="ES78" s="4" t="e">
        <v>#DIV/0!</v>
      </c>
      <c r="ET78" s="4" t="e">
        <v>#DIV/0!</v>
      </c>
      <c r="EU78" s="4" t="e">
        <v>#DIV/0!</v>
      </c>
      <c r="EV78" s="4" t="e">
        <v>#DIV/0!</v>
      </c>
      <c r="EW78" s="4" t="e">
        <v>#DIV/0!</v>
      </c>
      <c r="EX78" s="4" t="e">
        <f t="shared" si="34"/>
        <v>#DIV/0!</v>
      </c>
      <c r="EY78" s="4" t="e">
        <f t="shared" si="34"/>
        <v>#DIV/0!</v>
      </c>
      <c r="EZ78" s="4" t="e">
        <f t="shared" si="34"/>
        <v>#DIV/0!</v>
      </c>
      <c r="FA78" s="4" t="e">
        <f t="shared" ref="FA78:GB78" si="36">FA77/FA73</f>
        <v>#DIV/0!</v>
      </c>
      <c r="FB78" s="4" t="e">
        <f t="shared" si="36"/>
        <v>#DIV/0!</v>
      </c>
      <c r="FC78" s="4" t="e">
        <f t="shared" si="36"/>
        <v>#DIV/0!</v>
      </c>
      <c r="FD78" s="4" t="e">
        <f t="shared" si="36"/>
        <v>#DIV/0!</v>
      </c>
      <c r="FE78" s="4" t="e">
        <f t="shared" si="36"/>
        <v>#DIV/0!</v>
      </c>
      <c r="FF78" s="4" t="e">
        <f t="shared" si="36"/>
        <v>#DIV/0!</v>
      </c>
      <c r="FG78" s="4" t="e">
        <f t="shared" si="36"/>
        <v>#DIV/0!</v>
      </c>
      <c r="FH78" s="4" t="e">
        <f t="shared" si="36"/>
        <v>#DIV/0!</v>
      </c>
      <c r="FI78" s="4" t="e">
        <f t="shared" si="36"/>
        <v>#DIV/0!</v>
      </c>
      <c r="FJ78" s="4" t="e">
        <f t="shared" si="36"/>
        <v>#DIV/0!</v>
      </c>
      <c r="FK78" s="4" t="e">
        <f t="shared" si="36"/>
        <v>#DIV/0!</v>
      </c>
      <c r="FL78" s="4" t="e">
        <f t="shared" si="36"/>
        <v>#DIV/0!</v>
      </c>
      <c r="FM78" s="4" t="e">
        <f t="shared" si="36"/>
        <v>#DIV/0!</v>
      </c>
      <c r="FN78" s="4" t="e">
        <f t="shared" si="36"/>
        <v>#DIV/0!</v>
      </c>
      <c r="FO78" s="4" t="e">
        <f t="shared" si="36"/>
        <v>#DIV/0!</v>
      </c>
      <c r="FP78" s="4" t="e">
        <f t="shared" si="36"/>
        <v>#DIV/0!</v>
      </c>
      <c r="FQ78" s="4" t="e">
        <f t="shared" si="36"/>
        <v>#DIV/0!</v>
      </c>
      <c r="FR78" s="4" t="e">
        <f t="shared" si="36"/>
        <v>#DIV/0!</v>
      </c>
      <c r="FS78" s="4" t="e">
        <f t="shared" si="36"/>
        <v>#DIV/0!</v>
      </c>
      <c r="FT78" s="4" t="e">
        <f t="shared" si="36"/>
        <v>#DIV/0!</v>
      </c>
      <c r="FU78" s="4" t="e">
        <f t="shared" si="36"/>
        <v>#DIV/0!</v>
      </c>
      <c r="FV78" s="4" t="e">
        <f t="shared" si="36"/>
        <v>#DIV/0!</v>
      </c>
      <c r="FW78" s="4" t="e">
        <f t="shared" si="36"/>
        <v>#DIV/0!</v>
      </c>
      <c r="FX78" s="4" t="e">
        <f t="shared" si="36"/>
        <v>#DIV/0!</v>
      </c>
      <c r="FY78" s="4" t="e">
        <f t="shared" si="36"/>
        <v>#DIV/0!</v>
      </c>
      <c r="FZ78" s="4" t="e">
        <f t="shared" si="36"/>
        <v>#DIV/0!</v>
      </c>
      <c r="GA78" s="4" t="e">
        <f t="shared" si="36"/>
        <v>#DIV/0!</v>
      </c>
      <c r="GB78" s="4" t="e">
        <f t="shared" si="36"/>
        <v>#DIV/0!</v>
      </c>
      <c r="GC78" s="4" t="e">
        <f t="shared" ref="GC78" si="37">GC77/GC73</f>
        <v>#DIV/0!</v>
      </c>
    </row>
    <row r="79" spans="1:185" s="41" customFormat="1" ht="25.5" customHeight="1">
      <c r="A79" s="11" t="s">
        <v>2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>
        <v>622</v>
      </c>
      <c r="W79" s="10">
        <v>1169</v>
      </c>
      <c r="X79" s="10">
        <v>838</v>
      </c>
      <c r="Y79" s="10">
        <v>511</v>
      </c>
      <c r="Z79" s="10">
        <v>323</v>
      </c>
      <c r="AA79" s="10">
        <v>0</v>
      </c>
      <c r="AB79" s="10">
        <v>466</v>
      </c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>
        <v>0</v>
      </c>
      <c r="AW79" s="10">
        <v>0</v>
      </c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>
        <v>1</v>
      </c>
      <c r="BU79" s="10">
        <v>2</v>
      </c>
      <c r="BV79" s="197">
        <v>0</v>
      </c>
      <c r="BW79" s="197">
        <v>0</v>
      </c>
      <c r="BX79" s="197">
        <v>11</v>
      </c>
      <c r="BY79" s="197">
        <v>73</v>
      </c>
      <c r="BZ79" s="197">
        <v>0</v>
      </c>
      <c r="CA79" s="197">
        <v>11</v>
      </c>
      <c r="CB79" s="197">
        <v>0</v>
      </c>
      <c r="CC79" s="197">
        <v>0</v>
      </c>
      <c r="CD79" s="197">
        <v>1</v>
      </c>
      <c r="CE79" s="197">
        <v>2</v>
      </c>
      <c r="CF79" s="197">
        <v>0</v>
      </c>
      <c r="CG79" s="197">
        <v>0</v>
      </c>
      <c r="CH79" s="197">
        <v>0</v>
      </c>
      <c r="CI79" s="197">
        <v>0</v>
      </c>
      <c r="CJ79" s="197">
        <v>0</v>
      </c>
      <c r="CK79" s="197">
        <v>0</v>
      </c>
      <c r="CL79" s="197">
        <v>0</v>
      </c>
      <c r="CM79" s="197">
        <v>9</v>
      </c>
      <c r="CN79" s="197">
        <v>6</v>
      </c>
      <c r="CO79" s="197">
        <v>1</v>
      </c>
      <c r="CP79" s="197">
        <v>0</v>
      </c>
      <c r="CQ79" s="197">
        <v>0</v>
      </c>
      <c r="CR79" s="197">
        <v>0</v>
      </c>
      <c r="CS79" s="193">
        <v>6</v>
      </c>
      <c r="CT79" s="193">
        <v>8</v>
      </c>
      <c r="CU79" s="193">
        <v>18</v>
      </c>
      <c r="CV79" s="193">
        <v>7</v>
      </c>
      <c r="CW79" s="193">
        <v>10</v>
      </c>
      <c r="CX79" s="193">
        <v>7</v>
      </c>
      <c r="CY79" s="193">
        <v>7</v>
      </c>
      <c r="CZ79" s="193">
        <v>4</v>
      </c>
      <c r="DA79" s="193">
        <v>8</v>
      </c>
      <c r="DB79" s="193">
        <v>1</v>
      </c>
      <c r="DC79" s="193">
        <v>15</v>
      </c>
      <c r="DD79" s="193">
        <v>44</v>
      </c>
      <c r="DE79" s="193">
        <v>18</v>
      </c>
      <c r="DF79" s="193">
        <v>6</v>
      </c>
      <c r="DG79" s="193">
        <v>3</v>
      </c>
      <c r="DH79" s="193">
        <v>7</v>
      </c>
      <c r="DI79" s="193">
        <v>3</v>
      </c>
      <c r="DJ79" s="225">
        <v>12</v>
      </c>
      <c r="DK79" s="193">
        <v>26</v>
      </c>
      <c r="DL79" s="193">
        <v>15</v>
      </c>
      <c r="DM79" s="225">
        <v>0</v>
      </c>
      <c r="DN79" s="193">
        <v>0</v>
      </c>
      <c r="DO79" s="193">
        <v>0</v>
      </c>
      <c r="DP79" s="193">
        <v>0</v>
      </c>
      <c r="DQ79" s="193">
        <v>0</v>
      </c>
      <c r="DR79" s="193">
        <v>0</v>
      </c>
      <c r="DS79" s="193">
        <v>0</v>
      </c>
      <c r="DT79" s="193">
        <v>0</v>
      </c>
      <c r="DU79" s="193">
        <v>0</v>
      </c>
      <c r="DV79" s="193">
        <v>0</v>
      </c>
      <c r="DW79" s="193">
        <v>0</v>
      </c>
      <c r="DX79" s="193">
        <v>0</v>
      </c>
      <c r="DY79" s="193">
        <v>0</v>
      </c>
      <c r="DZ79" s="193">
        <v>0</v>
      </c>
      <c r="EA79" s="193">
        <v>0</v>
      </c>
      <c r="EB79" s="193">
        <v>0</v>
      </c>
      <c r="EC79" s="193">
        <v>0</v>
      </c>
      <c r="ED79" s="193">
        <v>0</v>
      </c>
      <c r="EE79" s="193">
        <v>0</v>
      </c>
      <c r="EF79" s="193">
        <v>0</v>
      </c>
      <c r="EG79" s="193">
        <v>0</v>
      </c>
      <c r="EH79" s="193">
        <v>0</v>
      </c>
      <c r="EI79" s="193">
        <v>0</v>
      </c>
      <c r="EJ79" s="193">
        <v>0</v>
      </c>
      <c r="EK79" s="193">
        <v>0</v>
      </c>
      <c r="EL79" s="193">
        <v>14</v>
      </c>
      <c r="EM79" s="193">
        <v>1</v>
      </c>
      <c r="EN79" s="193">
        <v>2</v>
      </c>
      <c r="EO79" s="193">
        <v>3</v>
      </c>
      <c r="EP79" s="193">
        <v>0</v>
      </c>
      <c r="EQ79" s="193">
        <v>0</v>
      </c>
      <c r="ER79" s="193">
        <v>0</v>
      </c>
      <c r="ES79" s="193">
        <v>0</v>
      </c>
      <c r="ET79" s="193">
        <v>0</v>
      </c>
      <c r="EU79" s="193">
        <v>0</v>
      </c>
      <c r="EV79" s="193">
        <v>0</v>
      </c>
      <c r="EW79" s="193">
        <v>0</v>
      </c>
      <c r="EX79" s="9">
        <f>SUM(EY79:GC79)</f>
        <v>0</v>
      </c>
      <c r="EY79" s="8">
        <f>HRR!F36</f>
        <v>0</v>
      </c>
      <c r="EZ79" s="8">
        <f>HRR!G36</f>
        <v>0</v>
      </c>
      <c r="FA79" s="8">
        <f>HRR!H36</f>
        <v>0</v>
      </c>
      <c r="FB79" s="8">
        <f>HRR!I36</f>
        <v>0</v>
      </c>
      <c r="FC79" s="8">
        <f>HRR!J36</f>
        <v>0</v>
      </c>
      <c r="FD79" s="8">
        <f>HRR!K36</f>
        <v>0</v>
      </c>
      <c r="FE79" s="8">
        <f>HRR!L36</f>
        <v>0</v>
      </c>
      <c r="FF79" s="8">
        <f>HRR!M36</f>
        <v>0</v>
      </c>
      <c r="FG79" s="8">
        <f>HRR!N36</f>
        <v>0</v>
      </c>
      <c r="FH79" s="8">
        <f>HRR!O36</f>
        <v>0</v>
      </c>
      <c r="FI79" s="8">
        <f>HRR!P36</f>
        <v>0</v>
      </c>
      <c r="FJ79" s="8">
        <f>HRR!Q36</f>
        <v>0</v>
      </c>
      <c r="FK79" s="8">
        <f>HRR!R36</f>
        <v>0</v>
      </c>
      <c r="FL79" s="8">
        <f>HRR!S36</f>
        <v>0</v>
      </c>
      <c r="FM79" s="8">
        <f>HRR!T36</f>
        <v>0</v>
      </c>
      <c r="FN79" s="8">
        <f>HRR!U36</f>
        <v>0</v>
      </c>
      <c r="FO79" s="8">
        <f>HRR!V36</f>
        <v>0</v>
      </c>
      <c r="FP79" s="8">
        <f>HRR!W36</f>
        <v>0</v>
      </c>
      <c r="FQ79" s="8">
        <f>HRR!X36</f>
        <v>0</v>
      </c>
      <c r="FR79" s="8">
        <f>HRR!Y36</f>
        <v>0</v>
      </c>
      <c r="FS79" s="8">
        <f>HRR!Z36</f>
        <v>0</v>
      </c>
      <c r="FT79" s="8">
        <f>HRR!AA36</f>
        <v>0</v>
      </c>
      <c r="FU79" s="8">
        <f>HRR!AB36</f>
        <v>0</v>
      </c>
      <c r="FV79" s="8">
        <f>HRR!AC36</f>
        <v>0</v>
      </c>
      <c r="FW79" s="8">
        <f>HRR!AD36</f>
        <v>0</v>
      </c>
      <c r="FX79" s="8">
        <f>HRR!AE36</f>
        <v>0</v>
      </c>
      <c r="FY79" s="8">
        <f>HRR!AF36</f>
        <v>0</v>
      </c>
      <c r="FZ79" s="8">
        <f>HRR!AG36</f>
        <v>0</v>
      </c>
      <c r="GA79" s="8">
        <f>HRR!AH36</f>
        <v>0</v>
      </c>
      <c r="GB79" s="8">
        <f>HRR!AI36</f>
        <v>0</v>
      </c>
      <c r="GC79" s="8">
        <f>HRR!AJ36</f>
        <v>0</v>
      </c>
    </row>
    <row r="80" spans="1:185" s="3" customFormat="1" ht="27" customHeight="1">
      <c r="A80" s="5" t="s">
        <v>1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 t="e">
        <f t="shared" ref="P80:AB80" si="38">P79/P73</f>
        <v>#DIV/0!</v>
      </c>
      <c r="Q80" s="4" t="e">
        <f t="shared" si="38"/>
        <v>#DIV/0!</v>
      </c>
      <c r="R80" s="4" t="e">
        <f t="shared" si="38"/>
        <v>#DIV/0!</v>
      </c>
      <c r="S80" s="4" t="e">
        <f t="shared" si="38"/>
        <v>#DIV/0!</v>
      </c>
      <c r="T80" s="4" t="e">
        <f t="shared" si="38"/>
        <v>#DIV/0!</v>
      </c>
      <c r="U80" s="4" t="e">
        <f t="shared" si="38"/>
        <v>#DIV/0!</v>
      </c>
      <c r="V80" s="4">
        <f t="shared" si="38"/>
        <v>4.634527978541092E-2</v>
      </c>
      <c r="W80" s="4">
        <f t="shared" si="38"/>
        <v>5.81013916500994E-2</v>
      </c>
      <c r="X80" s="4">
        <f t="shared" si="38"/>
        <v>4.6488405636303118E-2</v>
      </c>
      <c r="Y80" s="4">
        <f t="shared" si="38"/>
        <v>1.8345659510303727E-2</v>
      </c>
      <c r="Z80" s="4">
        <f t="shared" si="38"/>
        <v>1.471124066314447E-2</v>
      </c>
      <c r="AA80" s="4">
        <f t="shared" si="38"/>
        <v>0</v>
      </c>
      <c r="AB80" s="4">
        <f t="shared" si="38"/>
        <v>1.000923599029147E-2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>
        <f>BT79/BT73</f>
        <v>1.1337868480725624E-3</v>
      </c>
      <c r="BU80" s="4">
        <f t="shared" ref="BU80:CS80" si="39">BU79/BU73</f>
        <v>4.140786749482402E-3</v>
      </c>
      <c r="BV80" s="4">
        <f t="shared" si="39"/>
        <v>0</v>
      </c>
      <c r="BW80" s="4" t="e">
        <f t="shared" si="39"/>
        <v>#DIV/0!</v>
      </c>
      <c r="BX80" s="4">
        <f t="shared" si="39"/>
        <v>1.7891997397527651E-3</v>
      </c>
      <c r="BY80" s="4">
        <f t="shared" si="39"/>
        <v>2.6602529062351955E-3</v>
      </c>
      <c r="BZ80" s="4">
        <f t="shared" si="39"/>
        <v>0</v>
      </c>
      <c r="CA80" s="4">
        <f t="shared" si="39"/>
        <v>1.7976793593724465E-3</v>
      </c>
      <c r="CB80" s="4">
        <f t="shared" si="39"/>
        <v>0</v>
      </c>
      <c r="CC80" s="4">
        <f t="shared" si="39"/>
        <v>0</v>
      </c>
      <c r="CD80" s="4">
        <f t="shared" si="39"/>
        <v>5.1313628899835795E-5</v>
      </c>
      <c r="CE80" s="4">
        <f t="shared" si="39"/>
        <v>2.3482446870963955E-4</v>
      </c>
      <c r="CF80" s="4">
        <f t="shared" si="39"/>
        <v>0</v>
      </c>
      <c r="CG80" s="4" t="e">
        <f t="shared" si="39"/>
        <v>#DIV/0!</v>
      </c>
      <c r="CH80" s="4" t="e">
        <f t="shared" si="39"/>
        <v>#DIV/0!</v>
      </c>
      <c r="CI80" s="4" t="e">
        <f t="shared" si="39"/>
        <v>#DIV/0!</v>
      </c>
      <c r="CJ80" s="4" t="e">
        <f t="shared" si="39"/>
        <v>#DIV/0!</v>
      </c>
      <c r="CK80" s="4" t="e">
        <f t="shared" si="39"/>
        <v>#DIV/0!</v>
      </c>
      <c r="CL80" s="4">
        <f t="shared" si="39"/>
        <v>0</v>
      </c>
      <c r="CM80" s="4">
        <f t="shared" si="39"/>
        <v>2.5989777354240665E-4</v>
      </c>
      <c r="CN80" s="4">
        <f t="shared" si="39"/>
        <v>1.4875787177071452E-4</v>
      </c>
      <c r="CO80" s="4">
        <f t="shared" si="39"/>
        <v>1.809005228025109E-5</v>
      </c>
      <c r="CP80" s="4">
        <f t="shared" si="39"/>
        <v>0</v>
      </c>
      <c r="CQ80" s="4">
        <f t="shared" si="39"/>
        <v>0</v>
      </c>
      <c r="CR80" s="4" t="e">
        <f t="shared" si="39"/>
        <v>#DIV/0!</v>
      </c>
      <c r="CS80" s="4">
        <f t="shared" si="39"/>
        <v>1.4249412211746266E-4</v>
      </c>
      <c r="CT80" s="4">
        <f>CT79/CT73</f>
        <v>7.8355321795512198E-5</v>
      </c>
      <c r="CU80" s="4">
        <f t="shared" ref="CU80" si="40">CU79/CU73</f>
        <v>1.0608703852138243E-4</v>
      </c>
      <c r="CV80" s="4">
        <v>4.8942150378252907E-5</v>
      </c>
      <c r="CW80" s="4">
        <f t="shared" ref="CW80:DN80" si="41">CW79/CW73</f>
        <v>6.6895001605480034E-5</v>
      </c>
      <c r="CX80" s="4">
        <f t="shared" si="41"/>
        <v>3.5363715817179694E-5</v>
      </c>
      <c r="CY80" s="4">
        <f t="shared" si="41"/>
        <v>3.4581392246851861E-5</v>
      </c>
      <c r="CZ80" s="4">
        <f t="shared" si="41"/>
        <v>2.2818937436178285E-5</v>
      </c>
      <c r="DA80" s="4">
        <f t="shared" si="41"/>
        <v>7.4698637683595241E-5</v>
      </c>
      <c r="DB80" s="4">
        <f t="shared" si="41"/>
        <v>2.1207558373804424E-5</v>
      </c>
      <c r="DC80" s="4">
        <f t="shared" si="41"/>
        <v>1.3714536494381611E-4</v>
      </c>
      <c r="DD80" s="4">
        <f t="shared" si="41"/>
        <v>2.2040223407719087E-4</v>
      </c>
      <c r="DE80" s="4">
        <f t="shared" si="41"/>
        <v>1.7190991920233798E-4</v>
      </c>
      <c r="DF80" s="4">
        <f t="shared" si="41"/>
        <v>7.3550142809860629E-5</v>
      </c>
      <c r="DG80" s="4">
        <f t="shared" si="41"/>
        <v>4.3128854641383574E-5</v>
      </c>
      <c r="DH80" s="4">
        <f t="shared" si="41"/>
        <v>4.2908983915260888E-5</v>
      </c>
      <c r="DI80" s="4">
        <f t="shared" si="41"/>
        <v>2.412603440372506E-5</v>
      </c>
      <c r="DJ80" s="4">
        <f t="shared" si="41"/>
        <v>1.8238467968690629E-4</v>
      </c>
      <c r="DK80" s="4">
        <f t="shared" si="41"/>
        <v>1.6553339954669316E-4</v>
      </c>
      <c r="DL80" s="4">
        <f t="shared" si="41"/>
        <v>6.2385626351688572E-4</v>
      </c>
      <c r="DM80" s="4" t="e">
        <f t="shared" si="41"/>
        <v>#DIV/0!</v>
      </c>
      <c r="DN80" s="4" t="e">
        <f t="shared" si="41"/>
        <v>#DIV/0!</v>
      </c>
      <c r="DO80" s="4">
        <v>0</v>
      </c>
      <c r="DP80" s="4" t="e">
        <v>#DIV/0!</v>
      </c>
      <c r="DQ80" s="4" t="e">
        <v>#DIV/0!</v>
      </c>
      <c r="DR80" s="4" t="e">
        <v>#DIV/0!</v>
      </c>
      <c r="DS80" s="4" t="e">
        <v>#DIV/0!</v>
      </c>
      <c r="DT80" s="4" t="e">
        <v>#DIV/0!</v>
      </c>
      <c r="DU80" s="4" t="e">
        <v>#DIV/0!</v>
      </c>
      <c r="DV80" s="4" t="e">
        <v>#DIV/0!</v>
      </c>
      <c r="DW80" s="4" t="e">
        <v>#DIV/0!</v>
      </c>
      <c r="DX80" s="4" t="e">
        <v>#DIV/0!</v>
      </c>
      <c r="DY80" s="4" t="e">
        <v>#DIV/0!</v>
      </c>
      <c r="DZ80" s="4" t="e">
        <v>#DIV/0!</v>
      </c>
      <c r="EA80" s="4" t="e">
        <v>#DIV/0!</v>
      </c>
      <c r="EB80" s="4" t="e">
        <v>#DIV/0!</v>
      </c>
      <c r="EC80" s="4" t="e">
        <v>#DIV/0!</v>
      </c>
      <c r="ED80" s="4" t="e">
        <v>#DIV/0!</v>
      </c>
      <c r="EE80" s="4" t="e">
        <v>#DIV/0!</v>
      </c>
      <c r="EF80" s="4" t="e">
        <v>#DIV/0!</v>
      </c>
      <c r="EG80" s="4" t="e">
        <v>#DIV/0!</v>
      </c>
      <c r="EH80" s="4" t="e">
        <v>#DIV/0!</v>
      </c>
      <c r="EI80" s="4" t="e">
        <v>#DIV/0!</v>
      </c>
      <c r="EJ80" s="4" t="e">
        <v>#DIV/0!</v>
      </c>
      <c r="EK80" s="4">
        <v>0</v>
      </c>
      <c r="EL80" s="4">
        <v>8.5590267163905358E-4</v>
      </c>
      <c r="EM80" s="4">
        <v>1.4005602240896358E-4</v>
      </c>
      <c r="EN80" s="4">
        <v>1.0351966873706005E-3</v>
      </c>
      <c r="EO80" s="4">
        <v>4.5454545454545452E-3</v>
      </c>
      <c r="EP80" s="4" t="e">
        <v>#DIV/0!</v>
      </c>
      <c r="EQ80" s="4" t="e">
        <v>#DIV/0!</v>
      </c>
      <c r="ER80" s="4" t="e">
        <v>#DIV/0!</v>
      </c>
      <c r="ES80" s="4" t="e">
        <v>#DIV/0!</v>
      </c>
      <c r="ET80" s="4" t="e">
        <v>#DIV/0!</v>
      </c>
      <c r="EU80" s="4" t="e">
        <v>#DIV/0!</v>
      </c>
      <c r="EV80" s="4" t="e">
        <v>#DIV/0!</v>
      </c>
      <c r="EW80" s="4" t="e">
        <v>#DIV/0!</v>
      </c>
      <c r="EX80" s="4" t="e">
        <f t="shared" ref="EX80:GC80" si="42">EX79/EX73</f>
        <v>#DIV/0!</v>
      </c>
      <c r="EY80" s="4" t="e">
        <f t="shared" si="42"/>
        <v>#DIV/0!</v>
      </c>
      <c r="EZ80" s="4" t="e">
        <f t="shared" ref="EZ80:GB80" si="43">EZ79/EZ73</f>
        <v>#DIV/0!</v>
      </c>
      <c r="FA80" s="4" t="e">
        <f t="shared" si="43"/>
        <v>#DIV/0!</v>
      </c>
      <c r="FB80" s="4" t="e">
        <f t="shared" si="43"/>
        <v>#DIV/0!</v>
      </c>
      <c r="FC80" s="4" t="e">
        <f t="shared" si="43"/>
        <v>#DIV/0!</v>
      </c>
      <c r="FD80" s="4" t="e">
        <f t="shared" si="43"/>
        <v>#DIV/0!</v>
      </c>
      <c r="FE80" s="4" t="e">
        <f t="shared" si="43"/>
        <v>#DIV/0!</v>
      </c>
      <c r="FF80" s="4" t="e">
        <f t="shared" si="43"/>
        <v>#DIV/0!</v>
      </c>
      <c r="FG80" s="4" t="e">
        <f t="shared" si="43"/>
        <v>#DIV/0!</v>
      </c>
      <c r="FH80" s="4" t="e">
        <f t="shared" si="43"/>
        <v>#DIV/0!</v>
      </c>
      <c r="FI80" s="4" t="e">
        <f t="shared" si="43"/>
        <v>#DIV/0!</v>
      </c>
      <c r="FJ80" s="4" t="e">
        <f t="shared" si="43"/>
        <v>#DIV/0!</v>
      </c>
      <c r="FK80" s="4" t="e">
        <f t="shared" si="43"/>
        <v>#DIV/0!</v>
      </c>
      <c r="FL80" s="4" t="e">
        <f t="shared" si="43"/>
        <v>#DIV/0!</v>
      </c>
      <c r="FM80" s="4" t="e">
        <f t="shared" si="43"/>
        <v>#DIV/0!</v>
      </c>
      <c r="FN80" s="4" t="e">
        <f t="shared" si="43"/>
        <v>#DIV/0!</v>
      </c>
      <c r="FO80" s="4" t="e">
        <f t="shared" si="43"/>
        <v>#DIV/0!</v>
      </c>
      <c r="FP80" s="4" t="e">
        <f t="shared" si="43"/>
        <v>#DIV/0!</v>
      </c>
      <c r="FQ80" s="4" t="e">
        <f t="shared" si="43"/>
        <v>#DIV/0!</v>
      </c>
      <c r="FR80" s="4" t="e">
        <f t="shared" si="43"/>
        <v>#DIV/0!</v>
      </c>
      <c r="FS80" s="4" t="e">
        <f t="shared" si="43"/>
        <v>#DIV/0!</v>
      </c>
      <c r="FT80" s="4" t="e">
        <f t="shared" si="43"/>
        <v>#DIV/0!</v>
      </c>
      <c r="FU80" s="4" t="e">
        <f t="shared" si="43"/>
        <v>#DIV/0!</v>
      </c>
      <c r="FV80" s="4" t="e">
        <f t="shared" si="43"/>
        <v>#DIV/0!</v>
      </c>
      <c r="FW80" s="4" t="e">
        <f t="shared" si="43"/>
        <v>#DIV/0!</v>
      </c>
      <c r="FX80" s="4" t="e">
        <f t="shared" si="43"/>
        <v>#DIV/0!</v>
      </c>
      <c r="FY80" s="4" t="e">
        <f t="shared" si="43"/>
        <v>#DIV/0!</v>
      </c>
      <c r="FZ80" s="4" t="e">
        <f t="shared" si="43"/>
        <v>#DIV/0!</v>
      </c>
      <c r="GA80" s="4" t="e">
        <f t="shared" si="43"/>
        <v>#DIV/0!</v>
      </c>
      <c r="GB80" s="4" t="e">
        <f t="shared" si="43"/>
        <v>#DIV/0!</v>
      </c>
      <c r="GC80" s="4" t="e">
        <f t="shared" si="42"/>
        <v>#DIV/0!</v>
      </c>
    </row>
    <row r="81" spans="1:185" s="30" customFormat="1">
      <c r="A81" s="30" t="s">
        <v>307</v>
      </c>
      <c r="BP81" s="166">
        <v>3.0000000000000001E-3</v>
      </c>
      <c r="BQ81" s="166">
        <v>3.0000000000000001E-3</v>
      </c>
      <c r="BR81" s="166">
        <v>3.0000000000000001E-3</v>
      </c>
      <c r="BS81" s="166">
        <v>3.0000000000000001E-3</v>
      </c>
      <c r="BT81" s="166">
        <v>3.0000000000000001E-3</v>
      </c>
      <c r="BU81" s="166">
        <v>3.0000000000000001E-3</v>
      </c>
      <c r="BV81" s="166">
        <v>1.1999999999999999E-3</v>
      </c>
      <c r="BW81" s="166">
        <v>1.1999999999999999E-3</v>
      </c>
      <c r="BX81" s="166">
        <v>1.1999999999999999E-3</v>
      </c>
      <c r="BY81" s="166">
        <v>1.1999999999999999E-3</v>
      </c>
      <c r="BZ81" s="166">
        <v>1.1999999999999999E-3</v>
      </c>
      <c r="CA81" s="166">
        <v>1.1999999999999999E-3</v>
      </c>
      <c r="CB81" s="166">
        <v>1.1999999999999999E-3</v>
      </c>
      <c r="CC81" s="166">
        <v>1.1999999999999999E-3</v>
      </c>
      <c r="CD81" s="166">
        <v>1.1999999999999999E-3</v>
      </c>
      <c r="CE81" s="166">
        <v>1.1999999999999999E-3</v>
      </c>
      <c r="CF81" s="166">
        <v>1.1999999999999999E-3</v>
      </c>
      <c r="CG81" s="166">
        <v>1.1999999999999999E-3</v>
      </c>
      <c r="CH81" s="166">
        <v>1.1999999999999999E-3</v>
      </c>
      <c r="CI81" s="166">
        <v>1.1999999999999999E-3</v>
      </c>
      <c r="CJ81" s="166">
        <v>1.1999999999999999E-3</v>
      </c>
      <c r="CK81" s="166">
        <v>1.1999999999999999E-3</v>
      </c>
      <c r="CL81" s="166">
        <v>1.1999999999999999E-3</v>
      </c>
      <c r="CM81" s="166">
        <v>1.1999999999999999E-3</v>
      </c>
      <c r="CN81" s="166">
        <v>1.1999999999999999E-3</v>
      </c>
      <c r="CO81" s="166">
        <v>1.1999999999999999E-3</v>
      </c>
      <c r="CP81" s="166">
        <v>1.1999999999999999E-3</v>
      </c>
      <c r="CQ81" s="166">
        <v>1.1999999999999999E-3</v>
      </c>
      <c r="CR81" s="166">
        <v>1.1999999999999999E-3</v>
      </c>
      <c r="CS81" s="166">
        <v>1.1999999999999999E-3</v>
      </c>
      <c r="CT81" s="166">
        <v>1.1999999999999999E-3</v>
      </c>
      <c r="CU81" s="166">
        <v>1.1999999999999999E-3</v>
      </c>
      <c r="CV81" s="166">
        <v>1.1999999999999999E-3</v>
      </c>
      <c r="CW81" s="166">
        <v>1.1999999999999999E-3</v>
      </c>
      <c r="CX81" s="166">
        <v>1.1999999999999999E-3</v>
      </c>
      <c r="CY81" s="166">
        <v>1.1999999999999999E-3</v>
      </c>
      <c r="CZ81" s="166">
        <v>1.1999999999999999E-3</v>
      </c>
      <c r="DA81" s="166">
        <v>1.1999999999999999E-3</v>
      </c>
      <c r="DB81" s="166">
        <v>1.1999999999999999E-3</v>
      </c>
      <c r="DC81" s="166">
        <v>1.1999999999999999E-3</v>
      </c>
      <c r="DD81" s="166">
        <v>1.1999999999999999E-3</v>
      </c>
      <c r="DE81" s="166">
        <v>1.1999999999999999E-3</v>
      </c>
      <c r="DF81" s="166">
        <v>1.1999999999999999E-3</v>
      </c>
      <c r="DG81" s="166">
        <v>1.1999999999999999E-3</v>
      </c>
      <c r="DH81" s="166">
        <v>1.1999999999999999E-3</v>
      </c>
      <c r="DI81" s="166">
        <v>1.1999999999999999E-3</v>
      </c>
      <c r="DJ81" s="166">
        <v>1.1999999999999999E-3</v>
      </c>
      <c r="DK81" s="166">
        <v>1.1999999999999999E-3</v>
      </c>
      <c r="DL81" s="166">
        <v>1.1999999999999999E-3</v>
      </c>
      <c r="DM81" s="166">
        <v>1.1999999999999999E-3</v>
      </c>
      <c r="DN81" s="166">
        <v>1.1999999999999999E-3</v>
      </c>
      <c r="DO81" s="166"/>
      <c r="DP81" s="166">
        <v>1.1999999999999999E-3</v>
      </c>
      <c r="DQ81" s="166">
        <v>1.1999999999999999E-3</v>
      </c>
      <c r="DR81" s="166">
        <v>1.1999999999999999E-3</v>
      </c>
      <c r="DS81" s="166">
        <v>1.1999999999999999E-3</v>
      </c>
      <c r="DT81" s="166">
        <v>1.1999999999999999E-3</v>
      </c>
      <c r="DU81" s="166">
        <v>1.1999999999999999E-3</v>
      </c>
      <c r="DV81" s="166">
        <v>8.9999999999999998E-4</v>
      </c>
      <c r="DW81" s="166">
        <v>8.9999999999999998E-4</v>
      </c>
      <c r="DX81" s="166">
        <v>8.9999999999999998E-4</v>
      </c>
      <c r="DY81" s="166">
        <v>8.9999999999999998E-4</v>
      </c>
      <c r="DZ81" s="166">
        <v>8.9999999999999998E-4</v>
      </c>
      <c r="EA81" s="166">
        <v>8.9999999999999998E-4</v>
      </c>
      <c r="EB81" s="166">
        <v>8.9999999999999998E-4</v>
      </c>
      <c r="EC81" s="166">
        <v>8.9999999999999998E-4</v>
      </c>
      <c r="ED81" s="166">
        <v>8.9999999999999998E-4</v>
      </c>
      <c r="EE81" s="166">
        <v>8.9999999999999998E-4</v>
      </c>
      <c r="EF81" s="166">
        <v>8.9999999999999998E-4</v>
      </c>
      <c r="EG81" s="166">
        <v>8.9999999999999998E-4</v>
      </c>
      <c r="EH81" s="166">
        <v>8.9999999999999998E-4</v>
      </c>
      <c r="EI81" s="166">
        <v>8.9999999999999998E-4</v>
      </c>
      <c r="EJ81" s="166">
        <v>8.9999999999999998E-4</v>
      </c>
      <c r="EK81" s="166">
        <v>8.9999999999999998E-4</v>
      </c>
      <c r="EL81" s="166">
        <v>8.9999999999999998E-4</v>
      </c>
      <c r="EM81" s="166">
        <v>8.9999999999999998E-4</v>
      </c>
      <c r="EN81" s="166">
        <v>8.9999999999999998E-4</v>
      </c>
      <c r="EO81" s="166">
        <v>8.9999999999999998E-4</v>
      </c>
      <c r="EP81" s="166">
        <v>8.9999999999999998E-4</v>
      </c>
      <c r="EQ81" s="166">
        <v>8.9999999999999998E-4</v>
      </c>
      <c r="ER81" s="166">
        <v>8.9999999999999998E-4</v>
      </c>
      <c r="ES81" s="166">
        <v>8.9999999999999998E-4</v>
      </c>
      <c r="ET81" s="166">
        <v>8.9999999999999998E-4</v>
      </c>
      <c r="EU81" s="166">
        <v>8.9999999999999998E-4</v>
      </c>
      <c r="EV81" s="166">
        <v>8.9999999999999998E-4</v>
      </c>
      <c r="EW81" s="166">
        <v>8.9999999999999998E-4</v>
      </c>
      <c r="EX81" s="166">
        <v>8.9999999999999998E-4</v>
      </c>
      <c r="EY81" s="166">
        <v>1.1999999999999999E-3</v>
      </c>
      <c r="EZ81" s="166">
        <v>1.1999999999999999E-3</v>
      </c>
      <c r="FA81" s="166">
        <v>1.1999999999999999E-3</v>
      </c>
      <c r="FB81" s="166">
        <v>1.1999999999999999E-3</v>
      </c>
      <c r="FC81" s="166">
        <v>1.1999999999999999E-3</v>
      </c>
      <c r="FD81" s="166">
        <v>1.1999999999999999E-3</v>
      </c>
      <c r="FE81" s="166">
        <v>1.1999999999999999E-3</v>
      </c>
      <c r="FF81" s="166">
        <v>1.1999999999999999E-3</v>
      </c>
      <c r="FG81" s="166">
        <v>1.1999999999999999E-3</v>
      </c>
      <c r="FH81" s="166">
        <v>1.1999999999999999E-3</v>
      </c>
      <c r="FI81" s="166">
        <v>1.1999999999999999E-3</v>
      </c>
      <c r="FJ81" s="166">
        <v>1.1999999999999999E-3</v>
      </c>
      <c r="FK81" s="166">
        <v>1.1999999999999999E-3</v>
      </c>
      <c r="FL81" s="166">
        <v>1.1999999999999999E-3</v>
      </c>
      <c r="FM81" s="166">
        <v>1.1999999999999999E-3</v>
      </c>
      <c r="FN81" s="166">
        <v>1.1999999999999999E-3</v>
      </c>
      <c r="FO81" s="166">
        <v>1.1999999999999999E-3</v>
      </c>
      <c r="FP81" s="166">
        <v>1.1999999999999999E-3</v>
      </c>
      <c r="FQ81" s="166">
        <v>1.1999999999999999E-3</v>
      </c>
      <c r="FR81" s="166">
        <v>1.1999999999999999E-3</v>
      </c>
      <c r="FS81" s="166">
        <v>1.1999999999999999E-3</v>
      </c>
      <c r="FT81" s="166">
        <v>1.1999999999999999E-3</v>
      </c>
      <c r="FU81" s="166">
        <v>1.1999999999999999E-3</v>
      </c>
      <c r="FV81" s="166">
        <v>1.1999999999999999E-3</v>
      </c>
      <c r="FW81" s="166">
        <v>1.1999999999999999E-3</v>
      </c>
      <c r="FX81" s="166">
        <v>1.1999999999999999E-3</v>
      </c>
      <c r="FY81" s="166">
        <v>1.1999999999999999E-3</v>
      </c>
      <c r="FZ81" s="166">
        <v>1.1999999999999999E-3</v>
      </c>
      <c r="GA81" s="166">
        <v>1.1999999999999999E-3</v>
      </c>
      <c r="GB81" s="166">
        <v>1.1999999999999999E-3</v>
      </c>
      <c r="GC81" s="166">
        <v>1.1999999999999999E-3</v>
      </c>
    </row>
    <row r="82" spans="1:185" ht="32.25" customHeight="1">
      <c r="A82" s="259" t="s">
        <v>320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X82" s="259"/>
      <c r="Y82" s="259"/>
      <c r="Z82" s="259"/>
      <c r="AA82" s="259"/>
      <c r="AB82" s="259"/>
      <c r="AC82" s="259"/>
      <c r="AD82" s="259"/>
      <c r="AE82" s="259"/>
      <c r="AF82" s="259"/>
      <c r="AG82" s="259"/>
      <c r="AH82" s="259"/>
      <c r="AI82" s="259"/>
      <c r="AJ82" s="259"/>
      <c r="AK82" s="259"/>
      <c r="AL82" s="259"/>
      <c r="AM82" s="259"/>
      <c r="AN82" s="259"/>
      <c r="AO82" s="259"/>
      <c r="AP82" s="259"/>
      <c r="AQ82" s="259"/>
      <c r="AR82" s="259"/>
      <c r="AS82" s="259"/>
      <c r="AT82" s="259"/>
      <c r="AU82" s="259"/>
      <c r="AV82" s="259"/>
      <c r="AW82" s="259"/>
      <c r="AX82" s="259"/>
      <c r="AY82" s="259"/>
      <c r="AZ82" s="259"/>
      <c r="BA82" s="259"/>
      <c r="BB82" s="259"/>
      <c r="BC82" s="259"/>
      <c r="BD82" s="259"/>
      <c r="BE82" s="259"/>
      <c r="BF82" s="259"/>
      <c r="BG82" s="259"/>
      <c r="BH82" s="259"/>
      <c r="BI82" s="259"/>
      <c r="BJ82" s="259"/>
      <c r="BK82" s="259"/>
      <c r="BL82" s="259"/>
      <c r="BM82" s="259"/>
      <c r="BN82" s="259"/>
      <c r="BO82" s="259"/>
      <c r="BP82" s="259"/>
      <c r="BQ82" s="259"/>
      <c r="BR82" s="259"/>
      <c r="BS82" s="259"/>
      <c r="BT82" s="259"/>
      <c r="BU82" s="259"/>
      <c r="BV82" s="259"/>
      <c r="BW82" s="259"/>
      <c r="BX82" s="259"/>
      <c r="BY82" s="259"/>
      <c r="BZ82" s="259"/>
      <c r="CA82" s="259"/>
      <c r="CB82" s="259"/>
      <c r="CC82" s="259"/>
      <c r="CD82" s="259"/>
      <c r="CE82" s="259"/>
      <c r="CF82" s="259"/>
      <c r="CG82" s="259"/>
      <c r="CH82" s="259"/>
      <c r="CI82" s="259"/>
      <c r="CJ82" s="259"/>
      <c r="CK82" s="259"/>
      <c r="CL82" s="259"/>
      <c r="CM82" s="259"/>
      <c r="CN82" s="259"/>
      <c r="CO82" s="259"/>
      <c r="CP82" s="259"/>
      <c r="CQ82" s="259"/>
      <c r="CR82" s="259"/>
      <c r="CS82" s="259"/>
      <c r="CT82" s="259"/>
      <c r="CU82" s="259"/>
      <c r="CV82" s="259"/>
      <c r="CW82" s="259"/>
      <c r="CX82" s="259"/>
      <c r="CY82" s="259"/>
      <c r="CZ82" s="259"/>
      <c r="DA82" s="259"/>
      <c r="DB82" s="259"/>
      <c r="DC82" s="259"/>
      <c r="DD82" s="259"/>
      <c r="DE82" s="259"/>
      <c r="DF82" s="259"/>
      <c r="DG82" s="259"/>
      <c r="DH82" s="259"/>
      <c r="DI82" s="259"/>
      <c r="DJ82" s="259"/>
      <c r="DK82" s="259"/>
      <c r="DL82" s="259"/>
      <c r="DM82" s="259"/>
      <c r="DN82" s="259"/>
      <c r="DO82" s="259"/>
      <c r="DP82" s="259"/>
      <c r="DQ82" s="259"/>
      <c r="DR82" s="259"/>
      <c r="DS82" s="259"/>
      <c r="DT82" s="259"/>
      <c r="DU82" s="259"/>
      <c r="DV82" s="259"/>
      <c r="DW82" s="259"/>
      <c r="DX82" s="259"/>
      <c r="DY82" s="259"/>
      <c r="DZ82" s="259"/>
      <c r="EA82" s="259"/>
      <c r="EB82" s="259"/>
      <c r="EC82" s="259"/>
      <c r="ED82" s="259"/>
      <c r="EE82" s="259"/>
      <c r="EF82" s="259"/>
      <c r="EG82" s="259"/>
      <c r="EH82" s="259"/>
      <c r="EI82" s="259"/>
      <c r="EJ82" s="259"/>
      <c r="EK82" s="259"/>
      <c r="EL82" s="259"/>
      <c r="EM82" s="259"/>
      <c r="EN82" s="259"/>
      <c r="EO82" s="259"/>
      <c r="EP82" s="259"/>
      <c r="EQ82" s="259"/>
      <c r="ER82" s="259"/>
      <c r="ES82" s="259"/>
      <c r="ET82" s="259"/>
      <c r="EU82" s="259"/>
      <c r="EV82" s="259"/>
      <c r="EW82" s="259"/>
      <c r="EX82" s="259"/>
      <c r="EY82" s="259"/>
      <c r="EZ82" s="259"/>
      <c r="FA82" s="259"/>
      <c r="FB82" s="259"/>
      <c r="FC82" s="259"/>
      <c r="FD82" s="259"/>
      <c r="FE82" s="259"/>
      <c r="FF82" s="259"/>
      <c r="FG82" s="259"/>
      <c r="FH82" s="259"/>
      <c r="FI82" s="259"/>
      <c r="FJ82" s="259"/>
      <c r="FK82" s="259"/>
      <c r="FL82" s="259"/>
      <c r="FM82" s="259"/>
      <c r="FN82" s="259"/>
      <c r="FO82" s="259"/>
      <c r="FP82" s="259"/>
      <c r="FQ82" s="259"/>
      <c r="FR82" s="259"/>
      <c r="FS82" s="259"/>
      <c r="FT82" s="259"/>
      <c r="FU82" s="259"/>
      <c r="FV82" s="259"/>
      <c r="FW82" s="259"/>
      <c r="FX82" s="259"/>
      <c r="FY82" s="259"/>
      <c r="FZ82" s="259"/>
      <c r="GA82" s="259"/>
      <c r="GB82" s="259"/>
      <c r="GC82" s="259"/>
    </row>
    <row r="83" spans="1:185" ht="9" customHeight="1">
      <c r="A83" s="28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62"/>
      <c r="EZ83" s="62"/>
      <c r="FA83" s="62"/>
      <c r="FB83" s="62"/>
      <c r="FC83" s="62"/>
      <c r="FD83" s="62"/>
      <c r="FE83" s="62"/>
      <c r="FF83" s="62"/>
      <c r="FG83" s="62"/>
      <c r="FH83" s="62"/>
      <c r="FI83" s="62"/>
      <c r="FJ83" s="62"/>
      <c r="FK83" s="62"/>
      <c r="FL83" s="62"/>
      <c r="FM83" s="62"/>
      <c r="FN83" s="62"/>
      <c r="FO83" s="62"/>
      <c r="FP83" s="62"/>
      <c r="FQ83" s="62"/>
      <c r="FR83" s="62"/>
      <c r="FS83" s="62"/>
      <c r="FT83" s="62"/>
      <c r="FU83" s="62"/>
      <c r="FV83" s="62"/>
      <c r="FW83" s="62"/>
      <c r="FX83" s="62"/>
      <c r="FY83" s="62"/>
      <c r="FZ83" s="62"/>
      <c r="GA83" s="62"/>
      <c r="GB83" s="62"/>
      <c r="GC83" s="62"/>
    </row>
    <row r="84" spans="1:185" ht="18" customHeight="1">
      <c r="EY84" s="62"/>
      <c r="EZ84" s="62"/>
      <c r="FA84" s="62"/>
      <c r="FB84" s="62"/>
      <c r="FC84" s="62"/>
      <c r="FD84" s="62"/>
      <c r="FE84" s="62"/>
      <c r="FF84" s="62"/>
      <c r="FG84" s="62"/>
      <c r="FH84" s="62"/>
      <c r="FI84" s="62"/>
      <c r="FJ84" s="62"/>
      <c r="FK84" s="62"/>
      <c r="FL84" s="62"/>
      <c r="FM84" s="62"/>
      <c r="FN84" s="62"/>
      <c r="FO84" s="62"/>
      <c r="FP84" s="62"/>
      <c r="FQ84" s="62"/>
      <c r="FR84" s="62"/>
      <c r="FS84" s="62"/>
      <c r="FT84" s="62"/>
      <c r="FU84" s="62"/>
      <c r="FV84" s="62"/>
      <c r="FW84" s="62"/>
      <c r="FX84" s="62"/>
      <c r="FY84" s="62"/>
      <c r="FZ84" s="62"/>
      <c r="GA84" s="62"/>
      <c r="GB84" s="62"/>
      <c r="GC84" s="62"/>
    </row>
    <row r="85" spans="1:185" ht="18" customHeight="1">
      <c r="EY85" s="62"/>
      <c r="EZ85" s="62"/>
      <c r="FA85" s="62"/>
      <c r="FB85" s="62"/>
      <c r="FC85" s="62"/>
      <c r="FD85" s="62"/>
      <c r="FE85" s="62"/>
      <c r="FF85" s="62"/>
      <c r="FG85" s="62"/>
      <c r="FH85" s="62"/>
      <c r="FI85" s="62"/>
      <c r="FJ85" s="62"/>
      <c r="FK85" s="62"/>
      <c r="FL85" s="62"/>
      <c r="FM85" s="62"/>
      <c r="FN85" s="62"/>
      <c r="FO85" s="62"/>
      <c r="FP85" s="62"/>
      <c r="FQ85" s="62"/>
      <c r="FR85" s="62"/>
      <c r="FS85" s="62"/>
      <c r="FT85" s="62"/>
      <c r="FU85" s="62"/>
      <c r="FV85" s="62"/>
      <c r="FW85" s="62"/>
      <c r="FX85" s="62"/>
      <c r="FY85" s="62"/>
      <c r="FZ85" s="62"/>
      <c r="GA85" s="62"/>
      <c r="GB85" s="62"/>
      <c r="GC85" s="62"/>
    </row>
    <row r="86" spans="1:185" ht="18" customHeight="1">
      <c r="EY86" s="62"/>
      <c r="EZ86" s="62"/>
      <c r="FA86" s="62"/>
      <c r="FB86" s="62"/>
      <c r="FC86" s="62"/>
      <c r="FD86" s="62"/>
      <c r="FE86" s="62"/>
      <c r="FF86" s="62"/>
      <c r="FG86" s="62"/>
      <c r="FH86" s="62"/>
      <c r="FI86" s="62"/>
      <c r="FJ86" s="62"/>
      <c r="FK86" s="62"/>
      <c r="FL86" s="62"/>
      <c r="FM86" s="62"/>
      <c r="FN86" s="62"/>
      <c r="FO86" s="62"/>
      <c r="FP86" s="62"/>
      <c r="FQ86" s="62"/>
      <c r="FR86" s="62"/>
      <c r="FS86" s="62"/>
      <c r="FT86" s="62"/>
      <c r="FU86" s="62"/>
      <c r="FV86" s="62"/>
      <c r="FW86" s="62"/>
      <c r="FX86" s="62"/>
      <c r="FY86" s="62"/>
      <c r="FZ86" s="62"/>
      <c r="GA86" s="62"/>
      <c r="GB86" s="62"/>
      <c r="GC86" s="62"/>
    </row>
    <row r="87" spans="1:185" ht="18" customHeight="1">
      <c r="EY87" s="62"/>
      <c r="EZ87" s="62"/>
      <c r="FA87" s="62"/>
      <c r="FB87" s="62"/>
      <c r="FC87" s="62"/>
      <c r="FD87" s="62"/>
      <c r="FE87" s="62"/>
      <c r="FF87" s="62"/>
      <c r="FG87" s="62"/>
      <c r="FH87" s="62"/>
      <c r="FI87" s="62"/>
      <c r="FJ87" s="62"/>
      <c r="FK87" s="62"/>
      <c r="FL87" s="62"/>
      <c r="FM87" s="62"/>
      <c r="FN87" s="62"/>
      <c r="FO87" s="62"/>
      <c r="FP87" s="62"/>
      <c r="FQ87" s="62"/>
      <c r="FR87" s="62"/>
      <c r="FS87" s="62"/>
      <c r="FT87" s="62"/>
      <c r="FU87" s="62"/>
      <c r="FV87" s="62"/>
      <c r="FW87" s="62"/>
      <c r="FX87" s="62"/>
      <c r="FY87" s="62"/>
      <c r="FZ87" s="62"/>
      <c r="GA87" s="62"/>
      <c r="GB87" s="62"/>
      <c r="GC87" s="62"/>
    </row>
    <row r="88" spans="1:185" ht="18" customHeight="1">
      <c r="EY88" s="62"/>
      <c r="EZ88" s="62"/>
      <c r="FA88" s="62"/>
      <c r="FB88" s="62"/>
      <c r="FC88" s="62"/>
      <c r="FD88" s="62"/>
      <c r="FE88" s="62"/>
      <c r="FF88" s="62"/>
      <c r="FG88" s="62"/>
      <c r="FH88" s="62"/>
      <c r="FI88" s="62"/>
      <c r="FJ88" s="62"/>
      <c r="FK88" s="62"/>
      <c r="FL88" s="62"/>
      <c r="FM88" s="62"/>
      <c r="FN88" s="62"/>
      <c r="FO88" s="62"/>
      <c r="FP88" s="62"/>
      <c r="FQ88" s="62"/>
      <c r="FR88" s="62"/>
      <c r="FS88" s="62"/>
      <c r="FT88" s="62"/>
      <c r="FU88" s="62"/>
      <c r="FV88" s="62"/>
      <c r="FW88" s="62"/>
      <c r="FX88" s="62"/>
      <c r="FY88" s="62"/>
      <c r="FZ88" s="62"/>
      <c r="GA88" s="62"/>
      <c r="GB88" s="62"/>
      <c r="GC88" s="62"/>
    </row>
    <row r="89" spans="1:185" ht="18" customHeight="1">
      <c r="EY89" s="62"/>
      <c r="EZ89" s="62"/>
      <c r="FA89" s="62"/>
      <c r="FB89" s="62"/>
      <c r="FC89" s="62"/>
      <c r="FD89" s="62"/>
      <c r="FE89" s="62"/>
      <c r="FF89" s="62"/>
      <c r="FG89" s="62"/>
      <c r="FH89" s="62"/>
      <c r="FI89" s="62"/>
      <c r="FJ89" s="62"/>
      <c r="FK89" s="62"/>
      <c r="FL89" s="62"/>
      <c r="FM89" s="62"/>
      <c r="FN89" s="62"/>
      <c r="FO89" s="62"/>
      <c r="FP89" s="62"/>
      <c r="FQ89" s="62"/>
      <c r="FR89" s="62"/>
      <c r="FS89" s="62"/>
      <c r="FT89" s="62"/>
      <c r="FU89" s="62"/>
      <c r="FV89" s="62"/>
      <c r="FW89" s="62"/>
      <c r="FX89" s="62"/>
      <c r="FY89" s="62"/>
      <c r="FZ89" s="62"/>
      <c r="GA89" s="62"/>
      <c r="GB89" s="62"/>
      <c r="GC89" s="62"/>
    </row>
    <row r="90" spans="1:185" ht="18" customHeight="1">
      <c r="EY90" s="62"/>
      <c r="EZ90" s="62"/>
      <c r="FA90" s="62"/>
      <c r="FB90" s="62"/>
      <c r="FC90" s="62"/>
      <c r="FD90" s="62"/>
      <c r="FE90" s="62"/>
      <c r="FF90" s="62"/>
      <c r="FG90" s="62"/>
      <c r="FH90" s="62"/>
      <c r="FI90" s="62"/>
      <c r="FJ90" s="62"/>
      <c r="FK90" s="62"/>
      <c r="FL90" s="62"/>
      <c r="FM90" s="62"/>
      <c r="FN90" s="62"/>
      <c r="FO90" s="62"/>
      <c r="FP90" s="62"/>
      <c r="FQ90" s="62"/>
      <c r="FR90" s="62"/>
      <c r="FS90" s="62"/>
      <c r="FT90" s="62"/>
      <c r="FU90" s="62"/>
      <c r="FV90" s="62"/>
      <c r="FW90" s="62"/>
      <c r="FX90" s="62"/>
      <c r="FY90" s="62"/>
      <c r="FZ90" s="62"/>
      <c r="GA90" s="62"/>
      <c r="GB90" s="62"/>
      <c r="GC90" s="62"/>
    </row>
    <row r="91" spans="1:185" ht="18" customHeight="1">
      <c r="EY91" s="62"/>
      <c r="EZ91" s="62"/>
      <c r="FA91" s="62"/>
      <c r="FB91" s="62"/>
      <c r="FC91" s="62"/>
      <c r="FD91" s="62"/>
      <c r="FE91" s="62"/>
      <c r="FF91" s="62"/>
      <c r="FG91" s="62"/>
      <c r="FH91" s="62"/>
      <c r="FI91" s="62"/>
      <c r="FJ91" s="62"/>
      <c r="FK91" s="62"/>
      <c r="FL91" s="62"/>
      <c r="FM91" s="62"/>
      <c r="FN91" s="62"/>
      <c r="FO91" s="62"/>
      <c r="FP91" s="62"/>
      <c r="FQ91" s="62"/>
      <c r="FR91" s="62"/>
      <c r="FS91" s="62"/>
      <c r="FT91" s="62"/>
      <c r="FU91" s="62"/>
      <c r="FV91" s="62"/>
      <c r="FW91" s="62"/>
      <c r="FX91" s="62"/>
      <c r="FY91" s="62"/>
      <c r="FZ91" s="62"/>
      <c r="GA91" s="62"/>
      <c r="GB91" s="62"/>
      <c r="GC91" s="62"/>
    </row>
    <row r="92" spans="1:185" ht="18" customHeight="1">
      <c r="EY92" s="62"/>
      <c r="EZ92" s="62"/>
      <c r="FA92" s="62"/>
      <c r="FB92" s="62"/>
      <c r="FC92" s="62"/>
      <c r="FD92" s="62"/>
      <c r="FE92" s="62"/>
      <c r="FF92" s="62"/>
      <c r="FG92" s="62"/>
      <c r="FH92" s="62"/>
      <c r="FI92" s="62"/>
      <c r="FJ92" s="62"/>
      <c r="FK92" s="62"/>
      <c r="FL92" s="62"/>
      <c r="FM92" s="62"/>
      <c r="FN92" s="62"/>
      <c r="FO92" s="62"/>
      <c r="FP92" s="62"/>
      <c r="FQ92" s="62"/>
      <c r="FR92" s="62"/>
      <c r="FS92" s="62"/>
      <c r="FT92" s="62"/>
      <c r="FU92" s="62"/>
      <c r="FV92" s="62"/>
      <c r="FW92" s="62"/>
      <c r="FX92" s="62"/>
      <c r="FY92" s="62"/>
      <c r="FZ92" s="62"/>
      <c r="GA92" s="62"/>
      <c r="GB92" s="62"/>
      <c r="GC92" s="62"/>
    </row>
    <row r="93" spans="1:185" ht="18" customHeight="1">
      <c r="EY93" s="62"/>
      <c r="EZ93" s="62"/>
      <c r="FA93" s="62"/>
      <c r="FB93" s="62"/>
      <c r="FC93" s="62"/>
      <c r="FD93" s="62"/>
      <c r="FE93" s="62"/>
      <c r="FF93" s="62"/>
      <c r="FG93" s="62"/>
      <c r="FH93" s="62"/>
      <c r="FI93" s="62"/>
      <c r="FJ93" s="62"/>
      <c r="FK93" s="62"/>
      <c r="FL93" s="62"/>
      <c r="FM93" s="62"/>
      <c r="FN93" s="62"/>
      <c r="FO93" s="62"/>
      <c r="FP93" s="62"/>
      <c r="FQ93" s="62"/>
      <c r="FR93" s="62"/>
      <c r="FS93" s="62"/>
      <c r="FT93" s="62"/>
      <c r="FU93" s="62"/>
      <c r="FV93" s="62"/>
      <c r="FW93" s="62"/>
      <c r="FX93" s="62"/>
      <c r="FY93" s="62"/>
      <c r="FZ93" s="62"/>
      <c r="GA93" s="62"/>
      <c r="GB93" s="62"/>
      <c r="GC93" s="62"/>
    </row>
    <row r="94" spans="1:185" ht="18" customHeight="1"/>
    <row r="95" spans="1:185" ht="18" customHeight="1"/>
    <row r="96" spans="1:185" ht="18" customHeight="1"/>
    <row r="97" spans="1:185" ht="18" customHeight="1"/>
    <row r="98" spans="1:185" ht="18" customHeight="1"/>
    <row r="99" spans="1:185" ht="18" customHeight="1"/>
    <row r="100" spans="1:185" ht="18" customHeight="1"/>
    <row r="101" spans="1:185" ht="18" customHeight="1"/>
    <row r="102" spans="1:185" ht="18" customHeight="1"/>
    <row r="103" spans="1:185" ht="18" customHeight="1"/>
    <row r="104" spans="1:185" ht="18" customHeight="1"/>
    <row r="105" spans="1:185" ht="18" customHeight="1"/>
    <row r="106" spans="1:185" ht="18" customHeight="1"/>
    <row r="107" spans="1:185" ht="18" customHeight="1"/>
    <row r="108" spans="1:185" ht="18" customHeight="1"/>
    <row r="109" spans="1:185" ht="18" customHeight="1"/>
    <row r="111" spans="1:185">
      <c r="A111" s="26"/>
    </row>
    <row r="112" spans="1:185" s="49" customFormat="1" ht="25.5" customHeight="1">
      <c r="A112" s="61" t="s">
        <v>0</v>
      </c>
      <c r="B112" s="60" t="s">
        <v>53</v>
      </c>
      <c r="C112" s="60" t="s">
        <v>52</v>
      </c>
      <c r="D112" s="60" t="s">
        <v>51</v>
      </c>
      <c r="E112" s="60" t="s">
        <v>50</v>
      </c>
      <c r="F112" s="60" t="s">
        <v>49</v>
      </c>
      <c r="G112" s="60" t="s">
        <v>48</v>
      </c>
      <c r="H112" s="60">
        <f>'Summary Shop'!H392</f>
        <v>0</v>
      </c>
      <c r="I112" s="60">
        <f>'Summary Shop'!I392</f>
        <v>0</v>
      </c>
      <c r="J112" s="60">
        <f>'Summary Shop'!J392</f>
        <v>0</v>
      </c>
      <c r="K112" s="60">
        <f>'Summary Shop'!K392</f>
        <v>0</v>
      </c>
      <c r="L112" s="60">
        <f>'Summary Shop'!L392</f>
        <v>0</v>
      </c>
      <c r="M112" s="60">
        <f>'Summary Shop'!M392</f>
        <v>0</v>
      </c>
      <c r="N112" s="60">
        <f>'Summary Shop'!N392</f>
        <v>0</v>
      </c>
      <c r="O112" s="60">
        <f>'Summary Shop'!O392</f>
        <v>0</v>
      </c>
      <c r="P112" s="60">
        <f>'Summary Shop'!P392</f>
        <v>0</v>
      </c>
      <c r="Q112" s="60">
        <f>'Summary Shop'!Q392</f>
        <v>0</v>
      </c>
      <c r="R112" s="60">
        <f>'Summary Shop'!R392</f>
        <v>0</v>
      </c>
      <c r="S112" s="60">
        <f>'Summary Shop'!S392</f>
        <v>0</v>
      </c>
      <c r="T112" s="60">
        <f>'Summary Shop'!T392</f>
        <v>0</v>
      </c>
      <c r="U112" s="60">
        <f>'Summary Shop'!U392</f>
        <v>0</v>
      </c>
      <c r="V112" s="60" t="e">
        <f>'Dent~ Scratch (FCC)'!#REF!</f>
        <v>#REF!</v>
      </c>
      <c r="W112" s="60" t="e">
        <f>'Dent~ Scratch (FCC)'!#REF!</f>
        <v>#REF!</v>
      </c>
      <c r="X112" s="60" t="e">
        <f>'Dent~ Scratch (FCC)'!#REF!</f>
        <v>#REF!</v>
      </c>
      <c r="Y112" s="60" t="e">
        <f>'Dent~ Scratch (FCC)'!#REF!</f>
        <v>#REF!</v>
      </c>
      <c r="Z112" s="60" t="s">
        <v>24</v>
      </c>
      <c r="AA112" s="24" t="s">
        <v>23</v>
      </c>
      <c r="AB112" s="24" t="s">
        <v>22</v>
      </c>
      <c r="AC112" s="24" t="s">
        <v>21</v>
      </c>
      <c r="AD112" s="24" t="s">
        <v>20</v>
      </c>
      <c r="AE112" s="24" t="s">
        <v>19</v>
      </c>
      <c r="AF112" s="24" t="s">
        <v>18</v>
      </c>
      <c r="AG112" s="24" t="s">
        <v>17</v>
      </c>
      <c r="AH112" s="24" t="s">
        <v>166</v>
      </c>
      <c r="AI112" s="24" t="s">
        <v>146</v>
      </c>
      <c r="AJ112" s="24" t="s">
        <v>14</v>
      </c>
      <c r="AK112" s="24" t="s">
        <v>13</v>
      </c>
      <c r="AL112" s="24" t="s">
        <v>12</v>
      </c>
      <c r="AM112" s="24" t="s">
        <v>11</v>
      </c>
      <c r="AN112" s="24" t="s">
        <v>10</v>
      </c>
      <c r="AO112" s="24" t="s">
        <v>9</v>
      </c>
      <c r="AP112" s="24" t="s">
        <v>8</v>
      </c>
      <c r="AQ112" s="24" t="s">
        <v>68</v>
      </c>
      <c r="AR112" s="24" t="s">
        <v>69</v>
      </c>
      <c r="AS112" s="24" t="s">
        <v>135</v>
      </c>
      <c r="AT112" s="24" t="s">
        <v>143</v>
      </c>
      <c r="AU112" s="24" t="s">
        <v>146</v>
      </c>
      <c r="AV112" s="24" t="s">
        <v>151</v>
      </c>
      <c r="AW112" s="24" t="s">
        <v>159</v>
      </c>
      <c r="AX112" s="24" t="s">
        <v>168</v>
      </c>
      <c r="AY112" s="24" t="s">
        <v>173</v>
      </c>
      <c r="AZ112" s="24" t="s">
        <v>174</v>
      </c>
      <c r="BA112" s="24" t="s">
        <v>176</v>
      </c>
      <c r="BB112" s="24" t="s">
        <v>181</v>
      </c>
      <c r="BC112" s="24" t="s">
        <v>196</v>
      </c>
      <c r="BD112" s="24" t="s">
        <v>227</v>
      </c>
      <c r="BE112" s="24" t="s">
        <v>228</v>
      </c>
      <c r="BF112" s="24" t="s">
        <v>229</v>
      </c>
      <c r="BG112" s="24" t="s">
        <v>230</v>
      </c>
      <c r="BH112" s="24" t="s">
        <v>231</v>
      </c>
      <c r="BI112" s="24" t="s">
        <v>232</v>
      </c>
      <c r="BJ112" s="24" t="s">
        <v>233</v>
      </c>
      <c r="BK112" s="24" t="s">
        <v>238</v>
      </c>
      <c r="BL112" s="24" t="s">
        <v>239</v>
      </c>
      <c r="BM112" s="24" t="s">
        <v>240</v>
      </c>
      <c r="BN112" s="24" t="s">
        <v>247</v>
      </c>
      <c r="BO112" s="24" t="s">
        <v>248</v>
      </c>
      <c r="BP112" s="24" t="s">
        <v>252</v>
      </c>
      <c r="BQ112" s="24" t="s">
        <v>256</v>
      </c>
      <c r="BR112" s="24" t="s">
        <v>257</v>
      </c>
      <c r="BS112" s="24" t="s">
        <v>258</v>
      </c>
      <c r="BT112" s="24" t="s">
        <v>266</v>
      </c>
      <c r="BU112" s="24" t="s">
        <v>267</v>
      </c>
      <c r="BV112" s="192" t="s">
        <v>268</v>
      </c>
      <c r="BW112" s="192" t="s">
        <v>274</v>
      </c>
      <c r="BX112" s="192" t="s">
        <v>280</v>
      </c>
      <c r="BY112" s="192" t="s">
        <v>284</v>
      </c>
      <c r="BZ112" s="192" t="s">
        <v>285</v>
      </c>
      <c r="CA112" s="192" t="s">
        <v>286</v>
      </c>
      <c r="CB112" s="192" t="s">
        <v>288</v>
      </c>
      <c r="CC112" s="192" t="s">
        <v>289</v>
      </c>
      <c r="CD112" s="192" t="s">
        <v>166</v>
      </c>
      <c r="CE112" s="192" t="s">
        <v>294</v>
      </c>
      <c r="CF112" s="192" t="s">
        <v>295</v>
      </c>
      <c r="CG112" s="192" t="s">
        <v>296</v>
      </c>
      <c r="CH112" s="192" t="s">
        <v>297</v>
      </c>
      <c r="CI112" s="192" t="s">
        <v>301</v>
      </c>
      <c r="CJ112" s="192" t="s">
        <v>302</v>
      </c>
      <c r="CK112" s="192" t="s">
        <v>315</v>
      </c>
      <c r="CL112" s="192" t="s">
        <v>321</v>
      </c>
      <c r="CM112" s="192" t="s">
        <v>322</v>
      </c>
      <c r="CN112" s="192" t="s">
        <v>323</v>
      </c>
      <c r="CO112" s="192" t="s">
        <v>324</v>
      </c>
      <c r="CP112" s="192" t="s">
        <v>337</v>
      </c>
      <c r="CQ112" s="192" t="s">
        <v>338</v>
      </c>
      <c r="CR112" s="192" t="s">
        <v>344</v>
      </c>
      <c r="CS112" s="192" t="e">
        <f>#REF!</f>
        <v>#REF!</v>
      </c>
      <c r="CT112" s="192" t="s">
        <v>355</v>
      </c>
      <c r="CU112" s="192" t="e">
        <f>#REF!</f>
        <v>#REF!</v>
      </c>
      <c r="CV112" s="192" t="e">
        <f>#REF!</f>
        <v>#REF!</v>
      </c>
      <c r="CW112" s="192" t="e">
        <f>#REF!</f>
        <v>#REF!</v>
      </c>
      <c r="CX112" s="192" t="e">
        <f>#REF!</f>
        <v>#REF!</v>
      </c>
      <c r="CY112" s="192" t="e">
        <f>#REF!</f>
        <v>#REF!</v>
      </c>
      <c r="CZ112" s="192" t="e">
        <f>#REF!</f>
        <v>#REF!</v>
      </c>
      <c r="DA112" s="192" t="e">
        <f>#REF!</f>
        <v>#REF!</v>
      </c>
      <c r="DB112" s="192" t="e">
        <f>#REF!</f>
        <v>#REF!</v>
      </c>
      <c r="DC112" s="192" t="e">
        <f>#REF!</f>
        <v>#REF!</v>
      </c>
      <c r="DD112" s="192" t="e">
        <f>#REF!</f>
        <v>#REF!</v>
      </c>
      <c r="DE112" s="192" t="e">
        <f>#REF!</f>
        <v>#REF!</v>
      </c>
      <c r="DF112" s="192" t="e">
        <f>#REF!</f>
        <v>#REF!</v>
      </c>
      <c r="DG112" s="192" t="e">
        <f>#REF!</f>
        <v>#REF!</v>
      </c>
      <c r="DH112" s="192" t="e">
        <f>#REF!</f>
        <v>#REF!</v>
      </c>
      <c r="DI112" s="192" t="e">
        <f>#REF!</f>
        <v>#REF!</v>
      </c>
      <c r="DJ112" s="221" t="e">
        <f>#REF!</f>
        <v>#REF!</v>
      </c>
      <c r="DK112" s="192" t="e">
        <f>#REF!</f>
        <v>#REF!</v>
      </c>
      <c r="DL112" s="192" t="e">
        <f>#REF!</f>
        <v>#REF!</v>
      </c>
      <c r="DM112" s="221" t="e">
        <f>#REF!</f>
        <v>#REF!</v>
      </c>
      <c r="DN112" s="192" t="e">
        <f>#REF!</f>
        <v>#REF!</v>
      </c>
      <c r="DO112" s="192" t="s">
        <v>390</v>
      </c>
      <c r="DP112" s="192" t="s">
        <v>391</v>
      </c>
      <c r="DQ112" s="192" t="s">
        <v>392</v>
      </c>
      <c r="DR112" s="192" t="s">
        <v>394</v>
      </c>
      <c r="DS112" s="192" t="s">
        <v>395</v>
      </c>
      <c r="DT112" s="192" t="s">
        <v>396</v>
      </c>
      <c r="DU112" s="192" t="s">
        <v>398</v>
      </c>
      <c r="DV112" s="192" t="s">
        <v>399</v>
      </c>
      <c r="DW112" s="192" t="s">
        <v>400</v>
      </c>
      <c r="DX112" s="192" t="s">
        <v>402</v>
      </c>
      <c r="DY112" s="192" t="s">
        <v>403</v>
      </c>
      <c r="DZ112" s="192" t="s">
        <v>407</v>
      </c>
      <c r="EA112" s="192" t="s">
        <v>408</v>
      </c>
      <c r="EB112" s="192" t="s">
        <v>409</v>
      </c>
      <c r="EC112" s="192" t="s">
        <v>409</v>
      </c>
      <c r="ED112" s="192" t="s">
        <v>410</v>
      </c>
      <c r="EE112" s="192" t="s">
        <v>411</v>
      </c>
      <c r="EF112" s="192" t="s">
        <v>412</v>
      </c>
      <c r="EG112" s="192" t="s">
        <v>415</v>
      </c>
      <c r="EH112" s="192" t="s">
        <v>422</v>
      </c>
      <c r="EI112" s="192" t="s">
        <v>424</v>
      </c>
      <c r="EJ112" s="192" t="s">
        <v>426</v>
      </c>
      <c r="EK112" s="192" t="s">
        <v>430</v>
      </c>
      <c r="EL112" s="192" t="s">
        <v>434</v>
      </c>
      <c r="EM112" s="192" t="s">
        <v>437</v>
      </c>
      <c r="EN112" s="192" t="s">
        <v>438</v>
      </c>
      <c r="EO112" s="192" t="s">
        <v>439</v>
      </c>
      <c r="EP112" s="192" t="s">
        <v>440</v>
      </c>
      <c r="EQ112" s="192" t="s">
        <v>443</v>
      </c>
      <c r="ER112" s="192" t="s">
        <v>444</v>
      </c>
      <c r="ES112" s="192" t="s">
        <v>449</v>
      </c>
      <c r="ET112" s="192" t="s">
        <v>450</v>
      </c>
      <c r="EU112" s="192" t="s">
        <v>454</v>
      </c>
      <c r="EV112" s="192" t="s">
        <v>456</v>
      </c>
      <c r="EW112" s="192" t="s">
        <v>457</v>
      </c>
      <c r="EX112" s="23" t="str">
        <f>EX232</f>
        <v>Aug'25</v>
      </c>
      <c r="EY112" s="58">
        <v>1</v>
      </c>
      <c r="EZ112" s="58">
        <v>2</v>
      </c>
      <c r="FA112" s="58">
        <v>3</v>
      </c>
      <c r="FB112" s="58">
        <v>4</v>
      </c>
      <c r="FC112" s="58">
        <v>5</v>
      </c>
      <c r="FD112" s="58">
        <v>6</v>
      </c>
      <c r="FE112" s="58">
        <v>7</v>
      </c>
      <c r="FF112" s="58">
        <v>8</v>
      </c>
      <c r="FG112" s="58">
        <v>9</v>
      </c>
      <c r="FH112" s="58">
        <v>10</v>
      </c>
      <c r="FI112" s="58">
        <v>11</v>
      </c>
      <c r="FJ112" s="58">
        <v>12</v>
      </c>
      <c r="FK112" s="58">
        <v>13</v>
      </c>
      <c r="FL112" s="58">
        <v>14</v>
      </c>
      <c r="FM112" s="58">
        <v>15</v>
      </c>
      <c r="FN112" s="58">
        <v>16</v>
      </c>
      <c r="FO112" s="58">
        <v>17</v>
      </c>
      <c r="FP112" s="58">
        <v>18</v>
      </c>
      <c r="FQ112" s="58">
        <v>19</v>
      </c>
      <c r="FR112" s="58">
        <v>20</v>
      </c>
      <c r="FS112" s="58">
        <v>21</v>
      </c>
      <c r="FT112" s="58">
        <v>22</v>
      </c>
      <c r="FU112" s="58">
        <v>23</v>
      </c>
      <c r="FV112" s="58">
        <v>24</v>
      </c>
      <c r="FW112" s="58">
        <v>25</v>
      </c>
      <c r="FX112" s="58">
        <v>26</v>
      </c>
      <c r="FY112" s="58">
        <v>27</v>
      </c>
      <c r="FZ112" s="58">
        <v>28</v>
      </c>
      <c r="GA112" s="58">
        <v>29</v>
      </c>
      <c r="GB112" s="58">
        <v>30</v>
      </c>
      <c r="GC112" s="58">
        <v>31</v>
      </c>
    </row>
    <row r="113" spans="1:185" s="47" customFormat="1" ht="25.5" customHeight="1">
      <c r="A113" s="11" t="s">
        <v>7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>
        <v>13421</v>
      </c>
      <c r="W113" s="10">
        <v>20120</v>
      </c>
      <c r="X113" s="10">
        <v>18026</v>
      </c>
      <c r="Y113" s="10">
        <v>27854</v>
      </c>
      <c r="Z113" s="10">
        <v>21956</v>
      </c>
      <c r="AA113" s="10">
        <v>164</v>
      </c>
      <c r="AB113" s="10">
        <v>46557</v>
      </c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>
        <v>53</v>
      </c>
      <c r="AW113" s="10">
        <v>58</v>
      </c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97"/>
      <c r="BW113" s="197"/>
      <c r="BX113" s="197"/>
      <c r="BY113" s="197"/>
      <c r="BZ113" s="197"/>
      <c r="CA113" s="197"/>
      <c r="CB113" s="197"/>
      <c r="CC113" s="197"/>
      <c r="CD113" s="197"/>
      <c r="CE113" s="197"/>
      <c r="CF113" s="197"/>
      <c r="CG113" s="197"/>
      <c r="CH113" s="197">
        <v>7023</v>
      </c>
      <c r="CI113" s="197">
        <v>2279</v>
      </c>
      <c r="CJ113" s="197">
        <v>13077</v>
      </c>
      <c r="CK113" s="197">
        <v>43474</v>
      </c>
      <c r="CL113" s="197">
        <v>21939</v>
      </c>
      <c r="CM113" s="197">
        <v>11669</v>
      </c>
      <c r="CN113" s="197">
        <v>103633.60000000001</v>
      </c>
      <c r="CO113" s="197">
        <v>171589.4</v>
      </c>
      <c r="CP113" s="197">
        <v>270642</v>
      </c>
      <c r="CQ113" s="197">
        <v>272005</v>
      </c>
      <c r="CR113" s="197">
        <v>228149</v>
      </c>
      <c r="CS113" s="193">
        <v>152784</v>
      </c>
      <c r="CT113" s="193">
        <v>250724</v>
      </c>
      <c r="CU113" s="193">
        <v>527217</v>
      </c>
      <c r="CV113" s="193">
        <v>301721</v>
      </c>
      <c r="CW113" s="193">
        <v>229511</v>
      </c>
      <c r="CX113" s="193">
        <v>732392</v>
      </c>
      <c r="CY113" s="193">
        <v>1085015</v>
      </c>
      <c r="CZ113" s="193">
        <v>746986</v>
      </c>
      <c r="DA113" s="193">
        <v>1286609</v>
      </c>
      <c r="DB113" s="193">
        <v>1786457</v>
      </c>
      <c r="DC113" s="193">
        <v>1944956</v>
      </c>
      <c r="DD113" s="193">
        <v>2054137</v>
      </c>
      <c r="DE113" s="193">
        <v>1751792</v>
      </c>
      <c r="DF113" s="193">
        <v>1814899</v>
      </c>
      <c r="DG113" s="193">
        <v>1523018</v>
      </c>
      <c r="DH113" s="193">
        <v>1191845</v>
      </c>
      <c r="DI113" s="193">
        <v>910012</v>
      </c>
      <c r="DJ113" s="225">
        <v>619077</v>
      </c>
      <c r="DK113" s="193">
        <v>473264</v>
      </c>
      <c r="DL113" s="193">
        <v>439343</v>
      </c>
      <c r="DM113" s="225">
        <v>324313</v>
      </c>
      <c r="DN113" s="193">
        <v>213047</v>
      </c>
      <c r="DO113" s="193">
        <v>154401</v>
      </c>
      <c r="DP113" s="193">
        <v>31501</v>
      </c>
      <c r="DQ113" s="193">
        <v>151</v>
      </c>
      <c r="DR113" s="193">
        <v>12631</v>
      </c>
      <c r="DS113" s="193">
        <v>334448</v>
      </c>
      <c r="DT113" s="193">
        <v>484579</v>
      </c>
      <c r="DU113" s="193">
        <v>283010</v>
      </c>
      <c r="DV113" s="193">
        <v>348149</v>
      </c>
      <c r="DW113" s="193">
        <v>313050</v>
      </c>
      <c r="DX113" s="193">
        <v>247174</v>
      </c>
      <c r="DY113" s="193">
        <v>110635</v>
      </c>
      <c r="DZ113" s="193">
        <v>41455</v>
      </c>
      <c r="EA113" s="193">
        <v>1313</v>
      </c>
      <c r="EB113" s="193">
        <v>196380</v>
      </c>
      <c r="EC113" s="193">
        <v>196380</v>
      </c>
      <c r="ED113" s="193">
        <v>606750</v>
      </c>
      <c r="EE113" s="193">
        <v>291060</v>
      </c>
      <c r="EF113" s="193">
        <v>211585</v>
      </c>
      <c r="EG113" s="193">
        <v>417765</v>
      </c>
      <c r="EH113" s="193">
        <v>489904</v>
      </c>
      <c r="EI113" s="193">
        <v>541238</v>
      </c>
      <c r="EJ113" s="193">
        <v>335285</v>
      </c>
      <c r="EK113" s="193">
        <v>511686</v>
      </c>
      <c r="EL113" s="193">
        <v>585068</v>
      </c>
      <c r="EM113" s="193">
        <v>512089</v>
      </c>
      <c r="EN113" s="193">
        <v>436000</v>
      </c>
      <c r="EO113" s="193">
        <v>359308</v>
      </c>
      <c r="EP113" s="193">
        <v>243201</v>
      </c>
      <c r="EQ113" s="193">
        <v>310611</v>
      </c>
      <c r="ER113" s="193">
        <v>260328</v>
      </c>
      <c r="ES113" s="193">
        <v>198677</v>
      </c>
      <c r="ET113" s="193">
        <v>42885</v>
      </c>
      <c r="EU113" s="193">
        <v>67896</v>
      </c>
      <c r="EV113" s="193">
        <v>58554</v>
      </c>
      <c r="EW113" s="193">
        <v>82029</v>
      </c>
      <c r="EX113" s="9">
        <f>SUM(EY113:GC113)</f>
        <v>0</v>
      </c>
      <c r="EY113" s="8">
        <f>EVNBP!F9</f>
        <v>0</v>
      </c>
      <c r="EZ113" s="8">
        <f>EVNBP!G9</f>
        <v>0</v>
      </c>
      <c r="FA113" s="8">
        <f>EVNBP!H9</f>
        <v>0</v>
      </c>
      <c r="FB113" s="8">
        <f>EVNBP!I9</f>
        <v>0</v>
      </c>
      <c r="FC113" s="8">
        <f>EVNBP!J9</f>
        <v>0</v>
      </c>
      <c r="FD113" s="8">
        <f>EVNBP!K9</f>
        <v>0</v>
      </c>
      <c r="FE113" s="8">
        <f>EVNBP!L9</f>
        <v>0</v>
      </c>
      <c r="FF113" s="8">
        <f>EVNBP!M9</f>
        <v>0</v>
      </c>
      <c r="FG113" s="8">
        <f>EVNBP!N9</f>
        <v>0</v>
      </c>
      <c r="FH113" s="8">
        <f>EVNBP!O9</f>
        <v>0</v>
      </c>
      <c r="FI113" s="8">
        <f>EVNBP!P9</f>
        <v>0</v>
      </c>
      <c r="FJ113" s="8">
        <f>EVNBP!Q9</f>
        <v>0</v>
      </c>
      <c r="FK113" s="8">
        <f>EVNBP!R9</f>
        <v>0</v>
      </c>
      <c r="FL113" s="8">
        <f>EVNBP!S9</f>
        <v>0</v>
      </c>
      <c r="FM113" s="8">
        <f>EVNBP!T9</f>
        <v>0</v>
      </c>
      <c r="FN113" s="8">
        <f>EVNBP!U9</f>
        <v>0</v>
      </c>
      <c r="FO113" s="8">
        <f>EVNBP!V9</f>
        <v>0</v>
      </c>
      <c r="FP113" s="8">
        <f>EVNBP!W9</f>
        <v>0</v>
      </c>
      <c r="FQ113" s="8">
        <f>EVNBP!X9</f>
        <v>0</v>
      </c>
      <c r="FR113" s="8">
        <f>EVNBP!Y9</f>
        <v>0</v>
      </c>
      <c r="FS113" s="8">
        <f>EVNBP!Z9</f>
        <v>0</v>
      </c>
      <c r="FT113" s="8">
        <f>EVNBP!AA9</f>
        <v>0</v>
      </c>
      <c r="FU113" s="8">
        <f>EVNBP!AB9</f>
        <v>0</v>
      </c>
      <c r="FV113" s="8">
        <f>EVNBP!AC9</f>
        <v>0</v>
      </c>
      <c r="FW113" s="8">
        <f>EVNBP!AD9</f>
        <v>0</v>
      </c>
      <c r="FX113" s="8">
        <f>EVNBP!AE9</f>
        <v>0</v>
      </c>
      <c r="FY113" s="8">
        <f>EVNBP!AF9</f>
        <v>0</v>
      </c>
      <c r="FZ113" s="8">
        <f>EVNBP!AG9</f>
        <v>0</v>
      </c>
      <c r="GA113" s="8">
        <f>EVNBP!AH9</f>
        <v>0</v>
      </c>
      <c r="GB113" s="8">
        <f>EVNBP!AI9</f>
        <v>0</v>
      </c>
      <c r="GC113" s="8">
        <f>EVNBP!AJ9</f>
        <v>0</v>
      </c>
    </row>
    <row r="114" spans="1:185" s="47" customFormat="1" ht="25.5" customHeight="1">
      <c r="A114" s="11" t="s">
        <v>6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>
        <f t="shared" ref="P114:AB114" si="44">SUM(P117,P119)</f>
        <v>0</v>
      </c>
      <c r="Q114" s="10">
        <f t="shared" si="44"/>
        <v>0</v>
      </c>
      <c r="R114" s="10">
        <f t="shared" si="44"/>
        <v>0</v>
      </c>
      <c r="S114" s="10">
        <f t="shared" si="44"/>
        <v>0</v>
      </c>
      <c r="T114" s="10">
        <f t="shared" si="44"/>
        <v>0</v>
      </c>
      <c r="U114" s="10">
        <f t="shared" si="44"/>
        <v>0</v>
      </c>
      <c r="V114" s="10">
        <f t="shared" si="44"/>
        <v>791</v>
      </c>
      <c r="W114" s="10">
        <f t="shared" si="44"/>
        <v>1567</v>
      </c>
      <c r="X114" s="10">
        <f t="shared" si="44"/>
        <v>1079</v>
      </c>
      <c r="Y114" s="10">
        <f t="shared" si="44"/>
        <v>728</v>
      </c>
      <c r="Z114" s="10">
        <f t="shared" si="44"/>
        <v>462</v>
      </c>
      <c r="AA114" s="10">
        <f t="shared" si="44"/>
        <v>0</v>
      </c>
      <c r="AB114" s="10">
        <f t="shared" si="44"/>
        <v>802</v>
      </c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>
        <f>SUM(AV117,AV119)</f>
        <v>0</v>
      </c>
      <c r="AW114" s="10">
        <f>SUM(AW117,AW119)</f>
        <v>0</v>
      </c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97"/>
      <c r="BW114" s="197"/>
      <c r="BX114" s="197"/>
      <c r="BY114" s="197"/>
      <c r="BZ114" s="197"/>
      <c r="CA114" s="197"/>
      <c r="CB114" s="197"/>
      <c r="CC114" s="197"/>
      <c r="CD114" s="197"/>
      <c r="CE114" s="197"/>
      <c r="CF114" s="197"/>
      <c r="CG114" s="197"/>
      <c r="CH114" s="197">
        <f t="shared" ref="CH114:CS114" si="45">SUM(CH117,CH119)</f>
        <v>66</v>
      </c>
      <c r="CI114" s="197">
        <f t="shared" si="45"/>
        <v>104</v>
      </c>
      <c r="CJ114" s="197">
        <f t="shared" si="45"/>
        <v>238</v>
      </c>
      <c r="CK114" s="197">
        <f t="shared" si="45"/>
        <v>73</v>
      </c>
      <c r="CL114" s="197">
        <f t="shared" si="45"/>
        <v>89</v>
      </c>
      <c r="CM114" s="197">
        <f t="shared" si="45"/>
        <v>11</v>
      </c>
      <c r="CN114" s="197">
        <f t="shared" si="45"/>
        <v>226</v>
      </c>
      <c r="CO114" s="197">
        <f t="shared" si="45"/>
        <v>367</v>
      </c>
      <c r="CP114" s="197">
        <f t="shared" si="45"/>
        <v>883</v>
      </c>
      <c r="CQ114" s="197">
        <f t="shared" si="45"/>
        <v>739</v>
      </c>
      <c r="CR114" s="197">
        <f t="shared" si="45"/>
        <v>407</v>
      </c>
      <c r="CS114" s="197">
        <f t="shared" si="45"/>
        <v>286</v>
      </c>
      <c r="CT114" s="197">
        <f>SUM(CT117,CT119)</f>
        <v>429</v>
      </c>
      <c r="CU114" s="193">
        <f>SUM(CU117,CU119)</f>
        <v>1428</v>
      </c>
      <c r="CV114" s="193">
        <f>SUM(CV117,CV119)</f>
        <v>677</v>
      </c>
      <c r="CW114" s="193">
        <f t="shared" ref="CW114:EY114" si="46">SUM(CW117,CW119)</f>
        <v>356</v>
      </c>
      <c r="CX114" s="193">
        <f t="shared" si="46"/>
        <v>1298</v>
      </c>
      <c r="CY114" s="193">
        <f t="shared" si="46"/>
        <v>2222</v>
      </c>
      <c r="CZ114" s="193">
        <f t="shared" si="46"/>
        <v>1571</v>
      </c>
      <c r="DA114" s="193">
        <f t="shared" ref="DA114:DJ114" si="47">SUM(DA117,DA119)</f>
        <v>3266</v>
      </c>
      <c r="DB114" s="193">
        <f t="shared" si="47"/>
        <v>5109</v>
      </c>
      <c r="DC114" s="193">
        <f t="shared" si="47"/>
        <v>4357</v>
      </c>
      <c r="DD114" s="193">
        <f t="shared" si="47"/>
        <v>4278</v>
      </c>
      <c r="DE114" s="193">
        <f t="shared" si="47"/>
        <v>3138</v>
      </c>
      <c r="DF114" s="193">
        <f t="shared" si="47"/>
        <v>2752</v>
      </c>
      <c r="DG114" s="193">
        <f t="shared" si="47"/>
        <v>2458</v>
      </c>
      <c r="DH114" s="193">
        <f t="shared" si="47"/>
        <v>1590</v>
      </c>
      <c r="DI114" s="193">
        <f t="shared" si="47"/>
        <v>1482</v>
      </c>
      <c r="DJ114" s="225">
        <f t="shared" si="47"/>
        <v>847</v>
      </c>
      <c r="DK114" s="193">
        <f>SUM(DK117,DK119)</f>
        <v>423</v>
      </c>
      <c r="DL114" s="193">
        <v>296</v>
      </c>
      <c r="DM114" s="225">
        <v>264</v>
      </c>
      <c r="DN114" s="193">
        <v>195</v>
      </c>
      <c r="DO114" s="193">
        <v>77</v>
      </c>
      <c r="DP114" s="193">
        <v>31</v>
      </c>
      <c r="DQ114" s="193">
        <v>0</v>
      </c>
      <c r="DR114" s="193">
        <v>5</v>
      </c>
      <c r="DS114" s="193">
        <v>328</v>
      </c>
      <c r="DT114" s="193">
        <v>457</v>
      </c>
      <c r="DU114" s="193">
        <v>371</v>
      </c>
      <c r="DV114" s="193">
        <v>228</v>
      </c>
      <c r="DW114" s="193">
        <v>192</v>
      </c>
      <c r="DX114" s="193">
        <v>109</v>
      </c>
      <c r="DY114" s="193">
        <v>65</v>
      </c>
      <c r="DZ114" s="193">
        <v>46</v>
      </c>
      <c r="EA114" s="193">
        <v>0</v>
      </c>
      <c r="EB114" s="193">
        <v>55</v>
      </c>
      <c r="EC114" s="193">
        <v>55</v>
      </c>
      <c r="ED114" s="193">
        <v>211</v>
      </c>
      <c r="EE114" s="193">
        <v>97</v>
      </c>
      <c r="EF114" s="193">
        <v>76</v>
      </c>
      <c r="EG114" s="193">
        <v>200</v>
      </c>
      <c r="EH114" s="193">
        <v>224</v>
      </c>
      <c r="EI114" s="193">
        <v>229</v>
      </c>
      <c r="EJ114" s="193">
        <v>247</v>
      </c>
      <c r="EK114" s="193">
        <v>408</v>
      </c>
      <c r="EL114" s="193">
        <v>629</v>
      </c>
      <c r="EM114" s="193">
        <v>700</v>
      </c>
      <c r="EN114" s="193">
        <v>334</v>
      </c>
      <c r="EO114" s="193">
        <v>205</v>
      </c>
      <c r="EP114" s="193">
        <v>274</v>
      </c>
      <c r="EQ114" s="193">
        <v>249</v>
      </c>
      <c r="ER114" s="193">
        <v>296</v>
      </c>
      <c r="ES114" s="193">
        <v>136</v>
      </c>
      <c r="ET114" s="193">
        <v>55</v>
      </c>
      <c r="EU114" s="193">
        <v>114</v>
      </c>
      <c r="EV114" s="193">
        <v>67</v>
      </c>
      <c r="EW114" s="193">
        <v>124</v>
      </c>
      <c r="EX114" s="20">
        <f t="shared" si="46"/>
        <v>0</v>
      </c>
      <c r="EY114" s="19">
        <f t="shared" si="46"/>
        <v>0</v>
      </c>
      <c r="EZ114" s="19">
        <f t="shared" ref="EZ114:GC114" si="48">SUM(EZ117,EZ119)</f>
        <v>0</v>
      </c>
      <c r="FA114" s="19">
        <f t="shared" si="48"/>
        <v>0</v>
      </c>
      <c r="FB114" s="19">
        <f t="shared" si="48"/>
        <v>0</v>
      </c>
      <c r="FC114" s="19">
        <f t="shared" si="48"/>
        <v>0</v>
      </c>
      <c r="FD114" s="19">
        <f t="shared" si="48"/>
        <v>0</v>
      </c>
      <c r="FE114" s="19">
        <f t="shared" si="48"/>
        <v>0</v>
      </c>
      <c r="FF114" s="19">
        <f t="shared" si="48"/>
        <v>0</v>
      </c>
      <c r="FG114" s="19">
        <f t="shared" si="48"/>
        <v>0</v>
      </c>
      <c r="FH114" s="19">
        <f t="shared" si="48"/>
        <v>0</v>
      </c>
      <c r="FI114" s="19">
        <f t="shared" si="48"/>
        <v>0</v>
      </c>
      <c r="FJ114" s="19">
        <f t="shared" si="48"/>
        <v>0</v>
      </c>
      <c r="FK114" s="19">
        <f t="shared" si="48"/>
        <v>0</v>
      </c>
      <c r="FL114" s="19">
        <f t="shared" si="48"/>
        <v>0</v>
      </c>
      <c r="FM114" s="19">
        <f t="shared" si="48"/>
        <v>0</v>
      </c>
      <c r="FN114" s="19">
        <f t="shared" si="48"/>
        <v>0</v>
      </c>
      <c r="FO114" s="19">
        <f t="shared" si="48"/>
        <v>0</v>
      </c>
      <c r="FP114" s="19">
        <f t="shared" si="48"/>
        <v>0</v>
      </c>
      <c r="FQ114" s="19">
        <f t="shared" si="48"/>
        <v>0</v>
      </c>
      <c r="FR114" s="19">
        <f t="shared" si="48"/>
        <v>0</v>
      </c>
      <c r="FS114" s="19">
        <f t="shared" si="48"/>
        <v>0</v>
      </c>
      <c r="FT114" s="19">
        <f t="shared" si="48"/>
        <v>0</v>
      </c>
      <c r="FU114" s="19">
        <f t="shared" si="48"/>
        <v>0</v>
      </c>
      <c r="FV114" s="19">
        <f t="shared" si="48"/>
        <v>0</v>
      </c>
      <c r="FW114" s="19">
        <f t="shared" si="48"/>
        <v>0</v>
      </c>
      <c r="FX114" s="19">
        <f t="shared" si="48"/>
        <v>0</v>
      </c>
      <c r="FY114" s="19">
        <f t="shared" si="48"/>
        <v>0</v>
      </c>
      <c r="FZ114" s="19">
        <f t="shared" si="48"/>
        <v>0</v>
      </c>
      <c r="GA114" s="19">
        <f t="shared" si="48"/>
        <v>0</v>
      </c>
      <c r="GB114" s="19">
        <f t="shared" si="48"/>
        <v>0</v>
      </c>
      <c r="GC114" s="19">
        <f t="shared" si="48"/>
        <v>0</v>
      </c>
    </row>
    <row r="115" spans="1:185" s="47" customFormat="1" ht="25.5" customHeight="1">
      <c r="A115" s="11" t="s">
        <v>5</v>
      </c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 t="e">
        <f t="shared" ref="P115:AB115" si="49">P114/P113</f>
        <v>#DIV/0!</v>
      </c>
      <c r="Q115" s="18" t="e">
        <f t="shared" si="49"/>
        <v>#DIV/0!</v>
      </c>
      <c r="R115" s="18" t="e">
        <f t="shared" si="49"/>
        <v>#DIV/0!</v>
      </c>
      <c r="S115" s="18" t="e">
        <f t="shared" si="49"/>
        <v>#DIV/0!</v>
      </c>
      <c r="T115" s="18" t="e">
        <f t="shared" si="49"/>
        <v>#DIV/0!</v>
      </c>
      <c r="U115" s="18" t="e">
        <f t="shared" si="49"/>
        <v>#DIV/0!</v>
      </c>
      <c r="V115" s="18">
        <f t="shared" si="49"/>
        <v>5.8937486029356979E-2</v>
      </c>
      <c r="W115" s="18">
        <f t="shared" si="49"/>
        <v>7.7882703777335985E-2</v>
      </c>
      <c r="X115" s="18">
        <f t="shared" si="49"/>
        <v>5.9857982913569287E-2</v>
      </c>
      <c r="Y115" s="18">
        <f t="shared" si="49"/>
        <v>2.613628204207654E-2</v>
      </c>
      <c r="Z115" s="18">
        <f t="shared" si="49"/>
        <v>2.1042084168336674E-2</v>
      </c>
      <c r="AA115" s="18">
        <f t="shared" si="49"/>
        <v>0</v>
      </c>
      <c r="AB115" s="18">
        <f t="shared" si="49"/>
        <v>1.7226195845952273E-2</v>
      </c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>
        <f>AV114/AV113</f>
        <v>0</v>
      </c>
      <c r="AW115" s="18">
        <f>AW114/AW113</f>
        <v>0</v>
      </c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94"/>
      <c r="BW115" s="194"/>
      <c r="BX115" s="194"/>
      <c r="BY115" s="194"/>
      <c r="BZ115" s="194"/>
      <c r="CA115" s="194"/>
      <c r="CB115" s="194"/>
      <c r="CC115" s="194"/>
      <c r="CD115" s="194"/>
      <c r="CE115" s="194"/>
      <c r="CF115" s="194"/>
      <c r="CG115" s="194"/>
      <c r="CH115" s="194">
        <f t="shared" ref="CH115:CS115" si="50">CH114/CH113</f>
        <v>9.3976932934643313E-3</v>
      </c>
      <c r="CI115" s="194">
        <f t="shared" si="50"/>
        <v>4.5634050021939446E-2</v>
      </c>
      <c r="CJ115" s="194">
        <f t="shared" si="50"/>
        <v>1.8199892941806226E-2</v>
      </c>
      <c r="CK115" s="194">
        <f t="shared" si="50"/>
        <v>1.6791645581266965E-3</v>
      </c>
      <c r="CL115" s="194">
        <f t="shared" si="50"/>
        <v>4.0567026756005284E-3</v>
      </c>
      <c r="CM115" s="194">
        <f t="shared" si="50"/>
        <v>9.4266860913531578E-4</v>
      </c>
      <c r="CN115" s="194">
        <f t="shared" si="50"/>
        <v>2.1807599079835109E-3</v>
      </c>
      <c r="CO115" s="194">
        <f t="shared" si="50"/>
        <v>2.1388267573638001E-3</v>
      </c>
      <c r="CP115" s="194">
        <f t="shared" si="50"/>
        <v>3.2626126026263479E-3</v>
      </c>
      <c r="CQ115" s="194">
        <f t="shared" si="50"/>
        <v>2.7168618223929707E-3</v>
      </c>
      <c r="CR115" s="194">
        <f t="shared" si="50"/>
        <v>1.7839219106811775E-3</v>
      </c>
      <c r="CS115" s="194">
        <f t="shared" si="50"/>
        <v>1.8719237616504345E-3</v>
      </c>
      <c r="CT115" s="194">
        <f>CT114/CT113</f>
        <v>1.7110448142180247E-3</v>
      </c>
      <c r="CU115" s="194">
        <f>CU114/CU113</f>
        <v>2.7085621290663998E-3</v>
      </c>
      <c r="CV115" s="194">
        <v>2.2437947640369747E-3</v>
      </c>
      <c r="CW115" s="194">
        <f t="shared" ref="CW115:EY115" si="51">CW114/CW113</f>
        <v>1.5511239112722267E-3</v>
      </c>
      <c r="CX115" s="194">
        <f t="shared" si="51"/>
        <v>1.7722749565806291E-3</v>
      </c>
      <c r="CY115" s="194">
        <f t="shared" si="51"/>
        <v>2.0478979553278064E-3</v>
      </c>
      <c r="CZ115" s="194">
        <f t="shared" si="51"/>
        <v>2.1031183984706542E-3</v>
      </c>
      <c r="DA115" s="194">
        <f t="shared" ref="DA115:DN115" si="52">DA114/DA113</f>
        <v>2.5384557390784614E-3</v>
      </c>
      <c r="DB115" s="194">
        <f t="shared" si="52"/>
        <v>2.8598505309671601E-3</v>
      </c>
      <c r="DC115" s="194">
        <f t="shared" si="52"/>
        <v>2.240153504757948E-3</v>
      </c>
      <c r="DD115" s="194">
        <f t="shared" si="52"/>
        <v>2.0826264265723271E-3</v>
      </c>
      <c r="DE115" s="194">
        <f t="shared" si="52"/>
        <v>1.7913085571803044E-3</v>
      </c>
      <c r="DF115" s="194">
        <f t="shared" si="52"/>
        <v>1.5163378237576857E-3</v>
      </c>
      <c r="DG115" s="194">
        <f t="shared" si="52"/>
        <v>1.6139008206075044E-3</v>
      </c>
      <c r="DH115" s="194">
        <f t="shared" si="52"/>
        <v>1.3340660908087881E-3</v>
      </c>
      <c r="DI115" s="194">
        <f t="shared" si="52"/>
        <v>1.6285499531874304E-3</v>
      </c>
      <c r="DJ115" s="224">
        <f t="shared" si="52"/>
        <v>1.3681658339754182E-3</v>
      </c>
      <c r="DK115" s="194">
        <f t="shared" si="52"/>
        <v>8.9379289360695083E-4</v>
      </c>
      <c r="DL115" s="194">
        <f t="shared" si="52"/>
        <v>6.7373327900979415E-4</v>
      </c>
      <c r="DM115" s="224">
        <f t="shared" si="52"/>
        <v>8.1402842315910862E-4</v>
      </c>
      <c r="DN115" s="194">
        <f t="shared" si="52"/>
        <v>9.1529099212849744E-4</v>
      </c>
      <c r="DO115" s="194">
        <v>4.9870143328087249E-4</v>
      </c>
      <c r="DP115" s="194">
        <v>9.840957429922859E-4</v>
      </c>
      <c r="DQ115" s="194">
        <v>0</v>
      </c>
      <c r="DR115" s="194">
        <v>3.9585147652600742E-4</v>
      </c>
      <c r="DS115" s="194">
        <v>9.8072047074582603E-4</v>
      </c>
      <c r="DT115" s="194">
        <v>9.4308667936497453E-4</v>
      </c>
      <c r="DU115" s="194">
        <v>1.310907741775909E-3</v>
      </c>
      <c r="DV115" s="194">
        <v>6.5489201462592169E-4</v>
      </c>
      <c r="DW115" s="194">
        <v>6.1332055582175374E-4</v>
      </c>
      <c r="DX115" s="194">
        <v>4.4098489323310706E-4</v>
      </c>
      <c r="DY115" s="194">
        <v>5.8751751254123923E-4</v>
      </c>
      <c r="DZ115" s="194">
        <v>1.1096369557351345E-3</v>
      </c>
      <c r="EA115" s="194">
        <v>0</v>
      </c>
      <c r="EB115" s="194">
        <v>2.8006925348813525E-4</v>
      </c>
      <c r="EC115" s="194">
        <v>2.8006925348813525E-4</v>
      </c>
      <c r="ED115" s="194">
        <v>3.4775442933662959E-4</v>
      </c>
      <c r="EE115" s="194">
        <v>3.332646189789047E-4</v>
      </c>
      <c r="EF115" s="194">
        <v>3.5919370465770258E-4</v>
      </c>
      <c r="EG115" s="194">
        <v>4.7873804650940124E-4</v>
      </c>
      <c r="EH115" s="194">
        <v>4.5723243737548583E-4</v>
      </c>
      <c r="EI115" s="194">
        <v>4.2310406882000156E-4</v>
      </c>
      <c r="EJ115" s="194">
        <v>7.3668669937515844E-4</v>
      </c>
      <c r="EK115" s="194">
        <v>7.9736400839577394E-4</v>
      </c>
      <c r="EL115" s="194">
        <v>1.0750887076374028E-3</v>
      </c>
      <c r="EM115" s="194">
        <v>1.3669498856644061E-3</v>
      </c>
      <c r="EN115" s="194">
        <v>7.6605504587155967E-4</v>
      </c>
      <c r="EO115" s="194">
        <v>5.705411513242121E-4</v>
      </c>
      <c r="EP115" s="194">
        <v>1.1266401042758871E-3</v>
      </c>
      <c r="EQ115" s="194">
        <v>8.0164578846209566E-4</v>
      </c>
      <c r="ER115" s="194">
        <v>1.1370271349989245E-3</v>
      </c>
      <c r="ES115" s="194">
        <v>6.845281537369701E-4</v>
      </c>
      <c r="ET115" s="194">
        <v>1.2824997085227935E-3</v>
      </c>
      <c r="EU115" s="194">
        <v>1.67903852951573E-3</v>
      </c>
      <c r="EV115" s="194">
        <v>1.1442429210643168E-3</v>
      </c>
      <c r="EW115" s="194">
        <v>1.5116605103073304E-3</v>
      </c>
      <c r="EX115" s="57" t="e">
        <f t="shared" si="51"/>
        <v>#DIV/0!</v>
      </c>
      <c r="EY115" s="57" t="e">
        <f t="shared" si="51"/>
        <v>#DIV/0!</v>
      </c>
      <c r="EZ115" s="57" t="e">
        <f t="shared" ref="EZ115:GC115" si="53">EZ114/EZ113</f>
        <v>#DIV/0!</v>
      </c>
      <c r="FA115" s="57" t="e">
        <f t="shared" si="53"/>
        <v>#DIV/0!</v>
      </c>
      <c r="FB115" s="57" t="e">
        <f t="shared" si="53"/>
        <v>#DIV/0!</v>
      </c>
      <c r="FC115" s="57" t="e">
        <f t="shared" si="53"/>
        <v>#DIV/0!</v>
      </c>
      <c r="FD115" s="57" t="e">
        <f t="shared" si="53"/>
        <v>#DIV/0!</v>
      </c>
      <c r="FE115" s="57" t="e">
        <f t="shared" si="53"/>
        <v>#DIV/0!</v>
      </c>
      <c r="FF115" s="57" t="e">
        <f t="shared" si="53"/>
        <v>#DIV/0!</v>
      </c>
      <c r="FG115" s="57" t="e">
        <f t="shared" si="53"/>
        <v>#DIV/0!</v>
      </c>
      <c r="FH115" s="57" t="e">
        <f t="shared" si="53"/>
        <v>#DIV/0!</v>
      </c>
      <c r="FI115" s="57" t="e">
        <f t="shared" si="53"/>
        <v>#DIV/0!</v>
      </c>
      <c r="FJ115" s="57" t="e">
        <f t="shared" si="53"/>
        <v>#DIV/0!</v>
      </c>
      <c r="FK115" s="57" t="e">
        <f t="shared" si="53"/>
        <v>#DIV/0!</v>
      </c>
      <c r="FL115" s="57" t="e">
        <f t="shared" si="53"/>
        <v>#DIV/0!</v>
      </c>
      <c r="FM115" s="57" t="e">
        <f t="shared" si="53"/>
        <v>#DIV/0!</v>
      </c>
      <c r="FN115" s="57" t="e">
        <f t="shared" si="53"/>
        <v>#DIV/0!</v>
      </c>
      <c r="FO115" s="57" t="e">
        <f t="shared" si="53"/>
        <v>#DIV/0!</v>
      </c>
      <c r="FP115" s="57" t="e">
        <f t="shared" si="53"/>
        <v>#DIV/0!</v>
      </c>
      <c r="FQ115" s="57" t="e">
        <f t="shared" si="53"/>
        <v>#DIV/0!</v>
      </c>
      <c r="FR115" s="57" t="e">
        <f t="shared" si="53"/>
        <v>#DIV/0!</v>
      </c>
      <c r="FS115" s="57" t="e">
        <f t="shared" si="53"/>
        <v>#DIV/0!</v>
      </c>
      <c r="FT115" s="57" t="e">
        <f t="shared" si="53"/>
        <v>#DIV/0!</v>
      </c>
      <c r="FU115" s="57" t="e">
        <f t="shared" si="53"/>
        <v>#DIV/0!</v>
      </c>
      <c r="FV115" s="57" t="e">
        <f t="shared" si="53"/>
        <v>#DIV/0!</v>
      </c>
      <c r="FW115" s="57" t="e">
        <f t="shared" si="53"/>
        <v>#DIV/0!</v>
      </c>
      <c r="FX115" s="57" t="e">
        <f t="shared" si="53"/>
        <v>#DIV/0!</v>
      </c>
      <c r="FY115" s="57" t="e">
        <f t="shared" si="53"/>
        <v>#DIV/0!</v>
      </c>
      <c r="FZ115" s="57" t="e">
        <f t="shared" si="53"/>
        <v>#DIV/0!</v>
      </c>
      <c r="GA115" s="57" t="e">
        <f t="shared" si="53"/>
        <v>#DIV/0!</v>
      </c>
      <c r="GB115" s="57" t="e">
        <f t="shared" si="53"/>
        <v>#DIV/0!</v>
      </c>
      <c r="GC115" s="57" t="e">
        <f t="shared" si="53"/>
        <v>#DIV/0!</v>
      </c>
    </row>
    <row r="116" spans="1:185" s="44" customFormat="1">
      <c r="A116" s="34" t="s">
        <v>460</v>
      </c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</row>
    <row r="117" spans="1:185" s="41" customFormat="1" ht="25.5" customHeight="1">
      <c r="A117" s="11" t="s">
        <v>4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>
        <v>169</v>
      </c>
      <c r="W117" s="10">
        <v>398</v>
      </c>
      <c r="X117" s="10">
        <v>241</v>
      </c>
      <c r="Y117" s="10">
        <v>217</v>
      </c>
      <c r="Z117" s="10">
        <v>139</v>
      </c>
      <c r="AA117" s="10">
        <v>0</v>
      </c>
      <c r="AB117" s="10">
        <v>336</v>
      </c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>
        <v>0</v>
      </c>
      <c r="AW117" s="10">
        <v>0</v>
      </c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97"/>
      <c r="BW117" s="197"/>
      <c r="BX117" s="197"/>
      <c r="BY117" s="197"/>
      <c r="BZ117" s="197"/>
      <c r="CA117" s="197"/>
      <c r="CB117" s="197"/>
      <c r="CC117" s="197"/>
      <c r="CD117" s="197"/>
      <c r="CE117" s="197"/>
      <c r="CF117" s="197"/>
      <c r="CG117" s="197"/>
      <c r="CH117" s="197">
        <v>58</v>
      </c>
      <c r="CI117" s="197">
        <v>74</v>
      </c>
      <c r="CJ117" s="197">
        <v>202</v>
      </c>
      <c r="CK117" s="197">
        <v>72</v>
      </c>
      <c r="CL117" s="197">
        <v>81</v>
      </c>
      <c r="CM117" s="197">
        <v>11</v>
      </c>
      <c r="CN117" s="197">
        <v>220</v>
      </c>
      <c r="CO117" s="197">
        <v>353</v>
      </c>
      <c r="CP117" s="197">
        <v>858</v>
      </c>
      <c r="CQ117" s="197">
        <v>719</v>
      </c>
      <c r="CR117" s="197">
        <v>396</v>
      </c>
      <c r="CS117" s="193">
        <v>281</v>
      </c>
      <c r="CT117" s="193">
        <v>411</v>
      </c>
      <c r="CU117" s="193">
        <v>1369</v>
      </c>
      <c r="CV117" s="193">
        <v>644</v>
      </c>
      <c r="CW117" s="193">
        <v>348</v>
      </c>
      <c r="CX117" s="193">
        <v>1266</v>
      </c>
      <c r="CY117" s="193">
        <v>2175</v>
      </c>
      <c r="CZ117" s="193">
        <v>1517</v>
      </c>
      <c r="DA117" s="193">
        <v>3144</v>
      </c>
      <c r="DB117" s="193">
        <v>4957</v>
      </c>
      <c r="DC117" s="193">
        <v>4269</v>
      </c>
      <c r="DD117" s="193">
        <v>4191</v>
      </c>
      <c r="DE117" s="193">
        <v>3074</v>
      </c>
      <c r="DF117" s="193">
        <v>2678</v>
      </c>
      <c r="DG117" s="193">
        <v>2409</v>
      </c>
      <c r="DH117" s="193">
        <v>1555</v>
      </c>
      <c r="DI117" s="193">
        <v>1458</v>
      </c>
      <c r="DJ117" s="225">
        <v>816</v>
      </c>
      <c r="DK117" s="193">
        <v>417</v>
      </c>
      <c r="DL117" s="193">
        <v>282</v>
      </c>
      <c r="DM117" s="225">
        <v>241</v>
      </c>
      <c r="DN117" s="193">
        <v>191</v>
      </c>
      <c r="DO117" s="193">
        <v>69</v>
      </c>
      <c r="DP117" s="193">
        <v>30</v>
      </c>
      <c r="DQ117" s="193">
        <v>0</v>
      </c>
      <c r="DR117" s="193">
        <v>5</v>
      </c>
      <c r="DS117" s="193">
        <v>288</v>
      </c>
      <c r="DT117" s="193">
        <v>432</v>
      </c>
      <c r="DU117" s="193">
        <v>362</v>
      </c>
      <c r="DV117" s="193">
        <v>209</v>
      </c>
      <c r="DW117" s="193">
        <v>183</v>
      </c>
      <c r="DX117" s="193">
        <v>102</v>
      </c>
      <c r="DY117" s="193">
        <v>63</v>
      </c>
      <c r="DZ117" s="193">
        <v>44</v>
      </c>
      <c r="EA117" s="193">
        <v>0</v>
      </c>
      <c r="EB117" s="193">
        <v>53</v>
      </c>
      <c r="EC117" s="193">
        <v>53</v>
      </c>
      <c r="ED117" s="193">
        <v>194</v>
      </c>
      <c r="EE117" s="193">
        <v>95</v>
      </c>
      <c r="EF117" s="193">
        <v>75</v>
      </c>
      <c r="EG117" s="193">
        <v>178</v>
      </c>
      <c r="EH117" s="193">
        <v>219</v>
      </c>
      <c r="EI117" s="193">
        <v>218</v>
      </c>
      <c r="EJ117" s="193">
        <v>224</v>
      </c>
      <c r="EK117" s="193">
        <v>360</v>
      </c>
      <c r="EL117" s="193">
        <v>537</v>
      </c>
      <c r="EM117" s="193">
        <v>469</v>
      </c>
      <c r="EN117" s="193">
        <v>324</v>
      </c>
      <c r="EO117" s="193">
        <v>174</v>
      </c>
      <c r="EP117" s="193">
        <v>242</v>
      </c>
      <c r="EQ117" s="193">
        <v>235</v>
      </c>
      <c r="ER117" s="193">
        <v>291</v>
      </c>
      <c r="ES117" s="193">
        <v>119</v>
      </c>
      <c r="ET117" s="193">
        <v>52</v>
      </c>
      <c r="EU117" s="193">
        <v>52</v>
      </c>
      <c r="EV117" s="193">
        <v>61</v>
      </c>
      <c r="EW117" s="193">
        <v>117</v>
      </c>
      <c r="EX117" s="9">
        <f>SUM(EY117:GC117)</f>
        <v>0</v>
      </c>
      <c r="EY117" s="8">
        <f>EVNBP!F77</f>
        <v>0</v>
      </c>
      <c r="EZ117" s="8">
        <f>EVNBP!G77</f>
        <v>0</v>
      </c>
      <c r="FA117" s="8">
        <f>EVNBP!H77</f>
        <v>0</v>
      </c>
      <c r="FB117" s="8">
        <f>EVNBP!I77</f>
        <v>0</v>
      </c>
      <c r="FC117" s="8">
        <f>EVNBP!J77</f>
        <v>0</v>
      </c>
      <c r="FD117" s="8">
        <f>EVNBP!K77</f>
        <v>0</v>
      </c>
      <c r="FE117" s="8">
        <f>EVNBP!L77</f>
        <v>0</v>
      </c>
      <c r="FF117" s="8">
        <f>EVNBP!M77</f>
        <v>0</v>
      </c>
      <c r="FG117" s="8">
        <f>EVNBP!N77</f>
        <v>0</v>
      </c>
      <c r="FH117" s="8">
        <f>EVNBP!O77</f>
        <v>0</v>
      </c>
      <c r="FI117" s="8">
        <f>EVNBP!P77</f>
        <v>0</v>
      </c>
      <c r="FJ117" s="8">
        <f>EVNBP!Q77</f>
        <v>0</v>
      </c>
      <c r="FK117" s="8">
        <f>EVNBP!R77</f>
        <v>0</v>
      </c>
      <c r="FL117" s="8">
        <f>EVNBP!S77</f>
        <v>0</v>
      </c>
      <c r="FM117" s="8">
        <f>EVNBP!T77</f>
        <v>0</v>
      </c>
      <c r="FN117" s="8">
        <f>EVNBP!U77</f>
        <v>0</v>
      </c>
      <c r="FO117" s="8">
        <f>EVNBP!V77</f>
        <v>0</v>
      </c>
      <c r="FP117" s="8">
        <f>EVNBP!W77</f>
        <v>0</v>
      </c>
      <c r="FQ117" s="8">
        <f>EVNBP!X77</f>
        <v>0</v>
      </c>
      <c r="FR117" s="8">
        <f>EVNBP!Y77</f>
        <v>0</v>
      </c>
      <c r="FS117" s="8">
        <f>EVNBP!Z77</f>
        <v>0</v>
      </c>
      <c r="FT117" s="8">
        <f>EVNBP!AA77</f>
        <v>0</v>
      </c>
      <c r="FU117" s="8">
        <f>EVNBP!AB77</f>
        <v>0</v>
      </c>
      <c r="FV117" s="8">
        <f>EVNBP!AC77</f>
        <v>0</v>
      </c>
      <c r="FW117" s="8">
        <f>EVNBP!AD77</f>
        <v>0</v>
      </c>
      <c r="FX117" s="8">
        <f>EVNBP!AE77</f>
        <v>0</v>
      </c>
      <c r="FY117" s="8">
        <f>EVNBP!AF77</f>
        <v>0</v>
      </c>
      <c r="FZ117" s="8">
        <f>EVNBP!AG77</f>
        <v>0</v>
      </c>
      <c r="GA117" s="8">
        <f>EVNBP!AH77</f>
        <v>0</v>
      </c>
      <c r="GB117" s="8">
        <f>EVNBP!AI77</f>
        <v>0</v>
      </c>
      <c r="GC117" s="8">
        <f>EVNBP!AJ77</f>
        <v>0</v>
      </c>
    </row>
    <row r="118" spans="1:185" s="3" customFormat="1" ht="25.5" customHeight="1">
      <c r="A118" s="5" t="s">
        <v>3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 t="e">
        <f t="shared" ref="P118:AB118" si="54">P117/P113</f>
        <v>#DIV/0!</v>
      </c>
      <c r="Q118" s="4" t="e">
        <f t="shared" si="54"/>
        <v>#DIV/0!</v>
      </c>
      <c r="R118" s="4" t="e">
        <f t="shared" si="54"/>
        <v>#DIV/0!</v>
      </c>
      <c r="S118" s="4" t="e">
        <f t="shared" si="54"/>
        <v>#DIV/0!</v>
      </c>
      <c r="T118" s="4" t="e">
        <f t="shared" si="54"/>
        <v>#DIV/0!</v>
      </c>
      <c r="U118" s="4" t="e">
        <f t="shared" si="54"/>
        <v>#DIV/0!</v>
      </c>
      <c r="V118" s="4">
        <f t="shared" si="54"/>
        <v>1.2592206243946054E-2</v>
      </c>
      <c r="W118" s="4">
        <f t="shared" si="54"/>
        <v>1.9781312127236581E-2</v>
      </c>
      <c r="X118" s="4">
        <f t="shared" si="54"/>
        <v>1.3369577277266171E-2</v>
      </c>
      <c r="Y118" s="4">
        <f t="shared" si="54"/>
        <v>7.7906225317728155E-3</v>
      </c>
      <c r="Z118" s="4">
        <f t="shared" si="54"/>
        <v>6.3308435051922024E-3</v>
      </c>
      <c r="AA118" s="4">
        <f t="shared" si="54"/>
        <v>0</v>
      </c>
      <c r="AB118" s="4">
        <f t="shared" si="54"/>
        <v>7.2169598556608029E-3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>
        <f t="shared" ref="CH118:CS118" si="55">CH117/CH113</f>
        <v>8.2585789548625943E-3</v>
      </c>
      <c r="CI118" s="4">
        <f t="shared" si="55"/>
        <v>3.2470381746379992E-2</v>
      </c>
      <c r="CJ118" s="4">
        <f t="shared" si="55"/>
        <v>1.5446967959012006E-2</v>
      </c>
      <c r="CK118" s="4">
        <f t="shared" si="55"/>
        <v>1.6561623039057828E-3</v>
      </c>
      <c r="CL118" s="4">
        <f t="shared" si="55"/>
        <v>3.6920552440858744E-3</v>
      </c>
      <c r="CM118" s="4">
        <f t="shared" si="55"/>
        <v>9.4266860913531578E-4</v>
      </c>
      <c r="CN118" s="4">
        <f t="shared" si="55"/>
        <v>2.1228636272405859E-3</v>
      </c>
      <c r="CO118" s="4">
        <f t="shared" si="55"/>
        <v>2.0572366358294859E-3</v>
      </c>
      <c r="CP118" s="4">
        <f t="shared" si="55"/>
        <v>3.1702396523821137E-3</v>
      </c>
      <c r="CQ118" s="4">
        <f t="shared" si="55"/>
        <v>2.6433337622470176E-3</v>
      </c>
      <c r="CR118" s="4">
        <f t="shared" si="55"/>
        <v>1.7357078049870917E-3</v>
      </c>
      <c r="CS118" s="4">
        <f t="shared" si="55"/>
        <v>1.8391978217614409E-3</v>
      </c>
      <c r="CT118" s="4">
        <f>CT117/CT113</f>
        <v>1.6392527241109746E-3</v>
      </c>
      <c r="CU118" s="4">
        <f>CU117/CU113</f>
        <v>2.5966537497842442E-3</v>
      </c>
      <c r="CV118" s="4">
        <v>2.1344221979908589E-3</v>
      </c>
      <c r="CW118" s="4">
        <f t="shared" ref="CW118:EY118" si="56">CW117/CW113</f>
        <v>1.5162671941649855E-3</v>
      </c>
      <c r="CX118" s="4">
        <f t="shared" si="56"/>
        <v>1.728582507728102E-3</v>
      </c>
      <c r="CY118" s="4">
        <f t="shared" si="56"/>
        <v>2.0045805818352741E-3</v>
      </c>
      <c r="CZ118" s="4">
        <f t="shared" si="56"/>
        <v>2.0308278870018984E-3</v>
      </c>
      <c r="DA118" s="4">
        <f t="shared" ref="DA118:DN118" si="57">DA117/DA113</f>
        <v>2.4436328363939626E-3</v>
      </c>
      <c r="DB118" s="4">
        <f t="shared" si="57"/>
        <v>2.7747659193588202E-3</v>
      </c>
      <c r="DC118" s="4">
        <f t="shared" si="57"/>
        <v>2.1949082652769521E-3</v>
      </c>
      <c r="DD118" s="4">
        <f t="shared" si="57"/>
        <v>2.0402728737177705E-3</v>
      </c>
      <c r="DE118" s="4">
        <f t="shared" si="57"/>
        <v>1.7547745394430388E-3</v>
      </c>
      <c r="DF118" s="4">
        <f t="shared" si="57"/>
        <v>1.4755642049502479E-3</v>
      </c>
      <c r="DG118" s="4">
        <f t="shared" si="57"/>
        <v>1.5817278587646371E-3</v>
      </c>
      <c r="DH118" s="4">
        <f t="shared" si="57"/>
        <v>1.3046998561054499E-3</v>
      </c>
      <c r="DI118" s="4">
        <f t="shared" si="57"/>
        <v>1.6021766745933021E-3</v>
      </c>
      <c r="DJ118" s="4">
        <f t="shared" si="57"/>
        <v>1.318091287513508E-3</v>
      </c>
      <c r="DK118" s="4">
        <f t="shared" si="57"/>
        <v>8.8111498022245508E-4</v>
      </c>
      <c r="DL118" s="4">
        <f t="shared" si="57"/>
        <v>6.4186751581338502E-4</v>
      </c>
      <c r="DM118" s="4">
        <f t="shared" si="57"/>
        <v>7.4310928023236806E-4</v>
      </c>
      <c r="DN118" s="4">
        <f t="shared" si="57"/>
        <v>8.9651579228996418E-4</v>
      </c>
      <c r="DO118" s="4">
        <v>4.4688829735558709E-4</v>
      </c>
      <c r="DP118" s="4">
        <v>9.5235071902479286E-4</v>
      </c>
      <c r="DQ118" s="4">
        <v>0</v>
      </c>
      <c r="DR118" s="4">
        <v>3.9585147652600742E-4</v>
      </c>
      <c r="DS118" s="4">
        <v>8.6112041333779839E-4</v>
      </c>
      <c r="DT118" s="4">
        <v>8.9149550434500875E-4</v>
      </c>
      <c r="DU118" s="4">
        <v>1.2791067453446876E-3</v>
      </c>
      <c r="DV118" s="4">
        <v>6.0031768007376147E-4</v>
      </c>
      <c r="DW118" s="4">
        <v>5.8457115476760898E-4</v>
      </c>
      <c r="DX118" s="4">
        <v>4.1266476247501762E-4</v>
      </c>
      <c r="DY118" s="4">
        <v>5.6944005061689343E-4</v>
      </c>
      <c r="DZ118" s="4">
        <v>1.0613918707031722E-3</v>
      </c>
      <c r="EA118" s="4">
        <v>0</v>
      </c>
      <c r="EB118" s="4">
        <v>2.6988491699765762E-4</v>
      </c>
      <c r="EC118" s="4">
        <v>2.6988491699765762E-4</v>
      </c>
      <c r="ED118" s="4">
        <v>3.1973629995879689E-4</v>
      </c>
      <c r="EE118" s="4">
        <v>3.2639318353604066E-4</v>
      </c>
      <c r="EF118" s="4">
        <v>3.5446747170168018E-4</v>
      </c>
      <c r="EG118" s="4">
        <v>4.2607686139336707E-4</v>
      </c>
      <c r="EH118" s="4">
        <v>4.4702635618406873E-4</v>
      </c>
      <c r="EI118" s="4">
        <v>4.0278029258847308E-4</v>
      </c>
      <c r="EJ118" s="4">
        <v>6.6808834275318017E-4</v>
      </c>
      <c r="EK118" s="4">
        <v>7.0355647799627118E-4</v>
      </c>
      <c r="EL118" s="4">
        <v>9.1784202861889554E-4</v>
      </c>
      <c r="EM118" s="4">
        <v>9.1585642339515199E-4</v>
      </c>
      <c r="EN118" s="4">
        <v>7.4311926605504582E-4</v>
      </c>
      <c r="EO118" s="4">
        <v>4.8426419673372147E-4</v>
      </c>
      <c r="EP118" s="4">
        <v>9.9506169793709721E-4</v>
      </c>
      <c r="EQ118" s="4">
        <v>7.5657333449233928E-4</v>
      </c>
      <c r="ER118" s="4">
        <v>1.1178205955563751E-3</v>
      </c>
      <c r="ES118" s="4">
        <v>5.9896213451984879E-4</v>
      </c>
      <c r="ET118" s="4">
        <v>1.2125451789670048E-3</v>
      </c>
      <c r="EU118" s="4">
        <v>7.6587722398963119E-4</v>
      </c>
      <c r="EV118" s="4">
        <v>1.0417734057451241E-3</v>
      </c>
      <c r="EW118" s="4">
        <v>1.4263248363383682E-3</v>
      </c>
      <c r="EX118" s="4" t="e">
        <f t="shared" si="56"/>
        <v>#DIV/0!</v>
      </c>
      <c r="EY118" s="4" t="e">
        <f t="shared" si="56"/>
        <v>#DIV/0!</v>
      </c>
      <c r="EZ118" s="4" t="e">
        <f t="shared" ref="EZ118:GC118" si="58">EZ117/EZ113</f>
        <v>#DIV/0!</v>
      </c>
      <c r="FA118" s="4" t="e">
        <f t="shared" si="58"/>
        <v>#DIV/0!</v>
      </c>
      <c r="FB118" s="4" t="e">
        <f t="shared" si="58"/>
        <v>#DIV/0!</v>
      </c>
      <c r="FC118" s="4" t="e">
        <f t="shared" si="58"/>
        <v>#DIV/0!</v>
      </c>
      <c r="FD118" s="4" t="e">
        <f t="shared" si="58"/>
        <v>#DIV/0!</v>
      </c>
      <c r="FE118" s="4" t="e">
        <f t="shared" si="58"/>
        <v>#DIV/0!</v>
      </c>
      <c r="FF118" s="4" t="e">
        <f t="shared" si="58"/>
        <v>#DIV/0!</v>
      </c>
      <c r="FG118" s="4" t="e">
        <f t="shared" si="58"/>
        <v>#DIV/0!</v>
      </c>
      <c r="FH118" s="4" t="e">
        <f t="shared" si="58"/>
        <v>#DIV/0!</v>
      </c>
      <c r="FI118" s="4" t="e">
        <f t="shared" si="58"/>
        <v>#DIV/0!</v>
      </c>
      <c r="FJ118" s="4" t="e">
        <f t="shared" si="58"/>
        <v>#DIV/0!</v>
      </c>
      <c r="FK118" s="4" t="e">
        <f t="shared" si="58"/>
        <v>#DIV/0!</v>
      </c>
      <c r="FL118" s="4" t="e">
        <f t="shared" si="58"/>
        <v>#DIV/0!</v>
      </c>
      <c r="FM118" s="4" t="e">
        <f t="shared" si="58"/>
        <v>#DIV/0!</v>
      </c>
      <c r="FN118" s="4" t="e">
        <f t="shared" si="58"/>
        <v>#DIV/0!</v>
      </c>
      <c r="FO118" s="4" t="e">
        <f t="shared" si="58"/>
        <v>#DIV/0!</v>
      </c>
      <c r="FP118" s="4" t="e">
        <f t="shared" si="58"/>
        <v>#DIV/0!</v>
      </c>
      <c r="FQ118" s="4" t="e">
        <f t="shared" si="58"/>
        <v>#DIV/0!</v>
      </c>
      <c r="FR118" s="4" t="e">
        <f t="shared" si="58"/>
        <v>#DIV/0!</v>
      </c>
      <c r="FS118" s="4" t="e">
        <f t="shared" si="58"/>
        <v>#DIV/0!</v>
      </c>
      <c r="FT118" s="4" t="e">
        <f t="shared" si="58"/>
        <v>#DIV/0!</v>
      </c>
      <c r="FU118" s="4" t="e">
        <f t="shared" si="58"/>
        <v>#DIV/0!</v>
      </c>
      <c r="FV118" s="4" t="e">
        <f t="shared" si="58"/>
        <v>#DIV/0!</v>
      </c>
      <c r="FW118" s="4" t="e">
        <f t="shared" si="58"/>
        <v>#DIV/0!</v>
      </c>
      <c r="FX118" s="4" t="e">
        <f t="shared" si="58"/>
        <v>#DIV/0!</v>
      </c>
      <c r="FY118" s="4" t="e">
        <f t="shared" si="58"/>
        <v>#DIV/0!</v>
      </c>
      <c r="FZ118" s="4" t="e">
        <f t="shared" si="58"/>
        <v>#DIV/0!</v>
      </c>
      <c r="GA118" s="4" t="e">
        <f t="shared" si="58"/>
        <v>#DIV/0!</v>
      </c>
      <c r="GB118" s="4" t="e">
        <f t="shared" si="58"/>
        <v>#DIV/0!</v>
      </c>
      <c r="GC118" s="4" t="e">
        <f t="shared" si="58"/>
        <v>#DIV/0!</v>
      </c>
    </row>
    <row r="119" spans="1:185" s="41" customFormat="1" ht="25.5" customHeight="1">
      <c r="A119" s="11" t="s">
        <v>2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>
        <v>622</v>
      </c>
      <c r="W119" s="10">
        <v>1169</v>
      </c>
      <c r="X119" s="10">
        <v>838</v>
      </c>
      <c r="Y119" s="10">
        <v>511</v>
      </c>
      <c r="Z119" s="10">
        <v>323</v>
      </c>
      <c r="AA119" s="10">
        <v>0</v>
      </c>
      <c r="AB119" s="10">
        <v>466</v>
      </c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>
        <v>0</v>
      </c>
      <c r="AW119" s="10">
        <v>0</v>
      </c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97"/>
      <c r="BW119" s="197"/>
      <c r="BX119" s="197"/>
      <c r="BY119" s="197"/>
      <c r="BZ119" s="197"/>
      <c r="CA119" s="197"/>
      <c r="CB119" s="197"/>
      <c r="CC119" s="197"/>
      <c r="CD119" s="197"/>
      <c r="CE119" s="197"/>
      <c r="CF119" s="197"/>
      <c r="CG119" s="197"/>
      <c r="CH119" s="197">
        <v>8</v>
      </c>
      <c r="CI119" s="197">
        <v>30</v>
      </c>
      <c r="CJ119" s="197">
        <v>36</v>
      </c>
      <c r="CK119" s="197">
        <v>1</v>
      </c>
      <c r="CL119" s="197">
        <v>8</v>
      </c>
      <c r="CM119" s="197">
        <v>0</v>
      </c>
      <c r="CN119" s="197">
        <v>6</v>
      </c>
      <c r="CO119" s="197">
        <v>14</v>
      </c>
      <c r="CP119" s="197">
        <v>25</v>
      </c>
      <c r="CQ119" s="197">
        <v>20</v>
      </c>
      <c r="CR119" s="197">
        <v>11</v>
      </c>
      <c r="CS119" s="193">
        <v>5</v>
      </c>
      <c r="CT119" s="193">
        <v>18</v>
      </c>
      <c r="CU119" s="193">
        <v>59</v>
      </c>
      <c r="CV119" s="193">
        <v>33</v>
      </c>
      <c r="CW119" s="193">
        <v>8</v>
      </c>
      <c r="CX119" s="193">
        <v>32</v>
      </c>
      <c r="CY119" s="193">
        <v>47</v>
      </c>
      <c r="CZ119" s="193">
        <v>54</v>
      </c>
      <c r="DA119" s="193">
        <v>122</v>
      </c>
      <c r="DB119" s="193">
        <v>152</v>
      </c>
      <c r="DC119" s="193">
        <v>88</v>
      </c>
      <c r="DD119" s="193">
        <v>87</v>
      </c>
      <c r="DE119" s="193">
        <v>64</v>
      </c>
      <c r="DF119" s="193">
        <v>74</v>
      </c>
      <c r="DG119" s="193">
        <v>49</v>
      </c>
      <c r="DH119" s="193">
        <v>35</v>
      </c>
      <c r="DI119" s="193">
        <v>24</v>
      </c>
      <c r="DJ119" s="225">
        <v>31</v>
      </c>
      <c r="DK119" s="193">
        <v>6</v>
      </c>
      <c r="DL119" s="193">
        <v>14</v>
      </c>
      <c r="DM119" s="225">
        <v>23</v>
      </c>
      <c r="DN119" s="193">
        <v>4</v>
      </c>
      <c r="DO119" s="193">
        <v>8</v>
      </c>
      <c r="DP119" s="193">
        <v>1</v>
      </c>
      <c r="DQ119" s="193">
        <v>0</v>
      </c>
      <c r="DR119" s="193">
        <v>0</v>
      </c>
      <c r="DS119" s="193">
        <v>40</v>
      </c>
      <c r="DT119" s="193">
        <v>25</v>
      </c>
      <c r="DU119" s="193">
        <v>9</v>
      </c>
      <c r="DV119" s="193">
        <v>19</v>
      </c>
      <c r="DW119" s="193">
        <v>9</v>
      </c>
      <c r="DX119" s="193">
        <v>7</v>
      </c>
      <c r="DY119" s="193">
        <v>2</v>
      </c>
      <c r="DZ119" s="193">
        <v>2</v>
      </c>
      <c r="EA119" s="193">
        <v>0</v>
      </c>
      <c r="EB119" s="193">
        <v>2</v>
      </c>
      <c r="EC119" s="193">
        <v>2</v>
      </c>
      <c r="ED119" s="193">
        <v>17</v>
      </c>
      <c r="EE119" s="193">
        <v>2</v>
      </c>
      <c r="EF119" s="193">
        <v>1</v>
      </c>
      <c r="EG119" s="193">
        <v>22</v>
      </c>
      <c r="EH119" s="193">
        <v>5</v>
      </c>
      <c r="EI119" s="193">
        <v>11</v>
      </c>
      <c r="EJ119" s="193">
        <v>23</v>
      </c>
      <c r="EK119" s="193">
        <v>48</v>
      </c>
      <c r="EL119" s="193">
        <v>92</v>
      </c>
      <c r="EM119" s="193">
        <v>231</v>
      </c>
      <c r="EN119" s="193">
        <v>10</v>
      </c>
      <c r="EO119" s="193">
        <v>31</v>
      </c>
      <c r="EP119" s="193">
        <v>32</v>
      </c>
      <c r="EQ119" s="193">
        <v>14</v>
      </c>
      <c r="ER119" s="193">
        <v>5</v>
      </c>
      <c r="ES119" s="193">
        <v>17</v>
      </c>
      <c r="ET119" s="193">
        <v>3</v>
      </c>
      <c r="EU119" s="193">
        <v>62</v>
      </c>
      <c r="EV119" s="193">
        <v>6</v>
      </c>
      <c r="EW119" s="193">
        <v>7</v>
      </c>
      <c r="EX119" s="9">
        <f>SUM(EY119:GC119)</f>
        <v>0</v>
      </c>
      <c r="EY119" s="8">
        <f>EVNBP!F78</f>
        <v>0</v>
      </c>
      <c r="EZ119" s="8">
        <f>EVNBP!G78</f>
        <v>0</v>
      </c>
      <c r="FA119" s="8">
        <f>EVNBP!H78</f>
        <v>0</v>
      </c>
      <c r="FB119" s="8">
        <f>EVNBP!I78</f>
        <v>0</v>
      </c>
      <c r="FC119" s="8">
        <f>EVNBP!J78</f>
        <v>0</v>
      </c>
      <c r="FD119" s="8">
        <f>EVNBP!K78</f>
        <v>0</v>
      </c>
      <c r="FE119" s="8">
        <f>EVNBP!L78</f>
        <v>0</v>
      </c>
      <c r="FF119" s="8">
        <f>EVNBP!M78</f>
        <v>0</v>
      </c>
      <c r="FG119" s="8">
        <f>EVNBP!N78</f>
        <v>0</v>
      </c>
      <c r="FH119" s="8">
        <f>EVNBP!O78</f>
        <v>0</v>
      </c>
      <c r="FI119" s="8">
        <f>EVNBP!P78</f>
        <v>0</v>
      </c>
      <c r="FJ119" s="8">
        <f>EVNBP!Q78</f>
        <v>0</v>
      </c>
      <c r="FK119" s="8">
        <f>EVNBP!R78</f>
        <v>0</v>
      </c>
      <c r="FL119" s="8">
        <f>EVNBP!S78</f>
        <v>0</v>
      </c>
      <c r="FM119" s="8">
        <f>EVNBP!T78</f>
        <v>0</v>
      </c>
      <c r="FN119" s="8">
        <f>EVNBP!U78</f>
        <v>0</v>
      </c>
      <c r="FO119" s="8">
        <f>EVNBP!V78</f>
        <v>0</v>
      </c>
      <c r="FP119" s="8">
        <f>EVNBP!W78</f>
        <v>0</v>
      </c>
      <c r="FQ119" s="8">
        <f>EVNBP!X78</f>
        <v>0</v>
      </c>
      <c r="FR119" s="8">
        <f>EVNBP!Y78</f>
        <v>0</v>
      </c>
      <c r="FS119" s="8">
        <f>EVNBP!Z78</f>
        <v>0</v>
      </c>
      <c r="FT119" s="8">
        <f>EVNBP!AA78</f>
        <v>0</v>
      </c>
      <c r="FU119" s="8">
        <f>EVNBP!AB78</f>
        <v>0</v>
      </c>
      <c r="FV119" s="8">
        <f>EVNBP!AC78</f>
        <v>0</v>
      </c>
      <c r="FW119" s="8">
        <f>EVNBP!AD78</f>
        <v>0</v>
      </c>
      <c r="FX119" s="8">
        <f>EVNBP!AE78</f>
        <v>0</v>
      </c>
      <c r="FY119" s="8">
        <f>EVNBP!AF78</f>
        <v>0</v>
      </c>
      <c r="FZ119" s="8">
        <f>EVNBP!AG78</f>
        <v>0</v>
      </c>
      <c r="GA119" s="8">
        <f>EVNBP!AH78</f>
        <v>0</v>
      </c>
      <c r="GB119" s="8">
        <f>EVNBP!AI78</f>
        <v>0</v>
      </c>
      <c r="GC119" s="8">
        <f>EVNBP!AJ78</f>
        <v>0</v>
      </c>
    </row>
    <row r="120" spans="1:185" s="3" customFormat="1" ht="25.5" customHeight="1">
      <c r="A120" s="5" t="s">
        <v>1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 t="e">
        <f t="shared" ref="P120:AB120" si="59">P119/P113</f>
        <v>#DIV/0!</v>
      </c>
      <c r="Q120" s="4" t="e">
        <f t="shared" si="59"/>
        <v>#DIV/0!</v>
      </c>
      <c r="R120" s="4" t="e">
        <f t="shared" si="59"/>
        <v>#DIV/0!</v>
      </c>
      <c r="S120" s="4" t="e">
        <f t="shared" si="59"/>
        <v>#DIV/0!</v>
      </c>
      <c r="T120" s="4" t="e">
        <f t="shared" si="59"/>
        <v>#DIV/0!</v>
      </c>
      <c r="U120" s="4" t="e">
        <f t="shared" si="59"/>
        <v>#DIV/0!</v>
      </c>
      <c r="V120" s="4">
        <f t="shared" si="59"/>
        <v>4.634527978541092E-2</v>
      </c>
      <c r="W120" s="4">
        <f t="shared" si="59"/>
        <v>5.81013916500994E-2</v>
      </c>
      <c r="X120" s="4">
        <f t="shared" si="59"/>
        <v>4.6488405636303118E-2</v>
      </c>
      <c r="Y120" s="4">
        <f t="shared" si="59"/>
        <v>1.8345659510303727E-2</v>
      </c>
      <c r="Z120" s="4">
        <f t="shared" si="59"/>
        <v>1.471124066314447E-2</v>
      </c>
      <c r="AA120" s="4">
        <f t="shared" si="59"/>
        <v>0</v>
      </c>
      <c r="AB120" s="4">
        <f t="shared" si="59"/>
        <v>1.000923599029147E-2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>
        <f t="shared" ref="CH120:CS120" si="60">CH119/CH113</f>
        <v>1.1391143386017372E-3</v>
      </c>
      <c r="CI120" s="4">
        <f t="shared" si="60"/>
        <v>1.3163668275559455E-2</v>
      </c>
      <c r="CJ120" s="4">
        <f t="shared" si="60"/>
        <v>2.7529249827942187E-3</v>
      </c>
      <c r="CK120" s="4">
        <f t="shared" si="60"/>
        <v>2.3002254220913649E-5</v>
      </c>
      <c r="CL120" s="4">
        <f t="shared" si="60"/>
        <v>3.6464743151465426E-4</v>
      </c>
      <c r="CM120" s="4">
        <f t="shared" si="60"/>
        <v>0</v>
      </c>
      <c r="CN120" s="4">
        <f t="shared" si="60"/>
        <v>5.7896280742925072E-5</v>
      </c>
      <c r="CO120" s="4">
        <f t="shared" si="60"/>
        <v>8.15901215343139E-5</v>
      </c>
      <c r="CP120" s="4">
        <f t="shared" si="60"/>
        <v>9.2372950244234078E-5</v>
      </c>
      <c r="CQ120" s="4">
        <f t="shared" si="60"/>
        <v>7.3528060145953205E-5</v>
      </c>
      <c r="CR120" s="4">
        <f t="shared" si="60"/>
        <v>4.8214105694085885E-5</v>
      </c>
      <c r="CS120" s="4">
        <f t="shared" si="60"/>
        <v>3.2725939888993609E-5</v>
      </c>
      <c r="CT120" s="4">
        <f t="shared" ref="CT120:CU120" si="61">CT119/CT113</f>
        <v>7.1792090107049988E-5</v>
      </c>
      <c r="CU120" s="4">
        <f t="shared" si="61"/>
        <v>1.1190837928215516E-4</v>
      </c>
      <c r="CV120" s="4">
        <v>1.0937256604611545E-4</v>
      </c>
      <c r="CW120" s="4">
        <f t="shared" ref="CW120:DN120" si="62">CW119/CW113</f>
        <v>3.4856717107241047E-5</v>
      </c>
      <c r="CX120" s="4">
        <f t="shared" si="62"/>
        <v>4.369244885252706E-5</v>
      </c>
      <c r="CY120" s="4">
        <f t="shared" si="62"/>
        <v>4.3317373492532358E-5</v>
      </c>
      <c r="CZ120" s="4">
        <f t="shared" si="62"/>
        <v>7.2290511468755777E-5</v>
      </c>
      <c r="DA120" s="4">
        <f t="shared" si="62"/>
        <v>9.4822902684498555E-5</v>
      </c>
      <c r="DB120" s="4">
        <f t="shared" si="62"/>
        <v>8.5084611608339861E-5</v>
      </c>
      <c r="DC120" s="4">
        <f t="shared" si="62"/>
        <v>4.5245239480995972E-5</v>
      </c>
      <c r="DD120" s="4">
        <f t="shared" si="62"/>
        <v>4.2353552854556439E-5</v>
      </c>
      <c r="DE120" s="4">
        <f t="shared" si="62"/>
        <v>3.6534017737265608E-5</v>
      </c>
      <c r="DF120" s="4">
        <f t="shared" si="62"/>
        <v>4.077361880743777E-5</v>
      </c>
      <c r="DG120" s="4">
        <f t="shared" si="62"/>
        <v>3.2172961842867251E-5</v>
      </c>
      <c r="DH120" s="4">
        <f t="shared" si="62"/>
        <v>2.93662347033381E-5</v>
      </c>
      <c r="DI120" s="4">
        <f t="shared" si="62"/>
        <v>2.6373278594128428E-5</v>
      </c>
      <c r="DJ120" s="4">
        <f t="shared" si="62"/>
        <v>5.007454646191023E-5</v>
      </c>
      <c r="DK120" s="4">
        <f t="shared" si="62"/>
        <v>1.2677913384495758E-5</v>
      </c>
      <c r="DL120" s="4">
        <f t="shared" si="62"/>
        <v>3.1865763196409181E-5</v>
      </c>
      <c r="DM120" s="4">
        <f t="shared" si="62"/>
        <v>7.0919142926740528E-5</v>
      </c>
      <c r="DN120" s="4">
        <f t="shared" si="62"/>
        <v>1.877519983853328E-5</v>
      </c>
      <c r="DO120" s="4">
        <v>5.1813135925285459E-5</v>
      </c>
      <c r="DP120" s="4">
        <v>3.1745023967493092E-5</v>
      </c>
      <c r="DQ120" s="4">
        <v>0</v>
      </c>
      <c r="DR120" s="4">
        <v>0</v>
      </c>
      <c r="DS120" s="4">
        <v>1.1960005740802756E-4</v>
      </c>
      <c r="DT120" s="4">
        <v>5.1591175019965786E-5</v>
      </c>
      <c r="DU120" s="4">
        <v>3.1800996431221511E-5</v>
      </c>
      <c r="DV120" s="4">
        <v>5.4574334552160141E-5</v>
      </c>
      <c r="DW120" s="4">
        <v>2.8749401054144706E-5</v>
      </c>
      <c r="DX120" s="4">
        <v>2.8320130758089442E-5</v>
      </c>
      <c r="DY120" s="4">
        <v>1.8077461924345823E-5</v>
      </c>
      <c r="DZ120" s="4">
        <v>4.824508503196237E-5</v>
      </c>
      <c r="EA120" s="4">
        <v>0</v>
      </c>
      <c r="EB120" s="4">
        <v>1.0184336490477645E-5</v>
      </c>
      <c r="EC120" s="4">
        <v>1.0184336490477645E-5</v>
      </c>
      <c r="ED120" s="4">
        <v>2.8018129377832715E-5</v>
      </c>
      <c r="EE120" s="4">
        <v>6.8714354428640147E-6</v>
      </c>
      <c r="EF120" s="4">
        <v>4.7262329560224026E-6</v>
      </c>
      <c r="EG120" s="4">
        <v>5.2661185116034131E-5</v>
      </c>
      <c r="EH120" s="4">
        <v>1.0206081191417095E-5</v>
      </c>
      <c r="EI120" s="4">
        <v>2.0323776231528458E-5</v>
      </c>
      <c r="EJ120" s="4">
        <v>6.8598356621978323E-5</v>
      </c>
      <c r="EK120" s="4">
        <v>9.380753039950282E-5</v>
      </c>
      <c r="EL120" s="4">
        <v>1.5724667901850724E-4</v>
      </c>
      <c r="EM120" s="4">
        <v>4.5109346226925398E-4</v>
      </c>
      <c r="EN120" s="4">
        <v>2.2935779816513761E-5</v>
      </c>
      <c r="EO120" s="4">
        <v>8.627695459049061E-5</v>
      </c>
      <c r="EP120" s="4">
        <v>1.3157840633878972E-4</v>
      </c>
      <c r="EQ120" s="4">
        <v>4.5072453969756384E-5</v>
      </c>
      <c r="ER120" s="4">
        <v>1.9206539442549399E-5</v>
      </c>
      <c r="ES120" s="4">
        <v>8.5566019217121262E-5</v>
      </c>
      <c r="ET120" s="4">
        <v>6.9954529555788734E-5</v>
      </c>
      <c r="EU120" s="4">
        <v>9.1316130552609879E-4</v>
      </c>
      <c r="EV120" s="4">
        <v>1.0246951531919253E-4</v>
      </c>
      <c r="EW120" s="4">
        <v>8.5335673968962191E-5</v>
      </c>
      <c r="EX120" s="4" t="e">
        <f t="shared" ref="EX120:GC120" si="63">EX119/EX113</f>
        <v>#DIV/0!</v>
      </c>
      <c r="EY120" s="4" t="e">
        <f t="shared" si="63"/>
        <v>#DIV/0!</v>
      </c>
      <c r="EZ120" s="4" t="e">
        <f t="shared" si="63"/>
        <v>#DIV/0!</v>
      </c>
      <c r="FA120" s="4" t="e">
        <f t="shared" si="63"/>
        <v>#DIV/0!</v>
      </c>
      <c r="FB120" s="4" t="e">
        <f t="shared" si="63"/>
        <v>#DIV/0!</v>
      </c>
      <c r="FC120" s="4" t="e">
        <f t="shared" si="63"/>
        <v>#DIV/0!</v>
      </c>
      <c r="FD120" s="4" t="e">
        <f t="shared" si="63"/>
        <v>#DIV/0!</v>
      </c>
      <c r="FE120" s="4" t="e">
        <f t="shared" si="63"/>
        <v>#DIV/0!</v>
      </c>
      <c r="FF120" s="4" t="e">
        <f t="shared" si="63"/>
        <v>#DIV/0!</v>
      </c>
      <c r="FG120" s="4" t="e">
        <f t="shared" si="63"/>
        <v>#DIV/0!</v>
      </c>
      <c r="FH120" s="4" t="e">
        <f t="shared" si="63"/>
        <v>#DIV/0!</v>
      </c>
      <c r="FI120" s="4" t="e">
        <f t="shared" si="63"/>
        <v>#DIV/0!</v>
      </c>
      <c r="FJ120" s="4" t="e">
        <f t="shared" si="63"/>
        <v>#DIV/0!</v>
      </c>
      <c r="FK120" s="4" t="e">
        <f t="shared" si="63"/>
        <v>#DIV/0!</v>
      </c>
      <c r="FL120" s="4" t="e">
        <f t="shared" si="63"/>
        <v>#DIV/0!</v>
      </c>
      <c r="FM120" s="4" t="e">
        <f t="shared" si="63"/>
        <v>#DIV/0!</v>
      </c>
      <c r="FN120" s="4" t="e">
        <f t="shared" si="63"/>
        <v>#DIV/0!</v>
      </c>
      <c r="FO120" s="4" t="e">
        <f t="shared" si="63"/>
        <v>#DIV/0!</v>
      </c>
      <c r="FP120" s="4" t="e">
        <f t="shared" si="63"/>
        <v>#DIV/0!</v>
      </c>
      <c r="FQ120" s="4" t="e">
        <f t="shared" si="63"/>
        <v>#DIV/0!</v>
      </c>
      <c r="FR120" s="4" t="e">
        <f t="shared" si="63"/>
        <v>#DIV/0!</v>
      </c>
      <c r="FS120" s="4" t="e">
        <f t="shared" si="63"/>
        <v>#DIV/0!</v>
      </c>
      <c r="FT120" s="4" t="e">
        <f t="shared" si="63"/>
        <v>#DIV/0!</v>
      </c>
      <c r="FU120" s="4" t="e">
        <f t="shared" si="63"/>
        <v>#DIV/0!</v>
      </c>
      <c r="FV120" s="4" t="e">
        <f t="shared" si="63"/>
        <v>#DIV/0!</v>
      </c>
      <c r="FW120" s="4" t="e">
        <f t="shared" si="63"/>
        <v>#DIV/0!</v>
      </c>
      <c r="FX120" s="4" t="e">
        <f t="shared" si="63"/>
        <v>#DIV/0!</v>
      </c>
      <c r="FY120" s="4" t="e">
        <f t="shared" si="63"/>
        <v>#DIV/0!</v>
      </c>
      <c r="FZ120" s="4" t="e">
        <f t="shared" si="63"/>
        <v>#DIV/0!</v>
      </c>
      <c r="GA120" s="4" t="e">
        <f t="shared" si="63"/>
        <v>#DIV/0!</v>
      </c>
      <c r="GB120" s="4" t="e">
        <f t="shared" si="63"/>
        <v>#DIV/0!</v>
      </c>
      <c r="GC120" s="4" t="e">
        <f t="shared" si="63"/>
        <v>#DIV/0!</v>
      </c>
    </row>
    <row r="121" spans="1:185" s="30" customFormat="1">
      <c r="A121" s="30" t="s">
        <v>307</v>
      </c>
      <c r="BP121" s="166">
        <v>3.0000000000000001E-3</v>
      </c>
      <c r="BQ121" s="166">
        <v>3.0000000000000001E-3</v>
      </c>
      <c r="BR121" s="166">
        <v>3.0000000000000001E-3</v>
      </c>
      <c r="BS121" s="166">
        <v>3.0000000000000001E-3</v>
      </c>
      <c r="BT121" s="166">
        <v>3.0000000000000001E-3</v>
      </c>
      <c r="BU121" s="166">
        <v>3.0000000000000001E-3</v>
      </c>
      <c r="BV121" s="166">
        <v>1.1999999999999999E-3</v>
      </c>
      <c r="BW121" s="166">
        <v>1.1999999999999999E-3</v>
      </c>
      <c r="BX121" s="166">
        <v>1.1999999999999999E-3</v>
      </c>
      <c r="BY121" s="166">
        <v>1.1999999999999999E-3</v>
      </c>
      <c r="BZ121" s="166">
        <v>1.1999999999999999E-3</v>
      </c>
      <c r="CA121" s="166">
        <v>1.1999999999999999E-3</v>
      </c>
      <c r="CB121" s="166">
        <v>1.1999999999999999E-3</v>
      </c>
      <c r="CC121" s="166">
        <v>1.1999999999999999E-3</v>
      </c>
      <c r="CD121" s="166">
        <v>1.1999999999999999E-3</v>
      </c>
      <c r="CE121" s="166">
        <v>1.1999999999999999E-3</v>
      </c>
      <c r="CF121" s="166">
        <v>1.1999999999999999E-3</v>
      </c>
      <c r="CG121" s="166">
        <v>1.1999999999999999E-3</v>
      </c>
      <c r="CH121" s="166">
        <v>1.1999999999999999E-3</v>
      </c>
      <c r="CI121" s="166">
        <v>1.1999999999999999E-3</v>
      </c>
      <c r="CJ121" s="166">
        <v>1.1999999999999999E-3</v>
      </c>
      <c r="CK121" s="166">
        <v>1.1999999999999999E-3</v>
      </c>
      <c r="CL121" s="166">
        <v>1.1999999999999999E-3</v>
      </c>
      <c r="CM121" s="166">
        <v>1.1999999999999999E-3</v>
      </c>
      <c r="CN121" s="166">
        <v>1.1999999999999999E-3</v>
      </c>
      <c r="CO121" s="166">
        <v>1.1999999999999999E-3</v>
      </c>
      <c r="CP121" s="166">
        <v>1.1999999999999999E-3</v>
      </c>
      <c r="CQ121" s="166">
        <v>1.1999999999999999E-3</v>
      </c>
      <c r="CR121" s="166">
        <v>1.1999999999999999E-3</v>
      </c>
      <c r="CS121" s="166">
        <v>1.1999999999999999E-3</v>
      </c>
      <c r="CT121" s="166">
        <v>1.1999999999999999E-3</v>
      </c>
      <c r="CU121" s="166">
        <v>1.1999999999999999E-3</v>
      </c>
      <c r="CV121" s="166">
        <v>1.1999999999999999E-3</v>
      </c>
      <c r="CW121" s="166">
        <v>1.1999999999999999E-3</v>
      </c>
      <c r="CX121" s="166">
        <v>1.1999999999999999E-3</v>
      </c>
      <c r="CY121" s="166">
        <v>1.1999999999999999E-3</v>
      </c>
      <c r="CZ121" s="166">
        <v>1.1999999999999999E-3</v>
      </c>
      <c r="DA121" s="166">
        <v>1.1999999999999999E-3</v>
      </c>
      <c r="DB121" s="166">
        <v>1.1999999999999999E-3</v>
      </c>
      <c r="DC121" s="166">
        <v>1.1999999999999999E-3</v>
      </c>
      <c r="DD121" s="166">
        <v>1.1999999999999999E-3</v>
      </c>
      <c r="DE121" s="166">
        <v>1.1999999999999999E-3</v>
      </c>
      <c r="DF121" s="166">
        <v>1.1999999999999999E-3</v>
      </c>
      <c r="DG121" s="166">
        <v>1.1999999999999999E-3</v>
      </c>
      <c r="DH121" s="166">
        <v>1.1999999999999999E-3</v>
      </c>
      <c r="DI121" s="166">
        <v>1.1999999999999999E-3</v>
      </c>
      <c r="DJ121" s="166">
        <v>1.1999999999999999E-3</v>
      </c>
      <c r="DK121" s="166">
        <v>1.1999999999999999E-3</v>
      </c>
      <c r="DL121" s="166">
        <v>1.1999999999999999E-3</v>
      </c>
      <c r="DM121" s="166">
        <v>1.1999999999999999E-3</v>
      </c>
      <c r="DN121" s="166">
        <v>1.1999999999999999E-3</v>
      </c>
      <c r="DO121" s="166">
        <v>1.1999999999999999E-3</v>
      </c>
      <c r="DP121" s="166">
        <v>1.1999999999999999E-3</v>
      </c>
      <c r="DQ121" s="166">
        <v>1.1999999999999999E-3</v>
      </c>
      <c r="DR121" s="166">
        <v>1.1999999999999999E-3</v>
      </c>
      <c r="DS121" s="166">
        <v>1.1999999999999999E-3</v>
      </c>
      <c r="DT121" s="166">
        <v>1.1999999999999999E-3</v>
      </c>
      <c r="DU121" s="166">
        <v>1.1999999999999999E-3</v>
      </c>
      <c r="DV121" s="166">
        <v>8.9999999999999998E-4</v>
      </c>
      <c r="DW121" s="166">
        <v>8.9999999999999998E-4</v>
      </c>
      <c r="DX121" s="166">
        <v>8.9999999999999998E-4</v>
      </c>
      <c r="DY121" s="166">
        <v>8.9999999999999998E-4</v>
      </c>
      <c r="DZ121" s="166">
        <v>8.9999999999999998E-4</v>
      </c>
      <c r="EA121" s="166">
        <v>8.9999999999999998E-4</v>
      </c>
      <c r="EB121" s="166">
        <v>8.9999999999999998E-4</v>
      </c>
      <c r="EC121" s="166">
        <v>8.9999999999999998E-4</v>
      </c>
      <c r="ED121" s="166">
        <v>8.9999999999999998E-4</v>
      </c>
      <c r="EE121" s="166">
        <v>8.9999999999999998E-4</v>
      </c>
      <c r="EF121" s="166">
        <v>8.9999999999999998E-4</v>
      </c>
      <c r="EG121" s="166">
        <v>8.9999999999999998E-4</v>
      </c>
      <c r="EH121" s="166">
        <v>8.9999999999999998E-4</v>
      </c>
      <c r="EI121" s="166">
        <v>8.9999999999999998E-4</v>
      </c>
      <c r="EJ121" s="166">
        <v>8.9999999999999998E-4</v>
      </c>
      <c r="EK121" s="166">
        <v>8.9999999999999998E-4</v>
      </c>
      <c r="EL121" s="166">
        <v>8.9999999999999998E-4</v>
      </c>
      <c r="EM121" s="166">
        <v>8.9999999999999998E-4</v>
      </c>
      <c r="EN121" s="166">
        <v>8.9999999999999998E-4</v>
      </c>
      <c r="EO121" s="166">
        <v>8.9999999999999998E-4</v>
      </c>
      <c r="EP121" s="166">
        <v>8.9999999999999998E-4</v>
      </c>
      <c r="EQ121" s="166">
        <v>8.9999999999999998E-4</v>
      </c>
      <c r="ER121" s="166">
        <v>8.9999999999999998E-4</v>
      </c>
      <c r="ES121" s="166">
        <v>8.9999999999999998E-4</v>
      </c>
      <c r="ET121" s="166">
        <v>8.9999999999999998E-4</v>
      </c>
      <c r="EU121" s="166">
        <v>8.9999999999999998E-4</v>
      </c>
      <c r="EV121" s="166">
        <v>8.9999999999999998E-4</v>
      </c>
      <c r="EW121" s="166">
        <v>8.9999999999999998E-4</v>
      </c>
      <c r="EX121" s="166">
        <v>8.9999999999999998E-4</v>
      </c>
      <c r="EY121" s="166">
        <v>1.1999999999999999E-3</v>
      </c>
      <c r="EZ121" s="166">
        <v>1.1999999999999999E-3</v>
      </c>
      <c r="FA121" s="166">
        <v>1.1999999999999999E-3</v>
      </c>
      <c r="FB121" s="166">
        <v>1.1999999999999999E-3</v>
      </c>
      <c r="FC121" s="166">
        <v>1.1999999999999999E-3</v>
      </c>
      <c r="FD121" s="166">
        <v>1.1999999999999999E-3</v>
      </c>
      <c r="FE121" s="166">
        <v>1.1999999999999999E-3</v>
      </c>
      <c r="FF121" s="166">
        <v>1.1999999999999999E-3</v>
      </c>
      <c r="FG121" s="166">
        <v>1.1999999999999999E-3</v>
      </c>
      <c r="FH121" s="166">
        <v>1.1999999999999999E-3</v>
      </c>
      <c r="FI121" s="166">
        <v>1.1999999999999999E-3</v>
      </c>
      <c r="FJ121" s="166">
        <v>1.1999999999999999E-3</v>
      </c>
      <c r="FK121" s="166">
        <v>1.1999999999999999E-3</v>
      </c>
      <c r="FL121" s="166">
        <v>1.1999999999999999E-3</v>
      </c>
      <c r="FM121" s="166">
        <v>1.1999999999999999E-3</v>
      </c>
      <c r="FN121" s="166">
        <v>1.1999999999999999E-3</v>
      </c>
      <c r="FO121" s="166">
        <v>1.1999999999999999E-3</v>
      </c>
      <c r="FP121" s="166">
        <v>1.1999999999999999E-3</v>
      </c>
      <c r="FQ121" s="166">
        <v>1.1999999999999999E-3</v>
      </c>
      <c r="FR121" s="166">
        <v>1.1999999999999999E-3</v>
      </c>
      <c r="FS121" s="166">
        <v>1.1999999999999999E-3</v>
      </c>
      <c r="FT121" s="166">
        <v>1.1999999999999999E-3</v>
      </c>
      <c r="FU121" s="166">
        <v>1.1999999999999999E-3</v>
      </c>
      <c r="FV121" s="166">
        <v>1.1999999999999999E-3</v>
      </c>
      <c r="FW121" s="166">
        <v>1.1999999999999999E-3</v>
      </c>
      <c r="FX121" s="166">
        <v>1.1999999999999999E-3</v>
      </c>
      <c r="FY121" s="166">
        <v>1.1999999999999999E-3</v>
      </c>
      <c r="FZ121" s="166">
        <v>1.1999999999999999E-3</v>
      </c>
      <c r="GA121" s="166">
        <v>1.1999999999999999E-3</v>
      </c>
      <c r="GB121" s="166">
        <v>1.1999999999999999E-3</v>
      </c>
      <c r="GC121" s="166">
        <v>1.1999999999999999E-3</v>
      </c>
    </row>
    <row r="122" spans="1:185" ht="32.25" customHeight="1">
      <c r="A122" s="259" t="s">
        <v>451</v>
      </c>
      <c r="B122" s="259"/>
      <c r="C122" s="259"/>
      <c r="D122" s="259"/>
      <c r="E122" s="259"/>
      <c r="F122" s="259"/>
      <c r="G122" s="259"/>
      <c r="H122" s="259"/>
      <c r="I122" s="259"/>
      <c r="J122" s="259"/>
      <c r="K122" s="259"/>
      <c r="L122" s="259"/>
      <c r="M122" s="259"/>
      <c r="N122" s="259"/>
      <c r="O122" s="259"/>
      <c r="P122" s="259"/>
      <c r="Q122" s="259"/>
      <c r="R122" s="259"/>
      <c r="S122" s="259"/>
      <c r="T122" s="259"/>
      <c r="U122" s="259"/>
      <c r="V122" s="259"/>
      <c r="W122" s="259"/>
      <c r="X122" s="259"/>
      <c r="Y122" s="259"/>
      <c r="Z122" s="259"/>
      <c r="AA122" s="259"/>
      <c r="AB122" s="259"/>
      <c r="AC122" s="259"/>
      <c r="AD122" s="259"/>
      <c r="AE122" s="259"/>
      <c r="AF122" s="259"/>
      <c r="AG122" s="259"/>
      <c r="AH122" s="259"/>
      <c r="AI122" s="259"/>
      <c r="AJ122" s="259"/>
      <c r="AK122" s="259"/>
      <c r="AL122" s="259"/>
      <c r="AM122" s="259"/>
      <c r="AN122" s="259"/>
      <c r="AO122" s="259"/>
      <c r="AP122" s="259"/>
      <c r="AQ122" s="259"/>
      <c r="AR122" s="259"/>
      <c r="AS122" s="259"/>
      <c r="AT122" s="259"/>
      <c r="AU122" s="259"/>
      <c r="AV122" s="259"/>
      <c r="AW122" s="259"/>
      <c r="AX122" s="259"/>
      <c r="AY122" s="259"/>
      <c r="AZ122" s="259"/>
      <c r="BA122" s="259"/>
      <c r="BB122" s="259"/>
      <c r="BC122" s="259"/>
      <c r="BD122" s="259"/>
      <c r="BE122" s="259"/>
      <c r="BF122" s="259"/>
      <c r="BG122" s="259"/>
      <c r="BH122" s="259"/>
      <c r="BI122" s="259"/>
      <c r="BJ122" s="259"/>
      <c r="BK122" s="259"/>
      <c r="BL122" s="259"/>
      <c r="BM122" s="259"/>
      <c r="BN122" s="259"/>
      <c r="BO122" s="259"/>
      <c r="BP122" s="259"/>
      <c r="BQ122" s="259"/>
      <c r="BR122" s="259"/>
      <c r="BS122" s="259"/>
      <c r="BT122" s="259"/>
      <c r="BU122" s="259"/>
      <c r="BV122" s="259"/>
      <c r="BW122" s="259"/>
      <c r="BX122" s="259"/>
      <c r="BY122" s="259"/>
      <c r="BZ122" s="259"/>
      <c r="CA122" s="259"/>
      <c r="CB122" s="259"/>
      <c r="CC122" s="259"/>
      <c r="CD122" s="259"/>
      <c r="CE122" s="259"/>
      <c r="CF122" s="259"/>
      <c r="CG122" s="259"/>
      <c r="CH122" s="259"/>
      <c r="CI122" s="259"/>
      <c r="CJ122" s="259"/>
      <c r="CK122" s="259"/>
      <c r="CL122" s="259"/>
      <c r="CM122" s="259"/>
      <c r="CN122" s="259"/>
      <c r="CO122" s="259"/>
      <c r="CP122" s="259"/>
      <c r="CQ122" s="259"/>
      <c r="CR122" s="259"/>
      <c r="CS122" s="259"/>
      <c r="CT122" s="259"/>
      <c r="CU122" s="259"/>
      <c r="CV122" s="259"/>
      <c r="CW122" s="259"/>
      <c r="CX122" s="259"/>
      <c r="CY122" s="259"/>
      <c r="CZ122" s="259"/>
      <c r="DA122" s="259"/>
      <c r="DB122" s="259"/>
      <c r="DC122" s="259"/>
      <c r="DD122" s="259"/>
      <c r="DE122" s="259"/>
      <c r="DF122" s="259"/>
      <c r="DG122" s="259"/>
      <c r="DH122" s="259"/>
      <c r="DI122" s="259"/>
      <c r="DJ122" s="259"/>
      <c r="DK122" s="259"/>
      <c r="DL122" s="259"/>
      <c r="DM122" s="259"/>
      <c r="DN122" s="259"/>
      <c r="DO122" s="259"/>
      <c r="DP122" s="259"/>
      <c r="DQ122" s="259"/>
      <c r="DR122" s="259"/>
      <c r="DS122" s="259"/>
      <c r="DT122" s="259"/>
      <c r="DU122" s="259"/>
      <c r="DV122" s="259"/>
      <c r="DW122" s="259"/>
      <c r="DX122" s="259"/>
      <c r="DY122" s="259"/>
      <c r="DZ122" s="259"/>
      <c r="EA122" s="259"/>
      <c r="EB122" s="259"/>
      <c r="EC122" s="259"/>
      <c r="ED122" s="259"/>
      <c r="EE122" s="259"/>
      <c r="EF122" s="259"/>
      <c r="EG122" s="259"/>
      <c r="EH122" s="259"/>
      <c r="EI122" s="259"/>
      <c r="EJ122" s="259"/>
      <c r="EK122" s="259"/>
      <c r="EL122" s="259"/>
      <c r="EM122" s="259"/>
      <c r="EN122" s="259"/>
      <c r="EO122" s="259"/>
      <c r="EP122" s="259"/>
      <c r="EQ122" s="259"/>
      <c r="ER122" s="259"/>
      <c r="ES122" s="259"/>
      <c r="ET122" s="259"/>
      <c r="EU122" s="259"/>
      <c r="EV122" s="259"/>
      <c r="EW122" s="259"/>
      <c r="EX122" s="259"/>
      <c r="EY122" s="259"/>
      <c r="EZ122" s="259"/>
      <c r="FA122" s="259"/>
      <c r="FB122" s="259"/>
      <c r="FC122" s="259"/>
      <c r="FD122" s="259"/>
      <c r="FE122" s="259"/>
      <c r="FF122" s="259"/>
      <c r="FG122" s="259"/>
      <c r="FH122" s="259"/>
      <c r="FI122" s="259"/>
      <c r="FJ122" s="259"/>
      <c r="FK122" s="259"/>
      <c r="FL122" s="259"/>
      <c r="FM122" s="259"/>
      <c r="FN122" s="259"/>
      <c r="FO122" s="259"/>
      <c r="FP122" s="259"/>
      <c r="FQ122" s="259"/>
      <c r="FR122" s="259"/>
      <c r="FS122" s="259"/>
      <c r="FT122" s="259"/>
      <c r="FU122" s="259"/>
      <c r="FV122" s="259"/>
      <c r="FW122" s="259"/>
      <c r="FX122" s="259"/>
      <c r="FY122" s="259"/>
      <c r="FZ122" s="259"/>
      <c r="GA122" s="259"/>
      <c r="GB122" s="259"/>
      <c r="GC122" s="259"/>
    </row>
    <row r="123" spans="1:185" ht="9" customHeight="1">
      <c r="A123" s="28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62"/>
      <c r="EZ123" s="62"/>
      <c r="FA123" s="62"/>
      <c r="FB123" s="62"/>
      <c r="FC123" s="62"/>
      <c r="FD123" s="62"/>
      <c r="FE123" s="62"/>
      <c r="FF123" s="62"/>
      <c r="FG123" s="62"/>
      <c r="FH123" s="62"/>
      <c r="FI123" s="62"/>
      <c r="FJ123" s="62"/>
      <c r="FK123" s="62"/>
      <c r="FL123" s="62"/>
      <c r="FM123" s="62"/>
      <c r="FN123" s="62"/>
      <c r="FO123" s="62"/>
      <c r="FP123" s="62"/>
      <c r="FQ123" s="62"/>
      <c r="FR123" s="62"/>
      <c r="FS123" s="62"/>
      <c r="FT123" s="62"/>
      <c r="FU123" s="62"/>
      <c r="FV123" s="62"/>
      <c r="FW123" s="62"/>
      <c r="FX123" s="62"/>
      <c r="FY123" s="62"/>
      <c r="FZ123" s="62"/>
      <c r="GA123" s="62"/>
      <c r="GB123" s="62"/>
      <c r="GC123" s="62"/>
    </row>
    <row r="124" spans="1:185" ht="18" customHeight="1">
      <c r="EY124" s="62"/>
      <c r="EZ124" s="62"/>
      <c r="FA124" s="62"/>
      <c r="FB124" s="62"/>
      <c r="FC124" s="62"/>
      <c r="FD124" s="62"/>
      <c r="FE124" s="62"/>
      <c r="FF124" s="62"/>
      <c r="FG124" s="62"/>
      <c r="FH124" s="62"/>
      <c r="FI124" s="62"/>
      <c r="FJ124" s="62"/>
      <c r="FK124" s="62"/>
      <c r="FL124" s="62"/>
      <c r="FM124" s="62"/>
      <c r="FN124" s="62"/>
      <c r="FO124" s="62"/>
      <c r="FP124" s="62"/>
      <c r="FQ124" s="62"/>
      <c r="FR124" s="62"/>
      <c r="FS124" s="62"/>
      <c r="FT124" s="62"/>
      <c r="FU124" s="62"/>
      <c r="FV124" s="62"/>
      <c r="FW124" s="62"/>
      <c r="FX124" s="62"/>
      <c r="FY124" s="62"/>
      <c r="FZ124" s="62"/>
      <c r="GA124" s="62"/>
      <c r="GB124" s="62"/>
      <c r="GC124" s="62"/>
    </row>
    <row r="125" spans="1:185" ht="18" customHeight="1">
      <c r="EY125" s="62"/>
      <c r="EZ125" s="62"/>
      <c r="FA125" s="62"/>
      <c r="FB125" s="62"/>
      <c r="FC125" s="62"/>
      <c r="FD125" s="62"/>
      <c r="FE125" s="62"/>
      <c r="FF125" s="62"/>
      <c r="FG125" s="62"/>
      <c r="FH125" s="62"/>
      <c r="FI125" s="62"/>
      <c r="FJ125" s="62"/>
      <c r="FK125" s="62"/>
      <c r="FL125" s="62"/>
      <c r="FM125" s="62"/>
      <c r="FN125" s="62"/>
      <c r="FO125" s="62"/>
      <c r="FP125" s="62"/>
      <c r="FQ125" s="62"/>
      <c r="FR125" s="62"/>
      <c r="FS125" s="62"/>
      <c r="FT125" s="62"/>
      <c r="FU125" s="62"/>
      <c r="FV125" s="62"/>
      <c r="FW125" s="62"/>
      <c r="FX125" s="62"/>
      <c r="FY125" s="62"/>
      <c r="FZ125" s="62"/>
      <c r="GA125" s="62"/>
      <c r="GB125" s="62"/>
      <c r="GC125" s="62"/>
    </row>
    <row r="126" spans="1:185" ht="18" customHeight="1">
      <c r="EY126" s="62"/>
      <c r="EZ126" s="62"/>
      <c r="FA126" s="62"/>
      <c r="FB126" s="62"/>
      <c r="FC126" s="62"/>
      <c r="FD126" s="62"/>
      <c r="FE126" s="62"/>
      <c r="FF126" s="62"/>
      <c r="FG126" s="62"/>
      <c r="FH126" s="62"/>
      <c r="FI126" s="62"/>
      <c r="FJ126" s="62"/>
      <c r="FK126" s="62"/>
      <c r="FL126" s="62"/>
      <c r="FM126" s="62"/>
      <c r="FN126" s="62"/>
      <c r="FO126" s="62"/>
      <c r="FP126" s="62"/>
      <c r="FQ126" s="62"/>
      <c r="FR126" s="62"/>
      <c r="FS126" s="62"/>
      <c r="FT126" s="62"/>
      <c r="FU126" s="62"/>
      <c r="FV126" s="62"/>
      <c r="FW126" s="62"/>
      <c r="FX126" s="62"/>
      <c r="FY126" s="62"/>
      <c r="FZ126" s="62"/>
      <c r="GA126" s="62"/>
      <c r="GB126" s="62"/>
      <c r="GC126" s="62"/>
    </row>
    <row r="127" spans="1:185" ht="18" customHeight="1">
      <c r="EY127" s="62"/>
      <c r="EZ127" s="62"/>
      <c r="FA127" s="62"/>
      <c r="FB127" s="62"/>
      <c r="FC127" s="62"/>
      <c r="FD127" s="62"/>
      <c r="FE127" s="62"/>
      <c r="FF127" s="62"/>
      <c r="FG127" s="62"/>
      <c r="FH127" s="62"/>
      <c r="FI127" s="62"/>
      <c r="FJ127" s="62"/>
      <c r="FK127" s="62"/>
      <c r="FL127" s="62"/>
      <c r="FM127" s="62"/>
      <c r="FN127" s="62"/>
      <c r="FO127" s="62"/>
      <c r="FP127" s="62"/>
      <c r="FQ127" s="62"/>
      <c r="FR127" s="62"/>
      <c r="FS127" s="62"/>
      <c r="FT127" s="62"/>
      <c r="FU127" s="62"/>
      <c r="FV127" s="62"/>
      <c r="FW127" s="62"/>
      <c r="FX127" s="62"/>
      <c r="FY127" s="62"/>
      <c r="FZ127" s="62"/>
      <c r="GA127" s="62"/>
      <c r="GB127" s="62"/>
      <c r="GC127" s="62"/>
    </row>
    <row r="128" spans="1:185" ht="18" customHeight="1">
      <c r="EY128" s="62"/>
      <c r="EZ128" s="62"/>
      <c r="FA128" s="62"/>
      <c r="FB128" s="62"/>
      <c r="FC128" s="62"/>
      <c r="FD128" s="62"/>
      <c r="FE128" s="62"/>
      <c r="FF128" s="62"/>
      <c r="FG128" s="62"/>
      <c r="FH128" s="62"/>
      <c r="FI128" s="62"/>
      <c r="FJ128" s="62"/>
      <c r="FK128" s="62"/>
      <c r="FL128" s="62"/>
      <c r="FM128" s="62"/>
      <c r="FN128" s="62"/>
      <c r="FO128" s="62"/>
      <c r="FP128" s="62"/>
      <c r="FQ128" s="62"/>
      <c r="FR128" s="62"/>
      <c r="FS128" s="62"/>
      <c r="FT128" s="62"/>
      <c r="FU128" s="62"/>
      <c r="FV128" s="62"/>
      <c r="FW128" s="62"/>
      <c r="FX128" s="62"/>
      <c r="FY128" s="62"/>
      <c r="FZ128" s="62"/>
      <c r="GA128" s="62"/>
      <c r="GB128" s="62"/>
      <c r="GC128" s="62"/>
    </row>
    <row r="129" spans="155:185" ht="18" customHeight="1">
      <c r="EY129" s="62"/>
      <c r="EZ129" s="62"/>
      <c r="FA129" s="62"/>
      <c r="FB129" s="62"/>
      <c r="FC129" s="62"/>
      <c r="FD129" s="62"/>
      <c r="FE129" s="62"/>
      <c r="FF129" s="62"/>
      <c r="FG129" s="62"/>
      <c r="FH129" s="62"/>
      <c r="FI129" s="62"/>
      <c r="FJ129" s="62"/>
      <c r="FK129" s="62"/>
      <c r="FL129" s="62"/>
      <c r="FM129" s="62"/>
      <c r="FN129" s="62"/>
      <c r="FO129" s="62"/>
      <c r="FP129" s="62"/>
      <c r="FQ129" s="62"/>
      <c r="FR129" s="62"/>
      <c r="FS129" s="62"/>
      <c r="FT129" s="62"/>
      <c r="FU129" s="62"/>
      <c r="FV129" s="62"/>
      <c r="FW129" s="62"/>
      <c r="FX129" s="62"/>
      <c r="FY129" s="62"/>
      <c r="FZ129" s="62"/>
      <c r="GA129" s="62"/>
      <c r="GB129" s="62"/>
      <c r="GC129" s="62"/>
    </row>
    <row r="130" spans="155:185" ht="18" customHeight="1">
      <c r="EY130" s="62"/>
      <c r="EZ130" s="62"/>
      <c r="FA130" s="62"/>
      <c r="FB130" s="62"/>
      <c r="FC130" s="62"/>
      <c r="FD130" s="62"/>
      <c r="FE130" s="62"/>
      <c r="FF130" s="62"/>
      <c r="FG130" s="62"/>
      <c r="FH130" s="62"/>
      <c r="FI130" s="62"/>
      <c r="FJ130" s="62"/>
      <c r="FK130" s="62"/>
      <c r="FL130" s="62"/>
      <c r="FM130" s="62"/>
      <c r="FN130" s="62"/>
      <c r="FO130" s="62"/>
      <c r="FP130" s="62"/>
      <c r="FQ130" s="62"/>
      <c r="FR130" s="62"/>
      <c r="FS130" s="62"/>
      <c r="FT130" s="62"/>
      <c r="FU130" s="62"/>
      <c r="FV130" s="62"/>
      <c r="FW130" s="62"/>
      <c r="FX130" s="62"/>
      <c r="FY130" s="62"/>
      <c r="FZ130" s="62"/>
      <c r="GA130" s="62"/>
      <c r="GB130" s="62"/>
      <c r="GC130" s="62"/>
    </row>
    <row r="131" spans="155:185" ht="18" customHeight="1">
      <c r="EY131" s="62"/>
      <c r="EZ131" s="62"/>
      <c r="FA131" s="62"/>
      <c r="FB131" s="62"/>
      <c r="FC131" s="62"/>
      <c r="FD131" s="62"/>
      <c r="FE131" s="62"/>
      <c r="FF131" s="62"/>
      <c r="FG131" s="62"/>
      <c r="FH131" s="62"/>
      <c r="FI131" s="62"/>
      <c r="FJ131" s="62"/>
      <c r="FK131" s="62"/>
      <c r="FL131" s="62"/>
      <c r="FM131" s="62"/>
      <c r="FN131" s="62"/>
      <c r="FO131" s="62"/>
      <c r="FP131" s="62"/>
      <c r="FQ131" s="62"/>
      <c r="FR131" s="62"/>
      <c r="FS131" s="62"/>
      <c r="FT131" s="62"/>
      <c r="FU131" s="62"/>
      <c r="FV131" s="62"/>
      <c r="FW131" s="62"/>
      <c r="FX131" s="62"/>
      <c r="FY131" s="62"/>
      <c r="FZ131" s="62"/>
      <c r="GA131" s="62"/>
      <c r="GB131" s="62"/>
      <c r="GC131" s="62"/>
    </row>
    <row r="132" spans="155:185" ht="18" customHeight="1">
      <c r="EY132" s="62"/>
      <c r="EZ132" s="62"/>
      <c r="FA132" s="62"/>
      <c r="FB132" s="62"/>
      <c r="FC132" s="62"/>
      <c r="FD132" s="62"/>
      <c r="FE132" s="62"/>
      <c r="FF132" s="62"/>
      <c r="FG132" s="62"/>
      <c r="FH132" s="62"/>
      <c r="FI132" s="62"/>
      <c r="FJ132" s="62"/>
      <c r="FK132" s="62"/>
      <c r="FL132" s="62"/>
      <c r="FM132" s="62"/>
      <c r="FN132" s="62"/>
      <c r="FO132" s="62"/>
      <c r="FP132" s="62"/>
      <c r="FQ132" s="62"/>
      <c r="FR132" s="62"/>
      <c r="FS132" s="62"/>
      <c r="FT132" s="62"/>
      <c r="FU132" s="62"/>
      <c r="FV132" s="62"/>
      <c r="FW132" s="62"/>
      <c r="FX132" s="62"/>
      <c r="FY132" s="62"/>
      <c r="FZ132" s="62"/>
      <c r="GA132" s="62"/>
      <c r="GB132" s="62"/>
      <c r="GC132" s="62"/>
    </row>
    <row r="133" spans="155:185" ht="18" customHeight="1">
      <c r="EY133" s="62"/>
      <c r="EZ133" s="62"/>
      <c r="FA133" s="62"/>
      <c r="FB133" s="62"/>
      <c r="FC133" s="62"/>
      <c r="FD133" s="62"/>
      <c r="FE133" s="62"/>
      <c r="FF133" s="62"/>
      <c r="FG133" s="62"/>
      <c r="FH133" s="62"/>
      <c r="FI133" s="62"/>
      <c r="FJ133" s="62"/>
      <c r="FK133" s="62"/>
      <c r="FL133" s="62"/>
      <c r="FM133" s="62"/>
      <c r="FN133" s="62"/>
      <c r="FO133" s="62"/>
      <c r="FP133" s="62"/>
      <c r="FQ133" s="62"/>
      <c r="FR133" s="62"/>
      <c r="FS133" s="62"/>
      <c r="FT133" s="62"/>
      <c r="FU133" s="62"/>
      <c r="FV133" s="62"/>
      <c r="FW133" s="62"/>
      <c r="FX133" s="62"/>
      <c r="FY133" s="62"/>
      <c r="FZ133" s="62"/>
      <c r="GA133" s="62"/>
      <c r="GB133" s="62"/>
      <c r="GC133" s="62"/>
    </row>
    <row r="134" spans="155:185" ht="18" customHeight="1"/>
    <row r="135" spans="155:185" ht="18" customHeight="1"/>
    <row r="136" spans="155:185" ht="18" customHeight="1"/>
    <row r="137" spans="155:185" ht="18" customHeight="1"/>
    <row r="138" spans="155:185" ht="18" customHeight="1"/>
    <row r="139" spans="155:185" ht="18" customHeight="1"/>
    <row r="140" spans="155:185" ht="18" customHeight="1"/>
    <row r="141" spans="155:185" ht="18" customHeight="1"/>
    <row r="142" spans="155:185" ht="18" customHeight="1"/>
    <row r="143" spans="155:185" ht="18" customHeight="1"/>
    <row r="144" spans="155:185" ht="18" customHeight="1"/>
    <row r="145" spans="1:185" ht="18" customHeight="1"/>
    <row r="146" spans="1:185" ht="18" customHeight="1"/>
    <row r="147" spans="1:185" ht="18" customHeight="1"/>
    <row r="148" spans="1:185" ht="18" customHeight="1"/>
    <row r="149" spans="1:185" ht="18" customHeight="1"/>
    <row r="151" spans="1:185">
      <c r="A151" s="26"/>
    </row>
    <row r="152" spans="1:185" s="49" customFormat="1" ht="25.5" customHeight="1">
      <c r="A152" s="61" t="s">
        <v>0</v>
      </c>
      <c r="B152" s="60" t="s">
        <v>53</v>
      </c>
      <c r="C152" s="60" t="s">
        <v>52</v>
      </c>
      <c r="D152" s="60" t="s">
        <v>51</v>
      </c>
      <c r="E152" s="60" t="s">
        <v>50</v>
      </c>
      <c r="F152" s="60" t="s">
        <v>49</v>
      </c>
      <c r="G152" s="60" t="s">
        <v>48</v>
      </c>
      <c r="H152" s="60">
        <f>'Summary Shop'!H472</f>
        <v>0</v>
      </c>
      <c r="I152" s="60">
        <f>'Summary Shop'!I472</f>
        <v>0</v>
      </c>
      <c r="J152" s="60">
        <f>'Summary Shop'!J472</f>
        <v>0</v>
      </c>
      <c r="K152" s="60">
        <f>'Summary Shop'!K472</f>
        <v>0</v>
      </c>
      <c r="L152" s="60">
        <f>'Summary Shop'!L472</f>
        <v>0</v>
      </c>
      <c r="M152" s="60">
        <f>'Summary Shop'!M472</f>
        <v>0</v>
      </c>
      <c r="N152" s="60">
        <f>'Summary Shop'!N472</f>
        <v>0</v>
      </c>
      <c r="O152" s="60">
        <f>'Summary Shop'!O472</f>
        <v>0</v>
      </c>
      <c r="P152" s="60">
        <f>'Summary Shop'!P472</f>
        <v>0</v>
      </c>
      <c r="Q152" s="60">
        <f>'Summary Shop'!Q472</f>
        <v>0</v>
      </c>
      <c r="R152" s="60">
        <f>'Summary Shop'!R472</f>
        <v>0</v>
      </c>
      <c r="S152" s="60">
        <f>'Summary Shop'!S472</f>
        <v>0</v>
      </c>
      <c r="T152" s="60">
        <f>'Summary Shop'!T472</f>
        <v>0</v>
      </c>
      <c r="U152" s="60">
        <f>'Summary Shop'!U472</f>
        <v>0</v>
      </c>
      <c r="V152" s="60" t="e">
        <f>'Dent~ Scratch (FCC)'!#REF!</f>
        <v>#REF!</v>
      </c>
      <c r="W152" s="60" t="e">
        <f>'Dent~ Scratch (FCC)'!#REF!</f>
        <v>#REF!</v>
      </c>
      <c r="X152" s="60" t="e">
        <f>'Dent~ Scratch (FCC)'!#REF!</f>
        <v>#REF!</v>
      </c>
      <c r="Y152" s="60" t="e">
        <f>'Dent~ Scratch (FCC)'!#REF!</f>
        <v>#REF!</v>
      </c>
      <c r="Z152" s="60" t="s">
        <v>24</v>
      </c>
      <c r="AA152" s="24" t="s">
        <v>23</v>
      </c>
      <c r="AB152" s="24" t="s">
        <v>22</v>
      </c>
      <c r="AC152" s="24" t="s">
        <v>21</v>
      </c>
      <c r="AD152" s="24" t="s">
        <v>20</v>
      </c>
      <c r="AE152" s="24" t="s">
        <v>19</v>
      </c>
      <c r="AF152" s="24" t="s">
        <v>18</v>
      </c>
      <c r="AG152" s="24" t="s">
        <v>17</v>
      </c>
      <c r="AH152" s="24" t="s">
        <v>166</v>
      </c>
      <c r="AI152" s="24" t="s">
        <v>146</v>
      </c>
      <c r="AJ152" s="24" t="s">
        <v>14</v>
      </c>
      <c r="AK152" s="24" t="s">
        <v>13</v>
      </c>
      <c r="AL152" s="24" t="s">
        <v>12</v>
      </c>
      <c r="AM152" s="24" t="s">
        <v>11</v>
      </c>
      <c r="AN152" s="24" t="s">
        <v>10</v>
      </c>
      <c r="AO152" s="24" t="s">
        <v>9</v>
      </c>
      <c r="AP152" s="24" t="s">
        <v>8</v>
      </c>
      <c r="AQ152" s="24" t="s">
        <v>68</v>
      </c>
      <c r="AR152" s="24" t="s">
        <v>69</v>
      </c>
      <c r="AS152" s="24" t="s">
        <v>135</v>
      </c>
      <c r="AT152" s="24" t="s">
        <v>143</v>
      </c>
      <c r="AU152" s="24" t="s">
        <v>146</v>
      </c>
      <c r="AV152" s="24" t="s">
        <v>151</v>
      </c>
      <c r="AW152" s="24" t="s">
        <v>159</v>
      </c>
      <c r="AX152" s="24" t="s">
        <v>168</v>
      </c>
      <c r="AY152" s="24" t="s">
        <v>173</v>
      </c>
      <c r="AZ152" s="24" t="s">
        <v>174</v>
      </c>
      <c r="BA152" s="24" t="s">
        <v>176</v>
      </c>
      <c r="BB152" s="24" t="s">
        <v>181</v>
      </c>
      <c r="BC152" s="24" t="s">
        <v>196</v>
      </c>
      <c r="BD152" s="24" t="s">
        <v>227</v>
      </c>
      <c r="BE152" s="24" t="s">
        <v>228</v>
      </c>
      <c r="BF152" s="24" t="s">
        <v>229</v>
      </c>
      <c r="BG152" s="24" t="s">
        <v>230</v>
      </c>
      <c r="BH152" s="24" t="s">
        <v>231</v>
      </c>
      <c r="BI152" s="24" t="s">
        <v>232</v>
      </c>
      <c r="BJ152" s="24" t="s">
        <v>233</v>
      </c>
      <c r="BK152" s="24" t="s">
        <v>238</v>
      </c>
      <c r="BL152" s="24" t="s">
        <v>239</v>
      </c>
      <c r="BM152" s="24" t="s">
        <v>240</v>
      </c>
      <c r="BN152" s="24" t="s">
        <v>247</v>
      </c>
      <c r="BO152" s="24" t="s">
        <v>248</v>
      </c>
      <c r="BP152" s="24" t="s">
        <v>252</v>
      </c>
      <c r="BQ152" s="24" t="s">
        <v>256</v>
      </c>
      <c r="BR152" s="24" t="s">
        <v>257</v>
      </c>
      <c r="BS152" s="24" t="s">
        <v>258</v>
      </c>
      <c r="BT152" s="24" t="s">
        <v>266</v>
      </c>
      <c r="BU152" s="24" t="s">
        <v>267</v>
      </c>
      <c r="BV152" s="192" t="s">
        <v>268</v>
      </c>
      <c r="BW152" s="192" t="s">
        <v>274</v>
      </c>
      <c r="BX152" s="192" t="s">
        <v>280</v>
      </c>
      <c r="BY152" s="192" t="s">
        <v>284</v>
      </c>
      <c r="BZ152" s="192" t="s">
        <v>285</v>
      </c>
      <c r="CA152" s="192" t="s">
        <v>286</v>
      </c>
      <c r="CB152" s="192" t="s">
        <v>288</v>
      </c>
      <c r="CC152" s="192" t="s">
        <v>289</v>
      </c>
      <c r="CD152" s="192" t="s">
        <v>166</v>
      </c>
      <c r="CE152" s="192" t="s">
        <v>294</v>
      </c>
      <c r="CF152" s="192" t="s">
        <v>295</v>
      </c>
      <c r="CG152" s="192" t="s">
        <v>296</v>
      </c>
      <c r="CH152" s="192" t="s">
        <v>297</v>
      </c>
      <c r="CI152" s="192" t="s">
        <v>301</v>
      </c>
      <c r="CJ152" s="192" t="s">
        <v>302</v>
      </c>
      <c r="CK152" s="192" t="s">
        <v>315</v>
      </c>
      <c r="CL152" s="192" t="s">
        <v>321</v>
      </c>
      <c r="CM152" s="192" t="s">
        <v>322</v>
      </c>
      <c r="CN152" s="192" t="s">
        <v>323</v>
      </c>
      <c r="CO152" s="192" t="s">
        <v>324</v>
      </c>
      <c r="CP152" s="192" t="s">
        <v>337</v>
      </c>
      <c r="CQ152" s="192" t="s">
        <v>338</v>
      </c>
      <c r="CR152" s="192" t="s">
        <v>344</v>
      </c>
      <c r="CS152" s="192" t="s">
        <v>356</v>
      </c>
      <c r="CT152" s="192" t="s">
        <v>355</v>
      </c>
      <c r="CU152" s="192" t="e">
        <f>#REF!</f>
        <v>#REF!</v>
      </c>
      <c r="CV152" s="192" t="e">
        <f>#REF!</f>
        <v>#REF!</v>
      </c>
      <c r="CW152" s="192" t="e">
        <f>#REF!</f>
        <v>#REF!</v>
      </c>
      <c r="CX152" s="192" t="e">
        <f>#REF!</f>
        <v>#REF!</v>
      </c>
      <c r="CY152" s="192" t="e">
        <f>#REF!</f>
        <v>#REF!</v>
      </c>
      <c r="CZ152" s="192" t="e">
        <f>#REF!</f>
        <v>#REF!</v>
      </c>
      <c r="DA152" s="192" t="e">
        <f>#REF!</f>
        <v>#REF!</v>
      </c>
      <c r="DB152" s="192" t="e">
        <f>#REF!</f>
        <v>#REF!</v>
      </c>
      <c r="DC152" s="192" t="e">
        <f>#REF!</f>
        <v>#REF!</v>
      </c>
      <c r="DD152" s="192" t="e">
        <f>#REF!</f>
        <v>#REF!</v>
      </c>
      <c r="DE152" s="192" t="e">
        <f>#REF!</f>
        <v>#REF!</v>
      </c>
      <c r="DF152" s="192" t="e">
        <f>#REF!</f>
        <v>#REF!</v>
      </c>
      <c r="DG152" s="192" t="e">
        <f>#REF!</f>
        <v>#REF!</v>
      </c>
      <c r="DH152" s="192" t="e">
        <f>#REF!</f>
        <v>#REF!</v>
      </c>
      <c r="DI152" s="192" t="e">
        <f>#REF!</f>
        <v>#REF!</v>
      </c>
      <c r="DJ152" s="221" t="e">
        <f>#REF!</f>
        <v>#REF!</v>
      </c>
      <c r="DK152" s="192" t="e">
        <f>#REF!</f>
        <v>#REF!</v>
      </c>
      <c r="DL152" s="192" t="e">
        <f>#REF!</f>
        <v>#REF!</v>
      </c>
      <c r="DM152" s="221" t="e">
        <f>#REF!</f>
        <v>#REF!</v>
      </c>
      <c r="DN152" s="192" t="e">
        <f>#REF!</f>
        <v>#REF!</v>
      </c>
      <c r="DO152" s="192" t="s">
        <v>390</v>
      </c>
      <c r="DP152" s="192" t="s">
        <v>391</v>
      </c>
      <c r="DQ152" s="192" t="s">
        <v>392</v>
      </c>
      <c r="DR152" s="192" t="s">
        <v>394</v>
      </c>
      <c r="DS152" s="192" t="s">
        <v>395</v>
      </c>
      <c r="DT152" s="192" t="s">
        <v>396</v>
      </c>
      <c r="DU152" s="192" t="s">
        <v>398</v>
      </c>
      <c r="DV152" s="192" t="s">
        <v>399</v>
      </c>
      <c r="DW152" s="192" t="s">
        <v>400</v>
      </c>
      <c r="DX152" s="192" t="s">
        <v>402</v>
      </c>
      <c r="DY152" s="192" t="s">
        <v>403</v>
      </c>
      <c r="DZ152" s="192" t="s">
        <v>407</v>
      </c>
      <c r="EA152" s="192" t="s">
        <v>408</v>
      </c>
      <c r="EB152" s="192" t="s">
        <v>409</v>
      </c>
      <c r="EC152" s="192" t="s">
        <v>409</v>
      </c>
      <c r="ED152" s="192" t="s">
        <v>410</v>
      </c>
      <c r="EE152" s="192" t="s">
        <v>411</v>
      </c>
      <c r="EF152" s="192" t="s">
        <v>412</v>
      </c>
      <c r="EG152" s="192" t="s">
        <v>415</v>
      </c>
      <c r="EH152" s="192" t="s">
        <v>422</v>
      </c>
      <c r="EI152" s="192" t="s">
        <v>424</v>
      </c>
      <c r="EJ152" s="192" t="s">
        <v>426</v>
      </c>
      <c r="EK152" s="192" t="s">
        <v>430</v>
      </c>
      <c r="EL152" s="192" t="s">
        <v>434</v>
      </c>
      <c r="EM152" s="192" t="s">
        <v>437</v>
      </c>
      <c r="EN152" s="192" t="s">
        <v>438</v>
      </c>
      <c r="EO152" s="192" t="s">
        <v>439</v>
      </c>
      <c r="EP152" s="192" t="s">
        <v>440</v>
      </c>
      <c r="EQ152" s="192" t="s">
        <v>443</v>
      </c>
      <c r="ER152" s="192" t="s">
        <v>444</v>
      </c>
      <c r="ES152" s="192" t="s">
        <v>449</v>
      </c>
      <c r="ET152" s="192" t="s">
        <v>450</v>
      </c>
      <c r="EU152" s="192" t="s">
        <v>454</v>
      </c>
      <c r="EV152" s="192" t="s">
        <v>456</v>
      </c>
      <c r="EW152" s="192" t="s">
        <v>457</v>
      </c>
      <c r="EX152" s="23" t="str">
        <f>EX232</f>
        <v>Aug'25</v>
      </c>
      <c r="EY152" s="58">
        <v>1</v>
      </c>
      <c r="EZ152" s="58">
        <v>2</v>
      </c>
      <c r="FA152" s="58">
        <v>3</v>
      </c>
      <c r="FB152" s="58">
        <v>4</v>
      </c>
      <c r="FC152" s="58">
        <v>5</v>
      </c>
      <c r="FD152" s="58">
        <v>6</v>
      </c>
      <c r="FE152" s="58">
        <v>7</v>
      </c>
      <c r="FF152" s="58">
        <v>8</v>
      </c>
      <c r="FG152" s="58">
        <v>9</v>
      </c>
      <c r="FH152" s="58">
        <v>10</v>
      </c>
      <c r="FI152" s="58">
        <v>11</v>
      </c>
      <c r="FJ152" s="58">
        <v>12</v>
      </c>
      <c r="FK152" s="58">
        <v>13</v>
      </c>
      <c r="FL152" s="58">
        <v>14</v>
      </c>
      <c r="FM152" s="58">
        <v>15</v>
      </c>
      <c r="FN152" s="58">
        <v>16</v>
      </c>
      <c r="FO152" s="58">
        <v>17</v>
      </c>
      <c r="FP152" s="58">
        <v>18</v>
      </c>
      <c r="FQ152" s="58">
        <v>19</v>
      </c>
      <c r="FR152" s="58">
        <v>20</v>
      </c>
      <c r="FS152" s="58">
        <v>21</v>
      </c>
      <c r="FT152" s="58">
        <v>22</v>
      </c>
      <c r="FU152" s="58">
        <v>23</v>
      </c>
      <c r="FV152" s="58">
        <v>24</v>
      </c>
      <c r="FW152" s="58">
        <v>25</v>
      </c>
      <c r="FX152" s="58">
        <v>26</v>
      </c>
      <c r="FY152" s="58">
        <v>27</v>
      </c>
      <c r="FZ152" s="58">
        <v>28</v>
      </c>
      <c r="GA152" s="58">
        <v>29</v>
      </c>
      <c r="GB152" s="58">
        <v>30</v>
      </c>
      <c r="GC152" s="58">
        <v>31</v>
      </c>
    </row>
    <row r="153" spans="1:185" s="47" customFormat="1" ht="25.5" customHeight="1">
      <c r="A153" s="11" t="s">
        <v>7</v>
      </c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>
        <v>13421</v>
      </c>
      <c r="W153" s="10">
        <v>20120</v>
      </c>
      <c r="X153" s="10">
        <v>18026</v>
      </c>
      <c r="Y153" s="10">
        <v>27854</v>
      </c>
      <c r="Z153" s="10">
        <v>21956</v>
      </c>
      <c r="AA153" s="10">
        <v>164</v>
      </c>
      <c r="AB153" s="10">
        <v>46557</v>
      </c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>
        <v>53</v>
      </c>
      <c r="AW153" s="10">
        <v>58</v>
      </c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97"/>
      <c r="BW153" s="197"/>
      <c r="BX153" s="197"/>
      <c r="BY153" s="197"/>
      <c r="BZ153" s="197"/>
      <c r="CA153" s="197"/>
      <c r="CB153" s="197"/>
      <c r="CC153" s="197"/>
      <c r="CD153" s="197"/>
      <c r="CE153" s="197"/>
      <c r="CF153" s="197"/>
      <c r="CG153" s="197"/>
      <c r="CH153" s="197"/>
      <c r="CI153" s="197"/>
      <c r="CJ153" s="197"/>
      <c r="CK153" s="197"/>
      <c r="CL153" s="197"/>
      <c r="CM153" s="197"/>
      <c r="CN153" s="197"/>
      <c r="CO153" s="197"/>
      <c r="CP153" s="197"/>
      <c r="CQ153" s="197"/>
      <c r="CR153" s="197"/>
      <c r="CS153" s="193"/>
      <c r="CT153" s="193"/>
      <c r="CU153" s="193"/>
      <c r="CV153" s="193"/>
      <c r="CW153" s="193"/>
      <c r="CX153" s="193"/>
      <c r="CY153" s="193">
        <v>37779</v>
      </c>
      <c r="CZ153" s="193">
        <v>57934</v>
      </c>
      <c r="DA153" s="193">
        <v>58903</v>
      </c>
      <c r="DB153" s="193">
        <v>179469</v>
      </c>
      <c r="DC153" s="193">
        <v>317452</v>
      </c>
      <c r="DD153" s="193">
        <v>339170</v>
      </c>
      <c r="DE153" s="193">
        <v>267592</v>
      </c>
      <c r="DF153" s="193">
        <v>287256</v>
      </c>
      <c r="DG153" s="193">
        <v>618388</v>
      </c>
      <c r="DH153" s="193">
        <v>912941</v>
      </c>
      <c r="DI153" s="193">
        <v>801073</v>
      </c>
      <c r="DJ153" s="225">
        <v>1099173</v>
      </c>
      <c r="DK153" s="193">
        <v>1021644</v>
      </c>
      <c r="DL153" s="193">
        <v>1152211</v>
      </c>
      <c r="DM153" s="225">
        <v>1061918</v>
      </c>
      <c r="DN153" s="193">
        <v>1178834</v>
      </c>
      <c r="DO153" s="193">
        <v>1131440</v>
      </c>
      <c r="DP153" s="193">
        <v>796495</v>
      </c>
      <c r="DQ153" s="193">
        <v>955493</v>
      </c>
      <c r="DR153" s="193">
        <v>907530</v>
      </c>
      <c r="DS153" s="193">
        <v>882588</v>
      </c>
      <c r="DT153" s="193">
        <v>808761</v>
      </c>
      <c r="DU153" s="193">
        <v>951232</v>
      </c>
      <c r="DV153" s="193">
        <v>679400</v>
      </c>
      <c r="DW153" s="193">
        <v>503266</v>
      </c>
      <c r="DX153" s="193">
        <v>200092</v>
      </c>
      <c r="DY153" s="193">
        <v>146833</v>
      </c>
      <c r="DZ153" s="193">
        <v>239714</v>
      </c>
      <c r="EA153" s="193">
        <v>815406</v>
      </c>
      <c r="EB153" s="193">
        <v>917319</v>
      </c>
      <c r="EC153" s="193">
        <v>917319</v>
      </c>
      <c r="ED153" s="193">
        <v>668667</v>
      </c>
      <c r="EE153" s="193">
        <v>488738</v>
      </c>
      <c r="EF153" s="193">
        <v>1546580</v>
      </c>
      <c r="EG153" s="193">
        <v>1350167</v>
      </c>
      <c r="EH153" s="193">
        <v>1429212</v>
      </c>
      <c r="EI153" s="193">
        <v>1525441</v>
      </c>
      <c r="EJ153" s="193">
        <v>1861801</v>
      </c>
      <c r="EK153" s="193">
        <v>1933011</v>
      </c>
      <c r="EL153" s="193">
        <v>1593041</v>
      </c>
      <c r="EM153" s="193">
        <v>1420198</v>
      </c>
      <c r="EN153" s="193">
        <v>1537373</v>
      </c>
      <c r="EO153" s="193">
        <v>1806962</v>
      </c>
      <c r="EP153" s="193">
        <v>2162240</v>
      </c>
      <c r="EQ153" s="193">
        <v>2191490</v>
      </c>
      <c r="ER153" s="193">
        <v>1590639</v>
      </c>
      <c r="ES153" s="193">
        <v>1895585</v>
      </c>
      <c r="ET153" s="193">
        <v>1777690</v>
      </c>
      <c r="EU153" s="193">
        <v>2201762</v>
      </c>
      <c r="EV153" s="193">
        <v>2278092</v>
      </c>
      <c r="EW153" s="193">
        <v>2234186</v>
      </c>
      <c r="EX153" s="9">
        <f>SUM(EY153:GC153)</f>
        <v>1932073</v>
      </c>
      <c r="EY153" s="8">
        <f>'LSP10'!F9</f>
        <v>166731</v>
      </c>
      <c r="EZ153" s="8">
        <f>'LSP10'!G9</f>
        <v>82089</v>
      </c>
      <c r="FA153" s="8">
        <f>'LSP10'!H9</f>
        <v>9345</v>
      </c>
      <c r="FB153" s="8">
        <f>'LSP10'!I9</f>
        <v>116015</v>
      </c>
      <c r="FC153" s="8">
        <f>'LSP10'!J9</f>
        <v>86902</v>
      </c>
      <c r="FD153" s="8">
        <f>'LSP10'!K9</f>
        <v>79107</v>
      </c>
      <c r="FE153" s="8">
        <f>'LSP10'!L9</f>
        <v>87200</v>
      </c>
      <c r="FF153" s="8">
        <f>'LSP10'!M9</f>
        <v>81832</v>
      </c>
      <c r="FG153" s="8">
        <f>'LSP10'!N9</f>
        <v>79018</v>
      </c>
      <c r="FH153" s="8">
        <f>'LSP10'!O9</f>
        <v>7369</v>
      </c>
      <c r="FI153" s="8">
        <f>'LSP10'!P9</f>
        <v>142910</v>
      </c>
      <c r="FJ153" s="8">
        <f>'LSP10'!Q9</f>
        <v>69409</v>
      </c>
      <c r="FK153" s="8">
        <f>'LSP10'!R9</f>
        <v>91067</v>
      </c>
      <c r="FL153" s="8">
        <f>'LSP10'!S9</f>
        <v>86123</v>
      </c>
      <c r="FM153" s="8">
        <f>'LSP10'!T9</f>
        <v>76576</v>
      </c>
      <c r="FN153" s="8">
        <f>'LSP10'!U9</f>
        <v>68244</v>
      </c>
      <c r="FO153" s="8">
        <f>'LSP10'!V9</f>
        <v>9232</v>
      </c>
      <c r="FP153" s="8">
        <f>'LSP10'!W9</f>
        <v>148379</v>
      </c>
      <c r="FQ153" s="8">
        <f>'LSP10'!X9</f>
        <v>87349</v>
      </c>
      <c r="FR153" s="8">
        <f>'LSP10'!Y9</f>
        <v>82214</v>
      </c>
      <c r="FS153" s="8">
        <f>'LSP10'!Z9</f>
        <v>90013</v>
      </c>
      <c r="FT153" s="8">
        <f>'LSP10'!AA9</f>
        <v>84991</v>
      </c>
      <c r="FU153" s="8">
        <f>'LSP10'!AB9</f>
        <v>90455</v>
      </c>
      <c r="FV153" s="8">
        <f>'LSP10'!AC9</f>
        <v>9503</v>
      </c>
      <c r="FW153" s="8">
        <f>'LSP10'!AD9</f>
        <v>0</v>
      </c>
      <c r="FX153" s="8">
        <f>'LSP10'!AE9</f>
        <v>0</v>
      </c>
      <c r="FY153" s="8">
        <f>'LSP10'!AF9</f>
        <v>0</v>
      </c>
      <c r="FZ153" s="8">
        <f>'LSP10'!AG9</f>
        <v>0</v>
      </c>
      <c r="GA153" s="8">
        <f>'LSP10'!AH9</f>
        <v>0</v>
      </c>
      <c r="GB153" s="8">
        <f>'LSP10'!AI9</f>
        <v>0</v>
      </c>
      <c r="GC153" s="8">
        <f>'LSP10'!AJ9</f>
        <v>0</v>
      </c>
    </row>
    <row r="154" spans="1:185" s="47" customFormat="1" ht="25.5" customHeight="1">
      <c r="A154" s="11" t="s">
        <v>6</v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>
        <f t="shared" ref="P154:AB154" si="64">SUM(P157,P159)</f>
        <v>0</v>
      </c>
      <c r="Q154" s="10">
        <f t="shared" si="64"/>
        <v>0</v>
      </c>
      <c r="R154" s="10">
        <f t="shared" si="64"/>
        <v>0</v>
      </c>
      <c r="S154" s="10">
        <f t="shared" si="64"/>
        <v>0</v>
      </c>
      <c r="T154" s="10">
        <f t="shared" si="64"/>
        <v>0</v>
      </c>
      <c r="U154" s="10">
        <f t="shared" si="64"/>
        <v>0</v>
      </c>
      <c r="V154" s="10">
        <f t="shared" si="64"/>
        <v>791</v>
      </c>
      <c r="W154" s="10">
        <f t="shared" si="64"/>
        <v>1567</v>
      </c>
      <c r="X154" s="10">
        <f t="shared" si="64"/>
        <v>1079</v>
      </c>
      <c r="Y154" s="10">
        <f t="shared" si="64"/>
        <v>728</v>
      </c>
      <c r="Z154" s="10">
        <f t="shared" si="64"/>
        <v>462</v>
      </c>
      <c r="AA154" s="10">
        <f t="shared" si="64"/>
        <v>0</v>
      </c>
      <c r="AB154" s="10">
        <f t="shared" si="64"/>
        <v>802</v>
      </c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>
        <f>SUM(AV157,AV159)</f>
        <v>0</v>
      </c>
      <c r="AW154" s="10">
        <f>SUM(AW157,AW159)</f>
        <v>0</v>
      </c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97"/>
      <c r="BW154" s="197"/>
      <c r="BX154" s="197"/>
      <c r="BY154" s="197"/>
      <c r="BZ154" s="197"/>
      <c r="CA154" s="197"/>
      <c r="CB154" s="197"/>
      <c r="CC154" s="197"/>
      <c r="CD154" s="197"/>
      <c r="CE154" s="197"/>
      <c r="CF154" s="197"/>
      <c r="CG154" s="197"/>
      <c r="CH154" s="197"/>
      <c r="CI154" s="197"/>
      <c r="CJ154" s="197"/>
      <c r="CK154" s="197"/>
      <c r="CL154" s="197"/>
      <c r="CM154" s="197"/>
      <c r="CN154" s="197"/>
      <c r="CO154" s="197"/>
      <c r="CP154" s="197"/>
      <c r="CQ154" s="197"/>
      <c r="CR154" s="197"/>
      <c r="CS154" s="197"/>
      <c r="CT154" s="197"/>
      <c r="CU154" s="193"/>
      <c r="CV154" s="193"/>
      <c r="CW154" s="193"/>
      <c r="CX154" s="193"/>
      <c r="CY154" s="197">
        <f t="shared" ref="CY154" si="65">SUM(CY157,CY159)</f>
        <v>61</v>
      </c>
      <c r="CZ154" s="193">
        <f t="shared" ref="CZ154:EY154" si="66">SUM(CZ157,CZ159)</f>
        <v>79</v>
      </c>
      <c r="DA154" s="193">
        <f t="shared" si="66"/>
        <v>129</v>
      </c>
      <c r="DB154" s="193">
        <f t="shared" si="66"/>
        <v>413</v>
      </c>
      <c r="DC154" s="193">
        <f t="shared" si="66"/>
        <v>638</v>
      </c>
      <c r="DD154" s="193">
        <f t="shared" ref="DD154:DJ154" si="67">SUM(DD157,DD159)</f>
        <v>834</v>
      </c>
      <c r="DE154" s="193">
        <f t="shared" si="67"/>
        <v>326</v>
      </c>
      <c r="DF154" s="193">
        <f t="shared" si="67"/>
        <v>319</v>
      </c>
      <c r="DG154" s="193">
        <f t="shared" si="67"/>
        <v>620</v>
      </c>
      <c r="DH154" s="193">
        <f t="shared" si="67"/>
        <v>707</v>
      </c>
      <c r="DI154" s="193">
        <f t="shared" si="67"/>
        <v>658</v>
      </c>
      <c r="DJ154" s="225">
        <f t="shared" si="67"/>
        <v>1242</v>
      </c>
      <c r="DK154" s="193">
        <f>SUM(DK157,DK159)</f>
        <v>882</v>
      </c>
      <c r="DL154" s="193">
        <v>1078</v>
      </c>
      <c r="DM154" s="225">
        <v>1038</v>
      </c>
      <c r="DN154" s="193">
        <v>1213</v>
      </c>
      <c r="DO154" s="193">
        <v>1059</v>
      </c>
      <c r="DP154" s="193">
        <v>562</v>
      </c>
      <c r="DQ154" s="193">
        <v>753</v>
      </c>
      <c r="DR154" s="193">
        <v>939</v>
      </c>
      <c r="DS154" s="193">
        <v>596</v>
      </c>
      <c r="DT154" s="193">
        <v>527</v>
      </c>
      <c r="DU154" s="193">
        <v>805</v>
      </c>
      <c r="DV154" s="193">
        <v>528</v>
      </c>
      <c r="DW154" s="193">
        <v>357</v>
      </c>
      <c r="DX154" s="193">
        <v>147</v>
      </c>
      <c r="DY154" s="193">
        <v>132</v>
      </c>
      <c r="DZ154" s="193">
        <v>271</v>
      </c>
      <c r="EA154" s="193">
        <v>356</v>
      </c>
      <c r="EB154" s="193">
        <v>323</v>
      </c>
      <c r="EC154" s="193">
        <v>323</v>
      </c>
      <c r="ED154" s="193">
        <v>312</v>
      </c>
      <c r="EE154" s="193">
        <v>223</v>
      </c>
      <c r="EF154" s="193">
        <v>662</v>
      </c>
      <c r="EG154" s="193">
        <v>575</v>
      </c>
      <c r="EH154" s="193">
        <v>536</v>
      </c>
      <c r="EI154" s="193">
        <v>442</v>
      </c>
      <c r="EJ154" s="193">
        <v>1327</v>
      </c>
      <c r="EK154" s="193">
        <v>1796</v>
      </c>
      <c r="EL154" s="193">
        <v>1814</v>
      </c>
      <c r="EM154" s="193">
        <v>1281</v>
      </c>
      <c r="EN154" s="193">
        <v>1417</v>
      </c>
      <c r="EO154" s="193">
        <v>1778</v>
      </c>
      <c r="EP154" s="193">
        <v>2072</v>
      </c>
      <c r="EQ154" s="193">
        <v>1914</v>
      </c>
      <c r="ER154" s="193">
        <v>1367</v>
      </c>
      <c r="ES154" s="193">
        <v>1503</v>
      </c>
      <c r="ET154" s="193">
        <v>1615</v>
      </c>
      <c r="EU154" s="193">
        <v>2080</v>
      </c>
      <c r="EV154" s="193">
        <v>2266</v>
      </c>
      <c r="EW154" s="193">
        <v>2797</v>
      </c>
      <c r="EX154" s="20">
        <f t="shared" si="66"/>
        <v>2587</v>
      </c>
      <c r="EY154" s="19">
        <f t="shared" si="66"/>
        <v>278</v>
      </c>
      <c r="EZ154" s="19">
        <f t="shared" ref="EZ154:GC154" si="68">SUM(EZ157,EZ159)</f>
        <v>118</v>
      </c>
      <c r="FA154" s="19">
        <f t="shared" si="68"/>
        <v>0</v>
      </c>
      <c r="FB154" s="19">
        <f t="shared" si="68"/>
        <v>121</v>
      </c>
      <c r="FC154" s="19">
        <f t="shared" si="68"/>
        <v>94</v>
      </c>
      <c r="FD154" s="19">
        <f t="shared" si="68"/>
        <v>71</v>
      </c>
      <c r="FE154" s="19">
        <f t="shared" si="68"/>
        <v>150</v>
      </c>
      <c r="FF154" s="19">
        <f t="shared" si="68"/>
        <v>117</v>
      </c>
      <c r="FG154" s="19">
        <f t="shared" si="68"/>
        <v>132</v>
      </c>
      <c r="FH154" s="19">
        <f t="shared" si="68"/>
        <v>0</v>
      </c>
      <c r="FI154" s="19">
        <f t="shared" si="68"/>
        <v>190</v>
      </c>
      <c r="FJ154" s="19">
        <f t="shared" si="68"/>
        <v>119</v>
      </c>
      <c r="FK154" s="19">
        <f t="shared" si="68"/>
        <v>114</v>
      </c>
      <c r="FL154" s="19">
        <f t="shared" si="68"/>
        <v>175</v>
      </c>
      <c r="FM154" s="19">
        <f t="shared" si="68"/>
        <v>103</v>
      </c>
      <c r="FN154" s="19">
        <f t="shared" si="68"/>
        <v>79</v>
      </c>
      <c r="FO154" s="19">
        <f t="shared" si="68"/>
        <v>0</v>
      </c>
      <c r="FP154" s="19">
        <f t="shared" si="68"/>
        <v>187</v>
      </c>
      <c r="FQ154" s="19">
        <f t="shared" si="68"/>
        <v>106</v>
      </c>
      <c r="FR154" s="19">
        <f t="shared" si="68"/>
        <v>72</v>
      </c>
      <c r="FS154" s="19">
        <f t="shared" si="68"/>
        <v>129</v>
      </c>
      <c r="FT154" s="19">
        <f t="shared" si="68"/>
        <v>160</v>
      </c>
      <c r="FU154" s="19">
        <f t="shared" si="68"/>
        <v>72</v>
      </c>
      <c r="FV154" s="19">
        <f t="shared" si="68"/>
        <v>0</v>
      </c>
      <c r="FW154" s="19">
        <f t="shared" si="68"/>
        <v>0</v>
      </c>
      <c r="FX154" s="19">
        <f t="shared" si="68"/>
        <v>0</v>
      </c>
      <c r="FY154" s="19">
        <f t="shared" si="68"/>
        <v>0</v>
      </c>
      <c r="FZ154" s="19">
        <f t="shared" si="68"/>
        <v>0</v>
      </c>
      <c r="GA154" s="19">
        <f t="shared" si="68"/>
        <v>0</v>
      </c>
      <c r="GB154" s="19">
        <f t="shared" si="68"/>
        <v>0</v>
      </c>
      <c r="GC154" s="19">
        <f t="shared" si="68"/>
        <v>0</v>
      </c>
    </row>
    <row r="155" spans="1:185" s="47" customFormat="1" ht="25.5" customHeight="1">
      <c r="A155" s="11" t="s">
        <v>5</v>
      </c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 t="e">
        <f t="shared" ref="P155:AB155" si="69">P154/P153</f>
        <v>#DIV/0!</v>
      </c>
      <c r="Q155" s="18" t="e">
        <f t="shared" si="69"/>
        <v>#DIV/0!</v>
      </c>
      <c r="R155" s="18" t="e">
        <f t="shared" si="69"/>
        <v>#DIV/0!</v>
      </c>
      <c r="S155" s="18" t="e">
        <f t="shared" si="69"/>
        <v>#DIV/0!</v>
      </c>
      <c r="T155" s="18" t="e">
        <f t="shared" si="69"/>
        <v>#DIV/0!</v>
      </c>
      <c r="U155" s="18" t="e">
        <f t="shared" si="69"/>
        <v>#DIV/0!</v>
      </c>
      <c r="V155" s="18">
        <f t="shared" si="69"/>
        <v>5.8937486029356979E-2</v>
      </c>
      <c r="W155" s="18">
        <f t="shared" si="69"/>
        <v>7.7882703777335985E-2</v>
      </c>
      <c r="X155" s="18">
        <f t="shared" si="69"/>
        <v>5.9857982913569287E-2</v>
      </c>
      <c r="Y155" s="18">
        <f t="shared" si="69"/>
        <v>2.613628204207654E-2</v>
      </c>
      <c r="Z155" s="18">
        <f t="shared" si="69"/>
        <v>2.1042084168336674E-2</v>
      </c>
      <c r="AA155" s="18">
        <f t="shared" si="69"/>
        <v>0</v>
      </c>
      <c r="AB155" s="18">
        <f t="shared" si="69"/>
        <v>1.7226195845952273E-2</v>
      </c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>
        <f>AV154/AV153</f>
        <v>0</v>
      </c>
      <c r="AW155" s="18">
        <f>AW154/AW153</f>
        <v>0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94"/>
      <c r="BW155" s="194"/>
      <c r="BX155" s="194"/>
      <c r="BY155" s="194"/>
      <c r="BZ155" s="194"/>
      <c r="CA155" s="194"/>
      <c r="CB155" s="194"/>
      <c r="CC155" s="194"/>
      <c r="CD155" s="194"/>
      <c r="CE155" s="194"/>
      <c r="CF155" s="194"/>
      <c r="CG155" s="194"/>
      <c r="CH155" s="194"/>
      <c r="CI155" s="194"/>
      <c r="CJ155" s="194"/>
      <c r="CK155" s="194"/>
      <c r="CL155" s="194"/>
      <c r="CM155" s="194"/>
      <c r="CN155" s="194" t="e">
        <f t="shared" ref="CN155:CS155" si="70">CN154/CN153</f>
        <v>#DIV/0!</v>
      </c>
      <c r="CO155" s="194" t="e">
        <f t="shared" si="70"/>
        <v>#DIV/0!</v>
      </c>
      <c r="CP155" s="194" t="e">
        <f t="shared" si="70"/>
        <v>#DIV/0!</v>
      </c>
      <c r="CQ155" s="194" t="e">
        <f t="shared" si="70"/>
        <v>#DIV/0!</v>
      </c>
      <c r="CR155" s="194" t="e">
        <f t="shared" si="70"/>
        <v>#DIV/0!</v>
      </c>
      <c r="CS155" s="194" t="e">
        <f t="shared" si="70"/>
        <v>#DIV/0!</v>
      </c>
      <c r="CT155" s="194" t="e">
        <f t="shared" ref="CT155:EY155" si="71">CT154/CT153</f>
        <v>#DIV/0!</v>
      </c>
      <c r="CU155" s="194" t="e">
        <f t="shared" si="71"/>
        <v>#DIV/0!</v>
      </c>
      <c r="CV155" s="194" t="e">
        <f t="shared" si="71"/>
        <v>#DIV/0!</v>
      </c>
      <c r="CW155" s="194" t="e">
        <f t="shared" si="71"/>
        <v>#DIV/0!</v>
      </c>
      <c r="CX155" s="194" t="e">
        <f t="shared" si="71"/>
        <v>#DIV/0!</v>
      </c>
      <c r="CY155" s="194">
        <f t="shared" si="71"/>
        <v>1.6146536435585907E-3</v>
      </c>
      <c r="CZ155" s="194">
        <f t="shared" ref="CZ155:DN155" si="72">CZ154/CZ153</f>
        <v>1.3636206717989436E-3</v>
      </c>
      <c r="DA155" s="194">
        <f t="shared" si="72"/>
        <v>2.1900412542654873E-3</v>
      </c>
      <c r="DB155" s="194">
        <f t="shared" si="72"/>
        <v>2.301233082036452E-3</v>
      </c>
      <c r="DC155" s="194">
        <f t="shared" si="72"/>
        <v>2.0097526555195745E-3</v>
      </c>
      <c r="DD155" s="194">
        <f t="shared" si="72"/>
        <v>2.4589438924433175E-3</v>
      </c>
      <c r="DE155" s="194">
        <f t="shared" si="72"/>
        <v>1.2182725940984784E-3</v>
      </c>
      <c r="DF155" s="194">
        <f t="shared" si="72"/>
        <v>1.1105077004483804E-3</v>
      </c>
      <c r="DG155" s="194">
        <f t="shared" si="72"/>
        <v>1.0026067776218166E-3</v>
      </c>
      <c r="DH155" s="194">
        <f t="shared" si="72"/>
        <v>7.7442025278741996E-4</v>
      </c>
      <c r="DI155" s="194">
        <f t="shared" si="72"/>
        <v>8.2139829953075435E-4</v>
      </c>
      <c r="DJ155" s="224">
        <f t="shared" si="72"/>
        <v>1.1299404188421659E-3</v>
      </c>
      <c r="DK155" s="194">
        <f t="shared" si="72"/>
        <v>8.6331442263645655E-4</v>
      </c>
      <c r="DL155" s="194">
        <f t="shared" si="72"/>
        <v>9.3559252602170954E-4</v>
      </c>
      <c r="DM155" s="224">
        <f t="shared" si="72"/>
        <v>9.7747660365489616E-4</v>
      </c>
      <c r="DN155" s="194">
        <f t="shared" si="72"/>
        <v>1.0289828762998013E-3</v>
      </c>
      <c r="DO155" s="194">
        <v>9.3597539418793752E-4</v>
      </c>
      <c r="DP155" s="194">
        <v>7.0559137219944887E-4</v>
      </c>
      <c r="DQ155" s="194">
        <v>7.8807484722546377E-4</v>
      </c>
      <c r="DR155" s="194">
        <v>1.034676539618525E-3</v>
      </c>
      <c r="DS155" s="194">
        <v>6.7528677027106643E-4</v>
      </c>
      <c r="DT155" s="194">
        <v>6.5161401205053159E-4</v>
      </c>
      <c r="DU155" s="194">
        <v>8.462709412635403E-4</v>
      </c>
      <c r="DV155" s="194">
        <v>7.7715631439505446E-4</v>
      </c>
      <c r="DW155" s="194">
        <v>7.0936641855400527E-4</v>
      </c>
      <c r="DX155" s="194">
        <v>7.346620554544909E-4</v>
      </c>
      <c r="DY155" s="194">
        <v>8.9898047441651396E-4</v>
      </c>
      <c r="DZ155" s="194">
        <v>1.1305138623526369E-3</v>
      </c>
      <c r="EA155" s="194">
        <v>4.3659232333340689E-4</v>
      </c>
      <c r="EB155" s="194">
        <v>3.5211305990609591E-4</v>
      </c>
      <c r="EC155" s="194">
        <v>3.5211305990609591E-4</v>
      </c>
      <c r="ED155" s="194">
        <v>4.6659996679961774E-4</v>
      </c>
      <c r="EE155" s="194">
        <v>4.5627718736828321E-4</v>
      </c>
      <c r="EF155" s="194">
        <v>4.2804122644803371E-4</v>
      </c>
      <c r="EG155" s="194">
        <v>4.2587324382835606E-4</v>
      </c>
      <c r="EH155" s="194">
        <v>3.7503183572486096E-4</v>
      </c>
      <c r="EI155" s="194">
        <v>2.8975227491590959E-4</v>
      </c>
      <c r="EJ155" s="194">
        <v>7.1275071825614017E-4</v>
      </c>
      <c r="EK155" s="194">
        <v>9.2912042404311201E-4</v>
      </c>
      <c r="EL155" s="194">
        <v>1.1387026448157957E-3</v>
      </c>
      <c r="EM155" s="194">
        <v>9.0198690605112813E-4</v>
      </c>
      <c r="EN155" s="194">
        <v>9.2170215035648469E-4</v>
      </c>
      <c r="EO155" s="194">
        <v>9.8397199277018544E-4</v>
      </c>
      <c r="EP155" s="194">
        <v>9.5826550244191211E-4</v>
      </c>
      <c r="EQ155" s="194">
        <v>8.7337838639464475E-4</v>
      </c>
      <c r="ER155" s="194">
        <v>8.5940304493980092E-4</v>
      </c>
      <c r="ES155" s="194">
        <v>7.9289506933215867E-4</v>
      </c>
      <c r="ET155" s="194">
        <v>9.0848235631634314E-4</v>
      </c>
      <c r="EU155" s="194">
        <v>9.446979282956105E-4</v>
      </c>
      <c r="EV155" s="194">
        <v>9.9469204931144136E-4</v>
      </c>
      <c r="EW155" s="194">
        <v>1.2519100916396396E-3</v>
      </c>
      <c r="EX155" s="57">
        <f t="shared" si="71"/>
        <v>1.3389763223232249E-3</v>
      </c>
      <c r="EY155" s="57">
        <f t="shared" si="71"/>
        <v>1.6673564004294342E-3</v>
      </c>
      <c r="EZ155" s="57">
        <f t="shared" ref="EZ155:GC155" si="73">EZ154/EZ153</f>
        <v>1.43746421566836E-3</v>
      </c>
      <c r="FA155" s="57">
        <f t="shared" si="73"/>
        <v>0</v>
      </c>
      <c r="FB155" s="57">
        <f t="shared" si="73"/>
        <v>1.0429685816489248E-3</v>
      </c>
      <c r="FC155" s="57">
        <f t="shared" si="73"/>
        <v>1.081678212239074E-3</v>
      </c>
      <c r="FD155" s="57">
        <f t="shared" si="73"/>
        <v>8.9751855082356811E-4</v>
      </c>
      <c r="FE155" s="57">
        <f t="shared" si="73"/>
        <v>1.7201834862385322E-3</v>
      </c>
      <c r="FF155" s="57">
        <f t="shared" si="73"/>
        <v>1.4297585296705446E-3</v>
      </c>
      <c r="FG155" s="57">
        <f t="shared" si="73"/>
        <v>1.6705054544534157E-3</v>
      </c>
      <c r="FH155" s="57">
        <f t="shared" si="73"/>
        <v>0</v>
      </c>
      <c r="FI155" s="57">
        <f t="shared" si="73"/>
        <v>1.3295080820096565E-3</v>
      </c>
      <c r="FJ155" s="57">
        <f t="shared" si="73"/>
        <v>1.7144750680747453E-3</v>
      </c>
      <c r="FK155" s="57">
        <f t="shared" si="73"/>
        <v>1.2518255789693302E-3</v>
      </c>
      <c r="FL155" s="57">
        <f t="shared" si="73"/>
        <v>2.0319775205229732E-3</v>
      </c>
      <c r="FM155" s="57">
        <f t="shared" si="73"/>
        <v>1.3450689511073967E-3</v>
      </c>
      <c r="FN155" s="57">
        <f t="shared" si="73"/>
        <v>1.1576109255026083E-3</v>
      </c>
      <c r="FO155" s="57">
        <f t="shared" si="73"/>
        <v>0</v>
      </c>
      <c r="FP155" s="57">
        <f t="shared" si="73"/>
        <v>1.2602861590925939E-3</v>
      </c>
      <c r="FQ155" s="57">
        <f t="shared" si="73"/>
        <v>1.2135227650001718E-3</v>
      </c>
      <c r="FR155" s="57">
        <f t="shared" si="73"/>
        <v>8.7576325200087578E-4</v>
      </c>
      <c r="FS155" s="57">
        <f t="shared" si="73"/>
        <v>1.433126326197327E-3</v>
      </c>
      <c r="FT155" s="57">
        <f t="shared" si="73"/>
        <v>1.8825522702403785E-3</v>
      </c>
      <c r="FU155" s="57">
        <f t="shared" si="73"/>
        <v>7.9597589961859488E-4</v>
      </c>
      <c r="FV155" s="57">
        <f t="shared" si="73"/>
        <v>0</v>
      </c>
      <c r="FW155" s="57" t="e">
        <f t="shared" si="73"/>
        <v>#DIV/0!</v>
      </c>
      <c r="FX155" s="57" t="e">
        <f t="shared" si="73"/>
        <v>#DIV/0!</v>
      </c>
      <c r="FY155" s="57" t="e">
        <f t="shared" si="73"/>
        <v>#DIV/0!</v>
      </c>
      <c r="FZ155" s="57" t="e">
        <f t="shared" si="73"/>
        <v>#DIV/0!</v>
      </c>
      <c r="GA155" s="57" t="e">
        <f t="shared" si="73"/>
        <v>#DIV/0!</v>
      </c>
      <c r="GB155" s="57" t="e">
        <f t="shared" si="73"/>
        <v>#DIV/0!</v>
      </c>
      <c r="GC155" s="57" t="e">
        <f t="shared" si="73"/>
        <v>#DIV/0!</v>
      </c>
    </row>
    <row r="156" spans="1:185" s="44" customFormat="1" ht="12.75" customHeight="1">
      <c r="A156" s="34" t="s">
        <v>460</v>
      </c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</row>
    <row r="157" spans="1:185" s="41" customFormat="1" ht="25.5" customHeight="1">
      <c r="A157" s="11" t="s">
        <v>4</v>
      </c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>
        <v>169</v>
      </c>
      <c r="W157" s="10">
        <v>398</v>
      </c>
      <c r="X157" s="10">
        <v>241</v>
      </c>
      <c r="Y157" s="10">
        <v>217</v>
      </c>
      <c r="Z157" s="10">
        <v>139</v>
      </c>
      <c r="AA157" s="10">
        <v>0</v>
      </c>
      <c r="AB157" s="10">
        <v>336</v>
      </c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>
        <v>0</v>
      </c>
      <c r="AW157" s="10">
        <v>0</v>
      </c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97"/>
      <c r="BW157" s="197"/>
      <c r="BX157" s="197"/>
      <c r="BY157" s="197"/>
      <c r="BZ157" s="197"/>
      <c r="CA157" s="197"/>
      <c r="CB157" s="197"/>
      <c r="CC157" s="197"/>
      <c r="CD157" s="197"/>
      <c r="CE157" s="197"/>
      <c r="CF157" s="197"/>
      <c r="CG157" s="197"/>
      <c r="CH157" s="197"/>
      <c r="CI157" s="197"/>
      <c r="CJ157" s="197"/>
      <c r="CK157" s="197"/>
      <c r="CL157" s="197"/>
      <c r="CM157" s="197"/>
      <c r="CN157" s="197"/>
      <c r="CO157" s="197"/>
      <c r="CP157" s="197"/>
      <c r="CQ157" s="197"/>
      <c r="CR157" s="197"/>
      <c r="CS157" s="193"/>
      <c r="CT157" s="193"/>
      <c r="CU157" s="193"/>
      <c r="CV157" s="193"/>
      <c r="CW157" s="193"/>
      <c r="CX157" s="193"/>
      <c r="CY157" s="193">
        <v>58</v>
      </c>
      <c r="CZ157" s="193">
        <v>73</v>
      </c>
      <c r="DA157" s="193">
        <v>125</v>
      </c>
      <c r="DB157" s="193">
        <v>395</v>
      </c>
      <c r="DC157" s="193">
        <v>626</v>
      </c>
      <c r="DD157" s="193">
        <v>824</v>
      </c>
      <c r="DE157" s="193">
        <v>320</v>
      </c>
      <c r="DF157" s="193">
        <v>303</v>
      </c>
      <c r="DG157" s="193">
        <v>589</v>
      </c>
      <c r="DH157" s="193">
        <v>676</v>
      </c>
      <c r="DI157" s="193">
        <v>634</v>
      </c>
      <c r="DJ157" s="225">
        <v>1193</v>
      </c>
      <c r="DK157" s="193">
        <v>848</v>
      </c>
      <c r="DL157" s="193">
        <v>1053</v>
      </c>
      <c r="DM157" s="225">
        <v>1011</v>
      </c>
      <c r="DN157" s="193">
        <v>1166</v>
      </c>
      <c r="DO157" s="193">
        <v>978</v>
      </c>
      <c r="DP157" s="193">
        <v>510</v>
      </c>
      <c r="DQ157" s="193">
        <v>728</v>
      </c>
      <c r="DR157" s="193">
        <v>904</v>
      </c>
      <c r="DS157" s="193">
        <v>543</v>
      </c>
      <c r="DT157" s="193">
        <v>483</v>
      </c>
      <c r="DU157" s="193">
        <v>735</v>
      </c>
      <c r="DV157" s="193">
        <v>484</v>
      </c>
      <c r="DW157" s="193">
        <v>343</v>
      </c>
      <c r="DX157" s="193">
        <v>134</v>
      </c>
      <c r="DY157" s="193">
        <v>123</v>
      </c>
      <c r="DZ157" s="193">
        <v>248</v>
      </c>
      <c r="EA157" s="193">
        <v>337</v>
      </c>
      <c r="EB157" s="193">
        <v>288</v>
      </c>
      <c r="EC157" s="193">
        <v>288</v>
      </c>
      <c r="ED157" s="193">
        <v>294</v>
      </c>
      <c r="EE157" s="193">
        <v>214</v>
      </c>
      <c r="EF157" s="193">
        <v>647</v>
      </c>
      <c r="EG157" s="193">
        <v>534</v>
      </c>
      <c r="EH157" s="193">
        <v>481</v>
      </c>
      <c r="EI157" s="193">
        <v>404</v>
      </c>
      <c r="EJ157" s="193">
        <v>1113</v>
      </c>
      <c r="EK157" s="193">
        <v>1507</v>
      </c>
      <c r="EL157" s="193">
        <v>1485</v>
      </c>
      <c r="EM157" s="193">
        <v>1221</v>
      </c>
      <c r="EN157" s="193">
        <v>1294</v>
      </c>
      <c r="EO157" s="193">
        <v>1655</v>
      </c>
      <c r="EP157" s="193">
        <v>1982</v>
      </c>
      <c r="EQ157" s="193">
        <v>1776</v>
      </c>
      <c r="ER157" s="193">
        <v>1333</v>
      </c>
      <c r="ES157" s="193">
        <v>1436</v>
      </c>
      <c r="ET157" s="193">
        <v>1529</v>
      </c>
      <c r="EU157" s="193">
        <v>2011</v>
      </c>
      <c r="EV157" s="193">
        <v>2160</v>
      </c>
      <c r="EW157" s="193">
        <v>2595</v>
      </c>
      <c r="EX157" s="9">
        <f>SUM(EY157:GC157)</f>
        <v>2438</v>
      </c>
      <c r="EY157" s="8">
        <f>'LSP10'!F77</f>
        <v>271</v>
      </c>
      <c r="EZ157" s="8">
        <f>'LSP10'!G77</f>
        <v>114</v>
      </c>
      <c r="FA157" s="8">
        <f>'LSP10'!H77</f>
        <v>0</v>
      </c>
      <c r="FB157" s="8">
        <f>'LSP10'!I77</f>
        <v>115</v>
      </c>
      <c r="FC157" s="8">
        <f>'LSP10'!J77</f>
        <v>91</v>
      </c>
      <c r="FD157" s="8">
        <f>'LSP10'!K77</f>
        <v>71</v>
      </c>
      <c r="FE157" s="8">
        <f>'LSP10'!L77</f>
        <v>137</v>
      </c>
      <c r="FF157" s="8">
        <f>'LSP10'!M77</f>
        <v>114</v>
      </c>
      <c r="FG157" s="8">
        <f>'LSP10'!N77</f>
        <v>126</v>
      </c>
      <c r="FH157" s="8">
        <f>'LSP10'!O77</f>
        <v>0</v>
      </c>
      <c r="FI157" s="8">
        <f>'LSP10'!P77</f>
        <v>175</v>
      </c>
      <c r="FJ157" s="8">
        <f>'LSP10'!Q77</f>
        <v>101</v>
      </c>
      <c r="FK157" s="8">
        <f>'LSP10'!R77</f>
        <v>108</v>
      </c>
      <c r="FL157" s="8">
        <f>'LSP10'!S77</f>
        <v>164</v>
      </c>
      <c r="FM157" s="8">
        <f>'LSP10'!T77</f>
        <v>99</v>
      </c>
      <c r="FN157" s="8">
        <f>'LSP10'!U77</f>
        <v>78</v>
      </c>
      <c r="FO157" s="8">
        <f>'LSP10'!V77</f>
        <v>0</v>
      </c>
      <c r="FP157" s="8">
        <f>'LSP10'!W77</f>
        <v>178</v>
      </c>
      <c r="FQ157" s="8">
        <f>'LSP10'!X77</f>
        <v>95</v>
      </c>
      <c r="FR157" s="8">
        <f>'LSP10'!Y77</f>
        <v>67</v>
      </c>
      <c r="FS157" s="8">
        <f>'LSP10'!Z77</f>
        <v>109</v>
      </c>
      <c r="FT157" s="8">
        <f>'LSP10'!AA77</f>
        <v>155</v>
      </c>
      <c r="FU157" s="8">
        <f>'LSP10'!AB77</f>
        <v>70</v>
      </c>
      <c r="FV157" s="8">
        <f>'LSP10'!AC77</f>
        <v>0</v>
      </c>
      <c r="FW157" s="8">
        <f>'LSP10'!AD77</f>
        <v>0</v>
      </c>
      <c r="FX157" s="8">
        <f>'LSP10'!AE77</f>
        <v>0</v>
      </c>
      <c r="FY157" s="8">
        <f>'LSP10'!AF77</f>
        <v>0</v>
      </c>
      <c r="FZ157" s="8">
        <f>'LSP10'!AG77</f>
        <v>0</v>
      </c>
      <c r="GA157" s="8">
        <f>'LSP10'!AH77</f>
        <v>0</v>
      </c>
      <c r="GB157" s="8">
        <f>'LSP10'!AI77</f>
        <v>0</v>
      </c>
      <c r="GC157" s="8">
        <f>'LSP10'!AJ77</f>
        <v>0</v>
      </c>
    </row>
    <row r="158" spans="1:185" s="3" customFormat="1" ht="25.5" customHeight="1">
      <c r="A158" s="5" t="s">
        <v>3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 t="e">
        <f t="shared" ref="P158:AB158" si="74">P157/P153</f>
        <v>#DIV/0!</v>
      </c>
      <c r="Q158" s="4" t="e">
        <f t="shared" si="74"/>
        <v>#DIV/0!</v>
      </c>
      <c r="R158" s="4" t="e">
        <f t="shared" si="74"/>
        <v>#DIV/0!</v>
      </c>
      <c r="S158" s="4" t="e">
        <f t="shared" si="74"/>
        <v>#DIV/0!</v>
      </c>
      <c r="T158" s="4" t="e">
        <f t="shared" si="74"/>
        <v>#DIV/0!</v>
      </c>
      <c r="U158" s="4" t="e">
        <f t="shared" si="74"/>
        <v>#DIV/0!</v>
      </c>
      <c r="V158" s="4">
        <f t="shared" si="74"/>
        <v>1.2592206243946054E-2</v>
      </c>
      <c r="W158" s="4">
        <f t="shared" si="74"/>
        <v>1.9781312127236581E-2</v>
      </c>
      <c r="X158" s="4">
        <f t="shared" si="74"/>
        <v>1.3369577277266171E-2</v>
      </c>
      <c r="Y158" s="4">
        <f t="shared" si="74"/>
        <v>7.7906225317728155E-3</v>
      </c>
      <c r="Z158" s="4">
        <f t="shared" si="74"/>
        <v>6.3308435051922024E-3</v>
      </c>
      <c r="AA158" s="4">
        <f t="shared" si="74"/>
        <v>0</v>
      </c>
      <c r="AB158" s="4">
        <f t="shared" si="74"/>
        <v>7.2169598556608029E-3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 t="e">
        <f t="shared" ref="CN158:CS158" si="75">CN157/CN153</f>
        <v>#DIV/0!</v>
      </c>
      <c r="CO158" s="4" t="e">
        <f t="shared" si="75"/>
        <v>#DIV/0!</v>
      </c>
      <c r="CP158" s="4" t="e">
        <f t="shared" si="75"/>
        <v>#DIV/0!</v>
      </c>
      <c r="CQ158" s="4" t="e">
        <f t="shared" si="75"/>
        <v>#DIV/0!</v>
      </c>
      <c r="CR158" s="4" t="e">
        <f t="shared" si="75"/>
        <v>#DIV/0!</v>
      </c>
      <c r="CS158" s="4" t="e">
        <f t="shared" si="75"/>
        <v>#DIV/0!</v>
      </c>
      <c r="CT158" s="4" t="e">
        <f>CT157/CT153</f>
        <v>#DIV/0!</v>
      </c>
      <c r="CU158" s="4" t="e">
        <f>CU157/CU153</f>
        <v>#DIV/0!</v>
      </c>
      <c r="CV158" s="4">
        <v>0</v>
      </c>
      <c r="CW158" s="4" t="e">
        <f t="shared" ref="CW158:EY158" si="76">CW157/CW153</f>
        <v>#DIV/0!</v>
      </c>
      <c r="CX158" s="4" t="e">
        <f t="shared" si="76"/>
        <v>#DIV/0!</v>
      </c>
      <c r="CY158" s="4">
        <f t="shared" si="76"/>
        <v>1.5352444479737419E-3</v>
      </c>
      <c r="CZ158" s="4">
        <f t="shared" si="76"/>
        <v>1.260054544826872E-3</v>
      </c>
      <c r="DA158" s="4">
        <f t="shared" ref="DA158:DN158" si="77">DA157/DA153</f>
        <v>2.1221329983192707E-3</v>
      </c>
      <c r="DB158" s="4">
        <f t="shared" si="77"/>
        <v>2.2009372092116185E-3</v>
      </c>
      <c r="DC158" s="4">
        <f t="shared" si="77"/>
        <v>1.9719516651336266E-3</v>
      </c>
      <c r="DD158" s="4">
        <f t="shared" si="77"/>
        <v>2.4294601527257717E-3</v>
      </c>
      <c r="DE158" s="4">
        <f t="shared" si="77"/>
        <v>1.1958503991150707E-3</v>
      </c>
      <c r="DF158" s="4">
        <f t="shared" si="77"/>
        <v>1.0548082546578662E-3</v>
      </c>
      <c r="DG158" s="4">
        <f t="shared" si="77"/>
        <v>9.5247643874072589E-4</v>
      </c>
      <c r="DH158" s="4">
        <f t="shared" si="77"/>
        <v>7.4046406065671276E-4</v>
      </c>
      <c r="DI158" s="4">
        <f t="shared" si="77"/>
        <v>7.9143848313449584E-4</v>
      </c>
      <c r="DJ158" s="4">
        <f t="shared" si="77"/>
        <v>1.0853614490166697E-3</v>
      </c>
      <c r="DK158" s="4">
        <f t="shared" si="77"/>
        <v>8.3003472833981305E-4</v>
      </c>
      <c r="DL158" s="4">
        <f t="shared" si="77"/>
        <v>9.1389511122528773E-4</v>
      </c>
      <c r="DM158" s="4">
        <f t="shared" si="77"/>
        <v>9.5205091165231209E-4</v>
      </c>
      <c r="DN158" s="4">
        <f t="shared" si="77"/>
        <v>9.8911297095265324E-4</v>
      </c>
      <c r="DO158" s="4">
        <v>8.6438520823021992E-4</v>
      </c>
      <c r="DP158" s="4">
        <v>6.4030533776106562E-4</v>
      </c>
      <c r="DQ158" s="4">
        <v>7.6191034366552136E-4</v>
      </c>
      <c r="DR158" s="4">
        <v>9.9611032142188144E-4</v>
      </c>
      <c r="DS158" s="4">
        <v>6.1523610110266629E-4</v>
      </c>
      <c r="DT158" s="4">
        <v>5.9720980611082883E-4</v>
      </c>
      <c r="DU158" s="4">
        <v>7.7268216376236295E-4</v>
      </c>
      <c r="DV158" s="4">
        <v>7.1239328819546659E-4</v>
      </c>
      <c r="DW158" s="4">
        <v>6.8154812763031878E-4</v>
      </c>
      <c r="DX158" s="4">
        <v>6.6969194170681489E-4</v>
      </c>
      <c r="DY158" s="4">
        <v>8.3768635116084262E-4</v>
      </c>
      <c r="DZ158" s="4">
        <v>1.0345661913780588E-3</v>
      </c>
      <c r="EA158" s="4">
        <v>4.132910476498824E-4</v>
      </c>
      <c r="EB158" s="4">
        <v>3.1395839397199883E-4</v>
      </c>
      <c r="EC158" s="4">
        <v>3.1395839397199883E-4</v>
      </c>
      <c r="ED158" s="4">
        <v>4.3968073794579363E-4</v>
      </c>
      <c r="EE158" s="4">
        <v>4.3786241299019105E-4</v>
      </c>
      <c r="EF158" s="4">
        <v>4.1834240711764021E-4</v>
      </c>
      <c r="EG158" s="4">
        <v>3.9550662992059502E-4</v>
      </c>
      <c r="EH158" s="4">
        <v>3.3654909138742189E-4</v>
      </c>
      <c r="EI158" s="4">
        <v>2.6484144585074086E-4</v>
      </c>
      <c r="EJ158" s="4">
        <v>5.9780825125778749E-4</v>
      </c>
      <c r="EK158" s="4">
        <v>7.7961273888249995E-4</v>
      </c>
      <c r="EL158" s="4">
        <v>9.321793977681679E-4</v>
      </c>
      <c r="EM158" s="4">
        <v>8.5973927579112213E-4</v>
      </c>
      <c r="EN158" s="4">
        <v>8.4169554168051603E-4</v>
      </c>
      <c r="EO158" s="4">
        <v>9.1590193927708493E-4</v>
      </c>
      <c r="EP158" s="4">
        <v>9.1664200088796804E-4</v>
      </c>
      <c r="EQ158" s="4">
        <v>8.1040753094926282E-4</v>
      </c>
      <c r="ER158" s="4">
        <v>8.38027987494334E-4</v>
      </c>
      <c r="ES158" s="4">
        <v>7.575497801470258E-4</v>
      </c>
      <c r="ET158" s="4">
        <v>8.6010496768277938E-4</v>
      </c>
      <c r="EU158" s="4">
        <v>9.1335939125118887E-4</v>
      </c>
      <c r="EV158" s="4">
        <v>9.4816188283879663E-4</v>
      </c>
      <c r="EW158" s="4">
        <v>1.1614968494118216E-3</v>
      </c>
      <c r="EX158" s="4">
        <f t="shared" si="76"/>
        <v>1.261857083039823E-3</v>
      </c>
      <c r="EY158" s="4">
        <f t="shared" si="76"/>
        <v>1.6253726061740167E-3</v>
      </c>
      <c r="EZ158" s="4">
        <f t="shared" ref="EZ158:GC158" si="78">EZ157/EZ153</f>
        <v>1.3887366151372291E-3</v>
      </c>
      <c r="FA158" s="4">
        <f t="shared" si="78"/>
        <v>0</v>
      </c>
      <c r="FB158" s="4">
        <f t="shared" si="78"/>
        <v>9.9125113131922596E-4</v>
      </c>
      <c r="FC158" s="4">
        <f t="shared" si="78"/>
        <v>1.0471565671676141E-3</v>
      </c>
      <c r="FD158" s="4">
        <f t="shared" si="78"/>
        <v>8.9751855082356811E-4</v>
      </c>
      <c r="FE158" s="4">
        <f t="shared" si="78"/>
        <v>1.5711009174311926E-3</v>
      </c>
      <c r="FF158" s="4">
        <f t="shared" si="78"/>
        <v>1.393098054550787E-3</v>
      </c>
      <c r="FG158" s="4">
        <f t="shared" si="78"/>
        <v>1.5945733883418968E-3</v>
      </c>
      <c r="FH158" s="4">
        <f t="shared" si="78"/>
        <v>0</v>
      </c>
      <c r="FI158" s="4">
        <f t="shared" si="78"/>
        <v>1.2245469176404731E-3</v>
      </c>
      <c r="FJ158" s="4">
        <f t="shared" si="78"/>
        <v>1.4551427048365485E-3</v>
      </c>
      <c r="FK158" s="4">
        <f t="shared" si="78"/>
        <v>1.1859400221814708E-3</v>
      </c>
      <c r="FL158" s="4">
        <f t="shared" si="78"/>
        <v>1.9042532192329576E-3</v>
      </c>
      <c r="FM158" s="4">
        <f t="shared" si="78"/>
        <v>1.2928332636857501E-3</v>
      </c>
      <c r="FN158" s="4">
        <f t="shared" si="78"/>
        <v>1.1429576226481448E-3</v>
      </c>
      <c r="FO158" s="4">
        <f t="shared" si="78"/>
        <v>0</v>
      </c>
      <c r="FP158" s="4">
        <f t="shared" si="78"/>
        <v>1.1996306754999022E-3</v>
      </c>
      <c r="FQ158" s="4">
        <f t="shared" si="78"/>
        <v>1.0875911573114746E-3</v>
      </c>
      <c r="FR158" s="4">
        <f t="shared" si="78"/>
        <v>8.1494635950081495E-4</v>
      </c>
      <c r="FS158" s="4">
        <f t="shared" si="78"/>
        <v>1.2109361981047183E-3</v>
      </c>
      <c r="FT158" s="4">
        <f t="shared" si="78"/>
        <v>1.8237225117953666E-3</v>
      </c>
      <c r="FU158" s="4">
        <f t="shared" si="78"/>
        <v>7.7386545796252282E-4</v>
      </c>
      <c r="FV158" s="4">
        <f t="shared" si="78"/>
        <v>0</v>
      </c>
      <c r="FW158" s="4" t="e">
        <f t="shared" si="78"/>
        <v>#DIV/0!</v>
      </c>
      <c r="FX158" s="4" t="e">
        <f t="shared" si="78"/>
        <v>#DIV/0!</v>
      </c>
      <c r="FY158" s="4" t="e">
        <f t="shared" si="78"/>
        <v>#DIV/0!</v>
      </c>
      <c r="FZ158" s="4" t="e">
        <f t="shared" si="78"/>
        <v>#DIV/0!</v>
      </c>
      <c r="GA158" s="4" t="e">
        <f t="shared" si="78"/>
        <v>#DIV/0!</v>
      </c>
      <c r="GB158" s="4" t="e">
        <f t="shared" si="78"/>
        <v>#DIV/0!</v>
      </c>
      <c r="GC158" s="4" t="e">
        <f t="shared" si="78"/>
        <v>#DIV/0!</v>
      </c>
    </row>
    <row r="159" spans="1:185" s="41" customFormat="1" ht="25.5" customHeight="1">
      <c r="A159" s="11" t="s">
        <v>2</v>
      </c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>
        <v>622</v>
      </c>
      <c r="W159" s="10">
        <v>1169</v>
      </c>
      <c r="X159" s="10">
        <v>838</v>
      </c>
      <c r="Y159" s="10">
        <v>511</v>
      </c>
      <c r="Z159" s="10">
        <v>323</v>
      </c>
      <c r="AA159" s="10">
        <v>0</v>
      </c>
      <c r="AB159" s="10">
        <v>466</v>
      </c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>
        <v>0</v>
      </c>
      <c r="AW159" s="10">
        <v>0</v>
      </c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97"/>
      <c r="BW159" s="197"/>
      <c r="BX159" s="197"/>
      <c r="BY159" s="197"/>
      <c r="BZ159" s="197"/>
      <c r="CA159" s="197"/>
      <c r="CB159" s="197"/>
      <c r="CC159" s="197"/>
      <c r="CD159" s="197"/>
      <c r="CE159" s="197"/>
      <c r="CF159" s="197"/>
      <c r="CG159" s="197"/>
      <c r="CH159" s="197"/>
      <c r="CI159" s="197"/>
      <c r="CJ159" s="197"/>
      <c r="CK159" s="197"/>
      <c r="CL159" s="197"/>
      <c r="CM159" s="197"/>
      <c r="CN159" s="197"/>
      <c r="CO159" s="197"/>
      <c r="CP159" s="197"/>
      <c r="CQ159" s="197"/>
      <c r="CR159" s="197"/>
      <c r="CS159" s="193"/>
      <c r="CT159" s="193"/>
      <c r="CU159" s="193"/>
      <c r="CV159" s="193"/>
      <c r="CW159" s="193"/>
      <c r="CX159" s="193"/>
      <c r="CY159" s="193">
        <v>3</v>
      </c>
      <c r="CZ159" s="193">
        <v>6</v>
      </c>
      <c r="DA159" s="193">
        <v>4</v>
      </c>
      <c r="DB159" s="193">
        <v>18</v>
      </c>
      <c r="DC159" s="193">
        <v>12</v>
      </c>
      <c r="DD159" s="193">
        <v>10</v>
      </c>
      <c r="DE159" s="193">
        <v>6</v>
      </c>
      <c r="DF159" s="193">
        <v>16</v>
      </c>
      <c r="DG159" s="193">
        <v>31</v>
      </c>
      <c r="DH159" s="193">
        <v>31</v>
      </c>
      <c r="DI159" s="193">
        <v>24</v>
      </c>
      <c r="DJ159" s="225">
        <v>49</v>
      </c>
      <c r="DK159" s="193">
        <v>34</v>
      </c>
      <c r="DL159" s="193">
        <v>25</v>
      </c>
      <c r="DM159" s="225">
        <v>27</v>
      </c>
      <c r="DN159" s="193">
        <v>47</v>
      </c>
      <c r="DO159" s="193">
        <v>81</v>
      </c>
      <c r="DP159" s="193">
        <v>52</v>
      </c>
      <c r="DQ159" s="193">
        <v>25</v>
      </c>
      <c r="DR159" s="193">
        <v>35</v>
      </c>
      <c r="DS159" s="193">
        <v>53</v>
      </c>
      <c r="DT159" s="193">
        <v>44</v>
      </c>
      <c r="DU159" s="193">
        <v>70</v>
      </c>
      <c r="DV159" s="193">
        <v>44</v>
      </c>
      <c r="DW159" s="193">
        <v>14</v>
      </c>
      <c r="DX159" s="193">
        <v>13</v>
      </c>
      <c r="DY159" s="193">
        <v>9</v>
      </c>
      <c r="DZ159" s="193">
        <v>23</v>
      </c>
      <c r="EA159" s="193">
        <v>19</v>
      </c>
      <c r="EB159" s="193">
        <v>35</v>
      </c>
      <c r="EC159" s="193">
        <v>35</v>
      </c>
      <c r="ED159" s="193">
        <v>18</v>
      </c>
      <c r="EE159" s="193">
        <v>9</v>
      </c>
      <c r="EF159" s="193">
        <v>15</v>
      </c>
      <c r="EG159" s="193">
        <v>41</v>
      </c>
      <c r="EH159" s="193">
        <v>55</v>
      </c>
      <c r="EI159" s="193">
        <v>38</v>
      </c>
      <c r="EJ159" s="193">
        <v>214</v>
      </c>
      <c r="EK159" s="193">
        <v>289</v>
      </c>
      <c r="EL159" s="193">
        <v>329</v>
      </c>
      <c r="EM159" s="193">
        <v>60</v>
      </c>
      <c r="EN159" s="193">
        <v>123</v>
      </c>
      <c r="EO159" s="193">
        <v>123</v>
      </c>
      <c r="EP159" s="193">
        <v>90</v>
      </c>
      <c r="EQ159" s="193">
        <v>138</v>
      </c>
      <c r="ER159" s="193">
        <v>34</v>
      </c>
      <c r="ES159" s="193">
        <v>67</v>
      </c>
      <c r="ET159" s="193">
        <v>86</v>
      </c>
      <c r="EU159" s="193">
        <v>69</v>
      </c>
      <c r="EV159" s="193">
        <v>106</v>
      </c>
      <c r="EW159" s="193">
        <v>202</v>
      </c>
      <c r="EX159" s="9">
        <f>SUM(EY159:GC159)</f>
        <v>149</v>
      </c>
      <c r="EY159" s="8">
        <f>'LSP10'!F78</f>
        <v>7</v>
      </c>
      <c r="EZ159" s="8">
        <f>'LSP10'!G78</f>
        <v>4</v>
      </c>
      <c r="FA159" s="8">
        <f>'LSP10'!H78</f>
        <v>0</v>
      </c>
      <c r="FB159" s="8">
        <f>'LSP10'!I78</f>
        <v>6</v>
      </c>
      <c r="FC159" s="8">
        <f>'LSP10'!J78</f>
        <v>3</v>
      </c>
      <c r="FD159" s="8">
        <f>'LSP10'!K78</f>
        <v>0</v>
      </c>
      <c r="FE159" s="8">
        <f>'LSP10'!L78</f>
        <v>13</v>
      </c>
      <c r="FF159" s="8">
        <f>'LSP10'!M78</f>
        <v>3</v>
      </c>
      <c r="FG159" s="8">
        <f>'LSP10'!N78</f>
        <v>6</v>
      </c>
      <c r="FH159" s="8">
        <f>'LSP10'!O78</f>
        <v>0</v>
      </c>
      <c r="FI159" s="8">
        <f>'LSP10'!P78</f>
        <v>15</v>
      </c>
      <c r="FJ159" s="8">
        <f>'LSP10'!Q78</f>
        <v>18</v>
      </c>
      <c r="FK159" s="8">
        <f>'LSP10'!R78</f>
        <v>6</v>
      </c>
      <c r="FL159" s="8">
        <f>'LSP10'!S78</f>
        <v>11</v>
      </c>
      <c r="FM159" s="8">
        <f>'LSP10'!T78</f>
        <v>4</v>
      </c>
      <c r="FN159" s="8">
        <f>'LSP10'!U78</f>
        <v>1</v>
      </c>
      <c r="FO159" s="8">
        <f>'LSP10'!V78</f>
        <v>0</v>
      </c>
      <c r="FP159" s="8">
        <f>'LSP10'!W78</f>
        <v>9</v>
      </c>
      <c r="FQ159" s="8">
        <f>'LSP10'!X78</f>
        <v>11</v>
      </c>
      <c r="FR159" s="8">
        <f>'LSP10'!Y78</f>
        <v>5</v>
      </c>
      <c r="FS159" s="8">
        <f>'LSP10'!Z78</f>
        <v>20</v>
      </c>
      <c r="FT159" s="8">
        <f>'LSP10'!AA78</f>
        <v>5</v>
      </c>
      <c r="FU159" s="8">
        <f>'LSP10'!AB78</f>
        <v>2</v>
      </c>
      <c r="FV159" s="8">
        <f>'LSP10'!AC78</f>
        <v>0</v>
      </c>
      <c r="FW159" s="8">
        <f>'LSP10'!AD78</f>
        <v>0</v>
      </c>
      <c r="FX159" s="8">
        <f>'LSP10'!AE78</f>
        <v>0</v>
      </c>
      <c r="FY159" s="8">
        <f>'LSP10'!AF78</f>
        <v>0</v>
      </c>
      <c r="FZ159" s="8">
        <f>'LSP10'!AG78</f>
        <v>0</v>
      </c>
      <c r="GA159" s="8">
        <f>'LSP10'!AH78</f>
        <v>0</v>
      </c>
      <c r="GB159" s="8">
        <f>'LSP10'!AI78</f>
        <v>0</v>
      </c>
      <c r="GC159" s="8">
        <f>'LSP10'!AJ78</f>
        <v>0</v>
      </c>
    </row>
    <row r="160" spans="1:185" s="3" customFormat="1" ht="25.5" customHeight="1">
      <c r="A160" s="5" t="s">
        <v>1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 t="e">
        <f t="shared" ref="P160:AB160" si="79">P159/P153</f>
        <v>#DIV/0!</v>
      </c>
      <c r="Q160" s="4" t="e">
        <f t="shared" si="79"/>
        <v>#DIV/0!</v>
      </c>
      <c r="R160" s="4" t="e">
        <f t="shared" si="79"/>
        <v>#DIV/0!</v>
      </c>
      <c r="S160" s="4" t="e">
        <f t="shared" si="79"/>
        <v>#DIV/0!</v>
      </c>
      <c r="T160" s="4" t="e">
        <f t="shared" si="79"/>
        <v>#DIV/0!</v>
      </c>
      <c r="U160" s="4" t="e">
        <f t="shared" si="79"/>
        <v>#DIV/0!</v>
      </c>
      <c r="V160" s="4">
        <f t="shared" si="79"/>
        <v>4.634527978541092E-2</v>
      </c>
      <c r="W160" s="4">
        <f t="shared" si="79"/>
        <v>5.81013916500994E-2</v>
      </c>
      <c r="X160" s="4">
        <f t="shared" si="79"/>
        <v>4.6488405636303118E-2</v>
      </c>
      <c r="Y160" s="4">
        <f t="shared" si="79"/>
        <v>1.8345659510303727E-2</v>
      </c>
      <c r="Z160" s="4">
        <f t="shared" si="79"/>
        <v>1.471124066314447E-2</v>
      </c>
      <c r="AA160" s="4">
        <f t="shared" si="79"/>
        <v>0</v>
      </c>
      <c r="AB160" s="4">
        <f t="shared" si="79"/>
        <v>1.000923599029147E-2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 t="e">
        <f t="shared" ref="CN160:CS160" si="80">CN159/CN153</f>
        <v>#DIV/0!</v>
      </c>
      <c r="CO160" s="4" t="e">
        <f t="shared" si="80"/>
        <v>#DIV/0!</v>
      </c>
      <c r="CP160" s="4" t="e">
        <f t="shared" si="80"/>
        <v>#DIV/0!</v>
      </c>
      <c r="CQ160" s="4" t="e">
        <f t="shared" si="80"/>
        <v>#DIV/0!</v>
      </c>
      <c r="CR160" s="4" t="e">
        <f t="shared" si="80"/>
        <v>#DIV/0!</v>
      </c>
      <c r="CS160" s="4" t="e">
        <f t="shared" si="80"/>
        <v>#DIV/0!</v>
      </c>
      <c r="CT160" s="4" t="e">
        <f>CT159/CT153</f>
        <v>#DIV/0!</v>
      </c>
      <c r="CU160" s="4" t="e">
        <f t="shared" ref="CU160" si="81">CU159/CU153</f>
        <v>#DIV/0!</v>
      </c>
      <c r="CV160" s="4">
        <v>5.7471264367816091E-3</v>
      </c>
      <c r="CW160" s="4" t="e">
        <f t="shared" ref="CW160:CX160" si="82">CW159/CW153</f>
        <v>#DIV/0!</v>
      </c>
      <c r="CX160" s="4" t="e">
        <f t="shared" si="82"/>
        <v>#DIV/0!</v>
      </c>
      <c r="CY160" s="4">
        <f t="shared" ref="CY160:EX160" si="83">CY159/CY153</f>
        <v>7.940919558484873E-5</v>
      </c>
      <c r="CZ160" s="4">
        <f t="shared" si="83"/>
        <v>1.0356612697207167E-4</v>
      </c>
      <c r="DA160" s="4">
        <f t="shared" si="83"/>
        <v>6.7908255946216655E-5</v>
      </c>
      <c r="DB160" s="4">
        <f t="shared" si="83"/>
        <v>1.0029587282483326E-4</v>
      </c>
      <c r="DC160" s="4">
        <f t="shared" si="83"/>
        <v>3.7800990385948115E-5</v>
      </c>
      <c r="DD160" s="4">
        <f t="shared" ref="DD160:DN160" si="84">DD159/DD153</f>
        <v>2.9483739717545774E-5</v>
      </c>
      <c r="DE160" s="4">
        <f t="shared" si="84"/>
        <v>2.2422194983407577E-5</v>
      </c>
      <c r="DF160" s="4">
        <f t="shared" si="84"/>
        <v>5.5699445790514383E-5</v>
      </c>
      <c r="DG160" s="4">
        <f t="shared" si="84"/>
        <v>5.0130338881090835E-5</v>
      </c>
      <c r="DH160" s="4">
        <f t="shared" si="84"/>
        <v>3.3956192130707243E-5</v>
      </c>
      <c r="DI160" s="4">
        <f t="shared" si="84"/>
        <v>2.9959816396258517E-5</v>
      </c>
      <c r="DJ160" s="4">
        <f t="shared" si="84"/>
        <v>4.4578969825496081E-5</v>
      </c>
      <c r="DK160" s="4">
        <f t="shared" si="84"/>
        <v>3.327969429664345E-5</v>
      </c>
      <c r="DL160" s="4">
        <f t="shared" si="84"/>
        <v>2.1697414796421836E-5</v>
      </c>
      <c r="DM160" s="4">
        <f t="shared" si="84"/>
        <v>2.5425692002584004E-5</v>
      </c>
      <c r="DN160" s="4">
        <f t="shared" si="84"/>
        <v>3.9869905347148115E-5</v>
      </c>
      <c r="DO160" s="4">
        <v>7.1590185957717605E-5</v>
      </c>
      <c r="DP160" s="4">
        <v>6.528603443838316E-5</v>
      </c>
      <c r="DQ160" s="4">
        <v>2.6164503559942353E-5</v>
      </c>
      <c r="DR160" s="4">
        <v>3.8566218196643638E-5</v>
      </c>
      <c r="DS160" s="4">
        <v>6.0050669168400205E-5</v>
      </c>
      <c r="DT160" s="4">
        <v>5.4404205939702828E-5</v>
      </c>
      <c r="DU160" s="4">
        <v>7.3588777501177414E-5</v>
      </c>
      <c r="DV160" s="4">
        <v>6.4763026199587872E-5</v>
      </c>
      <c r="DW160" s="4">
        <v>2.7818290923686482E-5</v>
      </c>
      <c r="DX160" s="4">
        <v>6.4970113747676069E-5</v>
      </c>
      <c r="DY160" s="4">
        <v>6.1294123255671402E-5</v>
      </c>
      <c r="DZ160" s="4">
        <v>9.5947670974578044E-5</v>
      </c>
      <c r="EA160" s="4">
        <v>2.3301275683524528E-5</v>
      </c>
      <c r="EB160" s="4">
        <v>3.8154665934097079E-5</v>
      </c>
      <c r="EC160" s="4">
        <v>3.8154665934097079E-5</v>
      </c>
      <c r="ED160" s="4">
        <v>2.69192288538241E-5</v>
      </c>
      <c r="EE160" s="4">
        <v>1.8414774378092147E-5</v>
      </c>
      <c r="EF160" s="4">
        <v>9.6988193303935135E-6</v>
      </c>
      <c r="EG160" s="4">
        <v>3.0366613907761039E-5</v>
      </c>
      <c r="EH160" s="4">
        <v>3.8482744337439092E-5</v>
      </c>
      <c r="EI160" s="4">
        <v>2.4910829065168697E-5</v>
      </c>
      <c r="EJ160" s="4">
        <v>1.1494246699835267E-4</v>
      </c>
      <c r="EK160" s="4">
        <v>1.4950768516061211E-4</v>
      </c>
      <c r="EL160" s="4">
        <v>2.0652324704762779E-4</v>
      </c>
      <c r="EM160" s="4">
        <v>4.2247630260006E-5</v>
      </c>
      <c r="EN160" s="4">
        <v>8.0006608675968683E-5</v>
      </c>
      <c r="EO160" s="4">
        <v>6.8070053493100578E-5</v>
      </c>
      <c r="EP160" s="4">
        <v>4.1623501553944059E-5</v>
      </c>
      <c r="EQ160" s="4">
        <v>6.2970855445381905E-5</v>
      </c>
      <c r="ER160" s="4">
        <v>2.1375057445466886E-5</v>
      </c>
      <c r="ES160" s="4">
        <v>3.5345289185132818E-5</v>
      </c>
      <c r="ET160" s="4">
        <v>4.8377388633563781E-5</v>
      </c>
      <c r="EU160" s="4">
        <v>3.1338537044421694E-5</v>
      </c>
      <c r="EV160" s="4">
        <v>4.6530166472644653E-5</v>
      </c>
      <c r="EW160" s="4">
        <v>9.0413242227818102E-5</v>
      </c>
      <c r="EX160" s="4">
        <f t="shared" si="83"/>
        <v>7.7119239283401813E-5</v>
      </c>
      <c r="EY160" s="4">
        <f t="shared" ref="EY160:GC160" si="85">EY159/EY153</f>
        <v>4.1983794255417411E-5</v>
      </c>
      <c r="EZ160" s="4">
        <f t="shared" si="85"/>
        <v>4.8727600531130848E-5</v>
      </c>
      <c r="FA160" s="4">
        <f t="shared" si="85"/>
        <v>0</v>
      </c>
      <c r="FB160" s="4">
        <f t="shared" si="85"/>
        <v>5.1717450329698743E-5</v>
      </c>
      <c r="FC160" s="4">
        <f t="shared" si="85"/>
        <v>3.4521645071459807E-5</v>
      </c>
      <c r="FD160" s="4">
        <f t="shared" si="85"/>
        <v>0</v>
      </c>
      <c r="FE160" s="4">
        <f t="shared" si="85"/>
        <v>1.4908256880733945E-4</v>
      </c>
      <c r="FF160" s="4">
        <f t="shared" si="85"/>
        <v>3.6660475119757554E-5</v>
      </c>
      <c r="FG160" s="4">
        <f t="shared" si="85"/>
        <v>7.5932066111518892E-5</v>
      </c>
      <c r="FH160" s="4">
        <f t="shared" si="85"/>
        <v>0</v>
      </c>
      <c r="FI160" s="4">
        <f t="shared" si="85"/>
        <v>1.049611643691834E-4</v>
      </c>
      <c r="FJ160" s="4">
        <f t="shared" si="85"/>
        <v>2.5933236323819677E-4</v>
      </c>
      <c r="FK160" s="4">
        <f t="shared" si="85"/>
        <v>6.5885556787859494E-5</v>
      </c>
      <c r="FL160" s="4">
        <f t="shared" si="85"/>
        <v>1.2772430129001544E-4</v>
      </c>
      <c r="FM160" s="4">
        <f t="shared" si="85"/>
        <v>5.2235687421646472E-5</v>
      </c>
      <c r="FN160" s="4">
        <f t="shared" si="85"/>
        <v>1.4653302854463396E-5</v>
      </c>
      <c r="FO160" s="4">
        <f t="shared" si="85"/>
        <v>0</v>
      </c>
      <c r="FP160" s="4">
        <f t="shared" si="85"/>
        <v>6.065548359269169E-5</v>
      </c>
      <c r="FQ160" s="4">
        <f t="shared" si="85"/>
        <v>1.2593160768869708E-4</v>
      </c>
      <c r="FR160" s="4">
        <f t="shared" si="85"/>
        <v>6.0816892500060817E-5</v>
      </c>
      <c r="FS160" s="4">
        <f t="shared" si="85"/>
        <v>2.2219012809260885E-4</v>
      </c>
      <c r="FT160" s="4">
        <f t="shared" si="85"/>
        <v>5.8829758445011827E-5</v>
      </c>
      <c r="FU160" s="4">
        <f t="shared" si="85"/>
        <v>2.211044165607208E-5</v>
      </c>
      <c r="FV160" s="4">
        <f t="shared" si="85"/>
        <v>0</v>
      </c>
      <c r="FW160" s="4" t="e">
        <f t="shared" si="85"/>
        <v>#DIV/0!</v>
      </c>
      <c r="FX160" s="4" t="e">
        <f t="shared" si="85"/>
        <v>#DIV/0!</v>
      </c>
      <c r="FY160" s="4" t="e">
        <f t="shared" si="85"/>
        <v>#DIV/0!</v>
      </c>
      <c r="FZ160" s="4" t="e">
        <f t="shared" si="85"/>
        <v>#DIV/0!</v>
      </c>
      <c r="GA160" s="4" t="e">
        <f t="shared" si="85"/>
        <v>#DIV/0!</v>
      </c>
      <c r="GB160" s="4" t="e">
        <f t="shared" si="85"/>
        <v>#DIV/0!</v>
      </c>
      <c r="GC160" s="4" t="e">
        <f t="shared" si="85"/>
        <v>#DIV/0!</v>
      </c>
    </row>
    <row r="161" spans="1:185" s="275" customFormat="1" ht="14.25">
      <c r="A161" s="275" t="s">
        <v>307</v>
      </c>
      <c r="BP161" s="276">
        <v>3.0000000000000001E-3</v>
      </c>
      <c r="BQ161" s="276">
        <v>3.0000000000000001E-3</v>
      </c>
      <c r="BR161" s="276">
        <v>3.0000000000000001E-3</v>
      </c>
      <c r="BS161" s="276">
        <v>3.0000000000000001E-3</v>
      </c>
      <c r="BT161" s="276">
        <v>3.0000000000000001E-3</v>
      </c>
      <c r="BU161" s="276">
        <v>3.0000000000000001E-3</v>
      </c>
      <c r="BV161" s="276">
        <v>1.1999999999999999E-3</v>
      </c>
      <c r="BW161" s="276">
        <v>1.1999999999999999E-3</v>
      </c>
      <c r="BX161" s="276">
        <v>1.1999999999999999E-3</v>
      </c>
      <c r="BY161" s="276">
        <v>1.1999999999999999E-3</v>
      </c>
      <c r="BZ161" s="276">
        <v>1.1999999999999999E-3</v>
      </c>
      <c r="CA161" s="276">
        <v>1.1999999999999999E-3</v>
      </c>
      <c r="CB161" s="276">
        <v>1.1999999999999999E-3</v>
      </c>
      <c r="CC161" s="276">
        <v>1.1999999999999999E-3</v>
      </c>
      <c r="CD161" s="276">
        <v>1.1999999999999999E-3</v>
      </c>
      <c r="CE161" s="276">
        <v>1.1999999999999999E-3</v>
      </c>
      <c r="CF161" s="276">
        <v>1.1999999999999999E-3</v>
      </c>
      <c r="CG161" s="276">
        <v>1.1999999999999999E-3</v>
      </c>
      <c r="CH161" s="276">
        <v>1.1999999999999999E-3</v>
      </c>
      <c r="CI161" s="276">
        <v>1.1999999999999999E-3</v>
      </c>
      <c r="CJ161" s="276">
        <v>1.1999999999999999E-3</v>
      </c>
      <c r="CK161" s="276">
        <v>1.1999999999999999E-3</v>
      </c>
      <c r="CL161" s="276">
        <v>1.1999999999999999E-3</v>
      </c>
      <c r="CM161" s="276">
        <v>1.1999999999999999E-3</v>
      </c>
      <c r="CN161" s="276">
        <v>1.1999999999999999E-3</v>
      </c>
      <c r="CO161" s="276">
        <v>1.1999999999999999E-3</v>
      </c>
      <c r="CP161" s="276">
        <v>1.1999999999999999E-3</v>
      </c>
      <c r="CQ161" s="276">
        <v>1.1999999999999999E-3</v>
      </c>
      <c r="CR161" s="276">
        <v>1.1999999999999999E-3</v>
      </c>
      <c r="CS161" s="276">
        <v>1.1999999999999999E-3</v>
      </c>
      <c r="CT161" s="276">
        <v>1.1999999999999999E-3</v>
      </c>
      <c r="CU161" s="276">
        <v>1.1999999999999999E-3</v>
      </c>
      <c r="CV161" s="276">
        <v>1.1999999999999999E-3</v>
      </c>
      <c r="CW161" s="276">
        <v>1.1999999999999999E-3</v>
      </c>
      <c r="CX161" s="276">
        <v>1.1999999999999999E-3</v>
      </c>
      <c r="CY161" s="276">
        <v>1.1999999999999999E-3</v>
      </c>
      <c r="CZ161" s="276">
        <v>1.1999999999999999E-3</v>
      </c>
      <c r="DA161" s="276">
        <v>1.1999999999999999E-3</v>
      </c>
      <c r="DB161" s="276">
        <v>1.1999999999999999E-3</v>
      </c>
      <c r="DC161" s="276">
        <v>1.1999999999999999E-3</v>
      </c>
      <c r="DD161" s="276">
        <v>1.1999999999999999E-3</v>
      </c>
      <c r="DE161" s="276">
        <v>1.1999999999999999E-3</v>
      </c>
      <c r="DF161" s="276">
        <v>1.1999999999999999E-3</v>
      </c>
      <c r="DG161" s="276">
        <v>1.1999999999999999E-3</v>
      </c>
      <c r="DH161" s="276">
        <v>1.1999999999999999E-3</v>
      </c>
      <c r="DI161" s="276">
        <v>1.1999999999999999E-3</v>
      </c>
      <c r="DJ161" s="276">
        <v>1.1999999999999999E-3</v>
      </c>
      <c r="DK161" s="276">
        <v>1.1999999999999999E-3</v>
      </c>
      <c r="DL161" s="276">
        <v>1.1999999999999999E-3</v>
      </c>
      <c r="DM161" s="276">
        <v>1.1999999999999999E-3</v>
      </c>
      <c r="DN161" s="276">
        <v>1.1999999999999999E-3</v>
      </c>
      <c r="DO161" s="276">
        <v>1.1999999999999999E-3</v>
      </c>
      <c r="DP161" s="276">
        <v>1.1999999999999999E-3</v>
      </c>
      <c r="DQ161" s="276">
        <v>1.1999999999999999E-3</v>
      </c>
      <c r="DR161" s="276">
        <v>1.1999999999999999E-3</v>
      </c>
      <c r="DS161" s="276">
        <v>1.1999999999999999E-3</v>
      </c>
      <c r="DT161" s="276">
        <v>1.1999999999999999E-3</v>
      </c>
      <c r="DU161" s="276">
        <v>1.1999999999999999E-3</v>
      </c>
      <c r="DV161" s="276">
        <v>8.9999999999999998E-4</v>
      </c>
      <c r="DW161" s="276">
        <v>8.9999999999999998E-4</v>
      </c>
      <c r="DX161" s="276">
        <v>8.9999999999999998E-4</v>
      </c>
      <c r="DY161" s="276">
        <v>8.9999999999999998E-4</v>
      </c>
      <c r="DZ161" s="276">
        <v>8.9999999999999998E-4</v>
      </c>
      <c r="EA161" s="276">
        <v>8.9999999999999998E-4</v>
      </c>
      <c r="EB161" s="276">
        <v>8.9999999999999998E-4</v>
      </c>
      <c r="EC161" s="276">
        <v>8.9999999999999998E-4</v>
      </c>
      <c r="ED161" s="276">
        <v>8.9999999999999998E-4</v>
      </c>
      <c r="EE161" s="276">
        <v>8.9999999999999998E-4</v>
      </c>
      <c r="EF161" s="276">
        <v>8.9999999999999998E-4</v>
      </c>
      <c r="EG161" s="276">
        <v>8.9999999999999998E-4</v>
      </c>
      <c r="EH161" s="276">
        <v>8.9999999999999998E-4</v>
      </c>
      <c r="EI161" s="276">
        <v>8.9999999999999998E-4</v>
      </c>
      <c r="EJ161" s="276">
        <v>8.9999999999999998E-4</v>
      </c>
      <c r="EK161" s="276">
        <v>8.9999999999999998E-4</v>
      </c>
      <c r="EL161" s="276">
        <v>8.9999999999999998E-4</v>
      </c>
      <c r="EM161" s="276">
        <v>8.9999999999999998E-4</v>
      </c>
      <c r="EN161" s="276">
        <v>8.9999999999999998E-4</v>
      </c>
      <c r="EO161" s="276">
        <v>8.9999999999999998E-4</v>
      </c>
      <c r="EP161" s="276">
        <v>8.9999999999999998E-4</v>
      </c>
      <c r="EQ161" s="276">
        <v>8.9999999999999998E-4</v>
      </c>
      <c r="ER161" s="276">
        <v>8.9999999999999998E-4</v>
      </c>
      <c r="ES161" s="276">
        <v>8.9999999999999998E-4</v>
      </c>
      <c r="ET161" s="276">
        <v>8.9999999999999998E-4</v>
      </c>
      <c r="EU161" s="276">
        <v>8.9999999999999998E-4</v>
      </c>
      <c r="EV161" s="276">
        <v>8.9999999999999998E-4</v>
      </c>
      <c r="EW161" s="276">
        <v>8.9999999999999998E-4</v>
      </c>
      <c r="EX161" s="276">
        <v>8.9999999999999998E-4</v>
      </c>
      <c r="EY161" s="276">
        <v>1.1999999999999999E-3</v>
      </c>
      <c r="EZ161" s="276">
        <v>1.1999999999999999E-3</v>
      </c>
      <c r="FA161" s="276">
        <v>1.1999999999999999E-3</v>
      </c>
      <c r="FB161" s="276">
        <v>1.1999999999999999E-3</v>
      </c>
      <c r="FC161" s="276">
        <v>1.1999999999999999E-3</v>
      </c>
      <c r="FD161" s="276">
        <v>1.1999999999999999E-3</v>
      </c>
      <c r="FE161" s="276">
        <v>1.1999999999999999E-3</v>
      </c>
      <c r="FF161" s="276">
        <v>1.1999999999999999E-3</v>
      </c>
      <c r="FG161" s="276">
        <v>1.1999999999999999E-3</v>
      </c>
      <c r="FH161" s="276">
        <v>1.1999999999999999E-3</v>
      </c>
      <c r="FI161" s="276">
        <v>1.1999999999999999E-3</v>
      </c>
      <c r="FJ161" s="276">
        <v>1.1999999999999999E-3</v>
      </c>
      <c r="FK161" s="276">
        <v>1.1999999999999999E-3</v>
      </c>
      <c r="FL161" s="276">
        <v>1.1999999999999999E-3</v>
      </c>
      <c r="FM161" s="276">
        <v>1.1999999999999999E-3</v>
      </c>
      <c r="FN161" s="276">
        <v>1.1999999999999999E-3</v>
      </c>
      <c r="FO161" s="276">
        <v>1.1999999999999999E-3</v>
      </c>
      <c r="FP161" s="276">
        <v>1.1999999999999999E-3</v>
      </c>
      <c r="FQ161" s="276">
        <v>1.1999999999999999E-3</v>
      </c>
      <c r="FR161" s="276">
        <v>1.1999999999999999E-3</v>
      </c>
      <c r="FS161" s="276">
        <v>1.1999999999999999E-3</v>
      </c>
      <c r="FT161" s="276">
        <v>1.1999999999999999E-3</v>
      </c>
      <c r="FU161" s="276">
        <v>1.1999999999999999E-3</v>
      </c>
      <c r="FV161" s="276">
        <v>1.1999999999999999E-3</v>
      </c>
      <c r="FW161" s="276">
        <v>1.1999999999999999E-3</v>
      </c>
      <c r="FX161" s="276">
        <v>1.1999999999999999E-3</v>
      </c>
      <c r="FY161" s="276">
        <v>1.1999999999999999E-3</v>
      </c>
      <c r="FZ161" s="276">
        <v>1.1999999999999999E-3</v>
      </c>
      <c r="GA161" s="276">
        <v>1.1999999999999999E-3</v>
      </c>
      <c r="GB161" s="276">
        <v>1.1999999999999999E-3</v>
      </c>
      <c r="GC161" s="276">
        <v>1.1999999999999999E-3</v>
      </c>
    </row>
    <row r="162" spans="1:185" ht="32.25" customHeight="1">
      <c r="A162" s="259" t="s">
        <v>377</v>
      </c>
      <c r="B162" s="259"/>
      <c r="C162" s="259"/>
      <c r="D162" s="259"/>
      <c r="E162" s="259"/>
      <c r="F162" s="259"/>
      <c r="G162" s="259"/>
      <c r="H162" s="259"/>
      <c r="I162" s="259"/>
      <c r="J162" s="259"/>
      <c r="K162" s="259"/>
      <c r="L162" s="259"/>
      <c r="M162" s="259"/>
      <c r="N162" s="259"/>
      <c r="O162" s="259"/>
      <c r="P162" s="259"/>
      <c r="Q162" s="259"/>
      <c r="R162" s="259"/>
      <c r="S162" s="259"/>
      <c r="T162" s="259"/>
      <c r="U162" s="259"/>
      <c r="V162" s="259"/>
      <c r="W162" s="259"/>
      <c r="X162" s="259"/>
      <c r="Y162" s="259"/>
      <c r="Z162" s="259"/>
      <c r="AA162" s="259"/>
      <c r="AB162" s="259"/>
      <c r="AC162" s="259"/>
      <c r="AD162" s="259"/>
      <c r="AE162" s="259"/>
      <c r="AF162" s="259"/>
      <c r="AG162" s="259"/>
      <c r="AH162" s="259"/>
      <c r="AI162" s="259"/>
      <c r="AJ162" s="259"/>
      <c r="AK162" s="259"/>
      <c r="AL162" s="259"/>
      <c r="AM162" s="259"/>
      <c r="AN162" s="259"/>
      <c r="AO162" s="259"/>
      <c r="AP162" s="259"/>
      <c r="AQ162" s="259"/>
      <c r="AR162" s="259"/>
      <c r="AS162" s="259"/>
      <c r="AT162" s="259"/>
      <c r="AU162" s="259"/>
      <c r="AV162" s="259"/>
      <c r="AW162" s="259"/>
      <c r="AX162" s="259"/>
      <c r="AY162" s="259"/>
      <c r="AZ162" s="259"/>
      <c r="BA162" s="259"/>
      <c r="BB162" s="259"/>
      <c r="BC162" s="259"/>
      <c r="BD162" s="259"/>
      <c r="BE162" s="259"/>
      <c r="BF162" s="259"/>
      <c r="BG162" s="259"/>
      <c r="BH162" s="259"/>
      <c r="BI162" s="259"/>
      <c r="BJ162" s="259"/>
      <c r="BK162" s="259"/>
      <c r="BL162" s="259"/>
      <c r="BM162" s="259"/>
      <c r="BN162" s="259"/>
      <c r="BO162" s="259"/>
      <c r="BP162" s="259"/>
      <c r="BQ162" s="259"/>
      <c r="BR162" s="259"/>
      <c r="BS162" s="259"/>
      <c r="BT162" s="259"/>
      <c r="BU162" s="259"/>
      <c r="BV162" s="259"/>
      <c r="BW162" s="259"/>
      <c r="BX162" s="259"/>
      <c r="BY162" s="259"/>
      <c r="BZ162" s="259"/>
      <c r="CA162" s="259"/>
      <c r="CB162" s="259"/>
      <c r="CC162" s="259"/>
      <c r="CD162" s="259"/>
      <c r="CE162" s="259"/>
      <c r="CF162" s="259"/>
      <c r="CG162" s="259"/>
      <c r="CH162" s="259"/>
      <c r="CI162" s="259"/>
      <c r="CJ162" s="259"/>
      <c r="CK162" s="259"/>
      <c r="CL162" s="259"/>
      <c r="CM162" s="259"/>
      <c r="CN162" s="259"/>
      <c r="CO162" s="259"/>
      <c r="CP162" s="259"/>
      <c r="CQ162" s="259"/>
      <c r="CR162" s="259"/>
      <c r="CS162" s="259"/>
      <c r="CT162" s="259"/>
      <c r="CU162" s="259"/>
      <c r="CV162" s="259"/>
      <c r="CW162" s="259"/>
      <c r="CX162" s="259"/>
      <c r="CY162" s="259"/>
      <c r="CZ162" s="259"/>
      <c r="DA162" s="259"/>
      <c r="DB162" s="259"/>
      <c r="DC162" s="259"/>
      <c r="DD162" s="259"/>
      <c r="DE162" s="259"/>
      <c r="DF162" s="259"/>
      <c r="DG162" s="259"/>
      <c r="DH162" s="259"/>
      <c r="DI162" s="259"/>
      <c r="DJ162" s="259"/>
      <c r="DK162" s="259"/>
      <c r="DL162" s="259"/>
      <c r="DM162" s="259"/>
      <c r="DN162" s="259"/>
      <c r="DO162" s="259"/>
      <c r="DP162" s="259"/>
      <c r="DQ162" s="259"/>
      <c r="DR162" s="259"/>
      <c r="DS162" s="259"/>
      <c r="DT162" s="259"/>
      <c r="DU162" s="259"/>
      <c r="DV162" s="259"/>
      <c r="DW162" s="259"/>
      <c r="DX162" s="259"/>
      <c r="DY162" s="259"/>
      <c r="DZ162" s="259"/>
      <c r="EA162" s="259"/>
      <c r="EB162" s="259"/>
      <c r="EC162" s="259"/>
      <c r="ED162" s="259"/>
      <c r="EE162" s="259"/>
      <c r="EF162" s="259"/>
      <c r="EG162" s="259"/>
      <c r="EH162" s="259"/>
      <c r="EI162" s="259"/>
      <c r="EJ162" s="259"/>
      <c r="EK162" s="259"/>
      <c r="EL162" s="259"/>
      <c r="EM162" s="259"/>
      <c r="EN162" s="259"/>
      <c r="EO162" s="259"/>
      <c r="EP162" s="259"/>
      <c r="EQ162" s="259"/>
      <c r="ER162" s="259"/>
      <c r="ES162" s="259"/>
      <c r="ET162" s="259"/>
      <c r="EU162" s="259"/>
      <c r="EV162" s="259"/>
      <c r="EW162" s="259"/>
      <c r="EX162" s="259"/>
      <c r="EY162" s="259"/>
      <c r="EZ162" s="259"/>
      <c r="FA162" s="259"/>
      <c r="FB162" s="259"/>
      <c r="FC162" s="259"/>
      <c r="FD162" s="259"/>
      <c r="FE162" s="259"/>
      <c r="FF162" s="259"/>
      <c r="FG162" s="259"/>
      <c r="FH162" s="259"/>
      <c r="FI162" s="259"/>
      <c r="FJ162" s="259"/>
      <c r="FK162" s="259"/>
      <c r="FL162" s="259"/>
      <c r="FM162" s="259"/>
      <c r="FN162" s="259"/>
      <c r="FO162" s="259"/>
      <c r="FP162" s="259"/>
      <c r="FQ162" s="259"/>
      <c r="FR162" s="259"/>
      <c r="FS162" s="259"/>
      <c r="FT162" s="259"/>
      <c r="FU162" s="259"/>
      <c r="FV162" s="259"/>
      <c r="FW162" s="259"/>
      <c r="FX162" s="259"/>
      <c r="FY162" s="259"/>
      <c r="FZ162" s="259"/>
      <c r="GA162" s="259"/>
      <c r="GB162" s="259"/>
      <c r="GC162" s="259"/>
    </row>
    <row r="163" spans="1:185" ht="9" customHeight="1">
      <c r="A163" s="28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62"/>
      <c r="EZ163" s="62"/>
      <c r="FA163" s="62"/>
      <c r="FB163" s="62"/>
      <c r="FC163" s="62"/>
      <c r="FD163" s="62"/>
      <c r="FE163" s="62"/>
      <c r="FF163" s="62"/>
      <c r="FG163" s="62"/>
      <c r="FH163" s="62"/>
      <c r="FI163" s="62"/>
      <c r="FJ163" s="62"/>
      <c r="FK163" s="62"/>
      <c r="FL163" s="62"/>
      <c r="FM163" s="62"/>
      <c r="FN163" s="62"/>
      <c r="FO163" s="62"/>
      <c r="FP163" s="62"/>
      <c r="FQ163" s="62"/>
      <c r="FR163" s="62"/>
      <c r="FS163" s="62"/>
      <c r="FT163" s="62"/>
      <c r="FU163" s="62"/>
      <c r="FV163" s="62"/>
      <c r="FW163" s="62"/>
      <c r="FX163" s="62"/>
      <c r="FY163" s="62"/>
      <c r="FZ163" s="62"/>
      <c r="GA163" s="62"/>
      <c r="GB163" s="62"/>
      <c r="GC163" s="62"/>
    </row>
    <row r="164" spans="1:185" ht="18" customHeight="1">
      <c r="EY164" s="62"/>
      <c r="EZ164" s="62"/>
      <c r="FA164" s="62"/>
      <c r="FB164" s="62"/>
      <c r="FC164" s="62"/>
      <c r="FD164" s="62"/>
      <c r="FE164" s="62"/>
      <c r="FF164" s="62"/>
      <c r="FG164" s="62"/>
      <c r="FH164" s="62"/>
      <c r="FI164" s="62"/>
      <c r="FJ164" s="62"/>
      <c r="FK164" s="62"/>
      <c r="FL164" s="62"/>
      <c r="FM164" s="62"/>
      <c r="FN164" s="62"/>
      <c r="FO164" s="62"/>
      <c r="FP164" s="62"/>
      <c r="FQ164" s="62"/>
      <c r="FR164" s="62"/>
      <c r="FS164" s="62"/>
      <c r="FT164" s="62"/>
      <c r="FU164" s="62"/>
      <c r="FV164" s="62"/>
      <c r="FW164" s="62"/>
      <c r="FX164" s="62"/>
      <c r="FY164" s="62"/>
      <c r="FZ164" s="62"/>
      <c r="GA164" s="62"/>
      <c r="GB164" s="62"/>
      <c r="GC164" s="62"/>
    </row>
    <row r="165" spans="1:185" ht="18" customHeight="1">
      <c r="EY165" s="62"/>
      <c r="EZ165" s="62"/>
      <c r="FA165" s="62"/>
      <c r="FB165" s="62"/>
      <c r="FC165" s="62"/>
      <c r="FD165" s="62"/>
      <c r="FE165" s="62"/>
      <c r="FF165" s="62"/>
      <c r="FG165" s="62"/>
      <c r="FH165" s="62"/>
      <c r="FI165" s="62"/>
      <c r="FJ165" s="62"/>
      <c r="FK165" s="62"/>
      <c r="FL165" s="62"/>
      <c r="FM165" s="62"/>
      <c r="FN165" s="62"/>
      <c r="FO165" s="62"/>
      <c r="FP165" s="62"/>
      <c r="FQ165" s="62"/>
      <c r="FR165" s="62"/>
      <c r="FS165" s="62"/>
      <c r="FT165" s="62"/>
      <c r="FU165" s="62"/>
      <c r="FV165" s="62"/>
      <c r="FW165" s="62"/>
      <c r="FX165" s="62"/>
      <c r="FY165" s="62"/>
      <c r="FZ165" s="62"/>
      <c r="GA165" s="62"/>
      <c r="GB165" s="62"/>
      <c r="GC165" s="62"/>
    </row>
    <row r="166" spans="1:185" ht="18" customHeight="1">
      <c r="EY166" s="62"/>
      <c r="EZ166" s="62"/>
      <c r="FA166" s="62"/>
      <c r="FB166" s="62"/>
      <c r="FC166" s="62"/>
      <c r="FD166" s="62"/>
      <c r="FE166" s="62"/>
      <c r="FF166" s="62"/>
      <c r="FG166" s="62"/>
      <c r="FH166" s="62"/>
      <c r="FI166" s="62"/>
      <c r="FJ166" s="62"/>
      <c r="FK166" s="62"/>
      <c r="FL166" s="62"/>
      <c r="FM166" s="62"/>
      <c r="FN166" s="62"/>
      <c r="FO166" s="62"/>
      <c r="FP166" s="62"/>
      <c r="FQ166" s="62"/>
      <c r="FR166" s="62"/>
      <c r="FS166" s="62"/>
      <c r="FT166" s="62"/>
      <c r="FU166" s="62"/>
      <c r="FV166" s="62"/>
      <c r="FW166" s="62"/>
      <c r="FX166" s="62"/>
      <c r="FY166" s="62"/>
      <c r="FZ166" s="62"/>
      <c r="GA166" s="62"/>
      <c r="GB166" s="62"/>
      <c r="GC166" s="62"/>
    </row>
    <row r="167" spans="1:185" ht="18" customHeight="1">
      <c r="EY167" s="62"/>
      <c r="EZ167" s="62"/>
      <c r="FA167" s="62"/>
      <c r="FB167" s="62"/>
      <c r="FC167" s="62"/>
      <c r="FD167" s="62"/>
      <c r="FE167" s="62"/>
      <c r="FF167" s="62"/>
      <c r="FG167" s="62"/>
      <c r="FH167" s="62"/>
      <c r="FI167" s="62"/>
      <c r="FJ167" s="62"/>
      <c r="FK167" s="62"/>
      <c r="FL167" s="62"/>
      <c r="FM167" s="62"/>
      <c r="FN167" s="62"/>
      <c r="FO167" s="62"/>
      <c r="FP167" s="62"/>
      <c r="FQ167" s="62"/>
      <c r="FR167" s="62"/>
      <c r="FS167" s="62"/>
      <c r="FT167" s="62"/>
      <c r="FU167" s="62"/>
      <c r="FV167" s="62"/>
      <c r="FW167" s="62"/>
      <c r="FX167" s="62"/>
      <c r="FY167" s="62"/>
      <c r="FZ167" s="62"/>
      <c r="GA167" s="62"/>
      <c r="GB167" s="62"/>
      <c r="GC167" s="62"/>
    </row>
    <row r="168" spans="1:185" ht="18" customHeight="1">
      <c r="EY168" s="62"/>
      <c r="EZ168" s="62"/>
      <c r="FA168" s="62"/>
      <c r="FB168" s="62"/>
      <c r="FC168" s="62"/>
      <c r="FD168" s="62"/>
      <c r="FE168" s="62"/>
      <c r="FF168" s="62"/>
      <c r="FG168" s="62"/>
      <c r="FH168" s="62"/>
      <c r="FI168" s="62"/>
      <c r="FJ168" s="62"/>
      <c r="FK168" s="62"/>
      <c r="FL168" s="62"/>
      <c r="FM168" s="62"/>
      <c r="FN168" s="62"/>
      <c r="FO168" s="62"/>
      <c r="FP168" s="62"/>
      <c r="FQ168" s="62"/>
      <c r="FR168" s="62"/>
      <c r="FS168" s="62"/>
      <c r="FT168" s="62"/>
      <c r="FU168" s="62"/>
      <c r="FV168" s="62"/>
      <c r="FW168" s="62"/>
      <c r="FX168" s="62"/>
      <c r="FY168" s="62"/>
      <c r="FZ168" s="62"/>
      <c r="GA168" s="62"/>
      <c r="GB168" s="62"/>
      <c r="GC168" s="62"/>
    </row>
    <row r="169" spans="1:185" ht="18" customHeight="1">
      <c r="EY169" s="62"/>
      <c r="EZ169" s="62"/>
      <c r="FA169" s="62"/>
      <c r="FB169" s="62"/>
      <c r="FC169" s="62"/>
      <c r="FD169" s="62"/>
      <c r="FE169" s="62"/>
      <c r="FF169" s="62"/>
      <c r="FG169" s="62"/>
      <c r="FH169" s="62"/>
      <c r="FI169" s="62"/>
      <c r="FJ169" s="62"/>
      <c r="FK169" s="62"/>
      <c r="FL169" s="62"/>
      <c r="FM169" s="62"/>
      <c r="FN169" s="62"/>
      <c r="FO169" s="62"/>
      <c r="FP169" s="62"/>
      <c r="FQ169" s="62"/>
      <c r="FR169" s="62"/>
      <c r="FS169" s="62"/>
      <c r="FT169" s="62"/>
      <c r="FU169" s="62"/>
      <c r="FV169" s="62"/>
      <c r="FW169" s="62"/>
      <c r="FX169" s="62"/>
      <c r="FY169" s="62"/>
      <c r="FZ169" s="62"/>
      <c r="GA169" s="62"/>
      <c r="GB169" s="62"/>
      <c r="GC169" s="62"/>
    </row>
    <row r="170" spans="1:185" ht="18" customHeight="1">
      <c r="EY170" s="62"/>
      <c r="EZ170" s="62"/>
      <c r="FA170" s="62"/>
      <c r="FB170" s="62"/>
      <c r="FC170" s="62"/>
      <c r="FD170" s="62"/>
      <c r="FE170" s="62"/>
      <c r="FF170" s="62"/>
      <c r="FG170" s="62"/>
      <c r="FH170" s="62"/>
      <c r="FI170" s="62"/>
      <c r="FJ170" s="62"/>
      <c r="FK170" s="62"/>
      <c r="FL170" s="62"/>
      <c r="FM170" s="62"/>
      <c r="FN170" s="62"/>
      <c r="FO170" s="62"/>
      <c r="FP170" s="62"/>
      <c r="FQ170" s="62"/>
      <c r="FR170" s="62"/>
      <c r="FS170" s="62"/>
      <c r="FT170" s="62"/>
      <c r="FU170" s="62"/>
      <c r="FV170" s="62"/>
      <c r="FW170" s="62"/>
      <c r="FX170" s="62"/>
      <c r="FY170" s="62"/>
      <c r="FZ170" s="62"/>
      <c r="GA170" s="62"/>
      <c r="GB170" s="62"/>
      <c r="GC170" s="62"/>
    </row>
    <row r="171" spans="1:185" ht="18" customHeight="1">
      <c r="EY171" s="62"/>
      <c r="EZ171" s="62"/>
      <c r="FA171" s="62"/>
      <c r="FB171" s="62"/>
      <c r="FC171" s="62"/>
      <c r="FD171" s="62"/>
      <c r="FE171" s="62"/>
      <c r="FF171" s="62"/>
      <c r="FG171" s="62"/>
      <c r="FH171" s="62"/>
      <c r="FI171" s="62"/>
      <c r="FJ171" s="62"/>
      <c r="FK171" s="62"/>
      <c r="FL171" s="62"/>
      <c r="FM171" s="62"/>
      <c r="FN171" s="62"/>
      <c r="FO171" s="62"/>
      <c r="FP171" s="62"/>
      <c r="FQ171" s="62"/>
      <c r="FR171" s="62"/>
      <c r="FS171" s="62"/>
      <c r="FT171" s="62"/>
      <c r="FU171" s="62"/>
      <c r="FV171" s="62"/>
      <c r="FW171" s="62"/>
      <c r="FX171" s="62"/>
      <c r="FY171" s="62"/>
      <c r="FZ171" s="62"/>
      <c r="GA171" s="62"/>
      <c r="GB171" s="62"/>
      <c r="GC171" s="62"/>
    </row>
    <row r="172" spans="1:185" ht="18" customHeight="1">
      <c r="EY172" s="62"/>
      <c r="EZ172" s="62"/>
      <c r="FA172" s="62"/>
      <c r="FB172" s="62"/>
      <c r="FC172" s="62"/>
      <c r="FD172" s="62"/>
      <c r="FE172" s="62"/>
      <c r="FF172" s="62"/>
      <c r="FG172" s="62"/>
      <c r="FH172" s="62"/>
      <c r="FI172" s="62"/>
      <c r="FJ172" s="62"/>
      <c r="FK172" s="62"/>
      <c r="FL172" s="62"/>
      <c r="FM172" s="62"/>
      <c r="FN172" s="62"/>
      <c r="FO172" s="62"/>
      <c r="FP172" s="62"/>
      <c r="FQ172" s="62"/>
      <c r="FR172" s="62"/>
      <c r="FS172" s="62"/>
      <c r="FT172" s="62"/>
      <c r="FU172" s="62"/>
      <c r="FV172" s="62"/>
      <c r="FW172" s="62"/>
      <c r="FX172" s="62"/>
      <c r="FY172" s="62"/>
      <c r="FZ172" s="62"/>
      <c r="GA172" s="62"/>
      <c r="GB172" s="62"/>
      <c r="GC172" s="62"/>
    </row>
    <row r="173" spans="1:185" ht="18" customHeight="1">
      <c r="EY173" s="62"/>
      <c r="EZ173" s="62"/>
      <c r="FA173" s="62"/>
      <c r="FB173" s="62"/>
      <c r="FC173" s="62"/>
      <c r="FD173" s="62"/>
      <c r="FE173" s="62"/>
      <c r="FF173" s="62"/>
      <c r="FG173" s="62"/>
      <c r="FH173" s="62"/>
      <c r="FI173" s="62"/>
      <c r="FJ173" s="62"/>
      <c r="FK173" s="62"/>
      <c r="FL173" s="62"/>
      <c r="FM173" s="62"/>
      <c r="FN173" s="62"/>
      <c r="FO173" s="62"/>
      <c r="FP173" s="62"/>
      <c r="FQ173" s="62"/>
      <c r="FR173" s="62"/>
      <c r="FS173" s="62"/>
      <c r="FT173" s="62"/>
      <c r="FU173" s="62"/>
      <c r="FV173" s="62"/>
      <c r="FW173" s="62"/>
      <c r="FX173" s="62"/>
      <c r="FY173" s="62"/>
      <c r="FZ173" s="62"/>
      <c r="GA173" s="62"/>
      <c r="GB173" s="62"/>
      <c r="GC173" s="62"/>
    </row>
    <row r="174" spans="1:185" ht="18" customHeight="1"/>
    <row r="175" spans="1:185" ht="18" customHeight="1"/>
    <row r="176" spans="1:185" ht="18" customHeight="1"/>
    <row r="177" spans="1:185" ht="18" customHeight="1"/>
    <row r="178" spans="1:185" ht="18" customHeight="1"/>
    <row r="179" spans="1:185" ht="18" customHeight="1"/>
    <row r="180" spans="1:185" ht="18" customHeight="1"/>
    <row r="181" spans="1:185" ht="18" customHeight="1"/>
    <row r="182" spans="1:185" ht="18" customHeight="1"/>
    <row r="183" spans="1:185" ht="18" customHeight="1"/>
    <row r="184" spans="1:185" ht="18" customHeight="1"/>
    <row r="185" spans="1:185" ht="18" customHeight="1"/>
    <row r="186" spans="1:185" ht="18" customHeight="1"/>
    <row r="187" spans="1:185" ht="18" customHeight="1"/>
    <row r="188" spans="1:185" ht="18" customHeight="1"/>
    <row r="189" spans="1:185" ht="18" customHeight="1"/>
    <row r="191" spans="1:185">
      <c r="A191" s="26"/>
    </row>
    <row r="192" spans="1:185" s="49" customFormat="1" ht="25.5" customHeight="1">
      <c r="A192" s="61" t="s">
        <v>0</v>
      </c>
      <c r="B192" s="60" t="s">
        <v>53</v>
      </c>
      <c r="C192" s="60" t="s">
        <v>52</v>
      </c>
      <c r="D192" s="60" t="s">
        <v>51</v>
      </c>
      <c r="E192" s="60" t="s">
        <v>50</v>
      </c>
      <c r="F192" s="60" t="s">
        <v>49</v>
      </c>
      <c r="G192" s="60" t="s">
        <v>48</v>
      </c>
      <c r="H192" s="60">
        <f>'Summary Shop'!H512</f>
        <v>0</v>
      </c>
      <c r="I192" s="60">
        <f>'Summary Shop'!I512</f>
        <v>0</v>
      </c>
      <c r="J192" s="60">
        <f>'Summary Shop'!J512</f>
        <v>0</v>
      </c>
      <c r="K192" s="60">
        <f>'Summary Shop'!K512</f>
        <v>0</v>
      </c>
      <c r="L192" s="60">
        <f>'Summary Shop'!L512</f>
        <v>0</v>
      </c>
      <c r="M192" s="60">
        <f>'Summary Shop'!M512</f>
        <v>0</v>
      </c>
      <c r="N192" s="60">
        <f>'Summary Shop'!N512</f>
        <v>0</v>
      </c>
      <c r="O192" s="60">
        <f>'Summary Shop'!O512</f>
        <v>0</v>
      </c>
      <c r="P192" s="60">
        <f>'Summary Shop'!P512</f>
        <v>0</v>
      </c>
      <c r="Q192" s="60">
        <f>'Summary Shop'!Q512</f>
        <v>0</v>
      </c>
      <c r="R192" s="60">
        <f>'Summary Shop'!R512</f>
        <v>0</v>
      </c>
      <c r="S192" s="60">
        <f>'Summary Shop'!S512</f>
        <v>0</v>
      </c>
      <c r="T192" s="60">
        <f>'Summary Shop'!T512</f>
        <v>0</v>
      </c>
      <c r="U192" s="60">
        <f>'Summary Shop'!U512</f>
        <v>0</v>
      </c>
      <c r="V192" s="60" t="e">
        <f>'Dent~ Scratch (FCC)'!#REF!</f>
        <v>#REF!</v>
      </c>
      <c r="W192" s="60" t="e">
        <f>'Dent~ Scratch (FCC)'!#REF!</f>
        <v>#REF!</v>
      </c>
      <c r="X192" s="60" t="e">
        <f>'Dent~ Scratch (FCC)'!#REF!</f>
        <v>#REF!</v>
      </c>
      <c r="Y192" s="60" t="e">
        <f>'Dent~ Scratch (FCC)'!#REF!</f>
        <v>#REF!</v>
      </c>
      <c r="Z192" s="60" t="s">
        <v>24</v>
      </c>
      <c r="AA192" s="24" t="s">
        <v>23</v>
      </c>
      <c r="AB192" s="24" t="s">
        <v>22</v>
      </c>
      <c r="AC192" s="24" t="s">
        <v>21</v>
      </c>
      <c r="AD192" s="24" t="s">
        <v>20</v>
      </c>
      <c r="AE192" s="24" t="s">
        <v>19</v>
      </c>
      <c r="AF192" s="24" t="s">
        <v>18</v>
      </c>
      <c r="AG192" s="24" t="s">
        <v>17</v>
      </c>
      <c r="AH192" s="24" t="s">
        <v>166</v>
      </c>
      <c r="AI192" s="24" t="s">
        <v>146</v>
      </c>
      <c r="AJ192" s="24" t="s">
        <v>14</v>
      </c>
      <c r="AK192" s="24" t="s">
        <v>13</v>
      </c>
      <c r="AL192" s="24" t="s">
        <v>12</v>
      </c>
      <c r="AM192" s="24" t="s">
        <v>11</v>
      </c>
      <c r="AN192" s="24" t="s">
        <v>10</v>
      </c>
      <c r="AO192" s="24" t="s">
        <v>9</v>
      </c>
      <c r="AP192" s="24" t="s">
        <v>8</v>
      </c>
      <c r="AQ192" s="24" t="s">
        <v>68</v>
      </c>
      <c r="AR192" s="24" t="s">
        <v>69</v>
      </c>
      <c r="AS192" s="24" t="s">
        <v>135</v>
      </c>
      <c r="AT192" s="24" t="s">
        <v>143</v>
      </c>
      <c r="AU192" s="24" t="s">
        <v>146</v>
      </c>
      <c r="AV192" s="24" t="s">
        <v>151</v>
      </c>
      <c r="AW192" s="24" t="s">
        <v>159</v>
      </c>
      <c r="AX192" s="24" t="s">
        <v>168</v>
      </c>
      <c r="AY192" s="24" t="s">
        <v>173</v>
      </c>
      <c r="AZ192" s="24" t="s">
        <v>174</v>
      </c>
      <c r="BA192" s="24" t="s">
        <v>176</v>
      </c>
      <c r="BB192" s="24" t="s">
        <v>181</v>
      </c>
      <c r="BC192" s="24" t="s">
        <v>196</v>
      </c>
      <c r="BD192" s="24" t="s">
        <v>227</v>
      </c>
      <c r="BE192" s="24" t="s">
        <v>228</v>
      </c>
      <c r="BF192" s="24" t="s">
        <v>229</v>
      </c>
      <c r="BG192" s="24" t="s">
        <v>230</v>
      </c>
      <c r="BH192" s="24" t="s">
        <v>231</v>
      </c>
      <c r="BI192" s="24" t="s">
        <v>232</v>
      </c>
      <c r="BJ192" s="24" t="s">
        <v>233</v>
      </c>
      <c r="BK192" s="24" t="s">
        <v>238</v>
      </c>
      <c r="BL192" s="24" t="s">
        <v>239</v>
      </c>
      <c r="BM192" s="24" t="s">
        <v>240</v>
      </c>
      <c r="BN192" s="24" t="s">
        <v>247</v>
      </c>
      <c r="BO192" s="24" t="s">
        <v>248</v>
      </c>
      <c r="BP192" s="24" t="s">
        <v>252</v>
      </c>
      <c r="BQ192" s="24" t="s">
        <v>256</v>
      </c>
      <c r="BR192" s="24" t="s">
        <v>257</v>
      </c>
      <c r="BS192" s="24" t="s">
        <v>258</v>
      </c>
      <c r="BT192" s="24" t="s">
        <v>266</v>
      </c>
      <c r="BU192" s="24" t="s">
        <v>267</v>
      </c>
      <c r="BV192" s="192" t="s">
        <v>268</v>
      </c>
      <c r="BW192" s="192" t="s">
        <v>274</v>
      </c>
      <c r="BX192" s="192" t="s">
        <v>280</v>
      </c>
      <c r="BY192" s="192" t="s">
        <v>284</v>
      </c>
      <c r="BZ192" s="192" t="s">
        <v>285</v>
      </c>
      <c r="CA192" s="192" t="s">
        <v>286</v>
      </c>
      <c r="CB192" s="192" t="s">
        <v>288</v>
      </c>
      <c r="CC192" s="192" t="s">
        <v>289</v>
      </c>
      <c r="CD192" s="192" t="s">
        <v>166</v>
      </c>
      <c r="CE192" s="192" t="s">
        <v>294</v>
      </c>
      <c r="CF192" s="192" t="s">
        <v>295</v>
      </c>
      <c r="CG192" s="192" t="s">
        <v>296</v>
      </c>
      <c r="CH192" s="192" t="s">
        <v>297</v>
      </c>
      <c r="CI192" s="192" t="s">
        <v>301</v>
      </c>
      <c r="CJ192" s="192" t="s">
        <v>302</v>
      </c>
      <c r="CK192" s="192" t="s">
        <v>315</v>
      </c>
      <c r="CL192" s="192" t="s">
        <v>321</v>
      </c>
      <c r="CM192" s="192" t="s">
        <v>322</v>
      </c>
      <c r="CN192" s="192" t="s">
        <v>323</v>
      </c>
      <c r="CO192" s="192" t="s">
        <v>324</v>
      </c>
      <c r="CP192" s="192" t="s">
        <v>337</v>
      </c>
      <c r="CQ192" s="192" t="s">
        <v>338</v>
      </c>
      <c r="CR192" s="192" t="s">
        <v>344</v>
      </c>
      <c r="CS192" s="192" t="s">
        <v>356</v>
      </c>
      <c r="CT192" s="192" t="s">
        <v>355</v>
      </c>
      <c r="CU192" s="192" t="e">
        <f t="shared" ref="CU192:DA192" si="86">CU152</f>
        <v>#REF!</v>
      </c>
      <c r="CV192" s="192" t="e">
        <f t="shared" si="86"/>
        <v>#REF!</v>
      </c>
      <c r="CW192" s="192" t="e">
        <f t="shared" si="86"/>
        <v>#REF!</v>
      </c>
      <c r="CX192" s="192" t="e">
        <f t="shared" si="86"/>
        <v>#REF!</v>
      </c>
      <c r="CY192" s="192" t="e">
        <f t="shared" si="86"/>
        <v>#REF!</v>
      </c>
      <c r="CZ192" s="192" t="e">
        <f t="shared" si="86"/>
        <v>#REF!</v>
      </c>
      <c r="DA192" s="192" t="e">
        <f t="shared" si="86"/>
        <v>#REF!</v>
      </c>
      <c r="DB192" s="192" t="e">
        <f t="shared" ref="DB192:DN192" si="87">DB152</f>
        <v>#REF!</v>
      </c>
      <c r="DC192" s="192" t="e">
        <f t="shared" si="87"/>
        <v>#REF!</v>
      </c>
      <c r="DD192" s="192" t="e">
        <f t="shared" si="87"/>
        <v>#REF!</v>
      </c>
      <c r="DE192" s="192" t="e">
        <f t="shared" si="87"/>
        <v>#REF!</v>
      </c>
      <c r="DF192" s="192" t="e">
        <f t="shared" si="87"/>
        <v>#REF!</v>
      </c>
      <c r="DG192" s="192" t="e">
        <f t="shared" si="87"/>
        <v>#REF!</v>
      </c>
      <c r="DH192" s="192" t="e">
        <f t="shared" si="87"/>
        <v>#REF!</v>
      </c>
      <c r="DI192" s="192" t="e">
        <f t="shared" si="87"/>
        <v>#REF!</v>
      </c>
      <c r="DJ192" s="221" t="e">
        <f t="shared" si="87"/>
        <v>#REF!</v>
      </c>
      <c r="DK192" s="192" t="e">
        <f t="shared" si="87"/>
        <v>#REF!</v>
      </c>
      <c r="DL192" s="192" t="e">
        <f t="shared" si="87"/>
        <v>#REF!</v>
      </c>
      <c r="DM192" s="221" t="e">
        <f t="shared" si="87"/>
        <v>#REF!</v>
      </c>
      <c r="DN192" s="192" t="e">
        <f t="shared" si="87"/>
        <v>#REF!</v>
      </c>
      <c r="DO192" s="192" t="s">
        <v>390</v>
      </c>
      <c r="DP192" s="192" t="s">
        <v>391</v>
      </c>
      <c r="DQ192" s="192" t="s">
        <v>392</v>
      </c>
      <c r="DR192" s="192" t="s">
        <v>394</v>
      </c>
      <c r="DS192" s="192" t="s">
        <v>395</v>
      </c>
      <c r="DT192" s="192" t="s">
        <v>396</v>
      </c>
      <c r="DU192" s="192" t="s">
        <v>398</v>
      </c>
      <c r="DV192" s="192" t="s">
        <v>399</v>
      </c>
      <c r="DW192" s="192" t="s">
        <v>400</v>
      </c>
      <c r="DX192" s="192" t="s">
        <v>402</v>
      </c>
      <c r="DY192" s="192" t="s">
        <v>403</v>
      </c>
      <c r="DZ192" s="192" t="s">
        <v>407</v>
      </c>
      <c r="EA192" s="192" t="s">
        <v>408</v>
      </c>
      <c r="EB192" s="192" t="s">
        <v>409</v>
      </c>
      <c r="EC192" s="192" t="s">
        <v>409</v>
      </c>
      <c r="ED192" s="192" t="s">
        <v>410</v>
      </c>
      <c r="EE192" s="192" t="s">
        <v>411</v>
      </c>
      <c r="EF192" s="192" t="s">
        <v>412</v>
      </c>
      <c r="EG192" s="192" t="s">
        <v>415</v>
      </c>
      <c r="EH192" s="192" t="s">
        <v>422</v>
      </c>
      <c r="EI192" s="192" t="s">
        <v>424</v>
      </c>
      <c r="EJ192" s="192" t="s">
        <v>426</v>
      </c>
      <c r="EK192" s="192" t="s">
        <v>430</v>
      </c>
      <c r="EL192" s="192" t="s">
        <v>434</v>
      </c>
      <c r="EM192" s="192" t="s">
        <v>437</v>
      </c>
      <c r="EN192" s="192" t="s">
        <v>438</v>
      </c>
      <c r="EO192" s="192" t="s">
        <v>439</v>
      </c>
      <c r="EP192" s="192" t="s">
        <v>440</v>
      </c>
      <c r="EQ192" s="192" t="s">
        <v>443</v>
      </c>
      <c r="ER192" s="192" t="s">
        <v>444</v>
      </c>
      <c r="ES192" s="192" t="s">
        <v>449</v>
      </c>
      <c r="ET192" s="192" t="s">
        <v>450</v>
      </c>
      <c r="EU192" s="192" t="s">
        <v>454</v>
      </c>
      <c r="EV192" s="192" t="s">
        <v>456</v>
      </c>
      <c r="EW192" s="192" t="s">
        <v>457</v>
      </c>
      <c r="EX192" s="23" t="str">
        <f>EX232</f>
        <v>Aug'25</v>
      </c>
      <c r="EY192" s="58">
        <v>1</v>
      </c>
      <c r="EZ192" s="58">
        <v>2</v>
      </c>
      <c r="FA192" s="58">
        <v>3</v>
      </c>
      <c r="FB192" s="58">
        <v>4</v>
      </c>
      <c r="FC192" s="58">
        <v>5</v>
      </c>
      <c r="FD192" s="58">
        <v>6</v>
      </c>
      <c r="FE192" s="58">
        <v>7</v>
      </c>
      <c r="FF192" s="58">
        <v>8</v>
      </c>
      <c r="FG192" s="58">
        <v>9</v>
      </c>
      <c r="FH192" s="58">
        <v>10</v>
      </c>
      <c r="FI192" s="58">
        <v>11</v>
      </c>
      <c r="FJ192" s="58">
        <v>12</v>
      </c>
      <c r="FK192" s="58">
        <v>13</v>
      </c>
      <c r="FL192" s="58">
        <v>14</v>
      </c>
      <c r="FM192" s="58">
        <v>15</v>
      </c>
      <c r="FN192" s="58">
        <v>16</v>
      </c>
      <c r="FO192" s="58">
        <v>17</v>
      </c>
      <c r="FP192" s="58">
        <v>18</v>
      </c>
      <c r="FQ192" s="58">
        <v>19</v>
      </c>
      <c r="FR192" s="58">
        <v>20</v>
      </c>
      <c r="FS192" s="58">
        <v>21</v>
      </c>
      <c r="FT192" s="58">
        <v>22</v>
      </c>
      <c r="FU192" s="58">
        <v>23</v>
      </c>
      <c r="FV192" s="58">
        <v>24</v>
      </c>
      <c r="FW192" s="58">
        <v>25</v>
      </c>
      <c r="FX192" s="58">
        <v>26</v>
      </c>
      <c r="FY192" s="58">
        <v>27</v>
      </c>
      <c r="FZ192" s="58">
        <v>28</v>
      </c>
      <c r="GA192" s="58">
        <v>29</v>
      </c>
      <c r="GB192" s="58">
        <v>30</v>
      </c>
      <c r="GC192" s="58">
        <v>31</v>
      </c>
    </row>
    <row r="193" spans="1:185" s="47" customFormat="1" ht="25.5" customHeight="1">
      <c r="A193" s="11" t="s">
        <v>7</v>
      </c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>
        <v>13421</v>
      </c>
      <c r="W193" s="10">
        <v>20120</v>
      </c>
      <c r="X193" s="10">
        <v>18026</v>
      </c>
      <c r="Y193" s="10">
        <v>27854</v>
      </c>
      <c r="Z193" s="10">
        <v>21956</v>
      </c>
      <c r="AA193" s="10">
        <v>164</v>
      </c>
      <c r="AB193" s="10">
        <v>46557</v>
      </c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>
        <v>53</v>
      </c>
      <c r="AW193" s="10">
        <v>58</v>
      </c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97"/>
      <c r="BW193" s="197"/>
      <c r="BX193" s="197"/>
      <c r="BY193" s="197"/>
      <c r="BZ193" s="197"/>
      <c r="CA193" s="197"/>
      <c r="CB193" s="197"/>
      <c r="CC193" s="197"/>
      <c r="CD193" s="197"/>
      <c r="CE193" s="197"/>
      <c r="CF193" s="197"/>
      <c r="CG193" s="197"/>
      <c r="CH193" s="197"/>
      <c r="CI193" s="197"/>
      <c r="CJ193" s="197"/>
      <c r="CK193" s="197"/>
      <c r="CL193" s="197"/>
      <c r="CM193" s="197"/>
      <c r="CN193" s="197"/>
      <c r="CO193" s="197"/>
      <c r="CP193" s="197"/>
      <c r="CQ193" s="197"/>
      <c r="CR193" s="197"/>
      <c r="CS193" s="193"/>
      <c r="CT193" s="193"/>
      <c r="CU193" s="193"/>
      <c r="CV193" s="193"/>
      <c r="CW193" s="193"/>
      <c r="CX193" s="193"/>
      <c r="CY193" s="193"/>
      <c r="CZ193" s="193"/>
      <c r="DA193" s="193"/>
      <c r="DB193" s="193">
        <v>2032</v>
      </c>
      <c r="DC193" s="193">
        <v>8084</v>
      </c>
      <c r="DD193" s="193">
        <v>1183</v>
      </c>
      <c r="DE193" s="193">
        <v>52562</v>
      </c>
      <c r="DF193" s="193">
        <v>46621</v>
      </c>
      <c r="DG193" s="193">
        <v>13112</v>
      </c>
      <c r="DH193" s="193">
        <v>3128</v>
      </c>
      <c r="DI193" s="193">
        <v>69070</v>
      </c>
      <c r="DJ193" s="225">
        <v>53392</v>
      </c>
      <c r="DK193" s="193">
        <v>28225</v>
      </c>
      <c r="DL193" s="193">
        <v>53026</v>
      </c>
      <c r="DM193" s="225">
        <v>28657</v>
      </c>
      <c r="DN193" s="193">
        <v>0</v>
      </c>
      <c r="DO193" s="193">
        <v>0</v>
      </c>
      <c r="DP193" s="193">
        <v>0</v>
      </c>
      <c r="DQ193" s="193">
        <v>0</v>
      </c>
      <c r="DR193" s="193">
        <v>0</v>
      </c>
      <c r="DS193" s="193">
        <v>0</v>
      </c>
      <c r="DT193" s="193">
        <v>0</v>
      </c>
      <c r="DU193" s="193">
        <v>0</v>
      </c>
      <c r="DV193" s="193">
        <v>0</v>
      </c>
      <c r="DW193" s="193">
        <v>0</v>
      </c>
      <c r="DX193" s="193">
        <v>0</v>
      </c>
      <c r="DY193" s="193">
        <v>0</v>
      </c>
      <c r="DZ193" s="193">
        <v>0</v>
      </c>
      <c r="EA193" s="193">
        <v>0</v>
      </c>
      <c r="EB193" s="193">
        <v>0</v>
      </c>
      <c r="EC193" s="193">
        <v>0</v>
      </c>
      <c r="ED193" s="193">
        <v>0</v>
      </c>
      <c r="EE193" s="193">
        <v>0</v>
      </c>
      <c r="EF193" s="193">
        <v>0</v>
      </c>
      <c r="EG193" s="193">
        <v>0</v>
      </c>
      <c r="EH193" s="193">
        <v>1745</v>
      </c>
      <c r="EI193" s="193">
        <v>64347</v>
      </c>
      <c r="EJ193" s="193">
        <v>125178</v>
      </c>
      <c r="EK193" s="193">
        <v>141237</v>
      </c>
      <c r="EL193" s="193">
        <v>68939</v>
      </c>
      <c r="EM193" s="193">
        <v>-670</v>
      </c>
      <c r="EN193" s="193">
        <v>0</v>
      </c>
      <c r="EO193" s="193">
        <v>0</v>
      </c>
      <c r="EP193" s="193">
        <v>0</v>
      </c>
      <c r="EQ193" s="193">
        <v>0</v>
      </c>
      <c r="ER193" s="193">
        <v>0</v>
      </c>
      <c r="ES193" s="193">
        <v>0</v>
      </c>
      <c r="ET193" s="193">
        <v>225</v>
      </c>
      <c r="EU193" s="193">
        <v>58341</v>
      </c>
      <c r="EV193" s="193">
        <v>25374</v>
      </c>
      <c r="EW193" s="193">
        <v>6846</v>
      </c>
      <c r="EX193" s="9">
        <f>SUM(EY193:GC193)</f>
        <v>299</v>
      </c>
      <c r="EY193" s="8">
        <f>OPY!F9</f>
        <v>0</v>
      </c>
      <c r="EZ193" s="8">
        <f>OPY!G9</f>
        <v>0</v>
      </c>
      <c r="FA193" s="8">
        <f>OPY!H9</f>
        <v>0</v>
      </c>
      <c r="FB193" s="8">
        <f>OPY!I9</f>
        <v>299</v>
      </c>
      <c r="FC193" s="8">
        <f>OPY!J9</f>
        <v>0</v>
      </c>
      <c r="FD193" s="8">
        <f>OPY!K9</f>
        <v>0</v>
      </c>
      <c r="FE193" s="8">
        <f>OPY!L9</f>
        <v>0</v>
      </c>
      <c r="FF193" s="8">
        <f>OPY!M9</f>
        <v>0</v>
      </c>
      <c r="FG193" s="8">
        <f>OPY!N9</f>
        <v>0</v>
      </c>
      <c r="FH193" s="8">
        <f>OPY!O9</f>
        <v>0</v>
      </c>
      <c r="FI193" s="8">
        <f>OPY!P9</f>
        <v>0</v>
      </c>
      <c r="FJ193" s="8">
        <f>OPY!Q9</f>
        <v>0</v>
      </c>
      <c r="FK193" s="8">
        <f>OPY!R9</f>
        <v>0</v>
      </c>
      <c r="FL193" s="8">
        <f>OPY!S9</f>
        <v>0</v>
      </c>
      <c r="FM193" s="8">
        <f>OPY!T9</f>
        <v>0</v>
      </c>
      <c r="FN193" s="8">
        <f>OPY!U9</f>
        <v>31</v>
      </c>
      <c r="FO193" s="8">
        <f>OPY!V9</f>
        <v>0</v>
      </c>
      <c r="FP193" s="8">
        <f>OPY!W9</f>
        <v>0</v>
      </c>
      <c r="FQ193" s="8">
        <f>OPY!X9</f>
        <v>0</v>
      </c>
      <c r="FR193" s="8">
        <f>OPY!Y9</f>
        <v>0</v>
      </c>
      <c r="FS193" s="8">
        <f>OPY!Z9</f>
        <v>0</v>
      </c>
      <c r="FT193" s="8">
        <f>OPY!AA9</f>
        <v>-31</v>
      </c>
      <c r="FU193" s="8">
        <f>OPY!AB9</f>
        <v>0</v>
      </c>
      <c r="FV193" s="8">
        <f>OPY!AC9</f>
        <v>0</v>
      </c>
      <c r="FW193" s="8">
        <f>OPY!AD9</f>
        <v>0</v>
      </c>
      <c r="FX193" s="8">
        <f>OPY!AE9</f>
        <v>0</v>
      </c>
      <c r="FY193" s="8">
        <f>OPY!AF9</f>
        <v>0</v>
      </c>
      <c r="FZ193" s="8">
        <f>OPY!AG9</f>
        <v>0</v>
      </c>
      <c r="GA193" s="8">
        <f>OPY!AH9</f>
        <v>0</v>
      </c>
      <c r="GB193" s="8">
        <f>OPY!AI9</f>
        <v>0</v>
      </c>
      <c r="GC193" s="8">
        <f>OPY!AJ9</f>
        <v>0</v>
      </c>
    </row>
    <row r="194" spans="1:185" s="47" customFormat="1" ht="25.5" customHeight="1">
      <c r="A194" s="11" t="s">
        <v>6</v>
      </c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>
        <f t="shared" ref="P194:AB194" si="88">SUM(P197,P199)</f>
        <v>0</v>
      </c>
      <c r="Q194" s="10">
        <f t="shared" si="88"/>
        <v>0</v>
      </c>
      <c r="R194" s="10">
        <f t="shared" si="88"/>
        <v>0</v>
      </c>
      <c r="S194" s="10">
        <f t="shared" si="88"/>
        <v>0</v>
      </c>
      <c r="T194" s="10">
        <f t="shared" si="88"/>
        <v>0</v>
      </c>
      <c r="U194" s="10">
        <f t="shared" si="88"/>
        <v>0</v>
      </c>
      <c r="V194" s="10">
        <f t="shared" si="88"/>
        <v>791</v>
      </c>
      <c r="W194" s="10">
        <f t="shared" si="88"/>
        <v>1567</v>
      </c>
      <c r="X194" s="10">
        <f t="shared" si="88"/>
        <v>1079</v>
      </c>
      <c r="Y194" s="10">
        <f t="shared" si="88"/>
        <v>728</v>
      </c>
      <c r="Z194" s="10">
        <f t="shared" si="88"/>
        <v>462</v>
      </c>
      <c r="AA194" s="10">
        <f t="shared" si="88"/>
        <v>0</v>
      </c>
      <c r="AB194" s="10">
        <f t="shared" si="88"/>
        <v>802</v>
      </c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>
        <f>SUM(AV197,AV199)</f>
        <v>0</v>
      </c>
      <c r="AW194" s="10">
        <f>SUM(AW197,AW199)</f>
        <v>0</v>
      </c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7"/>
      <c r="CJ194" s="197"/>
      <c r="CK194" s="197"/>
      <c r="CL194" s="197"/>
      <c r="CM194" s="197"/>
      <c r="CN194" s="197"/>
      <c r="CO194" s="197"/>
      <c r="CP194" s="197"/>
      <c r="CQ194" s="197"/>
      <c r="CR194" s="197"/>
      <c r="CS194" s="197"/>
      <c r="CT194" s="197"/>
      <c r="CU194" s="193"/>
      <c r="CV194" s="193"/>
      <c r="CW194" s="193"/>
      <c r="CX194" s="193"/>
      <c r="CY194" s="197"/>
      <c r="CZ194" s="193"/>
      <c r="DA194" s="193"/>
      <c r="DB194" s="193">
        <f t="shared" ref="DB194:EY194" si="89">SUM(DB197,DB199)</f>
        <v>1</v>
      </c>
      <c r="DC194" s="193">
        <f t="shared" si="89"/>
        <v>23</v>
      </c>
      <c r="DD194" s="193">
        <f t="shared" ref="DD194:DJ194" si="90">SUM(DD197,DD199)</f>
        <v>2</v>
      </c>
      <c r="DE194" s="193">
        <f t="shared" si="90"/>
        <v>117</v>
      </c>
      <c r="DF194" s="193">
        <f t="shared" si="90"/>
        <v>123</v>
      </c>
      <c r="DG194" s="193">
        <f t="shared" si="90"/>
        <v>47</v>
      </c>
      <c r="DH194" s="193">
        <f t="shared" si="90"/>
        <v>12</v>
      </c>
      <c r="DI194" s="193">
        <f t="shared" si="90"/>
        <v>132</v>
      </c>
      <c r="DJ194" s="225">
        <f t="shared" si="90"/>
        <v>68</v>
      </c>
      <c r="DK194" s="193">
        <f>SUM(DK197,DK199)</f>
        <v>70</v>
      </c>
      <c r="DL194" s="193">
        <v>45</v>
      </c>
      <c r="DM194" s="225">
        <v>30</v>
      </c>
      <c r="DN194" s="193">
        <v>0</v>
      </c>
      <c r="DO194" s="193">
        <v>0</v>
      </c>
      <c r="DP194" s="193">
        <v>0</v>
      </c>
      <c r="DQ194" s="193">
        <v>0</v>
      </c>
      <c r="DR194" s="193">
        <v>0</v>
      </c>
      <c r="DS194" s="193">
        <v>0</v>
      </c>
      <c r="DT194" s="193">
        <v>0</v>
      </c>
      <c r="DU194" s="193">
        <v>0</v>
      </c>
      <c r="DV194" s="193">
        <v>0</v>
      </c>
      <c r="DW194" s="193">
        <v>0</v>
      </c>
      <c r="DX194" s="193">
        <v>0</v>
      </c>
      <c r="DY194" s="193">
        <v>0</v>
      </c>
      <c r="DZ194" s="193">
        <v>0</v>
      </c>
      <c r="EA194" s="193">
        <v>0</v>
      </c>
      <c r="EB194" s="193">
        <v>0</v>
      </c>
      <c r="EC194" s="193">
        <v>0</v>
      </c>
      <c r="ED194" s="193">
        <v>0</v>
      </c>
      <c r="EE194" s="193">
        <v>0</v>
      </c>
      <c r="EF194" s="193">
        <v>0</v>
      </c>
      <c r="EG194" s="193">
        <v>0</v>
      </c>
      <c r="EH194" s="193">
        <v>0</v>
      </c>
      <c r="EI194" s="193">
        <v>3</v>
      </c>
      <c r="EJ194" s="193">
        <v>15</v>
      </c>
      <c r="EK194" s="193">
        <v>19</v>
      </c>
      <c r="EL194" s="193">
        <v>8</v>
      </c>
      <c r="EM194" s="193">
        <v>0</v>
      </c>
      <c r="EN194" s="193">
        <v>0</v>
      </c>
      <c r="EO194" s="193">
        <v>0</v>
      </c>
      <c r="EP194" s="193">
        <v>0</v>
      </c>
      <c r="EQ194" s="193">
        <v>0</v>
      </c>
      <c r="ER194" s="193">
        <v>0</v>
      </c>
      <c r="ES194" s="193">
        <v>0</v>
      </c>
      <c r="ET194" s="193">
        <v>0</v>
      </c>
      <c r="EU194" s="193">
        <v>3</v>
      </c>
      <c r="EV194" s="193">
        <v>4</v>
      </c>
      <c r="EW194" s="193">
        <v>0</v>
      </c>
      <c r="EX194" s="20">
        <f t="shared" si="89"/>
        <v>0</v>
      </c>
      <c r="EY194" s="19">
        <f t="shared" si="89"/>
        <v>0</v>
      </c>
      <c r="EZ194" s="19">
        <f t="shared" ref="EZ194:GC194" si="91">SUM(EZ197,EZ199)</f>
        <v>0</v>
      </c>
      <c r="FA194" s="19">
        <f t="shared" si="91"/>
        <v>0</v>
      </c>
      <c r="FB194" s="19">
        <f t="shared" si="91"/>
        <v>5</v>
      </c>
      <c r="FC194" s="19">
        <f t="shared" si="91"/>
        <v>0</v>
      </c>
      <c r="FD194" s="19">
        <f t="shared" si="91"/>
        <v>0</v>
      </c>
      <c r="FE194" s="19">
        <f t="shared" si="91"/>
        <v>0</v>
      </c>
      <c r="FF194" s="19">
        <f t="shared" si="91"/>
        <v>0</v>
      </c>
      <c r="FG194" s="19">
        <f t="shared" si="91"/>
        <v>0</v>
      </c>
      <c r="FH194" s="19">
        <f t="shared" si="91"/>
        <v>0</v>
      </c>
      <c r="FI194" s="19">
        <f t="shared" si="91"/>
        <v>0</v>
      </c>
      <c r="FJ194" s="19">
        <f t="shared" si="91"/>
        <v>0</v>
      </c>
      <c r="FK194" s="19">
        <f t="shared" si="91"/>
        <v>0</v>
      </c>
      <c r="FL194" s="19">
        <f t="shared" si="91"/>
        <v>0</v>
      </c>
      <c r="FM194" s="19">
        <f t="shared" si="91"/>
        <v>0</v>
      </c>
      <c r="FN194" s="19">
        <f t="shared" si="91"/>
        <v>0</v>
      </c>
      <c r="FO194" s="19">
        <f t="shared" si="91"/>
        <v>0</v>
      </c>
      <c r="FP194" s="19">
        <f t="shared" si="91"/>
        <v>0</v>
      </c>
      <c r="FQ194" s="19">
        <f t="shared" si="91"/>
        <v>0</v>
      </c>
      <c r="FR194" s="19">
        <f t="shared" si="91"/>
        <v>0</v>
      </c>
      <c r="FS194" s="19">
        <f t="shared" si="91"/>
        <v>0</v>
      </c>
      <c r="FT194" s="19">
        <f t="shared" si="91"/>
        <v>0</v>
      </c>
      <c r="FU194" s="19">
        <f t="shared" si="91"/>
        <v>0</v>
      </c>
      <c r="FV194" s="19">
        <f t="shared" si="91"/>
        <v>0</v>
      </c>
      <c r="FW194" s="19">
        <f t="shared" si="91"/>
        <v>0</v>
      </c>
      <c r="FX194" s="19">
        <f t="shared" si="91"/>
        <v>0</v>
      </c>
      <c r="FY194" s="19">
        <f t="shared" si="91"/>
        <v>0</v>
      </c>
      <c r="FZ194" s="19">
        <f t="shared" si="91"/>
        <v>0</v>
      </c>
      <c r="GA194" s="19">
        <f t="shared" si="91"/>
        <v>0</v>
      </c>
      <c r="GB194" s="19">
        <f t="shared" si="91"/>
        <v>0</v>
      </c>
      <c r="GC194" s="19">
        <f t="shared" si="91"/>
        <v>0</v>
      </c>
    </row>
    <row r="195" spans="1:185" s="47" customFormat="1" ht="25.5" customHeight="1">
      <c r="A195" s="11" t="s">
        <v>5</v>
      </c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 t="e">
        <f t="shared" ref="P195:AB195" si="92">P194/P193</f>
        <v>#DIV/0!</v>
      </c>
      <c r="Q195" s="18" t="e">
        <f t="shared" si="92"/>
        <v>#DIV/0!</v>
      </c>
      <c r="R195" s="18" t="e">
        <f t="shared" si="92"/>
        <v>#DIV/0!</v>
      </c>
      <c r="S195" s="18" t="e">
        <f t="shared" si="92"/>
        <v>#DIV/0!</v>
      </c>
      <c r="T195" s="18" t="e">
        <f t="shared" si="92"/>
        <v>#DIV/0!</v>
      </c>
      <c r="U195" s="18" t="e">
        <f t="shared" si="92"/>
        <v>#DIV/0!</v>
      </c>
      <c r="V195" s="18">
        <f t="shared" si="92"/>
        <v>5.8937486029356979E-2</v>
      </c>
      <c r="W195" s="18">
        <f t="shared" si="92"/>
        <v>7.7882703777335985E-2</v>
      </c>
      <c r="X195" s="18">
        <f t="shared" si="92"/>
        <v>5.9857982913569287E-2</v>
      </c>
      <c r="Y195" s="18">
        <f t="shared" si="92"/>
        <v>2.613628204207654E-2</v>
      </c>
      <c r="Z195" s="18">
        <f t="shared" si="92"/>
        <v>2.1042084168336674E-2</v>
      </c>
      <c r="AA195" s="18">
        <f t="shared" si="92"/>
        <v>0</v>
      </c>
      <c r="AB195" s="18">
        <f t="shared" si="92"/>
        <v>1.7226195845952273E-2</v>
      </c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>
        <f>AV194/AV193</f>
        <v>0</v>
      </c>
      <c r="AW195" s="18">
        <f>AW194/AW193</f>
        <v>0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94"/>
      <c r="BW195" s="194"/>
      <c r="BX195" s="194"/>
      <c r="BY195" s="194"/>
      <c r="BZ195" s="194"/>
      <c r="CA195" s="194"/>
      <c r="CB195" s="194"/>
      <c r="CC195" s="194"/>
      <c r="CD195" s="194"/>
      <c r="CE195" s="194"/>
      <c r="CF195" s="194"/>
      <c r="CG195" s="194"/>
      <c r="CH195" s="194"/>
      <c r="CI195" s="194"/>
      <c r="CJ195" s="194"/>
      <c r="CK195" s="194"/>
      <c r="CL195" s="194"/>
      <c r="CM195" s="194"/>
      <c r="CN195" s="194" t="e">
        <f t="shared" ref="CN195:GC195" si="93">CN194/CN193</f>
        <v>#DIV/0!</v>
      </c>
      <c r="CO195" s="194" t="e">
        <f t="shared" si="93"/>
        <v>#DIV/0!</v>
      </c>
      <c r="CP195" s="194" t="e">
        <f t="shared" si="93"/>
        <v>#DIV/0!</v>
      </c>
      <c r="CQ195" s="194" t="e">
        <f t="shared" si="93"/>
        <v>#DIV/0!</v>
      </c>
      <c r="CR195" s="194" t="e">
        <f t="shared" si="93"/>
        <v>#DIV/0!</v>
      </c>
      <c r="CS195" s="194" t="e">
        <f t="shared" si="93"/>
        <v>#DIV/0!</v>
      </c>
      <c r="CT195" s="194" t="e">
        <f t="shared" si="93"/>
        <v>#DIV/0!</v>
      </c>
      <c r="CU195" s="194" t="e">
        <f t="shared" si="93"/>
        <v>#DIV/0!</v>
      </c>
      <c r="CV195" s="194" t="e">
        <f t="shared" si="93"/>
        <v>#DIV/0!</v>
      </c>
      <c r="CW195" s="194" t="e">
        <f t="shared" si="93"/>
        <v>#DIV/0!</v>
      </c>
      <c r="CX195" s="194" t="e">
        <f t="shared" si="93"/>
        <v>#DIV/0!</v>
      </c>
      <c r="CY195" s="194" t="e">
        <f t="shared" si="93"/>
        <v>#DIV/0!</v>
      </c>
      <c r="CZ195" s="194" t="e">
        <f t="shared" si="93"/>
        <v>#DIV/0!</v>
      </c>
      <c r="DA195" s="194" t="e">
        <f t="shared" si="93"/>
        <v>#DIV/0!</v>
      </c>
      <c r="DB195" s="194">
        <f t="shared" ref="DB195:DN195" si="94">DB194/DB193</f>
        <v>4.921259842519685E-4</v>
      </c>
      <c r="DC195" s="194">
        <f t="shared" si="94"/>
        <v>2.8451261751608115E-3</v>
      </c>
      <c r="DD195" s="194">
        <f t="shared" si="94"/>
        <v>1.6906170752324597E-3</v>
      </c>
      <c r="DE195" s="194">
        <f t="shared" si="94"/>
        <v>2.2259426962444352E-3</v>
      </c>
      <c r="DF195" s="194">
        <f t="shared" si="94"/>
        <v>2.6382960468458419E-3</v>
      </c>
      <c r="DG195" s="194">
        <f t="shared" si="94"/>
        <v>3.5845027455765712E-3</v>
      </c>
      <c r="DH195" s="194">
        <f t="shared" si="94"/>
        <v>3.8363171355498722E-3</v>
      </c>
      <c r="DI195" s="194">
        <f t="shared" si="94"/>
        <v>1.911104676415231E-3</v>
      </c>
      <c r="DJ195" s="224">
        <f t="shared" si="94"/>
        <v>1.2735990410548397E-3</v>
      </c>
      <c r="DK195" s="194">
        <f t="shared" si="94"/>
        <v>2.4800708591674048E-3</v>
      </c>
      <c r="DL195" s="194">
        <f t="shared" si="94"/>
        <v>8.4864028966921885E-4</v>
      </c>
      <c r="DM195" s="224">
        <f t="shared" si="94"/>
        <v>1.046864640401996E-3</v>
      </c>
      <c r="DN195" s="194" t="e">
        <f t="shared" si="94"/>
        <v>#DIV/0!</v>
      </c>
      <c r="DO195" s="194" t="e">
        <v>#DIV/0!</v>
      </c>
      <c r="DP195" s="194" t="e">
        <v>#DIV/0!</v>
      </c>
      <c r="DQ195" s="194" t="e">
        <v>#DIV/0!</v>
      </c>
      <c r="DR195" s="194" t="e">
        <v>#DIV/0!</v>
      </c>
      <c r="DS195" s="194" t="e">
        <v>#DIV/0!</v>
      </c>
      <c r="DT195" s="194" t="e">
        <v>#DIV/0!</v>
      </c>
      <c r="DU195" s="194" t="e">
        <v>#DIV/0!</v>
      </c>
      <c r="DV195" s="194" t="e">
        <v>#DIV/0!</v>
      </c>
      <c r="DW195" s="194" t="e">
        <v>#DIV/0!</v>
      </c>
      <c r="DX195" s="194" t="e">
        <v>#DIV/0!</v>
      </c>
      <c r="DY195" s="194" t="e">
        <v>#DIV/0!</v>
      </c>
      <c r="DZ195" s="194" t="e">
        <v>#DIV/0!</v>
      </c>
      <c r="EA195" s="194" t="e">
        <v>#DIV/0!</v>
      </c>
      <c r="EB195" s="194" t="e">
        <v>#DIV/0!</v>
      </c>
      <c r="EC195" s="194" t="e">
        <v>#DIV/0!</v>
      </c>
      <c r="ED195" s="194" t="e">
        <v>#DIV/0!</v>
      </c>
      <c r="EE195" s="194" t="e">
        <v>#DIV/0!</v>
      </c>
      <c r="EF195" s="194" t="e">
        <v>#DIV/0!</v>
      </c>
      <c r="EG195" s="194" t="e">
        <v>#DIV/0!</v>
      </c>
      <c r="EH195" s="194">
        <v>0</v>
      </c>
      <c r="EI195" s="194">
        <v>4.6622220150123549E-5</v>
      </c>
      <c r="EJ195" s="194">
        <v>1.1982936298710636E-4</v>
      </c>
      <c r="EK195" s="194">
        <v>1.3452565545855549E-4</v>
      </c>
      <c r="EL195" s="194">
        <v>1.160446191560655E-4</v>
      </c>
      <c r="EM195" s="194">
        <v>0</v>
      </c>
      <c r="EN195" s="194" t="e">
        <v>#DIV/0!</v>
      </c>
      <c r="EO195" s="194" t="e">
        <v>#DIV/0!</v>
      </c>
      <c r="EP195" s="194" t="e">
        <v>#DIV/0!</v>
      </c>
      <c r="EQ195" s="194" t="e">
        <v>#DIV/0!</v>
      </c>
      <c r="ER195" s="194" t="e">
        <v>#DIV/0!</v>
      </c>
      <c r="ES195" s="194" t="e">
        <v>#DIV/0!</v>
      </c>
      <c r="ET195" s="194">
        <v>0</v>
      </c>
      <c r="EU195" s="194">
        <v>5.1421813133131074E-5</v>
      </c>
      <c r="EV195" s="194">
        <v>1.576416804603137E-4</v>
      </c>
      <c r="EW195" s="194">
        <v>0</v>
      </c>
      <c r="EX195" s="57">
        <f t="shared" si="93"/>
        <v>0</v>
      </c>
      <c r="EY195" s="57" t="e">
        <f t="shared" si="93"/>
        <v>#DIV/0!</v>
      </c>
      <c r="EZ195" s="57" t="e">
        <f t="shared" si="93"/>
        <v>#DIV/0!</v>
      </c>
      <c r="FA195" s="57" t="e">
        <f t="shared" si="93"/>
        <v>#DIV/0!</v>
      </c>
      <c r="FB195" s="57">
        <f t="shared" si="93"/>
        <v>1.6722408026755852E-2</v>
      </c>
      <c r="FC195" s="57" t="e">
        <f t="shared" si="93"/>
        <v>#DIV/0!</v>
      </c>
      <c r="FD195" s="57" t="e">
        <f t="shared" si="93"/>
        <v>#DIV/0!</v>
      </c>
      <c r="FE195" s="57" t="e">
        <f t="shared" si="93"/>
        <v>#DIV/0!</v>
      </c>
      <c r="FF195" s="57" t="e">
        <f t="shared" si="93"/>
        <v>#DIV/0!</v>
      </c>
      <c r="FG195" s="57" t="e">
        <f t="shared" si="93"/>
        <v>#DIV/0!</v>
      </c>
      <c r="FH195" s="57" t="e">
        <f t="shared" si="93"/>
        <v>#DIV/0!</v>
      </c>
      <c r="FI195" s="57" t="e">
        <f t="shared" si="93"/>
        <v>#DIV/0!</v>
      </c>
      <c r="FJ195" s="57" t="e">
        <f t="shared" si="93"/>
        <v>#DIV/0!</v>
      </c>
      <c r="FK195" s="57" t="e">
        <f t="shared" si="93"/>
        <v>#DIV/0!</v>
      </c>
      <c r="FL195" s="57" t="e">
        <f t="shared" si="93"/>
        <v>#DIV/0!</v>
      </c>
      <c r="FM195" s="57" t="e">
        <f t="shared" si="93"/>
        <v>#DIV/0!</v>
      </c>
      <c r="FN195" s="57">
        <f t="shared" si="93"/>
        <v>0</v>
      </c>
      <c r="FO195" s="57" t="e">
        <f t="shared" si="93"/>
        <v>#DIV/0!</v>
      </c>
      <c r="FP195" s="57" t="e">
        <f t="shared" si="93"/>
        <v>#DIV/0!</v>
      </c>
      <c r="FQ195" s="57" t="e">
        <f t="shared" si="93"/>
        <v>#DIV/0!</v>
      </c>
      <c r="FR195" s="57" t="e">
        <f t="shared" si="93"/>
        <v>#DIV/0!</v>
      </c>
      <c r="FS195" s="57" t="e">
        <f t="shared" si="93"/>
        <v>#DIV/0!</v>
      </c>
      <c r="FT195" s="57">
        <f t="shared" si="93"/>
        <v>0</v>
      </c>
      <c r="FU195" s="57" t="e">
        <f t="shared" si="93"/>
        <v>#DIV/0!</v>
      </c>
      <c r="FV195" s="57" t="e">
        <f t="shared" si="93"/>
        <v>#DIV/0!</v>
      </c>
      <c r="FW195" s="57" t="e">
        <f t="shared" si="93"/>
        <v>#DIV/0!</v>
      </c>
      <c r="FX195" s="57" t="e">
        <f t="shared" si="93"/>
        <v>#DIV/0!</v>
      </c>
      <c r="FY195" s="57" t="e">
        <f t="shared" si="93"/>
        <v>#DIV/0!</v>
      </c>
      <c r="FZ195" s="57" t="e">
        <f t="shared" si="93"/>
        <v>#DIV/0!</v>
      </c>
      <c r="GA195" s="57" t="e">
        <f t="shared" si="93"/>
        <v>#DIV/0!</v>
      </c>
      <c r="GB195" s="57" t="e">
        <f t="shared" si="93"/>
        <v>#DIV/0!</v>
      </c>
      <c r="GC195" s="57" t="e">
        <f t="shared" si="93"/>
        <v>#DIV/0!</v>
      </c>
    </row>
    <row r="196" spans="1:185" s="44" customFormat="1" ht="12.75" customHeight="1">
      <c r="A196" s="34" t="s">
        <v>460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</row>
    <row r="197" spans="1:185" s="41" customFormat="1" ht="25.5" customHeight="1">
      <c r="A197" s="11" t="s">
        <v>4</v>
      </c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>
        <v>169</v>
      </c>
      <c r="W197" s="10">
        <v>398</v>
      </c>
      <c r="X197" s="10">
        <v>241</v>
      </c>
      <c r="Y197" s="10">
        <v>217</v>
      </c>
      <c r="Z197" s="10">
        <v>139</v>
      </c>
      <c r="AA197" s="10">
        <v>0</v>
      </c>
      <c r="AB197" s="10">
        <v>336</v>
      </c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>
        <v>0</v>
      </c>
      <c r="AW197" s="10">
        <v>0</v>
      </c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97"/>
      <c r="BW197" s="197"/>
      <c r="BX197" s="197"/>
      <c r="BY197" s="197"/>
      <c r="BZ197" s="197"/>
      <c r="CA197" s="197"/>
      <c r="CB197" s="197"/>
      <c r="CC197" s="197"/>
      <c r="CD197" s="197"/>
      <c r="CE197" s="197"/>
      <c r="CF197" s="197"/>
      <c r="CG197" s="197"/>
      <c r="CH197" s="197"/>
      <c r="CI197" s="197"/>
      <c r="CJ197" s="197"/>
      <c r="CK197" s="197"/>
      <c r="CL197" s="197"/>
      <c r="CM197" s="197"/>
      <c r="CN197" s="197"/>
      <c r="CO197" s="197"/>
      <c r="CP197" s="197"/>
      <c r="CQ197" s="197"/>
      <c r="CR197" s="197"/>
      <c r="CS197" s="193"/>
      <c r="CT197" s="193"/>
      <c r="CU197" s="193"/>
      <c r="CV197" s="193"/>
      <c r="CW197" s="193"/>
      <c r="CX197" s="193"/>
      <c r="CY197" s="193"/>
      <c r="CZ197" s="193"/>
      <c r="DA197" s="193"/>
      <c r="DB197" s="193">
        <v>1</v>
      </c>
      <c r="DC197" s="193">
        <v>23</v>
      </c>
      <c r="DD197" s="193">
        <v>2</v>
      </c>
      <c r="DE197" s="193">
        <v>117</v>
      </c>
      <c r="DF197" s="193">
        <v>118</v>
      </c>
      <c r="DG197" s="193">
        <v>47</v>
      </c>
      <c r="DH197" s="193">
        <v>12</v>
      </c>
      <c r="DI197" s="193">
        <v>132</v>
      </c>
      <c r="DJ197" s="225">
        <v>66</v>
      </c>
      <c r="DK197" s="193">
        <v>70</v>
      </c>
      <c r="DL197" s="193">
        <v>45</v>
      </c>
      <c r="DM197" s="225">
        <v>29</v>
      </c>
      <c r="DN197" s="193">
        <v>0</v>
      </c>
      <c r="DO197" s="193">
        <v>0</v>
      </c>
      <c r="DP197" s="193">
        <v>0</v>
      </c>
      <c r="DQ197" s="193">
        <v>0</v>
      </c>
      <c r="DR197" s="193">
        <v>0</v>
      </c>
      <c r="DS197" s="193">
        <v>0</v>
      </c>
      <c r="DT197" s="193">
        <v>0</v>
      </c>
      <c r="DU197" s="193">
        <v>0</v>
      </c>
      <c r="DV197" s="193">
        <v>0</v>
      </c>
      <c r="DW197" s="193">
        <v>0</v>
      </c>
      <c r="DX197" s="193">
        <v>0</v>
      </c>
      <c r="DY197" s="193">
        <v>0</v>
      </c>
      <c r="DZ197" s="193">
        <v>0</v>
      </c>
      <c r="EA197" s="193">
        <v>0</v>
      </c>
      <c r="EB197" s="193">
        <v>0</v>
      </c>
      <c r="EC197" s="193">
        <v>0</v>
      </c>
      <c r="ED197" s="193">
        <v>0</v>
      </c>
      <c r="EE197" s="193">
        <v>0</v>
      </c>
      <c r="EF197" s="193">
        <v>0</v>
      </c>
      <c r="EG197" s="193">
        <v>0</v>
      </c>
      <c r="EH197" s="193">
        <v>0</v>
      </c>
      <c r="EI197" s="193">
        <v>0</v>
      </c>
      <c r="EJ197" s="193">
        <v>0</v>
      </c>
      <c r="EK197" s="193">
        <v>0</v>
      </c>
      <c r="EL197" s="193">
        <v>0</v>
      </c>
      <c r="EM197" s="193">
        <v>0</v>
      </c>
      <c r="EN197" s="193">
        <v>0</v>
      </c>
      <c r="EO197" s="193">
        <v>0</v>
      </c>
      <c r="EP197" s="193">
        <v>0</v>
      </c>
      <c r="EQ197" s="193">
        <v>0</v>
      </c>
      <c r="ER197" s="193">
        <v>0</v>
      </c>
      <c r="ES197" s="193">
        <v>0</v>
      </c>
      <c r="ET197" s="193">
        <v>0</v>
      </c>
      <c r="EU197" s="193">
        <v>0</v>
      </c>
      <c r="EV197" s="193">
        <v>0</v>
      </c>
      <c r="EW197" s="193">
        <v>0</v>
      </c>
      <c r="EX197" s="9">
        <v>0</v>
      </c>
      <c r="EY197" s="8">
        <f>OPY!F77</f>
        <v>0</v>
      </c>
      <c r="EZ197" s="8">
        <f>OPY!G77</f>
        <v>0</v>
      </c>
      <c r="FA197" s="8">
        <f>OPY!H77</f>
        <v>0</v>
      </c>
      <c r="FB197" s="8">
        <f>OPY!I77</f>
        <v>5</v>
      </c>
      <c r="FC197" s="8">
        <f>OPY!J77</f>
        <v>0</v>
      </c>
      <c r="FD197" s="8">
        <f>OPY!K77</f>
        <v>0</v>
      </c>
      <c r="FE197" s="8">
        <f>OPY!L77</f>
        <v>0</v>
      </c>
      <c r="FF197" s="8">
        <f>OPY!M77</f>
        <v>0</v>
      </c>
      <c r="FG197" s="8">
        <f>OPY!N77</f>
        <v>0</v>
      </c>
      <c r="FH197" s="8">
        <f>OPY!O77</f>
        <v>0</v>
      </c>
      <c r="FI197" s="8">
        <f>OPY!P77</f>
        <v>0</v>
      </c>
      <c r="FJ197" s="8">
        <f>OPY!Q77</f>
        <v>0</v>
      </c>
      <c r="FK197" s="8">
        <f>OPY!R77</f>
        <v>0</v>
      </c>
      <c r="FL197" s="8">
        <f>OPY!S77</f>
        <v>0</v>
      </c>
      <c r="FM197" s="8">
        <f>OPY!T77</f>
        <v>0</v>
      </c>
      <c r="FN197" s="8">
        <f>OPY!U77</f>
        <v>0</v>
      </c>
      <c r="FO197" s="8">
        <f>OPY!V77</f>
        <v>0</v>
      </c>
      <c r="FP197" s="8">
        <f>OPY!W77</f>
        <v>0</v>
      </c>
      <c r="FQ197" s="8">
        <f>OPY!X77</f>
        <v>0</v>
      </c>
      <c r="FR197" s="8">
        <f>OPY!Y77</f>
        <v>0</v>
      </c>
      <c r="FS197" s="8">
        <f>OPY!Z77</f>
        <v>0</v>
      </c>
      <c r="FT197" s="8">
        <f>OPY!AA77</f>
        <v>0</v>
      </c>
      <c r="FU197" s="8">
        <f>OPY!AB77</f>
        <v>0</v>
      </c>
      <c r="FV197" s="8">
        <f>OPY!AC77</f>
        <v>0</v>
      </c>
      <c r="FW197" s="8">
        <f>OPY!AD77</f>
        <v>0</v>
      </c>
      <c r="FX197" s="8">
        <f>OPY!AE77</f>
        <v>0</v>
      </c>
      <c r="FY197" s="8">
        <f>OPY!AF77</f>
        <v>0</v>
      </c>
      <c r="FZ197" s="8">
        <f>OPY!AG77</f>
        <v>0</v>
      </c>
      <c r="GA197" s="8">
        <f>OPY!AH77</f>
        <v>0</v>
      </c>
      <c r="GB197" s="8">
        <f>OPY!AI77</f>
        <v>0</v>
      </c>
      <c r="GC197" s="8">
        <f>OPY!AJ77</f>
        <v>0</v>
      </c>
    </row>
    <row r="198" spans="1:185" s="3" customFormat="1" ht="25.5" customHeight="1">
      <c r="A198" s="5" t="s">
        <v>3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 t="e">
        <f t="shared" ref="P198:AB198" si="95">P197/P193</f>
        <v>#DIV/0!</v>
      </c>
      <c r="Q198" s="4" t="e">
        <f t="shared" si="95"/>
        <v>#DIV/0!</v>
      </c>
      <c r="R198" s="4" t="e">
        <f t="shared" si="95"/>
        <v>#DIV/0!</v>
      </c>
      <c r="S198" s="4" t="e">
        <f t="shared" si="95"/>
        <v>#DIV/0!</v>
      </c>
      <c r="T198" s="4" t="e">
        <f t="shared" si="95"/>
        <v>#DIV/0!</v>
      </c>
      <c r="U198" s="4" t="e">
        <f t="shared" si="95"/>
        <v>#DIV/0!</v>
      </c>
      <c r="V198" s="4">
        <f t="shared" si="95"/>
        <v>1.2592206243946054E-2</v>
      </c>
      <c r="W198" s="4">
        <f t="shared" si="95"/>
        <v>1.9781312127236581E-2</v>
      </c>
      <c r="X198" s="4">
        <f t="shared" si="95"/>
        <v>1.3369577277266171E-2</v>
      </c>
      <c r="Y198" s="4">
        <f t="shared" si="95"/>
        <v>7.7906225317728155E-3</v>
      </c>
      <c r="Z198" s="4">
        <f t="shared" si="95"/>
        <v>6.3308435051922024E-3</v>
      </c>
      <c r="AA198" s="4">
        <f t="shared" si="95"/>
        <v>0</v>
      </c>
      <c r="AB198" s="4">
        <f t="shared" si="95"/>
        <v>7.2169598556608029E-3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 t="e">
        <f t="shared" ref="CN198:CS198" si="96">CN197/CN193</f>
        <v>#DIV/0!</v>
      </c>
      <c r="CO198" s="4" t="e">
        <f t="shared" si="96"/>
        <v>#DIV/0!</v>
      </c>
      <c r="CP198" s="4" t="e">
        <f t="shared" si="96"/>
        <v>#DIV/0!</v>
      </c>
      <c r="CQ198" s="4" t="e">
        <f t="shared" si="96"/>
        <v>#DIV/0!</v>
      </c>
      <c r="CR198" s="4" t="e">
        <f t="shared" si="96"/>
        <v>#DIV/0!</v>
      </c>
      <c r="CS198" s="4" t="e">
        <f t="shared" si="96"/>
        <v>#DIV/0!</v>
      </c>
      <c r="CT198" s="4" t="e">
        <f>CT197/CT193</f>
        <v>#DIV/0!</v>
      </c>
      <c r="CU198" s="4" t="e">
        <f>CU197/CU193</f>
        <v>#DIV/0!</v>
      </c>
      <c r="CV198" s="4">
        <v>0</v>
      </c>
      <c r="CW198" s="4" t="e">
        <f t="shared" ref="CW198:GC198" si="97">CW197/CW193</f>
        <v>#DIV/0!</v>
      </c>
      <c r="CX198" s="4" t="e">
        <f t="shared" si="97"/>
        <v>#DIV/0!</v>
      </c>
      <c r="CY198" s="4" t="e">
        <f t="shared" si="97"/>
        <v>#DIV/0!</v>
      </c>
      <c r="CZ198" s="4" t="e">
        <f t="shared" si="97"/>
        <v>#DIV/0!</v>
      </c>
      <c r="DA198" s="4" t="e">
        <f t="shared" si="97"/>
        <v>#DIV/0!</v>
      </c>
      <c r="DB198" s="4">
        <f t="shared" ref="DB198:DM198" si="98">DB197/DB193</f>
        <v>4.921259842519685E-4</v>
      </c>
      <c r="DC198" s="4">
        <f t="shared" si="98"/>
        <v>2.8451261751608115E-3</v>
      </c>
      <c r="DD198" s="4">
        <f t="shared" si="98"/>
        <v>1.6906170752324597E-3</v>
      </c>
      <c r="DE198" s="4">
        <f t="shared" si="98"/>
        <v>2.2259426962444352E-3</v>
      </c>
      <c r="DF198" s="4">
        <f t="shared" si="98"/>
        <v>2.5310482400634905E-3</v>
      </c>
      <c r="DG198" s="4">
        <f t="shared" si="98"/>
        <v>3.5845027455765712E-3</v>
      </c>
      <c r="DH198" s="4">
        <f t="shared" si="98"/>
        <v>3.8363171355498722E-3</v>
      </c>
      <c r="DI198" s="4">
        <f t="shared" si="98"/>
        <v>1.911104676415231E-3</v>
      </c>
      <c r="DJ198" s="4">
        <f t="shared" si="98"/>
        <v>1.2361402457296974E-3</v>
      </c>
      <c r="DK198" s="4">
        <f t="shared" si="98"/>
        <v>2.4800708591674048E-3</v>
      </c>
      <c r="DL198" s="4">
        <f t="shared" si="98"/>
        <v>8.4864028966921885E-4</v>
      </c>
      <c r="DM198" s="4">
        <f t="shared" si="98"/>
        <v>1.0119691523885962E-3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0</v>
      </c>
      <c r="EY198" s="4" t="e">
        <f t="shared" si="97"/>
        <v>#DIV/0!</v>
      </c>
      <c r="EZ198" s="4" t="e">
        <f t="shared" si="97"/>
        <v>#DIV/0!</v>
      </c>
      <c r="FA198" s="4" t="e">
        <f t="shared" si="97"/>
        <v>#DIV/0!</v>
      </c>
      <c r="FB198" s="4">
        <f t="shared" si="97"/>
        <v>1.6722408026755852E-2</v>
      </c>
      <c r="FC198" s="4" t="e">
        <f t="shared" si="97"/>
        <v>#DIV/0!</v>
      </c>
      <c r="FD198" s="4" t="e">
        <f t="shared" si="97"/>
        <v>#DIV/0!</v>
      </c>
      <c r="FE198" s="4" t="e">
        <f t="shared" si="97"/>
        <v>#DIV/0!</v>
      </c>
      <c r="FF198" s="4" t="e">
        <f t="shared" si="97"/>
        <v>#DIV/0!</v>
      </c>
      <c r="FG198" s="4" t="e">
        <f t="shared" si="97"/>
        <v>#DIV/0!</v>
      </c>
      <c r="FH198" s="4" t="e">
        <f t="shared" si="97"/>
        <v>#DIV/0!</v>
      </c>
      <c r="FI198" s="4" t="e">
        <f t="shared" si="97"/>
        <v>#DIV/0!</v>
      </c>
      <c r="FJ198" s="4" t="e">
        <f t="shared" si="97"/>
        <v>#DIV/0!</v>
      </c>
      <c r="FK198" s="4" t="e">
        <f t="shared" si="97"/>
        <v>#DIV/0!</v>
      </c>
      <c r="FL198" s="4" t="e">
        <f t="shared" si="97"/>
        <v>#DIV/0!</v>
      </c>
      <c r="FM198" s="4" t="e">
        <f t="shared" si="97"/>
        <v>#DIV/0!</v>
      </c>
      <c r="FN198" s="4">
        <f t="shared" si="97"/>
        <v>0</v>
      </c>
      <c r="FO198" s="4" t="e">
        <f t="shared" si="97"/>
        <v>#DIV/0!</v>
      </c>
      <c r="FP198" s="4" t="e">
        <f t="shared" si="97"/>
        <v>#DIV/0!</v>
      </c>
      <c r="FQ198" s="4" t="e">
        <f t="shared" si="97"/>
        <v>#DIV/0!</v>
      </c>
      <c r="FR198" s="4" t="e">
        <f t="shared" si="97"/>
        <v>#DIV/0!</v>
      </c>
      <c r="FS198" s="4" t="e">
        <f t="shared" si="97"/>
        <v>#DIV/0!</v>
      </c>
      <c r="FT198" s="4">
        <f t="shared" si="97"/>
        <v>0</v>
      </c>
      <c r="FU198" s="4" t="e">
        <f t="shared" si="97"/>
        <v>#DIV/0!</v>
      </c>
      <c r="FV198" s="4" t="e">
        <f t="shared" si="97"/>
        <v>#DIV/0!</v>
      </c>
      <c r="FW198" s="4" t="e">
        <f t="shared" si="97"/>
        <v>#DIV/0!</v>
      </c>
      <c r="FX198" s="4" t="e">
        <f t="shared" si="97"/>
        <v>#DIV/0!</v>
      </c>
      <c r="FY198" s="4" t="e">
        <f t="shared" si="97"/>
        <v>#DIV/0!</v>
      </c>
      <c r="FZ198" s="4" t="e">
        <f t="shared" si="97"/>
        <v>#DIV/0!</v>
      </c>
      <c r="GA198" s="4" t="e">
        <f t="shared" si="97"/>
        <v>#DIV/0!</v>
      </c>
      <c r="GB198" s="4" t="e">
        <f t="shared" si="97"/>
        <v>#DIV/0!</v>
      </c>
      <c r="GC198" s="4" t="e">
        <f t="shared" si="97"/>
        <v>#DIV/0!</v>
      </c>
    </row>
    <row r="199" spans="1:185" s="41" customFormat="1" ht="25.5" customHeight="1">
      <c r="A199" s="11" t="s">
        <v>2</v>
      </c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>
        <v>622</v>
      </c>
      <c r="W199" s="10">
        <v>1169</v>
      </c>
      <c r="X199" s="10">
        <v>838</v>
      </c>
      <c r="Y199" s="10">
        <v>511</v>
      </c>
      <c r="Z199" s="10">
        <v>323</v>
      </c>
      <c r="AA199" s="10">
        <v>0</v>
      </c>
      <c r="AB199" s="10">
        <v>466</v>
      </c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>
        <v>0</v>
      </c>
      <c r="AW199" s="10">
        <v>0</v>
      </c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97"/>
      <c r="BW199" s="197"/>
      <c r="BX199" s="197"/>
      <c r="BY199" s="197"/>
      <c r="BZ199" s="197"/>
      <c r="CA199" s="197"/>
      <c r="CB199" s="197"/>
      <c r="CC199" s="197"/>
      <c r="CD199" s="197"/>
      <c r="CE199" s="197"/>
      <c r="CF199" s="197"/>
      <c r="CG199" s="197"/>
      <c r="CH199" s="197"/>
      <c r="CI199" s="197"/>
      <c r="CJ199" s="197"/>
      <c r="CK199" s="197"/>
      <c r="CL199" s="197"/>
      <c r="CM199" s="197"/>
      <c r="CN199" s="197"/>
      <c r="CO199" s="197"/>
      <c r="CP199" s="197"/>
      <c r="CQ199" s="197"/>
      <c r="CR199" s="197"/>
      <c r="CS199" s="193"/>
      <c r="CT199" s="193"/>
      <c r="CU199" s="193"/>
      <c r="CV199" s="193"/>
      <c r="CW199" s="193"/>
      <c r="CX199" s="193"/>
      <c r="CY199" s="193"/>
      <c r="CZ199" s="193"/>
      <c r="DA199" s="193"/>
      <c r="DB199" s="193">
        <v>0</v>
      </c>
      <c r="DC199" s="193">
        <v>0</v>
      </c>
      <c r="DD199" s="193">
        <v>0</v>
      </c>
      <c r="DE199" s="193">
        <v>0</v>
      </c>
      <c r="DF199" s="193">
        <v>5</v>
      </c>
      <c r="DG199" s="193">
        <v>0</v>
      </c>
      <c r="DH199" s="193">
        <v>0</v>
      </c>
      <c r="DI199" s="193">
        <v>0</v>
      </c>
      <c r="DJ199" s="225">
        <v>2</v>
      </c>
      <c r="DK199" s="193">
        <v>0</v>
      </c>
      <c r="DL199" s="193">
        <v>0</v>
      </c>
      <c r="DM199" s="225">
        <v>1</v>
      </c>
      <c r="DN199" s="193">
        <v>0</v>
      </c>
      <c r="DO199" s="193">
        <v>0</v>
      </c>
      <c r="DP199" s="193">
        <v>0</v>
      </c>
      <c r="DQ199" s="193">
        <v>0</v>
      </c>
      <c r="DR199" s="193">
        <v>0</v>
      </c>
      <c r="DS199" s="193">
        <v>0</v>
      </c>
      <c r="DT199" s="193">
        <v>0</v>
      </c>
      <c r="DU199" s="193">
        <v>0</v>
      </c>
      <c r="DV199" s="193">
        <v>0</v>
      </c>
      <c r="DW199" s="193">
        <v>0</v>
      </c>
      <c r="DX199" s="193">
        <v>0</v>
      </c>
      <c r="DY199" s="193">
        <v>0</v>
      </c>
      <c r="DZ199" s="193">
        <v>0</v>
      </c>
      <c r="EA199" s="193">
        <v>0</v>
      </c>
      <c r="EB199" s="193">
        <v>0</v>
      </c>
      <c r="EC199" s="193">
        <v>0</v>
      </c>
      <c r="ED199" s="193">
        <v>0</v>
      </c>
      <c r="EE199" s="193">
        <v>0</v>
      </c>
      <c r="EF199" s="193">
        <v>0</v>
      </c>
      <c r="EG199" s="193">
        <v>0</v>
      </c>
      <c r="EH199" s="193">
        <v>0</v>
      </c>
      <c r="EI199" s="193">
        <v>3</v>
      </c>
      <c r="EJ199" s="193">
        <v>15</v>
      </c>
      <c r="EK199" s="193">
        <v>19</v>
      </c>
      <c r="EL199" s="193">
        <v>8</v>
      </c>
      <c r="EM199" s="193">
        <v>0</v>
      </c>
      <c r="EN199" s="193">
        <v>0</v>
      </c>
      <c r="EO199" s="193">
        <v>0</v>
      </c>
      <c r="EP199" s="193">
        <v>0</v>
      </c>
      <c r="EQ199" s="193">
        <v>0</v>
      </c>
      <c r="ER199" s="193">
        <v>0</v>
      </c>
      <c r="ES199" s="193">
        <v>0</v>
      </c>
      <c r="ET199" s="193">
        <v>0</v>
      </c>
      <c r="EU199" s="193">
        <v>3</v>
      </c>
      <c r="EV199" s="193">
        <v>4</v>
      </c>
      <c r="EW199" s="193">
        <v>0</v>
      </c>
      <c r="EX199" s="9">
        <f>SUM(EY199:GC199)</f>
        <v>0</v>
      </c>
      <c r="EY199" s="8">
        <f>OPY!F78</f>
        <v>0</v>
      </c>
      <c r="EZ199" s="8">
        <f>OPY!G78</f>
        <v>0</v>
      </c>
      <c r="FA199" s="8">
        <f>OPY!H78</f>
        <v>0</v>
      </c>
      <c r="FB199" s="8">
        <f>OPY!I78</f>
        <v>0</v>
      </c>
      <c r="FC199" s="8">
        <f>OPY!J78</f>
        <v>0</v>
      </c>
      <c r="FD199" s="8">
        <f>OPY!K78</f>
        <v>0</v>
      </c>
      <c r="FE199" s="8">
        <f>OPY!L78</f>
        <v>0</v>
      </c>
      <c r="FF199" s="8">
        <f>OPY!M78</f>
        <v>0</v>
      </c>
      <c r="FG199" s="8">
        <f>OPY!N78</f>
        <v>0</v>
      </c>
      <c r="FH199" s="8">
        <f>OPY!O78</f>
        <v>0</v>
      </c>
      <c r="FI199" s="8">
        <f>OPY!P78</f>
        <v>0</v>
      </c>
      <c r="FJ199" s="8">
        <f>OPY!Q78</f>
        <v>0</v>
      </c>
      <c r="FK199" s="8">
        <f>OPY!R78</f>
        <v>0</v>
      </c>
      <c r="FL199" s="8">
        <f>OPY!S78</f>
        <v>0</v>
      </c>
      <c r="FM199" s="8">
        <f>OPY!T78</f>
        <v>0</v>
      </c>
      <c r="FN199" s="8">
        <f>OPY!U78</f>
        <v>0</v>
      </c>
      <c r="FO199" s="8">
        <f>OPY!V78</f>
        <v>0</v>
      </c>
      <c r="FP199" s="8">
        <f>OPY!W78</f>
        <v>0</v>
      </c>
      <c r="FQ199" s="8">
        <f>OPY!X78</f>
        <v>0</v>
      </c>
      <c r="FR199" s="8">
        <f>OPY!Y78</f>
        <v>0</v>
      </c>
      <c r="FS199" s="8">
        <f>OPY!Z78</f>
        <v>0</v>
      </c>
      <c r="FT199" s="8">
        <f>OPY!AA78</f>
        <v>0</v>
      </c>
      <c r="FU199" s="8">
        <f>OPY!AB78</f>
        <v>0</v>
      </c>
      <c r="FV199" s="8">
        <f>OPY!AC78</f>
        <v>0</v>
      </c>
      <c r="FW199" s="8">
        <f>OPY!AD78</f>
        <v>0</v>
      </c>
      <c r="FX199" s="8">
        <f>OPY!AE78</f>
        <v>0</v>
      </c>
      <c r="FY199" s="8">
        <f>OPY!AF78</f>
        <v>0</v>
      </c>
      <c r="FZ199" s="8">
        <f>OPY!AG78</f>
        <v>0</v>
      </c>
      <c r="GA199" s="8">
        <f>OPY!AH78</f>
        <v>0</v>
      </c>
      <c r="GB199" s="8">
        <f>OPY!AI78</f>
        <v>0</v>
      </c>
      <c r="GC199" s="8">
        <f>OPY!AJ78</f>
        <v>0</v>
      </c>
    </row>
    <row r="200" spans="1:185" s="3" customFormat="1" ht="25.5" customHeight="1">
      <c r="A200" s="5" t="s">
        <v>1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 t="e">
        <f t="shared" ref="P200:AB200" si="99">P199/P193</f>
        <v>#DIV/0!</v>
      </c>
      <c r="Q200" s="4" t="e">
        <f t="shared" si="99"/>
        <v>#DIV/0!</v>
      </c>
      <c r="R200" s="4" t="e">
        <f t="shared" si="99"/>
        <v>#DIV/0!</v>
      </c>
      <c r="S200" s="4" t="e">
        <f t="shared" si="99"/>
        <v>#DIV/0!</v>
      </c>
      <c r="T200" s="4" t="e">
        <f t="shared" si="99"/>
        <v>#DIV/0!</v>
      </c>
      <c r="U200" s="4" t="e">
        <f t="shared" si="99"/>
        <v>#DIV/0!</v>
      </c>
      <c r="V200" s="4">
        <f t="shared" si="99"/>
        <v>4.634527978541092E-2</v>
      </c>
      <c r="W200" s="4">
        <f t="shared" si="99"/>
        <v>5.81013916500994E-2</v>
      </c>
      <c r="X200" s="4">
        <f t="shared" si="99"/>
        <v>4.6488405636303118E-2</v>
      </c>
      <c r="Y200" s="4">
        <f t="shared" si="99"/>
        <v>1.8345659510303727E-2</v>
      </c>
      <c r="Z200" s="4">
        <f t="shared" si="99"/>
        <v>1.471124066314447E-2</v>
      </c>
      <c r="AA200" s="4">
        <f t="shared" si="99"/>
        <v>0</v>
      </c>
      <c r="AB200" s="4">
        <f t="shared" si="99"/>
        <v>1.000923599029147E-2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 t="e">
        <f t="shared" ref="CN200:CS200" si="100">CN199/CN193</f>
        <v>#DIV/0!</v>
      </c>
      <c r="CO200" s="4" t="e">
        <f t="shared" si="100"/>
        <v>#DIV/0!</v>
      </c>
      <c r="CP200" s="4" t="e">
        <f t="shared" si="100"/>
        <v>#DIV/0!</v>
      </c>
      <c r="CQ200" s="4" t="e">
        <f t="shared" si="100"/>
        <v>#DIV/0!</v>
      </c>
      <c r="CR200" s="4" t="e">
        <f t="shared" si="100"/>
        <v>#DIV/0!</v>
      </c>
      <c r="CS200" s="4" t="e">
        <f t="shared" si="100"/>
        <v>#DIV/0!</v>
      </c>
      <c r="CT200" s="4" t="e">
        <f>CT199/CT193</f>
        <v>#DIV/0!</v>
      </c>
      <c r="CU200" s="4" t="e">
        <f t="shared" ref="CU200" si="101">CU199/CU193</f>
        <v>#DIV/0!</v>
      </c>
      <c r="CV200" s="4">
        <v>5.7471264367816091E-3</v>
      </c>
      <c r="CW200" s="4" t="e">
        <f t="shared" ref="CW200:CX200" si="102">CW199/CW193</f>
        <v>#DIV/0!</v>
      </c>
      <c r="CX200" s="4" t="e">
        <f t="shared" si="102"/>
        <v>#DIV/0!</v>
      </c>
      <c r="CY200" s="4" t="e">
        <f t="shared" ref="CY200:EX200" si="103">CY199/CY193</f>
        <v>#DIV/0!</v>
      </c>
      <c r="CZ200" s="4" t="e">
        <f t="shared" si="103"/>
        <v>#DIV/0!</v>
      </c>
      <c r="DA200" s="4" t="e">
        <f t="shared" si="103"/>
        <v>#DIV/0!</v>
      </c>
      <c r="DB200" s="4">
        <f t="shared" si="103"/>
        <v>0</v>
      </c>
      <c r="DC200" s="4">
        <f t="shared" si="103"/>
        <v>0</v>
      </c>
      <c r="DD200" s="4">
        <f t="shared" ref="DD200:DN200" si="104">DD199/DD193</f>
        <v>0</v>
      </c>
      <c r="DE200" s="4">
        <f t="shared" si="104"/>
        <v>0</v>
      </c>
      <c r="DF200" s="4">
        <f t="shared" si="104"/>
        <v>1.0724780678235131E-4</v>
      </c>
      <c r="DG200" s="4">
        <f t="shared" si="104"/>
        <v>0</v>
      </c>
      <c r="DH200" s="4">
        <f t="shared" si="104"/>
        <v>0</v>
      </c>
      <c r="DI200" s="4">
        <f t="shared" si="104"/>
        <v>0</v>
      </c>
      <c r="DJ200" s="4">
        <f t="shared" si="104"/>
        <v>3.7458795325142346E-5</v>
      </c>
      <c r="DK200" s="4">
        <f t="shared" si="104"/>
        <v>0</v>
      </c>
      <c r="DL200" s="4">
        <f t="shared" si="104"/>
        <v>0</v>
      </c>
      <c r="DM200" s="4">
        <f t="shared" si="104"/>
        <v>3.489548801339987E-5</v>
      </c>
      <c r="DN200" s="4" t="e">
        <f t="shared" si="104"/>
        <v>#DIV/0!</v>
      </c>
      <c r="DO200" s="4" t="e">
        <v>#DIV/0!</v>
      </c>
      <c r="DP200" s="4" t="e">
        <v>#DIV/0!</v>
      </c>
      <c r="DQ200" s="4" t="e">
        <v>#DIV/0!</v>
      </c>
      <c r="DR200" s="4" t="e">
        <v>#DIV/0!</v>
      </c>
      <c r="DS200" s="4" t="e">
        <v>#DIV/0!</v>
      </c>
      <c r="DT200" s="4" t="e">
        <v>#DIV/0!</v>
      </c>
      <c r="DU200" s="4" t="e">
        <v>#DIV/0!</v>
      </c>
      <c r="DV200" s="4" t="e">
        <v>#DIV/0!</v>
      </c>
      <c r="DW200" s="4" t="e">
        <v>#DIV/0!</v>
      </c>
      <c r="DX200" s="4" t="e">
        <v>#DIV/0!</v>
      </c>
      <c r="DY200" s="4" t="e">
        <v>#DIV/0!</v>
      </c>
      <c r="DZ200" s="4" t="e">
        <v>#DIV/0!</v>
      </c>
      <c r="EA200" s="4" t="e">
        <v>#DIV/0!</v>
      </c>
      <c r="EB200" s="4" t="e">
        <v>#DIV/0!</v>
      </c>
      <c r="EC200" s="4" t="e">
        <v>#DIV/0!</v>
      </c>
      <c r="ED200" s="4" t="e">
        <v>#DIV/0!</v>
      </c>
      <c r="EE200" s="4" t="e">
        <v>#DIV/0!</v>
      </c>
      <c r="EF200" s="4" t="e">
        <v>#DIV/0!</v>
      </c>
      <c r="EG200" s="4" t="e">
        <v>#DIV/0!</v>
      </c>
      <c r="EH200" s="4">
        <v>0</v>
      </c>
      <c r="EI200" s="4">
        <v>4.6622220150123549E-5</v>
      </c>
      <c r="EJ200" s="4">
        <v>1.1982936298710636E-4</v>
      </c>
      <c r="EK200" s="4">
        <v>1.3452565545855549E-4</v>
      </c>
      <c r="EL200" s="4">
        <v>1.160446191560655E-4</v>
      </c>
      <c r="EM200" s="4">
        <v>0</v>
      </c>
      <c r="EN200" s="4" t="e">
        <v>#DIV/0!</v>
      </c>
      <c r="EO200" s="4" t="e">
        <v>#DIV/0!</v>
      </c>
      <c r="EP200" s="4" t="e">
        <v>#DIV/0!</v>
      </c>
      <c r="EQ200" s="4" t="e">
        <v>#DIV/0!</v>
      </c>
      <c r="ER200" s="4" t="e">
        <v>#DIV/0!</v>
      </c>
      <c r="ES200" s="4" t="e">
        <v>#DIV/0!</v>
      </c>
      <c r="ET200" s="4">
        <v>0</v>
      </c>
      <c r="EU200" s="4">
        <v>5.1421813133131074E-5</v>
      </c>
      <c r="EV200" s="4">
        <v>1.576416804603137E-4</v>
      </c>
      <c r="EW200" s="4">
        <v>0</v>
      </c>
      <c r="EX200" s="4">
        <f t="shared" si="103"/>
        <v>0</v>
      </c>
      <c r="EY200" s="4" t="e">
        <f t="shared" ref="EY200:GC200" si="105">EY199/EY193</f>
        <v>#DIV/0!</v>
      </c>
      <c r="EZ200" s="4" t="e">
        <f t="shared" si="105"/>
        <v>#DIV/0!</v>
      </c>
      <c r="FA200" s="4" t="e">
        <f t="shared" si="105"/>
        <v>#DIV/0!</v>
      </c>
      <c r="FB200" s="4">
        <f t="shared" si="105"/>
        <v>0</v>
      </c>
      <c r="FC200" s="4" t="e">
        <f t="shared" si="105"/>
        <v>#DIV/0!</v>
      </c>
      <c r="FD200" s="4" t="e">
        <f t="shared" si="105"/>
        <v>#DIV/0!</v>
      </c>
      <c r="FE200" s="4" t="e">
        <f t="shared" si="105"/>
        <v>#DIV/0!</v>
      </c>
      <c r="FF200" s="4" t="e">
        <f t="shared" si="105"/>
        <v>#DIV/0!</v>
      </c>
      <c r="FG200" s="4" t="e">
        <f t="shared" si="105"/>
        <v>#DIV/0!</v>
      </c>
      <c r="FH200" s="4" t="e">
        <f t="shared" si="105"/>
        <v>#DIV/0!</v>
      </c>
      <c r="FI200" s="4" t="e">
        <f t="shared" si="105"/>
        <v>#DIV/0!</v>
      </c>
      <c r="FJ200" s="4" t="e">
        <f t="shared" si="105"/>
        <v>#DIV/0!</v>
      </c>
      <c r="FK200" s="4" t="e">
        <f t="shared" si="105"/>
        <v>#DIV/0!</v>
      </c>
      <c r="FL200" s="4" t="e">
        <f t="shared" si="105"/>
        <v>#DIV/0!</v>
      </c>
      <c r="FM200" s="4" t="e">
        <f t="shared" si="105"/>
        <v>#DIV/0!</v>
      </c>
      <c r="FN200" s="4">
        <f t="shared" si="105"/>
        <v>0</v>
      </c>
      <c r="FO200" s="4" t="e">
        <f t="shared" si="105"/>
        <v>#DIV/0!</v>
      </c>
      <c r="FP200" s="4" t="e">
        <f t="shared" si="105"/>
        <v>#DIV/0!</v>
      </c>
      <c r="FQ200" s="4" t="e">
        <f t="shared" si="105"/>
        <v>#DIV/0!</v>
      </c>
      <c r="FR200" s="4" t="e">
        <f t="shared" si="105"/>
        <v>#DIV/0!</v>
      </c>
      <c r="FS200" s="4" t="e">
        <f t="shared" si="105"/>
        <v>#DIV/0!</v>
      </c>
      <c r="FT200" s="4">
        <f t="shared" si="105"/>
        <v>0</v>
      </c>
      <c r="FU200" s="4" t="e">
        <f t="shared" si="105"/>
        <v>#DIV/0!</v>
      </c>
      <c r="FV200" s="4" t="e">
        <f t="shared" si="105"/>
        <v>#DIV/0!</v>
      </c>
      <c r="FW200" s="4" t="e">
        <f t="shared" si="105"/>
        <v>#DIV/0!</v>
      </c>
      <c r="FX200" s="4" t="e">
        <f t="shared" si="105"/>
        <v>#DIV/0!</v>
      </c>
      <c r="FY200" s="4" t="e">
        <f t="shared" si="105"/>
        <v>#DIV/0!</v>
      </c>
      <c r="FZ200" s="4" t="e">
        <f t="shared" si="105"/>
        <v>#DIV/0!</v>
      </c>
      <c r="GA200" s="4" t="e">
        <f t="shared" si="105"/>
        <v>#DIV/0!</v>
      </c>
      <c r="GB200" s="4" t="e">
        <f t="shared" si="105"/>
        <v>#DIV/0!</v>
      </c>
      <c r="GC200" s="4" t="e">
        <f t="shared" si="105"/>
        <v>#DIV/0!</v>
      </c>
    </row>
    <row r="201" spans="1:185" s="30" customFormat="1">
      <c r="A201" s="30" t="s">
        <v>307</v>
      </c>
      <c r="BP201" s="166">
        <v>3.0000000000000001E-3</v>
      </c>
      <c r="BQ201" s="166">
        <v>3.0000000000000001E-3</v>
      </c>
      <c r="BR201" s="166">
        <v>3.0000000000000001E-3</v>
      </c>
      <c r="BS201" s="166">
        <v>3.0000000000000001E-3</v>
      </c>
      <c r="BT201" s="166">
        <v>3.0000000000000001E-3</v>
      </c>
      <c r="BU201" s="166">
        <v>3.0000000000000001E-3</v>
      </c>
      <c r="BV201" s="166">
        <v>1.1999999999999999E-3</v>
      </c>
      <c r="BW201" s="166">
        <v>1.1999999999999999E-3</v>
      </c>
      <c r="BX201" s="166">
        <v>1.1999999999999999E-3</v>
      </c>
      <c r="BY201" s="166">
        <v>1.1999999999999999E-3</v>
      </c>
      <c r="BZ201" s="166">
        <v>1.1999999999999999E-3</v>
      </c>
      <c r="CA201" s="166">
        <v>1.1999999999999999E-3</v>
      </c>
      <c r="CB201" s="166">
        <v>1.1999999999999999E-3</v>
      </c>
      <c r="CC201" s="166">
        <v>1.1999999999999999E-3</v>
      </c>
      <c r="CD201" s="166">
        <v>1.1999999999999999E-3</v>
      </c>
      <c r="CE201" s="166">
        <v>1.1999999999999999E-3</v>
      </c>
      <c r="CF201" s="166">
        <v>1.1999999999999999E-3</v>
      </c>
      <c r="CG201" s="166">
        <v>1.1999999999999999E-3</v>
      </c>
      <c r="CH201" s="166">
        <v>1.1999999999999999E-3</v>
      </c>
      <c r="CI201" s="166">
        <v>1.1999999999999999E-3</v>
      </c>
      <c r="CJ201" s="166">
        <v>1.1999999999999999E-3</v>
      </c>
      <c r="CK201" s="166">
        <v>1.1999999999999999E-3</v>
      </c>
      <c r="CL201" s="166">
        <v>1.1999999999999999E-3</v>
      </c>
      <c r="CM201" s="166">
        <v>1.1999999999999999E-3</v>
      </c>
      <c r="CN201" s="166">
        <v>1.1999999999999999E-3</v>
      </c>
      <c r="CO201" s="166">
        <v>1.1999999999999999E-3</v>
      </c>
      <c r="CP201" s="166">
        <v>1.1999999999999999E-3</v>
      </c>
      <c r="CQ201" s="166">
        <v>1.1999999999999999E-3</v>
      </c>
      <c r="CR201" s="166">
        <v>1.1999999999999999E-3</v>
      </c>
      <c r="CS201" s="166">
        <v>1.1999999999999999E-3</v>
      </c>
      <c r="CT201" s="166">
        <v>1.1999999999999999E-3</v>
      </c>
      <c r="CU201" s="166">
        <v>1.1999999999999999E-3</v>
      </c>
      <c r="CV201" s="166">
        <v>1.1999999999999999E-3</v>
      </c>
      <c r="CW201" s="166">
        <v>1.1999999999999999E-3</v>
      </c>
      <c r="CX201" s="166">
        <v>1.1999999999999999E-3</v>
      </c>
      <c r="CY201" s="166">
        <v>1.1999999999999999E-3</v>
      </c>
      <c r="CZ201" s="166">
        <v>1.1999999999999999E-3</v>
      </c>
      <c r="DA201" s="166">
        <v>1.1999999999999999E-3</v>
      </c>
      <c r="DB201" s="166">
        <v>1.1999999999999999E-3</v>
      </c>
      <c r="DC201" s="166">
        <v>1.1999999999999999E-3</v>
      </c>
      <c r="DD201" s="166">
        <v>1.1999999999999999E-3</v>
      </c>
      <c r="DE201" s="166">
        <v>1.1999999999999999E-3</v>
      </c>
      <c r="DF201" s="166">
        <v>1.1999999999999999E-3</v>
      </c>
      <c r="DG201" s="166">
        <v>1.1999999999999999E-3</v>
      </c>
      <c r="DH201" s="166">
        <v>1.1999999999999999E-3</v>
      </c>
      <c r="DI201" s="166">
        <v>1.1999999999999999E-3</v>
      </c>
      <c r="DJ201" s="166">
        <v>1.1999999999999999E-3</v>
      </c>
      <c r="DK201" s="166">
        <v>1.1999999999999999E-3</v>
      </c>
      <c r="DL201" s="166">
        <v>1.1999999999999999E-3</v>
      </c>
      <c r="DM201" s="166">
        <v>1.1999999999999999E-3</v>
      </c>
      <c r="DN201" s="166">
        <v>1.1999999999999999E-3</v>
      </c>
      <c r="DO201" s="166">
        <v>1.1999999999999999E-3</v>
      </c>
      <c r="DP201" s="166">
        <v>1.1999999999999999E-3</v>
      </c>
      <c r="DQ201" s="166">
        <v>1.1999999999999999E-3</v>
      </c>
      <c r="DR201" s="166">
        <v>1.1999999999999999E-3</v>
      </c>
      <c r="DS201" s="166">
        <v>1.1999999999999999E-3</v>
      </c>
      <c r="DT201" s="166">
        <v>1.1999999999999999E-3</v>
      </c>
      <c r="DU201" s="166">
        <v>1.1999999999999999E-3</v>
      </c>
      <c r="DV201" s="166">
        <v>8.9999999999999998E-4</v>
      </c>
      <c r="DW201" s="166">
        <v>8.9999999999999998E-4</v>
      </c>
      <c r="DX201" s="166">
        <v>8.9999999999999998E-4</v>
      </c>
      <c r="DY201" s="166">
        <v>8.9999999999999998E-4</v>
      </c>
      <c r="DZ201" s="166">
        <v>8.9999999999999998E-4</v>
      </c>
      <c r="EA201" s="166">
        <v>8.9999999999999998E-4</v>
      </c>
      <c r="EB201" s="166">
        <v>8.9999999999999998E-4</v>
      </c>
      <c r="EC201" s="166">
        <v>8.9999999999999998E-4</v>
      </c>
      <c r="ED201" s="166">
        <v>8.9999999999999998E-4</v>
      </c>
      <c r="EE201" s="166">
        <v>8.9999999999999998E-4</v>
      </c>
      <c r="EF201" s="166">
        <v>8.9999999999999998E-4</v>
      </c>
      <c r="EG201" s="166">
        <v>8.9999999999999998E-4</v>
      </c>
      <c r="EH201" s="166">
        <v>8.9999999999999998E-4</v>
      </c>
      <c r="EI201" s="166">
        <v>8.9999999999999998E-4</v>
      </c>
      <c r="EJ201" s="166">
        <v>8.9999999999999998E-4</v>
      </c>
      <c r="EK201" s="166">
        <v>8.9999999999999998E-4</v>
      </c>
      <c r="EL201" s="166">
        <v>8.9999999999999998E-4</v>
      </c>
      <c r="EM201" s="166">
        <v>8.9999999999999998E-4</v>
      </c>
      <c r="EN201" s="166">
        <v>8.9999999999999998E-4</v>
      </c>
      <c r="EO201" s="166">
        <v>8.9999999999999998E-4</v>
      </c>
      <c r="EP201" s="166">
        <v>8.9999999999999998E-4</v>
      </c>
      <c r="EQ201" s="166">
        <v>8.9999999999999998E-4</v>
      </c>
      <c r="ER201" s="166">
        <v>8.9999999999999998E-4</v>
      </c>
      <c r="ES201" s="166">
        <v>8.9999999999999998E-4</v>
      </c>
      <c r="ET201" s="166">
        <v>8.9999999999999998E-4</v>
      </c>
      <c r="EU201" s="166">
        <v>8.9999999999999998E-4</v>
      </c>
      <c r="EV201" s="166">
        <v>8.9999999999999998E-4</v>
      </c>
      <c r="EW201" s="166">
        <v>8.9999999999999998E-4</v>
      </c>
      <c r="EX201" s="166">
        <v>8.9999999999999998E-4</v>
      </c>
      <c r="EY201" s="166">
        <v>1.1999999999999999E-3</v>
      </c>
      <c r="EZ201" s="166">
        <v>1.1999999999999999E-3</v>
      </c>
      <c r="FA201" s="166">
        <v>1.1999999999999999E-3</v>
      </c>
      <c r="FB201" s="166">
        <v>1.1999999999999999E-3</v>
      </c>
      <c r="FC201" s="166">
        <v>1.1999999999999999E-3</v>
      </c>
      <c r="FD201" s="166">
        <v>1.1999999999999999E-3</v>
      </c>
      <c r="FE201" s="166">
        <v>1.1999999999999999E-3</v>
      </c>
      <c r="FF201" s="166">
        <v>1.1999999999999999E-3</v>
      </c>
      <c r="FG201" s="166">
        <v>1.1999999999999999E-3</v>
      </c>
      <c r="FH201" s="166">
        <v>1.1999999999999999E-3</v>
      </c>
      <c r="FI201" s="166">
        <v>1.1999999999999999E-3</v>
      </c>
      <c r="FJ201" s="166">
        <v>1.1999999999999999E-3</v>
      </c>
      <c r="FK201" s="166">
        <v>1.1999999999999999E-3</v>
      </c>
      <c r="FL201" s="166">
        <v>1.1999999999999999E-3</v>
      </c>
      <c r="FM201" s="166">
        <v>1.1999999999999999E-3</v>
      </c>
      <c r="FN201" s="166">
        <v>1.1999999999999999E-3</v>
      </c>
      <c r="FO201" s="166">
        <v>1.1999999999999999E-3</v>
      </c>
      <c r="FP201" s="166">
        <v>1.1999999999999999E-3</v>
      </c>
      <c r="FQ201" s="166">
        <v>1.1999999999999999E-3</v>
      </c>
      <c r="FR201" s="166">
        <v>1.1999999999999999E-3</v>
      </c>
      <c r="FS201" s="166">
        <v>1.1999999999999999E-3</v>
      </c>
      <c r="FT201" s="166">
        <v>1.1999999999999999E-3</v>
      </c>
      <c r="FU201" s="166">
        <v>1.1999999999999999E-3</v>
      </c>
      <c r="FV201" s="166">
        <v>1.1999999999999999E-3</v>
      </c>
      <c r="FW201" s="166">
        <v>1.1999999999999999E-3</v>
      </c>
      <c r="FX201" s="166">
        <v>1.1999999999999999E-3</v>
      </c>
      <c r="FY201" s="166">
        <v>1.1999999999999999E-3</v>
      </c>
      <c r="FZ201" s="166">
        <v>1.1999999999999999E-3</v>
      </c>
      <c r="GA201" s="166">
        <v>1.1999999999999999E-3</v>
      </c>
      <c r="GB201" s="166">
        <v>1.1999999999999999E-3</v>
      </c>
      <c r="GC201" s="166">
        <v>1.1999999999999999E-3</v>
      </c>
    </row>
    <row r="202" spans="1:185" ht="32.25" customHeight="1">
      <c r="A202" s="260" t="s">
        <v>56</v>
      </c>
      <c r="B202" s="260"/>
      <c r="C202" s="260"/>
      <c r="D202" s="260"/>
      <c r="E202" s="260"/>
      <c r="F202" s="260"/>
      <c r="G202" s="260"/>
      <c r="H202" s="260"/>
      <c r="I202" s="260"/>
      <c r="J202" s="260"/>
      <c r="K202" s="260"/>
      <c r="L202" s="260"/>
      <c r="M202" s="260"/>
      <c r="N202" s="260"/>
      <c r="O202" s="260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  <c r="AE202" s="260"/>
      <c r="AF202" s="260"/>
      <c r="AG202" s="260"/>
      <c r="AH202" s="260"/>
      <c r="AI202" s="260"/>
      <c r="AJ202" s="260"/>
      <c r="AK202" s="260"/>
      <c r="AL202" s="260"/>
      <c r="AM202" s="260"/>
      <c r="AN202" s="260"/>
      <c r="AO202" s="260"/>
      <c r="AP202" s="260"/>
      <c r="AQ202" s="260"/>
      <c r="AR202" s="260"/>
      <c r="AS202" s="260"/>
      <c r="AT202" s="260"/>
      <c r="AU202" s="260"/>
      <c r="AV202" s="260"/>
      <c r="AW202" s="260"/>
      <c r="AX202" s="260"/>
      <c r="AY202" s="260"/>
      <c r="AZ202" s="260"/>
      <c r="BA202" s="260"/>
      <c r="BB202" s="260"/>
      <c r="BC202" s="260"/>
      <c r="BD202" s="260"/>
      <c r="BE202" s="260"/>
      <c r="BF202" s="260"/>
      <c r="BG202" s="260"/>
      <c r="BH202" s="260"/>
      <c r="BI202" s="260"/>
      <c r="BJ202" s="260"/>
      <c r="BK202" s="260"/>
      <c r="BL202" s="260"/>
      <c r="BM202" s="260"/>
      <c r="BN202" s="260"/>
      <c r="BO202" s="260"/>
      <c r="BP202" s="260"/>
      <c r="BQ202" s="260"/>
      <c r="BR202" s="260"/>
      <c r="BS202" s="260"/>
      <c r="BT202" s="260"/>
      <c r="BU202" s="260"/>
      <c r="BV202" s="260"/>
      <c r="BW202" s="260"/>
      <c r="BX202" s="260"/>
      <c r="BY202" s="260"/>
      <c r="BZ202" s="260"/>
      <c r="CA202" s="260"/>
      <c r="CB202" s="260"/>
      <c r="CC202" s="260"/>
      <c r="CD202" s="260"/>
      <c r="CE202" s="260"/>
      <c r="CF202" s="260"/>
      <c r="CG202" s="260"/>
      <c r="CH202" s="260"/>
      <c r="CI202" s="260"/>
      <c r="CJ202" s="260"/>
      <c r="CK202" s="260"/>
      <c r="CL202" s="260"/>
      <c r="CM202" s="260"/>
      <c r="CN202" s="260"/>
      <c r="CO202" s="260"/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260"/>
      <c r="DZ202" s="260"/>
      <c r="EA202" s="260"/>
      <c r="EB202" s="260"/>
      <c r="EC202" s="260"/>
      <c r="ED202" s="260"/>
      <c r="EE202" s="260"/>
      <c r="EF202" s="260"/>
      <c r="EG202" s="260"/>
      <c r="EH202" s="260"/>
      <c r="EI202" s="260"/>
      <c r="EJ202" s="260"/>
      <c r="EK202" s="260"/>
      <c r="EL202" s="260"/>
      <c r="EM202" s="260"/>
      <c r="EN202" s="260"/>
      <c r="EO202" s="260"/>
      <c r="EP202" s="260"/>
      <c r="EQ202" s="260"/>
      <c r="ER202" s="260"/>
      <c r="ES202" s="260"/>
      <c r="ET202" s="260"/>
      <c r="EU202" s="260"/>
      <c r="EV202" s="260"/>
      <c r="EW202" s="260"/>
      <c r="EX202" s="260"/>
      <c r="EY202" s="260"/>
      <c r="EZ202" s="260"/>
      <c r="FA202" s="260"/>
      <c r="FB202" s="260"/>
      <c r="FC202" s="260"/>
      <c r="FD202" s="260"/>
      <c r="FE202" s="260"/>
      <c r="FF202" s="260"/>
      <c r="FG202" s="260"/>
      <c r="FH202" s="260"/>
      <c r="FI202" s="260"/>
      <c r="FJ202" s="260"/>
      <c r="FK202" s="260"/>
      <c r="FL202" s="260"/>
      <c r="FM202" s="260"/>
      <c r="FN202" s="260"/>
      <c r="FO202" s="260"/>
      <c r="FP202" s="260"/>
      <c r="FQ202" s="260"/>
      <c r="FR202" s="260"/>
      <c r="FS202" s="260"/>
      <c r="FT202" s="260"/>
      <c r="FU202" s="260"/>
      <c r="FV202" s="260"/>
      <c r="FW202" s="260"/>
      <c r="FX202" s="260"/>
      <c r="FY202" s="260"/>
      <c r="FZ202" s="260"/>
      <c r="GA202" s="260"/>
      <c r="GB202" s="260"/>
      <c r="GC202" s="260"/>
    </row>
    <row r="203" spans="1:185" ht="9" customHeight="1">
      <c r="A203" s="55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53"/>
      <c r="CE203" s="53"/>
      <c r="CF203" s="53"/>
      <c r="CG203" s="53"/>
      <c r="CH203" s="53"/>
      <c r="CI203" s="53"/>
      <c r="CJ203" s="53"/>
      <c r="CK203" s="53"/>
      <c r="CL203" s="53"/>
      <c r="CM203" s="53"/>
      <c r="CN203" s="53"/>
      <c r="CO203" s="53"/>
      <c r="CP203" s="53"/>
      <c r="CQ203" s="53"/>
      <c r="CR203" s="53"/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  <c r="DV203" s="53"/>
      <c r="DW203" s="53"/>
      <c r="DX203" s="53"/>
      <c r="DY203" s="53"/>
      <c r="DZ203" s="53"/>
      <c r="EA203" s="53"/>
      <c r="EB203" s="53"/>
      <c r="EC203" s="53"/>
      <c r="ED203" s="53"/>
      <c r="EE203" s="53"/>
      <c r="EF203" s="53"/>
      <c r="EG203" s="53"/>
      <c r="EH203" s="53"/>
      <c r="EI203" s="53"/>
      <c r="EJ203" s="53"/>
      <c r="EK203" s="53"/>
      <c r="EL203" s="53"/>
      <c r="EM203" s="53"/>
      <c r="EN203" s="53"/>
      <c r="EO203" s="53"/>
      <c r="EP203" s="53"/>
      <c r="EQ203" s="53"/>
      <c r="ER203" s="53"/>
      <c r="ES203" s="53"/>
      <c r="ET203" s="53"/>
      <c r="EU203" s="53"/>
      <c r="EV203" s="53"/>
      <c r="EW203" s="53"/>
      <c r="EX203" s="53"/>
      <c r="EY203" s="53"/>
      <c r="EZ203" s="53"/>
      <c r="FA203" s="53"/>
      <c r="FB203" s="53"/>
      <c r="FC203" s="53"/>
      <c r="FD203" s="53"/>
      <c r="FE203" s="53"/>
      <c r="FF203" s="53"/>
      <c r="FG203" s="53"/>
      <c r="FH203" s="53"/>
      <c r="FI203" s="53"/>
      <c r="FJ203" s="53"/>
      <c r="FK203" s="53"/>
      <c r="FL203" s="53"/>
      <c r="FM203" s="53"/>
      <c r="FN203" s="53"/>
      <c r="FO203" s="53"/>
      <c r="FP203" s="53"/>
      <c r="FQ203" s="53"/>
      <c r="FR203" s="53"/>
      <c r="FS203" s="53"/>
      <c r="FT203" s="53"/>
      <c r="FU203" s="53"/>
      <c r="FV203" s="53"/>
      <c r="FW203" s="53"/>
      <c r="FX203" s="53"/>
      <c r="FY203" s="53"/>
      <c r="FZ203" s="53"/>
      <c r="GA203" s="53"/>
      <c r="GB203" s="53"/>
      <c r="GC203" s="53"/>
    </row>
    <row r="204" spans="1:185" ht="18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53"/>
      <c r="CE204" s="53"/>
      <c r="CF204" s="53"/>
      <c r="CG204" s="53"/>
      <c r="CH204" s="53"/>
      <c r="CI204" s="53"/>
      <c r="CJ204" s="53"/>
      <c r="CK204" s="53"/>
      <c r="CL204" s="53"/>
      <c r="CM204" s="53"/>
      <c r="CN204" s="53"/>
      <c r="CO204" s="53"/>
      <c r="CP204" s="53"/>
      <c r="CQ204" s="53"/>
      <c r="CR204" s="53"/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  <c r="DV204" s="53"/>
      <c r="DW204" s="53"/>
      <c r="DX204" s="53"/>
      <c r="DY204" s="53"/>
      <c r="DZ204" s="53"/>
      <c r="EA204" s="53"/>
      <c r="EB204" s="53"/>
      <c r="EC204" s="53"/>
      <c r="ED204" s="53"/>
      <c r="EE204" s="53"/>
      <c r="EF204" s="53"/>
      <c r="EG204" s="53"/>
      <c r="EH204" s="53"/>
      <c r="EI204" s="53"/>
      <c r="EJ204" s="53"/>
      <c r="EK204" s="53"/>
      <c r="EL204" s="53"/>
      <c r="EM204" s="53"/>
      <c r="EN204" s="53"/>
      <c r="EO204" s="53"/>
      <c r="EP204" s="53"/>
      <c r="EQ204" s="53"/>
      <c r="ER204" s="53"/>
      <c r="ES204" s="53"/>
      <c r="ET204" s="53"/>
      <c r="EU204" s="53"/>
      <c r="EV204" s="53"/>
      <c r="EW204" s="53"/>
      <c r="EX204" s="53"/>
      <c r="EY204" s="53"/>
      <c r="EZ204" s="53"/>
      <c r="FA204" s="53"/>
      <c r="FB204" s="53"/>
      <c r="FC204" s="53"/>
      <c r="FD204" s="53"/>
      <c r="FE204" s="53"/>
      <c r="FF204" s="53"/>
      <c r="FG204" s="53"/>
      <c r="FH204" s="53"/>
      <c r="FI204" s="53"/>
      <c r="FJ204" s="53"/>
      <c r="FK204" s="53"/>
      <c r="FL204" s="53"/>
      <c r="FM204" s="53"/>
      <c r="FN204" s="53"/>
      <c r="FO204" s="53"/>
      <c r="FP204" s="53"/>
      <c r="FQ204" s="53"/>
      <c r="FR204" s="53"/>
      <c r="FS204" s="53"/>
      <c r="FT204" s="53"/>
      <c r="FU204" s="53"/>
      <c r="FV204" s="53"/>
      <c r="FW204" s="53"/>
      <c r="FX204" s="53"/>
      <c r="FY204" s="53"/>
      <c r="FZ204" s="53"/>
      <c r="GA204" s="53"/>
      <c r="GB204" s="53"/>
      <c r="GC204" s="53"/>
    </row>
    <row r="205" spans="1:185" ht="18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53"/>
      <c r="CE205" s="53"/>
      <c r="CF205" s="53"/>
      <c r="CG205" s="53"/>
      <c r="CH205" s="53"/>
      <c r="CI205" s="53"/>
      <c r="CJ205" s="53"/>
      <c r="CK205" s="53"/>
      <c r="CL205" s="53"/>
      <c r="CM205" s="53"/>
      <c r="CN205" s="53"/>
      <c r="CO205" s="53"/>
      <c r="CP205" s="53"/>
      <c r="CQ205" s="53"/>
      <c r="CR205" s="53"/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  <c r="DV205" s="53"/>
      <c r="DW205" s="53"/>
      <c r="DX205" s="53"/>
      <c r="DY205" s="53"/>
      <c r="DZ205" s="53"/>
      <c r="EA205" s="53"/>
      <c r="EB205" s="53"/>
      <c r="EC205" s="53"/>
      <c r="ED205" s="53"/>
      <c r="EE205" s="53"/>
      <c r="EF205" s="53"/>
      <c r="EG205" s="53"/>
      <c r="EH205" s="53"/>
      <c r="EI205" s="53"/>
      <c r="EJ205" s="53"/>
      <c r="EK205" s="53"/>
      <c r="EL205" s="53"/>
      <c r="EM205" s="53"/>
      <c r="EN205" s="53"/>
      <c r="EO205" s="53"/>
      <c r="EP205" s="53"/>
      <c r="EQ205" s="53"/>
      <c r="ER205" s="53"/>
      <c r="ES205" s="53"/>
      <c r="ET205" s="53"/>
      <c r="EU205" s="53"/>
      <c r="EV205" s="53"/>
      <c r="EW205" s="53"/>
      <c r="EX205" s="53"/>
      <c r="EY205" s="53"/>
      <c r="EZ205" s="53"/>
      <c r="FA205" s="53"/>
      <c r="FB205" s="53"/>
      <c r="FC205" s="53"/>
      <c r="FD205" s="53"/>
      <c r="FE205" s="53"/>
      <c r="FF205" s="53"/>
      <c r="FG205" s="53"/>
      <c r="FH205" s="53"/>
      <c r="FI205" s="53"/>
      <c r="FJ205" s="53"/>
      <c r="FK205" s="53"/>
      <c r="FL205" s="53"/>
      <c r="FM205" s="53"/>
      <c r="FN205" s="53"/>
      <c r="FO205" s="53"/>
      <c r="FP205" s="53"/>
      <c r="FQ205" s="53"/>
      <c r="FR205" s="53"/>
      <c r="FS205" s="53"/>
      <c r="FT205" s="53"/>
      <c r="FU205" s="53"/>
      <c r="FV205" s="53"/>
      <c r="FW205" s="53"/>
      <c r="FX205" s="53"/>
      <c r="FY205" s="53"/>
      <c r="FZ205" s="53"/>
      <c r="GA205" s="53"/>
      <c r="GB205" s="53"/>
      <c r="GC205" s="53"/>
    </row>
    <row r="206" spans="1:185" ht="18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53"/>
      <c r="CE206" s="53"/>
      <c r="CF206" s="53"/>
      <c r="CG206" s="53"/>
      <c r="CH206" s="53"/>
      <c r="CI206" s="53"/>
      <c r="CJ206" s="53"/>
      <c r="CK206" s="53"/>
      <c r="CL206" s="53"/>
      <c r="CM206" s="53"/>
      <c r="CN206" s="53"/>
      <c r="CO206" s="53"/>
      <c r="CP206" s="53"/>
      <c r="CQ206" s="53"/>
      <c r="CR206" s="53"/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  <c r="DV206" s="53"/>
      <c r="DW206" s="53"/>
      <c r="DX206" s="53"/>
      <c r="DY206" s="53"/>
      <c r="DZ206" s="53"/>
      <c r="EA206" s="53"/>
      <c r="EB206" s="53"/>
      <c r="EC206" s="53"/>
      <c r="ED206" s="53"/>
      <c r="EE206" s="53"/>
      <c r="EF206" s="53"/>
      <c r="EG206" s="53"/>
      <c r="EH206" s="53"/>
      <c r="EI206" s="53"/>
      <c r="EJ206" s="53"/>
      <c r="EK206" s="53"/>
      <c r="EL206" s="53"/>
      <c r="EM206" s="53"/>
      <c r="EN206" s="53"/>
      <c r="EO206" s="53"/>
      <c r="EP206" s="53"/>
      <c r="EQ206" s="53"/>
      <c r="ER206" s="53"/>
      <c r="ES206" s="53"/>
      <c r="ET206" s="53"/>
      <c r="EU206" s="53"/>
      <c r="EV206" s="53"/>
      <c r="EW206" s="53"/>
      <c r="EX206" s="53"/>
      <c r="EY206" s="53"/>
      <c r="EZ206" s="53"/>
      <c r="FA206" s="53"/>
      <c r="FB206" s="53"/>
      <c r="FC206" s="53"/>
      <c r="FD206" s="53"/>
      <c r="FE206" s="53"/>
      <c r="FF206" s="53"/>
      <c r="FG206" s="53"/>
      <c r="FH206" s="53"/>
      <c r="FI206" s="53"/>
      <c r="FJ206" s="53"/>
      <c r="FK206" s="53"/>
      <c r="FL206" s="53"/>
      <c r="FM206" s="53"/>
      <c r="FN206" s="53"/>
      <c r="FO206" s="53"/>
      <c r="FP206" s="53"/>
      <c r="FQ206" s="53"/>
      <c r="FR206" s="53"/>
      <c r="FS206" s="53"/>
      <c r="FT206" s="53"/>
      <c r="FU206" s="53"/>
      <c r="FV206" s="53"/>
      <c r="FW206" s="53"/>
      <c r="FX206" s="53"/>
      <c r="FY206" s="53"/>
      <c r="FZ206" s="53"/>
      <c r="GA206" s="53"/>
      <c r="GB206" s="53"/>
      <c r="GC206" s="53"/>
    </row>
    <row r="207" spans="1:185" ht="18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  <c r="DV207" s="53"/>
      <c r="DW207" s="53"/>
      <c r="DX207" s="53"/>
      <c r="DY207" s="53"/>
      <c r="DZ207" s="53"/>
      <c r="EA207" s="53"/>
      <c r="EB207" s="53"/>
      <c r="EC207" s="53"/>
      <c r="ED207" s="53"/>
      <c r="EE207" s="53"/>
      <c r="EF207" s="53"/>
      <c r="EG207" s="53"/>
      <c r="EH207" s="53"/>
      <c r="EI207" s="53"/>
      <c r="EJ207" s="53"/>
      <c r="EK207" s="53"/>
      <c r="EL207" s="53"/>
      <c r="EM207" s="53"/>
      <c r="EN207" s="53"/>
      <c r="EO207" s="53"/>
      <c r="EP207" s="53"/>
      <c r="EQ207" s="53"/>
      <c r="ER207" s="53"/>
      <c r="ES207" s="53"/>
      <c r="ET207" s="53"/>
      <c r="EU207" s="53"/>
      <c r="EV207" s="53"/>
      <c r="EW207" s="53"/>
      <c r="EX207" s="53"/>
      <c r="EY207" s="53"/>
      <c r="EZ207" s="53"/>
      <c r="FA207" s="53"/>
      <c r="FB207" s="53"/>
      <c r="FC207" s="53"/>
      <c r="FD207" s="53"/>
      <c r="FE207" s="53"/>
      <c r="FF207" s="53"/>
      <c r="FG207" s="53"/>
      <c r="FH207" s="53"/>
      <c r="FI207" s="53"/>
      <c r="FJ207" s="53"/>
      <c r="FK207" s="53"/>
      <c r="FL207" s="53"/>
      <c r="FM207" s="53"/>
      <c r="FN207" s="53"/>
      <c r="FO207" s="53"/>
      <c r="FP207" s="53"/>
      <c r="FQ207" s="53"/>
      <c r="FR207" s="53"/>
      <c r="FS207" s="53"/>
      <c r="FT207" s="53"/>
      <c r="FU207" s="53"/>
      <c r="FV207" s="53"/>
      <c r="FW207" s="53"/>
      <c r="FX207" s="53"/>
      <c r="FY207" s="53"/>
      <c r="FZ207" s="53"/>
      <c r="GA207" s="53"/>
      <c r="GB207" s="53"/>
      <c r="GC207" s="53"/>
    </row>
    <row r="208" spans="1:185" ht="18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  <c r="DV208" s="53"/>
      <c r="DW208" s="53"/>
      <c r="DX208" s="53"/>
      <c r="DY208" s="53"/>
      <c r="DZ208" s="53"/>
      <c r="EA208" s="53"/>
      <c r="EB208" s="53"/>
      <c r="EC208" s="53"/>
      <c r="ED208" s="53"/>
      <c r="EE208" s="53"/>
      <c r="EF208" s="53"/>
      <c r="EG208" s="53"/>
      <c r="EH208" s="53"/>
      <c r="EI208" s="53"/>
      <c r="EJ208" s="53"/>
      <c r="EK208" s="53"/>
      <c r="EL208" s="53"/>
      <c r="EM208" s="53"/>
      <c r="EN208" s="53"/>
      <c r="EO208" s="53"/>
      <c r="EP208" s="53"/>
      <c r="EQ208" s="53"/>
      <c r="ER208" s="53"/>
      <c r="ES208" s="53"/>
      <c r="ET208" s="53"/>
      <c r="EU208" s="53"/>
      <c r="EV208" s="53"/>
      <c r="EW208" s="53"/>
      <c r="EX208" s="53"/>
      <c r="EY208" s="53"/>
      <c r="EZ208" s="53"/>
      <c r="FA208" s="53"/>
      <c r="FB208" s="53"/>
      <c r="FC208" s="53"/>
      <c r="FD208" s="53"/>
      <c r="FE208" s="53"/>
      <c r="FF208" s="53"/>
      <c r="FG208" s="53"/>
      <c r="FH208" s="53"/>
      <c r="FI208" s="53"/>
      <c r="FJ208" s="53"/>
      <c r="FK208" s="53"/>
      <c r="FL208" s="53"/>
      <c r="FM208" s="53"/>
      <c r="FN208" s="53"/>
      <c r="FO208" s="53"/>
      <c r="FP208" s="53"/>
      <c r="FQ208" s="53"/>
      <c r="FR208" s="53"/>
      <c r="FS208" s="53"/>
      <c r="FT208" s="53"/>
      <c r="FU208" s="53"/>
      <c r="FV208" s="53"/>
      <c r="FW208" s="53"/>
      <c r="FX208" s="53"/>
      <c r="FY208" s="53"/>
      <c r="FZ208" s="53"/>
      <c r="GA208" s="53"/>
      <c r="GB208" s="53"/>
      <c r="GC208" s="53"/>
    </row>
    <row r="209" spans="1:185" ht="18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53"/>
      <c r="CE209" s="53"/>
      <c r="CF209" s="53"/>
      <c r="CG209" s="53"/>
      <c r="CH209" s="53"/>
      <c r="CI209" s="53"/>
      <c r="CJ209" s="53"/>
      <c r="CK209" s="53"/>
      <c r="CL209" s="53"/>
      <c r="CM209" s="53"/>
      <c r="CN209" s="53"/>
      <c r="CO209" s="53"/>
      <c r="CP209" s="53"/>
      <c r="CQ209" s="53"/>
      <c r="CR209" s="53"/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  <c r="DV209" s="53"/>
      <c r="DW209" s="53"/>
      <c r="DX209" s="53"/>
      <c r="DY209" s="53"/>
      <c r="DZ209" s="53"/>
      <c r="EA209" s="53"/>
      <c r="EB209" s="53"/>
      <c r="EC209" s="53"/>
      <c r="ED209" s="53"/>
      <c r="EE209" s="53"/>
      <c r="EF209" s="53"/>
      <c r="EG209" s="53"/>
      <c r="EH209" s="53"/>
      <c r="EI209" s="53"/>
      <c r="EJ209" s="53"/>
      <c r="EK209" s="53"/>
      <c r="EL209" s="53"/>
      <c r="EM209" s="53"/>
      <c r="EN209" s="53"/>
      <c r="EO209" s="53"/>
      <c r="EP209" s="53"/>
      <c r="EQ209" s="53"/>
      <c r="ER209" s="53"/>
      <c r="ES209" s="53"/>
      <c r="ET209" s="53"/>
      <c r="EU209" s="53"/>
      <c r="EV209" s="53"/>
      <c r="EW209" s="53"/>
      <c r="EX209" s="53"/>
      <c r="EY209" s="53"/>
      <c r="EZ209" s="53"/>
      <c r="FA209" s="53"/>
      <c r="FB209" s="53"/>
      <c r="FC209" s="53"/>
      <c r="FD209" s="53"/>
      <c r="FE209" s="53"/>
      <c r="FF209" s="53"/>
      <c r="FG209" s="53"/>
      <c r="FH209" s="53"/>
      <c r="FI209" s="53"/>
      <c r="FJ209" s="53"/>
      <c r="FK209" s="53"/>
      <c r="FL209" s="53"/>
      <c r="FM209" s="53"/>
      <c r="FN209" s="53"/>
      <c r="FO209" s="53"/>
      <c r="FP209" s="53"/>
      <c r="FQ209" s="53"/>
      <c r="FR209" s="53"/>
      <c r="FS209" s="53"/>
      <c r="FT209" s="53"/>
      <c r="FU209" s="53"/>
      <c r="FV209" s="53"/>
      <c r="FW209" s="53"/>
      <c r="FX209" s="53"/>
      <c r="FY209" s="53"/>
      <c r="FZ209" s="53"/>
      <c r="GA209" s="53"/>
      <c r="GB209" s="53"/>
      <c r="GC209" s="53"/>
    </row>
    <row r="210" spans="1:185" ht="18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  <c r="DV210" s="53"/>
      <c r="DW210" s="53"/>
      <c r="DX210" s="53"/>
      <c r="DY210" s="53"/>
      <c r="DZ210" s="53"/>
      <c r="EA210" s="53"/>
      <c r="EB210" s="53"/>
      <c r="EC210" s="53"/>
      <c r="ED210" s="53"/>
      <c r="EE210" s="53"/>
      <c r="EF210" s="53"/>
      <c r="EG210" s="53"/>
      <c r="EH210" s="53"/>
      <c r="EI210" s="53"/>
      <c r="EJ210" s="53"/>
      <c r="EK210" s="53"/>
      <c r="EL210" s="53"/>
      <c r="EM210" s="53"/>
      <c r="EN210" s="53"/>
      <c r="EO210" s="53"/>
      <c r="EP210" s="53"/>
      <c r="EQ210" s="53"/>
      <c r="ER210" s="53"/>
      <c r="ES210" s="53"/>
      <c r="ET210" s="53"/>
      <c r="EU210" s="53"/>
      <c r="EV210" s="53"/>
      <c r="EW210" s="53"/>
      <c r="EX210" s="53"/>
      <c r="EY210" s="53"/>
      <c r="EZ210" s="53"/>
      <c r="FA210" s="53"/>
      <c r="FB210" s="53"/>
      <c r="FC210" s="53"/>
      <c r="FD210" s="53"/>
      <c r="FE210" s="53"/>
      <c r="FF210" s="53"/>
      <c r="FG210" s="53"/>
      <c r="FH210" s="53"/>
      <c r="FI210" s="53"/>
      <c r="FJ210" s="53"/>
      <c r="FK210" s="53"/>
      <c r="FL210" s="53"/>
      <c r="FM210" s="53"/>
      <c r="FN210" s="53"/>
      <c r="FO210" s="53"/>
      <c r="FP210" s="53"/>
      <c r="FQ210" s="53"/>
      <c r="FR210" s="53"/>
      <c r="FS210" s="53"/>
      <c r="FT210" s="53"/>
      <c r="FU210" s="53"/>
      <c r="FV210" s="53"/>
      <c r="FW210" s="53"/>
      <c r="FX210" s="53"/>
      <c r="FY210" s="53"/>
      <c r="FZ210" s="53"/>
      <c r="GA210" s="53"/>
      <c r="GB210" s="53"/>
      <c r="GC210" s="53"/>
    </row>
    <row r="211" spans="1:185" ht="18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  <c r="DV211" s="53"/>
      <c r="DW211" s="53"/>
      <c r="DX211" s="53"/>
      <c r="DY211" s="53"/>
      <c r="DZ211" s="53"/>
      <c r="EA211" s="53"/>
      <c r="EB211" s="53"/>
      <c r="EC211" s="53"/>
      <c r="ED211" s="53"/>
      <c r="EE211" s="53"/>
      <c r="EF211" s="53"/>
      <c r="EG211" s="53"/>
      <c r="EH211" s="53"/>
      <c r="EI211" s="53"/>
      <c r="EJ211" s="53"/>
      <c r="EK211" s="53"/>
      <c r="EL211" s="53"/>
      <c r="EM211" s="53"/>
      <c r="EN211" s="53"/>
      <c r="EO211" s="53"/>
      <c r="EP211" s="53"/>
      <c r="EQ211" s="53"/>
      <c r="ER211" s="53"/>
      <c r="ES211" s="53"/>
      <c r="ET211" s="53"/>
      <c r="EU211" s="53"/>
      <c r="EV211" s="53"/>
      <c r="EW211" s="53"/>
      <c r="EX211" s="53"/>
      <c r="EY211" s="53"/>
      <c r="EZ211" s="53"/>
      <c r="FA211" s="53"/>
      <c r="FB211" s="53"/>
      <c r="FC211" s="53"/>
      <c r="FD211" s="53"/>
      <c r="FE211" s="53"/>
      <c r="FF211" s="53"/>
      <c r="FG211" s="53"/>
      <c r="FH211" s="53"/>
      <c r="FI211" s="53"/>
      <c r="FJ211" s="53"/>
      <c r="FK211" s="53"/>
      <c r="FL211" s="53"/>
      <c r="FM211" s="53"/>
      <c r="FN211" s="53"/>
      <c r="FO211" s="53"/>
      <c r="FP211" s="53"/>
      <c r="FQ211" s="53"/>
      <c r="FR211" s="53"/>
      <c r="FS211" s="53"/>
      <c r="FT211" s="53"/>
      <c r="FU211" s="53"/>
      <c r="FV211" s="53"/>
      <c r="FW211" s="53"/>
      <c r="FX211" s="53"/>
      <c r="FY211" s="53"/>
      <c r="FZ211" s="53"/>
      <c r="GA211" s="53"/>
      <c r="GB211" s="53"/>
      <c r="GC211" s="53"/>
    </row>
    <row r="212" spans="1:185" ht="18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53"/>
      <c r="CE212" s="53"/>
      <c r="CF212" s="53"/>
      <c r="CG212" s="53"/>
      <c r="CH212" s="53"/>
      <c r="CI212" s="53"/>
      <c r="CJ212" s="53"/>
      <c r="CK212" s="53"/>
      <c r="CL212" s="53"/>
      <c r="CM212" s="53"/>
      <c r="CN212" s="53"/>
      <c r="CO212" s="53"/>
      <c r="CP212" s="53"/>
      <c r="CQ212" s="53"/>
      <c r="CR212" s="53"/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  <c r="DV212" s="53"/>
      <c r="DW212" s="53"/>
      <c r="DX212" s="53"/>
      <c r="DY212" s="53"/>
      <c r="DZ212" s="53"/>
      <c r="EA212" s="53"/>
      <c r="EB212" s="53"/>
      <c r="EC212" s="53"/>
      <c r="ED212" s="53"/>
      <c r="EE212" s="53"/>
      <c r="EF212" s="53"/>
      <c r="EG212" s="53"/>
      <c r="EH212" s="53"/>
      <c r="EI212" s="53"/>
      <c r="EJ212" s="53"/>
      <c r="EK212" s="53"/>
      <c r="EL212" s="53"/>
      <c r="EM212" s="53"/>
      <c r="EN212" s="53"/>
      <c r="EO212" s="53"/>
      <c r="EP212" s="53"/>
      <c r="EQ212" s="53"/>
      <c r="ER212" s="53"/>
      <c r="ES212" s="53"/>
      <c r="ET212" s="53"/>
      <c r="EU212" s="53"/>
      <c r="EV212" s="53"/>
      <c r="EW212" s="53"/>
      <c r="EX212" s="53"/>
      <c r="EY212" s="53"/>
      <c r="EZ212" s="53"/>
      <c r="FA212" s="53"/>
      <c r="FB212" s="53"/>
      <c r="FC212" s="53"/>
      <c r="FD212" s="53"/>
      <c r="FE212" s="53"/>
      <c r="FF212" s="53"/>
      <c r="FG212" s="53"/>
      <c r="FH212" s="53"/>
      <c r="FI212" s="53"/>
      <c r="FJ212" s="53"/>
      <c r="FK212" s="53"/>
      <c r="FL212" s="53"/>
      <c r="FM212" s="53"/>
      <c r="FN212" s="53"/>
      <c r="FO212" s="53"/>
      <c r="FP212" s="53"/>
      <c r="FQ212" s="53"/>
      <c r="FR212" s="53"/>
      <c r="FS212" s="53"/>
      <c r="FT212" s="53"/>
      <c r="FU212" s="53"/>
      <c r="FV212" s="53"/>
      <c r="FW212" s="53"/>
      <c r="FX212" s="53"/>
      <c r="FY212" s="53"/>
      <c r="FZ212" s="53"/>
      <c r="GA212" s="53"/>
      <c r="GB212" s="53"/>
      <c r="GC212" s="53"/>
    </row>
    <row r="213" spans="1:185" ht="18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53"/>
      <c r="CE213" s="53"/>
      <c r="CF213" s="53"/>
      <c r="CG213" s="53"/>
      <c r="CH213" s="53"/>
      <c r="CI213" s="53"/>
      <c r="CJ213" s="53"/>
      <c r="CK213" s="53"/>
      <c r="CL213" s="53"/>
      <c r="CM213" s="53"/>
      <c r="CN213" s="53"/>
      <c r="CO213" s="53"/>
      <c r="CP213" s="53"/>
      <c r="CQ213" s="53"/>
      <c r="CR213" s="53"/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  <c r="DV213" s="53"/>
      <c r="DW213" s="53"/>
      <c r="DX213" s="53"/>
      <c r="DY213" s="53"/>
      <c r="DZ213" s="53"/>
      <c r="EA213" s="53"/>
      <c r="EB213" s="53"/>
      <c r="EC213" s="53"/>
      <c r="ED213" s="53"/>
      <c r="EE213" s="53"/>
      <c r="EF213" s="53"/>
      <c r="EG213" s="53"/>
      <c r="EH213" s="53"/>
      <c r="EI213" s="53"/>
      <c r="EJ213" s="53"/>
      <c r="EK213" s="53"/>
      <c r="EL213" s="53"/>
      <c r="EM213" s="53"/>
      <c r="EN213" s="53"/>
      <c r="EO213" s="53"/>
      <c r="EP213" s="53"/>
      <c r="EQ213" s="53"/>
      <c r="ER213" s="53"/>
      <c r="ES213" s="53"/>
      <c r="ET213" s="53"/>
      <c r="EU213" s="53"/>
      <c r="EV213" s="53"/>
      <c r="EW213" s="53"/>
      <c r="EX213" s="53"/>
      <c r="EY213" s="53"/>
      <c r="EZ213" s="53"/>
      <c r="FA213" s="53"/>
      <c r="FB213" s="53"/>
      <c r="FC213" s="53"/>
      <c r="FD213" s="53"/>
      <c r="FE213" s="53"/>
      <c r="FF213" s="53"/>
      <c r="FG213" s="53"/>
      <c r="FH213" s="53"/>
      <c r="FI213" s="53"/>
      <c r="FJ213" s="53"/>
      <c r="FK213" s="53"/>
      <c r="FL213" s="53"/>
      <c r="FM213" s="53"/>
      <c r="FN213" s="53"/>
      <c r="FO213" s="53"/>
      <c r="FP213" s="53"/>
      <c r="FQ213" s="53"/>
      <c r="FR213" s="53"/>
      <c r="FS213" s="53"/>
      <c r="FT213" s="53"/>
      <c r="FU213" s="53"/>
      <c r="FV213" s="53"/>
      <c r="FW213" s="53"/>
      <c r="FX213" s="53"/>
      <c r="FY213" s="53"/>
      <c r="FZ213" s="53"/>
      <c r="GA213" s="53"/>
      <c r="GB213" s="53"/>
      <c r="GC213" s="53"/>
    </row>
    <row r="214" spans="1:185" ht="18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53"/>
      <c r="CE214" s="53"/>
      <c r="CF214" s="53"/>
      <c r="CG214" s="53"/>
      <c r="CH214" s="53"/>
      <c r="CI214" s="53"/>
      <c r="CJ214" s="53"/>
      <c r="CK214" s="53"/>
      <c r="CL214" s="53"/>
      <c r="CM214" s="53"/>
      <c r="CN214" s="53"/>
      <c r="CO214" s="53"/>
      <c r="CP214" s="53"/>
      <c r="CQ214" s="53"/>
      <c r="CR214" s="53"/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  <c r="DV214" s="53"/>
      <c r="DW214" s="53"/>
      <c r="DX214" s="53"/>
      <c r="DY214" s="53"/>
      <c r="DZ214" s="53"/>
      <c r="EA214" s="53"/>
      <c r="EB214" s="53"/>
      <c r="EC214" s="53"/>
      <c r="ED214" s="53"/>
      <c r="EE214" s="53"/>
      <c r="EF214" s="53"/>
      <c r="EG214" s="53"/>
      <c r="EH214" s="53"/>
      <c r="EI214" s="53"/>
      <c r="EJ214" s="53"/>
      <c r="EK214" s="53"/>
      <c r="EL214" s="53"/>
      <c r="EM214" s="53"/>
      <c r="EN214" s="53"/>
      <c r="EO214" s="53"/>
      <c r="EP214" s="53"/>
      <c r="EQ214" s="53"/>
      <c r="ER214" s="53"/>
      <c r="ES214" s="53"/>
      <c r="ET214" s="53"/>
      <c r="EU214" s="53"/>
      <c r="EV214" s="53"/>
      <c r="EW214" s="53"/>
      <c r="EX214" s="53"/>
      <c r="EY214" s="53"/>
      <c r="EZ214" s="53"/>
      <c r="FA214" s="53"/>
      <c r="FB214" s="53"/>
      <c r="FC214" s="53"/>
      <c r="FD214" s="53"/>
      <c r="FE214" s="53"/>
      <c r="FF214" s="53"/>
      <c r="FG214" s="53"/>
      <c r="FH214" s="53"/>
      <c r="FI214" s="53"/>
      <c r="FJ214" s="53"/>
      <c r="FK214" s="53"/>
      <c r="FL214" s="53"/>
      <c r="FM214" s="53"/>
      <c r="FN214" s="53"/>
      <c r="FO214" s="53"/>
      <c r="FP214" s="53"/>
      <c r="FQ214" s="53"/>
      <c r="FR214" s="53"/>
      <c r="FS214" s="53"/>
      <c r="FT214" s="53"/>
      <c r="FU214" s="53"/>
      <c r="FV214" s="53"/>
      <c r="FW214" s="53"/>
      <c r="FX214" s="53"/>
      <c r="FY214" s="53"/>
      <c r="FZ214" s="53"/>
      <c r="GA214" s="53"/>
      <c r="GB214" s="53"/>
      <c r="GC214" s="53"/>
    </row>
    <row r="215" spans="1:185" ht="18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53"/>
      <c r="CE215" s="53"/>
      <c r="CF215" s="53"/>
      <c r="CG215" s="53"/>
      <c r="CH215" s="53"/>
      <c r="CI215" s="53"/>
      <c r="CJ215" s="53"/>
      <c r="CK215" s="53"/>
      <c r="CL215" s="53"/>
      <c r="CM215" s="53"/>
      <c r="CN215" s="53"/>
      <c r="CO215" s="53"/>
      <c r="CP215" s="53"/>
      <c r="CQ215" s="53"/>
      <c r="CR215" s="53"/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  <c r="DV215" s="53"/>
      <c r="DW215" s="53"/>
      <c r="DX215" s="53"/>
      <c r="DY215" s="53"/>
      <c r="DZ215" s="53"/>
      <c r="EA215" s="53"/>
      <c r="EB215" s="53"/>
      <c r="EC215" s="53"/>
      <c r="ED215" s="53"/>
      <c r="EE215" s="53"/>
      <c r="EF215" s="53"/>
      <c r="EG215" s="53"/>
      <c r="EH215" s="53"/>
      <c r="EI215" s="53"/>
      <c r="EJ215" s="53"/>
      <c r="EK215" s="53"/>
      <c r="EL215" s="53"/>
      <c r="EM215" s="53"/>
      <c r="EN215" s="53"/>
      <c r="EO215" s="53"/>
      <c r="EP215" s="53"/>
      <c r="EQ215" s="53"/>
      <c r="ER215" s="53"/>
      <c r="ES215" s="53"/>
      <c r="ET215" s="53"/>
      <c r="EU215" s="53"/>
      <c r="EV215" s="53"/>
      <c r="EW215" s="53"/>
      <c r="EX215" s="53"/>
      <c r="EY215" s="53"/>
      <c r="EZ215" s="53"/>
      <c r="FA215" s="53"/>
      <c r="FB215" s="53"/>
      <c r="FC215" s="53"/>
      <c r="FD215" s="53"/>
      <c r="FE215" s="53"/>
      <c r="FF215" s="53"/>
      <c r="FG215" s="53"/>
      <c r="FH215" s="53"/>
      <c r="FI215" s="53"/>
      <c r="FJ215" s="53"/>
      <c r="FK215" s="53"/>
      <c r="FL215" s="53"/>
      <c r="FM215" s="53"/>
      <c r="FN215" s="53"/>
      <c r="FO215" s="53"/>
      <c r="FP215" s="53"/>
      <c r="FQ215" s="53"/>
      <c r="FR215" s="53"/>
      <c r="FS215" s="53"/>
      <c r="FT215" s="53"/>
      <c r="FU215" s="53"/>
      <c r="FV215" s="53"/>
      <c r="FW215" s="53"/>
      <c r="FX215" s="53"/>
      <c r="FY215" s="53"/>
      <c r="FZ215" s="53"/>
      <c r="GA215" s="53"/>
      <c r="GB215" s="53"/>
      <c r="GC215" s="53"/>
    </row>
    <row r="216" spans="1:185" ht="18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53"/>
      <c r="CE216" s="53"/>
      <c r="CF216" s="53"/>
      <c r="CG216" s="53"/>
      <c r="CH216" s="53"/>
      <c r="CI216" s="53"/>
      <c r="CJ216" s="53"/>
      <c r="CK216" s="53"/>
      <c r="CL216" s="53"/>
      <c r="CM216" s="53"/>
      <c r="CN216" s="53"/>
      <c r="CO216" s="53"/>
      <c r="CP216" s="53"/>
      <c r="CQ216" s="53"/>
      <c r="CR216" s="53"/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  <c r="DV216" s="53"/>
      <c r="DW216" s="53"/>
      <c r="DX216" s="53"/>
      <c r="DY216" s="53"/>
      <c r="DZ216" s="53"/>
      <c r="EA216" s="53"/>
      <c r="EB216" s="53"/>
      <c r="EC216" s="53"/>
      <c r="ED216" s="53"/>
      <c r="EE216" s="53"/>
      <c r="EF216" s="53"/>
      <c r="EG216" s="53"/>
      <c r="EH216" s="53"/>
      <c r="EI216" s="53"/>
      <c r="EJ216" s="53"/>
      <c r="EK216" s="53"/>
      <c r="EL216" s="53"/>
      <c r="EM216" s="53"/>
      <c r="EN216" s="53"/>
      <c r="EO216" s="53"/>
      <c r="EP216" s="53"/>
      <c r="EQ216" s="53"/>
      <c r="ER216" s="53"/>
      <c r="ES216" s="53"/>
      <c r="ET216" s="53"/>
      <c r="EU216" s="53"/>
      <c r="EV216" s="53"/>
      <c r="EW216" s="53"/>
      <c r="EX216" s="53"/>
      <c r="EY216" s="53"/>
      <c r="EZ216" s="53"/>
      <c r="FA216" s="53"/>
      <c r="FB216" s="53"/>
      <c r="FC216" s="53"/>
      <c r="FD216" s="53"/>
      <c r="FE216" s="53"/>
      <c r="FF216" s="53"/>
      <c r="FG216" s="53"/>
      <c r="FH216" s="53"/>
      <c r="FI216" s="53"/>
      <c r="FJ216" s="53"/>
      <c r="FK216" s="53"/>
      <c r="FL216" s="53"/>
      <c r="FM216" s="53"/>
      <c r="FN216" s="53"/>
      <c r="FO216" s="53"/>
      <c r="FP216" s="53"/>
      <c r="FQ216" s="53"/>
      <c r="FR216" s="53"/>
      <c r="FS216" s="53"/>
      <c r="FT216" s="53"/>
      <c r="FU216" s="53"/>
      <c r="FV216" s="53"/>
      <c r="FW216" s="53"/>
      <c r="FX216" s="53"/>
      <c r="FY216" s="53"/>
      <c r="FZ216" s="53"/>
      <c r="GA216" s="53"/>
      <c r="GB216" s="53"/>
      <c r="GC216" s="53"/>
    </row>
    <row r="217" spans="1:185" ht="18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53"/>
      <c r="CE217" s="53"/>
      <c r="CF217" s="53"/>
      <c r="CG217" s="53"/>
      <c r="CH217" s="53"/>
      <c r="CI217" s="53"/>
      <c r="CJ217" s="53"/>
      <c r="CK217" s="53"/>
      <c r="CL217" s="53"/>
      <c r="CM217" s="53"/>
      <c r="CN217" s="53"/>
      <c r="CO217" s="53"/>
      <c r="CP217" s="53"/>
      <c r="CQ217" s="53"/>
      <c r="CR217" s="53"/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  <c r="DV217" s="53"/>
      <c r="DW217" s="53"/>
      <c r="DX217" s="53"/>
      <c r="DY217" s="53"/>
      <c r="DZ217" s="53"/>
      <c r="EA217" s="53"/>
      <c r="EB217" s="53"/>
      <c r="EC217" s="53"/>
      <c r="ED217" s="53"/>
      <c r="EE217" s="53"/>
      <c r="EF217" s="53"/>
      <c r="EG217" s="53"/>
      <c r="EH217" s="53"/>
      <c r="EI217" s="53"/>
      <c r="EJ217" s="53"/>
      <c r="EK217" s="53"/>
      <c r="EL217" s="53"/>
      <c r="EM217" s="53"/>
      <c r="EN217" s="53"/>
      <c r="EO217" s="53"/>
      <c r="EP217" s="53"/>
      <c r="EQ217" s="53"/>
      <c r="ER217" s="53"/>
      <c r="ES217" s="53"/>
      <c r="ET217" s="53"/>
      <c r="EU217" s="53"/>
      <c r="EV217" s="53"/>
      <c r="EW217" s="53"/>
      <c r="EX217" s="53"/>
      <c r="EY217" s="53"/>
      <c r="EZ217" s="53"/>
      <c r="FA217" s="53"/>
      <c r="FB217" s="53"/>
      <c r="FC217" s="53"/>
      <c r="FD217" s="53"/>
      <c r="FE217" s="53"/>
      <c r="FF217" s="53"/>
      <c r="FG217" s="53"/>
      <c r="FH217" s="53"/>
      <c r="FI217" s="53"/>
      <c r="FJ217" s="53"/>
      <c r="FK217" s="53"/>
      <c r="FL217" s="53"/>
      <c r="FM217" s="53"/>
      <c r="FN217" s="53"/>
      <c r="FO217" s="53"/>
      <c r="FP217" s="53"/>
      <c r="FQ217" s="53"/>
      <c r="FR217" s="53"/>
      <c r="FS217" s="53"/>
      <c r="FT217" s="53"/>
      <c r="FU217" s="53"/>
      <c r="FV217" s="53"/>
      <c r="FW217" s="53"/>
      <c r="FX217" s="53"/>
      <c r="FY217" s="53"/>
      <c r="FZ217" s="53"/>
      <c r="GA217" s="53"/>
      <c r="GB217" s="53"/>
      <c r="GC217" s="53"/>
    </row>
    <row r="218" spans="1:185" ht="18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53"/>
      <c r="CE218" s="53"/>
      <c r="CF218" s="53"/>
      <c r="CG218" s="53"/>
      <c r="CH218" s="53"/>
      <c r="CI218" s="53"/>
      <c r="CJ218" s="53"/>
      <c r="CK218" s="53"/>
      <c r="CL218" s="53"/>
      <c r="CM218" s="53"/>
      <c r="CN218" s="53"/>
      <c r="CO218" s="53"/>
      <c r="CP218" s="53"/>
      <c r="CQ218" s="53"/>
      <c r="CR218" s="53"/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  <c r="DV218" s="53"/>
      <c r="DW218" s="53"/>
      <c r="DX218" s="53"/>
      <c r="DY218" s="53"/>
      <c r="DZ218" s="53"/>
      <c r="EA218" s="53"/>
      <c r="EB218" s="53"/>
      <c r="EC218" s="53"/>
      <c r="ED218" s="53"/>
      <c r="EE218" s="53"/>
      <c r="EF218" s="53"/>
      <c r="EG218" s="53"/>
      <c r="EH218" s="53"/>
      <c r="EI218" s="53"/>
      <c r="EJ218" s="53"/>
      <c r="EK218" s="53"/>
      <c r="EL218" s="53"/>
      <c r="EM218" s="53"/>
      <c r="EN218" s="53"/>
      <c r="EO218" s="53"/>
      <c r="EP218" s="53"/>
      <c r="EQ218" s="53"/>
      <c r="ER218" s="53"/>
      <c r="ES218" s="53"/>
      <c r="ET218" s="53"/>
      <c r="EU218" s="53"/>
      <c r="EV218" s="53"/>
      <c r="EW218" s="53"/>
      <c r="EX218" s="53"/>
      <c r="EY218" s="53"/>
      <c r="EZ218" s="53"/>
      <c r="FA218" s="53"/>
      <c r="FB218" s="53"/>
      <c r="FC218" s="53"/>
      <c r="FD218" s="53"/>
      <c r="FE218" s="53"/>
      <c r="FF218" s="53"/>
      <c r="FG218" s="53"/>
      <c r="FH218" s="53"/>
      <c r="FI218" s="53"/>
      <c r="FJ218" s="53"/>
      <c r="FK218" s="53"/>
      <c r="FL218" s="53"/>
      <c r="FM218" s="53"/>
      <c r="FN218" s="53"/>
      <c r="FO218" s="53"/>
      <c r="FP218" s="53"/>
      <c r="FQ218" s="53"/>
      <c r="FR218" s="53"/>
      <c r="FS218" s="53"/>
      <c r="FT218" s="53"/>
      <c r="FU218" s="53"/>
      <c r="FV218" s="53"/>
      <c r="FW218" s="53"/>
      <c r="FX218" s="53"/>
      <c r="FY218" s="53"/>
      <c r="FZ218" s="53"/>
      <c r="GA218" s="53"/>
      <c r="GB218" s="53"/>
      <c r="GC218" s="53"/>
    </row>
    <row r="219" spans="1:185" ht="18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53"/>
      <c r="CE219" s="53"/>
      <c r="CF219" s="53"/>
      <c r="CG219" s="53"/>
      <c r="CH219" s="53"/>
      <c r="CI219" s="53"/>
      <c r="CJ219" s="53"/>
      <c r="CK219" s="53"/>
      <c r="CL219" s="53"/>
      <c r="CM219" s="53"/>
      <c r="CN219" s="53"/>
      <c r="CO219" s="53"/>
      <c r="CP219" s="53"/>
      <c r="CQ219" s="53"/>
      <c r="CR219" s="53"/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  <c r="DV219" s="53"/>
      <c r="DW219" s="53"/>
      <c r="DX219" s="53"/>
      <c r="DY219" s="53"/>
      <c r="DZ219" s="53"/>
      <c r="EA219" s="53"/>
      <c r="EB219" s="53"/>
      <c r="EC219" s="53"/>
      <c r="ED219" s="53"/>
      <c r="EE219" s="53"/>
      <c r="EF219" s="53"/>
      <c r="EG219" s="53"/>
      <c r="EH219" s="53"/>
      <c r="EI219" s="53"/>
      <c r="EJ219" s="53"/>
      <c r="EK219" s="53"/>
      <c r="EL219" s="53"/>
      <c r="EM219" s="53"/>
      <c r="EN219" s="53"/>
      <c r="EO219" s="53"/>
      <c r="EP219" s="53"/>
      <c r="EQ219" s="53"/>
      <c r="ER219" s="53"/>
      <c r="ES219" s="53"/>
      <c r="ET219" s="53"/>
      <c r="EU219" s="53"/>
      <c r="EV219" s="53"/>
      <c r="EW219" s="53"/>
      <c r="EX219" s="53"/>
      <c r="EY219" s="53"/>
      <c r="EZ219" s="53"/>
      <c r="FA219" s="53"/>
      <c r="FB219" s="53"/>
      <c r="FC219" s="53"/>
      <c r="FD219" s="53"/>
      <c r="FE219" s="53"/>
      <c r="FF219" s="53"/>
      <c r="FG219" s="53"/>
      <c r="FH219" s="53"/>
      <c r="FI219" s="53"/>
      <c r="FJ219" s="53"/>
      <c r="FK219" s="53"/>
      <c r="FL219" s="53"/>
      <c r="FM219" s="53"/>
      <c r="FN219" s="53"/>
      <c r="FO219" s="53"/>
      <c r="FP219" s="53"/>
      <c r="FQ219" s="53"/>
      <c r="FR219" s="53"/>
      <c r="FS219" s="53"/>
      <c r="FT219" s="53"/>
      <c r="FU219" s="53"/>
      <c r="FV219" s="53"/>
      <c r="FW219" s="53"/>
      <c r="FX219" s="53"/>
      <c r="FY219" s="53"/>
      <c r="FZ219" s="53"/>
      <c r="GA219" s="53"/>
      <c r="GB219" s="53"/>
      <c r="GC219" s="53"/>
    </row>
    <row r="220" spans="1:185" ht="18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53"/>
      <c r="CE220" s="53"/>
      <c r="CF220" s="53"/>
      <c r="CG220" s="53"/>
      <c r="CH220" s="53"/>
      <c r="CI220" s="53"/>
      <c r="CJ220" s="53"/>
      <c r="CK220" s="53"/>
      <c r="CL220" s="53"/>
      <c r="CM220" s="53"/>
      <c r="CN220" s="53"/>
      <c r="CO220" s="53"/>
      <c r="CP220" s="53"/>
      <c r="CQ220" s="53"/>
      <c r="CR220" s="53"/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  <c r="DV220" s="53"/>
      <c r="DW220" s="53"/>
      <c r="DX220" s="53"/>
      <c r="DY220" s="53"/>
      <c r="DZ220" s="53"/>
      <c r="EA220" s="53"/>
      <c r="EB220" s="53"/>
      <c r="EC220" s="53"/>
      <c r="ED220" s="53"/>
      <c r="EE220" s="53"/>
      <c r="EF220" s="53"/>
      <c r="EG220" s="53"/>
      <c r="EH220" s="53"/>
      <c r="EI220" s="53"/>
      <c r="EJ220" s="53"/>
      <c r="EK220" s="53"/>
      <c r="EL220" s="53"/>
      <c r="EM220" s="53"/>
      <c r="EN220" s="53"/>
      <c r="EO220" s="53"/>
      <c r="EP220" s="53"/>
      <c r="EQ220" s="53"/>
      <c r="ER220" s="53"/>
      <c r="ES220" s="53"/>
      <c r="ET220" s="53"/>
      <c r="EU220" s="53"/>
      <c r="EV220" s="53"/>
      <c r="EW220" s="53"/>
      <c r="EX220" s="53"/>
      <c r="EY220" s="53"/>
      <c r="EZ220" s="53"/>
      <c r="FA220" s="53"/>
      <c r="FB220" s="53"/>
      <c r="FC220" s="53"/>
      <c r="FD220" s="53"/>
      <c r="FE220" s="53"/>
      <c r="FF220" s="53"/>
      <c r="FG220" s="53"/>
      <c r="FH220" s="53"/>
      <c r="FI220" s="53"/>
      <c r="FJ220" s="53"/>
      <c r="FK220" s="53"/>
      <c r="FL220" s="53"/>
      <c r="FM220" s="53"/>
      <c r="FN220" s="53"/>
      <c r="FO220" s="53"/>
      <c r="FP220" s="53"/>
      <c r="FQ220" s="53"/>
      <c r="FR220" s="53"/>
      <c r="FS220" s="53"/>
      <c r="FT220" s="53"/>
      <c r="FU220" s="53"/>
      <c r="FV220" s="53"/>
      <c r="FW220" s="53"/>
      <c r="FX220" s="53"/>
      <c r="FY220" s="53"/>
      <c r="FZ220" s="53"/>
      <c r="GA220" s="53"/>
      <c r="GB220" s="53"/>
      <c r="GC220" s="53"/>
    </row>
    <row r="221" spans="1:185" ht="18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  <c r="DV221" s="53"/>
      <c r="DW221" s="53"/>
      <c r="DX221" s="53"/>
      <c r="DY221" s="53"/>
      <c r="DZ221" s="53"/>
      <c r="EA221" s="53"/>
      <c r="EB221" s="53"/>
      <c r="EC221" s="53"/>
      <c r="ED221" s="53"/>
      <c r="EE221" s="53"/>
      <c r="EF221" s="53"/>
      <c r="EG221" s="53"/>
      <c r="EH221" s="53"/>
      <c r="EI221" s="53"/>
      <c r="EJ221" s="53"/>
      <c r="EK221" s="53"/>
      <c r="EL221" s="53"/>
      <c r="EM221" s="53"/>
      <c r="EN221" s="53"/>
      <c r="EO221" s="53"/>
      <c r="EP221" s="53"/>
      <c r="EQ221" s="53"/>
      <c r="ER221" s="53"/>
      <c r="ES221" s="53"/>
      <c r="ET221" s="53"/>
      <c r="EU221" s="53"/>
      <c r="EV221" s="53"/>
      <c r="EW221" s="53"/>
      <c r="EX221" s="53"/>
      <c r="EY221" s="53"/>
      <c r="EZ221" s="53"/>
      <c r="FA221" s="53"/>
      <c r="FB221" s="53"/>
      <c r="FC221" s="53"/>
      <c r="FD221" s="53"/>
      <c r="FE221" s="53"/>
      <c r="FF221" s="53"/>
      <c r="FG221" s="53"/>
      <c r="FH221" s="53"/>
      <c r="FI221" s="53"/>
      <c r="FJ221" s="53"/>
      <c r="FK221" s="53"/>
      <c r="FL221" s="53"/>
      <c r="FM221" s="53"/>
      <c r="FN221" s="53"/>
      <c r="FO221" s="53"/>
      <c r="FP221" s="53"/>
      <c r="FQ221" s="53"/>
      <c r="FR221" s="53"/>
      <c r="FS221" s="53"/>
      <c r="FT221" s="53"/>
      <c r="FU221" s="53"/>
      <c r="FV221" s="53"/>
      <c r="FW221" s="53"/>
      <c r="FX221" s="53"/>
      <c r="FY221" s="53"/>
      <c r="FZ221" s="53"/>
      <c r="GA221" s="53"/>
      <c r="GB221" s="53"/>
      <c r="GC221" s="53"/>
    </row>
    <row r="222" spans="1:185" ht="18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  <c r="DV222" s="53"/>
      <c r="DW222" s="53"/>
      <c r="DX222" s="53"/>
      <c r="DY222" s="53"/>
      <c r="DZ222" s="53"/>
      <c r="EA222" s="53"/>
      <c r="EB222" s="53"/>
      <c r="EC222" s="53"/>
      <c r="ED222" s="53"/>
      <c r="EE222" s="53"/>
      <c r="EF222" s="53"/>
      <c r="EG222" s="53"/>
      <c r="EH222" s="53"/>
      <c r="EI222" s="53"/>
      <c r="EJ222" s="53"/>
      <c r="EK222" s="53"/>
      <c r="EL222" s="53"/>
      <c r="EM222" s="53"/>
      <c r="EN222" s="53"/>
      <c r="EO222" s="53"/>
      <c r="EP222" s="53"/>
      <c r="EQ222" s="53"/>
      <c r="ER222" s="53"/>
      <c r="ES222" s="53"/>
      <c r="ET222" s="53"/>
      <c r="EU222" s="53"/>
      <c r="EV222" s="53"/>
      <c r="EW222" s="53"/>
      <c r="EX222" s="53"/>
      <c r="EY222" s="53"/>
      <c r="EZ222" s="53"/>
      <c r="FA222" s="53"/>
      <c r="FB222" s="53"/>
      <c r="FC222" s="53"/>
      <c r="FD222" s="53"/>
      <c r="FE222" s="53"/>
      <c r="FF222" s="53"/>
      <c r="FG222" s="53"/>
      <c r="FH222" s="53"/>
      <c r="FI222" s="53"/>
      <c r="FJ222" s="53"/>
      <c r="FK222" s="53"/>
      <c r="FL222" s="53"/>
      <c r="FM222" s="53"/>
      <c r="FN222" s="53"/>
      <c r="FO222" s="53"/>
      <c r="FP222" s="53"/>
      <c r="FQ222" s="53"/>
      <c r="FR222" s="53"/>
      <c r="FS222" s="53"/>
      <c r="FT222" s="53"/>
      <c r="FU222" s="53"/>
      <c r="FV222" s="53"/>
      <c r="FW222" s="53"/>
      <c r="FX222" s="53"/>
      <c r="FY222" s="53"/>
      <c r="FZ222" s="53"/>
      <c r="GA222" s="53"/>
      <c r="GB222" s="53"/>
      <c r="GC222" s="53"/>
    </row>
    <row r="223" spans="1:185" ht="18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  <c r="DV223" s="53"/>
      <c r="DW223" s="53"/>
      <c r="DX223" s="53"/>
      <c r="DY223" s="53"/>
      <c r="DZ223" s="53"/>
      <c r="EA223" s="53"/>
      <c r="EB223" s="53"/>
      <c r="EC223" s="53"/>
      <c r="ED223" s="53"/>
      <c r="EE223" s="53"/>
      <c r="EF223" s="53"/>
      <c r="EG223" s="53"/>
      <c r="EH223" s="53"/>
      <c r="EI223" s="53"/>
      <c r="EJ223" s="53"/>
      <c r="EK223" s="53"/>
      <c r="EL223" s="53"/>
      <c r="EM223" s="53"/>
      <c r="EN223" s="53"/>
      <c r="EO223" s="53"/>
      <c r="EP223" s="53"/>
      <c r="EQ223" s="53"/>
      <c r="ER223" s="53"/>
      <c r="ES223" s="53"/>
      <c r="ET223" s="53"/>
      <c r="EU223" s="53"/>
      <c r="EV223" s="53"/>
      <c r="EW223" s="53"/>
      <c r="EX223" s="53"/>
      <c r="EY223" s="53"/>
      <c r="EZ223" s="53"/>
      <c r="FA223" s="53"/>
      <c r="FB223" s="53"/>
      <c r="FC223" s="53"/>
      <c r="FD223" s="53"/>
      <c r="FE223" s="53"/>
      <c r="FF223" s="53"/>
      <c r="FG223" s="53"/>
      <c r="FH223" s="53"/>
      <c r="FI223" s="53"/>
      <c r="FJ223" s="53"/>
      <c r="FK223" s="53"/>
      <c r="FL223" s="53"/>
      <c r="FM223" s="53"/>
      <c r="FN223" s="53"/>
      <c r="FO223" s="53"/>
      <c r="FP223" s="53"/>
      <c r="FQ223" s="53"/>
      <c r="FR223" s="53"/>
      <c r="FS223" s="53"/>
      <c r="FT223" s="53"/>
      <c r="FU223" s="53"/>
      <c r="FV223" s="53"/>
      <c r="FW223" s="53"/>
      <c r="FX223" s="53"/>
      <c r="FY223" s="53"/>
      <c r="FZ223" s="53"/>
      <c r="GA223" s="53"/>
      <c r="GB223" s="53"/>
      <c r="GC223" s="53"/>
    </row>
    <row r="224" spans="1:185" ht="18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  <c r="DV224" s="53"/>
      <c r="DW224" s="53"/>
      <c r="DX224" s="53"/>
      <c r="DY224" s="53"/>
      <c r="DZ224" s="53"/>
      <c r="EA224" s="53"/>
      <c r="EB224" s="53"/>
      <c r="EC224" s="53"/>
      <c r="ED224" s="53"/>
      <c r="EE224" s="53"/>
      <c r="EF224" s="53"/>
      <c r="EG224" s="53"/>
      <c r="EH224" s="53"/>
      <c r="EI224" s="53"/>
      <c r="EJ224" s="53"/>
      <c r="EK224" s="53"/>
      <c r="EL224" s="53"/>
      <c r="EM224" s="53"/>
      <c r="EN224" s="53"/>
      <c r="EO224" s="53"/>
      <c r="EP224" s="53"/>
      <c r="EQ224" s="53"/>
      <c r="ER224" s="53"/>
      <c r="ES224" s="53"/>
      <c r="ET224" s="53"/>
      <c r="EU224" s="53"/>
      <c r="EV224" s="53"/>
      <c r="EW224" s="53"/>
      <c r="EX224" s="53"/>
      <c r="EY224" s="53"/>
      <c r="EZ224" s="53"/>
      <c r="FA224" s="53"/>
      <c r="FB224" s="53"/>
      <c r="FC224" s="53"/>
      <c r="FD224" s="53"/>
      <c r="FE224" s="53"/>
      <c r="FF224" s="53"/>
      <c r="FG224" s="53"/>
      <c r="FH224" s="53"/>
      <c r="FI224" s="53"/>
      <c r="FJ224" s="53"/>
      <c r="FK224" s="53"/>
      <c r="FL224" s="53"/>
      <c r="FM224" s="53"/>
      <c r="FN224" s="53"/>
      <c r="FO224" s="53"/>
      <c r="FP224" s="53"/>
      <c r="FQ224" s="53"/>
      <c r="FR224" s="53"/>
      <c r="FS224" s="53"/>
      <c r="FT224" s="53"/>
      <c r="FU224" s="53"/>
      <c r="FV224" s="53"/>
      <c r="FW224" s="53"/>
      <c r="FX224" s="53"/>
      <c r="FY224" s="53"/>
      <c r="FZ224" s="53"/>
      <c r="GA224" s="53"/>
      <c r="GB224" s="53"/>
      <c r="GC224" s="53"/>
    </row>
    <row r="225" spans="1:185" ht="18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  <c r="DV225" s="53"/>
      <c r="DW225" s="53"/>
      <c r="DX225" s="53"/>
      <c r="DY225" s="53"/>
      <c r="DZ225" s="53"/>
      <c r="EA225" s="53"/>
      <c r="EB225" s="53"/>
      <c r="EC225" s="53"/>
      <c r="ED225" s="53"/>
      <c r="EE225" s="53"/>
      <c r="EF225" s="53"/>
      <c r="EG225" s="53"/>
      <c r="EH225" s="53"/>
      <c r="EI225" s="53"/>
      <c r="EJ225" s="53"/>
      <c r="EK225" s="53"/>
      <c r="EL225" s="53"/>
      <c r="EM225" s="53"/>
      <c r="EN225" s="53"/>
      <c r="EO225" s="53"/>
      <c r="EP225" s="53"/>
      <c r="EQ225" s="53"/>
      <c r="ER225" s="53"/>
      <c r="ES225" s="53"/>
      <c r="ET225" s="53"/>
      <c r="EU225" s="53"/>
      <c r="EV225" s="53"/>
      <c r="EW225" s="53"/>
      <c r="EX225" s="53"/>
      <c r="EY225" s="53"/>
      <c r="EZ225" s="53"/>
      <c r="FA225" s="53"/>
      <c r="FB225" s="53"/>
      <c r="FC225" s="53"/>
      <c r="FD225" s="53"/>
      <c r="FE225" s="53"/>
      <c r="FF225" s="53"/>
      <c r="FG225" s="53"/>
      <c r="FH225" s="53"/>
      <c r="FI225" s="53"/>
      <c r="FJ225" s="53"/>
      <c r="FK225" s="53"/>
      <c r="FL225" s="53"/>
      <c r="FM225" s="53"/>
      <c r="FN225" s="53"/>
      <c r="FO225" s="53"/>
      <c r="FP225" s="53"/>
      <c r="FQ225" s="53"/>
      <c r="FR225" s="53"/>
      <c r="FS225" s="53"/>
      <c r="FT225" s="53"/>
      <c r="FU225" s="53"/>
      <c r="FV225" s="53"/>
      <c r="FW225" s="53"/>
      <c r="FX225" s="53"/>
      <c r="FY225" s="53"/>
      <c r="FZ225" s="53"/>
      <c r="GA225" s="53"/>
      <c r="GB225" s="53"/>
      <c r="GC225" s="53"/>
    </row>
    <row r="226" spans="1:185" ht="18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  <c r="DV226" s="53"/>
      <c r="DW226" s="53"/>
      <c r="DX226" s="53"/>
      <c r="DY226" s="53"/>
      <c r="DZ226" s="53"/>
      <c r="EA226" s="53"/>
      <c r="EB226" s="53"/>
      <c r="EC226" s="53"/>
      <c r="ED226" s="53"/>
      <c r="EE226" s="53"/>
      <c r="EF226" s="53"/>
      <c r="EG226" s="53"/>
      <c r="EH226" s="53"/>
      <c r="EI226" s="53"/>
      <c r="EJ226" s="53"/>
      <c r="EK226" s="53"/>
      <c r="EL226" s="53"/>
      <c r="EM226" s="53"/>
      <c r="EN226" s="53"/>
      <c r="EO226" s="53"/>
      <c r="EP226" s="53"/>
      <c r="EQ226" s="53"/>
      <c r="ER226" s="53"/>
      <c r="ES226" s="53"/>
      <c r="ET226" s="53"/>
      <c r="EU226" s="53"/>
      <c r="EV226" s="53"/>
      <c r="EW226" s="53"/>
      <c r="EX226" s="53"/>
      <c r="EY226" s="53"/>
      <c r="EZ226" s="53"/>
      <c r="FA226" s="53"/>
      <c r="FB226" s="53"/>
      <c r="FC226" s="53"/>
      <c r="FD226" s="53"/>
      <c r="FE226" s="53"/>
      <c r="FF226" s="53"/>
      <c r="FG226" s="53"/>
      <c r="FH226" s="53"/>
      <c r="FI226" s="53"/>
      <c r="FJ226" s="53"/>
      <c r="FK226" s="53"/>
      <c r="FL226" s="53"/>
      <c r="FM226" s="53"/>
      <c r="FN226" s="53"/>
      <c r="FO226" s="53"/>
      <c r="FP226" s="53"/>
      <c r="FQ226" s="53"/>
      <c r="FR226" s="53"/>
      <c r="FS226" s="53"/>
      <c r="FT226" s="53"/>
      <c r="FU226" s="53"/>
      <c r="FV226" s="53"/>
      <c r="FW226" s="53"/>
      <c r="FX226" s="53"/>
      <c r="FY226" s="53"/>
      <c r="FZ226" s="53"/>
      <c r="GA226" s="53"/>
      <c r="GB226" s="53"/>
      <c r="GC226" s="53"/>
    </row>
    <row r="227" spans="1:185" ht="18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  <c r="DV227" s="53"/>
      <c r="DW227" s="53"/>
      <c r="DX227" s="53"/>
      <c r="DY227" s="53"/>
      <c r="DZ227" s="53"/>
      <c r="EA227" s="53"/>
      <c r="EB227" s="53"/>
      <c r="EC227" s="53"/>
      <c r="ED227" s="53"/>
      <c r="EE227" s="53"/>
      <c r="EF227" s="53"/>
      <c r="EG227" s="53"/>
      <c r="EH227" s="53"/>
      <c r="EI227" s="53"/>
      <c r="EJ227" s="53"/>
      <c r="EK227" s="53"/>
      <c r="EL227" s="53"/>
      <c r="EM227" s="53"/>
      <c r="EN227" s="53"/>
      <c r="EO227" s="53"/>
      <c r="EP227" s="53"/>
      <c r="EQ227" s="53"/>
      <c r="ER227" s="53"/>
      <c r="ES227" s="53"/>
      <c r="ET227" s="53"/>
      <c r="EU227" s="53"/>
      <c r="EV227" s="53"/>
      <c r="EW227" s="53"/>
      <c r="EX227" s="53"/>
      <c r="EY227" s="53"/>
      <c r="EZ227" s="53"/>
      <c r="FA227" s="53"/>
      <c r="FB227" s="53"/>
      <c r="FC227" s="53"/>
      <c r="FD227" s="53"/>
      <c r="FE227" s="53"/>
      <c r="FF227" s="53"/>
      <c r="FG227" s="53"/>
      <c r="FH227" s="53"/>
      <c r="FI227" s="53"/>
      <c r="FJ227" s="53"/>
      <c r="FK227" s="53"/>
      <c r="FL227" s="53"/>
      <c r="FM227" s="53"/>
      <c r="FN227" s="53"/>
      <c r="FO227" s="53"/>
      <c r="FP227" s="53"/>
      <c r="FQ227" s="53"/>
      <c r="FR227" s="53"/>
      <c r="FS227" s="53"/>
      <c r="FT227" s="53"/>
      <c r="FU227" s="53"/>
      <c r="FV227" s="53"/>
      <c r="FW227" s="53"/>
      <c r="FX227" s="53"/>
      <c r="FY227" s="53"/>
      <c r="FZ227" s="53"/>
      <c r="GA227" s="53"/>
      <c r="GB227" s="53"/>
      <c r="GC227" s="53"/>
    </row>
    <row r="228" spans="1:185" ht="18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  <c r="CS228" s="53"/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/>
      <c r="DG228" s="53"/>
      <c r="DH228" s="53"/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  <c r="DV228" s="53"/>
      <c r="DW228" s="53"/>
      <c r="DX228" s="53"/>
      <c r="DY228" s="53"/>
      <c r="DZ228" s="53"/>
      <c r="EA228" s="53"/>
      <c r="EB228" s="53"/>
      <c r="EC228" s="53"/>
      <c r="ED228" s="53"/>
      <c r="EE228" s="53"/>
      <c r="EF228" s="53"/>
      <c r="EG228" s="53"/>
      <c r="EH228" s="53"/>
      <c r="EI228" s="53"/>
      <c r="EJ228" s="53"/>
      <c r="EK228" s="53"/>
      <c r="EL228" s="53"/>
      <c r="EM228" s="53"/>
      <c r="EN228" s="53"/>
      <c r="EO228" s="53"/>
      <c r="EP228" s="53"/>
      <c r="EQ228" s="53"/>
      <c r="ER228" s="53"/>
      <c r="ES228" s="53"/>
      <c r="ET228" s="53"/>
      <c r="EU228" s="53"/>
      <c r="EV228" s="53"/>
      <c r="EW228" s="53"/>
      <c r="EX228" s="53"/>
      <c r="EY228" s="53"/>
      <c r="EZ228" s="53"/>
      <c r="FA228" s="53"/>
      <c r="FB228" s="53"/>
      <c r="FC228" s="53"/>
      <c r="FD228" s="53"/>
      <c r="FE228" s="53"/>
      <c r="FF228" s="53"/>
      <c r="FG228" s="53"/>
      <c r="FH228" s="53"/>
      <c r="FI228" s="53"/>
      <c r="FJ228" s="53"/>
      <c r="FK228" s="53"/>
      <c r="FL228" s="53"/>
      <c r="FM228" s="53"/>
      <c r="FN228" s="53"/>
      <c r="FO228" s="53"/>
      <c r="FP228" s="53"/>
      <c r="FQ228" s="53"/>
      <c r="FR228" s="53"/>
      <c r="FS228" s="53"/>
      <c r="FT228" s="53"/>
      <c r="FU228" s="53"/>
      <c r="FV228" s="53"/>
      <c r="FW228" s="53"/>
      <c r="FX228" s="53"/>
      <c r="FY228" s="53"/>
      <c r="FZ228" s="53"/>
      <c r="GA228" s="53"/>
      <c r="GB228" s="53"/>
      <c r="GC228" s="53"/>
    </row>
    <row r="229" spans="1:185" ht="18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  <c r="DU229" s="53"/>
      <c r="DV229" s="53"/>
      <c r="DW229" s="53"/>
      <c r="DX229" s="53"/>
      <c r="DY229" s="53"/>
      <c r="DZ229" s="53"/>
      <c r="EA229" s="53"/>
      <c r="EB229" s="53"/>
      <c r="EC229" s="53"/>
      <c r="ED229" s="53"/>
      <c r="EE229" s="53"/>
      <c r="EF229" s="53"/>
      <c r="EG229" s="53"/>
      <c r="EH229" s="53"/>
      <c r="EI229" s="53"/>
      <c r="EJ229" s="53"/>
      <c r="EK229" s="53"/>
      <c r="EL229" s="53"/>
      <c r="EM229" s="53"/>
      <c r="EN229" s="53"/>
      <c r="EO229" s="53"/>
      <c r="EP229" s="53"/>
      <c r="EQ229" s="53"/>
      <c r="ER229" s="53"/>
      <c r="ES229" s="53"/>
      <c r="ET229" s="53"/>
      <c r="EU229" s="53"/>
      <c r="EV229" s="53"/>
      <c r="EW229" s="53"/>
      <c r="EX229" s="53"/>
      <c r="EY229" s="53"/>
      <c r="EZ229" s="53"/>
      <c r="FA229" s="53"/>
      <c r="FB229" s="53"/>
      <c r="FC229" s="53"/>
      <c r="FD229" s="53"/>
      <c r="FE229" s="53"/>
      <c r="FF229" s="53"/>
      <c r="FG229" s="53"/>
      <c r="FH229" s="53"/>
      <c r="FI229" s="53"/>
      <c r="FJ229" s="53"/>
      <c r="FK229" s="53"/>
      <c r="FL229" s="53"/>
      <c r="FM229" s="53"/>
      <c r="FN229" s="53"/>
      <c r="FO229" s="53"/>
      <c r="FP229" s="53"/>
      <c r="FQ229" s="53"/>
      <c r="FR229" s="53"/>
      <c r="FS229" s="53"/>
      <c r="FT229" s="53"/>
      <c r="FU229" s="53"/>
      <c r="FV229" s="53"/>
      <c r="FW229" s="53"/>
      <c r="FX229" s="53"/>
      <c r="FY229" s="53"/>
      <c r="FZ229" s="53"/>
      <c r="GA229" s="53"/>
      <c r="GB229" s="53"/>
      <c r="GC229" s="53"/>
    </row>
    <row r="230" spans="1:185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  <c r="DV230" s="53"/>
      <c r="DW230" s="53"/>
      <c r="DX230" s="53"/>
      <c r="DY230" s="53"/>
      <c r="DZ230" s="53"/>
      <c r="EA230" s="53"/>
      <c r="EB230" s="53"/>
      <c r="EC230" s="53"/>
      <c r="ED230" s="53"/>
      <c r="EE230" s="53"/>
      <c r="EF230" s="53"/>
      <c r="EG230" s="53"/>
      <c r="EH230" s="53"/>
      <c r="EI230" s="53"/>
      <c r="EJ230" s="53"/>
      <c r="EK230" s="53"/>
      <c r="EL230" s="53"/>
      <c r="EM230" s="53"/>
      <c r="EN230" s="53"/>
      <c r="EO230" s="53"/>
      <c r="EP230" s="53"/>
      <c r="EQ230" s="53"/>
      <c r="ER230" s="53"/>
      <c r="ES230" s="53"/>
      <c r="ET230" s="53"/>
      <c r="EU230" s="53"/>
      <c r="EV230" s="53"/>
      <c r="EW230" s="53"/>
      <c r="EX230" s="53"/>
      <c r="EY230" s="53"/>
      <c r="EZ230" s="53"/>
      <c r="FA230" s="53"/>
      <c r="FB230" s="53"/>
      <c r="FC230" s="53"/>
      <c r="FD230" s="53"/>
      <c r="FE230" s="53"/>
      <c r="FF230" s="53"/>
      <c r="FG230" s="53"/>
      <c r="FH230" s="53"/>
      <c r="FI230" s="53"/>
      <c r="FJ230" s="53"/>
      <c r="FK230" s="53"/>
      <c r="FL230" s="53"/>
      <c r="FM230" s="53"/>
      <c r="FN230" s="53"/>
      <c r="FO230" s="53"/>
      <c r="FP230" s="53"/>
      <c r="FQ230" s="53"/>
      <c r="FR230" s="53"/>
      <c r="FS230" s="53"/>
      <c r="FT230" s="53"/>
      <c r="FU230" s="53"/>
      <c r="FV230" s="53"/>
      <c r="FW230" s="53"/>
      <c r="FX230" s="53"/>
      <c r="FY230" s="53"/>
      <c r="FZ230" s="53"/>
      <c r="GA230" s="53"/>
      <c r="GB230" s="53"/>
      <c r="GC230" s="53"/>
    </row>
    <row r="231" spans="1:185">
      <c r="A231" s="54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  <c r="DV231" s="53"/>
      <c r="DW231" s="53"/>
      <c r="DX231" s="53"/>
      <c r="DY231" s="53"/>
      <c r="DZ231" s="53"/>
      <c r="EA231" s="53"/>
      <c r="EB231" s="53"/>
      <c r="EC231" s="53"/>
      <c r="ED231" s="53"/>
      <c r="EE231" s="53"/>
      <c r="EF231" s="53"/>
      <c r="EG231" s="53"/>
      <c r="EH231" s="53"/>
      <c r="EI231" s="53"/>
      <c r="EJ231" s="53"/>
      <c r="EK231" s="53"/>
      <c r="EL231" s="53"/>
      <c r="EM231" s="53"/>
      <c r="EN231" s="53"/>
      <c r="EO231" s="53"/>
      <c r="EP231" s="53"/>
      <c r="EQ231" s="53"/>
      <c r="ER231" s="53"/>
      <c r="ES231" s="53"/>
      <c r="ET231" s="53"/>
      <c r="EU231" s="53"/>
      <c r="EV231" s="53"/>
      <c r="EW231" s="53"/>
      <c r="EX231" s="53"/>
      <c r="EY231" s="53"/>
      <c r="EZ231" s="53"/>
      <c r="FA231" s="53"/>
      <c r="FB231" s="53"/>
      <c r="FC231" s="53"/>
      <c r="FD231" s="53"/>
      <c r="FE231" s="53"/>
      <c r="FF231" s="53"/>
      <c r="FG231" s="53"/>
      <c r="FH231" s="53"/>
      <c r="FI231" s="53"/>
      <c r="FJ231" s="53"/>
      <c r="FK231" s="53"/>
      <c r="FL231" s="53"/>
      <c r="FM231" s="53"/>
      <c r="FN231" s="53"/>
      <c r="FO231" s="53"/>
      <c r="FP231" s="53"/>
      <c r="FQ231" s="53"/>
      <c r="FR231" s="53"/>
      <c r="FS231" s="53"/>
      <c r="FT231" s="53"/>
      <c r="FU231" s="53"/>
      <c r="FV231" s="53"/>
      <c r="FW231" s="53"/>
      <c r="FX231" s="53"/>
      <c r="FY231" s="53"/>
      <c r="FZ231" s="53"/>
      <c r="GA231" s="53"/>
      <c r="GB231" s="53"/>
      <c r="GC231" s="53"/>
    </row>
    <row r="232" spans="1:185" s="49" customFormat="1" ht="25.5" customHeight="1">
      <c r="A232" s="213" t="s">
        <v>0</v>
      </c>
      <c r="B232" s="52" t="s">
        <v>53</v>
      </c>
      <c r="C232" s="52" t="s">
        <v>52</v>
      </c>
      <c r="D232" s="52" t="s">
        <v>51</v>
      </c>
      <c r="E232" s="52" t="s">
        <v>50</v>
      </c>
      <c r="F232" s="52" t="s">
        <v>49</v>
      </c>
      <c r="G232" s="52" t="s">
        <v>48</v>
      </c>
      <c r="H232" s="52">
        <f>'Summary Shop'!H111</f>
        <v>0</v>
      </c>
      <c r="I232" s="52">
        <f>'Summary Shop'!I111</f>
        <v>0</v>
      </c>
      <c r="J232" s="52">
        <f>'Summary Shop'!J111</f>
        <v>0</v>
      </c>
      <c r="K232" s="52">
        <f>'Summary Shop'!K111</f>
        <v>0</v>
      </c>
      <c r="L232" s="52">
        <f>'Summary Shop'!L111</f>
        <v>0</v>
      </c>
      <c r="M232" s="52">
        <f>'Summary Shop'!M111</f>
        <v>0</v>
      </c>
      <c r="N232" s="52" t="s">
        <v>41</v>
      </c>
      <c r="O232" s="52" t="s">
        <v>40</v>
      </c>
      <c r="P232" s="52" t="s">
        <v>39</v>
      </c>
      <c r="Q232" s="52" t="s">
        <v>38</v>
      </c>
      <c r="R232" s="52" t="s">
        <v>37</v>
      </c>
      <c r="S232" s="52" t="s">
        <v>36</v>
      </c>
      <c r="T232" s="52" t="s">
        <v>35</v>
      </c>
      <c r="U232" s="52" t="s">
        <v>34</v>
      </c>
      <c r="V232" s="52" t="e">
        <f>'Dent~ Scratch (FCC)'!#REF!</f>
        <v>#REF!</v>
      </c>
      <c r="W232" s="52" t="e">
        <f>'Dent~ Scratch (FCC)'!#REF!</f>
        <v>#REF!</v>
      </c>
      <c r="X232" s="52" t="e">
        <f>'Dent~ Scratch (FCC)'!#REF!</f>
        <v>#REF!</v>
      </c>
      <c r="Y232" s="52" t="e">
        <f>'Dent~ Scratch (FCC)'!#REF!</f>
        <v>#REF!</v>
      </c>
      <c r="Z232" s="52" t="e">
        <f>'Dent~ Scratch (FCC)'!#REF!</f>
        <v>#REF!</v>
      </c>
      <c r="AA232" s="51" t="e">
        <f>'Dent~ Scratch (FCC)'!#REF!</f>
        <v>#REF!</v>
      </c>
      <c r="AB232" s="51" t="e">
        <f>'Dent~ Scratch (FCC)'!#REF!</f>
        <v>#REF!</v>
      </c>
      <c r="AC232" s="51" t="e">
        <f>'Dent~ Scratch (FCC)'!#REF!</f>
        <v>#REF!</v>
      </c>
      <c r="AD232" s="51" t="e">
        <f>'Dent~ Scratch (FCC)'!#REF!</f>
        <v>#REF!</v>
      </c>
      <c r="AE232" s="51" t="e">
        <f>'Dent~ Scratch (FCC)'!#REF!</f>
        <v>#REF!</v>
      </c>
      <c r="AF232" s="51" t="e">
        <f>'Dent~ Scratch (FCC)'!#REF!</f>
        <v>#REF!</v>
      </c>
      <c r="AG232" s="51" t="e">
        <f>'Dent~ Scratch (FCC)'!#REF!</f>
        <v>#REF!</v>
      </c>
      <c r="AH232" s="51" t="e">
        <f>'Dent~ Scratch (FCC)'!#REF!</f>
        <v>#REF!</v>
      </c>
      <c r="AI232" s="51" t="e">
        <f>'Dent~ Scratch (FCC)'!#REF!</f>
        <v>#REF!</v>
      </c>
      <c r="AJ232" s="51" t="s">
        <v>14</v>
      </c>
      <c r="AK232" s="51" t="s">
        <v>13</v>
      </c>
      <c r="AL232" s="51" t="s">
        <v>12</v>
      </c>
      <c r="AM232" s="51" t="s">
        <v>11</v>
      </c>
      <c r="AN232" s="51" t="s">
        <v>10</v>
      </c>
      <c r="AO232" s="51" t="s">
        <v>9</v>
      </c>
      <c r="AP232" s="51" t="s">
        <v>8</v>
      </c>
      <c r="AQ232" s="51" t="s">
        <v>68</v>
      </c>
      <c r="AR232" s="51" t="s">
        <v>69</v>
      </c>
      <c r="AS232" s="51" t="s">
        <v>135</v>
      </c>
      <c r="AT232" s="51" t="s">
        <v>143</v>
      </c>
      <c r="AU232" s="51" t="s">
        <v>146</v>
      </c>
      <c r="AV232" s="51" t="s">
        <v>151</v>
      </c>
      <c r="AW232" s="51" t="s">
        <v>159</v>
      </c>
      <c r="AX232" s="51" t="s">
        <v>168</v>
      </c>
      <c r="AY232" s="51" t="s">
        <v>173</v>
      </c>
      <c r="AZ232" s="51" t="s">
        <v>174</v>
      </c>
      <c r="BA232" s="51" t="s">
        <v>176</v>
      </c>
      <c r="BB232" s="51" t="s">
        <v>181</v>
      </c>
      <c r="BC232" s="51" t="s">
        <v>196</v>
      </c>
      <c r="BD232" s="51" t="s">
        <v>227</v>
      </c>
      <c r="BE232" s="51" t="s">
        <v>228</v>
      </c>
      <c r="BF232" s="51" t="s">
        <v>229</v>
      </c>
      <c r="BG232" s="51" t="s">
        <v>230</v>
      </c>
      <c r="BH232" s="51" t="s">
        <v>231</v>
      </c>
      <c r="BI232" s="51" t="s">
        <v>232</v>
      </c>
      <c r="BJ232" s="24" t="s">
        <v>233</v>
      </c>
      <c r="BK232" s="24" t="s">
        <v>238</v>
      </c>
      <c r="BL232" s="24" t="s">
        <v>239</v>
      </c>
      <c r="BM232" s="24" t="s">
        <v>240</v>
      </c>
      <c r="BN232" s="24" t="s">
        <v>247</v>
      </c>
      <c r="BO232" s="24" t="s">
        <v>248</v>
      </c>
      <c r="BP232" s="24" t="s">
        <v>252</v>
      </c>
      <c r="BQ232" s="24" t="s">
        <v>256</v>
      </c>
      <c r="BR232" s="24" t="s">
        <v>257</v>
      </c>
      <c r="BS232" s="24" t="s">
        <v>258</v>
      </c>
      <c r="BT232" s="24" t="s">
        <v>266</v>
      </c>
      <c r="BU232" s="24" t="s">
        <v>267</v>
      </c>
      <c r="BV232" s="192" t="s">
        <v>268</v>
      </c>
      <c r="BW232" s="192" t="s">
        <v>274</v>
      </c>
      <c r="BX232" s="192" t="s">
        <v>280</v>
      </c>
      <c r="BY232" s="192" t="s">
        <v>284</v>
      </c>
      <c r="BZ232" s="192" t="s">
        <v>285</v>
      </c>
      <c r="CA232" s="192" t="s">
        <v>286</v>
      </c>
      <c r="CB232" s="192" t="s">
        <v>288</v>
      </c>
      <c r="CC232" s="192" t="s">
        <v>289</v>
      </c>
      <c r="CD232" s="192" t="s">
        <v>166</v>
      </c>
      <c r="CE232" s="192" t="s">
        <v>294</v>
      </c>
      <c r="CF232" s="192" t="s">
        <v>295</v>
      </c>
      <c r="CG232" s="192" t="s">
        <v>296</v>
      </c>
      <c r="CH232" s="192" t="s">
        <v>297</v>
      </c>
      <c r="CI232" s="192" t="s">
        <v>301</v>
      </c>
      <c r="CJ232" s="192" t="s">
        <v>302</v>
      </c>
      <c r="CK232" s="192" t="s">
        <v>315</v>
      </c>
      <c r="CL232" s="192" t="s">
        <v>321</v>
      </c>
      <c r="CM232" s="192" t="s">
        <v>322</v>
      </c>
      <c r="CN232" s="192" t="s">
        <v>323</v>
      </c>
      <c r="CO232" s="192" t="s">
        <v>324</v>
      </c>
      <c r="CP232" s="192" t="s">
        <v>337</v>
      </c>
      <c r="CQ232" s="192" t="s">
        <v>338</v>
      </c>
      <c r="CR232" s="192" t="s">
        <v>344</v>
      </c>
      <c r="CS232" s="192" t="s">
        <v>345</v>
      </c>
      <c r="CT232" s="192" t="s">
        <v>355</v>
      </c>
      <c r="CU232" s="192" t="e">
        <f>#REF!</f>
        <v>#REF!</v>
      </c>
      <c r="CV232" s="192" t="e">
        <f>#REF!</f>
        <v>#REF!</v>
      </c>
      <c r="CW232" s="192" t="e">
        <f>#REF!</f>
        <v>#REF!</v>
      </c>
      <c r="CX232" s="192" t="e">
        <f>#REF!</f>
        <v>#REF!</v>
      </c>
      <c r="CY232" s="192" t="e">
        <f>#REF!</f>
        <v>#REF!</v>
      </c>
      <c r="CZ232" s="192" t="e">
        <f>#REF!</f>
        <v>#REF!</v>
      </c>
      <c r="DA232" s="192" t="e">
        <f>#REF!</f>
        <v>#REF!</v>
      </c>
      <c r="DB232" s="192" t="e">
        <f>#REF!</f>
        <v>#REF!</v>
      </c>
      <c r="DC232" s="192" t="e">
        <f>#REF!</f>
        <v>#REF!</v>
      </c>
      <c r="DD232" s="192" t="e">
        <f>#REF!</f>
        <v>#REF!</v>
      </c>
      <c r="DE232" s="192" t="e">
        <f>#REF!</f>
        <v>#REF!</v>
      </c>
      <c r="DF232" s="192" t="e">
        <f>#REF!</f>
        <v>#REF!</v>
      </c>
      <c r="DG232" s="192" t="e">
        <f>#REF!</f>
        <v>#REF!</v>
      </c>
      <c r="DH232" s="192" t="e">
        <f>#REF!</f>
        <v>#REF!</v>
      </c>
      <c r="DI232" s="192" t="e">
        <f>#REF!</f>
        <v>#REF!</v>
      </c>
      <c r="DJ232" s="192" t="e">
        <f>#REF!</f>
        <v>#REF!</v>
      </c>
      <c r="DK232" s="192" t="e">
        <f>#REF!</f>
        <v>#REF!</v>
      </c>
      <c r="DL232" s="192" t="e">
        <f>#REF!</f>
        <v>#REF!</v>
      </c>
      <c r="DM232" s="192" t="e">
        <f>#REF!</f>
        <v>#REF!</v>
      </c>
      <c r="DN232" s="192" t="e">
        <f>#REF!</f>
        <v>#REF!</v>
      </c>
      <c r="DO232" s="192" t="s">
        <v>390</v>
      </c>
      <c r="DP232" s="192" t="s">
        <v>391</v>
      </c>
      <c r="DQ232" s="192" t="s">
        <v>392</v>
      </c>
      <c r="DR232" s="192" t="s">
        <v>394</v>
      </c>
      <c r="DS232" s="192" t="s">
        <v>395</v>
      </c>
      <c r="DT232" s="192" t="s">
        <v>396</v>
      </c>
      <c r="DU232" s="192" t="s">
        <v>398</v>
      </c>
      <c r="DV232" s="192" t="s">
        <v>399</v>
      </c>
      <c r="DW232" s="192" t="s">
        <v>400</v>
      </c>
      <c r="DX232" s="192" t="s">
        <v>402</v>
      </c>
      <c r="DY232" s="192" t="s">
        <v>403</v>
      </c>
      <c r="DZ232" s="192" t="s">
        <v>407</v>
      </c>
      <c r="EA232" s="192" t="s">
        <v>408</v>
      </c>
      <c r="EB232" s="192" t="s">
        <v>409</v>
      </c>
      <c r="EC232" s="192" t="s">
        <v>409</v>
      </c>
      <c r="ED232" s="192" t="s">
        <v>410</v>
      </c>
      <c r="EE232" s="192" t="s">
        <v>411</v>
      </c>
      <c r="EF232" s="192" t="s">
        <v>412</v>
      </c>
      <c r="EG232" s="192" t="s">
        <v>415</v>
      </c>
      <c r="EH232" s="192" t="s">
        <v>422</v>
      </c>
      <c r="EI232" s="192" t="s">
        <v>424</v>
      </c>
      <c r="EJ232" s="192" t="s">
        <v>426</v>
      </c>
      <c r="EK232" s="192" t="s">
        <v>430</v>
      </c>
      <c r="EL232" s="192" t="s">
        <v>434</v>
      </c>
      <c r="EM232" s="192" t="s">
        <v>437</v>
      </c>
      <c r="EN232" s="192" t="s">
        <v>438</v>
      </c>
      <c r="EO232" s="192" t="s">
        <v>439</v>
      </c>
      <c r="EP232" s="192" t="s">
        <v>440</v>
      </c>
      <c r="EQ232" s="192" t="s">
        <v>443</v>
      </c>
      <c r="ER232" s="192" t="s">
        <v>444</v>
      </c>
      <c r="ES232" s="192" t="s">
        <v>449</v>
      </c>
      <c r="ET232" s="192" t="s">
        <v>450</v>
      </c>
      <c r="EU232" s="192" t="s">
        <v>454</v>
      </c>
      <c r="EV232" s="192" t="s">
        <v>456</v>
      </c>
      <c r="EW232" s="192" t="s">
        <v>457</v>
      </c>
      <c r="EX232" s="214" t="str">
        <f>+'Summary Shop'!EX31</f>
        <v>Aug'25</v>
      </c>
      <c r="EY232" s="50">
        <v>1</v>
      </c>
      <c r="EZ232" s="50">
        <v>2</v>
      </c>
      <c r="FA232" s="50">
        <v>3</v>
      </c>
      <c r="FB232" s="50">
        <v>4</v>
      </c>
      <c r="FC232" s="50">
        <v>5</v>
      </c>
      <c r="FD232" s="50">
        <v>6</v>
      </c>
      <c r="FE232" s="50">
        <v>7</v>
      </c>
      <c r="FF232" s="50">
        <v>8</v>
      </c>
      <c r="FG232" s="50">
        <v>9</v>
      </c>
      <c r="FH232" s="50">
        <v>10</v>
      </c>
      <c r="FI232" s="50">
        <v>11</v>
      </c>
      <c r="FJ232" s="50">
        <v>12</v>
      </c>
      <c r="FK232" s="50">
        <v>13</v>
      </c>
      <c r="FL232" s="50">
        <v>14</v>
      </c>
      <c r="FM232" s="50">
        <v>15</v>
      </c>
      <c r="FN232" s="50">
        <v>16</v>
      </c>
      <c r="FO232" s="50">
        <v>17</v>
      </c>
      <c r="FP232" s="50">
        <v>18</v>
      </c>
      <c r="FQ232" s="50">
        <v>19</v>
      </c>
      <c r="FR232" s="50">
        <v>20</v>
      </c>
      <c r="FS232" s="50">
        <v>21</v>
      </c>
      <c r="FT232" s="50">
        <v>22</v>
      </c>
      <c r="FU232" s="50">
        <v>23</v>
      </c>
      <c r="FV232" s="50">
        <v>24</v>
      </c>
      <c r="FW232" s="50">
        <v>25</v>
      </c>
      <c r="FX232" s="50">
        <v>26</v>
      </c>
      <c r="FY232" s="50">
        <v>27</v>
      </c>
      <c r="FZ232" s="50">
        <v>28</v>
      </c>
      <c r="GA232" s="50">
        <v>29</v>
      </c>
      <c r="GB232" s="50">
        <v>30</v>
      </c>
      <c r="GC232" s="50">
        <v>31</v>
      </c>
    </row>
    <row r="233" spans="1:185" s="47" customFormat="1" ht="25.5" customHeight="1">
      <c r="A233" s="43" t="s">
        <v>7</v>
      </c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 t="e">
        <f>SUM(#REF!,#REF!,#REF!,#REF!,#REF!,#REF!,#REF!,#REF!,#REF!,#REF!,#REF!)</f>
        <v>#REF!</v>
      </c>
      <c r="W233" s="42" t="e">
        <f>SUM(#REF!,#REF!,#REF!,#REF!,#REF!,#REF!,#REF!,#REF!,#REF!,#REF!,#REF!)</f>
        <v>#REF!</v>
      </c>
      <c r="X233" s="42" t="e">
        <f>SUM(#REF!,#REF!,#REF!,#REF!,#REF!,#REF!,#REF!,#REF!,#REF!,#REF!,#REF!)</f>
        <v>#REF!</v>
      </c>
      <c r="Y233" s="42" t="e">
        <f>SUM(#REF!,#REF!,#REF!,#REF!,#REF!,#REF!,#REF!,#REF!,#REF!,#REF!,#REF!)</f>
        <v>#REF!</v>
      </c>
      <c r="Z233" s="42" t="e">
        <f>#REF!+#REF!+#REF!+#REF!+#REF!+#REF!</f>
        <v>#REF!</v>
      </c>
      <c r="AA233" s="42" t="e">
        <f>#REF!+#REF!+#REF!+#REF!+#REF!+#REF!</f>
        <v>#REF!</v>
      </c>
      <c r="AB233" s="42" t="e">
        <f>#REF!+#REF!+#REF!+#REF!+#REF!+#REF!</f>
        <v>#REF!</v>
      </c>
      <c r="AC233" s="42" t="e">
        <f>#REF!+#REF!+#REF!+#REF!+#REF!</f>
        <v>#REF!</v>
      </c>
      <c r="AD233" s="42" t="e">
        <f>#REF!+#REF!+#REF!+#REF!+#REF!</f>
        <v>#REF!</v>
      </c>
      <c r="AE233" s="42" t="e">
        <f>#REF!+#REF!+#REF!+#REF!+#REF!</f>
        <v>#REF!</v>
      </c>
      <c r="AF233" s="42" t="e">
        <f>#REF!+#REF!+#REF!+#REF!+#REF!</f>
        <v>#REF!</v>
      </c>
      <c r="AG233" s="42" t="e">
        <f>#REF!+#REF!+#REF!+#REF!+#REF!</f>
        <v>#REF!</v>
      </c>
      <c r="AH233" s="42" t="e">
        <f>#REF!+#REF!+#REF!+#REF!+#REF!</f>
        <v>#REF!</v>
      </c>
      <c r="AI233" s="42" t="e">
        <f>#REF!+#REF!+#REF!+#REF!+#REF!</f>
        <v>#REF!</v>
      </c>
      <c r="AJ233" s="42" t="e">
        <f>#REF!+#REF!+#REF!+#REF!+#REF!</f>
        <v>#REF!</v>
      </c>
      <c r="AK233" s="42" t="e">
        <f>#REF!+#REF!+#REF!+#REF!+#REF!</f>
        <v>#REF!</v>
      </c>
      <c r="AL233" s="42" t="e">
        <f>#REF!+#REF!+#REF!+#REF!+#REF!</f>
        <v>#REF!</v>
      </c>
      <c r="AM233" s="42" t="e">
        <f>#REF!+#REF!+#REF!+#REF!+#REF!</f>
        <v>#REF!</v>
      </c>
      <c r="AN233" s="42" t="e">
        <f>#REF!+#REF!+#REF!+#REF!+#REF!</f>
        <v>#REF!</v>
      </c>
      <c r="AO233" s="42" t="e">
        <f>#REF!+#REF!+#REF!+#REF!+#REF!</f>
        <v>#REF!</v>
      </c>
      <c r="AP233" s="42" t="e">
        <f>#REF!+#REF!+#REF!+#REF!+#REF!</f>
        <v>#REF!</v>
      </c>
      <c r="AQ233" s="42" t="e">
        <f>#REF!+#REF!+#REF!+#REF!+#REF!</f>
        <v>#REF!</v>
      </c>
      <c r="AR233" s="42" t="e">
        <f>#REF!+#REF!+#REF!+#REF!+#REF!</f>
        <v>#REF!</v>
      </c>
      <c r="AS233" s="42" t="e">
        <f>#REF!+#REF!+#REF!+#REF!+#REF!</f>
        <v>#REF!</v>
      </c>
      <c r="AT233" s="42" t="e">
        <f>#REF!+#REF!+#REF!+#REF!+#REF!</f>
        <v>#REF!</v>
      </c>
      <c r="AU233" s="42" t="e">
        <f>#REF!+#REF!+#REF!+#REF!+#REF!</f>
        <v>#REF!</v>
      </c>
      <c r="AV233" s="42" t="e">
        <f>#REF!+#REF!+#REF!+#REF!+#REF!</f>
        <v>#REF!</v>
      </c>
      <c r="AW233" s="42" t="e">
        <f>#REF!+#REF!+#REF!+#REF!+#REF!</f>
        <v>#REF!</v>
      </c>
      <c r="AX233" s="42" t="e">
        <f>#REF!+#REF!+#REF!+#REF!+#REF!+#REF!+#REF!</f>
        <v>#REF!</v>
      </c>
      <c r="AY233" s="42" t="e">
        <f>#REF!+#REF!+#REF!+#REF!+#REF!+#REF!+#REF!</f>
        <v>#REF!</v>
      </c>
      <c r="AZ233" s="42" t="e">
        <f>#REF!+#REF!+#REF!+#REF!+#REF!+#REF!+#REF!</f>
        <v>#REF!</v>
      </c>
      <c r="BA233" s="42" t="e">
        <f>#REF!+#REF!+#REF!+#REF!+#REF!+#REF!+#REF!</f>
        <v>#REF!</v>
      </c>
      <c r="BB233" s="42" t="e">
        <f>#REF!+#REF!+#REF!+#REF!+#REF!+#REF!+#REF!</f>
        <v>#REF!</v>
      </c>
      <c r="BC233" s="42" t="e">
        <f>#REF!+#REF!+#REF!+#REF!+#REF!+#REF!+#REF!</f>
        <v>#REF!</v>
      </c>
      <c r="BD233" s="42" t="e">
        <f>#REF!+#REF!+#REF!+#REF!+#REF!+#REF!+#REF!+#REF!+#REF!+BD73+#REF!</f>
        <v>#REF!</v>
      </c>
      <c r="BE233" s="42" t="e">
        <f>#REF!+#REF!+#REF!+#REF!+#REF!+#REF!+#REF!+#REF!+#REF!+BE73+#REF!</f>
        <v>#REF!</v>
      </c>
      <c r="BF233" s="42" t="e">
        <f>#REF!+#REF!+#REF!+#REF!+#REF!+#REF!+#REF!+#REF!+#REF!+BF73+#REF!</f>
        <v>#REF!</v>
      </c>
      <c r="BG233" s="42" t="e">
        <f>#REF!+#REF!+#REF!+#REF!+#REF!+#REF!+#REF!+#REF!+#REF!+BG73+#REF!</f>
        <v>#REF!</v>
      </c>
      <c r="BH233" s="42" t="e">
        <f>#REF!+#REF!+#REF!+#REF!+#REF!+#REF!+#REF!+#REF!+#REF!+BH73+#REF!</f>
        <v>#REF!</v>
      </c>
      <c r="BI233" s="42" t="e">
        <f>#REF!+#REF!+#REF!+#REF!+#REF!+#REF!+#REF!+#REF!+#REF!+BI73+#REF!</f>
        <v>#REF!</v>
      </c>
      <c r="BJ233" s="42" t="e">
        <f>#REF!+#REF!+#REF!+#REF!+#REF!+#REF!+#REF!+#REF!+BJ73+#REF!+#REF!</f>
        <v>#REF!</v>
      </c>
      <c r="BK233" s="42" t="e">
        <f>#REF!+#REF!+#REF!+#REF!+#REF!+#REF!+#REF!+#REF!+BK73+#REF!+#REF!+#REF!</f>
        <v>#REF!</v>
      </c>
      <c r="BL233" s="42" t="e">
        <f>#REF!+#REF!+#REF!+#REF!+#REF!+#REF!+#REF!+#REF!+BL73+#REF!+#REF!+#REF!</f>
        <v>#REF!</v>
      </c>
      <c r="BM233" s="42" t="e">
        <f>#REF!+#REF!+#REF!+#REF!+#REF!+#REF!+#REF!+#REF!+BM73+#REF!+#REF!+#REF!</f>
        <v>#REF!</v>
      </c>
      <c r="BN233" s="42" t="e">
        <f>#REF!+#REF!+#REF!+#REF!+#REF!+#REF!+#REF!+#REF!+BN73+#REF!+#REF!+#REF!</f>
        <v>#REF!</v>
      </c>
      <c r="BO233" s="42" t="e">
        <f>#REF!+#REF!+#REF!+#REF!+#REF!+#REF!+#REF!+#REF!+BO73+#REF!+#REF!+#REF!</f>
        <v>#REF!</v>
      </c>
      <c r="BP233" s="42" t="e">
        <f>#REF!+#REF!+#REF!+#REF!+#REF!+#REF!+#REF!+#REF!+BP73+#REF!+#REF!+#REF!+BP113</f>
        <v>#REF!</v>
      </c>
      <c r="BQ233" s="42" t="e">
        <f>#REF!+#REF!+#REF!+#REF!+#REF!+#REF!+#REF!+#REF!+BQ73+#REF!+#REF!+#REF!+BQ113</f>
        <v>#REF!</v>
      </c>
      <c r="BR233" s="42" t="e">
        <f>#REF!+#REF!+#REF!+#REF!+#REF!+#REF!+#REF!+#REF!+BR73+#REF!+#REF!+#REF!+BR113</f>
        <v>#REF!</v>
      </c>
      <c r="BS233" s="42" t="e">
        <f>#REF!+#REF!+#REF!+#REF!+#REF!+#REF!+#REF!+#REF!+BS73+#REF!+#REF!+#REF!+BS113</f>
        <v>#REF!</v>
      </c>
      <c r="BT233" s="42" t="e">
        <f>#REF!+#REF!+#REF!+#REF!+#REF!+#REF!+#REF!+#REF!+BT73+#REF!+#REF!+#REF!+BT113</f>
        <v>#REF!</v>
      </c>
      <c r="BU233" s="42" t="e">
        <f>#REF!+#REF!+#REF!+#REF!+#REF!+#REF!+#REF!+#REF!+BU73+#REF!+#REF!+#REF!+BU113</f>
        <v>#REF!</v>
      </c>
      <c r="BV233" s="42" t="e">
        <f>SUM(#REF!+BV113+#REF!+#REF!+BV73+#REF!+#REF!+#REF!+#REF!+BV33+#REF!+#REF!+#REF!+#REF!+#REF!+#REF!+#REF!+BV153)</f>
        <v>#REF!</v>
      </c>
      <c r="BW233" s="42" t="e">
        <f>SUM(#REF!+BW113+#REF!+#REF!+BW73+#REF!+#REF!+#REF!+#REF!+BW33+#REF!+#REF!+#REF!+#REF!+#REF!+#REF!+#REF!+BW153)</f>
        <v>#REF!</v>
      </c>
      <c r="BX233" s="42" t="e">
        <f>SUM(#REF!+BX113+#REF!+#REF!+BX73+#REF!+#REF!+#REF!+#REF!+BX33+#REF!+#REF!+#REF!+#REF!+#REF!+#REF!+#REF!+BX153)</f>
        <v>#REF!</v>
      </c>
      <c r="BY233" s="42" t="e">
        <f>SUM(#REF!+BY113+#REF!+#REF!+BY73+#REF!+#REF!+#REF!+#REF!+BY33+#REF!+#REF!+#REF!+#REF!+#REF!+#REF!+#REF!+BY153)</f>
        <v>#REF!</v>
      </c>
      <c r="BZ233" s="42" t="e">
        <f>SUM(#REF!+BZ113+#REF!+#REF!+BZ73+#REF!+#REF!+#REF!+#REF!+BZ33+#REF!+#REF!+#REF!+#REF!+#REF!+#REF!+#REF!+BZ153)</f>
        <v>#REF!</v>
      </c>
      <c r="CA233" s="42" t="e">
        <f>SUM(#REF!+CA113+#REF!+#REF!+CA73+#REF!+#REF!+#REF!+#REF!+CA33+#REF!+#REF!+#REF!+#REF!+#REF!+#REF!+#REF!+CA153)</f>
        <v>#REF!</v>
      </c>
      <c r="CB233" s="42" t="e">
        <f>SUM(#REF!+CB113+#REF!+#REF!+CB73+#REF!+#REF!+#REF!+#REF!+CB33+#REF!+#REF!+#REF!+#REF!+#REF!+#REF!+#REF!+CB153)</f>
        <v>#REF!</v>
      </c>
      <c r="CC233" s="42" t="e">
        <f>SUM(#REF!+CC113+#REF!+#REF!+CC73+#REF!+#REF!+#REF!+#REF!+CC33+#REF!+#REF!+#REF!+#REF!+#REF!+#REF!+#REF!+CC153)</f>
        <v>#REF!</v>
      </c>
      <c r="CD233" s="42" t="e">
        <f>SUM(#REF!+CD113+#REF!+#REF!+CD73+#REF!+#REF!+#REF!+#REF!+CD33+#REF!+#REF!+#REF!+#REF!+#REF!+#REF!+#REF!+CD153)</f>
        <v>#REF!</v>
      </c>
      <c r="CE233" s="42" t="e">
        <f>SUM(#REF!+CE113+#REF!+#REF!+CE73+#REF!+#REF!+#REF!+#REF!+CE33+#REF!+#REF!+#REF!+#REF!+#REF!+#REF!+#REF!+CE153)</f>
        <v>#REF!</v>
      </c>
      <c r="CF233" s="42" t="e">
        <f>SUM(#REF!+CF113+#REF!+#REF!+CF73+#REF!+#REF!+#REF!+#REF!+CF33+#REF!+#REF!+#REF!+#REF!+#REF!+#REF!+#REF!+CF153)</f>
        <v>#REF!</v>
      </c>
      <c r="CG233" s="42" t="e">
        <f>SUM(#REF!+CG113+#REF!+#REF!+CG73+#REF!+#REF!+#REF!+#REF!+CG33+#REF!+#REF!+#REF!+#REF!+#REF!+#REF!+#REF!+CG153)</f>
        <v>#REF!</v>
      </c>
      <c r="CH233" s="42" t="e">
        <f>SUM(#REF!+CH113+#REF!+#REF!+CH73+#REF!+#REF!+#REF!+#REF!+CH33+#REF!+#REF!+#REF!+#REF!+#REF!+#REF!+#REF!+CH153+CH193)</f>
        <v>#REF!</v>
      </c>
      <c r="CI233" s="42" t="e">
        <f>SUM(#REF!+CI113+#REF!+#REF!+CI73+#REF!+#REF!+#REF!+#REF!+CI33+#REF!+#REF!+#REF!+#REF!+#REF!+#REF!+#REF!+CI153+CI193)</f>
        <v>#REF!</v>
      </c>
      <c r="CJ233" s="42" t="e">
        <f>SUM(#REF!+CJ113+#REF!+#REF!+CJ73+#REF!+#REF!+#REF!+#REF!+CJ33+#REF!+#REF!+#REF!+#REF!+#REF!+#REF!+#REF!+CJ153+CJ193)</f>
        <v>#REF!</v>
      </c>
      <c r="CK233" s="42" t="e">
        <f>SUM(#REF!+CK113+#REF!+#REF!+CK73+#REF!+#REF!+#REF!+#REF!+CK33+#REF!+#REF!+#REF!+#REF!+#REF!+#REF!+#REF!+CK153+CK193)</f>
        <v>#REF!</v>
      </c>
      <c r="CL233" s="42" t="e">
        <f>SUM(#REF!+CL113+#REF!+#REF!+CL73+#REF!+#REF!+#REF!+#REF!+CL33+#REF!+#REF!+#REF!+#REF!+#REF!+#REF!+#REF!+CL153+CL193)</f>
        <v>#REF!</v>
      </c>
      <c r="CM233" s="42" t="e">
        <f>SUM(#REF!+CM113+#REF!+#REF!+CM73+#REF!+#REF!+#REF!+#REF!+CM33+#REF!+#REF!+#REF!+#REF!+#REF!+#REF!+#REF!+CM153+CM193)</f>
        <v>#REF!</v>
      </c>
      <c r="CN233" s="42" t="e">
        <f>SUM(#REF!+CN113+#REF!+#REF!+CN73+#REF!+#REF!+#REF!+#REF!+CN33+#REF!+#REF!+#REF!+#REF!+#REF!+#REF!+#REF!+CN153+CN193)</f>
        <v>#REF!</v>
      </c>
      <c r="CO233" s="42" t="e">
        <f>SUM(#REF!+CO113+#REF!+#REF!+CO73+#REF!+#REF!+#REF!+#REF!+CO33+#REF!+#REF!+#REF!+#REF!+#REF!+#REF!+#REF!+CO153+CO193)</f>
        <v>#REF!</v>
      </c>
      <c r="CP233" s="42" t="e">
        <f>SUM(#REF!+CP113+#REF!+#REF!+CP73+#REF!+#REF!+#REF!+#REF!+CP33+#REF!+#REF!+#REF!+#REF!+#REF!+#REF!+#REF!+CP153+CP193)</f>
        <v>#REF!</v>
      </c>
      <c r="CQ233" s="42" t="e">
        <f>SUM(#REF!+CQ113+#REF!+#REF!+CQ73+#REF!+#REF!+#REF!+#REF!+CQ33+#REF!+#REF!+#REF!+#REF!+#REF!+#REF!+#REF!+CQ153+CQ193)</f>
        <v>#REF!</v>
      </c>
      <c r="CR233" s="42" t="e">
        <f>SUM(#REF!+CR113+#REF!+#REF!+CR73+#REF!+#REF!+#REF!+#REF!+CR33+#REF!+#REF!+#REF!+#REF!+#REF!+#REF!+#REF!+CR153+CR193)</f>
        <v>#REF!</v>
      </c>
      <c r="CS233" s="42" t="e">
        <f>SUM(#REF!+CS113+#REF!+#REF!+CS73+#REF!+#REF!+#REF!+#REF!+CS33+#REF!+#REF!+#REF!+#REF!+#REF!+#REF!+#REF!+CS153+CS193)</f>
        <v>#REF!</v>
      </c>
      <c r="CT233" s="42" t="e">
        <f>SUM(#REF!+CT113+#REF!+#REF!+CT73+#REF!+#REF!+#REF!+#REF!+CT33+#REF!+#REF!+#REF!+#REF!+#REF!+#REF!+#REF!+CT153+CT193)</f>
        <v>#REF!</v>
      </c>
      <c r="CU233" s="42" t="e">
        <f>SUM(#REF!+CU113+#REF!+#REF!+CU73+#REF!+#REF!+#REF!+#REF!+CU33+#REF!+#REF!+#REF!+#REF!+#REF!+#REF!+#REF!+CU153+CU193)</f>
        <v>#REF!</v>
      </c>
      <c r="CV233" s="42" t="e">
        <f>SUM(#REF!+CV113+#REF!+#REF!+CV73+#REF!+#REF!+#REF!+#REF!+CV33+#REF!+#REF!+#REF!+#REF!+#REF!+#REF!+#REF!+CV153+CV193)</f>
        <v>#REF!</v>
      </c>
      <c r="CW233" s="42" t="e">
        <f>SUM(#REF!+CW113+#REF!+#REF!+CW73+#REF!+#REF!+#REF!+#REF!+CW33+#REF!+#REF!+#REF!+#REF!+#REF!+#REF!+#REF!+CW153+CW193)</f>
        <v>#REF!</v>
      </c>
      <c r="CX233" s="42" t="e">
        <f>SUM(#REF!+CX113+#REF!+#REF!+CX73+#REF!+#REF!+#REF!+#REF!+CX33+#REF!+#REF!+#REF!+#REF!+#REF!+#REF!+#REF!+CX153+CX193)</f>
        <v>#REF!</v>
      </c>
      <c r="CY233" s="42" t="e">
        <f>SUM(#REF!+CY113+#REF!+#REF!+CY73+#REF!+#REF!+#REF!+#REF!+CY33+#REF!+#REF!+#REF!+#REF!+#REF!+#REF!+#REF!+CY153+CY193)</f>
        <v>#REF!</v>
      </c>
      <c r="CZ233" s="42" t="e">
        <f>SUM(#REF!+CZ113+#REF!+#REF!+CZ73+#REF!+#REF!+#REF!+#REF!+CZ33+#REF!+#REF!+#REF!+#REF!+#REF!+#REF!+#REF!+CZ153+CZ193)</f>
        <v>#REF!</v>
      </c>
      <c r="DA233" s="42" t="e">
        <f>SUM(#REF!+DA113+#REF!+#REF!+DA73+#REF!+#REF!+#REF!+#REF!+DA33+#REF!+#REF!+#REF!+#REF!+#REF!+#REF!+#REF!+DA153+DA193)</f>
        <v>#REF!</v>
      </c>
      <c r="DB233" s="42" t="e">
        <f>SUM(#REF!+DB113+#REF!+#REF!+DB73+#REF!+#REF!+#REF!+#REF!+DB33+#REF!+#REF!+#REF!+#REF!+#REF!+#REF!+#REF!+DB153+DB193)</f>
        <v>#REF!</v>
      </c>
      <c r="DC233" s="42" t="e">
        <f>SUM(#REF!+DC113+#REF!+#REF!+DC73+#REF!+#REF!+#REF!+#REF!+DC33+#REF!+#REF!+#REF!+#REF!+#REF!+#REF!+#REF!+DC153+DC193)</f>
        <v>#REF!</v>
      </c>
      <c r="DD233" s="42" t="e">
        <f>SUM(#REF!+DD113+#REF!+#REF!+DD73+#REF!+#REF!+#REF!+#REF!+DD33+#REF!+#REF!+#REF!+#REF!+#REF!+#REF!+#REF!+DD153+DD193)</f>
        <v>#REF!</v>
      </c>
      <c r="DE233" s="197" t="e">
        <f>SUM(#REF!+DE113+#REF!+#REF!+DE73+#REF!+#REF!+#REF!+#REF!+DE33+#REF!+#REF!+#REF!+#REF!+#REF!+#REF!+#REF!+DE153+DE193)</f>
        <v>#REF!</v>
      </c>
      <c r="DF233" s="197" t="e">
        <f>SUM(#REF!+DF113+#REF!+#REF!+DF73+#REF!+#REF!+#REF!+#REF!+DF33+#REF!+#REF!+#REF!+#REF!+#REF!+#REF!+#REF!+DF153+DF193)</f>
        <v>#REF!</v>
      </c>
      <c r="DG233" s="197" t="e">
        <f>SUM(#REF!+DG113+#REF!+#REF!+DG73+#REF!+#REF!+#REF!+#REF!+DG33+#REF!+#REF!+#REF!+#REF!+#REF!+#REF!+#REF!+DG153+DG193)</f>
        <v>#REF!</v>
      </c>
      <c r="DH233" s="197" t="e">
        <f>SUM(#REF!+DH113+#REF!+#REF!+DH73+#REF!+#REF!+#REF!+#REF!+DH33+#REF!+#REF!+#REF!+#REF!+#REF!+#REF!+#REF!+DH153+DH193)</f>
        <v>#REF!</v>
      </c>
      <c r="DI233" s="197" t="e">
        <f>SUM(#REF!+DI113+#REF!+#REF!+DI73+#REF!+#REF!+#REF!+#REF!+DI33+#REF!+#REF!+#REF!+#REF!+#REF!+#REF!+#REF!+DI153+DI193)</f>
        <v>#REF!</v>
      </c>
      <c r="DJ233" s="197" t="e">
        <f>SUM(#REF!+DJ113+#REF!+#REF!+DJ73+#REF!+#REF!+#REF!+#REF!+DJ33+#REF!+#REF!+#REF!+#REF!+#REF!+#REF!+#REF!+DJ153+DJ193)</f>
        <v>#REF!</v>
      </c>
      <c r="DK233" s="197" t="e">
        <f>SUM(#REF!+DK113+#REF!+#REF!+DK73+#REF!+#REF!+#REF!+#REF!+DK33+#REF!+#REF!+#REF!+#REF!+#REF!+#REF!+#REF!+DK153+DK193)</f>
        <v>#REF!</v>
      </c>
      <c r="DL233" s="197" t="e">
        <f>SUM(#REF!+DL113+#REF!+#REF!+DL73+#REF!+#REF!+#REF!+#REF!+DL33+#REF!+#REF!+#REF!+#REF!+#REF!+#REF!+#REF!+DL153+DL193)</f>
        <v>#REF!</v>
      </c>
      <c r="DM233" s="197" t="e">
        <f>SUM(#REF!+DM113+#REF!+#REF!+DM73+#REF!+#REF!+#REF!+#REF!+DM33+#REF!+#REF!+#REF!+#REF!+#REF!+#REF!+#REF!+DM153+DM193)</f>
        <v>#REF!</v>
      </c>
      <c r="DN233" s="197" t="e">
        <f>SUM(#REF!+DN113+#REF!+#REF!+DN73+#REF!+#REF!+#REF!+#REF!+DN33+#REF!+#REF!+#REF!+#REF!+#REF!+#REF!+#REF!+DN153+DN193)</f>
        <v>#REF!</v>
      </c>
      <c r="DO233" s="197" t="e">
        <f>SUM(#REF!+DO113+#REF!+#REF!+DO73+#REF!+#REF!+#REF!+#REF!+DO33+#REF!+#REF!+#REF!+#REF!+#REF!+#REF!+#REF!+DO153+DO193)</f>
        <v>#REF!</v>
      </c>
      <c r="DP233" s="197" t="e">
        <f>SUM(#REF!+DP113+#REF!+#REF!+DP73+#REF!+#REF!+#REF!+#REF!+DP33+#REF!+#REF!+#REF!+#REF!+#REF!+#REF!+#REF!+DP153+DP193)</f>
        <v>#REF!</v>
      </c>
      <c r="DQ233" s="197" t="e">
        <f>SUM(#REF!+DQ113+#REF!+#REF!+DQ73+#REF!+#REF!+#REF!+#REF!+DQ33+#REF!+#REF!+#REF!+#REF!+#REF!+#REF!+#REF!+DQ153+DQ193)</f>
        <v>#REF!</v>
      </c>
      <c r="DR233" s="197">
        <f t="shared" ref="DR233:ET233" si="106">SUM(+DR113+DR73+DR33+DR153+DR193)</f>
        <v>920161</v>
      </c>
      <c r="DS233" s="197">
        <f t="shared" si="106"/>
        <v>1217036</v>
      </c>
      <c r="DT233" s="197">
        <f t="shared" si="106"/>
        <v>1293238</v>
      </c>
      <c r="DU233" s="197">
        <f t="shared" si="106"/>
        <v>1234242</v>
      </c>
      <c r="DV233" s="197">
        <f t="shared" si="106"/>
        <v>1052501</v>
      </c>
      <c r="DW233" s="197">
        <f t="shared" si="106"/>
        <v>856884</v>
      </c>
      <c r="DX233" s="197">
        <f t="shared" si="106"/>
        <v>506923</v>
      </c>
      <c r="DY233" s="197">
        <f t="shared" si="106"/>
        <v>261879</v>
      </c>
      <c r="DZ233" s="197">
        <f t="shared" si="106"/>
        <v>281155</v>
      </c>
      <c r="EA233" s="197">
        <f t="shared" si="106"/>
        <v>840246</v>
      </c>
      <c r="EB233" s="197">
        <f t="shared" si="106"/>
        <v>1155550</v>
      </c>
      <c r="EC233" s="197">
        <f t="shared" si="106"/>
        <v>1155550</v>
      </c>
      <c r="ED233" s="197">
        <f t="shared" si="106"/>
        <v>1331869</v>
      </c>
      <c r="EE233" s="197">
        <f t="shared" si="106"/>
        <v>926185</v>
      </c>
      <c r="EF233" s="197">
        <f t="shared" si="106"/>
        <v>1807998</v>
      </c>
      <c r="EG233" s="197">
        <f t="shared" si="106"/>
        <v>1827825</v>
      </c>
      <c r="EH233" s="197">
        <f t="shared" si="106"/>
        <v>1932090</v>
      </c>
      <c r="EI233" s="197">
        <f t="shared" si="106"/>
        <v>2226642</v>
      </c>
      <c r="EJ233" s="197">
        <f t="shared" si="106"/>
        <v>2372038</v>
      </c>
      <c r="EK233" s="197">
        <f t="shared" si="106"/>
        <v>2726465</v>
      </c>
      <c r="EL233" s="197">
        <f t="shared" si="106"/>
        <v>2378331</v>
      </c>
      <c r="EM233" s="197">
        <f t="shared" si="106"/>
        <v>2036207</v>
      </c>
      <c r="EN233" s="197">
        <f t="shared" si="106"/>
        <v>2006596</v>
      </c>
      <c r="EO233" s="197">
        <f t="shared" si="106"/>
        <v>2236896</v>
      </c>
      <c r="EP233" s="197">
        <f t="shared" si="106"/>
        <v>2501468</v>
      </c>
      <c r="EQ233" s="197">
        <f t="shared" si="106"/>
        <v>2596128</v>
      </c>
      <c r="ER233" s="197">
        <f t="shared" si="106"/>
        <v>1963538</v>
      </c>
      <c r="ES233" s="197">
        <f t="shared" si="106"/>
        <v>2214500</v>
      </c>
      <c r="ET233" s="197">
        <f t="shared" si="106"/>
        <v>1886247</v>
      </c>
      <c r="EU233" s="197">
        <v>2389992</v>
      </c>
      <c r="EV233" s="197">
        <v>2424516</v>
      </c>
      <c r="EW233" s="197">
        <v>2396064</v>
      </c>
      <c r="EX233" s="215">
        <f>SUM(EY233:GC233)</f>
        <v>1993088</v>
      </c>
      <c r="EY233" s="42">
        <f>SUM(+EY113+EY73+EY33+EY153+EY193)</f>
        <v>172120</v>
      </c>
      <c r="EZ233" s="42">
        <f t="shared" ref="EZ233:GC234" si="107">SUM(+EZ113+EZ73+EZ33+EZ153+EZ193)</f>
        <v>84638</v>
      </c>
      <c r="FA233" s="42">
        <f t="shared" si="107"/>
        <v>9486</v>
      </c>
      <c r="FB233" s="42">
        <f t="shared" si="107"/>
        <v>120550</v>
      </c>
      <c r="FC233" s="42">
        <f t="shared" si="107"/>
        <v>89714</v>
      </c>
      <c r="FD233" s="42">
        <f t="shared" si="107"/>
        <v>80762</v>
      </c>
      <c r="FE233" s="42">
        <f t="shared" si="107"/>
        <v>90679</v>
      </c>
      <c r="FF233" s="42">
        <f t="shared" si="107"/>
        <v>84829</v>
      </c>
      <c r="FG233" s="42">
        <f t="shared" si="107"/>
        <v>79723</v>
      </c>
      <c r="FH233" s="42">
        <f t="shared" si="107"/>
        <v>7551</v>
      </c>
      <c r="FI233" s="42">
        <f t="shared" si="107"/>
        <v>145047</v>
      </c>
      <c r="FJ233" s="42">
        <f t="shared" si="107"/>
        <v>70519</v>
      </c>
      <c r="FK233" s="42">
        <f t="shared" si="107"/>
        <v>93084</v>
      </c>
      <c r="FL233" s="42">
        <f t="shared" si="107"/>
        <v>91565</v>
      </c>
      <c r="FM233" s="42">
        <f t="shared" si="107"/>
        <v>78744</v>
      </c>
      <c r="FN233" s="42">
        <f t="shared" si="107"/>
        <v>70328</v>
      </c>
      <c r="FO233" s="42">
        <f t="shared" si="107"/>
        <v>9386</v>
      </c>
      <c r="FP233" s="42">
        <f t="shared" si="107"/>
        <v>151380</v>
      </c>
      <c r="FQ233" s="42">
        <f t="shared" si="107"/>
        <v>89675</v>
      </c>
      <c r="FR233" s="42">
        <f t="shared" si="107"/>
        <v>86073</v>
      </c>
      <c r="FS233" s="42">
        <f t="shared" si="107"/>
        <v>93337</v>
      </c>
      <c r="FT233" s="42">
        <f t="shared" si="107"/>
        <v>87616</v>
      </c>
      <c r="FU233" s="42">
        <f t="shared" si="107"/>
        <v>96189</v>
      </c>
      <c r="FV233" s="42">
        <f t="shared" si="107"/>
        <v>10093</v>
      </c>
      <c r="FW233" s="42">
        <f t="shared" si="107"/>
        <v>0</v>
      </c>
      <c r="FX233" s="42">
        <f t="shared" si="107"/>
        <v>0</v>
      </c>
      <c r="FY233" s="42">
        <f t="shared" si="107"/>
        <v>0</v>
      </c>
      <c r="FZ233" s="42">
        <f t="shared" si="107"/>
        <v>0</v>
      </c>
      <c r="GA233" s="42">
        <f t="shared" si="107"/>
        <v>0</v>
      </c>
      <c r="GB233" s="42">
        <f t="shared" si="107"/>
        <v>0</v>
      </c>
      <c r="GC233" s="42">
        <f t="shared" si="107"/>
        <v>0</v>
      </c>
    </row>
    <row r="234" spans="1:185" s="47" customFormat="1" ht="25.5" customHeight="1">
      <c r="A234" s="43" t="s">
        <v>6</v>
      </c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>
        <f t="shared" ref="P234:V234" si="108">SUM(P237,P239)</f>
        <v>0</v>
      </c>
      <c r="Q234" s="42">
        <f t="shared" si="108"/>
        <v>0</v>
      </c>
      <c r="R234" s="42">
        <f t="shared" si="108"/>
        <v>0</v>
      </c>
      <c r="S234" s="42">
        <f t="shared" si="108"/>
        <v>0</v>
      </c>
      <c r="T234" s="42">
        <f t="shared" si="108"/>
        <v>0</v>
      </c>
      <c r="U234" s="42">
        <f t="shared" si="108"/>
        <v>0</v>
      </c>
      <c r="V234" s="42" t="e">
        <f t="shared" si="108"/>
        <v>#REF!</v>
      </c>
      <c r="W234" s="42" t="e">
        <f>SUM(W237,W239)</f>
        <v>#REF!</v>
      </c>
      <c r="X234" s="42" t="e">
        <f>SUM(X237,X239)</f>
        <v>#REF!</v>
      </c>
      <c r="Y234" s="42" t="e">
        <f>SUM(Y237,Y239)</f>
        <v>#REF!</v>
      </c>
      <c r="Z234" s="42" t="e">
        <f>#REF!+#REF!+#REF!+#REF!+#REF!+#REF!</f>
        <v>#REF!</v>
      </c>
      <c r="AA234" s="42" t="e">
        <f>#REF!+#REF!+#REF!+#REF!+#REF!+#REF!</f>
        <v>#REF!</v>
      </c>
      <c r="AB234" s="42" t="e">
        <f>#REF!+#REF!+#REF!+#REF!+#REF!+#REF!</f>
        <v>#REF!</v>
      </c>
      <c r="AC234" s="42" t="e">
        <f>#REF!+#REF!+#REF!+#REF!+#REF!</f>
        <v>#REF!</v>
      </c>
      <c r="AD234" s="42" t="e">
        <f>#REF!+#REF!+#REF!+#REF!+#REF!</f>
        <v>#REF!</v>
      </c>
      <c r="AE234" s="42" t="e">
        <f>#REF!+#REF!+#REF!+#REF!+#REF!</f>
        <v>#REF!</v>
      </c>
      <c r="AF234" s="42" t="e">
        <f>#REF!+#REF!+#REF!+#REF!+#REF!</f>
        <v>#REF!</v>
      </c>
      <c r="AG234" s="42" t="e">
        <f>#REF!+#REF!+#REF!+#REF!+#REF!</f>
        <v>#REF!</v>
      </c>
      <c r="AH234" s="42" t="e">
        <f>#REF!+#REF!+#REF!+#REF!+#REF!</f>
        <v>#REF!</v>
      </c>
      <c r="AI234" s="42" t="e">
        <f>#REF!+#REF!+#REF!+#REF!+#REF!</f>
        <v>#REF!</v>
      </c>
      <c r="AJ234" s="42" t="e">
        <f>#REF!+#REF!+#REF!+#REF!+#REF!</f>
        <v>#REF!</v>
      </c>
      <c r="AK234" s="42" t="e">
        <f>#REF!+#REF!+#REF!+#REF!+#REF!</f>
        <v>#REF!</v>
      </c>
      <c r="AL234" s="42" t="e">
        <f>#REF!+#REF!+#REF!+#REF!+#REF!</f>
        <v>#REF!</v>
      </c>
      <c r="AM234" s="42" t="e">
        <f>#REF!+#REF!+#REF!+#REF!+#REF!</f>
        <v>#REF!</v>
      </c>
      <c r="AN234" s="42" t="e">
        <f>#REF!+#REF!+#REF!+#REF!+#REF!</f>
        <v>#REF!</v>
      </c>
      <c r="AO234" s="42" t="e">
        <f>#REF!+#REF!+#REF!+#REF!+#REF!</f>
        <v>#REF!</v>
      </c>
      <c r="AP234" s="42" t="e">
        <f>#REF!+#REF!+#REF!+#REF!+#REF!</f>
        <v>#REF!</v>
      </c>
      <c r="AQ234" s="42" t="e">
        <f>#REF!+#REF!+#REF!+#REF!+#REF!</f>
        <v>#REF!</v>
      </c>
      <c r="AR234" s="42" t="e">
        <f>#REF!+#REF!+#REF!+#REF!+#REF!</f>
        <v>#REF!</v>
      </c>
      <c r="AS234" s="42" t="e">
        <f>#REF!+#REF!+#REF!+#REF!+#REF!</f>
        <v>#REF!</v>
      </c>
      <c r="AT234" s="42" t="e">
        <f>#REF!+#REF!+#REF!+#REF!+#REF!</f>
        <v>#REF!</v>
      </c>
      <c r="AU234" s="42" t="e">
        <f>#REF!+#REF!+#REF!+#REF!+#REF!</f>
        <v>#REF!</v>
      </c>
      <c r="AV234" s="42" t="e">
        <f>#REF!+#REF!+#REF!+#REF!+#REF!</f>
        <v>#REF!</v>
      </c>
      <c r="AW234" s="42" t="e">
        <f>#REF!+#REF!+#REF!+#REF!+#REF!</f>
        <v>#REF!</v>
      </c>
      <c r="AX234" s="42" t="e">
        <f>#REF!+#REF!+#REF!+#REF!+#REF!+#REF!+#REF!</f>
        <v>#REF!</v>
      </c>
      <c r="AY234" s="42" t="e">
        <f>#REF!+#REF!+#REF!+#REF!+#REF!+#REF!+#REF!</f>
        <v>#REF!</v>
      </c>
      <c r="AZ234" s="42" t="e">
        <f>#REF!+#REF!+#REF!+#REF!+#REF!+#REF!+#REF!</f>
        <v>#REF!</v>
      </c>
      <c r="BA234" s="42" t="e">
        <f>#REF!+#REF!+#REF!+#REF!+#REF!+#REF!+#REF!</f>
        <v>#REF!</v>
      </c>
      <c r="BB234" s="42" t="e">
        <f>#REF!+#REF!+#REF!+#REF!+#REF!+#REF!+#REF!</f>
        <v>#REF!</v>
      </c>
      <c r="BC234" s="42" t="e">
        <f>#REF!+#REF!+#REF!+#REF!+#REF!+#REF!+#REF!</f>
        <v>#REF!</v>
      </c>
      <c r="BD234" s="42" t="e">
        <f>#REF!+#REF!+#REF!+#REF!+#REF!+#REF!+#REF!+#REF!+#REF!+BD74+#REF!</f>
        <v>#REF!</v>
      </c>
      <c r="BE234" s="42" t="e">
        <f>#REF!+#REF!+#REF!+#REF!+#REF!+#REF!+#REF!+#REF!+#REF!+BE74+#REF!</f>
        <v>#REF!</v>
      </c>
      <c r="BF234" s="42" t="e">
        <f>#REF!+#REF!+#REF!+#REF!+#REF!+#REF!+#REF!+#REF!+#REF!+BF74+#REF!</f>
        <v>#REF!</v>
      </c>
      <c r="BG234" s="42" t="e">
        <f>#REF!+#REF!+#REF!+#REF!+#REF!+#REF!+#REF!+#REF!+#REF!+BG74+#REF!</f>
        <v>#REF!</v>
      </c>
      <c r="BH234" s="42" t="e">
        <f>#REF!+#REF!+#REF!+#REF!+#REF!+#REF!+#REF!+#REF!+#REF!+BH74+#REF!</f>
        <v>#REF!</v>
      </c>
      <c r="BI234" s="42" t="e">
        <f>#REF!+#REF!+#REF!+#REF!+#REF!+#REF!+#REF!+#REF!+#REF!+BI74+#REF!</f>
        <v>#REF!</v>
      </c>
      <c r="BJ234" s="42" t="e">
        <f>#REF!+#REF!+#REF!+#REF!+#REF!+#REF!+#REF!+#REF!+BJ74+#REF!+#REF!</f>
        <v>#REF!</v>
      </c>
      <c r="BK234" s="42" t="e">
        <f>#REF!+#REF!+#REF!+#REF!+#REF!+#REF!+#REF!+#REF!+BK74+#REF!+#REF!</f>
        <v>#REF!</v>
      </c>
      <c r="BL234" s="42" t="e">
        <f>#REF!+#REF!+#REF!+#REF!+#REF!+#REF!+#REF!+#REF!+BL74+#REF!+#REF!</f>
        <v>#REF!</v>
      </c>
      <c r="BM234" s="42" t="e">
        <f>#REF!+#REF!+#REF!+#REF!+#REF!+#REF!+#REF!+#REF!+BM74+#REF!+#REF!</f>
        <v>#REF!</v>
      </c>
      <c r="BN234" s="42" t="e">
        <f>#REF!+#REF!+#REF!+#REF!+#REF!+#REF!+#REF!+#REF!+BN74+#REF!+#REF!</f>
        <v>#REF!</v>
      </c>
      <c r="BO234" s="42" t="e">
        <f>#REF!+#REF!+#REF!+#REF!+#REF!+#REF!+#REF!+#REF!+BO74+#REF!+#REF!</f>
        <v>#REF!</v>
      </c>
      <c r="BP234" s="42" t="e">
        <f>#REF!+#REF!+#REF!+#REF!+#REF!+#REF!+#REF!+#REF!+BP74+#REF!+#REF!+#REF!+BP114</f>
        <v>#REF!</v>
      </c>
      <c r="BQ234" s="42" t="e">
        <f>#REF!+#REF!+#REF!+#REF!+#REF!+#REF!+#REF!+#REF!+BQ74+#REF!+#REF!+#REF!+BQ114</f>
        <v>#REF!</v>
      </c>
      <c r="BR234" s="42" t="e">
        <f>#REF!+#REF!+#REF!+#REF!+#REF!+#REF!+#REF!+#REF!+BR74+#REF!+#REF!+#REF!+BR114</f>
        <v>#REF!</v>
      </c>
      <c r="BS234" s="42" t="e">
        <f>#REF!+#REF!+#REF!+#REF!+#REF!+#REF!+#REF!+#REF!+BS74+#REF!+#REF!+#REF!+BS114</f>
        <v>#REF!</v>
      </c>
      <c r="BT234" s="42" t="e">
        <f>#REF!+#REF!+#REF!+#REF!+#REF!+#REF!+#REF!+#REF!+BT74+#REF!+#REF!+#REF!+BT114</f>
        <v>#REF!</v>
      </c>
      <c r="BU234" s="42" t="e">
        <f>#REF!+#REF!+#REF!+#REF!+#REF!+#REF!+#REF!+#REF!+BU74+#REF!+#REF!+#REF!+BU114</f>
        <v>#REF!</v>
      </c>
      <c r="BV234" s="42" t="e">
        <f>SUM(#REF!+BV114+#REF!+#REF!+BV74+#REF!+#REF!+#REF!+#REF!+BV34+#REF!+#REF!+#REF!+#REF!+#REF!+#REF!+#REF!+BV154)</f>
        <v>#REF!</v>
      </c>
      <c r="BW234" s="42" t="e">
        <f>SUM(#REF!+BW114+#REF!+#REF!+BW74+#REF!+#REF!+#REF!+#REF!+BW34+#REF!+#REF!+#REF!+#REF!+#REF!+#REF!+#REF!+BW154)</f>
        <v>#REF!</v>
      </c>
      <c r="BX234" s="42" t="e">
        <f>SUM(#REF!+BX114+#REF!+#REF!+BX74+#REF!+#REF!+#REF!+#REF!+BX34+#REF!+#REF!+#REF!+#REF!+#REF!+#REF!+#REF!+BX154)</f>
        <v>#REF!</v>
      </c>
      <c r="BY234" s="42" t="e">
        <f>SUM(#REF!+BY114+#REF!+#REF!+BY74+#REF!+#REF!+#REF!+#REF!+BY34+#REF!+#REF!+#REF!+#REF!+#REF!+#REF!+#REF!+BY154)</f>
        <v>#REF!</v>
      </c>
      <c r="BZ234" s="42" t="e">
        <f>SUM(#REF!+BZ114+#REF!+#REF!+BZ74+#REF!+#REF!+#REF!+#REF!+BZ34+#REF!+#REF!+#REF!+#REF!+#REF!+#REF!+#REF!+BZ154)</f>
        <v>#REF!</v>
      </c>
      <c r="CA234" s="42" t="e">
        <f>SUM(#REF!+CA114+#REF!+#REF!+CA74+#REF!+#REF!+#REF!+#REF!+CA34+#REF!+#REF!+#REF!+#REF!+#REF!+#REF!+#REF!+CA154)</f>
        <v>#REF!</v>
      </c>
      <c r="CB234" s="42" t="e">
        <f>SUM(#REF!+CB114+#REF!+#REF!+CB74+#REF!+#REF!+#REF!+#REF!+CB34+#REF!+#REF!+#REF!+#REF!+#REF!+#REF!+#REF!+CB154)</f>
        <v>#REF!</v>
      </c>
      <c r="CC234" s="42" t="e">
        <f>SUM(#REF!+CC114+#REF!+#REF!+CC74+#REF!+#REF!+#REF!+#REF!+CC34+#REF!+#REF!+#REF!+#REF!+#REF!+#REF!+#REF!+CC154)</f>
        <v>#REF!</v>
      </c>
      <c r="CD234" s="42" t="e">
        <f>SUM(#REF!+CD114+#REF!+#REF!+CD74+#REF!+#REF!+#REF!+#REF!+CD34+#REF!+#REF!+#REF!+#REF!+#REF!+#REF!+#REF!+CD154)</f>
        <v>#REF!</v>
      </c>
      <c r="CE234" s="42" t="e">
        <f>SUM(#REF!+CE114+#REF!+#REF!+CE74+#REF!+#REF!+#REF!+#REF!+CE34+#REF!+#REF!+#REF!+#REF!+#REF!+#REF!+#REF!+CE154)</f>
        <v>#REF!</v>
      </c>
      <c r="CF234" s="42" t="e">
        <f>SUM(#REF!+CF114+#REF!+#REF!+CF74+#REF!+#REF!+#REF!+#REF!+CF34+#REF!+#REF!+#REF!+#REF!+#REF!+#REF!+#REF!+CF154)</f>
        <v>#REF!</v>
      </c>
      <c r="CG234" s="42" t="e">
        <f>SUM(#REF!+CG114+#REF!+#REF!+CG74+#REF!+#REF!+#REF!+#REF!+CG34+#REF!+#REF!+#REF!+#REF!+#REF!+#REF!+#REF!+CG154)</f>
        <v>#REF!</v>
      </c>
      <c r="CH234" s="42" t="e">
        <f>SUM(#REF!+CH114+#REF!+#REF!+CH74+#REF!+#REF!+#REF!+#REF!+CH34+#REF!+#REF!+#REF!+#REF!+#REF!+#REF!+#REF!+CH154+CH194)</f>
        <v>#REF!</v>
      </c>
      <c r="CI234" s="42" t="e">
        <f>SUM(#REF!+CI114+#REF!+#REF!+CI74+#REF!+#REF!+#REF!+#REF!+CI34+#REF!+#REF!+#REF!+#REF!+#REF!+#REF!+#REF!+CI154+CI194)</f>
        <v>#REF!</v>
      </c>
      <c r="CJ234" s="42" t="e">
        <f>SUM(#REF!+CJ114+#REF!+#REF!+CJ74+#REF!+#REF!+#REF!+#REF!+CJ34+#REF!+#REF!+#REF!+#REF!+#REF!+#REF!+#REF!+CJ154+CJ194)</f>
        <v>#REF!</v>
      </c>
      <c r="CK234" s="42" t="e">
        <f>SUM(#REF!+CK114+#REF!+#REF!+CK74+#REF!+#REF!+#REF!+#REF!+CK34+#REF!+#REF!+#REF!+#REF!+#REF!+#REF!+#REF!+CK154+CK194)</f>
        <v>#REF!</v>
      </c>
      <c r="CL234" s="42" t="e">
        <f>SUM(#REF!+CL114+#REF!+#REF!+CL74+#REF!+#REF!+#REF!+#REF!+CL34+#REF!+#REF!+#REF!+#REF!+#REF!+#REF!+#REF!+CL154+CL194)</f>
        <v>#REF!</v>
      </c>
      <c r="CM234" s="42" t="e">
        <f>SUM(#REF!+CM114+#REF!+#REF!+CM74+#REF!+#REF!+#REF!+#REF!+CM34+#REF!+#REF!+#REF!+#REF!+#REF!+#REF!+#REF!+CM154+CM194)</f>
        <v>#REF!</v>
      </c>
      <c r="CN234" s="42" t="e">
        <f>SUM(#REF!+CN114+#REF!+#REF!+CN74+#REF!+#REF!+#REF!+#REF!+CN34+#REF!+#REF!+#REF!+#REF!+#REF!+#REF!+#REF!+CN154+CN194)</f>
        <v>#REF!</v>
      </c>
      <c r="CO234" s="42" t="e">
        <f>SUM(#REF!+CO114+#REF!+#REF!+CO74+#REF!+#REF!+#REF!+#REF!+CO34+#REF!+#REF!+#REF!+#REF!+#REF!+#REF!+#REF!+CO154+CO194)</f>
        <v>#REF!</v>
      </c>
      <c r="CP234" s="42" t="e">
        <f>SUM(#REF!+CP114+#REF!+#REF!+CP74+#REF!+#REF!+#REF!+#REF!+CP34+#REF!+#REF!+#REF!+#REF!+#REF!+#REF!+#REF!+CP154+CP194)</f>
        <v>#REF!</v>
      </c>
      <c r="CQ234" s="42" t="e">
        <f>SUM(#REF!+CQ114+#REF!+#REF!+CQ74+#REF!+#REF!+#REF!+#REF!+CQ34+#REF!+#REF!+#REF!+#REF!+#REF!+#REF!+#REF!+CQ154+CQ194)</f>
        <v>#REF!</v>
      </c>
      <c r="CR234" s="42" t="e">
        <f>SUM(#REF!+CR114+#REF!+#REF!+CR74+#REF!+#REF!+#REF!+#REF!+CR34+#REF!+#REF!+#REF!+#REF!+#REF!+#REF!+#REF!+CR154+CR194)</f>
        <v>#REF!</v>
      </c>
      <c r="CS234" s="42" t="e">
        <f>SUM(#REF!+CS114+#REF!+#REF!+CS74+#REF!+#REF!+#REF!+#REF!+CS34+#REF!+#REF!+#REF!+#REF!+#REF!+#REF!+#REF!+CS154+CS194)</f>
        <v>#REF!</v>
      </c>
      <c r="CT234" s="42" t="e">
        <f>SUM(#REF!+CT114+#REF!+#REF!+CT74+#REF!+#REF!+#REF!+#REF!+CT34+#REF!+#REF!+#REF!+#REF!+#REF!+#REF!+#REF!+CT154+CT194)</f>
        <v>#REF!</v>
      </c>
      <c r="CU234" s="42" t="e">
        <f>SUM(#REF!+CU114+#REF!+#REF!+CU74+#REF!+#REF!+#REF!+#REF!+CU34+#REF!+#REF!+#REF!+#REF!+#REF!+#REF!+#REF!+CU154+CU194)</f>
        <v>#REF!</v>
      </c>
      <c r="CV234" s="42" t="e">
        <f>SUM(#REF!+CV114+#REF!+#REF!+CV74+#REF!+#REF!+#REF!+#REF!+CV34+#REF!+#REF!+#REF!+#REF!+#REF!+#REF!+#REF!+CV154+CV194)</f>
        <v>#REF!</v>
      </c>
      <c r="CW234" s="42" t="e">
        <f>SUM(#REF!+CW114+#REF!+#REF!+CW74+#REF!+#REF!+#REF!+#REF!+CW34+#REF!+#REF!+#REF!+#REF!+#REF!+#REF!+#REF!+CW154+CW194)</f>
        <v>#REF!</v>
      </c>
      <c r="CX234" s="42" t="e">
        <f>SUM(#REF!+CX114+#REF!+#REF!+CX74+#REF!+#REF!+#REF!+#REF!+CX34+#REF!+#REF!+#REF!+#REF!+#REF!+#REF!+#REF!+CX154+CX194)</f>
        <v>#REF!</v>
      </c>
      <c r="CY234" s="42" t="e">
        <f>SUM(#REF!+CY114+#REF!+#REF!+CY74+#REF!+#REF!+#REF!+#REF!+CY34+#REF!+#REF!+#REF!+#REF!+#REF!+#REF!+#REF!+CY154+CY194)</f>
        <v>#REF!</v>
      </c>
      <c r="CZ234" s="42" t="e">
        <f>SUM(#REF!+CZ114+#REF!+#REF!+CZ74+#REF!+#REF!+#REF!+#REF!+CZ34+#REF!+#REF!+#REF!+#REF!+#REF!+#REF!+#REF!+CZ154+CZ194)</f>
        <v>#REF!</v>
      </c>
      <c r="DA234" s="42" t="e">
        <f>SUM(#REF!+DA114+#REF!+#REF!+DA74+#REF!+#REF!+#REF!+#REF!+DA34+#REF!+#REF!+#REF!+#REF!+#REF!+#REF!+#REF!+DA154+DA194)</f>
        <v>#REF!</v>
      </c>
      <c r="DB234" s="42" t="e">
        <f>SUM(#REF!+DB114+#REF!+#REF!+DB74+#REF!+#REF!+#REF!+#REF!+DB34+#REF!+#REF!+#REF!+#REF!+#REF!+#REF!+#REF!+DB154+DB194)</f>
        <v>#REF!</v>
      </c>
      <c r="DC234" s="42" t="e">
        <f>SUM(#REF!+DC114+#REF!+#REF!+DC74+#REF!+#REF!+#REF!+#REF!+DC34+#REF!+#REF!+#REF!+#REF!+#REF!+#REF!+#REF!+DC154+DC194)</f>
        <v>#REF!</v>
      </c>
      <c r="DD234" s="42" t="e">
        <f>SUM(#REF!+DD114+#REF!+#REF!+DD74+#REF!+#REF!+#REF!+#REF!+DD34+#REF!+#REF!+#REF!+#REF!+#REF!+#REF!+#REF!+DD154+DD194)</f>
        <v>#REF!</v>
      </c>
      <c r="DE234" s="197" t="e">
        <f>SUM(#REF!+DE114+#REF!+#REF!+DE74+#REF!+#REF!+#REF!+#REF!+DE34+#REF!+#REF!+#REF!+#REF!+#REF!+#REF!+#REF!+DE154+DE194)</f>
        <v>#REF!</v>
      </c>
      <c r="DF234" s="197" t="e">
        <f>SUM(#REF!+DF114+#REF!+#REF!+DF74+#REF!+#REF!+#REF!+#REF!+DF34+#REF!+#REF!+#REF!+#REF!+#REF!+#REF!+#REF!+DF154+DF194)</f>
        <v>#REF!</v>
      </c>
      <c r="DG234" s="197" t="e">
        <f>SUM(#REF!+DG114+#REF!+#REF!+DG74+#REF!+#REF!+#REF!+#REF!+DG34+#REF!+#REF!+#REF!+#REF!+#REF!+#REF!+#REF!+DG154+DG194)</f>
        <v>#REF!</v>
      </c>
      <c r="DH234" s="197" t="e">
        <f>SUM(#REF!+DH114+#REF!+#REF!+DH74+#REF!+#REF!+#REF!+#REF!+DH34+#REF!+#REF!+#REF!+#REF!+#REF!+#REF!+#REF!+DH154+DH194)</f>
        <v>#REF!</v>
      </c>
      <c r="DI234" s="197" t="e">
        <f>SUM(#REF!+DI114+#REF!+#REF!+DI74+#REF!+#REF!+#REF!+#REF!+DI34+#REF!+#REF!+#REF!+#REF!+#REF!+#REF!+#REF!+DI154+DI194)</f>
        <v>#REF!</v>
      </c>
      <c r="DJ234" s="197" t="e">
        <f>SUM(#REF!+DJ114+#REF!+#REF!+DJ74+#REF!+#REF!+#REF!+#REF!+DJ34+#REF!+#REF!+#REF!+#REF!+#REF!+#REF!+#REF!+DJ154+DJ194)</f>
        <v>#REF!</v>
      </c>
      <c r="DK234" s="197" t="e">
        <f>SUM(#REF!+DK114+#REF!+#REF!+DK74+#REF!+#REF!+#REF!+#REF!+DK34+#REF!+#REF!+#REF!+#REF!+#REF!+#REF!+#REF!+DK154+DK194)</f>
        <v>#REF!</v>
      </c>
      <c r="DL234" s="197" t="e">
        <f>SUM(#REF!+DL114+#REF!+#REF!+DL74+#REF!+#REF!+#REF!+#REF!+DL34+#REF!+#REF!+#REF!+#REF!+#REF!+#REF!+#REF!+DL154+DL194)</f>
        <v>#REF!</v>
      </c>
      <c r="DM234" s="197" t="e">
        <f>SUM(#REF!+DM114+#REF!+#REF!+DM74+#REF!+#REF!+#REF!+#REF!+DM34+#REF!+#REF!+#REF!+#REF!+#REF!+#REF!+#REF!+DM154+DM194)</f>
        <v>#REF!</v>
      </c>
      <c r="DN234" s="197" t="e">
        <f>SUM(#REF!+DN114+#REF!+#REF!+DN74+#REF!+#REF!+#REF!+#REF!+DN34+#REF!+#REF!+#REF!+#REF!+#REF!+#REF!+#REF!+DN154+DN194)</f>
        <v>#REF!</v>
      </c>
      <c r="DO234" s="197" t="e">
        <f>SUM(#REF!+DO114+#REF!+#REF!+DO74+#REF!+#REF!+#REF!+#REF!+DO34+#REF!+#REF!+#REF!+#REF!+#REF!+#REF!+#REF!+DO154+DO194)</f>
        <v>#REF!</v>
      </c>
      <c r="DP234" s="197" t="e">
        <f>SUM(#REF!+DP114+#REF!+#REF!+DP74+#REF!+#REF!+#REF!+#REF!+DP34+#REF!+#REF!+#REF!+#REF!+#REF!+#REF!+#REF!+DP154+DP194)</f>
        <v>#REF!</v>
      </c>
      <c r="DQ234" s="197" t="e">
        <f>SUM(#REF!+DQ114+#REF!+#REF!+DQ74+#REF!+#REF!+#REF!+#REF!+DQ34+#REF!+#REF!+#REF!+#REF!+#REF!+#REF!+#REF!+DQ154+DQ194)</f>
        <v>#REF!</v>
      </c>
      <c r="DR234" s="197">
        <f t="shared" ref="DR234:ET234" si="109">SUM(+DR114+DR74+DR34+DR154+DR194)</f>
        <v>944</v>
      </c>
      <c r="DS234" s="197">
        <f t="shared" si="109"/>
        <v>924</v>
      </c>
      <c r="DT234" s="197">
        <f t="shared" si="109"/>
        <v>984</v>
      </c>
      <c r="DU234" s="197">
        <f t="shared" si="109"/>
        <v>1176</v>
      </c>
      <c r="DV234" s="197">
        <f t="shared" si="109"/>
        <v>820</v>
      </c>
      <c r="DW234" s="197">
        <f t="shared" si="109"/>
        <v>664</v>
      </c>
      <c r="DX234" s="197">
        <f t="shared" si="109"/>
        <v>405</v>
      </c>
      <c r="DY234" s="197">
        <f t="shared" si="109"/>
        <v>199</v>
      </c>
      <c r="DZ234" s="197">
        <f t="shared" si="109"/>
        <v>317</v>
      </c>
      <c r="EA234" s="197">
        <f t="shared" si="109"/>
        <v>397</v>
      </c>
      <c r="EB234" s="197">
        <f t="shared" si="109"/>
        <v>455</v>
      </c>
      <c r="EC234" s="197">
        <f t="shared" si="109"/>
        <v>455</v>
      </c>
      <c r="ED234" s="197">
        <f t="shared" si="109"/>
        <v>653</v>
      </c>
      <c r="EE234" s="197">
        <f t="shared" si="109"/>
        <v>438</v>
      </c>
      <c r="EF234" s="197">
        <f t="shared" si="109"/>
        <v>837</v>
      </c>
      <c r="EG234" s="197">
        <f t="shared" si="109"/>
        <v>870</v>
      </c>
      <c r="EH234" s="197">
        <f t="shared" si="109"/>
        <v>773</v>
      </c>
      <c r="EI234" s="197">
        <f t="shared" si="109"/>
        <v>804</v>
      </c>
      <c r="EJ234" s="197">
        <f t="shared" si="109"/>
        <v>1671</v>
      </c>
      <c r="EK234" s="197">
        <f t="shared" si="109"/>
        <v>2590</v>
      </c>
      <c r="EL234" s="197">
        <f t="shared" si="109"/>
        <v>2792</v>
      </c>
      <c r="EM234" s="197">
        <f t="shared" si="109"/>
        <v>2239</v>
      </c>
      <c r="EN234" s="197">
        <f t="shared" si="109"/>
        <v>1831</v>
      </c>
      <c r="EO234" s="197">
        <f t="shared" si="109"/>
        <v>2211</v>
      </c>
      <c r="EP234" s="197">
        <f t="shared" si="109"/>
        <v>2607</v>
      </c>
      <c r="EQ234" s="197">
        <f t="shared" si="109"/>
        <v>2434</v>
      </c>
      <c r="ER234" s="197">
        <f t="shared" si="109"/>
        <v>2286</v>
      </c>
      <c r="ES234" s="197">
        <f t="shared" si="109"/>
        <v>2871</v>
      </c>
      <c r="ET234" s="197">
        <f t="shared" si="109"/>
        <v>2166</v>
      </c>
      <c r="EU234" s="197">
        <v>2652</v>
      </c>
      <c r="EV234" s="197">
        <v>2740</v>
      </c>
      <c r="EW234" s="197">
        <v>3637</v>
      </c>
      <c r="EX234" s="42">
        <f>SUM(EY234:GC234)</f>
        <v>2967</v>
      </c>
      <c r="EY234" s="42">
        <f t="shared" ref="EY234:FN234" si="110">SUM(+EY114+EY74+EY34+EY154+EY194)</f>
        <v>318</v>
      </c>
      <c r="EZ234" s="42">
        <f t="shared" si="110"/>
        <v>135</v>
      </c>
      <c r="FA234" s="42">
        <f t="shared" si="110"/>
        <v>0</v>
      </c>
      <c r="FB234" s="42">
        <f t="shared" si="110"/>
        <v>156</v>
      </c>
      <c r="FC234" s="42">
        <f t="shared" si="110"/>
        <v>101</v>
      </c>
      <c r="FD234" s="42">
        <f t="shared" si="110"/>
        <v>99</v>
      </c>
      <c r="FE234" s="42">
        <f t="shared" si="110"/>
        <v>173</v>
      </c>
      <c r="FF234" s="42">
        <f t="shared" si="110"/>
        <v>131</v>
      </c>
      <c r="FG234" s="42">
        <f t="shared" si="110"/>
        <v>132</v>
      </c>
      <c r="FH234" s="42">
        <f t="shared" si="110"/>
        <v>0</v>
      </c>
      <c r="FI234" s="42">
        <f t="shared" si="110"/>
        <v>197</v>
      </c>
      <c r="FJ234" s="42">
        <f t="shared" si="110"/>
        <v>123</v>
      </c>
      <c r="FK234" s="42">
        <f t="shared" si="110"/>
        <v>120</v>
      </c>
      <c r="FL234" s="42">
        <f t="shared" si="110"/>
        <v>227</v>
      </c>
      <c r="FM234" s="42">
        <f t="shared" si="110"/>
        <v>116</v>
      </c>
      <c r="FN234" s="42">
        <f t="shared" si="110"/>
        <v>92</v>
      </c>
      <c r="FO234" s="42">
        <f t="shared" si="107"/>
        <v>0</v>
      </c>
      <c r="FP234" s="42">
        <f t="shared" si="107"/>
        <v>191</v>
      </c>
      <c r="FQ234" s="42">
        <f t="shared" si="107"/>
        <v>115</v>
      </c>
      <c r="FR234" s="42">
        <f t="shared" si="107"/>
        <v>118</v>
      </c>
      <c r="FS234" s="42">
        <f t="shared" si="107"/>
        <v>140</v>
      </c>
      <c r="FT234" s="42">
        <f t="shared" si="107"/>
        <v>182</v>
      </c>
      <c r="FU234" s="42">
        <f t="shared" si="107"/>
        <v>101</v>
      </c>
      <c r="FV234" s="42">
        <f t="shared" si="107"/>
        <v>0</v>
      </c>
      <c r="FW234" s="42">
        <f t="shared" si="107"/>
        <v>0</v>
      </c>
      <c r="FX234" s="42">
        <f t="shared" si="107"/>
        <v>0</v>
      </c>
      <c r="FY234" s="42">
        <f t="shared" si="107"/>
        <v>0</v>
      </c>
      <c r="FZ234" s="42">
        <f t="shared" si="107"/>
        <v>0</v>
      </c>
      <c r="GA234" s="42">
        <f t="shared" si="107"/>
        <v>0</v>
      </c>
      <c r="GB234" s="42">
        <f t="shared" si="107"/>
        <v>0</v>
      </c>
      <c r="GC234" s="42">
        <f t="shared" si="107"/>
        <v>0</v>
      </c>
    </row>
    <row r="235" spans="1:185" s="47" customFormat="1" ht="25.5" customHeight="1">
      <c r="A235" s="43" t="s">
        <v>5</v>
      </c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 t="e">
        <f t="shared" ref="P235:Z235" si="111">P234/P233</f>
        <v>#DIV/0!</v>
      </c>
      <c r="Q235" s="48" t="e">
        <f t="shared" si="111"/>
        <v>#DIV/0!</v>
      </c>
      <c r="R235" s="48" t="e">
        <f t="shared" si="111"/>
        <v>#DIV/0!</v>
      </c>
      <c r="S235" s="48" t="e">
        <f t="shared" si="111"/>
        <v>#DIV/0!</v>
      </c>
      <c r="T235" s="48" t="e">
        <f t="shared" si="111"/>
        <v>#DIV/0!</v>
      </c>
      <c r="U235" s="48" t="e">
        <f t="shared" si="111"/>
        <v>#DIV/0!</v>
      </c>
      <c r="V235" s="48" t="e">
        <f t="shared" si="111"/>
        <v>#REF!</v>
      </c>
      <c r="W235" s="48" t="e">
        <f t="shared" si="111"/>
        <v>#REF!</v>
      </c>
      <c r="X235" s="48" t="e">
        <f t="shared" si="111"/>
        <v>#REF!</v>
      </c>
      <c r="Y235" s="48" t="e">
        <f t="shared" si="111"/>
        <v>#REF!</v>
      </c>
      <c r="Z235" s="48" t="e">
        <f t="shared" si="111"/>
        <v>#REF!</v>
      </c>
      <c r="AA235" s="48" t="e">
        <f>AA234/AA233</f>
        <v>#REF!</v>
      </c>
      <c r="AB235" s="48" t="e">
        <f>AB234/AB233</f>
        <v>#REF!</v>
      </c>
      <c r="AC235" s="107" t="e">
        <f>AC234/AC233</f>
        <v>#REF!</v>
      </c>
      <c r="AD235" s="107" t="e">
        <f t="shared" ref="AD235:AO235" si="112">AD234/AD233</f>
        <v>#REF!</v>
      </c>
      <c r="AE235" s="107" t="e">
        <f t="shared" si="112"/>
        <v>#REF!</v>
      </c>
      <c r="AF235" s="107" t="e">
        <f t="shared" si="112"/>
        <v>#REF!</v>
      </c>
      <c r="AG235" s="107" t="e">
        <f t="shared" si="112"/>
        <v>#REF!</v>
      </c>
      <c r="AH235" s="107" t="e">
        <f t="shared" si="112"/>
        <v>#REF!</v>
      </c>
      <c r="AI235" s="107" t="e">
        <f t="shared" si="112"/>
        <v>#REF!</v>
      </c>
      <c r="AJ235" s="107" t="e">
        <f t="shared" si="112"/>
        <v>#REF!</v>
      </c>
      <c r="AK235" s="107" t="e">
        <f t="shared" si="112"/>
        <v>#REF!</v>
      </c>
      <c r="AL235" s="107" t="e">
        <f t="shared" si="112"/>
        <v>#REF!</v>
      </c>
      <c r="AM235" s="107" t="e">
        <f t="shared" si="112"/>
        <v>#REF!</v>
      </c>
      <c r="AN235" s="107" t="e">
        <f t="shared" si="112"/>
        <v>#REF!</v>
      </c>
      <c r="AO235" s="107" t="e">
        <f t="shared" si="112"/>
        <v>#REF!</v>
      </c>
      <c r="AP235" s="107" t="e">
        <f t="shared" ref="AP235:AX235" si="113">AP234/AP233</f>
        <v>#REF!</v>
      </c>
      <c r="AQ235" s="107" t="e">
        <f t="shared" si="113"/>
        <v>#REF!</v>
      </c>
      <c r="AR235" s="107" t="e">
        <f t="shared" si="113"/>
        <v>#REF!</v>
      </c>
      <c r="AS235" s="107" t="e">
        <f t="shared" si="113"/>
        <v>#REF!</v>
      </c>
      <c r="AT235" s="107" t="e">
        <f t="shared" si="113"/>
        <v>#REF!</v>
      </c>
      <c r="AU235" s="107" t="e">
        <f t="shared" si="113"/>
        <v>#REF!</v>
      </c>
      <c r="AV235" s="107" t="e">
        <f t="shared" si="113"/>
        <v>#REF!</v>
      </c>
      <c r="AW235" s="107" t="e">
        <f t="shared" si="113"/>
        <v>#REF!</v>
      </c>
      <c r="AX235" s="107" t="e">
        <f t="shared" si="113"/>
        <v>#REF!</v>
      </c>
      <c r="AY235" s="107" t="e">
        <f t="shared" ref="AY235:BD235" si="114">AY234/AY233</f>
        <v>#REF!</v>
      </c>
      <c r="AZ235" s="107" t="e">
        <f t="shared" si="114"/>
        <v>#REF!</v>
      </c>
      <c r="BA235" s="107" t="e">
        <f t="shared" si="114"/>
        <v>#REF!</v>
      </c>
      <c r="BB235" s="107" t="e">
        <f t="shared" si="114"/>
        <v>#REF!</v>
      </c>
      <c r="BC235" s="107" t="e">
        <f t="shared" si="114"/>
        <v>#REF!</v>
      </c>
      <c r="BD235" s="107" t="e">
        <f t="shared" si="114"/>
        <v>#REF!</v>
      </c>
      <c r="BE235" s="107" t="e">
        <f t="shared" ref="BE235:BJ235" si="115">BE234/BE233</f>
        <v>#REF!</v>
      </c>
      <c r="BF235" s="107" t="e">
        <f t="shared" si="115"/>
        <v>#REF!</v>
      </c>
      <c r="BG235" s="107" t="e">
        <f t="shared" si="115"/>
        <v>#REF!</v>
      </c>
      <c r="BH235" s="107" t="e">
        <f t="shared" si="115"/>
        <v>#REF!</v>
      </c>
      <c r="BI235" s="107" t="e">
        <f t="shared" si="115"/>
        <v>#REF!</v>
      </c>
      <c r="BJ235" s="107" t="e">
        <f t="shared" si="115"/>
        <v>#REF!</v>
      </c>
      <c r="BK235" s="107" t="e">
        <f t="shared" ref="BK235" si="116">BK234/BK233</f>
        <v>#REF!</v>
      </c>
      <c r="BL235" s="107" t="e">
        <f t="shared" ref="BL235:BP235" si="117">BL234/BL233</f>
        <v>#REF!</v>
      </c>
      <c r="BM235" s="107" t="e">
        <f t="shared" si="117"/>
        <v>#REF!</v>
      </c>
      <c r="BN235" s="107" t="e">
        <f t="shared" si="117"/>
        <v>#REF!</v>
      </c>
      <c r="BO235" s="107" t="e">
        <f t="shared" si="117"/>
        <v>#REF!</v>
      </c>
      <c r="BP235" s="107" t="e">
        <f t="shared" si="117"/>
        <v>#REF!</v>
      </c>
      <c r="BQ235" s="107" t="e">
        <f t="shared" ref="BQ235:CS235" si="118">BQ234/BQ233</f>
        <v>#REF!</v>
      </c>
      <c r="BR235" s="107" t="e">
        <f t="shared" si="118"/>
        <v>#REF!</v>
      </c>
      <c r="BS235" s="107" t="e">
        <f t="shared" si="118"/>
        <v>#REF!</v>
      </c>
      <c r="BT235" s="107" t="e">
        <f t="shared" si="118"/>
        <v>#REF!</v>
      </c>
      <c r="BU235" s="107" t="e">
        <f t="shared" si="118"/>
        <v>#REF!</v>
      </c>
      <c r="BV235" s="107" t="e">
        <f t="shared" si="118"/>
        <v>#REF!</v>
      </c>
      <c r="BW235" s="107" t="e">
        <f t="shared" si="118"/>
        <v>#REF!</v>
      </c>
      <c r="BX235" s="107" t="e">
        <f t="shared" si="118"/>
        <v>#REF!</v>
      </c>
      <c r="BY235" s="107" t="e">
        <f t="shared" si="118"/>
        <v>#REF!</v>
      </c>
      <c r="BZ235" s="107" t="e">
        <f t="shared" si="118"/>
        <v>#REF!</v>
      </c>
      <c r="CA235" s="107" t="e">
        <f t="shared" si="118"/>
        <v>#REF!</v>
      </c>
      <c r="CB235" s="107" t="e">
        <f t="shared" si="118"/>
        <v>#REF!</v>
      </c>
      <c r="CC235" s="107" t="e">
        <f t="shared" si="118"/>
        <v>#REF!</v>
      </c>
      <c r="CD235" s="107" t="e">
        <f t="shared" si="118"/>
        <v>#REF!</v>
      </c>
      <c r="CE235" s="107" t="e">
        <f t="shared" si="118"/>
        <v>#REF!</v>
      </c>
      <c r="CF235" s="107" t="e">
        <f t="shared" si="118"/>
        <v>#REF!</v>
      </c>
      <c r="CG235" s="107" t="e">
        <f t="shared" si="118"/>
        <v>#REF!</v>
      </c>
      <c r="CH235" s="107" t="e">
        <f t="shared" si="118"/>
        <v>#REF!</v>
      </c>
      <c r="CI235" s="107" t="e">
        <f t="shared" si="118"/>
        <v>#REF!</v>
      </c>
      <c r="CJ235" s="107" t="e">
        <f t="shared" si="118"/>
        <v>#REF!</v>
      </c>
      <c r="CK235" s="107" t="e">
        <f t="shared" si="118"/>
        <v>#REF!</v>
      </c>
      <c r="CL235" s="107" t="e">
        <f t="shared" si="118"/>
        <v>#REF!</v>
      </c>
      <c r="CM235" s="107" t="e">
        <f t="shared" si="118"/>
        <v>#REF!</v>
      </c>
      <c r="CN235" s="107" t="e">
        <f t="shared" si="118"/>
        <v>#REF!</v>
      </c>
      <c r="CO235" s="107" t="e">
        <f t="shared" si="118"/>
        <v>#REF!</v>
      </c>
      <c r="CP235" s="107" t="e">
        <f t="shared" si="118"/>
        <v>#REF!</v>
      </c>
      <c r="CQ235" s="107" t="e">
        <f t="shared" si="118"/>
        <v>#REF!</v>
      </c>
      <c r="CR235" s="107" t="e">
        <f t="shared" si="118"/>
        <v>#REF!</v>
      </c>
      <c r="CS235" s="107" t="e">
        <f t="shared" si="118"/>
        <v>#REF!</v>
      </c>
      <c r="CT235" s="107" t="e">
        <f>CT234/CT233</f>
        <v>#REF!</v>
      </c>
      <c r="CU235" s="107" t="e">
        <f>CU234/CU233</f>
        <v>#REF!</v>
      </c>
      <c r="CV235" s="107" t="e">
        <f>CV234/CV233</f>
        <v>#REF!</v>
      </c>
      <c r="CW235" s="107" t="e">
        <f>CW234/CW233</f>
        <v>#REF!</v>
      </c>
      <c r="CX235" s="107" t="e">
        <f t="shared" ref="CX235" si="119">CX234/CX233</f>
        <v>#REF!</v>
      </c>
      <c r="CY235" s="107" t="e">
        <f t="shared" ref="CY235:CZ235" si="120">CY234/CY233</f>
        <v>#REF!</v>
      </c>
      <c r="CZ235" s="195" t="e">
        <f t="shared" si="120"/>
        <v>#REF!</v>
      </c>
      <c r="DA235" s="195" t="e">
        <f t="shared" ref="DA235" si="121">DA234/DA233</f>
        <v>#REF!</v>
      </c>
      <c r="DB235" s="195" t="e">
        <f t="shared" ref="DB235" si="122">DB234/DB233</f>
        <v>#REF!</v>
      </c>
      <c r="DC235" s="195" t="e">
        <f t="shared" ref="DC235" si="123">DC234/DC233</f>
        <v>#REF!</v>
      </c>
      <c r="DD235" s="195" t="e">
        <f t="shared" ref="DD235" si="124">DD234/DD233</f>
        <v>#REF!</v>
      </c>
      <c r="DE235" s="195" t="e">
        <f t="shared" ref="DE235" si="125">DE234/DE233</f>
        <v>#REF!</v>
      </c>
      <c r="DF235" s="195" t="e">
        <f t="shared" ref="DF235:DG235" si="126">DF234/DF233</f>
        <v>#REF!</v>
      </c>
      <c r="DG235" s="195" t="e">
        <f t="shared" si="126"/>
        <v>#REF!</v>
      </c>
      <c r="DH235" s="195" t="e">
        <f t="shared" ref="DH235:DM235" si="127">DH234/DH233</f>
        <v>#REF!</v>
      </c>
      <c r="DI235" s="195" t="e">
        <f t="shared" si="127"/>
        <v>#REF!</v>
      </c>
      <c r="DJ235" s="195" t="e">
        <f t="shared" si="127"/>
        <v>#REF!</v>
      </c>
      <c r="DK235" s="195" t="e">
        <f t="shared" si="127"/>
        <v>#REF!</v>
      </c>
      <c r="DL235" s="107" t="e">
        <f t="shared" si="127"/>
        <v>#REF!</v>
      </c>
      <c r="DM235" s="107" t="e">
        <f t="shared" si="127"/>
        <v>#REF!</v>
      </c>
      <c r="DN235" s="107" t="e">
        <f t="shared" ref="DN235:DP235" si="128">DN234/DN233</f>
        <v>#REF!</v>
      </c>
      <c r="DO235" s="107" t="e">
        <f t="shared" si="128"/>
        <v>#REF!</v>
      </c>
      <c r="DP235" s="107" t="e">
        <f t="shared" si="128"/>
        <v>#REF!</v>
      </c>
      <c r="DQ235" s="107" t="e">
        <f t="shared" ref="DQ235:ES235" si="129">DQ234/DQ233</f>
        <v>#REF!</v>
      </c>
      <c r="DR235" s="107">
        <f t="shared" si="129"/>
        <v>1.0259074227227626E-3</v>
      </c>
      <c r="DS235" s="107">
        <f t="shared" si="129"/>
        <v>7.592215842423725E-4</v>
      </c>
      <c r="DT235" s="107">
        <f t="shared" si="129"/>
        <v>7.6088082781359655E-4</v>
      </c>
      <c r="DU235" s="107">
        <f t="shared" si="129"/>
        <v>9.5281152318589058E-4</v>
      </c>
      <c r="DV235" s="107">
        <f t="shared" si="129"/>
        <v>7.7909664693905274E-4</v>
      </c>
      <c r="DW235" s="107">
        <f t="shared" si="129"/>
        <v>7.749006866740422E-4</v>
      </c>
      <c r="DX235" s="107">
        <f t="shared" si="129"/>
        <v>7.9893790575689006E-4</v>
      </c>
      <c r="DY235" s="107">
        <f t="shared" si="129"/>
        <v>7.5989292764979245E-4</v>
      </c>
      <c r="DZ235" s="107">
        <f t="shared" si="129"/>
        <v>1.1274919528374029E-3</v>
      </c>
      <c r="EA235" s="107">
        <f t="shared" si="129"/>
        <v>4.7248067827755207E-4</v>
      </c>
      <c r="EB235" s="107">
        <f t="shared" si="129"/>
        <v>3.9375189303794732E-4</v>
      </c>
      <c r="EC235" s="107">
        <f t="shared" si="129"/>
        <v>3.9375189303794732E-4</v>
      </c>
      <c r="ED235" s="107">
        <f t="shared" si="129"/>
        <v>4.9028845930042665E-4</v>
      </c>
      <c r="EE235" s="107">
        <f t="shared" si="129"/>
        <v>4.7290768043101541E-4</v>
      </c>
      <c r="EF235" s="107">
        <f t="shared" si="129"/>
        <v>4.6294298998118361E-4</v>
      </c>
      <c r="EG235" s="107">
        <f t="shared" si="129"/>
        <v>4.7597554470477207E-4</v>
      </c>
      <c r="EH235" s="107">
        <f t="shared" si="129"/>
        <v>4.0008488217422585E-4</v>
      </c>
      <c r="EI235" s="107">
        <f t="shared" si="129"/>
        <v>3.6108184431983228E-4</v>
      </c>
      <c r="EJ235" s="107">
        <f t="shared" si="129"/>
        <v>7.0445751712240698E-4</v>
      </c>
      <c r="EK235" s="107">
        <f t="shared" si="129"/>
        <v>9.4994800960217717E-4</v>
      </c>
      <c r="EL235" s="107">
        <f t="shared" si="129"/>
        <v>1.173932476177622E-3</v>
      </c>
      <c r="EM235" s="107">
        <f t="shared" si="129"/>
        <v>1.0995935089114222E-3</v>
      </c>
      <c r="EN235" s="107">
        <f t="shared" si="129"/>
        <v>9.1249060598147308E-4</v>
      </c>
      <c r="EO235" s="107">
        <f t="shared" si="129"/>
        <v>9.8842324363761203E-4</v>
      </c>
      <c r="EP235" s="107">
        <f t="shared" si="129"/>
        <v>1.0421880271904338E-3</v>
      </c>
      <c r="EQ235" s="107">
        <f t="shared" si="129"/>
        <v>9.375500745725943E-4</v>
      </c>
      <c r="ER235" s="107">
        <f t="shared" si="129"/>
        <v>1.1642249857145622E-3</v>
      </c>
      <c r="ES235" s="107">
        <f t="shared" si="129"/>
        <v>1.2964551817566043E-3</v>
      </c>
      <c r="ET235" s="107">
        <f t="shared" ref="ET235:GC235" si="130">ET234/ET233</f>
        <v>1.1483119655061082E-3</v>
      </c>
      <c r="EU235" s="107">
        <v>1.109627145195465E-3</v>
      </c>
      <c r="EV235" s="107">
        <v>1.1301224656797481E-3</v>
      </c>
      <c r="EW235" s="107">
        <v>1.5179060325600652E-3</v>
      </c>
      <c r="EX235" s="107">
        <f t="shared" si="130"/>
        <v>1.4886447562776958E-3</v>
      </c>
      <c r="EY235" s="107">
        <f t="shared" si="130"/>
        <v>1.8475482221705787E-3</v>
      </c>
      <c r="EZ235" s="107">
        <f t="shared" si="130"/>
        <v>1.595028237907323E-3</v>
      </c>
      <c r="FA235" s="107">
        <f t="shared" si="130"/>
        <v>0</v>
      </c>
      <c r="FB235" s="107">
        <f t="shared" si="130"/>
        <v>1.2940688510991289E-3</v>
      </c>
      <c r="FC235" s="107">
        <f t="shared" si="130"/>
        <v>1.1257997636935149E-3</v>
      </c>
      <c r="FD235" s="107">
        <f t="shared" si="130"/>
        <v>1.2258240261509125E-3</v>
      </c>
      <c r="FE235" s="107">
        <f t="shared" si="130"/>
        <v>1.9078287144763397E-3</v>
      </c>
      <c r="FF235" s="107">
        <f t="shared" si="130"/>
        <v>1.5442832050360136E-3</v>
      </c>
      <c r="FG235" s="107">
        <f t="shared" si="130"/>
        <v>1.6557329754274175E-3</v>
      </c>
      <c r="FH235" s="107">
        <f t="shared" si="130"/>
        <v>0</v>
      </c>
      <c r="FI235" s="107">
        <f t="shared" si="130"/>
        <v>1.3581804518535371E-3</v>
      </c>
      <c r="FJ235" s="107">
        <f t="shared" si="130"/>
        <v>1.7442107800734554E-3</v>
      </c>
      <c r="FK235" s="107">
        <f t="shared" si="130"/>
        <v>1.2891581797086502E-3</v>
      </c>
      <c r="FL235" s="107">
        <f t="shared" si="130"/>
        <v>2.47911319827445E-3</v>
      </c>
      <c r="FM235" s="107">
        <f t="shared" si="130"/>
        <v>1.4731281113481661E-3</v>
      </c>
      <c r="FN235" s="107">
        <f t="shared" si="130"/>
        <v>1.3081560687066317E-3</v>
      </c>
      <c r="FO235" s="107">
        <f t="shared" si="130"/>
        <v>0</v>
      </c>
      <c r="FP235" s="107">
        <f t="shared" si="130"/>
        <v>1.2617254591095258E-3</v>
      </c>
      <c r="FQ235" s="107">
        <f t="shared" si="130"/>
        <v>1.2824086980763869E-3</v>
      </c>
      <c r="FR235" s="107">
        <f t="shared" si="130"/>
        <v>1.3709293274313664E-3</v>
      </c>
      <c r="FS235" s="107">
        <f t="shared" si="130"/>
        <v>1.4999410737435315E-3</v>
      </c>
      <c r="FT235" s="107">
        <f t="shared" si="130"/>
        <v>2.0772461650840029E-3</v>
      </c>
      <c r="FU235" s="107">
        <f t="shared" si="130"/>
        <v>1.0500161141086819E-3</v>
      </c>
      <c r="FV235" s="107">
        <f t="shared" si="130"/>
        <v>0</v>
      </c>
      <c r="FW235" s="107" t="e">
        <f t="shared" si="130"/>
        <v>#DIV/0!</v>
      </c>
      <c r="FX235" s="107" t="e">
        <f t="shared" si="130"/>
        <v>#DIV/0!</v>
      </c>
      <c r="FY235" s="107" t="e">
        <f t="shared" si="130"/>
        <v>#DIV/0!</v>
      </c>
      <c r="FZ235" s="107" t="e">
        <f t="shared" si="130"/>
        <v>#DIV/0!</v>
      </c>
      <c r="GA235" s="107" t="e">
        <f t="shared" si="130"/>
        <v>#DIV/0!</v>
      </c>
      <c r="GB235" s="107" t="e">
        <f t="shared" si="130"/>
        <v>#DIV/0!</v>
      </c>
      <c r="GC235" s="107" t="e">
        <f t="shared" si="130"/>
        <v>#DIV/0!</v>
      </c>
    </row>
    <row r="236" spans="1:185" s="44" customFormat="1" ht="12.75" customHeight="1">
      <c r="A236" s="45" t="s">
        <v>460</v>
      </c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  <c r="AG236" s="46"/>
      <c r="AH236" s="46"/>
      <c r="AI236" s="46"/>
      <c r="AJ236" s="46"/>
      <c r="AK236" s="46"/>
      <c r="AL236" s="46"/>
      <c r="AM236" s="46"/>
      <c r="AN236" s="46"/>
      <c r="AO236" s="46"/>
      <c r="AP236" s="46"/>
      <c r="AQ236" s="46"/>
      <c r="AR236" s="46"/>
      <c r="AS236" s="46"/>
      <c r="AT236" s="46"/>
      <c r="AU236" s="46"/>
      <c r="AV236" s="46"/>
      <c r="AW236" s="46"/>
      <c r="AX236" s="46"/>
      <c r="AY236" s="46"/>
      <c r="AZ236" s="46"/>
      <c r="BA236" s="46"/>
      <c r="BB236" s="46"/>
      <c r="BC236" s="46"/>
      <c r="BD236" s="46"/>
      <c r="BE236" s="46"/>
      <c r="BF236" s="46"/>
      <c r="BG236" s="46"/>
      <c r="BH236" s="46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6"/>
      <c r="BX236" s="46"/>
      <c r="BY236" s="46"/>
      <c r="BZ236" s="46"/>
      <c r="CA236" s="46"/>
      <c r="CB236" s="46"/>
      <c r="CC236" s="46"/>
      <c r="CD236" s="46"/>
      <c r="CE236" s="46"/>
      <c r="CF236" s="46"/>
      <c r="CG236" s="46"/>
      <c r="CH236" s="46"/>
      <c r="CI236" s="46"/>
      <c r="CJ236" s="46"/>
      <c r="CK236" s="46"/>
      <c r="CL236" s="46"/>
      <c r="CM236" s="46"/>
      <c r="CN236" s="46"/>
      <c r="CO236" s="46"/>
      <c r="CP236" s="46"/>
      <c r="CQ236" s="46"/>
      <c r="CR236" s="46"/>
      <c r="CS236" s="46"/>
      <c r="CT236" s="46"/>
      <c r="CU236" s="46"/>
      <c r="CV236" s="46"/>
      <c r="CW236" s="46"/>
      <c r="CX236" s="46"/>
      <c r="CY236" s="46"/>
      <c r="CZ236" s="46"/>
      <c r="DA236" s="46"/>
      <c r="DB236" s="46"/>
      <c r="DC236" s="46"/>
      <c r="DD236" s="46"/>
      <c r="DE236" s="46"/>
      <c r="DF236" s="46"/>
      <c r="DG236" s="46"/>
      <c r="DH236" s="46"/>
      <c r="DI236" s="46"/>
      <c r="DJ236" s="46"/>
      <c r="DK236" s="46"/>
      <c r="DL236" s="46"/>
      <c r="DM236" s="46"/>
      <c r="DN236" s="46"/>
      <c r="DO236" s="46"/>
      <c r="DP236" s="46"/>
      <c r="DQ236" s="46"/>
      <c r="DR236" s="46"/>
      <c r="DS236" s="46"/>
      <c r="DT236" s="46"/>
      <c r="DU236" s="46"/>
      <c r="DV236" s="46"/>
      <c r="DW236" s="46"/>
      <c r="DX236" s="46"/>
      <c r="DY236" s="46"/>
      <c r="DZ236" s="46"/>
      <c r="EA236" s="46"/>
      <c r="EB236" s="46"/>
      <c r="EC236" s="46"/>
      <c r="ED236" s="46"/>
      <c r="EE236" s="46"/>
      <c r="EF236" s="46"/>
      <c r="EG236" s="46"/>
      <c r="EH236" s="46"/>
      <c r="EI236" s="46"/>
      <c r="EJ236" s="46"/>
      <c r="EK236" s="46"/>
      <c r="EL236" s="46"/>
      <c r="EM236" s="46"/>
      <c r="EN236" s="46"/>
      <c r="EO236" s="46"/>
      <c r="EP236" s="46"/>
      <c r="EQ236" s="46"/>
      <c r="ER236" s="46"/>
      <c r="ES236" s="46"/>
      <c r="ET236" s="46"/>
      <c r="EU236" s="46"/>
      <c r="EV236" s="46"/>
      <c r="EW236" s="46"/>
      <c r="EX236" s="46"/>
      <c r="EY236" s="46"/>
      <c r="EZ236" s="46"/>
      <c r="FA236" s="46"/>
      <c r="FB236" s="46"/>
      <c r="FC236" s="46"/>
      <c r="FD236" s="46"/>
      <c r="FE236" s="46"/>
      <c r="FF236" s="46"/>
      <c r="FG236" s="46"/>
      <c r="FH236" s="46"/>
      <c r="FI236" s="46"/>
      <c r="FJ236" s="46"/>
      <c r="FK236" s="46"/>
      <c r="FL236" s="46"/>
      <c r="FM236" s="46"/>
      <c r="FN236" s="46"/>
      <c r="FO236" s="46"/>
      <c r="FP236" s="46"/>
      <c r="FQ236" s="46"/>
      <c r="FR236" s="46"/>
      <c r="FS236" s="46"/>
      <c r="FT236" s="46"/>
      <c r="FU236" s="46"/>
      <c r="FV236" s="46"/>
      <c r="FW236" s="46"/>
      <c r="FX236" s="46"/>
      <c r="FY236" s="46"/>
      <c r="FZ236" s="46"/>
      <c r="GA236" s="46"/>
      <c r="GB236" s="46"/>
      <c r="GC236" s="46"/>
    </row>
    <row r="237" spans="1:185" s="41" customFormat="1" ht="25.5" customHeight="1">
      <c r="A237" s="43" t="s">
        <v>4</v>
      </c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 t="e">
        <f>SUM(#REF!,#REF!,#REF!,#REF!,#REF!,#REF!,#REF!,#REF!,#REF!,#REF!,#REF!)</f>
        <v>#REF!</v>
      </c>
      <c r="W237" s="42" t="e">
        <f>SUM(#REF!,#REF!,#REF!,#REF!,#REF!,#REF!,#REF!,#REF!,#REF!,#REF!,#REF!)</f>
        <v>#REF!</v>
      </c>
      <c r="X237" s="42" t="e">
        <f>SUM(#REF!,#REF!,#REF!,#REF!,#REF!,#REF!,#REF!,#REF!,#REF!,#REF!,#REF!)</f>
        <v>#REF!</v>
      </c>
      <c r="Y237" s="42" t="e">
        <f>SUM(#REF!,#REF!,#REF!,#REF!,#REF!,#REF!,#REF!,#REF!,#REF!,#REF!,#REF!)</f>
        <v>#REF!</v>
      </c>
      <c r="Z237" s="42" t="e">
        <f>#REF!+#REF!+#REF!+#REF!+#REF!+#REF!</f>
        <v>#REF!</v>
      </c>
      <c r="AA237" s="42" t="e">
        <f>#REF!+#REF!+#REF!+#REF!+#REF!+#REF!</f>
        <v>#REF!</v>
      </c>
      <c r="AB237" s="42" t="e">
        <f>#REF!+#REF!+#REF!+#REF!+#REF!+#REF!</f>
        <v>#REF!</v>
      </c>
      <c r="AC237" s="42" t="e">
        <f>#REF!+#REF!+#REF!+#REF!+#REF!</f>
        <v>#REF!</v>
      </c>
      <c r="AD237" s="42" t="e">
        <f>#REF!+#REF!+#REF!+#REF!+#REF!</f>
        <v>#REF!</v>
      </c>
      <c r="AE237" s="42" t="e">
        <f>#REF!+#REF!+#REF!+#REF!+#REF!</f>
        <v>#REF!</v>
      </c>
      <c r="AF237" s="42" t="e">
        <f>#REF!+#REF!+#REF!+#REF!+#REF!</f>
        <v>#REF!</v>
      </c>
      <c r="AG237" s="42" t="e">
        <f>#REF!+#REF!+#REF!+#REF!+#REF!</f>
        <v>#REF!</v>
      </c>
      <c r="AH237" s="42" t="e">
        <f>#REF!+#REF!+#REF!+#REF!+#REF!</f>
        <v>#REF!</v>
      </c>
      <c r="AI237" s="42" t="e">
        <f>#REF!+#REF!+#REF!+#REF!+#REF!</f>
        <v>#REF!</v>
      </c>
      <c r="AJ237" s="42" t="e">
        <f>#REF!+#REF!+#REF!+#REF!+#REF!</f>
        <v>#REF!</v>
      </c>
      <c r="AK237" s="42" t="e">
        <f>#REF!+#REF!+#REF!+#REF!+#REF!</f>
        <v>#REF!</v>
      </c>
      <c r="AL237" s="42" t="e">
        <f>#REF!+#REF!+#REF!+#REF!+#REF!</f>
        <v>#REF!</v>
      </c>
      <c r="AM237" s="42" t="e">
        <f>#REF!+#REF!+#REF!+#REF!+#REF!</f>
        <v>#REF!</v>
      </c>
      <c r="AN237" s="42" t="e">
        <f>#REF!+#REF!+#REF!+#REF!+#REF!</f>
        <v>#REF!</v>
      </c>
      <c r="AO237" s="42" t="e">
        <f>#REF!+#REF!+#REF!+#REF!+#REF!</f>
        <v>#REF!</v>
      </c>
      <c r="AP237" s="42" t="e">
        <f>#REF!+#REF!+#REF!+#REF!+#REF!</f>
        <v>#REF!</v>
      </c>
      <c r="AQ237" s="42" t="e">
        <f>#REF!+#REF!+#REF!+#REF!+#REF!</f>
        <v>#REF!</v>
      </c>
      <c r="AR237" s="42" t="e">
        <f>#REF!+#REF!+#REF!+#REF!+#REF!</f>
        <v>#REF!</v>
      </c>
      <c r="AS237" s="42" t="e">
        <f>#REF!+#REF!+#REF!+#REF!+#REF!</f>
        <v>#REF!</v>
      </c>
      <c r="AT237" s="42" t="e">
        <f>#REF!+#REF!+#REF!+#REF!+#REF!</f>
        <v>#REF!</v>
      </c>
      <c r="AU237" s="42" t="e">
        <f>#REF!+#REF!+#REF!+#REF!+#REF!</f>
        <v>#REF!</v>
      </c>
      <c r="AV237" s="42" t="e">
        <f>#REF!+#REF!+#REF!+#REF!+#REF!</f>
        <v>#REF!</v>
      </c>
      <c r="AW237" s="42" t="e">
        <f>#REF!+#REF!+#REF!+#REF!+#REF!</f>
        <v>#REF!</v>
      </c>
      <c r="AX237" s="42" t="e">
        <f>#REF!+#REF!+#REF!+#REF!+#REF!+#REF!+#REF!</f>
        <v>#REF!</v>
      </c>
      <c r="AY237" s="42" t="e">
        <f>#REF!+#REF!+#REF!+#REF!+#REF!+#REF!+#REF!</f>
        <v>#REF!</v>
      </c>
      <c r="AZ237" s="42" t="e">
        <f>#REF!+#REF!+#REF!+#REF!+#REF!+#REF!+#REF!</f>
        <v>#REF!</v>
      </c>
      <c r="BA237" s="42" t="e">
        <f>#REF!+#REF!+#REF!+#REF!+#REF!+#REF!+#REF!</f>
        <v>#REF!</v>
      </c>
      <c r="BB237" s="42" t="e">
        <f>#REF!+#REF!+#REF!+#REF!+#REF!+#REF!+#REF!</f>
        <v>#REF!</v>
      </c>
      <c r="BC237" s="42" t="e">
        <f>#REF!+#REF!+#REF!+#REF!+#REF!+#REF!+#REF!</f>
        <v>#REF!</v>
      </c>
      <c r="BD237" s="42" t="e">
        <f>#REF!+#REF!+#REF!+#REF!+#REF!+#REF!+#REF!+#REF!+#REF!+BD77+#REF!</f>
        <v>#REF!</v>
      </c>
      <c r="BE237" s="42" t="e">
        <f>#REF!+#REF!+#REF!+#REF!+#REF!+#REF!+#REF!+#REF!+#REF!+BE77+#REF!</f>
        <v>#REF!</v>
      </c>
      <c r="BF237" s="42" t="e">
        <f>#REF!+#REF!+#REF!+#REF!+#REF!+#REF!+#REF!+#REF!+#REF!+BF77+#REF!</f>
        <v>#REF!</v>
      </c>
      <c r="BG237" s="42" t="e">
        <f>#REF!+#REF!+#REF!+#REF!+#REF!+#REF!+#REF!+#REF!+#REF!+BG77+#REF!</f>
        <v>#REF!</v>
      </c>
      <c r="BH237" s="42" t="e">
        <f>#REF!+#REF!+#REF!+#REF!+#REF!+#REF!+#REF!+#REF!+#REF!+BH77+#REF!</f>
        <v>#REF!</v>
      </c>
      <c r="BI237" s="42" t="e">
        <f>#REF!+#REF!+#REF!+#REF!+#REF!+#REF!+#REF!+#REF!+#REF!+BI77+#REF!</f>
        <v>#REF!</v>
      </c>
      <c r="BJ237" s="42" t="e">
        <f>#REF!+#REF!+#REF!+#REF!+#REF!+#REF!+#REF!+#REF!+BJ77+#REF!+#REF!</f>
        <v>#REF!</v>
      </c>
      <c r="BK237" s="42" t="e">
        <f>#REF!+#REF!+#REF!+#REF!+#REF!+#REF!+#REF!+#REF!+BK77+#REF!+#REF!+#REF!</f>
        <v>#REF!</v>
      </c>
      <c r="BL237" s="42" t="e">
        <f>#REF!+#REF!+#REF!+#REF!+#REF!+#REF!+#REF!+#REF!+BL77+#REF!+#REF!+#REF!</f>
        <v>#REF!</v>
      </c>
      <c r="BM237" s="42" t="e">
        <f>#REF!+#REF!+#REF!+#REF!+#REF!+#REF!+#REF!+#REF!+BM77+#REF!+#REF!+#REF!</f>
        <v>#REF!</v>
      </c>
      <c r="BN237" s="42" t="e">
        <f>#REF!+#REF!+#REF!+#REF!+#REF!+#REF!+#REF!+#REF!+BN77+#REF!+#REF!+#REF!</f>
        <v>#REF!</v>
      </c>
      <c r="BO237" s="42" t="e">
        <f>#REF!+#REF!+#REF!+#REF!+#REF!+#REF!+#REF!+#REF!+BO77+#REF!+#REF!+#REF!</f>
        <v>#REF!</v>
      </c>
      <c r="BP237" s="42" t="e">
        <f>#REF!+#REF!+#REF!+#REF!+#REF!+#REF!+#REF!+#REF!+BP77+#REF!+#REF!+#REF!+BP117</f>
        <v>#REF!</v>
      </c>
      <c r="BQ237" s="42" t="e">
        <f>#REF!+#REF!+#REF!+#REF!+#REF!+#REF!+#REF!+#REF!+BQ77+#REF!+#REF!+#REF!+BQ117</f>
        <v>#REF!</v>
      </c>
      <c r="BR237" s="42" t="e">
        <f>#REF!+#REF!+#REF!+#REF!+#REF!+#REF!+#REF!+#REF!+BR77+#REF!+#REF!+#REF!+BR117</f>
        <v>#REF!</v>
      </c>
      <c r="BS237" s="42" t="e">
        <f>#REF!+#REF!+#REF!+#REF!+#REF!+#REF!+#REF!+#REF!+BS77+#REF!+#REF!+#REF!+BS117</f>
        <v>#REF!</v>
      </c>
      <c r="BT237" s="42" t="e">
        <f>#REF!+#REF!+#REF!+#REF!+#REF!+#REF!+#REF!+#REF!+BT77+#REF!+#REF!+#REF!+BT117</f>
        <v>#REF!</v>
      </c>
      <c r="BU237" s="42" t="e">
        <f>#REF!+#REF!+#REF!+#REF!+#REF!+#REF!+#REF!+#REF!+BU77+#REF!+#REF!+#REF!+BU117</f>
        <v>#REF!</v>
      </c>
      <c r="BV237" s="42" t="e">
        <f>SUM(#REF!+BV117+#REF!+#REF!+BV77+#REF!+#REF!+#REF!+#REF!+BV37+#REF!+#REF!+#REF!+#REF!+#REF!+#REF!+#REF!+BV157)</f>
        <v>#REF!</v>
      </c>
      <c r="BW237" s="42" t="e">
        <f>SUM(#REF!+BW117+#REF!+#REF!+BW77+#REF!+#REF!+#REF!+#REF!+BW37+#REF!+#REF!+#REF!+#REF!+#REF!+#REF!+#REF!+BW157)</f>
        <v>#REF!</v>
      </c>
      <c r="BX237" s="42" t="e">
        <f>SUM(#REF!+BX117+#REF!+#REF!+BX77+#REF!+#REF!+#REF!+#REF!+BX37+#REF!+#REF!+#REF!+#REF!+#REF!+#REF!+#REF!+BX157)</f>
        <v>#REF!</v>
      </c>
      <c r="BY237" s="42" t="e">
        <f>SUM(#REF!+BY117+#REF!+#REF!+BY77+#REF!+#REF!+#REF!+#REF!+BY37+#REF!+#REF!+#REF!+#REF!+#REF!+#REF!+#REF!+BY157)</f>
        <v>#REF!</v>
      </c>
      <c r="BZ237" s="42" t="e">
        <f>SUM(#REF!+BZ117+#REF!+#REF!+BZ77+#REF!+#REF!+#REF!+#REF!+BZ37+#REF!+#REF!+#REF!+#REF!+#REF!+#REF!+#REF!+BZ157)</f>
        <v>#REF!</v>
      </c>
      <c r="CA237" s="42" t="e">
        <f>SUM(#REF!+CA117+#REF!+#REF!+CA77+#REF!+#REF!+#REF!+#REF!+CA37+#REF!+#REF!+#REF!+#REF!+#REF!+#REF!+#REF!+CA157)</f>
        <v>#REF!</v>
      </c>
      <c r="CB237" s="42" t="e">
        <f>SUM(#REF!+CB117+#REF!+#REF!+CB77+#REF!+#REF!+#REF!+#REF!+CB37+#REF!+#REF!+#REF!+#REF!+#REF!+#REF!+#REF!+CB157)</f>
        <v>#REF!</v>
      </c>
      <c r="CC237" s="42" t="e">
        <f>SUM(#REF!+CC117+#REF!+#REF!+CC77+#REF!+#REF!+#REF!+#REF!+CC37+#REF!+#REF!+#REF!+#REF!+#REF!+#REF!+#REF!+CC157)</f>
        <v>#REF!</v>
      </c>
      <c r="CD237" s="42" t="e">
        <f>SUM(#REF!+CD117+#REF!+#REF!+CD77+#REF!+#REF!+#REF!+#REF!+CD37+#REF!+#REF!+#REF!+#REF!+#REF!+#REF!+#REF!+CD157)</f>
        <v>#REF!</v>
      </c>
      <c r="CE237" s="42" t="e">
        <f>SUM(#REF!+CE117+#REF!+#REF!+CE77+#REF!+#REF!+#REF!+#REF!+CE37+#REF!+#REF!+#REF!+#REF!+#REF!+#REF!+#REF!+CE157)</f>
        <v>#REF!</v>
      </c>
      <c r="CF237" s="42" t="e">
        <f>SUM(#REF!+CF117+#REF!+#REF!+CF77+#REF!+#REF!+#REF!+#REF!+CF37+#REF!+#REF!+#REF!+#REF!+#REF!+#REF!+#REF!+CF157)</f>
        <v>#REF!</v>
      </c>
      <c r="CG237" s="42" t="e">
        <f>SUM(#REF!+CG117+#REF!+#REF!+CG77+#REF!+#REF!+#REF!+#REF!+CG37+#REF!+#REF!+#REF!+#REF!+#REF!+#REF!+#REF!+CG157)</f>
        <v>#REF!</v>
      </c>
      <c r="CH237" s="42" t="e">
        <f>SUM(#REF!+CH117+#REF!+#REF!+CH77+#REF!+#REF!+#REF!+#REF!+CH37+#REF!+#REF!+#REF!+#REF!+#REF!+#REF!+#REF!+CH157+CH197)</f>
        <v>#REF!</v>
      </c>
      <c r="CI237" s="42" t="e">
        <f>SUM(#REF!+CI117+#REF!+#REF!+CI77+#REF!+#REF!+#REF!+#REF!+CI37+#REF!+#REF!+#REF!+#REF!+#REF!+#REF!+#REF!+CI157+CI197)</f>
        <v>#REF!</v>
      </c>
      <c r="CJ237" s="42" t="e">
        <f>SUM(#REF!+CJ117+#REF!+#REF!+CJ77+#REF!+#REF!+#REF!+#REF!+CJ37+#REF!+#REF!+#REF!+#REF!+#REF!+#REF!+#REF!+CJ157+CJ197)</f>
        <v>#REF!</v>
      </c>
      <c r="CK237" s="42" t="e">
        <f>SUM(#REF!+CK117+#REF!+#REF!+CK77+#REF!+#REF!+#REF!+#REF!+CK37+#REF!+#REF!+#REF!+#REF!+#REF!+#REF!+#REF!+CK157+CK197)</f>
        <v>#REF!</v>
      </c>
      <c r="CL237" s="42" t="e">
        <f>SUM(#REF!+CL117+#REF!+#REF!+CL77+#REF!+#REF!+#REF!+#REF!+CL37+#REF!+#REF!+#REF!+#REF!+#REF!+#REF!+#REF!+CL157+CL197)</f>
        <v>#REF!</v>
      </c>
      <c r="CM237" s="42" t="e">
        <f>SUM(#REF!+CM117+#REF!+#REF!+CM77+#REF!+#REF!+#REF!+#REF!+CM37+#REF!+#REF!+#REF!+#REF!+#REF!+#REF!+#REF!+CM157+CM197)</f>
        <v>#REF!</v>
      </c>
      <c r="CN237" s="42" t="e">
        <f>SUM(#REF!+CN117+#REF!+#REF!+CN77+#REF!+#REF!+#REF!+#REF!+CN37+#REF!+#REF!+#REF!+#REF!+#REF!+#REF!+#REF!+CN157+CN197)</f>
        <v>#REF!</v>
      </c>
      <c r="CO237" s="42" t="e">
        <f>SUM(#REF!+CO117+#REF!+#REF!+CO77+#REF!+#REF!+#REF!+#REF!+CO37+#REF!+#REF!+#REF!+#REF!+#REF!+#REF!+#REF!+CO157+CO197)</f>
        <v>#REF!</v>
      </c>
      <c r="CP237" s="42" t="e">
        <f>SUM(#REF!+CP117+#REF!+#REF!+CP77+#REF!+#REF!+#REF!+#REF!+CP37+#REF!+#REF!+#REF!+#REF!+#REF!+#REF!+#REF!+CP157+CP197)</f>
        <v>#REF!</v>
      </c>
      <c r="CQ237" s="42" t="e">
        <f>SUM(#REF!+CQ117+#REF!+#REF!+CQ77+#REF!+#REF!+#REF!+#REF!+CQ37+#REF!+#REF!+#REF!+#REF!+#REF!+#REF!+#REF!+CQ157+CQ197)</f>
        <v>#REF!</v>
      </c>
      <c r="CR237" s="42" t="e">
        <f>SUM(#REF!+CR117+#REF!+#REF!+CR77+#REF!+#REF!+#REF!+#REF!+CR37+#REF!+#REF!+#REF!+#REF!+#REF!+#REF!+#REF!+CR157+CR197)</f>
        <v>#REF!</v>
      </c>
      <c r="CS237" s="42" t="e">
        <f>SUM(#REF!+CS117+#REF!+#REF!+CS77+#REF!+#REF!+#REF!+#REF!+CS37+#REF!+#REF!+#REF!+#REF!+#REF!+#REF!+#REF!+CS157+CS197)</f>
        <v>#REF!</v>
      </c>
      <c r="CT237" s="42" t="e">
        <f>SUM(#REF!+CT117+#REF!+#REF!+CT77+#REF!+#REF!+#REF!+#REF!+CT37+#REF!+#REF!+#REF!+#REF!+#REF!+#REF!+#REF!+CT157+CT197)</f>
        <v>#REF!</v>
      </c>
      <c r="CU237" s="42" t="e">
        <f>SUM(#REF!+CU117+#REF!+#REF!+CU77+#REF!+#REF!+#REF!+#REF!+CU37+#REF!+#REF!+#REF!+#REF!+#REF!+#REF!+#REF!+CU157+CU197)</f>
        <v>#REF!</v>
      </c>
      <c r="CV237" s="42" t="e">
        <f>SUM(#REF!+CV117+#REF!+#REF!+CV77+#REF!+#REF!+#REF!+#REF!+CV37+#REF!+#REF!+#REF!+#REF!+#REF!+#REF!+#REF!+CV157+CV197)</f>
        <v>#REF!</v>
      </c>
      <c r="CW237" s="42" t="e">
        <f>SUM(#REF!+CW117+#REF!+#REF!+CW77+#REF!+#REF!+#REF!+#REF!+CW37+#REF!+#REF!+#REF!+#REF!+#REF!+#REF!+#REF!+CW157+CW197)</f>
        <v>#REF!</v>
      </c>
      <c r="CX237" s="42" t="e">
        <f>SUM(#REF!+CX117+#REF!+#REF!+CX77+#REF!+#REF!+#REF!+#REF!+CX37+#REF!+#REF!+#REF!+#REF!+#REF!+#REF!+#REF!+CX157+CX197)</f>
        <v>#REF!</v>
      </c>
      <c r="CY237" s="42" t="e">
        <f>SUM(#REF!+CY117+#REF!+#REF!+CY77+#REF!+#REF!+#REF!+#REF!+CY37+#REF!+#REF!+#REF!+#REF!+#REF!+#REF!+#REF!+CY157+CY197)</f>
        <v>#REF!</v>
      </c>
      <c r="CZ237" s="42" t="e">
        <f>SUM(#REF!+CZ117+#REF!+#REF!+CZ77+#REF!+#REF!+#REF!+#REF!+CZ37+#REF!+#REF!+#REF!+#REF!+#REF!+#REF!+#REF!+CZ157+CZ197)</f>
        <v>#REF!</v>
      </c>
      <c r="DA237" s="42" t="e">
        <f>SUM(#REF!+DA117+#REF!+#REF!+DA77+#REF!+#REF!+#REF!+#REF!+DA37+#REF!+#REF!+#REF!+#REF!+#REF!+#REF!+#REF!+DA157+DA197)</f>
        <v>#REF!</v>
      </c>
      <c r="DB237" s="42" t="e">
        <f>SUM(#REF!+DB117+#REF!+#REF!+DB77+#REF!+#REF!+#REF!+#REF!+DB37+#REF!+#REF!+#REF!+#REF!+#REF!+#REF!+#REF!+DB157+DB197)</f>
        <v>#REF!</v>
      </c>
      <c r="DC237" s="42" t="e">
        <f>SUM(#REF!+DC117+#REF!+#REF!+DC77+#REF!+#REF!+#REF!+#REF!+DC37+#REF!+#REF!+#REF!+#REF!+#REF!+#REF!+#REF!+DC157+DC197)</f>
        <v>#REF!</v>
      </c>
      <c r="DD237" s="42" t="e">
        <f>SUM(#REF!+DD117+#REF!+#REF!+DD77+#REF!+#REF!+#REF!+#REF!+DD37+#REF!+#REF!+#REF!+#REF!+#REF!+#REF!+#REF!+DD157+DD197)</f>
        <v>#REF!</v>
      </c>
      <c r="DE237" s="197" t="e">
        <f>SUM(#REF!+DE117+#REF!+#REF!+DE77+#REF!+#REF!+#REF!+#REF!+DE37+#REF!+#REF!+#REF!+#REF!+#REF!+#REF!+#REF!+DE157+DE197)</f>
        <v>#REF!</v>
      </c>
      <c r="DF237" s="197" t="e">
        <f>SUM(#REF!+DF117+#REF!+#REF!+DF77+#REF!+#REF!+#REF!+#REF!+DF37+#REF!+#REF!+#REF!+#REF!+#REF!+#REF!+#REF!+DF157+DF197)</f>
        <v>#REF!</v>
      </c>
      <c r="DG237" s="197" t="e">
        <f>SUM(#REF!+DG117+#REF!+#REF!+DG77+#REF!+#REF!+#REF!+#REF!+DG37+#REF!+#REF!+#REF!+#REF!+#REF!+#REF!+#REF!+DG157+DG197)</f>
        <v>#REF!</v>
      </c>
      <c r="DH237" s="197" t="e">
        <f>SUM(#REF!+DH117+#REF!+#REF!+DH77+#REF!+#REF!+#REF!+#REF!+DH37+#REF!+#REF!+#REF!+#REF!+#REF!+#REF!+#REF!+DH157+DH197)</f>
        <v>#REF!</v>
      </c>
      <c r="DI237" s="197" t="e">
        <f>SUM(#REF!+DI117+#REF!+#REF!+DI77+#REF!+#REF!+#REF!+#REF!+DI37+#REF!+#REF!+#REF!+#REF!+#REF!+#REF!+#REF!+DI157+DI197)</f>
        <v>#REF!</v>
      </c>
      <c r="DJ237" s="197" t="e">
        <f>SUM(#REF!+DJ117+#REF!+#REF!+DJ77+#REF!+#REF!+#REF!+#REF!+DJ37+#REF!+#REF!+#REF!+#REF!+#REF!+#REF!+#REF!+DJ157+DJ197)</f>
        <v>#REF!</v>
      </c>
      <c r="DK237" s="197" t="e">
        <f>SUM(#REF!+DK117+#REF!+#REF!+DK77+#REF!+#REF!+#REF!+#REF!+DK37+#REF!+#REF!+#REF!+#REF!+#REF!+#REF!+#REF!+DK157+DK197)</f>
        <v>#REF!</v>
      </c>
      <c r="DL237" s="197" t="e">
        <f>SUM(#REF!+DL117+#REF!+#REF!+DL77+#REF!+#REF!+#REF!+#REF!+DL37+#REF!+#REF!+#REF!+#REF!+#REF!+#REF!+#REF!+DL157+DL197)</f>
        <v>#REF!</v>
      </c>
      <c r="DM237" s="197" t="e">
        <f>SUM(#REF!+DM117+#REF!+#REF!+DM77+#REF!+#REF!+#REF!+#REF!+DM37+#REF!+#REF!+#REF!+#REF!+#REF!+#REF!+#REF!+DM157+DM197)</f>
        <v>#REF!</v>
      </c>
      <c r="DN237" s="197" t="e">
        <f>SUM(#REF!+DN117+#REF!+#REF!+DN77+#REF!+#REF!+#REF!+#REF!+DN37+#REF!+#REF!+#REF!+#REF!+#REF!+#REF!+#REF!+DN157+DN197)</f>
        <v>#REF!</v>
      </c>
      <c r="DO237" s="197" t="e">
        <f>SUM(#REF!+DO117+#REF!+#REF!+DO77+#REF!+#REF!+#REF!+#REF!+DO37+#REF!+#REF!+#REF!+#REF!+#REF!+#REF!+#REF!+DO157+DO197)</f>
        <v>#REF!</v>
      </c>
      <c r="DP237" s="197" t="e">
        <f>SUM(#REF!+DP117+#REF!+#REF!+DP77+#REF!+#REF!+#REF!+#REF!+DP37+#REF!+#REF!+#REF!+#REF!+#REF!+#REF!+#REF!+DP157+DP197)</f>
        <v>#REF!</v>
      </c>
      <c r="DQ237" s="197" t="e">
        <f>SUM(#REF!+DQ117+#REF!+#REF!+DQ77+#REF!+#REF!+#REF!+#REF!+DQ37+#REF!+#REF!+#REF!+#REF!+#REF!+#REF!+#REF!+DQ157+DQ197)</f>
        <v>#REF!</v>
      </c>
      <c r="DR237" s="197">
        <f t="shared" ref="DR237:ET237" si="131">SUM(+DR117+DR77+DR37+DR157+DR197)</f>
        <v>909</v>
      </c>
      <c r="DS237" s="197">
        <f t="shared" si="131"/>
        <v>831</v>
      </c>
      <c r="DT237" s="197">
        <f t="shared" si="131"/>
        <v>915</v>
      </c>
      <c r="DU237" s="197">
        <f t="shared" si="131"/>
        <v>1097</v>
      </c>
      <c r="DV237" s="197">
        <f t="shared" si="131"/>
        <v>736</v>
      </c>
      <c r="DW237" s="197">
        <f t="shared" si="131"/>
        <v>590</v>
      </c>
      <c r="DX237" s="197">
        <f t="shared" si="131"/>
        <v>313</v>
      </c>
      <c r="DY237" s="197">
        <f t="shared" si="131"/>
        <v>187</v>
      </c>
      <c r="DZ237" s="197">
        <f t="shared" si="131"/>
        <v>292</v>
      </c>
      <c r="EA237" s="197">
        <f t="shared" si="131"/>
        <v>352</v>
      </c>
      <c r="EB237" s="197">
        <f t="shared" si="131"/>
        <v>387</v>
      </c>
      <c r="EC237" s="197">
        <f t="shared" si="131"/>
        <v>387</v>
      </c>
      <c r="ED237" s="197">
        <f t="shared" si="131"/>
        <v>600</v>
      </c>
      <c r="EE237" s="197">
        <f t="shared" si="131"/>
        <v>403</v>
      </c>
      <c r="EF237" s="197">
        <f t="shared" si="131"/>
        <v>808</v>
      </c>
      <c r="EG237" s="197">
        <f t="shared" si="131"/>
        <v>771</v>
      </c>
      <c r="EH237" s="197">
        <f t="shared" si="131"/>
        <v>704</v>
      </c>
      <c r="EI237" s="197">
        <f t="shared" si="131"/>
        <v>707</v>
      </c>
      <c r="EJ237" s="197">
        <f t="shared" si="131"/>
        <v>1391</v>
      </c>
      <c r="EK237" s="197">
        <f t="shared" si="131"/>
        <v>2006</v>
      </c>
      <c r="EL237" s="197">
        <f t="shared" si="131"/>
        <v>2232</v>
      </c>
      <c r="EM237" s="197">
        <f t="shared" si="131"/>
        <v>1841</v>
      </c>
      <c r="EN237" s="197">
        <f t="shared" si="131"/>
        <v>1664</v>
      </c>
      <c r="EO237" s="197">
        <f t="shared" si="131"/>
        <v>1943</v>
      </c>
      <c r="EP237" s="197">
        <f t="shared" si="131"/>
        <v>2364</v>
      </c>
      <c r="EQ237" s="197">
        <f t="shared" si="131"/>
        <v>2183</v>
      </c>
      <c r="ER237" s="197">
        <f t="shared" si="131"/>
        <v>1923</v>
      </c>
      <c r="ES237" s="197">
        <f t="shared" si="131"/>
        <v>2095</v>
      </c>
      <c r="ET237" s="197">
        <f t="shared" si="131"/>
        <v>1728</v>
      </c>
      <c r="EU237" s="197">
        <v>2408</v>
      </c>
      <c r="EV237" s="197">
        <v>2470</v>
      </c>
      <c r="EW237" s="197">
        <v>2989</v>
      </c>
      <c r="EX237" s="42">
        <f>SUM(EY237:GC237)</f>
        <v>2585</v>
      </c>
      <c r="EY237" s="42">
        <f>SUM(+EY117+EY77+EY37+EY157+EY197)</f>
        <v>286</v>
      </c>
      <c r="EZ237" s="42">
        <f t="shared" ref="EZ237:GC237" si="132">SUM(+EZ117+EZ77+EZ37+EZ157+EZ197)</f>
        <v>121</v>
      </c>
      <c r="FA237" s="42">
        <f t="shared" si="132"/>
        <v>0</v>
      </c>
      <c r="FB237" s="42">
        <f t="shared" si="132"/>
        <v>133</v>
      </c>
      <c r="FC237" s="42">
        <f t="shared" si="132"/>
        <v>92</v>
      </c>
      <c r="FD237" s="42">
        <f t="shared" si="132"/>
        <v>74</v>
      </c>
      <c r="FE237" s="42">
        <f t="shared" si="132"/>
        <v>155</v>
      </c>
      <c r="FF237" s="42">
        <f t="shared" si="132"/>
        <v>121</v>
      </c>
      <c r="FG237" s="42">
        <f t="shared" si="132"/>
        <v>126</v>
      </c>
      <c r="FH237" s="42">
        <f t="shared" si="132"/>
        <v>0</v>
      </c>
      <c r="FI237" s="42">
        <f t="shared" si="132"/>
        <v>176</v>
      </c>
      <c r="FJ237" s="42">
        <f t="shared" si="132"/>
        <v>104</v>
      </c>
      <c r="FK237" s="42">
        <f t="shared" si="132"/>
        <v>110</v>
      </c>
      <c r="FL237" s="42">
        <f t="shared" si="132"/>
        <v>182</v>
      </c>
      <c r="FM237" s="42">
        <f t="shared" si="132"/>
        <v>105</v>
      </c>
      <c r="FN237" s="42">
        <f t="shared" si="132"/>
        <v>82</v>
      </c>
      <c r="FO237" s="42">
        <f t="shared" si="132"/>
        <v>0</v>
      </c>
      <c r="FP237" s="42">
        <f t="shared" si="132"/>
        <v>180</v>
      </c>
      <c r="FQ237" s="42">
        <f t="shared" si="132"/>
        <v>97</v>
      </c>
      <c r="FR237" s="42">
        <f t="shared" si="132"/>
        <v>84</v>
      </c>
      <c r="FS237" s="42">
        <f t="shared" si="132"/>
        <v>111</v>
      </c>
      <c r="FT237" s="42">
        <f t="shared" si="132"/>
        <v>167</v>
      </c>
      <c r="FU237" s="42">
        <f t="shared" si="132"/>
        <v>79</v>
      </c>
      <c r="FV237" s="42">
        <f t="shared" si="132"/>
        <v>0</v>
      </c>
      <c r="FW237" s="42">
        <f t="shared" si="132"/>
        <v>0</v>
      </c>
      <c r="FX237" s="42">
        <f t="shared" si="132"/>
        <v>0</v>
      </c>
      <c r="FY237" s="42">
        <f t="shared" si="132"/>
        <v>0</v>
      </c>
      <c r="FZ237" s="42">
        <f t="shared" si="132"/>
        <v>0</v>
      </c>
      <c r="GA237" s="42">
        <f t="shared" si="132"/>
        <v>0</v>
      </c>
      <c r="GB237" s="42">
        <f t="shared" si="132"/>
        <v>0</v>
      </c>
      <c r="GC237" s="42">
        <f t="shared" si="132"/>
        <v>0</v>
      </c>
    </row>
    <row r="238" spans="1:185" s="3" customFormat="1" ht="25.5" customHeight="1">
      <c r="A238" s="40" t="s">
        <v>3</v>
      </c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 t="e">
        <f t="shared" ref="P238:Z238" si="133">P237/P233</f>
        <v>#DIV/0!</v>
      </c>
      <c r="Q238" s="39" t="e">
        <f t="shared" si="133"/>
        <v>#DIV/0!</v>
      </c>
      <c r="R238" s="39" t="e">
        <f t="shared" si="133"/>
        <v>#DIV/0!</v>
      </c>
      <c r="S238" s="39" t="e">
        <f t="shared" si="133"/>
        <v>#DIV/0!</v>
      </c>
      <c r="T238" s="39" t="e">
        <f t="shared" si="133"/>
        <v>#DIV/0!</v>
      </c>
      <c r="U238" s="39" t="e">
        <f t="shared" si="133"/>
        <v>#DIV/0!</v>
      </c>
      <c r="V238" s="39" t="e">
        <f t="shared" si="133"/>
        <v>#REF!</v>
      </c>
      <c r="W238" s="39" t="e">
        <f t="shared" si="133"/>
        <v>#REF!</v>
      </c>
      <c r="X238" s="39" t="e">
        <f t="shared" si="133"/>
        <v>#REF!</v>
      </c>
      <c r="Y238" s="39" t="e">
        <f t="shared" si="133"/>
        <v>#REF!</v>
      </c>
      <c r="Z238" s="39" t="e">
        <f t="shared" si="133"/>
        <v>#REF!</v>
      </c>
      <c r="AA238" s="39" t="e">
        <f t="shared" ref="AA238:AO238" si="134">AA237/AA233</f>
        <v>#REF!</v>
      </c>
      <c r="AB238" s="39" t="e">
        <f t="shared" si="134"/>
        <v>#REF!</v>
      </c>
      <c r="AC238" s="39" t="e">
        <f t="shared" si="134"/>
        <v>#REF!</v>
      </c>
      <c r="AD238" s="39" t="e">
        <f t="shared" si="134"/>
        <v>#REF!</v>
      </c>
      <c r="AE238" s="39" t="e">
        <f t="shared" si="134"/>
        <v>#REF!</v>
      </c>
      <c r="AF238" s="39" t="e">
        <f t="shared" si="134"/>
        <v>#REF!</v>
      </c>
      <c r="AG238" s="39" t="e">
        <f t="shared" si="134"/>
        <v>#REF!</v>
      </c>
      <c r="AH238" s="39" t="e">
        <f t="shared" si="134"/>
        <v>#REF!</v>
      </c>
      <c r="AI238" s="39" t="e">
        <f t="shared" si="134"/>
        <v>#REF!</v>
      </c>
      <c r="AJ238" s="39" t="e">
        <f t="shared" si="134"/>
        <v>#REF!</v>
      </c>
      <c r="AK238" s="39" t="e">
        <f t="shared" si="134"/>
        <v>#REF!</v>
      </c>
      <c r="AL238" s="39" t="e">
        <f t="shared" si="134"/>
        <v>#REF!</v>
      </c>
      <c r="AM238" s="39" t="e">
        <f t="shared" si="134"/>
        <v>#REF!</v>
      </c>
      <c r="AN238" s="39" t="e">
        <f t="shared" si="134"/>
        <v>#REF!</v>
      </c>
      <c r="AO238" s="39" t="e">
        <f t="shared" si="134"/>
        <v>#REF!</v>
      </c>
      <c r="AP238" s="39" t="e">
        <f t="shared" ref="AP238:AX238" si="135">AP237/AP233</f>
        <v>#REF!</v>
      </c>
      <c r="AQ238" s="39" t="e">
        <f t="shared" si="135"/>
        <v>#REF!</v>
      </c>
      <c r="AR238" s="39" t="e">
        <f t="shared" si="135"/>
        <v>#REF!</v>
      </c>
      <c r="AS238" s="39" t="e">
        <f t="shared" si="135"/>
        <v>#REF!</v>
      </c>
      <c r="AT238" s="39" t="e">
        <f t="shared" si="135"/>
        <v>#REF!</v>
      </c>
      <c r="AU238" s="39" t="e">
        <f t="shared" si="135"/>
        <v>#REF!</v>
      </c>
      <c r="AV238" s="39" t="e">
        <f t="shared" si="135"/>
        <v>#REF!</v>
      </c>
      <c r="AW238" s="39" t="e">
        <f t="shared" si="135"/>
        <v>#REF!</v>
      </c>
      <c r="AX238" s="39" t="e">
        <f t="shared" si="135"/>
        <v>#REF!</v>
      </c>
      <c r="AY238" s="39" t="e">
        <f t="shared" ref="AY238:BD238" si="136">AY237/AY233</f>
        <v>#REF!</v>
      </c>
      <c r="AZ238" s="39" t="e">
        <f t="shared" si="136"/>
        <v>#REF!</v>
      </c>
      <c r="BA238" s="39" t="e">
        <f t="shared" si="136"/>
        <v>#REF!</v>
      </c>
      <c r="BB238" s="39" t="e">
        <f t="shared" si="136"/>
        <v>#REF!</v>
      </c>
      <c r="BC238" s="39" t="e">
        <f t="shared" si="136"/>
        <v>#REF!</v>
      </c>
      <c r="BD238" s="39" t="e">
        <f t="shared" si="136"/>
        <v>#REF!</v>
      </c>
      <c r="BE238" s="39" t="e">
        <f t="shared" ref="BE238:BJ238" si="137">BE237/BE233</f>
        <v>#REF!</v>
      </c>
      <c r="BF238" s="39" t="e">
        <f t="shared" si="137"/>
        <v>#REF!</v>
      </c>
      <c r="BG238" s="39" t="e">
        <f t="shared" si="137"/>
        <v>#REF!</v>
      </c>
      <c r="BH238" s="39" t="e">
        <f t="shared" si="137"/>
        <v>#REF!</v>
      </c>
      <c r="BI238" s="39" t="e">
        <f t="shared" si="137"/>
        <v>#REF!</v>
      </c>
      <c r="BJ238" s="39" t="e">
        <f t="shared" si="137"/>
        <v>#REF!</v>
      </c>
      <c r="BK238" s="39" t="e">
        <f t="shared" ref="BK238" si="138">BK237/BK233</f>
        <v>#REF!</v>
      </c>
      <c r="BL238" s="39" t="e">
        <f t="shared" ref="BL238:BP238" si="139">BL237/BL233</f>
        <v>#REF!</v>
      </c>
      <c r="BM238" s="39" t="e">
        <f t="shared" si="139"/>
        <v>#REF!</v>
      </c>
      <c r="BN238" s="39" t="e">
        <f t="shared" si="139"/>
        <v>#REF!</v>
      </c>
      <c r="BO238" s="39" t="e">
        <f t="shared" si="139"/>
        <v>#REF!</v>
      </c>
      <c r="BP238" s="39" t="e">
        <f t="shared" si="139"/>
        <v>#REF!</v>
      </c>
      <c r="BQ238" s="39" t="e">
        <f t="shared" ref="BQ238:CS238" si="140">BQ237/BQ233</f>
        <v>#REF!</v>
      </c>
      <c r="BR238" s="39" t="e">
        <f t="shared" si="140"/>
        <v>#REF!</v>
      </c>
      <c r="BS238" s="39" t="e">
        <f t="shared" si="140"/>
        <v>#REF!</v>
      </c>
      <c r="BT238" s="39" t="e">
        <f t="shared" si="140"/>
        <v>#REF!</v>
      </c>
      <c r="BU238" s="39" t="e">
        <f t="shared" si="140"/>
        <v>#REF!</v>
      </c>
      <c r="BV238" s="39" t="e">
        <f t="shared" si="140"/>
        <v>#REF!</v>
      </c>
      <c r="BW238" s="39" t="e">
        <f t="shared" si="140"/>
        <v>#REF!</v>
      </c>
      <c r="BX238" s="39" t="e">
        <f t="shared" si="140"/>
        <v>#REF!</v>
      </c>
      <c r="BY238" s="39" t="e">
        <f t="shared" si="140"/>
        <v>#REF!</v>
      </c>
      <c r="BZ238" s="39" t="e">
        <f t="shared" si="140"/>
        <v>#REF!</v>
      </c>
      <c r="CA238" s="39" t="e">
        <f t="shared" si="140"/>
        <v>#REF!</v>
      </c>
      <c r="CB238" s="39" t="e">
        <f t="shared" si="140"/>
        <v>#REF!</v>
      </c>
      <c r="CC238" s="39" t="e">
        <f t="shared" si="140"/>
        <v>#REF!</v>
      </c>
      <c r="CD238" s="39" t="e">
        <f t="shared" si="140"/>
        <v>#REF!</v>
      </c>
      <c r="CE238" s="39" t="e">
        <f t="shared" si="140"/>
        <v>#REF!</v>
      </c>
      <c r="CF238" s="39" t="e">
        <f t="shared" si="140"/>
        <v>#REF!</v>
      </c>
      <c r="CG238" s="39" t="e">
        <f t="shared" si="140"/>
        <v>#REF!</v>
      </c>
      <c r="CH238" s="39" t="e">
        <f t="shared" si="140"/>
        <v>#REF!</v>
      </c>
      <c r="CI238" s="39" t="e">
        <f t="shared" si="140"/>
        <v>#REF!</v>
      </c>
      <c r="CJ238" s="39" t="e">
        <f t="shared" si="140"/>
        <v>#REF!</v>
      </c>
      <c r="CK238" s="39" t="e">
        <f t="shared" si="140"/>
        <v>#REF!</v>
      </c>
      <c r="CL238" s="39" t="e">
        <f t="shared" si="140"/>
        <v>#REF!</v>
      </c>
      <c r="CM238" s="39" t="e">
        <f t="shared" si="140"/>
        <v>#REF!</v>
      </c>
      <c r="CN238" s="39" t="e">
        <f t="shared" si="140"/>
        <v>#REF!</v>
      </c>
      <c r="CO238" s="39" t="e">
        <f t="shared" si="140"/>
        <v>#REF!</v>
      </c>
      <c r="CP238" s="39" t="e">
        <f t="shared" si="140"/>
        <v>#REF!</v>
      </c>
      <c r="CQ238" s="39" t="e">
        <f t="shared" si="140"/>
        <v>#REF!</v>
      </c>
      <c r="CR238" s="39" t="e">
        <f t="shared" si="140"/>
        <v>#REF!</v>
      </c>
      <c r="CS238" s="39" t="e">
        <f t="shared" si="140"/>
        <v>#REF!</v>
      </c>
      <c r="CT238" s="39" t="e">
        <f>CT237/CT233</f>
        <v>#REF!</v>
      </c>
      <c r="CU238" s="39" t="e">
        <f t="shared" ref="CU238" si="141">CU237/CU233</f>
        <v>#REF!</v>
      </c>
      <c r="CV238" s="39" t="e">
        <f t="shared" ref="CV238:DF238" si="142">CV237/CV233</f>
        <v>#REF!</v>
      </c>
      <c r="CW238" s="39" t="e">
        <f t="shared" si="142"/>
        <v>#REF!</v>
      </c>
      <c r="CX238" s="39" t="e">
        <f t="shared" si="142"/>
        <v>#REF!</v>
      </c>
      <c r="CY238" s="39" t="e">
        <f t="shared" si="142"/>
        <v>#REF!</v>
      </c>
      <c r="CZ238" s="39" t="e">
        <f t="shared" si="142"/>
        <v>#REF!</v>
      </c>
      <c r="DA238" s="39" t="e">
        <f t="shared" si="142"/>
        <v>#REF!</v>
      </c>
      <c r="DB238" s="39" t="e">
        <f t="shared" si="142"/>
        <v>#REF!</v>
      </c>
      <c r="DC238" s="39" t="e">
        <f t="shared" si="142"/>
        <v>#REF!</v>
      </c>
      <c r="DD238" s="39" t="e">
        <f t="shared" si="142"/>
        <v>#REF!</v>
      </c>
      <c r="DE238" s="39" t="e">
        <f t="shared" si="142"/>
        <v>#REF!</v>
      </c>
      <c r="DF238" s="39" t="e">
        <f t="shared" si="142"/>
        <v>#REF!</v>
      </c>
      <c r="DG238" s="39" t="e">
        <f t="shared" ref="DG238:DM238" si="143">DG237/DG233</f>
        <v>#REF!</v>
      </c>
      <c r="DH238" s="39" t="e">
        <f t="shared" si="143"/>
        <v>#REF!</v>
      </c>
      <c r="DI238" s="39" t="e">
        <f t="shared" si="143"/>
        <v>#REF!</v>
      </c>
      <c r="DJ238" s="39" t="e">
        <f t="shared" si="143"/>
        <v>#REF!</v>
      </c>
      <c r="DK238" s="39" t="e">
        <f t="shared" si="143"/>
        <v>#REF!</v>
      </c>
      <c r="DL238" s="39" t="e">
        <f t="shared" si="143"/>
        <v>#REF!</v>
      </c>
      <c r="DM238" s="39" t="e">
        <f t="shared" si="143"/>
        <v>#REF!</v>
      </c>
      <c r="DN238" s="39" t="e">
        <f t="shared" ref="DN238:DP238" si="144">DN237/DN233</f>
        <v>#REF!</v>
      </c>
      <c r="DO238" s="39" t="e">
        <f t="shared" si="144"/>
        <v>#REF!</v>
      </c>
      <c r="DP238" s="39" t="e">
        <f t="shared" si="144"/>
        <v>#REF!</v>
      </c>
      <c r="DQ238" s="39" t="e">
        <f t="shared" ref="DQ238:ET238" si="145">DQ237/DQ233</f>
        <v>#REF!</v>
      </c>
      <c r="DR238" s="39">
        <f t="shared" si="145"/>
        <v>9.8787060090571111E-4</v>
      </c>
      <c r="DS238" s="39">
        <f t="shared" si="145"/>
        <v>6.8280642478940644E-4</v>
      </c>
      <c r="DT238" s="39">
        <f t="shared" si="145"/>
        <v>7.0752637952178953E-4</v>
      </c>
      <c r="DU238" s="39">
        <f t="shared" si="145"/>
        <v>8.8880462664534183E-4</v>
      </c>
      <c r="DV238" s="39">
        <f t="shared" si="145"/>
        <v>6.9928674652090588E-4</v>
      </c>
      <c r="DW238" s="39">
        <f t="shared" si="145"/>
        <v>6.8854127279771821E-4</v>
      </c>
      <c r="DX238" s="39">
        <f t="shared" si="145"/>
        <v>6.1745077654791751E-4</v>
      </c>
      <c r="DY238" s="39">
        <f t="shared" si="145"/>
        <v>7.140702385452824E-4</v>
      </c>
      <c r="DZ238" s="39">
        <f t="shared" si="145"/>
        <v>1.0385730291120555E-3</v>
      </c>
      <c r="EA238" s="39">
        <f t="shared" si="145"/>
        <v>4.1892493388840887E-4</v>
      </c>
      <c r="EB238" s="39">
        <f t="shared" si="145"/>
        <v>3.3490545627623211E-4</v>
      </c>
      <c r="EC238" s="39">
        <f t="shared" si="145"/>
        <v>3.3490545627623211E-4</v>
      </c>
      <c r="ED238" s="39">
        <f t="shared" si="145"/>
        <v>4.5049475586562943E-4</v>
      </c>
      <c r="EE238" s="39">
        <f t="shared" si="145"/>
        <v>4.3511825391255528E-4</v>
      </c>
      <c r="EF238" s="39">
        <f t="shared" si="145"/>
        <v>4.4690314922914739E-4</v>
      </c>
      <c r="EG238" s="39">
        <f t="shared" si="145"/>
        <v>4.218128103073325E-4</v>
      </c>
      <c r="EH238" s="39">
        <f t="shared" si="145"/>
        <v>3.6437226009140362E-4</v>
      </c>
      <c r="EI238" s="39">
        <f t="shared" si="145"/>
        <v>3.1751848748025053E-4</v>
      </c>
      <c r="EJ238" s="39">
        <f t="shared" si="145"/>
        <v>5.8641556332571405E-4</v>
      </c>
      <c r="EK238" s="39">
        <f t="shared" si="145"/>
        <v>7.3575123832508393E-4</v>
      </c>
      <c r="EL238" s="39">
        <f t="shared" si="145"/>
        <v>9.384732402680703E-4</v>
      </c>
      <c r="EM238" s="39">
        <f t="shared" si="145"/>
        <v>9.0413204551403664E-4</v>
      </c>
      <c r="EN238" s="39">
        <f t="shared" si="145"/>
        <v>8.2926508375377999E-4</v>
      </c>
      <c r="EO238" s="39">
        <f t="shared" si="145"/>
        <v>8.6861436562093183E-4</v>
      </c>
      <c r="EP238" s="39">
        <f t="shared" si="145"/>
        <v>9.450450695351689E-4</v>
      </c>
      <c r="EQ238" s="39">
        <f t="shared" si="145"/>
        <v>8.4086763056367021E-4</v>
      </c>
      <c r="ER238" s="39">
        <f t="shared" si="145"/>
        <v>9.7935461396723663E-4</v>
      </c>
      <c r="ES238" s="39">
        <f t="shared" si="145"/>
        <v>9.4603748024384734E-4</v>
      </c>
      <c r="ET238" s="39">
        <f t="shared" si="145"/>
        <v>9.161048367472553E-4</v>
      </c>
      <c r="EU238" s="39">
        <v>1.0075347532544042E-3</v>
      </c>
      <c r="EV238" s="39">
        <v>1.0187600329302838E-3</v>
      </c>
      <c r="EW238" s="39">
        <v>1.2474625051751538E-3</v>
      </c>
      <c r="EX238" s="39">
        <f t="shared" ref="EX238:EY238" si="146">EX237/EX233</f>
        <v>1.2969823710744332E-3</v>
      </c>
      <c r="EY238" s="39">
        <f t="shared" si="146"/>
        <v>1.661631419939577E-3</v>
      </c>
      <c r="EZ238" s="39">
        <f t="shared" ref="EZ238:GC238" si="147">EZ237/EZ233</f>
        <v>1.4296179021243414E-3</v>
      </c>
      <c r="FA238" s="39">
        <f t="shared" si="147"/>
        <v>0</v>
      </c>
      <c r="FB238" s="39">
        <f t="shared" si="147"/>
        <v>1.1032766486934881E-3</v>
      </c>
      <c r="FC238" s="39">
        <f t="shared" si="147"/>
        <v>1.0254809728693403E-3</v>
      </c>
      <c r="FD238" s="39">
        <f t="shared" si="147"/>
        <v>9.1627250439563158E-4</v>
      </c>
      <c r="FE238" s="39">
        <f t="shared" si="147"/>
        <v>1.7093263048776454E-3</v>
      </c>
      <c r="FF238" s="39">
        <f t="shared" si="147"/>
        <v>1.4263989909111272E-3</v>
      </c>
      <c r="FG238" s="39">
        <f t="shared" si="147"/>
        <v>1.5804723856352621E-3</v>
      </c>
      <c r="FH238" s="39">
        <f t="shared" si="147"/>
        <v>0</v>
      </c>
      <c r="FI238" s="39">
        <f t="shared" si="147"/>
        <v>1.2133997945493529E-3</v>
      </c>
      <c r="FJ238" s="39">
        <f t="shared" si="147"/>
        <v>1.4747798465661736E-3</v>
      </c>
      <c r="FK238" s="39">
        <f t="shared" si="147"/>
        <v>1.1817283313995961E-3</v>
      </c>
      <c r="FL238" s="39">
        <f t="shared" si="147"/>
        <v>1.9876590400262108E-3</v>
      </c>
      <c r="FM238" s="39">
        <f t="shared" si="147"/>
        <v>1.3334349283754953E-3</v>
      </c>
      <c r="FN238" s="39">
        <f t="shared" si="147"/>
        <v>1.1659651916733022E-3</v>
      </c>
      <c r="FO238" s="39">
        <f t="shared" si="147"/>
        <v>0</v>
      </c>
      <c r="FP238" s="39">
        <f t="shared" si="147"/>
        <v>1.1890606420927466E-3</v>
      </c>
      <c r="FQ238" s="39">
        <f t="shared" si="147"/>
        <v>1.0816838583774743E-3</v>
      </c>
      <c r="FR238" s="39">
        <f t="shared" si="147"/>
        <v>9.7591579240876929E-4</v>
      </c>
      <c r="FS238" s="39">
        <f t="shared" si="147"/>
        <v>1.1892389941823714E-3</v>
      </c>
      <c r="FT238" s="39">
        <f t="shared" si="147"/>
        <v>1.906044558071585E-3</v>
      </c>
      <c r="FU238" s="39">
        <f t="shared" si="147"/>
        <v>8.2129973281768181E-4</v>
      </c>
      <c r="FV238" s="39">
        <f t="shared" si="147"/>
        <v>0</v>
      </c>
      <c r="FW238" s="39" t="e">
        <f t="shared" si="147"/>
        <v>#DIV/0!</v>
      </c>
      <c r="FX238" s="39" t="e">
        <f t="shared" si="147"/>
        <v>#DIV/0!</v>
      </c>
      <c r="FY238" s="39" t="e">
        <f t="shared" si="147"/>
        <v>#DIV/0!</v>
      </c>
      <c r="FZ238" s="39" t="e">
        <f t="shared" si="147"/>
        <v>#DIV/0!</v>
      </c>
      <c r="GA238" s="39" t="e">
        <f t="shared" si="147"/>
        <v>#DIV/0!</v>
      </c>
      <c r="GB238" s="39" t="e">
        <f t="shared" si="147"/>
        <v>#DIV/0!</v>
      </c>
      <c r="GC238" s="39" t="e">
        <f t="shared" si="147"/>
        <v>#DIV/0!</v>
      </c>
    </row>
    <row r="239" spans="1:185" s="41" customFormat="1" ht="25.5" customHeight="1">
      <c r="A239" s="43" t="s">
        <v>2</v>
      </c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 t="e">
        <f>SUM(#REF!,#REF!,#REF!,#REF!,#REF!,#REF!,#REF!,#REF!,#REF!,#REF!,#REF!)</f>
        <v>#REF!</v>
      </c>
      <c r="W239" s="42" t="e">
        <f>SUM(#REF!,#REF!,#REF!,#REF!,#REF!,#REF!,#REF!,#REF!,#REF!,#REF!,#REF!)</f>
        <v>#REF!</v>
      </c>
      <c r="X239" s="42" t="e">
        <f>SUM(#REF!+X119+#REF!+#REF!+X79+#REF!+#REF!+#REF!+#REF!+X39+#REF!+#REF!+#REF!+#REF!+#REF!+#REF!+#REF!)</f>
        <v>#REF!</v>
      </c>
      <c r="Y239" s="42" t="e">
        <f>SUM(#REF!+Y119+#REF!+#REF!+Y79+#REF!+#REF!+#REF!+#REF!+Y39+#REF!+#REF!+#REF!+#REF!+#REF!+#REF!+#REF!)</f>
        <v>#REF!</v>
      </c>
      <c r="Z239" s="42" t="e">
        <f>SUM(#REF!+Z119+#REF!+#REF!+Z79+#REF!+#REF!+#REF!+#REF!+Z39+#REF!+#REF!+#REF!+#REF!+#REF!+#REF!+#REF!)</f>
        <v>#REF!</v>
      </c>
      <c r="AA239" s="42" t="e">
        <f>SUM(#REF!+AA119+#REF!+#REF!+AA79+#REF!+#REF!+#REF!+#REF!+AA39+#REF!+#REF!+#REF!+#REF!+#REF!+#REF!+#REF!)</f>
        <v>#REF!</v>
      </c>
      <c r="AB239" s="42" t="e">
        <f>SUM(#REF!+AB119+#REF!+#REF!+AB79+#REF!+#REF!+#REF!+#REF!+AB39+#REF!+#REF!+#REF!+#REF!+#REF!+#REF!+#REF!)</f>
        <v>#REF!</v>
      </c>
      <c r="AC239" s="42" t="e">
        <f>SUM(#REF!+AC119+#REF!+#REF!+AC79+#REF!+#REF!+#REF!+#REF!+AC39+#REF!+#REF!+#REF!+#REF!+#REF!+#REF!+#REF!)</f>
        <v>#REF!</v>
      </c>
      <c r="AD239" s="42" t="e">
        <f>SUM(#REF!+AD119+#REF!+#REF!+AD79+#REF!+#REF!+#REF!+#REF!+AD39+#REF!+#REF!+#REF!+#REF!+#REF!+#REF!+#REF!)</f>
        <v>#REF!</v>
      </c>
      <c r="AE239" s="42" t="e">
        <f>SUM(#REF!+AE119+#REF!+#REF!+AE79+#REF!+#REF!+#REF!+#REF!+AE39+#REF!+#REF!+#REF!+#REF!+#REF!+#REF!+#REF!)</f>
        <v>#REF!</v>
      </c>
      <c r="AF239" s="42" t="e">
        <f>SUM(#REF!+AF119+#REF!+#REF!+AF79+#REF!+#REF!+#REF!+#REF!+AF39+#REF!+#REF!+#REF!+#REF!+#REF!+#REF!+#REF!)</f>
        <v>#REF!</v>
      </c>
      <c r="AG239" s="42" t="e">
        <f>SUM(#REF!+AG119+#REF!+#REF!+AG79+#REF!+#REF!+#REF!+#REF!+AG39+#REF!+#REF!+#REF!+#REF!+#REF!+#REF!+#REF!)</f>
        <v>#REF!</v>
      </c>
      <c r="AH239" s="42" t="e">
        <f>SUM(#REF!+AH119+#REF!+#REF!+AH79+#REF!+#REF!+#REF!+#REF!+AH39+#REF!+#REF!+#REF!+#REF!+#REF!+#REF!+#REF!)</f>
        <v>#REF!</v>
      </c>
      <c r="AI239" s="42" t="e">
        <f>SUM(#REF!+AI119+#REF!+#REF!+AI79+#REF!+#REF!+#REF!+#REF!+AI39+#REF!+#REF!+#REF!+#REF!+#REF!+#REF!+#REF!)</f>
        <v>#REF!</v>
      </c>
      <c r="AJ239" s="42" t="e">
        <f>SUM(#REF!+AJ119+#REF!+#REF!+AJ79+#REF!+#REF!+#REF!+#REF!+AJ39+#REF!+#REF!+#REF!+#REF!+#REF!+#REF!+#REF!)</f>
        <v>#REF!</v>
      </c>
      <c r="AK239" s="42" t="e">
        <f>SUM(#REF!+AK119+#REF!+#REF!+AK79+#REF!+#REF!+#REF!+#REF!+AK39+#REF!+#REF!+#REF!+#REF!+#REF!+#REF!+#REF!)</f>
        <v>#REF!</v>
      </c>
      <c r="AL239" s="42" t="e">
        <f>SUM(#REF!+AL119+#REF!+#REF!+AL79+#REF!+#REF!+#REF!+#REF!+AL39+#REF!+#REF!+#REF!+#REF!+#REF!+#REF!+#REF!)</f>
        <v>#REF!</v>
      </c>
      <c r="AM239" s="42" t="e">
        <f>SUM(#REF!+AM119+#REF!+#REF!+AM79+#REF!+#REF!+#REF!+#REF!+AM39+#REF!+#REF!+#REF!+#REF!+#REF!+#REF!+#REF!)</f>
        <v>#REF!</v>
      </c>
      <c r="AN239" s="42" t="e">
        <f>SUM(#REF!+AN119+#REF!+#REF!+AN79+#REF!+#REF!+#REF!+#REF!+AN39+#REF!+#REF!+#REF!+#REF!+#REF!+#REF!+#REF!)</f>
        <v>#REF!</v>
      </c>
      <c r="AO239" s="42" t="e">
        <f>SUM(#REF!+AO119+#REF!+#REF!+AO79+#REF!+#REF!+#REF!+#REF!+AO39+#REF!+#REF!+#REF!+#REF!+#REF!+#REF!+#REF!)</f>
        <v>#REF!</v>
      </c>
      <c r="AP239" s="42" t="e">
        <f>SUM(#REF!+AP119+#REF!+#REF!+AP79+#REF!+#REF!+#REF!+#REF!+AP39+#REF!+#REF!+#REF!+#REF!+#REF!+#REF!+#REF!)</f>
        <v>#REF!</v>
      </c>
      <c r="AQ239" s="42" t="e">
        <f>SUM(#REF!+AQ119+#REF!+#REF!+AQ79+#REF!+#REF!+#REF!+#REF!+AQ39+#REF!+#REF!+#REF!+#REF!+#REF!+#REF!+#REF!)</f>
        <v>#REF!</v>
      </c>
      <c r="AR239" s="42" t="e">
        <f>SUM(#REF!+AR119+#REF!+#REF!+AR79+#REF!+#REF!+#REF!+#REF!+AR39+#REF!+#REF!+#REF!+#REF!+#REF!+#REF!+#REF!)</f>
        <v>#REF!</v>
      </c>
      <c r="AS239" s="42" t="e">
        <f>SUM(#REF!+AS119+#REF!+#REF!+AS79+#REF!+#REF!+#REF!+#REF!+AS39+#REF!+#REF!+#REF!+#REF!+#REF!+#REF!+#REF!)</f>
        <v>#REF!</v>
      </c>
      <c r="AT239" s="42" t="e">
        <f>SUM(#REF!+AT119+#REF!+#REF!+AT79+#REF!+#REF!+#REF!+#REF!+AT39+#REF!+#REF!+#REF!+#REF!+#REF!+#REF!+#REF!)</f>
        <v>#REF!</v>
      </c>
      <c r="AU239" s="42" t="e">
        <f>SUM(#REF!+AU119+#REF!+#REF!+AU79+#REF!+#REF!+#REF!+#REF!+AU39+#REF!+#REF!+#REF!+#REF!+#REF!+#REF!+#REF!)</f>
        <v>#REF!</v>
      </c>
      <c r="AV239" s="42" t="e">
        <f>SUM(#REF!+AV119+#REF!+#REF!+AV79+#REF!+#REF!+#REF!+#REF!+AV39+#REF!+#REF!+#REF!+#REF!+#REF!+#REF!+#REF!)</f>
        <v>#REF!</v>
      </c>
      <c r="AW239" s="42" t="e">
        <f>SUM(#REF!+AW119+#REF!+#REF!+AW79+#REF!+#REF!+#REF!+#REF!+AW39+#REF!+#REF!+#REF!+#REF!+#REF!+#REF!+#REF!)</f>
        <v>#REF!</v>
      </c>
      <c r="AX239" s="42" t="e">
        <f>SUM(#REF!+AX119+#REF!+#REF!+AX79+#REF!+#REF!+#REF!+#REF!+AX39+#REF!+#REF!+#REF!+#REF!+#REF!+#REF!+#REF!)</f>
        <v>#REF!</v>
      </c>
      <c r="AY239" s="42" t="e">
        <f>SUM(#REF!+AY119+#REF!+#REF!+AY79+#REF!+#REF!+#REF!+#REF!+AY39+#REF!+#REF!+#REF!+#REF!+#REF!+#REF!+#REF!)</f>
        <v>#REF!</v>
      </c>
      <c r="AZ239" s="42" t="e">
        <f>SUM(#REF!+AZ119+#REF!+#REF!+AZ79+#REF!+#REF!+#REF!+#REF!+AZ39+#REF!+#REF!+#REF!+#REF!+#REF!+#REF!+#REF!)</f>
        <v>#REF!</v>
      </c>
      <c r="BA239" s="42" t="e">
        <f>SUM(#REF!+BA119+#REF!+#REF!+BA79+#REF!+#REF!+#REF!+#REF!+BA39+#REF!+#REF!+#REF!+#REF!+#REF!+#REF!+#REF!)</f>
        <v>#REF!</v>
      </c>
      <c r="BB239" s="42" t="e">
        <f>SUM(#REF!+BB119+#REF!+#REF!+BB79+#REF!+#REF!+#REF!+#REF!+BB39+#REF!+#REF!+#REF!+#REF!+#REF!+#REF!+#REF!)</f>
        <v>#REF!</v>
      </c>
      <c r="BC239" s="42" t="e">
        <f>SUM(#REF!+BC119+#REF!+#REF!+BC79+#REF!+#REF!+#REF!+#REF!+BC39+#REF!+#REF!+#REF!+#REF!+#REF!+#REF!+#REF!)</f>
        <v>#REF!</v>
      </c>
      <c r="BD239" s="42" t="e">
        <f>SUM(#REF!+BD119+#REF!+#REF!+BD79+#REF!+#REF!+#REF!+#REF!+BD39+#REF!+#REF!+#REF!+#REF!+#REF!+#REF!+#REF!)</f>
        <v>#REF!</v>
      </c>
      <c r="BE239" s="42" t="e">
        <f>SUM(#REF!+BE119+#REF!+#REF!+BE79+#REF!+#REF!+#REF!+#REF!+BE39+#REF!+#REF!+#REF!+#REF!+#REF!+#REF!+#REF!)</f>
        <v>#REF!</v>
      </c>
      <c r="BF239" s="42" t="e">
        <f>SUM(#REF!+BF119+#REF!+#REF!+BF79+#REF!+#REF!+#REF!+#REF!+BF39+#REF!+#REF!+#REF!+#REF!+#REF!+#REF!+#REF!)</f>
        <v>#REF!</v>
      </c>
      <c r="BG239" s="42" t="e">
        <f>SUM(#REF!+BG119+#REF!+#REF!+BG79+#REF!+#REF!+#REF!+#REF!+BG39+#REF!+#REF!+#REF!+#REF!+#REF!+#REF!+#REF!)</f>
        <v>#REF!</v>
      </c>
      <c r="BH239" s="42" t="e">
        <f>SUM(#REF!+BH119+#REF!+#REF!+BH79+#REF!+#REF!+#REF!+#REF!+BH39+#REF!+#REF!+#REF!+#REF!+#REF!+#REF!+#REF!)</f>
        <v>#REF!</v>
      </c>
      <c r="BI239" s="42" t="e">
        <f>SUM(#REF!+BI119+#REF!+#REF!+BI79+#REF!+#REF!+#REF!+#REF!+BI39+#REF!+#REF!+#REF!+#REF!+#REF!+#REF!+#REF!)</f>
        <v>#REF!</v>
      </c>
      <c r="BJ239" s="42" t="e">
        <f>SUM(#REF!+BJ119+#REF!+#REF!+BJ79+#REF!+#REF!+#REF!+#REF!+BJ39+#REF!+#REF!+#REF!+#REF!+#REF!+#REF!+#REF!)</f>
        <v>#REF!</v>
      </c>
      <c r="BK239" s="42" t="e">
        <f>SUM(#REF!+BK119+#REF!+#REF!+BK79+#REF!+#REF!+#REF!+#REF!+BK39+#REF!+#REF!+#REF!+#REF!+#REF!+#REF!+#REF!)</f>
        <v>#REF!</v>
      </c>
      <c r="BL239" s="42" t="e">
        <f>SUM(#REF!+BL119+#REF!+#REF!+BL79+#REF!+#REF!+#REF!+#REF!+BL39+#REF!+#REF!+#REF!+#REF!+#REF!+#REF!+#REF!)</f>
        <v>#REF!</v>
      </c>
      <c r="BM239" s="42" t="e">
        <f>SUM(#REF!+BM119+#REF!+#REF!+BM79+#REF!+#REF!+#REF!+#REF!+BM39+#REF!+#REF!+#REF!+#REF!+#REF!+#REF!+#REF!)</f>
        <v>#REF!</v>
      </c>
      <c r="BN239" s="42" t="e">
        <f>SUM(#REF!+BN119+#REF!+#REF!+BN79+#REF!+#REF!+#REF!+#REF!+BN39+#REF!+#REF!+#REF!+#REF!+#REF!+#REF!+#REF!)</f>
        <v>#REF!</v>
      </c>
      <c r="BO239" s="42" t="e">
        <f>SUM(#REF!+BO119+#REF!+#REF!+BO79+#REF!+#REF!+#REF!+#REF!+BO39+#REF!+#REF!+#REF!+#REF!+#REF!+#REF!+#REF!)</f>
        <v>#REF!</v>
      </c>
      <c r="BP239" s="42" t="e">
        <f>SUM(#REF!+BP119+#REF!+#REF!+BP79+#REF!+#REF!+#REF!+#REF!+BP39+#REF!+#REF!+#REF!+#REF!+#REF!+#REF!+#REF!)</f>
        <v>#REF!</v>
      </c>
      <c r="BQ239" s="42" t="e">
        <f>SUM(#REF!+BQ119+#REF!+#REF!+BQ79+#REF!+#REF!+#REF!+#REF!+BQ39+#REF!+#REF!+#REF!+#REF!+#REF!+#REF!+#REF!)</f>
        <v>#REF!</v>
      </c>
      <c r="BR239" s="42" t="e">
        <f>SUM(#REF!+BR119+#REF!+#REF!+BR79+#REF!+#REF!+#REF!+#REF!+BR39+#REF!+#REF!+#REF!+#REF!+#REF!+#REF!+#REF!)</f>
        <v>#REF!</v>
      </c>
      <c r="BS239" s="42" t="e">
        <f>SUM(#REF!+BS119+#REF!+#REF!+BS79+#REF!+#REF!+#REF!+#REF!+BS39+#REF!+#REF!+#REF!+#REF!+#REF!+#REF!+#REF!)</f>
        <v>#REF!</v>
      </c>
      <c r="BT239" s="42" t="e">
        <f>SUM(#REF!+BT119+#REF!+#REF!+BT79+#REF!+#REF!+#REF!+#REF!+BT39+#REF!+#REF!+#REF!+#REF!+#REF!+#REF!+#REF!)</f>
        <v>#REF!</v>
      </c>
      <c r="BU239" s="42" t="e">
        <f>SUM(#REF!+BU119+#REF!+#REF!+BU79+#REF!+#REF!+#REF!+#REF!+BU39+#REF!+#REF!+#REF!+#REF!+#REF!+#REF!+#REF!)</f>
        <v>#REF!</v>
      </c>
      <c r="BV239" s="42" t="e">
        <f>SUM(#REF!+BV119+#REF!+#REF!+BV79+#REF!+#REF!+#REF!+#REF!+BV39+#REF!+#REF!+#REF!+#REF!+#REF!+#REF!+#REF!+BV159)</f>
        <v>#REF!</v>
      </c>
      <c r="BW239" s="42" t="e">
        <f>SUM(#REF!+BW119+#REF!+#REF!+BW79+#REF!+#REF!+#REF!+#REF!+BW39+#REF!+#REF!+#REF!+#REF!+#REF!+#REF!+#REF!+BW159)</f>
        <v>#REF!</v>
      </c>
      <c r="BX239" s="42" t="e">
        <f>SUM(#REF!+BX119+#REF!+#REF!+BX79+#REF!+#REF!+#REF!+#REF!+BX39+#REF!+#REF!+#REF!+#REF!+#REF!+#REF!+#REF!+BX159)</f>
        <v>#REF!</v>
      </c>
      <c r="BY239" s="42" t="e">
        <f>SUM(#REF!+BY119+#REF!+#REF!+BY79+#REF!+#REF!+#REF!+#REF!+BY39+#REF!+#REF!+#REF!+#REF!+#REF!+#REF!+#REF!+BY159)</f>
        <v>#REF!</v>
      </c>
      <c r="BZ239" s="42" t="e">
        <f>SUM(#REF!+BZ119+#REF!+#REF!+BZ79+#REF!+#REF!+#REF!+#REF!+BZ39+#REF!+#REF!+#REF!+#REF!+#REF!+#REF!+#REF!+BZ159)</f>
        <v>#REF!</v>
      </c>
      <c r="CA239" s="42" t="e">
        <f>SUM(#REF!+CA119+#REF!+#REF!+CA79+#REF!+#REF!+#REF!+#REF!+CA39+#REF!+#REF!+#REF!+#REF!+#REF!+#REF!+#REF!+CA159)</f>
        <v>#REF!</v>
      </c>
      <c r="CB239" s="42" t="e">
        <f>SUM(#REF!+CB119+#REF!+#REF!+CB79+#REF!+#REF!+#REF!+#REF!+CB39+#REF!+#REF!+#REF!+#REF!+#REF!+#REF!+#REF!+CB159)</f>
        <v>#REF!</v>
      </c>
      <c r="CC239" s="42" t="e">
        <f>SUM(#REF!+CC119+#REF!+#REF!+CC79+#REF!+#REF!+#REF!+#REF!+CC39+#REF!+#REF!+#REF!+#REF!+#REF!+#REF!+#REF!+CC159)</f>
        <v>#REF!</v>
      </c>
      <c r="CD239" s="42" t="e">
        <f>SUM(#REF!+CD119+#REF!+#REF!+CD79+#REF!+#REF!+#REF!+#REF!+CD39+#REF!+#REF!+#REF!+#REF!+#REF!+#REF!+#REF!+CD159)</f>
        <v>#REF!</v>
      </c>
      <c r="CE239" s="42" t="e">
        <f>SUM(#REF!+CE119+#REF!+#REF!+CE79+#REF!+#REF!+#REF!+#REF!+CE39+#REF!+#REF!+#REF!+#REF!+#REF!+#REF!+#REF!+CE159)</f>
        <v>#REF!</v>
      </c>
      <c r="CF239" s="42" t="e">
        <f>SUM(#REF!+CF119+#REF!+#REF!+CF79+#REF!+#REF!+#REF!+#REF!+CF39+#REF!+#REF!+#REF!+#REF!+#REF!+#REF!+#REF!+CF159)</f>
        <v>#REF!</v>
      </c>
      <c r="CG239" s="42" t="e">
        <f>SUM(#REF!+CG119+#REF!+#REF!+CG79+#REF!+#REF!+#REF!+#REF!+CG39+#REF!+#REF!+#REF!+#REF!+#REF!+#REF!+#REF!+CG159)</f>
        <v>#REF!</v>
      </c>
      <c r="CH239" s="42" t="e">
        <f>SUM(#REF!+CH119+#REF!+#REF!+CH79+#REF!+#REF!+#REF!+#REF!+CH39+#REF!+#REF!+#REF!+#REF!+#REF!+#REF!+#REF!+CH159+CH199)</f>
        <v>#REF!</v>
      </c>
      <c r="CI239" s="42" t="e">
        <f>SUM(#REF!+CI119+#REF!+#REF!+CI79+#REF!+#REF!+#REF!+#REF!+CI39+#REF!+#REF!+#REF!+#REF!+#REF!+#REF!+#REF!+CI159+CI199)</f>
        <v>#REF!</v>
      </c>
      <c r="CJ239" s="42" t="e">
        <f>SUM(#REF!+CJ119+#REF!+#REF!+CJ79+#REF!+#REF!+#REF!+#REF!+CJ39+#REF!+#REF!+#REF!+#REF!+#REF!+#REF!+#REF!+CJ159+CJ199)</f>
        <v>#REF!</v>
      </c>
      <c r="CK239" s="42" t="e">
        <f>SUM(#REF!+CK119+#REF!+#REF!+CK79+#REF!+#REF!+#REF!+#REF!+CK39+#REF!+#REF!+#REF!+#REF!+#REF!+#REF!+#REF!+CK159+CK199)</f>
        <v>#REF!</v>
      </c>
      <c r="CL239" s="42" t="e">
        <f>SUM(#REF!+CL119+#REF!+#REF!+CL79+#REF!+#REF!+#REF!+#REF!+CL39+#REF!+#REF!+#REF!+#REF!+#REF!+#REF!+#REF!+CL159+CL199)</f>
        <v>#REF!</v>
      </c>
      <c r="CM239" s="42" t="e">
        <f>SUM(#REF!+CM119+#REF!+#REF!+CM79+#REF!+#REF!+#REF!+#REF!+CM39+#REF!+#REF!+#REF!+#REF!+#REF!+#REF!+#REF!+CM159+CM199)</f>
        <v>#REF!</v>
      </c>
      <c r="CN239" s="42" t="e">
        <f>SUM(#REF!+CN119+#REF!+#REF!+CN79+#REF!+#REF!+#REF!+#REF!+CN39+#REF!+#REF!+#REF!+#REF!+#REF!+#REF!+#REF!+CN159+CN199)</f>
        <v>#REF!</v>
      </c>
      <c r="CO239" s="42" t="e">
        <f>SUM(#REF!+CO119+#REF!+#REF!+CO79+#REF!+#REF!+#REF!+#REF!+CO39+#REF!+#REF!+#REF!+#REF!+#REF!+#REF!+#REF!+CO159+CO199)</f>
        <v>#REF!</v>
      </c>
      <c r="CP239" s="42" t="e">
        <f>SUM(#REF!+CP119+#REF!+#REF!+CP79+#REF!+#REF!+#REF!+#REF!+CP39+#REF!+#REF!+#REF!+#REF!+#REF!+#REF!+#REF!+CP159+CP199)</f>
        <v>#REF!</v>
      </c>
      <c r="CQ239" s="42" t="e">
        <f>SUM(#REF!+CQ119+#REF!+#REF!+CQ79+#REF!+#REF!+#REF!+#REF!+CQ39+#REF!+#REF!+#REF!+#REF!+#REF!+#REF!+#REF!+CQ159+CQ199)</f>
        <v>#REF!</v>
      </c>
      <c r="CR239" s="42" t="e">
        <f>SUM(#REF!+CR119+#REF!+#REF!+CR79+#REF!+#REF!+#REF!+#REF!+CR39+#REF!+#REF!+#REF!+#REF!+#REF!+#REF!+#REF!+CR159+CR199)</f>
        <v>#REF!</v>
      </c>
      <c r="CS239" s="42" t="e">
        <f>SUM(#REF!+CS119+#REF!+#REF!+CS79+#REF!+#REF!+#REF!+#REF!+CS39+#REF!+#REF!+#REF!+#REF!+#REF!+#REF!+#REF!+CS159+CS199)</f>
        <v>#REF!</v>
      </c>
      <c r="CT239" s="42" t="e">
        <f>SUM(#REF!+CT119+#REF!+#REF!+CT79+#REF!+#REF!+#REF!+#REF!+CT39+#REF!+#REF!+#REF!+#REF!+#REF!+#REF!+#REF!+CT159+CT199)</f>
        <v>#REF!</v>
      </c>
      <c r="CU239" s="42" t="e">
        <f>SUM(#REF!+CU119+#REF!+#REF!+CU79+#REF!+#REF!+#REF!+#REF!+CU39+#REF!+#REF!+#REF!+#REF!+#REF!+#REF!+#REF!+CU159+CU199)</f>
        <v>#REF!</v>
      </c>
      <c r="CV239" s="42" t="e">
        <f>SUM(#REF!+CV119+#REF!+#REF!+CV79+#REF!+#REF!+#REF!+#REF!+CV39+#REF!+#REF!+#REF!+#REF!+#REF!+#REF!+#REF!+CV159+CV199)</f>
        <v>#REF!</v>
      </c>
      <c r="CW239" s="42" t="e">
        <f>SUM(#REF!+CW119+#REF!+#REF!+CW79+#REF!+#REF!+#REF!+#REF!+CW39+#REF!+#REF!+#REF!+#REF!+#REF!+#REF!+#REF!+CW159+CW199)</f>
        <v>#REF!</v>
      </c>
      <c r="CX239" s="42" t="e">
        <f>SUM(#REF!+CX119+#REF!+#REF!+CX79+#REF!+#REF!+#REF!+#REF!+CX39+#REF!+#REF!+#REF!+#REF!+#REF!+#REF!+#REF!+CX159+CX199)</f>
        <v>#REF!</v>
      </c>
      <c r="CY239" s="42" t="e">
        <f>SUM(#REF!+CY119+#REF!+#REF!+CY79+#REF!+#REF!+#REF!+#REF!+CY39+#REF!+#REF!+#REF!+#REF!+#REF!+#REF!+#REF!+CY159+CY199)</f>
        <v>#REF!</v>
      </c>
      <c r="CZ239" s="42" t="e">
        <f>SUM(#REF!+CZ119+#REF!+#REF!+CZ79+#REF!+#REF!+#REF!+#REF!+CZ39+#REF!+#REF!+#REF!+#REF!+#REF!+#REF!+#REF!+CZ159+CZ199)</f>
        <v>#REF!</v>
      </c>
      <c r="DA239" s="42" t="e">
        <f>SUM(#REF!+DA119+#REF!+#REF!+DA79+#REF!+#REF!+#REF!+#REF!+DA39+#REF!+#REF!+#REF!+#REF!+#REF!+#REF!+#REF!+DA159+DA199)</f>
        <v>#REF!</v>
      </c>
      <c r="DB239" s="42" t="e">
        <f>SUM(#REF!+DB119+#REF!+#REF!+DB79+#REF!+#REF!+#REF!+#REF!+DB39+#REF!+#REF!+#REF!+#REF!+#REF!+#REF!+#REF!+DB159+DB199)</f>
        <v>#REF!</v>
      </c>
      <c r="DC239" s="42" t="e">
        <f>SUM(#REF!+DC119+#REF!+#REF!+DC79+#REF!+#REF!+#REF!+#REF!+DC39+#REF!+#REF!+#REF!+#REF!+#REF!+#REF!+#REF!+DC159+DC199)</f>
        <v>#REF!</v>
      </c>
      <c r="DD239" s="42" t="e">
        <f>SUM(#REF!+DD119+#REF!+#REF!+DD79+#REF!+#REF!+#REF!+#REF!+DD39+#REF!+#REF!+#REF!+#REF!+#REF!+#REF!+#REF!+DD159+DD199)</f>
        <v>#REF!</v>
      </c>
      <c r="DE239" s="197" t="e">
        <f>SUM(#REF!+DE119+#REF!+#REF!+DE79+#REF!+#REF!+#REF!+#REF!+DE39+#REF!+#REF!+#REF!+#REF!+#REF!+#REF!+#REF!+DE159+DE199)</f>
        <v>#REF!</v>
      </c>
      <c r="DF239" s="197" t="e">
        <f>SUM(#REF!+DF119+#REF!+#REF!+DF79+#REF!+#REF!+#REF!+#REF!+DF39+#REF!+#REF!+#REF!+#REF!+#REF!+#REF!+#REF!+DF159+DF199)</f>
        <v>#REF!</v>
      </c>
      <c r="DG239" s="197" t="e">
        <f>SUM(#REF!+DG119+#REF!+#REF!+DG79+#REF!+#REF!+#REF!+#REF!+DG39+#REF!+#REF!+#REF!+#REF!+#REF!+#REF!+#REF!+DG159+DG199)</f>
        <v>#REF!</v>
      </c>
      <c r="DH239" s="197" t="e">
        <f>SUM(#REF!+DH119+#REF!+#REF!+DH79+#REF!+#REF!+#REF!+#REF!+DH39+#REF!+#REF!+#REF!+#REF!+#REF!+#REF!+#REF!+DH159+DH199)</f>
        <v>#REF!</v>
      </c>
      <c r="DI239" s="197" t="e">
        <f>SUM(#REF!+DI119+#REF!+#REF!+DI79+#REF!+#REF!+#REF!+#REF!+DI39+#REF!+#REF!+#REF!+#REF!+#REF!+#REF!+#REF!+DI159+DI199)</f>
        <v>#REF!</v>
      </c>
      <c r="DJ239" s="197" t="e">
        <f>SUM(#REF!+DJ119+#REF!+#REF!+DJ79+#REF!+#REF!+#REF!+#REF!+DJ39+#REF!+#REF!+#REF!+#REF!+#REF!+#REF!+#REF!+DJ159+DJ199)</f>
        <v>#REF!</v>
      </c>
      <c r="DK239" s="197" t="e">
        <f>SUM(#REF!+DK119+#REF!+#REF!+DK79+#REF!+#REF!+#REF!+#REF!+DK39+#REF!+#REF!+#REF!+#REF!+#REF!+#REF!+#REF!+DK159+DK199)</f>
        <v>#REF!</v>
      </c>
      <c r="DL239" s="197" t="e">
        <f>SUM(#REF!+DL119+#REF!+#REF!+DL79+#REF!+#REF!+#REF!+#REF!+DL39+#REF!+#REF!+#REF!+#REF!+#REF!+#REF!+#REF!+DL159+DL199)</f>
        <v>#REF!</v>
      </c>
      <c r="DM239" s="197" t="e">
        <f>SUM(#REF!+DM119+#REF!+#REF!+DM79+#REF!+#REF!+#REF!+#REF!+DM39+#REF!+#REF!+#REF!+#REF!+#REF!+#REF!+#REF!+DM159+DM199)</f>
        <v>#REF!</v>
      </c>
      <c r="DN239" s="197" t="e">
        <f>SUM(#REF!+DN119+#REF!+#REF!+DN79+#REF!+#REF!+#REF!+#REF!+DN39+#REF!+#REF!+#REF!+#REF!+#REF!+#REF!+#REF!+DN159+DN199)</f>
        <v>#REF!</v>
      </c>
      <c r="DO239" s="197" t="e">
        <f>SUM(#REF!+DO119+#REF!+#REF!+DO79+#REF!+#REF!+#REF!+#REF!+DO39+#REF!+#REF!+#REF!+#REF!+#REF!+#REF!+#REF!+DO159+DO199)</f>
        <v>#REF!</v>
      </c>
      <c r="DP239" s="197" t="e">
        <f>SUM(#REF!+DP119+#REF!+#REF!+DP79+#REF!+#REF!+#REF!+#REF!+DP39+#REF!+#REF!+#REF!+#REF!+#REF!+#REF!+#REF!+DP159+DP199)</f>
        <v>#REF!</v>
      </c>
      <c r="DQ239" s="197" t="e">
        <f>SUM(#REF!+DQ119+#REF!+#REF!+DQ79+#REF!+#REF!+#REF!+#REF!+DQ39+#REF!+#REF!+#REF!+#REF!+#REF!+#REF!+#REF!+DQ159+DQ199)</f>
        <v>#REF!</v>
      </c>
      <c r="DR239" s="197">
        <f t="shared" ref="DR239:ET239" si="148">SUM(+DR119+DR79+DR39+DR159+DR199)</f>
        <v>35</v>
      </c>
      <c r="DS239" s="197">
        <f t="shared" si="148"/>
        <v>93</v>
      </c>
      <c r="DT239" s="197">
        <f t="shared" si="148"/>
        <v>69</v>
      </c>
      <c r="DU239" s="197">
        <f t="shared" si="148"/>
        <v>79</v>
      </c>
      <c r="DV239" s="197">
        <f t="shared" si="148"/>
        <v>84</v>
      </c>
      <c r="DW239" s="197">
        <f t="shared" si="148"/>
        <v>74</v>
      </c>
      <c r="DX239" s="197">
        <f t="shared" si="148"/>
        <v>92</v>
      </c>
      <c r="DY239" s="197">
        <f t="shared" si="148"/>
        <v>12</v>
      </c>
      <c r="DZ239" s="197">
        <f t="shared" si="148"/>
        <v>25</v>
      </c>
      <c r="EA239" s="197">
        <f t="shared" si="148"/>
        <v>45</v>
      </c>
      <c r="EB239" s="197">
        <f t="shared" si="148"/>
        <v>68</v>
      </c>
      <c r="EC239" s="197">
        <f t="shared" si="148"/>
        <v>68</v>
      </c>
      <c r="ED239" s="197">
        <f t="shared" si="148"/>
        <v>53</v>
      </c>
      <c r="EE239" s="197">
        <f t="shared" si="148"/>
        <v>35</v>
      </c>
      <c r="EF239" s="197">
        <f t="shared" si="148"/>
        <v>29</v>
      </c>
      <c r="EG239" s="197">
        <f t="shared" si="148"/>
        <v>99</v>
      </c>
      <c r="EH239" s="197">
        <f t="shared" si="148"/>
        <v>69</v>
      </c>
      <c r="EI239" s="197">
        <f t="shared" si="148"/>
        <v>97</v>
      </c>
      <c r="EJ239" s="197">
        <f t="shared" si="148"/>
        <v>280</v>
      </c>
      <c r="EK239" s="197">
        <f t="shared" si="148"/>
        <v>584</v>
      </c>
      <c r="EL239" s="197">
        <f t="shared" si="148"/>
        <v>560</v>
      </c>
      <c r="EM239" s="197">
        <f t="shared" si="148"/>
        <v>398</v>
      </c>
      <c r="EN239" s="197">
        <f t="shared" si="148"/>
        <v>167</v>
      </c>
      <c r="EO239" s="197">
        <f t="shared" si="148"/>
        <v>268</v>
      </c>
      <c r="EP239" s="197">
        <f t="shared" si="148"/>
        <v>243</v>
      </c>
      <c r="EQ239" s="197">
        <f t="shared" si="148"/>
        <v>251</v>
      </c>
      <c r="ER239" s="197">
        <f t="shared" si="148"/>
        <v>363</v>
      </c>
      <c r="ES239" s="197">
        <f t="shared" si="148"/>
        <v>776</v>
      </c>
      <c r="ET239" s="197">
        <f t="shared" si="148"/>
        <v>438</v>
      </c>
      <c r="EU239" s="197">
        <v>244</v>
      </c>
      <c r="EV239" s="197">
        <v>270</v>
      </c>
      <c r="EW239" s="197">
        <v>648</v>
      </c>
      <c r="EX239" s="42">
        <f>SUM(EY239:GC239)</f>
        <v>382</v>
      </c>
      <c r="EY239" s="42">
        <f>SUM(+EY119+EY79+EY39+EY159+EY199)</f>
        <v>32</v>
      </c>
      <c r="EZ239" s="42">
        <f t="shared" ref="EZ239:GC239" si="149">SUM(+EZ119+EZ79+EZ39+EZ159+EZ199)</f>
        <v>14</v>
      </c>
      <c r="FA239" s="42">
        <f t="shared" si="149"/>
        <v>0</v>
      </c>
      <c r="FB239" s="42">
        <f t="shared" si="149"/>
        <v>23</v>
      </c>
      <c r="FC239" s="42">
        <f t="shared" si="149"/>
        <v>9</v>
      </c>
      <c r="FD239" s="42">
        <f t="shared" si="149"/>
        <v>25</v>
      </c>
      <c r="FE239" s="42">
        <f t="shared" si="149"/>
        <v>18</v>
      </c>
      <c r="FF239" s="42">
        <f t="shared" si="149"/>
        <v>10</v>
      </c>
      <c r="FG239" s="42">
        <f t="shared" si="149"/>
        <v>6</v>
      </c>
      <c r="FH239" s="42">
        <f t="shared" si="149"/>
        <v>0</v>
      </c>
      <c r="FI239" s="42">
        <f t="shared" si="149"/>
        <v>21</v>
      </c>
      <c r="FJ239" s="42">
        <f t="shared" si="149"/>
        <v>19</v>
      </c>
      <c r="FK239" s="42">
        <f t="shared" si="149"/>
        <v>10</v>
      </c>
      <c r="FL239" s="42">
        <f t="shared" si="149"/>
        <v>45</v>
      </c>
      <c r="FM239" s="42">
        <f t="shared" si="149"/>
        <v>11</v>
      </c>
      <c r="FN239" s="42">
        <f t="shared" si="149"/>
        <v>10</v>
      </c>
      <c r="FO239" s="42">
        <f t="shared" si="149"/>
        <v>0</v>
      </c>
      <c r="FP239" s="42">
        <f t="shared" si="149"/>
        <v>11</v>
      </c>
      <c r="FQ239" s="42">
        <f t="shared" si="149"/>
        <v>18</v>
      </c>
      <c r="FR239" s="42">
        <f t="shared" si="149"/>
        <v>34</v>
      </c>
      <c r="FS239" s="42">
        <f t="shared" si="149"/>
        <v>29</v>
      </c>
      <c r="FT239" s="42">
        <f t="shared" si="149"/>
        <v>15</v>
      </c>
      <c r="FU239" s="42">
        <f t="shared" si="149"/>
        <v>22</v>
      </c>
      <c r="FV239" s="42">
        <f t="shared" si="149"/>
        <v>0</v>
      </c>
      <c r="FW239" s="42">
        <f t="shared" si="149"/>
        <v>0</v>
      </c>
      <c r="FX239" s="42">
        <f t="shared" si="149"/>
        <v>0</v>
      </c>
      <c r="FY239" s="42">
        <f t="shared" si="149"/>
        <v>0</v>
      </c>
      <c r="FZ239" s="42">
        <f t="shared" si="149"/>
        <v>0</v>
      </c>
      <c r="GA239" s="42">
        <f t="shared" si="149"/>
        <v>0</v>
      </c>
      <c r="GB239" s="42">
        <f t="shared" si="149"/>
        <v>0</v>
      </c>
      <c r="GC239" s="42">
        <f t="shared" si="149"/>
        <v>0</v>
      </c>
    </row>
    <row r="240" spans="1:185" s="3" customFormat="1" ht="25.5" customHeight="1">
      <c r="A240" s="40" t="s">
        <v>1</v>
      </c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 t="e">
        <f t="shared" ref="P240:Z240" si="150">P239/P233</f>
        <v>#DIV/0!</v>
      </c>
      <c r="Q240" s="39" t="e">
        <f t="shared" si="150"/>
        <v>#DIV/0!</v>
      </c>
      <c r="R240" s="39" t="e">
        <f t="shared" si="150"/>
        <v>#DIV/0!</v>
      </c>
      <c r="S240" s="39" t="e">
        <f t="shared" si="150"/>
        <v>#DIV/0!</v>
      </c>
      <c r="T240" s="39" t="e">
        <f t="shared" si="150"/>
        <v>#DIV/0!</v>
      </c>
      <c r="U240" s="39" t="e">
        <f t="shared" si="150"/>
        <v>#DIV/0!</v>
      </c>
      <c r="V240" s="39" t="e">
        <f t="shared" si="150"/>
        <v>#REF!</v>
      </c>
      <c r="W240" s="39" t="e">
        <f t="shared" si="150"/>
        <v>#REF!</v>
      </c>
      <c r="X240" s="39" t="e">
        <f t="shared" si="150"/>
        <v>#REF!</v>
      </c>
      <c r="Y240" s="39" t="e">
        <f t="shared" si="150"/>
        <v>#REF!</v>
      </c>
      <c r="Z240" s="39" t="e">
        <f t="shared" si="150"/>
        <v>#REF!</v>
      </c>
      <c r="AA240" s="39" t="e">
        <f t="shared" ref="AA240:AO240" si="151">AA239/AA233</f>
        <v>#REF!</v>
      </c>
      <c r="AB240" s="39" t="e">
        <f t="shared" si="151"/>
        <v>#REF!</v>
      </c>
      <c r="AC240" s="39" t="e">
        <f t="shared" si="151"/>
        <v>#REF!</v>
      </c>
      <c r="AD240" s="39" t="e">
        <f t="shared" si="151"/>
        <v>#REF!</v>
      </c>
      <c r="AE240" s="39" t="e">
        <f t="shared" si="151"/>
        <v>#REF!</v>
      </c>
      <c r="AF240" s="39" t="e">
        <f t="shared" si="151"/>
        <v>#REF!</v>
      </c>
      <c r="AG240" s="39" t="e">
        <f t="shared" si="151"/>
        <v>#REF!</v>
      </c>
      <c r="AH240" s="39" t="e">
        <f t="shared" si="151"/>
        <v>#REF!</v>
      </c>
      <c r="AI240" s="39" t="e">
        <f t="shared" si="151"/>
        <v>#REF!</v>
      </c>
      <c r="AJ240" s="39" t="e">
        <f t="shared" si="151"/>
        <v>#REF!</v>
      </c>
      <c r="AK240" s="39" t="e">
        <f t="shared" si="151"/>
        <v>#REF!</v>
      </c>
      <c r="AL240" s="39" t="e">
        <f t="shared" si="151"/>
        <v>#REF!</v>
      </c>
      <c r="AM240" s="39" t="e">
        <f t="shared" si="151"/>
        <v>#REF!</v>
      </c>
      <c r="AN240" s="39" t="e">
        <f t="shared" si="151"/>
        <v>#REF!</v>
      </c>
      <c r="AO240" s="39" t="e">
        <f t="shared" si="151"/>
        <v>#REF!</v>
      </c>
      <c r="AP240" s="39" t="e">
        <f t="shared" ref="AP240:BD240" si="152">AP239/AP233</f>
        <v>#REF!</v>
      </c>
      <c r="AQ240" s="39" t="e">
        <f t="shared" si="152"/>
        <v>#REF!</v>
      </c>
      <c r="AR240" s="39" t="e">
        <f t="shared" si="152"/>
        <v>#REF!</v>
      </c>
      <c r="AS240" s="39" t="e">
        <f t="shared" si="152"/>
        <v>#REF!</v>
      </c>
      <c r="AT240" s="39" t="e">
        <f t="shared" si="152"/>
        <v>#REF!</v>
      </c>
      <c r="AU240" s="39" t="e">
        <f t="shared" si="152"/>
        <v>#REF!</v>
      </c>
      <c r="AV240" s="39" t="e">
        <f t="shared" si="152"/>
        <v>#REF!</v>
      </c>
      <c r="AW240" s="39" t="e">
        <f t="shared" si="152"/>
        <v>#REF!</v>
      </c>
      <c r="AX240" s="39" t="e">
        <f t="shared" si="152"/>
        <v>#REF!</v>
      </c>
      <c r="AY240" s="39" t="e">
        <f t="shared" si="152"/>
        <v>#REF!</v>
      </c>
      <c r="AZ240" s="39" t="e">
        <f t="shared" si="152"/>
        <v>#REF!</v>
      </c>
      <c r="BA240" s="39" t="e">
        <f t="shared" si="152"/>
        <v>#REF!</v>
      </c>
      <c r="BB240" s="39" t="e">
        <f t="shared" si="152"/>
        <v>#REF!</v>
      </c>
      <c r="BC240" s="39" t="e">
        <f t="shared" si="152"/>
        <v>#REF!</v>
      </c>
      <c r="BD240" s="39" t="e">
        <f t="shared" si="152"/>
        <v>#REF!</v>
      </c>
      <c r="BE240" s="39" t="e">
        <f t="shared" ref="BE240:BJ240" si="153">BE239/BE233</f>
        <v>#REF!</v>
      </c>
      <c r="BF240" s="39" t="e">
        <f t="shared" si="153"/>
        <v>#REF!</v>
      </c>
      <c r="BG240" s="39" t="e">
        <f t="shared" si="153"/>
        <v>#REF!</v>
      </c>
      <c r="BH240" s="39" t="e">
        <f t="shared" si="153"/>
        <v>#REF!</v>
      </c>
      <c r="BI240" s="39" t="e">
        <f t="shared" si="153"/>
        <v>#REF!</v>
      </c>
      <c r="BJ240" s="39" t="e">
        <f t="shared" si="153"/>
        <v>#REF!</v>
      </c>
      <c r="BK240" s="39" t="e">
        <f t="shared" ref="BK240:BP240" si="154">BK239/BK233</f>
        <v>#REF!</v>
      </c>
      <c r="BL240" s="39" t="e">
        <f t="shared" si="154"/>
        <v>#REF!</v>
      </c>
      <c r="BM240" s="39" t="e">
        <f t="shared" si="154"/>
        <v>#REF!</v>
      </c>
      <c r="BN240" s="39" t="e">
        <f t="shared" si="154"/>
        <v>#REF!</v>
      </c>
      <c r="BO240" s="39" t="e">
        <f t="shared" si="154"/>
        <v>#REF!</v>
      </c>
      <c r="BP240" s="39" t="e">
        <f t="shared" si="154"/>
        <v>#REF!</v>
      </c>
      <c r="BQ240" s="39" t="e">
        <f t="shared" ref="BQ240:EY240" si="155">BQ239/BQ233</f>
        <v>#REF!</v>
      </c>
      <c r="BR240" s="39" t="e">
        <f t="shared" si="155"/>
        <v>#REF!</v>
      </c>
      <c r="BS240" s="39" t="e">
        <f t="shared" si="155"/>
        <v>#REF!</v>
      </c>
      <c r="BT240" s="39" t="e">
        <f t="shared" si="155"/>
        <v>#REF!</v>
      </c>
      <c r="BU240" s="39" t="e">
        <f t="shared" si="155"/>
        <v>#REF!</v>
      </c>
      <c r="BV240" s="39" t="e">
        <f t="shared" si="155"/>
        <v>#REF!</v>
      </c>
      <c r="BW240" s="39" t="e">
        <f t="shared" si="155"/>
        <v>#REF!</v>
      </c>
      <c r="BX240" s="39" t="e">
        <f t="shared" si="155"/>
        <v>#REF!</v>
      </c>
      <c r="BY240" s="39" t="e">
        <f t="shared" si="155"/>
        <v>#REF!</v>
      </c>
      <c r="BZ240" s="39" t="e">
        <f t="shared" si="155"/>
        <v>#REF!</v>
      </c>
      <c r="CA240" s="39" t="e">
        <f t="shared" si="155"/>
        <v>#REF!</v>
      </c>
      <c r="CB240" s="39" t="e">
        <f t="shared" si="155"/>
        <v>#REF!</v>
      </c>
      <c r="CC240" s="39" t="e">
        <f t="shared" si="155"/>
        <v>#REF!</v>
      </c>
      <c r="CD240" s="39" t="e">
        <f t="shared" si="155"/>
        <v>#REF!</v>
      </c>
      <c r="CE240" s="39" t="e">
        <f t="shared" si="155"/>
        <v>#REF!</v>
      </c>
      <c r="CF240" s="39" t="e">
        <f t="shared" si="155"/>
        <v>#REF!</v>
      </c>
      <c r="CG240" s="39" t="e">
        <f t="shared" si="155"/>
        <v>#REF!</v>
      </c>
      <c r="CH240" s="39" t="e">
        <f t="shared" si="155"/>
        <v>#REF!</v>
      </c>
      <c r="CI240" s="39" t="e">
        <f t="shared" si="155"/>
        <v>#REF!</v>
      </c>
      <c r="CJ240" s="39" t="e">
        <f t="shared" si="155"/>
        <v>#REF!</v>
      </c>
      <c r="CK240" s="39" t="e">
        <f t="shared" si="155"/>
        <v>#REF!</v>
      </c>
      <c r="CL240" s="39" t="e">
        <f t="shared" si="155"/>
        <v>#REF!</v>
      </c>
      <c r="CM240" s="39" t="e">
        <f t="shared" si="155"/>
        <v>#REF!</v>
      </c>
      <c r="CN240" s="39" t="e">
        <f t="shared" si="155"/>
        <v>#REF!</v>
      </c>
      <c r="CO240" s="39" t="e">
        <f t="shared" si="155"/>
        <v>#REF!</v>
      </c>
      <c r="CP240" s="39" t="e">
        <f t="shared" si="155"/>
        <v>#REF!</v>
      </c>
      <c r="CQ240" s="39" t="e">
        <f t="shared" si="155"/>
        <v>#REF!</v>
      </c>
      <c r="CR240" s="39" t="e">
        <f t="shared" si="155"/>
        <v>#REF!</v>
      </c>
      <c r="CS240" s="39" t="e">
        <f t="shared" si="155"/>
        <v>#REF!</v>
      </c>
      <c r="CT240" s="39" t="e">
        <f>CT239/CT233</f>
        <v>#REF!</v>
      </c>
      <c r="CU240" s="39" t="e">
        <f t="shared" ref="CU240" si="156">CU239/CU233</f>
        <v>#REF!</v>
      </c>
      <c r="CV240" s="39" t="e">
        <f t="shared" ref="CV240:DF240" si="157">CV239/CV233</f>
        <v>#REF!</v>
      </c>
      <c r="CW240" s="39" t="e">
        <f t="shared" si="157"/>
        <v>#REF!</v>
      </c>
      <c r="CX240" s="39" t="e">
        <f t="shared" si="157"/>
        <v>#REF!</v>
      </c>
      <c r="CY240" s="39" t="e">
        <f t="shared" si="157"/>
        <v>#REF!</v>
      </c>
      <c r="CZ240" s="39" t="e">
        <f t="shared" si="157"/>
        <v>#REF!</v>
      </c>
      <c r="DA240" s="39" t="e">
        <f t="shared" si="157"/>
        <v>#REF!</v>
      </c>
      <c r="DB240" s="39" t="e">
        <f t="shared" si="157"/>
        <v>#REF!</v>
      </c>
      <c r="DC240" s="39" t="e">
        <f t="shared" si="157"/>
        <v>#REF!</v>
      </c>
      <c r="DD240" s="39" t="e">
        <f t="shared" si="157"/>
        <v>#REF!</v>
      </c>
      <c r="DE240" s="39" t="e">
        <f t="shared" si="157"/>
        <v>#REF!</v>
      </c>
      <c r="DF240" s="39" t="e">
        <f t="shared" si="157"/>
        <v>#REF!</v>
      </c>
      <c r="DG240" s="39" t="e">
        <f t="shared" ref="DG240:DM240" si="158">DG239/DG233</f>
        <v>#REF!</v>
      </c>
      <c r="DH240" s="39" t="e">
        <f t="shared" si="158"/>
        <v>#REF!</v>
      </c>
      <c r="DI240" s="39" t="e">
        <f t="shared" si="158"/>
        <v>#REF!</v>
      </c>
      <c r="DJ240" s="39" t="e">
        <f t="shared" si="158"/>
        <v>#REF!</v>
      </c>
      <c r="DK240" s="39" t="e">
        <f t="shared" si="158"/>
        <v>#REF!</v>
      </c>
      <c r="DL240" s="39" t="e">
        <f t="shared" si="158"/>
        <v>#REF!</v>
      </c>
      <c r="DM240" s="39" t="e">
        <f t="shared" si="158"/>
        <v>#REF!</v>
      </c>
      <c r="DN240" s="39" t="e">
        <f t="shared" ref="DN240:DP240" si="159">DN239/DN233</f>
        <v>#REF!</v>
      </c>
      <c r="DO240" s="39" t="e">
        <f t="shared" si="159"/>
        <v>#REF!</v>
      </c>
      <c r="DP240" s="39" t="e">
        <f t="shared" si="159"/>
        <v>#REF!</v>
      </c>
      <c r="DQ240" s="39" t="e">
        <f t="shared" ref="DQ240:ET240" si="160">DQ239/DQ233</f>
        <v>#REF!</v>
      </c>
      <c r="DR240" s="39">
        <f t="shared" si="160"/>
        <v>3.8036821817051578E-5</v>
      </c>
      <c r="DS240" s="39">
        <f t="shared" si="160"/>
        <v>7.6415159452966055E-5</v>
      </c>
      <c r="DT240" s="39">
        <f t="shared" si="160"/>
        <v>5.3354448291807075E-5</v>
      </c>
      <c r="DU240" s="39">
        <f t="shared" si="160"/>
        <v>6.4006896540548774E-5</v>
      </c>
      <c r="DV240" s="39">
        <f t="shared" si="160"/>
        <v>7.9809900418146871E-5</v>
      </c>
      <c r="DW240" s="39">
        <f t="shared" si="160"/>
        <v>8.6359413876323978E-5</v>
      </c>
      <c r="DX240" s="39">
        <f t="shared" si="160"/>
        <v>1.8148712920897257E-4</v>
      </c>
      <c r="DY240" s="39">
        <f t="shared" si="160"/>
        <v>4.5822689104510097E-5</v>
      </c>
      <c r="DZ240" s="39">
        <f t="shared" si="160"/>
        <v>8.8918923725347235E-5</v>
      </c>
      <c r="EA240" s="39">
        <f t="shared" si="160"/>
        <v>5.3555744389143179E-5</v>
      </c>
      <c r="EB240" s="39">
        <f t="shared" si="160"/>
        <v>5.8846436761715199E-5</v>
      </c>
      <c r="EC240" s="39">
        <f t="shared" si="160"/>
        <v>5.8846436761715199E-5</v>
      </c>
      <c r="ED240" s="39">
        <f t="shared" si="160"/>
        <v>3.9793703434797265E-5</v>
      </c>
      <c r="EE240" s="39">
        <f t="shared" si="160"/>
        <v>3.7789426518460138E-5</v>
      </c>
      <c r="EF240" s="39">
        <f t="shared" si="160"/>
        <v>1.6039840752036232E-5</v>
      </c>
      <c r="EG240" s="39">
        <f t="shared" si="160"/>
        <v>5.4162734397439577E-5</v>
      </c>
      <c r="EH240" s="39">
        <f t="shared" si="160"/>
        <v>3.5712622082822232E-5</v>
      </c>
      <c r="EI240" s="39">
        <f t="shared" si="160"/>
        <v>4.3563356839581758E-5</v>
      </c>
      <c r="EJ240" s="39">
        <f t="shared" si="160"/>
        <v>1.1804195379669297E-4</v>
      </c>
      <c r="EK240" s="39">
        <f t="shared" si="160"/>
        <v>2.1419677127709324E-4</v>
      </c>
      <c r="EL240" s="39">
        <f t="shared" si="160"/>
        <v>2.354592359095517E-4</v>
      </c>
      <c r="EM240" s="39">
        <f t="shared" si="160"/>
        <v>1.9546146339738542E-4</v>
      </c>
      <c r="EN240" s="39">
        <f t="shared" si="160"/>
        <v>8.3225522227693073E-5</v>
      </c>
      <c r="EO240" s="39">
        <f t="shared" si="160"/>
        <v>1.1980887801668025E-4</v>
      </c>
      <c r="EP240" s="39">
        <f t="shared" si="160"/>
        <v>9.7142957655264834E-5</v>
      </c>
      <c r="EQ240" s="39">
        <f t="shared" si="160"/>
        <v>9.6682444008924063E-5</v>
      </c>
      <c r="ER240" s="39">
        <f t="shared" si="160"/>
        <v>1.8487037174732548E-4</v>
      </c>
      <c r="ES240" s="39">
        <f t="shared" si="160"/>
        <v>3.5041770151275685E-4</v>
      </c>
      <c r="ET240" s="39">
        <f t="shared" si="160"/>
        <v>2.322071287588529E-4</v>
      </c>
      <c r="EU240" s="39">
        <v>1.0209239194106089E-4</v>
      </c>
      <c r="EV240" s="39">
        <v>1.1136243274946423E-4</v>
      </c>
      <c r="EW240" s="39">
        <v>2.7044352738491128E-4</v>
      </c>
      <c r="EX240" s="39">
        <f t="shared" si="155"/>
        <v>1.9166238520326248E-4</v>
      </c>
      <c r="EY240" s="39">
        <f t="shared" si="155"/>
        <v>1.8591680223100163E-4</v>
      </c>
      <c r="EZ240" s="39">
        <f t="shared" ref="EZ240:GC240" si="161">EZ239/EZ233</f>
        <v>1.6541033578298164E-4</v>
      </c>
      <c r="FA240" s="39">
        <f t="shared" si="161"/>
        <v>0</v>
      </c>
      <c r="FB240" s="39">
        <f t="shared" si="161"/>
        <v>1.9079220240564082E-4</v>
      </c>
      <c r="FC240" s="39">
        <f t="shared" si="161"/>
        <v>1.003187908241746E-4</v>
      </c>
      <c r="FD240" s="39">
        <f t="shared" si="161"/>
        <v>3.0955152175528094E-4</v>
      </c>
      <c r="FE240" s="39">
        <f t="shared" si="161"/>
        <v>1.9850240959869429E-4</v>
      </c>
      <c r="FF240" s="39">
        <f t="shared" si="161"/>
        <v>1.1788421412488653E-4</v>
      </c>
      <c r="FG240" s="39">
        <f t="shared" si="161"/>
        <v>7.5260589792155335E-5</v>
      </c>
      <c r="FH240" s="39">
        <f t="shared" si="161"/>
        <v>0</v>
      </c>
      <c r="FI240" s="39">
        <f t="shared" si="161"/>
        <v>1.4478065730418415E-4</v>
      </c>
      <c r="FJ240" s="39">
        <f t="shared" si="161"/>
        <v>2.694309335072817E-4</v>
      </c>
      <c r="FK240" s="39">
        <f t="shared" si="161"/>
        <v>1.0742984830905419E-4</v>
      </c>
      <c r="FL240" s="39">
        <f t="shared" si="161"/>
        <v>4.9145415824823895E-4</v>
      </c>
      <c r="FM240" s="39">
        <f t="shared" si="161"/>
        <v>1.3969318297267093E-4</v>
      </c>
      <c r="FN240" s="39">
        <f t="shared" si="161"/>
        <v>1.4219087703332955E-4</v>
      </c>
      <c r="FO240" s="39">
        <f t="shared" si="161"/>
        <v>0</v>
      </c>
      <c r="FP240" s="39">
        <f t="shared" si="161"/>
        <v>7.2664817016778973E-5</v>
      </c>
      <c r="FQ240" s="39">
        <f t="shared" si="161"/>
        <v>2.0072483969891275E-4</v>
      </c>
      <c r="FR240" s="39">
        <f t="shared" si="161"/>
        <v>3.9501353502259707E-4</v>
      </c>
      <c r="FS240" s="39">
        <f t="shared" si="161"/>
        <v>3.1070207956116012E-4</v>
      </c>
      <c r="FT240" s="39">
        <f t="shared" si="161"/>
        <v>1.7120160701241782E-4</v>
      </c>
      <c r="FU240" s="39">
        <f t="shared" si="161"/>
        <v>2.28716381291E-4</v>
      </c>
      <c r="FV240" s="39">
        <f t="shared" si="161"/>
        <v>0</v>
      </c>
      <c r="FW240" s="39" t="e">
        <f t="shared" si="161"/>
        <v>#DIV/0!</v>
      </c>
      <c r="FX240" s="39" t="e">
        <f t="shared" si="161"/>
        <v>#DIV/0!</v>
      </c>
      <c r="FY240" s="39" t="e">
        <f t="shared" si="161"/>
        <v>#DIV/0!</v>
      </c>
      <c r="FZ240" s="39" t="e">
        <f t="shared" si="161"/>
        <v>#DIV/0!</v>
      </c>
      <c r="GA240" s="39" t="e">
        <f t="shared" si="161"/>
        <v>#DIV/0!</v>
      </c>
      <c r="GB240" s="39" t="e">
        <f t="shared" si="161"/>
        <v>#DIV/0!</v>
      </c>
      <c r="GC240" s="39" t="e">
        <f t="shared" si="161"/>
        <v>#DIV/0!</v>
      </c>
    </row>
    <row r="241" spans="1:185" s="30" customFormat="1">
      <c r="A241" s="30" t="s">
        <v>307</v>
      </c>
      <c r="BP241" s="166">
        <v>3.0000000000000001E-3</v>
      </c>
      <c r="BQ241" s="166">
        <v>3.0000000000000001E-3</v>
      </c>
      <c r="BR241" s="166">
        <v>3.0000000000000001E-3</v>
      </c>
      <c r="BS241" s="166">
        <v>3.0000000000000001E-3</v>
      </c>
      <c r="BT241" s="166">
        <v>3.0000000000000001E-3</v>
      </c>
      <c r="BU241" s="166">
        <v>3.0000000000000001E-3</v>
      </c>
      <c r="BV241" s="166">
        <v>1.1999999999999999E-3</v>
      </c>
      <c r="BW241" s="166">
        <v>1.1999999999999999E-3</v>
      </c>
      <c r="BX241" s="166">
        <v>1.1999999999999999E-3</v>
      </c>
      <c r="BY241" s="166">
        <v>1.1999999999999999E-3</v>
      </c>
      <c r="BZ241" s="166">
        <v>1.1999999999999999E-3</v>
      </c>
      <c r="CA241" s="166">
        <v>1.1999999999999999E-3</v>
      </c>
      <c r="CB241" s="166">
        <v>1.1999999999999999E-3</v>
      </c>
      <c r="CC241" s="166">
        <v>1.1999999999999999E-3</v>
      </c>
      <c r="CD241" s="166">
        <v>1.1999999999999999E-3</v>
      </c>
      <c r="CE241" s="166">
        <v>1.1999999999999999E-3</v>
      </c>
      <c r="CF241" s="166">
        <v>1.1999999999999999E-3</v>
      </c>
      <c r="CG241" s="166">
        <v>1.1999999999999999E-3</v>
      </c>
      <c r="CH241" s="166">
        <v>1.1999999999999999E-3</v>
      </c>
      <c r="CI241" s="166">
        <v>1.1999999999999999E-3</v>
      </c>
      <c r="CJ241" s="166">
        <v>1.1999999999999999E-3</v>
      </c>
      <c r="CK241" s="166">
        <v>1.1999999999999999E-3</v>
      </c>
      <c r="CL241" s="166">
        <v>1.1999999999999999E-3</v>
      </c>
      <c r="CM241" s="166">
        <v>1.1999999999999999E-3</v>
      </c>
      <c r="CN241" s="166">
        <v>1.1999999999999999E-3</v>
      </c>
      <c r="CO241" s="166">
        <v>1.1999999999999999E-3</v>
      </c>
      <c r="CP241" s="166">
        <v>1.1999999999999999E-3</v>
      </c>
      <c r="CQ241" s="166">
        <v>1.1999999999999999E-3</v>
      </c>
      <c r="CR241" s="166">
        <v>1.1999999999999999E-3</v>
      </c>
      <c r="CS241" s="166">
        <v>1.1999999999999999E-3</v>
      </c>
      <c r="CT241" s="166">
        <v>1.1999999999999999E-3</v>
      </c>
      <c r="CU241" s="166">
        <v>1.1999999999999999E-3</v>
      </c>
      <c r="CV241" s="166">
        <v>1.1999999999999999E-3</v>
      </c>
      <c r="CW241" s="166">
        <v>1.1999999999999999E-3</v>
      </c>
      <c r="CX241" s="166">
        <v>1.1999999999999999E-3</v>
      </c>
      <c r="CY241" s="166">
        <v>1.1999999999999999E-3</v>
      </c>
      <c r="CZ241" s="166">
        <v>1.1999999999999999E-3</v>
      </c>
      <c r="DA241" s="166">
        <v>1.1999999999999999E-3</v>
      </c>
      <c r="DB241" s="166">
        <v>1.1999999999999999E-3</v>
      </c>
      <c r="DC241" s="166">
        <v>1.1999999999999999E-3</v>
      </c>
      <c r="DD241" s="166">
        <v>1.1999999999999999E-3</v>
      </c>
      <c r="DE241" s="166">
        <v>1.1999999999999999E-3</v>
      </c>
      <c r="DF241" s="166">
        <v>1.1999999999999999E-3</v>
      </c>
      <c r="DG241" s="166">
        <v>1.1999999999999999E-3</v>
      </c>
      <c r="DH241" s="166">
        <v>1.1999999999999999E-3</v>
      </c>
      <c r="DI241" s="166">
        <v>1.1999999999999999E-3</v>
      </c>
      <c r="DJ241" s="166">
        <v>1.1999999999999999E-3</v>
      </c>
      <c r="DK241" s="166">
        <v>1.1999999999999999E-3</v>
      </c>
      <c r="DL241" s="166">
        <v>1.1999999999999999E-3</v>
      </c>
      <c r="DM241" s="166">
        <v>1.1999999999999999E-3</v>
      </c>
      <c r="DN241" s="166">
        <v>1.1999999999999999E-3</v>
      </c>
      <c r="DO241" s="166">
        <v>1.1999999999999999E-3</v>
      </c>
      <c r="DP241" s="166">
        <v>1.1999999999999999E-3</v>
      </c>
      <c r="DQ241" s="166">
        <v>1.1999999999999999E-3</v>
      </c>
      <c r="DR241" s="166">
        <v>1.1999999999999999E-3</v>
      </c>
      <c r="DS241" s="166">
        <v>1.1999999999999999E-3</v>
      </c>
      <c r="DT241" s="166">
        <v>1.1999999999999999E-3</v>
      </c>
      <c r="DU241" s="166">
        <v>1.1999999999999999E-3</v>
      </c>
      <c r="DV241" s="166">
        <v>8.9999999999999998E-4</v>
      </c>
      <c r="DW241" s="166">
        <v>8.9999999999999998E-4</v>
      </c>
      <c r="DX241" s="166">
        <v>8.9999999999999998E-4</v>
      </c>
      <c r="DY241" s="166">
        <v>8.9999999999999998E-4</v>
      </c>
      <c r="DZ241" s="166">
        <v>8.9999999999999998E-4</v>
      </c>
      <c r="EA241" s="166">
        <v>8.9999999999999998E-4</v>
      </c>
      <c r="EB241" s="166">
        <v>8.9999999999999998E-4</v>
      </c>
      <c r="EC241" s="166">
        <v>8.9999999999999998E-4</v>
      </c>
      <c r="ED241" s="166">
        <v>8.9999999999999998E-4</v>
      </c>
      <c r="EE241" s="166">
        <v>8.9999999999999998E-4</v>
      </c>
      <c r="EF241" s="166">
        <v>8.9999999999999998E-4</v>
      </c>
      <c r="EG241" s="166">
        <v>8.9999999999999998E-4</v>
      </c>
      <c r="EH241" s="166">
        <v>8.9999999999999998E-4</v>
      </c>
      <c r="EI241" s="166">
        <v>8.9999999999999998E-4</v>
      </c>
      <c r="EJ241" s="166">
        <v>8.9999999999999998E-4</v>
      </c>
      <c r="EK241" s="166">
        <v>8.9999999999999998E-4</v>
      </c>
      <c r="EL241" s="166">
        <v>8.9999999999999998E-4</v>
      </c>
      <c r="EM241" s="166">
        <v>8.9999999999999998E-4</v>
      </c>
      <c r="EN241" s="166">
        <v>8.9999999999999998E-4</v>
      </c>
      <c r="EO241" s="166">
        <v>8.9999999999999998E-4</v>
      </c>
      <c r="EP241" s="166">
        <v>8.9999999999999998E-4</v>
      </c>
      <c r="EQ241" s="166">
        <v>8.9999999999999998E-4</v>
      </c>
      <c r="ER241" s="166">
        <v>8.9999999999999998E-4</v>
      </c>
      <c r="ES241" s="166">
        <v>8.9999999999999998E-4</v>
      </c>
      <c r="ET241" s="166">
        <v>8.9999999999999998E-4</v>
      </c>
      <c r="EU241" s="166">
        <v>8.9999999999999998E-4</v>
      </c>
      <c r="EV241" s="166">
        <v>8.9999999999999998E-4</v>
      </c>
      <c r="EW241" s="166">
        <v>8.9999999999999998E-4</v>
      </c>
      <c r="EX241" s="166">
        <v>8.9999999999999998E-4</v>
      </c>
      <c r="EY241" s="166">
        <f>+EX241</f>
        <v>8.9999999999999998E-4</v>
      </c>
      <c r="EZ241" s="166">
        <f t="shared" ref="EZ241:GC241" si="162">+EY241</f>
        <v>8.9999999999999998E-4</v>
      </c>
      <c r="FA241" s="166">
        <f t="shared" si="162"/>
        <v>8.9999999999999998E-4</v>
      </c>
      <c r="FB241" s="166">
        <f t="shared" si="162"/>
        <v>8.9999999999999998E-4</v>
      </c>
      <c r="FC241" s="166">
        <f t="shared" si="162"/>
        <v>8.9999999999999998E-4</v>
      </c>
      <c r="FD241" s="166">
        <f t="shared" si="162"/>
        <v>8.9999999999999998E-4</v>
      </c>
      <c r="FE241" s="166">
        <f t="shared" si="162"/>
        <v>8.9999999999999998E-4</v>
      </c>
      <c r="FF241" s="166">
        <f t="shared" si="162"/>
        <v>8.9999999999999998E-4</v>
      </c>
      <c r="FG241" s="166">
        <f t="shared" si="162"/>
        <v>8.9999999999999998E-4</v>
      </c>
      <c r="FH241" s="166">
        <f t="shared" si="162"/>
        <v>8.9999999999999998E-4</v>
      </c>
      <c r="FI241" s="166">
        <f t="shared" si="162"/>
        <v>8.9999999999999998E-4</v>
      </c>
      <c r="FJ241" s="166">
        <f t="shared" si="162"/>
        <v>8.9999999999999998E-4</v>
      </c>
      <c r="FK241" s="166">
        <f t="shared" si="162"/>
        <v>8.9999999999999998E-4</v>
      </c>
      <c r="FL241" s="166">
        <f t="shared" si="162"/>
        <v>8.9999999999999998E-4</v>
      </c>
      <c r="FM241" s="166">
        <f t="shared" si="162"/>
        <v>8.9999999999999998E-4</v>
      </c>
      <c r="FN241" s="166">
        <f t="shared" si="162"/>
        <v>8.9999999999999998E-4</v>
      </c>
      <c r="FO241" s="166">
        <f t="shared" si="162"/>
        <v>8.9999999999999998E-4</v>
      </c>
      <c r="FP241" s="166">
        <f t="shared" si="162"/>
        <v>8.9999999999999998E-4</v>
      </c>
      <c r="FQ241" s="166">
        <f t="shared" si="162"/>
        <v>8.9999999999999998E-4</v>
      </c>
      <c r="FR241" s="166">
        <f t="shared" si="162"/>
        <v>8.9999999999999998E-4</v>
      </c>
      <c r="FS241" s="166">
        <f t="shared" si="162"/>
        <v>8.9999999999999998E-4</v>
      </c>
      <c r="FT241" s="166">
        <f t="shared" si="162"/>
        <v>8.9999999999999998E-4</v>
      </c>
      <c r="FU241" s="166">
        <f t="shared" si="162"/>
        <v>8.9999999999999998E-4</v>
      </c>
      <c r="FV241" s="166">
        <f t="shared" si="162"/>
        <v>8.9999999999999998E-4</v>
      </c>
      <c r="FW241" s="166">
        <f t="shared" si="162"/>
        <v>8.9999999999999998E-4</v>
      </c>
      <c r="FX241" s="166">
        <f t="shared" si="162"/>
        <v>8.9999999999999998E-4</v>
      </c>
      <c r="FY241" s="166">
        <f t="shared" si="162"/>
        <v>8.9999999999999998E-4</v>
      </c>
      <c r="FZ241" s="166">
        <f t="shared" si="162"/>
        <v>8.9999999999999998E-4</v>
      </c>
      <c r="GA241" s="166">
        <f t="shared" si="162"/>
        <v>8.9999999999999998E-4</v>
      </c>
      <c r="GB241" s="166">
        <f t="shared" si="162"/>
        <v>8.9999999999999998E-4</v>
      </c>
      <c r="GC241" s="166">
        <f t="shared" si="162"/>
        <v>8.9999999999999998E-4</v>
      </c>
    </row>
    <row r="246" spans="1:185" ht="18">
      <c r="CP246" s="12"/>
      <c r="CQ246" s="49"/>
    </row>
  </sheetData>
  <printOptions horizontalCentered="1"/>
  <pageMargins left="0.19685039370078741" right="0.15748031496062992" top="0.15748031496062992" bottom="0.15748031496062992" header="0.15748031496062992" footer="0.15748031496062992"/>
  <pageSetup paperSize="9" scale="18" pageOrder="overThenDown" orientation="landscape" r:id="rId1"/>
  <headerFooter alignWithMargins="0"/>
  <rowBreaks count="1" manualBreakCount="1">
    <brk id="80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FF00"/>
  </sheetPr>
  <dimension ref="A1:GW301"/>
  <sheetViews>
    <sheetView showGridLines="0" topLeftCell="A265" zoomScale="60" zoomScaleNormal="60" zoomScaleSheetLayoutView="50" workbookViewId="0">
      <pane xSplit="1" topLeftCell="EL1" activePane="topRight" state="frozen"/>
      <selection activeCell="EV1" sqref="EV1:EV1048576"/>
      <selection pane="topRight" activeCell="A290" sqref="A290"/>
    </sheetView>
  </sheetViews>
  <sheetFormatPr defaultColWidth="1.44140625" defaultRowHeight="12.75"/>
  <cols>
    <col min="1" max="1" width="15.77734375" style="1" customWidth="1"/>
    <col min="2" max="13" width="1.6640625" style="1" hidden="1" customWidth="1"/>
    <col min="14" max="121" width="8.88671875" style="1" hidden="1" customWidth="1"/>
    <col min="122" max="153" width="8.88671875" style="1" customWidth="1"/>
    <col min="154" max="184" width="8.77734375" style="1" customWidth="1"/>
    <col min="185" max="185" width="0.109375" style="1" customWidth="1"/>
    <col min="186" max="186" width="6.21875" style="1" customWidth="1"/>
    <col min="187" max="189" width="2.5546875" style="1" customWidth="1"/>
    <col min="190" max="16384" width="1.44140625" style="1"/>
  </cols>
  <sheetData>
    <row r="1" spans="1:205" s="68" customFormat="1" ht="15" customHeight="1">
      <c r="A1" s="71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70"/>
      <c r="EP1" s="70"/>
      <c r="EQ1" s="70"/>
      <c r="ER1" s="70"/>
      <c r="ES1" s="70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  <c r="FV1" s="70"/>
      <c r="FW1" s="70"/>
      <c r="FX1" s="70"/>
      <c r="FY1" s="70"/>
      <c r="FZ1" s="70"/>
      <c r="GA1" s="70"/>
      <c r="GB1" s="70"/>
    </row>
    <row r="2" spans="1:205" ht="32.25" customHeight="1">
      <c r="A2" s="259" t="s">
        <v>59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59"/>
      <c r="AE2" s="259"/>
      <c r="AF2" s="259"/>
      <c r="AG2" s="259"/>
      <c r="AH2" s="259"/>
      <c r="AI2" s="259"/>
      <c r="AJ2" s="259"/>
      <c r="AK2" s="259"/>
      <c r="AL2" s="259"/>
      <c r="AM2" s="259"/>
      <c r="AN2" s="259"/>
      <c r="AO2" s="259"/>
      <c r="AP2" s="259"/>
      <c r="AQ2" s="259"/>
      <c r="AR2" s="259"/>
      <c r="AS2" s="259"/>
      <c r="AT2" s="259"/>
      <c r="AU2" s="259"/>
      <c r="AV2" s="259"/>
      <c r="AW2" s="259"/>
      <c r="AX2" s="259"/>
      <c r="AY2" s="259"/>
      <c r="AZ2" s="259"/>
      <c r="BA2" s="259"/>
      <c r="BB2" s="259"/>
      <c r="BC2" s="259"/>
      <c r="BD2" s="259"/>
      <c r="BE2" s="259"/>
      <c r="BF2" s="259"/>
      <c r="BG2" s="259"/>
      <c r="BH2" s="259"/>
      <c r="BI2" s="259"/>
      <c r="BJ2" s="259"/>
      <c r="BK2" s="259"/>
      <c r="BL2" s="259"/>
      <c r="BM2" s="259"/>
      <c r="BN2" s="259"/>
      <c r="BO2" s="259"/>
      <c r="BP2" s="259"/>
      <c r="BQ2" s="259"/>
      <c r="BR2" s="259"/>
      <c r="BS2" s="259"/>
      <c r="BT2" s="259"/>
      <c r="BU2" s="259"/>
      <c r="BV2" s="259"/>
      <c r="BW2" s="259"/>
      <c r="BX2" s="259"/>
      <c r="BY2" s="259"/>
      <c r="BZ2" s="259"/>
      <c r="CA2" s="259"/>
      <c r="CB2" s="259"/>
      <c r="CC2" s="259"/>
      <c r="CD2" s="259"/>
      <c r="CE2" s="259"/>
      <c r="CF2" s="259"/>
      <c r="CG2" s="259"/>
      <c r="CH2" s="259"/>
      <c r="CI2" s="259"/>
      <c r="CJ2" s="259"/>
      <c r="CK2" s="259"/>
      <c r="CL2" s="259"/>
      <c r="CM2" s="259"/>
      <c r="CN2" s="259"/>
      <c r="CO2" s="259"/>
      <c r="CP2" s="259"/>
      <c r="CQ2" s="259"/>
      <c r="CR2" s="259"/>
      <c r="CS2" s="259"/>
      <c r="CT2" s="259"/>
      <c r="CU2" s="259"/>
      <c r="CV2" s="259"/>
      <c r="CW2" s="259"/>
      <c r="CX2" s="259"/>
      <c r="CY2" s="259"/>
      <c r="CZ2" s="259"/>
      <c r="DA2" s="259"/>
      <c r="DB2" s="259"/>
      <c r="DC2" s="259"/>
      <c r="DD2" s="259"/>
      <c r="DE2" s="259"/>
      <c r="DF2" s="259"/>
      <c r="DG2" s="259"/>
      <c r="DH2" s="259"/>
      <c r="DI2" s="259"/>
      <c r="DJ2" s="259"/>
      <c r="DK2" s="259"/>
      <c r="DL2" s="259"/>
      <c r="DM2" s="259"/>
      <c r="DN2" s="259"/>
      <c r="DO2" s="259"/>
      <c r="DP2" s="259"/>
      <c r="DQ2" s="259"/>
      <c r="DR2" s="259"/>
      <c r="DS2" s="259"/>
      <c r="DT2" s="259"/>
      <c r="DU2" s="259"/>
      <c r="DV2" s="259"/>
      <c r="DW2" s="259"/>
      <c r="DX2" s="259"/>
      <c r="DY2" s="259"/>
      <c r="DZ2" s="259"/>
      <c r="EA2" s="259"/>
      <c r="EB2" s="259"/>
      <c r="EC2" s="259"/>
      <c r="ED2" s="259"/>
      <c r="EE2" s="259"/>
      <c r="EF2" s="259"/>
      <c r="EG2" s="259"/>
      <c r="EH2" s="259"/>
      <c r="EI2" s="259"/>
      <c r="EJ2" s="259"/>
      <c r="EK2" s="259"/>
      <c r="EL2" s="259"/>
      <c r="EM2" s="259"/>
      <c r="EN2" s="259"/>
      <c r="EO2" s="259"/>
      <c r="EP2" s="259"/>
      <c r="EQ2" s="259"/>
      <c r="ER2" s="259"/>
      <c r="ES2" s="259"/>
      <c r="ET2" s="259"/>
      <c r="EU2" s="259"/>
      <c r="EV2" s="259"/>
      <c r="EW2" s="259"/>
      <c r="EX2" s="259"/>
      <c r="EY2" s="259"/>
      <c r="EZ2" s="259"/>
      <c r="FA2" s="259"/>
      <c r="FB2" s="259"/>
      <c r="FC2" s="259"/>
      <c r="FD2" s="259"/>
      <c r="FE2" s="259"/>
      <c r="FF2" s="259"/>
      <c r="FG2" s="259"/>
      <c r="FH2" s="259"/>
      <c r="FI2" s="259"/>
      <c r="FJ2" s="259"/>
      <c r="FK2" s="259"/>
      <c r="FL2" s="259"/>
      <c r="FM2" s="259"/>
      <c r="FN2" s="259"/>
      <c r="FO2" s="259"/>
      <c r="FP2" s="259"/>
      <c r="FQ2" s="259"/>
      <c r="FR2" s="259"/>
      <c r="FS2" s="259"/>
      <c r="FT2" s="259"/>
      <c r="FU2" s="259"/>
      <c r="FV2" s="259"/>
      <c r="FW2" s="259"/>
      <c r="FX2" s="259"/>
      <c r="FY2" s="259"/>
      <c r="FZ2" s="259"/>
      <c r="GA2" s="259"/>
      <c r="GB2" s="259"/>
      <c r="GC2" s="62"/>
      <c r="GD2" s="62"/>
      <c r="GE2" s="62"/>
      <c r="GF2" s="62"/>
      <c r="GG2" s="62"/>
      <c r="GH2" s="62"/>
      <c r="GI2" s="62"/>
      <c r="GJ2" s="62"/>
      <c r="GK2" s="64"/>
      <c r="GL2" s="64"/>
      <c r="GM2" s="64"/>
      <c r="GN2" s="62"/>
      <c r="GO2" s="62"/>
      <c r="GW2" s="63"/>
    </row>
    <row r="3" spans="1:205" ht="9" customHeight="1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29"/>
      <c r="ED3" s="29"/>
      <c r="EE3" s="29"/>
      <c r="EF3" s="29"/>
      <c r="EG3" s="29"/>
      <c r="EH3" s="29"/>
      <c r="EI3" s="29"/>
      <c r="EJ3" s="29"/>
      <c r="EK3" s="29"/>
      <c r="EL3" s="29"/>
      <c r="EM3" s="29"/>
      <c r="EN3" s="29"/>
      <c r="EO3" s="29"/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9"/>
      <c r="FC3" s="29"/>
      <c r="FD3" s="29"/>
      <c r="FE3" s="29"/>
      <c r="FF3" s="29"/>
      <c r="FG3" s="29"/>
      <c r="FH3" s="29"/>
      <c r="FI3" s="29"/>
      <c r="FJ3" s="29"/>
      <c r="FK3" s="29"/>
      <c r="FL3" s="29"/>
      <c r="FM3" s="29"/>
      <c r="FN3" s="29"/>
      <c r="FO3" s="29"/>
      <c r="FP3" s="29"/>
      <c r="FQ3" s="29"/>
      <c r="FR3" s="29"/>
      <c r="FS3" s="29"/>
      <c r="FT3" s="29"/>
      <c r="FU3" s="29"/>
      <c r="FV3" s="29"/>
      <c r="FW3" s="29"/>
      <c r="FX3" s="29"/>
      <c r="FY3" s="29"/>
      <c r="FZ3" s="29"/>
      <c r="GA3" s="29"/>
      <c r="GB3" s="29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2"/>
      <c r="GN3" s="62"/>
      <c r="GO3" s="62"/>
    </row>
    <row r="4" spans="1:205" ht="18" customHeight="1"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</row>
    <row r="5" spans="1:205" ht="18" customHeight="1">
      <c r="GC5" s="62"/>
      <c r="GD5" s="62"/>
      <c r="GE5" s="62"/>
      <c r="GF5" s="62"/>
      <c r="GG5" s="62"/>
      <c r="GH5" s="62"/>
      <c r="GI5" s="62"/>
      <c r="GJ5" s="62"/>
      <c r="GK5" s="62"/>
      <c r="GL5" s="62"/>
      <c r="GM5" s="62"/>
      <c r="GN5" s="62"/>
      <c r="GO5" s="62"/>
    </row>
    <row r="6" spans="1:205" ht="18" customHeight="1">
      <c r="GC6" s="62"/>
      <c r="GD6" s="62"/>
      <c r="GE6" s="62"/>
      <c r="GF6" s="62"/>
      <c r="GG6" s="62"/>
      <c r="GH6" s="62"/>
      <c r="GI6" s="62"/>
      <c r="GJ6" s="62"/>
      <c r="GK6" s="62"/>
      <c r="GL6" s="62"/>
      <c r="GM6" s="62"/>
      <c r="GN6" s="62"/>
      <c r="GO6" s="62"/>
    </row>
    <row r="7" spans="1:205" ht="18" customHeight="1">
      <c r="GC7" s="62"/>
      <c r="GD7" s="62"/>
      <c r="GE7" s="62"/>
      <c r="GF7" s="62"/>
      <c r="GG7" s="62"/>
      <c r="GH7" s="62"/>
      <c r="GI7" s="62"/>
      <c r="GJ7" s="62"/>
      <c r="GK7" s="62"/>
      <c r="GL7" s="62"/>
      <c r="GM7" s="62"/>
      <c r="GN7" s="62"/>
      <c r="GO7" s="62"/>
    </row>
    <row r="8" spans="1:205" ht="18" customHeight="1">
      <c r="GC8" s="62"/>
      <c r="GD8" s="62"/>
      <c r="GE8" s="62"/>
      <c r="GF8" s="62"/>
      <c r="GG8" s="62"/>
      <c r="GH8" s="62"/>
      <c r="GI8" s="62"/>
      <c r="GJ8" s="62"/>
      <c r="GK8" s="62"/>
      <c r="GL8" s="62"/>
      <c r="GM8" s="62"/>
      <c r="GN8" s="62"/>
      <c r="GO8" s="62"/>
    </row>
    <row r="9" spans="1:205" ht="18" customHeight="1">
      <c r="GC9" s="62"/>
      <c r="GD9" s="62"/>
      <c r="GE9" s="62"/>
      <c r="GF9" s="62"/>
      <c r="GG9" s="62"/>
      <c r="GH9" s="62"/>
      <c r="GI9" s="62"/>
      <c r="GJ9" s="62"/>
      <c r="GK9" s="62"/>
      <c r="GL9" s="62"/>
      <c r="GM9" s="62"/>
      <c r="GN9" s="62"/>
      <c r="GO9" s="62"/>
    </row>
    <row r="10" spans="1:205" ht="18" customHeight="1">
      <c r="GC10" s="62"/>
      <c r="GD10" s="62"/>
      <c r="GE10" s="62"/>
      <c r="GF10" s="62"/>
      <c r="GG10" s="62"/>
      <c r="GH10" s="62"/>
      <c r="GI10" s="62"/>
      <c r="GJ10" s="62"/>
      <c r="GK10" s="62"/>
      <c r="GL10" s="62"/>
      <c r="GM10" s="62"/>
      <c r="GN10" s="62"/>
      <c r="GO10" s="62"/>
    </row>
    <row r="11" spans="1:205" ht="18" customHeight="1">
      <c r="GC11" s="62"/>
      <c r="GD11" s="62"/>
      <c r="GE11" s="62"/>
      <c r="GF11" s="62"/>
      <c r="GG11" s="62"/>
      <c r="GH11" s="62"/>
      <c r="GI11" s="62"/>
      <c r="GJ11" s="62"/>
      <c r="GK11" s="62"/>
      <c r="GL11" s="62"/>
      <c r="GM11" s="62"/>
      <c r="GN11" s="62"/>
      <c r="GO11" s="62"/>
    </row>
    <row r="12" spans="1:205" ht="18" customHeight="1">
      <c r="GC12" s="62"/>
      <c r="GD12" s="62"/>
      <c r="GE12" s="62"/>
      <c r="GF12" s="62"/>
      <c r="GG12" s="62"/>
      <c r="GH12" s="62"/>
      <c r="GI12" s="62"/>
      <c r="GJ12" s="62"/>
      <c r="GK12" s="62"/>
      <c r="GL12" s="62"/>
      <c r="GM12" s="62"/>
      <c r="GN12" s="62"/>
      <c r="GO12" s="62"/>
    </row>
    <row r="13" spans="1:205" ht="18" customHeight="1">
      <c r="GC13" s="62"/>
      <c r="GD13" s="62"/>
      <c r="GE13" s="62"/>
      <c r="GF13" s="62"/>
      <c r="GG13" s="62"/>
      <c r="GH13" s="62"/>
      <c r="GI13" s="62"/>
      <c r="GJ13" s="62"/>
      <c r="GK13" s="62"/>
      <c r="GL13" s="62"/>
      <c r="GM13" s="62"/>
      <c r="GN13" s="62"/>
      <c r="GO13" s="62"/>
    </row>
    <row r="14" spans="1:205" ht="18" customHeight="1"/>
    <row r="15" spans="1:205" ht="18" customHeight="1"/>
    <row r="16" spans="1:205" ht="18" customHeight="1"/>
    <row r="17" ht="18" customHeight="1"/>
    <row r="18" ht="18" customHeight="1"/>
    <row r="19" ht="18" customHeight="1"/>
    <row r="20" ht="18" customHeight="1"/>
    <row r="21" ht="18" customHeight="1"/>
    <row r="22" ht="18" customHeight="1"/>
    <row r="23" ht="18" customHeight="1"/>
    <row r="24" ht="18" customHeight="1"/>
    <row r="25" ht="18" customHeight="1"/>
    <row r="26" ht="18" customHeight="1"/>
    <row r="27" ht="18" customHeight="1"/>
    <row r="28" ht="18" customHeight="1"/>
    <row r="29" ht="18" customHeight="1"/>
    <row r="30" ht="18" customHeight="1"/>
    <row r="31" ht="18" customHeight="1"/>
    <row r="32" ht="18" customHeight="1"/>
    <row r="33" spans="1:205">
      <c r="A33" s="26"/>
      <c r="GQ33" s="1" t="s">
        <v>55</v>
      </c>
    </row>
    <row r="34" spans="1:205" s="49" customFormat="1" ht="25.5" customHeight="1">
      <c r="A34" s="61" t="s">
        <v>0</v>
      </c>
      <c r="B34" s="60">
        <f>'Summary Shop'!B121</f>
        <v>0</v>
      </c>
      <c r="C34" s="60">
        <f>'Summary Shop'!C121</f>
        <v>0</v>
      </c>
      <c r="D34" s="60">
        <f>'Summary Shop'!D121</f>
        <v>0</v>
      </c>
      <c r="E34" s="60">
        <f>'Summary Shop'!E121</f>
        <v>0</v>
      </c>
      <c r="F34" s="60">
        <f>'Summary Shop'!F121</f>
        <v>0</v>
      </c>
      <c r="G34" s="60">
        <f>'Summary Shop'!G121</f>
        <v>0</v>
      </c>
      <c r="H34" s="60">
        <f>'Summary Shop'!H77</f>
        <v>0</v>
      </c>
      <c r="I34" s="60">
        <f>'Summary Shop'!I77</f>
        <v>0</v>
      </c>
      <c r="J34" s="60">
        <f>'Summary Shop'!J77</f>
        <v>0</v>
      </c>
      <c r="K34" s="60">
        <f>'Summary Shop'!K77</f>
        <v>0</v>
      </c>
      <c r="L34" s="60">
        <f>'Summary Shop'!L77</f>
        <v>0</v>
      </c>
      <c r="M34" s="60">
        <f>'Summary Shop'!M77</f>
        <v>0</v>
      </c>
      <c r="N34" s="60" t="e">
        <f>'Dent~ Scratch (2.5 STTCA)'!#REF!</f>
        <v>#REF!</v>
      </c>
      <c r="O34" s="60" t="e">
        <f>'Dent~ Scratch (2.5 STTCA)'!#REF!</f>
        <v>#REF!</v>
      </c>
      <c r="P34" s="60" t="e">
        <f>'Dent~ Scratch (2.5 STTCA)'!#REF!</f>
        <v>#REF!</v>
      </c>
      <c r="Q34" s="60" t="e">
        <f>'Dent~ Scratch (2.5 STTCA)'!#REF!</f>
        <v>#REF!</v>
      </c>
      <c r="R34" s="60" t="e">
        <f>'Dent~ Scratch (2.5 STTCA)'!#REF!</f>
        <v>#REF!</v>
      </c>
      <c r="S34" s="60" t="e">
        <f>'Dent~ Scratch (2.5 STTCA)'!#REF!</f>
        <v>#REF!</v>
      </c>
      <c r="T34" s="60" t="e">
        <f>'Dent~ Scratch (2.5 STTCA)'!#REF!</f>
        <v>#REF!</v>
      </c>
      <c r="U34" s="60" t="e">
        <f>'Dent~ Scratch (2.5 STTCA)'!#REF!</f>
        <v>#REF!</v>
      </c>
      <c r="V34" s="60" t="e">
        <f>'Dent~ Scratch (FCC)'!#REF!</f>
        <v>#REF!</v>
      </c>
      <c r="W34" s="60" t="e">
        <f>'Dent~ Scratch (FCC)'!#REF!</f>
        <v>#REF!</v>
      </c>
      <c r="X34" s="60" t="e">
        <f>'Dent~ Scratch (FCC)'!#REF!</f>
        <v>#REF!</v>
      </c>
      <c r="Y34" s="60" t="e">
        <f>'Dent~ Scratch (FCC)'!#REF!</f>
        <v>#REF!</v>
      </c>
      <c r="Z34" s="60" t="s">
        <v>24</v>
      </c>
      <c r="AA34" s="60" t="s">
        <v>23</v>
      </c>
      <c r="AB34" s="60" t="s">
        <v>22</v>
      </c>
      <c r="AC34" s="60" t="s">
        <v>21</v>
      </c>
      <c r="AD34" s="60" t="s">
        <v>20</v>
      </c>
      <c r="AE34" s="60" t="s">
        <v>19</v>
      </c>
      <c r="AF34" s="60" t="s">
        <v>18</v>
      </c>
      <c r="AG34" s="60" t="s">
        <v>17</v>
      </c>
      <c r="AH34" s="60" t="s">
        <v>16</v>
      </c>
      <c r="AI34" s="60" t="s">
        <v>15</v>
      </c>
      <c r="AJ34" s="60" t="s">
        <v>14</v>
      </c>
      <c r="AK34" s="60" t="s">
        <v>13</v>
      </c>
      <c r="AL34" s="60" t="s">
        <v>12</v>
      </c>
      <c r="AM34" s="60" t="s">
        <v>11</v>
      </c>
      <c r="AN34" s="60" t="s">
        <v>10</v>
      </c>
      <c r="AO34" s="60" t="s">
        <v>9</v>
      </c>
      <c r="AP34" s="24" t="s">
        <v>8</v>
      </c>
      <c r="AQ34" s="24" t="s">
        <v>68</v>
      </c>
      <c r="AR34" s="24" t="s">
        <v>69</v>
      </c>
      <c r="AS34" s="24" t="s">
        <v>135</v>
      </c>
      <c r="AT34" s="24" t="s">
        <v>143</v>
      </c>
      <c r="AU34" s="24" t="s">
        <v>146</v>
      </c>
      <c r="AV34" s="24" t="s">
        <v>151</v>
      </c>
      <c r="AW34" s="24" t="s">
        <v>159</v>
      </c>
      <c r="AX34" s="24" t="s">
        <v>168</v>
      </c>
      <c r="AY34" s="24" t="s">
        <v>173</v>
      </c>
      <c r="AZ34" s="24" t="s">
        <v>174</v>
      </c>
      <c r="BA34" s="24" t="s">
        <v>176</v>
      </c>
      <c r="BB34" s="24" t="s">
        <v>181</v>
      </c>
      <c r="BC34" s="24" t="s">
        <v>196</v>
      </c>
      <c r="BD34" s="24" t="s">
        <v>227</v>
      </c>
      <c r="BE34" s="24" t="s">
        <v>228</v>
      </c>
      <c r="BF34" s="24" t="s">
        <v>229</v>
      </c>
      <c r="BG34" s="24" t="s">
        <v>230</v>
      </c>
      <c r="BH34" s="24" t="s">
        <v>231</v>
      </c>
      <c r="BI34" s="24" t="s">
        <v>232</v>
      </c>
      <c r="BJ34" s="24" t="s">
        <v>233</v>
      </c>
      <c r="BK34" s="24" t="s">
        <v>238</v>
      </c>
      <c r="BL34" s="24" t="s">
        <v>239</v>
      </c>
      <c r="BM34" s="24" t="s">
        <v>240</v>
      </c>
      <c r="BN34" s="24" t="s">
        <v>247</v>
      </c>
      <c r="BO34" s="24" t="s">
        <v>248</v>
      </c>
      <c r="BP34" s="24" t="s">
        <v>252</v>
      </c>
      <c r="BQ34" s="24" t="s">
        <v>256</v>
      </c>
      <c r="BR34" s="24" t="s">
        <v>257</v>
      </c>
      <c r="BS34" s="24" t="s">
        <v>258</v>
      </c>
      <c r="BT34" s="24" t="s">
        <v>266</v>
      </c>
      <c r="BU34" s="24" t="s">
        <v>267</v>
      </c>
      <c r="BV34" s="24" t="s">
        <v>268</v>
      </c>
      <c r="BW34" s="24" t="s">
        <v>274</v>
      </c>
      <c r="BX34" s="24" t="s">
        <v>280</v>
      </c>
      <c r="BY34" s="24" t="s">
        <v>284</v>
      </c>
      <c r="BZ34" s="24" t="s">
        <v>285</v>
      </c>
      <c r="CA34" s="24" t="s">
        <v>286</v>
      </c>
      <c r="CB34" s="24" t="s">
        <v>288</v>
      </c>
      <c r="CC34" s="24" t="s">
        <v>289</v>
      </c>
      <c r="CD34" s="24" t="s">
        <v>166</v>
      </c>
      <c r="CE34" s="24" t="s">
        <v>294</v>
      </c>
      <c r="CF34" s="24" t="s">
        <v>295</v>
      </c>
      <c r="CG34" s="24" t="s">
        <v>296</v>
      </c>
      <c r="CH34" s="192" t="s">
        <v>297</v>
      </c>
      <c r="CI34" s="192" t="s">
        <v>301</v>
      </c>
      <c r="CJ34" s="192" t="s">
        <v>302</v>
      </c>
      <c r="CK34" s="192" t="s">
        <v>315</v>
      </c>
      <c r="CL34" s="192" t="s">
        <v>321</v>
      </c>
      <c r="CM34" s="192" t="s">
        <v>322</v>
      </c>
      <c r="CN34" s="192" t="s">
        <v>323</v>
      </c>
      <c r="CO34" s="192" t="s">
        <v>324</v>
      </c>
      <c r="CP34" s="192" t="s">
        <v>337</v>
      </c>
      <c r="CQ34" s="192" t="s">
        <v>338</v>
      </c>
      <c r="CR34" s="192" t="s">
        <v>344</v>
      </c>
      <c r="CS34" s="192" t="e">
        <f>#REF!</f>
        <v>#REF!</v>
      </c>
      <c r="CT34" s="192" t="e">
        <f>#REF!</f>
        <v>#REF!</v>
      </c>
      <c r="CU34" s="192" t="e">
        <f>#REF!</f>
        <v>#REF!</v>
      </c>
      <c r="CV34" s="192" t="e">
        <f>#REF!</f>
        <v>#REF!</v>
      </c>
      <c r="CW34" s="192" t="e">
        <f>#REF!</f>
        <v>#REF!</v>
      </c>
      <c r="CX34" s="192" t="e">
        <f>#REF!</f>
        <v>#REF!</v>
      </c>
      <c r="CY34" s="192" t="e">
        <f>'Dent~ Scratch (2.5 STTCA)'!#REF!</f>
        <v>#REF!</v>
      </c>
      <c r="CZ34" s="192" t="e">
        <f>#REF!</f>
        <v>#REF!</v>
      </c>
      <c r="DA34" s="192" t="e">
        <f>#REF!</f>
        <v>#REF!</v>
      </c>
      <c r="DB34" s="192" t="e">
        <f>#REF!</f>
        <v>#REF!</v>
      </c>
      <c r="DC34" s="192" t="e">
        <f>#REF!</f>
        <v>#REF!</v>
      </c>
      <c r="DD34" s="192" t="e">
        <f>#REF!</f>
        <v>#REF!</v>
      </c>
      <c r="DE34" s="192" t="e">
        <f>#REF!</f>
        <v>#REF!</v>
      </c>
      <c r="DF34" s="192" t="e">
        <f>#REF!</f>
        <v>#REF!</v>
      </c>
      <c r="DG34" s="192" t="e">
        <f>#REF!</f>
        <v>#REF!</v>
      </c>
      <c r="DH34" s="192" t="e">
        <f>#REF!</f>
        <v>#REF!</v>
      </c>
      <c r="DI34" s="192" t="e">
        <f>#REF!</f>
        <v>#REF!</v>
      </c>
      <c r="DJ34" s="221" t="e">
        <f>#REF!</f>
        <v>#REF!</v>
      </c>
      <c r="DK34" s="192" t="e">
        <f>#REF!</f>
        <v>#REF!</v>
      </c>
      <c r="DL34" s="192" t="e">
        <f>#REF!</f>
        <v>#REF!</v>
      </c>
      <c r="DM34" s="221" t="e">
        <f>#REF!</f>
        <v>#REF!</v>
      </c>
      <c r="DN34" s="192" t="s">
        <v>389</v>
      </c>
      <c r="DO34" s="192" t="s">
        <v>390</v>
      </c>
      <c r="DP34" s="192" t="s">
        <v>391</v>
      </c>
      <c r="DQ34" s="192" t="s">
        <v>392</v>
      </c>
      <c r="DR34" s="192" t="s">
        <v>394</v>
      </c>
      <c r="DS34" s="192" t="s">
        <v>395</v>
      </c>
      <c r="DT34" s="192" t="s">
        <v>396</v>
      </c>
      <c r="DU34" s="192" t="s">
        <v>398</v>
      </c>
      <c r="DV34" s="192" t="s">
        <v>399</v>
      </c>
      <c r="DW34" s="192" t="s">
        <v>400</v>
      </c>
      <c r="DX34" s="192" t="s">
        <v>402</v>
      </c>
      <c r="DY34" s="192" t="s">
        <v>403</v>
      </c>
      <c r="DZ34" s="192" t="s">
        <v>407</v>
      </c>
      <c r="EA34" s="192" t="s">
        <v>408</v>
      </c>
      <c r="EB34" s="192" t="s">
        <v>409</v>
      </c>
      <c r="EC34" s="192" t="s">
        <v>410</v>
      </c>
      <c r="ED34" s="192" t="s">
        <v>411</v>
      </c>
      <c r="EE34" s="192" t="s">
        <v>412</v>
      </c>
      <c r="EF34" s="192" t="s">
        <v>415</v>
      </c>
      <c r="EG34" s="192" t="s">
        <v>422</v>
      </c>
      <c r="EH34" s="192" t="s">
        <v>424</v>
      </c>
      <c r="EI34" s="192" t="s">
        <v>426</v>
      </c>
      <c r="EJ34" s="192" t="s">
        <v>430</v>
      </c>
      <c r="EK34" s="192" t="s">
        <v>434</v>
      </c>
      <c r="EL34" s="192" t="s">
        <v>437</v>
      </c>
      <c r="EM34" s="192" t="s">
        <v>438</v>
      </c>
      <c r="EN34" s="192" t="s">
        <v>439</v>
      </c>
      <c r="EO34" s="192" t="s">
        <v>440</v>
      </c>
      <c r="EP34" s="192" t="s">
        <v>443</v>
      </c>
      <c r="EQ34" s="192" t="s">
        <v>444</v>
      </c>
      <c r="ER34" s="192" t="s">
        <v>449</v>
      </c>
      <c r="ES34" s="192" t="s">
        <v>450</v>
      </c>
      <c r="ET34" s="192" t="s">
        <v>454</v>
      </c>
      <c r="EU34" s="192" t="s">
        <v>456</v>
      </c>
      <c r="EV34" s="192" t="s">
        <v>457</v>
      </c>
      <c r="EW34" s="23" t="str">
        <f>EW286</f>
        <v>Aug'25</v>
      </c>
      <c r="EX34" s="22">
        <v>1</v>
      </c>
      <c r="EY34" s="22">
        <v>2</v>
      </c>
      <c r="EZ34" s="22">
        <v>3</v>
      </c>
      <c r="FA34" s="22">
        <v>4</v>
      </c>
      <c r="FB34" s="22">
        <v>5</v>
      </c>
      <c r="FC34" s="22">
        <v>6</v>
      </c>
      <c r="FD34" s="22">
        <v>7</v>
      </c>
      <c r="FE34" s="22">
        <v>8</v>
      </c>
      <c r="FF34" s="22">
        <v>9</v>
      </c>
      <c r="FG34" s="22">
        <v>10</v>
      </c>
      <c r="FH34" s="22">
        <v>11</v>
      </c>
      <c r="FI34" s="22">
        <v>12</v>
      </c>
      <c r="FJ34" s="22">
        <v>13</v>
      </c>
      <c r="FK34" s="22">
        <v>14</v>
      </c>
      <c r="FL34" s="22">
        <v>15</v>
      </c>
      <c r="FM34" s="22">
        <v>16</v>
      </c>
      <c r="FN34" s="22">
        <v>17</v>
      </c>
      <c r="FO34" s="22">
        <v>18</v>
      </c>
      <c r="FP34" s="22">
        <v>19</v>
      </c>
      <c r="FQ34" s="22">
        <v>20</v>
      </c>
      <c r="FR34" s="22">
        <v>21</v>
      </c>
      <c r="FS34" s="22">
        <v>22</v>
      </c>
      <c r="FT34" s="22">
        <v>23</v>
      </c>
      <c r="FU34" s="22">
        <v>24</v>
      </c>
      <c r="FV34" s="22">
        <v>25</v>
      </c>
      <c r="FW34" s="22">
        <v>26</v>
      </c>
      <c r="FX34" s="22">
        <v>27</v>
      </c>
      <c r="FY34" s="22">
        <v>28</v>
      </c>
      <c r="FZ34" s="22">
        <v>29</v>
      </c>
      <c r="GA34" s="22">
        <v>30</v>
      </c>
      <c r="GB34" s="22">
        <v>31</v>
      </c>
    </row>
    <row r="35" spans="1:205" s="47" customFormat="1" ht="25.5" customHeight="1">
      <c r="A35" s="11" t="s">
        <v>7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>
        <v>6955</v>
      </c>
      <c r="AE35" s="10">
        <v>9088</v>
      </c>
      <c r="AF35" s="10">
        <v>66856</v>
      </c>
      <c r="AG35" s="10">
        <v>53428</v>
      </c>
      <c r="AH35" s="10">
        <v>56116</v>
      </c>
      <c r="AI35" s="10">
        <v>134917</v>
      </c>
      <c r="AJ35" s="10">
        <v>204074</v>
      </c>
      <c r="AK35" s="10">
        <v>39323</v>
      </c>
      <c r="AL35" s="10">
        <v>73696</v>
      </c>
      <c r="AM35" s="10">
        <v>322715</v>
      </c>
      <c r="AN35" s="10">
        <v>90299</v>
      </c>
      <c r="AO35" s="10">
        <v>124275</v>
      </c>
      <c r="AP35" s="10">
        <v>41601</v>
      </c>
      <c r="AQ35" s="10">
        <v>116639</v>
      </c>
      <c r="AR35" s="10">
        <v>176671</v>
      </c>
      <c r="AS35" s="10">
        <v>151488</v>
      </c>
      <c r="AT35" s="10">
        <v>162537</v>
      </c>
      <c r="AU35" s="10">
        <v>201476</v>
      </c>
      <c r="AV35" s="10">
        <v>208586</v>
      </c>
      <c r="AW35" s="10">
        <v>231215</v>
      </c>
      <c r="AX35" s="10">
        <v>231553</v>
      </c>
      <c r="AY35" s="10">
        <v>184655</v>
      </c>
      <c r="AZ35" s="10">
        <v>253522</v>
      </c>
      <c r="BA35" s="10">
        <v>121170</v>
      </c>
      <c r="BB35" s="10">
        <v>142398</v>
      </c>
      <c r="BC35" s="10">
        <v>101645</v>
      </c>
      <c r="BD35" s="10">
        <v>218476</v>
      </c>
      <c r="BE35" s="10">
        <v>224138</v>
      </c>
      <c r="BF35" s="10">
        <v>194045</v>
      </c>
      <c r="BG35" s="10">
        <v>259799</v>
      </c>
      <c r="BH35" s="10">
        <v>264568</v>
      </c>
      <c r="BI35" s="10">
        <v>182722</v>
      </c>
      <c r="BJ35" s="10">
        <v>159004</v>
      </c>
      <c r="BK35" s="10">
        <v>79622</v>
      </c>
      <c r="BL35" s="10">
        <v>51566</v>
      </c>
      <c r="BM35" s="10">
        <v>89638</v>
      </c>
      <c r="BN35" s="10">
        <v>121220</v>
      </c>
      <c r="BO35" s="10">
        <v>207324</v>
      </c>
      <c r="BP35" s="10">
        <v>239556</v>
      </c>
      <c r="BQ35" s="10">
        <v>202895</v>
      </c>
      <c r="BR35" s="10">
        <v>201271</v>
      </c>
      <c r="BS35" s="10">
        <v>72979</v>
      </c>
      <c r="BT35" s="10">
        <v>76127</v>
      </c>
      <c r="BU35" s="10">
        <v>46821</v>
      </c>
      <c r="BV35" s="10">
        <v>105640</v>
      </c>
      <c r="BW35" s="10">
        <v>103831</v>
      </c>
      <c r="BX35" s="10">
        <v>49718</v>
      </c>
      <c r="BY35" s="10">
        <v>52620</v>
      </c>
      <c r="BZ35" s="10">
        <v>90689</v>
      </c>
      <c r="CA35" s="10">
        <v>100013</v>
      </c>
      <c r="CB35" s="10">
        <v>136425</v>
      </c>
      <c r="CC35" s="10">
        <v>85425</v>
      </c>
      <c r="CD35" s="10">
        <v>20070</v>
      </c>
      <c r="CE35" s="10">
        <v>44807</v>
      </c>
      <c r="CF35" s="10">
        <v>101939</v>
      </c>
      <c r="CG35" s="10">
        <v>101467</v>
      </c>
      <c r="CH35" s="197">
        <v>78208</v>
      </c>
      <c r="CI35" s="197">
        <v>169685</v>
      </c>
      <c r="CJ35" s="197">
        <v>55582</v>
      </c>
      <c r="CK35" s="197">
        <v>29831</v>
      </c>
      <c r="CL35" s="197">
        <v>32654</v>
      </c>
      <c r="CM35" s="197">
        <v>48127</v>
      </c>
      <c r="CN35" s="197">
        <v>85130</v>
      </c>
      <c r="CO35" s="197">
        <v>53206</v>
      </c>
      <c r="CP35" s="197">
        <v>18959</v>
      </c>
      <c r="CQ35" s="197">
        <v>11020</v>
      </c>
      <c r="CR35" s="197">
        <v>39629</v>
      </c>
      <c r="CS35" s="193">
        <v>29666</v>
      </c>
      <c r="CT35" s="193">
        <v>54498</v>
      </c>
      <c r="CU35" s="193">
        <v>28625</v>
      </c>
      <c r="CV35" s="193">
        <v>29566</v>
      </c>
      <c r="CW35" s="193">
        <v>18031</v>
      </c>
      <c r="CX35" s="193">
        <v>48239</v>
      </c>
      <c r="CY35" s="193">
        <v>95160</v>
      </c>
      <c r="CZ35" s="193">
        <v>74874</v>
      </c>
      <c r="DA35" s="193">
        <v>85261</v>
      </c>
      <c r="DB35" s="193">
        <v>78941</v>
      </c>
      <c r="DC35" s="193">
        <v>2054</v>
      </c>
      <c r="DD35" s="193">
        <v>42191</v>
      </c>
      <c r="DE35" s="193">
        <v>64522</v>
      </c>
      <c r="DF35" s="193">
        <v>19071</v>
      </c>
      <c r="DG35" s="193">
        <v>45236</v>
      </c>
      <c r="DH35" s="193">
        <v>96956</v>
      </c>
      <c r="DI35" s="193">
        <v>26763</v>
      </c>
      <c r="DJ35" s="225">
        <v>5303</v>
      </c>
      <c r="DK35" s="193">
        <v>0</v>
      </c>
      <c r="DL35" s="193">
        <v>0</v>
      </c>
      <c r="DM35" s="225">
        <v>0</v>
      </c>
      <c r="DN35" s="193">
        <v>0</v>
      </c>
      <c r="DO35" s="193">
        <v>0</v>
      </c>
      <c r="DP35" s="193">
        <v>0</v>
      </c>
      <c r="DQ35" s="193">
        <v>0</v>
      </c>
      <c r="DR35" s="193">
        <v>0</v>
      </c>
      <c r="DS35" s="193">
        <v>0</v>
      </c>
      <c r="DT35" s="193">
        <v>0</v>
      </c>
      <c r="DU35" s="193">
        <v>0</v>
      </c>
      <c r="DV35" s="193">
        <v>10336</v>
      </c>
      <c r="DW35" s="193">
        <v>33700</v>
      </c>
      <c r="DX35" s="193">
        <v>20518</v>
      </c>
      <c r="DY35" s="193">
        <v>1584</v>
      </c>
      <c r="DZ35" s="193">
        <v>7894</v>
      </c>
      <c r="EA35" s="193">
        <v>0</v>
      </c>
      <c r="EB35" s="193">
        <v>0</v>
      </c>
      <c r="EC35" s="193">
        <v>0</v>
      </c>
      <c r="ED35" s="193">
        <v>0</v>
      </c>
      <c r="EE35" s="193">
        <v>0</v>
      </c>
      <c r="EF35" s="193">
        <v>0</v>
      </c>
      <c r="EG35" s="193">
        <v>0</v>
      </c>
      <c r="EH35" s="193">
        <v>0</v>
      </c>
      <c r="EI35" s="193">
        <v>0</v>
      </c>
      <c r="EJ35" s="193">
        <v>0</v>
      </c>
      <c r="EK35" s="193">
        <v>0</v>
      </c>
      <c r="EL35" s="193">
        <v>0</v>
      </c>
      <c r="EM35" s="193">
        <v>0</v>
      </c>
      <c r="EN35" s="193">
        <v>0</v>
      </c>
      <c r="EO35" s="193">
        <v>0</v>
      </c>
      <c r="EP35" s="193">
        <v>0</v>
      </c>
      <c r="EQ35" s="193">
        <v>0</v>
      </c>
      <c r="ER35" s="193">
        <v>0</v>
      </c>
      <c r="ES35" s="193">
        <v>0</v>
      </c>
      <c r="ET35" s="193">
        <v>0</v>
      </c>
      <c r="EU35" s="193">
        <v>0</v>
      </c>
      <c r="EV35" s="193">
        <v>0</v>
      </c>
      <c r="EW35" s="9">
        <f>SUM(EX35:GB35)</f>
        <v>0</v>
      </c>
      <c r="EX35" s="8">
        <f>AVG!F9</f>
        <v>0</v>
      </c>
      <c r="EY35" s="8">
        <f>AVG!G9</f>
        <v>0</v>
      </c>
      <c r="EZ35" s="8">
        <f>AVG!H9</f>
        <v>0</v>
      </c>
      <c r="FA35" s="8">
        <f>AVG!I9</f>
        <v>0</v>
      </c>
      <c r="FB35" s="8">
        <f>AVG!J9</f>
        <v>0</v>
      </c>
      <c r="FC35" s="8">
        <f>AVG!K9</f>
        <v>0</v>
      </c>
      <c r="FD35" s="8">
        <f>AVG!L9</f>
        <v>0</v>
      </c>
      <c r="FE35" s="8">
        <f>AVG!M9</f>
        <v>0</v>
      </c>
      <c r="FF35" s="8">
        <f>AVG!N9</f>
        <v>0</v>
      </c>
      <c r="FG35" s="8">
        <f>AVG!O9</f>
        <v>0</v>
      </c>
      <c r="FH35" s="8">
        <f>AVG!P9</f>
        <v>0</v>
      </c>
      <c r="FI35" s="8">
        <f>AVG!Q9</f>
        <v>0</v>
      </c>
      <c r="FJ35" s="8">
        <f>AVG!R9</f>
        <v>0</v>
      </c>
      <c r="FK35" s="8">
        <f>AVG!S9</f>
        <v>0</v>
      </c>
      <c r="FL35" s="8">
        <f>AVG!T9</f>
        <v>0</v>
      </c>
      <c r="FM35" s="8">
        <f>AVG!U9</f>
        <v>0</v>
      </c>
      <c r="FN35" s="8">
        <f>AVG!V9</f>
        <v>0</v>
      </c>
      <c r="FO35" s="8">
        <f>AVG!W9</f>
        <v>0</v>
      </c>
      <c r="FP35" s="8">
        <f>AVG!X9</f>
        <v>0</v>
      </c>
      <c r="FQ35" s="8">
        <f>AVG!Y9</f>
        <v>0</v>
      </c>
      <c r="FR35" s="8">
        <f>AVG!Z9</f>
        <v>0</v>
      </c>
      <c r="FS35" s="8">
        <f>AVG!AA9</f>
        <v>0</v>
      </c>
      <c r="FT35" s="8">
        <f>AVG!AB9</f>
        <v>0</v>
      </c>
      <c r="FU35" s="8">
        <f>AVG!AC9</f>
        <v>0</v>
      </c>
      <c r="FV35" s="8">
        <f>AVG!AD9</f>
        <v>0</v>
      </c>
      <c r="FW35" s="8">
        <f>AVG!AE9</f>
        <v>0</v>
      </c>
      <c r="FX35" s="8">
        <f>AVG!AF9</f>
        <v>0</v>
      </c>
      <c r="FY35" s="8">
        <f>AVG!AG9</f>
        <v>0</v>
      </c>
      <c r="FZ35" s="8">
        <f>AVG!AH9</f>
        <v>0</v>
      </c>
      <c r="GA35" s="8">
        <f>AVG!AI9</f>
        <v>0</v>
      </c>
      <c r="GB35" s="249">
        <f>AVG!AJ9</f>
        <v>0</v>
      </c>
    </row>
    <row r="36" spans="1:205" s="47" customFormat="1" ht="25.5" customHeight="1">
      <c r="A36" s="11" t="s">
        <v>6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>
        <f>SUM(AD39,AD41)</f>
        <v>120</v>
      </c>
      <c r="AE36" s="10">
        <f t="shared" ref="AE36:AO36" si="0">SUM(AE39,AE41)</f>
        <v>211</v>
      </c>
      <c r="AF36" s="10">
        <f t="shared" si="0"/>
        <v>899</v>
      </c>
      <c r="AG36" s="10">
        <f t="shared" si="0"/>
        <v>469</v>
      </c>
      <c r="AH36" s="10">
        <f t="shared" si="0"/>
        <v>409</v>
      </c>
      <c r="AI36" s="10">
        <f t="shared" si="0"/>
        <v>723</v>
      </c>
      <c r="AJ36" s="10">
        <f t="shared" si="0"/>
        <v>925</v>
      </c>
      <c r="AK36" s="10">
        <f t="shared" si="0"/>
        <v>151</v>
      </c>
      <c r="AL36" s="10">
        <f t="shared" si="0"/>
        <v>411</v>
      </c>
      <c r="AM36" s="10">
        <f t="shared" si="0"/>
        <v>757</v>
      </c>
      <c r="AN36" s="10">
        <f t="shared" si="0"/>
        <v>1011</v>
      </c>
      <c r="AO36" s="10">
        <f t="shared" si="0"/>
        <v>964</v>
      </c>
      <c r="AP36" s="10">
        <f t="shared" ref="AP36:AX36" si="1">SUM(AP39,AP41)</f>
        <v>287</v>
      </c>
      <c r="AQ36" s="10">
        <f t="shared" si="1"/>
        <v>1825</v>
      </c>
      <c r="AR36" s="10">
        <f t="shared" si="1"/>
        <v>1630</v>
      </c>
      <c r="AS36" s="10">
        <f t="shared" si="1"/>
        <v>913</v>
      </c>
      <c r="AT36" s="10">
        <f t="shared" si="1"/>
        <v>1057</v>
      </c>
      <c r="AU36" s="10">
        <f t="shared" si="1"/>
        <v>1325</v>
      </c>
      <c r="AV36" s="10">
        <f t="shared" si="1"/>
        <v>2066</v>
      </c>
      <c r="AW36" s="10">
        <f t="shared" si="1"/>
        <v>1817</v>
      </c>
      <c r="AX36" s="10">
        <f t="shared" si="1"/>
        <v>2221</v>
      </c>
      <c r="AY36" s="10">
        <f t="shared" ref="AY36:BJ36" si="2">SUM(AY39,AY41)</f>
        <v>1011</v>
      </c>
      <c r="AZ36" s="10">
        <f t="shared" si="2"/>
        <v>1167</v>
      </c>
      <c r="BA36" s="10">
        <f t="shared" si="2"/>
        <v>593</v>
      </c>
      <c r="BB36" s="10">
        <f t="shared" si="2"/>
        <v>524</v>
      </c>
      <c r="BC36" s="10">
        <f t="shared" si="2"/>
        <v>244</v>
      </c>
      <c r="BD36" s="10">
        <f t="shared" si="2"/>
        <v>515</v>
      </c>
      <c r="BE36" s="10">
        <f t="shared" si="2"/>
        <v>616</v>
      </c>
      <c r="BF36" s="10">
        <f t="shared" si="2"/>
        <v>501</v>
      </c>
      <c r="BG36" s="10">
        <f t="shared" si="2"/>
        <v>556</v>
      </c>
      <c r="BH36" s="10">
        <f t="shared" si="2"/>
        <v>799</v>
      </c>
      <c r="BI36" s="10">
        <f t="shared" si="2"/>
        <v>418</v>
      </c>
      <c r="BJ36" s="10">
        <f t="shared" si="2"/>
        <v>225</v>
      </c>
      <c r="BK36" s="10">
        <f t="shared" ref="BK36:BP36" si="3">SUM(BK39,BK41)</f>
        <v>198</v>
      </c>
      <c r="BL36" s="10">
        <f t="shared" si="3"/>
        <v>136</v>
      </c>
      <c r="BM36" s="10">
        <f t="shared" si="3"/>
        <v>176</v>
      </c>
      <c r="BN36" s="10">
        <f t="shared" si="3"/>
        <v>1267</v>
      </c>
      <c r="BO36" s="10">
        <f t="shared" si="3"/>
        <v>1121</v>
      </c>
      <c r="BP36" s="10">
        <f t="shared" si="3"/>
        <v>1127</v>
      </c>
      <c r="BQ36" s="10">
        <f t="shared" ref="BQ36:CS36" si="4">SUM(BQ39,BQ41)</f>
        <v>483</v>
      </c>
      <c r="BR36" s="10">
        <f t="shared" si="4"/>
        <v>649</v>
      </c>
      <c r="BS36" s="10">
        <f t="shared" si="4"/>
        <v>211</v>
      </c>
      <c r="BT36" s="10">
        <f t="shared" si="4"/>
        <v>179</v>
      </c>
      <c r="BU36" s="10">
        <f t="shared" si="4"/>
        <v>118</v>
      </c>
      <c r="BV36" s="10">
        <f t="shared" si="4"/>
        <v>462</v>
      </c>
      <c r="BW36" s="10">
        <f t="shared" si="4"/>
        <v>247</v>
      </c>
      <c r="BX36" s="10">
        <f t="shared" si="4"/>
        <v>153</v>
      </c>
      <c r="BY36" s="10">
        <f t="shared" si="4"/>
        <v>93</v>
      </c>
      <c r="BZ36" s="10">
        <f t="shared" si="4"/>
        <v>170</v>
      </c>
      <c r="CA36" s="10">
        <f t="shared" si="4"/>
        <v>192</v>
      </c>
      <c r="CB36" s="10">
        <f t="shared" si="4"/>
        <v>260</v>
      </c>
      <c r="CC36" s="10">
        <f t="shared" si="4"/>
        <v>495</v>
      </c>
      <c r="CD36" s="10">
        <f t="shared" si="4"/>
        <v>145</v>
      </c>
      <c r="CE36" s="10">
        <f t="shared" si="4"/>
        <v>103</v>
      </c>
      <c r="CF36" s="10">
        <f t="shared" si="4"/>
        <v>323</v>
      </c>
      <c r="CG36" s="10">
        <f t="shared" si="4"/>
        <v>312</v>
      </c>
      <c r="CH36" s="197">
        <f t="shared" si="4"/>
        <v>174</v>
      </c>
      <c r="CI36" s="197">
        <f t="shared" si="4"/>
        <v>306</v>
      </c>
      <c r="CJ36" s="197">
        <f t="shared" si="4"/>
        <v>74</v>
      </c>
      <c r="CK36" s="197">
        <f t="shared" si="4"/>
        <v>132</v>
      </c>
      <c r="CL36" s="197">
        <f t="shared" si="4"/>
        <v>54</v>
      </c>
      <c r="CM36" s="197">
        <f t="shared" si="4"/>
        <v>104</v>
      </c>
      <c r="CN36" s="197">
        <f t="shared" si="4"/>
        <v>170</v>
      </c>
      <c r="CO36" s="197">
        <f t="shared" si="4"/>
        <v>134</v>
      </c>
      <c r="CP36" s="197">
        <f t="shared" si="4"/>
        <v>51</v>
      </c>
      <c r="CQ36" s="197">
        <f t="shared" si="4"/>
        <v>63</v>
      </c>
      <c r="CR36" s="197">
        <f t="shared" si="4"/>
        <v>110</v>
      </c>
      <c r="CS36" s="197">
        <f t="shared" si="4"/>
        <v>25</v>
      </c>
      <c r="CT36" s="197">
        <f>SUM(CT39,CT41)</f>
        <v>62</v>
      </c>
      <c r="CU36" s="197">
        <f>SUM(CU39,CU41)</f>
        <v>92</v>
      </c>
      <c r="CV36" s="197">
        <f>SUM(CV39,CV41)</f>
        <v>55</v>
      </c>
      <c r="CW36" s="197">
        <f t="shared" ref="CW36" si="5">SUM(CW39,CW41)</f>
        <v>74</v>
      </c>
      <c r="CX36" s="197">
        <f t="shared" ref="CX36:EW36" si="6">SUM(CX39,CX41)</f>
        <v>178</v>
      </c>
      <c r="CY36" s="197">
        <f t="shared" si="6"/>
        <v>366</v>
      </c>
      <c r="CZ36" s="197">
        <f t="shared" si="6"/>
        <v>191</v>
      </c>
      <c r="DA36" s="197">
        <f t="shared" si="6"/>
        <v>162</v>
      </c>
      <c r="DB36" s="197">
        <f t="shared" si="6"/>
        <v>233</v>
      </c>
      <c r="DC36" s="197">
        <f t="shared" ref="DC36:DJ36" si="7">SUM(DC39,DC41)</f>
        <v>5</v>
      </c>
      <c r="DD36" s="197">
        <f t="shared" si="7"/>
        <v>72</v>
      </c>
      <c r="DE36" s="197">
        <f t="shared" si="7"/>
        <v>110</v>
      </c>
      <c r="DF36" s="197">
        <f t="shared" si="7"/>
        <v>15</v>
      </c>
      <c r="DG36" s="197">
        <f t="shared" si="7"/>
        <v>122</v>
      </c>
      <c r="DH36" s="197">
        <f t="shared" si="7"/>
        <v>171</v>
      </c>
      <c r="DI36" s="197">
        <f t="shared" si="7"/>
        <v>46</v>
      </c>
      <c r="DJ36" s="223">
        <f t="shared" si="7"/>
        <v>21</v>
      </c>
      <c r="DK36" s="197">
        <f>SUM(DK39,DK41)</f>
        <v>0</v>
      </c>
      <c r="DL36" s="197">
        <v>0</v>
      </c>
      <c r="DM36" s="223">
        <v>0</v>
      </c>
      <c r="DN36" s="197">
        <v>0</v>
      </c>
      <c r="DO36" s="197">
        <v>0</v>
      </c>
      <c r="DP36" s="197">
        <v>0</v>
      </c>
      <c r="DQ36" s="197">
        <v>0</v>
      </c>
      <c r="DR36" s="197">
        <v>0</v>
      </c>
      <c r="DS36" s="197">
        <v>0</v>
      </c>
      <c r="DT36" s="197">
        <v>0</v>
      </c>
      <c r="DU36" s="197">
        <v>0</v>
      </c>
      <c r="DV36" s="197">
        <v>19</v>
      </c>
      <c r="DW36" s="197">
        <v>101</v>
      </c>
      <c r="DX36" s="197">
        <v>28</v>
      </c>
      <c r="DY36" s="197">
        <v>1</v>
      </c>
      <c r="DZ36" s="197">
        <v>22</v>
      </c>
      <c r="EA36" s="197">
        <v>0</v>
      </c>
      <c r="EB36" s="197">
        <v>0</v>
      </c>
      <c r="EC36" s="197">
        <v>0</v>
      </c>
      <c r="ED36" s="197">
        <v>0</v>
      </c>
      <c r="EE36" s="197">
        <v>0</v>
      </c>
      <c r="EF36" s="197">
        <v>0</v>
      </c>
      <c r="EG36" s="197">
        <v>0</v>
      </c>
      <c r="EH36" s="197">
        <v>0</v>
      </c>
      <c r="EI36" s="197">
        <v>0</v>
      </c>
      <c r="EJ36" s="197">
        <v>0</v>
      </c>
      <c r="EK36" s="197">
        <v>0</v>
      </c>
      <c r="EL36" s="197">
        <v>0</v>
      </c>
      <c r="EM36" s="197">
        <v>0</v>
      </c>
      <c r="EN36" s="197">
        <v>0</v>
      </c>
      <c r="EO36" s="197">
        <v>0</v>
      </c>
      <c r="EP36" s="197">
        <v>0</v>
      </c>
      <c r="EQ36" s="197">
        <v>0</v>
      </c>
      <c r="ER36" s="197">
        <v>0</v>
      </c>
      <c r="ES36" s="197">
        <v>0</v>
      </c>
      <c r="ET36" s="197">
        <v>0</v>
      </c>
      <c r="EU36" s="197">
        <v>0</v>
      </c>
      <c r="EV36" s="197">
        <v>0</v>
      </c>
      <c r="EW36" s="129">
        <f t="shared" si="6"/>
        <v>0</v>
      </c>
      <c r="EX36" s="129">
        <f t="shared" ref="EX36:GC36" si="8">SUM(EX39,EX41)</f>
        <v>0</v>
      </c>
      <c r="EY36" s="129">
        <f t="shared" si="8"/>
        <v>0</v>
      </c>
      <c r="EZ36" s="129">
        <f t="shared" si="8"/>
        <v>0</v>
      </c>
      <c r="FA36" s="129">
        <f t="shared" si="8"/>
        <v>0</v>
      </c>
      <c r="FB36" s="129">
        <f t="shared" si="8"/>
        <v>0</v>
      </c>
      <c r="FC36" s="129">
        <f t="shared" si="8"/>
        <v>0</v>
      </c>
      <c r="FD36" s="129">
        <f t="shared" si="8"/>
        <v>0</v>
      </c>
      <c r="FE36" s="129">
        <f t="shared" si="8"/>
        <v>0</v>
      </c>
      <c r="FF36" s="129">
        <f t="shared" si="8"/>
        <v>0</v>
      </c>
      <c r="FG36" s="129">
        <f t="shared" si="8"/>
        <v>0</v>
      </c>
      <c r="FH36" s="129">
        <f t="shared" si="8"/>
        <v>0</v>
      </c>
      <c r="FI36" s="129">
        <f t="shared" si="8"/>
        <v>0</v>
      </c>
      <c r="FJ36" s="129">
        <f t="shared" si="8"/>
        <v>0</v>
      </c>
      <c r="FK36" s="129">
        <f t="shared" si="8"/>
        <v>0</v>
      </c>
      <c r="FL36" s="129">
        <f t="shared" si="8"/>
        <v>0</v>
      </c>
      <c r="FM36" s="129">
        <f t="shared" si="8"/>
        <v>0</v>
      </c>
      <c r="FN36" s="129">
        <f t="shared" si="8"/>
        <v>0</v>
      </c>
      <c r="FO36" s="129">
        <f t="shared" si="8"/>
        <v>0</v>
      </c>
      <c r="FP36" s="129">
        <f t="shared" si="8"/>
        <v>0</v>
      </c>
      <c r="FQ36" s="129">
        <f t="shared" si="8"/>
        <v>0</v>
      </c>
      <c r="FR36" s="129">
        <f t="shared" si="8"/>
        <v>0</v>
      </c>
      <c r="FS36" s="129">
        <f t="shared" si="8"/>
        <v>0</v>
      </c>
      <c r="FT36" s="129">
        <f t="shared" si="8"/>
        <v>0</v>
      </c>
      <c r="FU36" s="129">
        <f t="shared" si="8"/>
        <v>0</v>
      </c>
      <c r="FV36" s="129">
        <f t="shared" si="8"/>
        <v>0</v>
      </c>
      <c r="FW36" s="129">
        <f t="shared" si="8"/>
        <v>0</v>
      </c>
      <c r="FX36" s="129">
        <f t="shared" si="8"/>
        <v>0</v>
      </c>
      <c r="FY36" s="129">
        <f t="shared" si="8"/>
        <v>0</v>
      </c>
      <c r="FZ36" s="129">
        <f t="shared" si="8"/>
        <v>0</v>
      </c>
      <c r="GA36" s="129">
        <f t="shared" si="8"/>
        <v>0</v>
      </c>
      <c r="GB36" s="129">
        <f>SUM(GB39,GB41)</f>
        <v>0</v>
      </c>
      <c r="GC36" s="129">
        <f t="shared" si="8"/>
        <v>0</v>
      </c>
    </row>
    <row r="37" spans="1:205" s="47" customFormat="1" ht="25.5" customHeight="1">
      <c r="A37" s="11" t="s">
        <v>5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>
        <f>AD36/AD35</f>
        <v>1.7253774263120056E-2</v>
      </c>
      <c r="AE37" s="18">
        <f t="shared" ref="AE37:AO37" si="9">AE36/AE35</f>
        <v>2.3217429577464789E-2</v>
      </c>
      <c r="AF37" s="18">
        <f t="shared" si="9"/>
        <v>1.3446811056599258E-2</v>
      </c>
      <c r="AG37" s="18">
        <f t="shared" si="9"/>
        <v>8.7781687504679198E-3</v>
      </c>
      <c r="AH37" s="18">
        <f t="shared" si="9"/>
        <v>7.2884738755435172E-3</v>
      </c>
      <c r="AI37" s="18">
        <f t="shared" si="9"/>
        <v>5.3588502560833699E-3</v>
      </c>
      <c r="AJ37" s="18">
        <f t="shared" si="9"/>
        <v>4.5326695218401167E-3</v>
      </c>
      <c r="AK37" s="18">
        <f t="shared" si="9"/>
        <v>3.8399918622689013E-3</v>
      </c>
      <c r="AL37" s="18">
        <f t="shared" si="9"/>
        <v>5.576964828484585E-3</v>
      </c>
      <c r="AM37" s="18">
        <f t="shared" si="9"/>
        <v>2.3457230063678477E-3</v>
      </c>
      <c r="AN37" s="18">
        <f t="shared" si="9"/>
        <v>1.1196137277267744E-2</v>
      </c>
      <c r="AO37" s="18">
        <f t="shared" si="9"/>
        <v>7.7569905451619391E-3</v>
      </c>
      <c r="AP37" s="18">
        <f t="shared" ref="AP37:AX37" si="10">AP36/AP35</f>
        <v>6.8988726232542489E-3</v>
      </c>
      <c r="AQ37" s="18">
        <f t="shared" si="10"/>
        <v>1.5646567614605748E-2</v>
      </c>
      <c r="AR37" s="18">
        <f t="shared" si="10"/>
        <v>9.2261887915956776E-3</v>
      </c>
      <c r="AS37" s="18">
        <f t="shared" si="10"/>
        <v>6.0268800168990283E-3</v>
      </c>
      <c r="AT37" s="18">
        <f t="shared" si="10"/>
        <v>6.5031346708749396E-3</v>
      </c>
      <c r="AU37" s="18">
        <f t="shared" si="10"/>
        <v>6.5764656832575591E-3</v>
      </c>
      <c r="AV37" s="18">
        <f t="shared" si="10"/>
        <v>9.9047874737518346E-3</v>
      </c>
      <c r="AW37" s="18">
        <f t="shared" si="10"/>
        <v>7.8584866898773875E-3</v>
      </c>
      <c r="AX37" s="18">
        <f t="shared" si="10"/>
        <v>9.5917565309022127E-3</v>
      </c>
      <c r="AY37" s="18">
        <f t="shared" ref="AY37:BJ37" si="11">AY36/AY35</f>
        <v>5.4750751401261809E-3</v>
      </c>
      <c r="AZ37" s="18">
        <f t="shared" si="11"/>
        <v>4.6031508113694277E-3</v>
      </c>
      <c r="BA37" s="18">
        <f t="shared" si="11"/>
        <v>4.8939506478501279E-3</v>
      </c>
      <c r="BB37" s="18">
        <f t="shared" si="11"/>
        <v>3.6798269638618521E-3</v>
      </c>
      <c r="BC37" s="18">
        <f t="shared" si="11"/>
        <v>2.4005115844360275E-3</v>
      </c>
      <c r="BD37" s="18">
        <f t="shared" si="11"/>
        <v>2.3572383236602646E-3</v>
      </c>
      <c r="BE37" s="18">
        <f t="shared" si="11"/>
        <v>2.7483068466748165E-3</v>
      </c>
      <c r="BF37" s="18">
        <f t="shared" si="11"/>
        <v>2.5818753381947487E-3</v>
      </c>
      <c r="BG37" s="18">
        <f t="shared" si="11"/>
        <v>2.1401160127637133E-3</v>
      </c>
      <c r="BH37" s="18">
        <f t="shared" si="11"/>
        <v>3.0200175380242509E-3</v>
      </c>
      <c r="BI37" s="18">
        <f t="shared" si="11"/>
        <v>2.2876282002167229E-3</v>
      </c>
      <c r="BJ37" s="18">
        <f t="shared" si="11"/>
        <v>1.4150587406606123E-3</v>
      </c>
      <c r="BK37" s="18">
        <f t="shared" ref="BK37:BP37" si="12">BK36/BK35</f>
        <v>2.4867498932455855E-3</v>
      </c>
      <c r="BL37" s="18">
        <f t="shared" si="12"/>
        <v>2.6373967342822788E-3</v>
      </c>
      <c r="BM37" s="18">
        <f t="shared" si="12"/>
        <v>1.9634529998438163E-3</v>
      </c>
      <c r="BN37" s="18">
        <f t="shared" si="12"/>
        <v>1.0452070615409998E-2</v>
      </c>
      <c r="BO37" s="18">
        <f t="shared" si="12"/>
        <v>5.4069958133163547E-3</v>
      </c>
      <c r="BP37" s="18">
        <f t="shared" si="12"/>
        <v>4.7045367262769453E-3</v>
      </c>
      <c r="BQ37" s="18">
        <f t="shared" ref="BQ37:CS37" si="13">BQ36/BQ35</f>
        <v>2.3805416594790407E-3</v>
      </c>
      <c r="BR37" s="18">
        <f t="shared" si="13"/>
        <v>3.2245082500708001E-3</v>
      </c>
      <c r="BS37" s="18">
        <f t="shared" si="13"/>
        <v>2.8912426862522096E-3</v>
      </c>
      <c r="BT37" s="18">
        <f t="shared" si="13"/>
        <v>2.3513339551013437E-3</v>
      </c>
      <c r="BU37" s="18">
        <f t="shared" si="13"/>
        <v>2.520236645949467E-3</v>
      </c>
      <c r="BV37" s="18">
        <f t="shared" si="13"/>
        <v>4.3733434305187431E-3</v>
      </c>
      <c r="BW37" s="18">
        <f t="shared" si="13"/>
        <v>2.3788656566921247E-3</v>
      </c>
      <c r="BX37" s="18">
        <f t="shared" si="13"/>
        <v>3.0773562894726254E-3</v>
      </c>
      <c r="BY37" s="18">
        <f t="shared" si="13"/>
        <v>1.7673888255416192E-3</v>
      </c>
      <c r="BZ37" s="18">
        <f t="shared" si="13"/>
        <v>1.8745382571204888E-3</v>
      </c>
      <c r="CA37" s="18">
        <f t="shared" si="13"/>
        <v>1.9197504324437824E-3</v>
      </c>
      <c r="CB37" s="18">
        <f t="shared" si="13"/>
        <v>1.9058090525929999E-3</v>
      </c>
      <c r="CC37" s="18">
        <f t="shared" si="13"/>
        <v>5.7945566286215977E-3</v>
      </c>
      <c r="CD37" s="18">
        <f t="shared" si="13"/>
        <v>7.224713502740409E-3</v>
      </c>
      <c r="CE37" s="18">
        <f t="shared" si="13"/>
        <v>2.298747963487848E-3</v>
      </c>
      <c r="CF37" s="18">
        <f t="shared" si="13"/>
        <v>3.1685615907552558E-3</v>
      </c>
      <c r="CG37" s="18">
        <f t="shared" si="13"/>
        <v>3.0748913439837583E-3</v>
      </c>
      <c r="CH37" s="194">
        <f t="shared" si="13"/>
        <v>2.2248363338788872E-3</v>
      </c>
      <c r="CI37" s="194">
        <f t="shared" si="13"/>
        <v>1.8033414856940802E-3</v>
      </c>
      <c r="CJ37" s="194">
        <f t="shared" si="13"/>
        <v>1.331366269655644E-3</v>
      </c>
      <c r="CK37" s="194">
        <f t="shared" si="13"/>
        <v>4.4249270892695522E-3</v>
      </c>
      <c r="CL37" s="194">
        <f t="shared" si="13"/>
        <v>1.6537024560543884E-3</v>
      </c>
      <c r="CM37" s="194">
        <f t="shared" si="13"/>
        <v>2.1609491553597772E-3</v>
      </c>
      <c r="CN37" s="194">
        <f t="shared" si="13"/>
        <v>1.9969458475273113E-3</v>
      </c>
      <c r="CO37" s="194">
        <f t="shared" si="13"/>
        <v>2.5185129496673305E-3</v>
      </c>
      <c r="CP37" s="194">
        <f t="shared" si="13"/>
        <v>2.6900152961654095E-3</v>
      </c>
      <c r="CQ37" s="194">
        <f t="shared" si="13"/>
        <v>5.7168784029038109E-3</v>
      </c>
      <c r="CR37" s="194">
        <f t="shared" si="13"/>
        <v>2.7757450352014937E-3</v>
      </c>
      <c r="CS37" s="194">
        <f t="shared" si="13"/>
        <v>8.4271556664194697E-4</v>
      </c>
      <c r="CT37" s="194">
        <f>CT36/CT35</f>
        <v>1.1376564277588168E-3</v>
      </c>
      <c r="CU37" s="194">
        <f>CU36/CU35</f>
        <v>3.2139737991266374E-3</v>
      </c>
      <c r="CV37" s="194">
        <v>1.8602448758709329E-3</v>
      </c>
      <c r="CW37" s="194">
        <f t="shared" ref="CW37" si="14">CW36/CW35</f>
        <v>4.104043036991847E-3</v>
      </c>
      <c r="CX37" s="194">
        <f>CX36/CX35</f>
        <v>3.6899604054810423E-3</v>
      </c>
      <c r="CY37" s="194">
        <f t="shared" ref="CY37:DN37" si="15">CY36/CY35</f>
        <v>3.8461538461538464E-3</v>
      </c>
      <c r="CZ37" s="194">
        <f t="shared" si="15"/>
        <v>2.5509522664743435E-3</v>
      </c>
      <c r="DA37" s="194">
        <f t="shared" si="15"/>
        <v>1.900048087636786E-3</v>
      </c>
      <c r="DB37" s="194">
        <f t="shared" si="15"/>
        <v>2.9515714267617588E-3</v>
      </c>
      <c r="DC37" s="194">
        <f t="shared" si="15"/>
        <v>2.4342745861733205E-3</v>
      </c>
      <c r="DD37" s="194">
        <f t="shared" si="15"/>
        <v>1.7065250882889716E-3</v>
      </c>
      <c r="DE37" s="194">
        <f t="shared" si="15"/>
        <v>1.7048448591178204E-3</v>
      </c>
      <c r="DF37" s="194">
        <f t="shared" si="15"/>
        <v>7.8653452886581722E-4</v>
      </c>
      <c r="DG37" s="194">
        <f t="shared" si="15"/>
        <v>2.6969670174197542E-3</v>
      </c>
      <c r="DH37" s="194">
        <f t="shared" si="15"/>
        <v>1.7636866207351787E-3</v>
      </c>
      <c r="DI37" s="194">
        <f t="shared" si="15"/>
        <v>1.7187908679893883E-3</v>
      </c>
      <c r="DJ37" s="224">
        <f t="shared" si="15"/>
        <v>3.9600226287007352E-3</v>
      </c>
      <c r="DK37" s="194" t="e">
        <f t="shared" si="15"/>
        <v>#DIV/0!</v>
      </c>
      <c r="DL37" s="194" t="e">
        <f t="shared" si="15"/>
        <v>#DIV/0!</v>
      </c>
      <c r="DM37" s="224" t="e">
        <f t="shared" si="15"/>
        <v>#DIV/0!</v>
      </c>
      <c r="DN37" s="194" t="e">
        <f t="shared" si="15"/>
        <v>#DIV/0!</v>
      </c>
      <c r="DO37" s="194" t="e">
        <v>#DIV/0!</v>
      </c>
      <c r="DP37" s="194" t="e">
        <v>#DIV/0!</v>
      </c>
      <c r="DQ37" s="194" t="e">
        <v>#DIV/0!</v>
      </c>
      <c r="DR37" s="194" t="e">
        <v>#DIV/0!</v>
      </c>
      <c r="DS37" s="194" t="e">
        <v>#DIV/0!</v>
      </c>
      <c r="DT37" s="194" t="e">
        <v>#DIV/0!</v>
      </c>
      <c r="DU37" s="194" t="e">
        <v>#DIV/0!</v>
      </c>
      <c r="DV37" s="194">
        <v>1.838235294117647E-3</v>
      </c>
      <c r="DW37" s="194">
        <v>2.9970326409495549E-3</v>
      </c>
      <c r="DX37" s="194">
        <v>1.3646554245053124E-3</v>
      </c>
      <c r="DY37" s="194">
        <v>6.3131313131313137E-4</v>
      </c>
      <c r="DZ37" s="194">
        <v>2.7869267798327842E-3</v>
      </c>
      <c r="EA37" s="194" t="e">
        <v>#DIV/0!</v>
      </c>
      <c r="EB37" s="194" t="e">
        <v>#DIV/0!</v>
      </c>
      <c r="EC37" s="194" t="e">
        <v>#DIV/0!</v>
      </c>
      <c r="ED37" s="194" t="e">
        <v>#DIV/0!</v>
      </c>
      <c r="EE37" s="194" t="e">
        <v>#DIV/0!</v>
      </c>
      <c r="EF37" s="194" t="e">
        <v>#DIV/0!</v>
      </c>
      <c r="EG37" s="194" t="e">
        <v>#DIV/0!</v>
      </c>
      <c r="EH37" s="194" t="e">
        <v>#DIV/0!</v>
      </c>
      <c r="EI37" s="194" t="e">
        <v>#DIV/0!</v>
      </c>
      <c r="EJ37" s="194" t="e">
        <v>#DIV/0!</v>
      </c>
      <c r="EK37" s="194" t="e">
        <v>#DIV/0!</v>
      </c>
      <c r="EL37" s="194" t="e">
        <v>#DIV/0!</v>
      </c>
      <c r="EM37" s="194" t="e">
        <v>#DIV/0!</v>
      </c>
      <c r="EN37" s="194" t="e">
        <v>#DIV/0!</v>
      </c>
      <c r="EO37" s="194" t="e">
        <v>#DIV/0!</v>
      </c>
      <c r="EP37" s="194" t="e">
        <v>#DIV/0!</v>
      </c>
      <c r="EQ37" s="194" t="e">
        <v>#DIV/0!</v>
      </c>
      <c r="ER37" s="194" t="e">
        <v>#DIV/0!</v>
      </c>
      <c r="ES37" s="194" t="e">
        <v>#DIV/0!</v>
      </c>
      <c r="ET37" s="194" t="e">
        <v>#DIV/0!</v>
      </c>
      <c r="EU37" s="194" t="e">
        <v>#DIV/0!</v>
      </c>
      <c r="EV37" s="194" t="e">
        <v>#DIV/0!</v>
      </c>
      <c r="EW37" s="17" t="e">
        <f t="shared" ref="EW37:EX37" si="16">EW36/EW35</f>
        <v>#DIV/0!</v>
      </c>
      <c r="EX37" s="17" t="e">
        <f t="shared" si="16"/>
        <v>#DIV/0!</v>
      </c>
      <c r="EY37" s="17" t="e">
        <f t="shared" ref="EY37:GA37" si="17">EY36/EY35</f>
        <v>#DIV/0!</v>
      </c>
      <c r="EZ37" s="17" t="e">
        <f t="shared" si="17"/>
        <v>#DIV/0!</v>
      </c>
      <c r="FA37" s="17" t="e">
        <f t="shared" si="17"/>
        <v>#DIV/0!</v>
      </c>
      <c r="FB37" s="17" t="e">
        <f t="shared" si="17"/>
        <v>#DIV/0!</v>
      </c>
      <c r="FC37" s="17" t="e">
        <f t="shared" si="17"/>
        <v>#DIV/0!</v>
      </c>
      <c r="FD37" s="17" t="e">
        <f t="shared" si="17"/>
        <v>#DIV/0!</v>
      </c>
      <c r="FE37" s="17" t="e">
        <f t="shared" si="17"/>
        <v>#DIV/0!</v>
      </c>
      <c r="FF37" s="17" t="e">
        <f t="shared" si="17"/>
        <v>#DIV/0!</v>
      </c>
      <c r="FG37" s="17" t="e">
        <f t="shared" si="17"/>
        <v>#DIV/0!</v>
      </c>
      <c r="FH37" s="17" t="e">
        <f t="shared" si="17"/>
        <v>#DIV/0!</v>
      </c>
      <c r="FI37" s="17" t="e">
        <f t="shared" si="17"/>
        <v>#DIV/0!</v>
      </c>
      <c r="FJ37" s="17" t="e">
        <f t="shared" si="17"/>
        <v>#DIV/0!</v>
      </c>
      <c r="FK37" s="17" t="e">
        <f t="shared" si="17"/>
        <v>#DIV/0!</v>
      </c>
      <c r="FL37" s="17" t="e">
        <f t="shared" si="17"/>
        <v>#DIV/0!</v>
      </c>
      <c r="FM37" s="17" t="e">
        <f t="shared" si="17"/>
        <v>#DIV/0!</v>
      </c>
      <c r="FN37" s="17" t="e">
        <f t="shared" si="17"/>
        <v>#DIV/0!</v>
      </c>
      <c r="FO37" s="17" t="e">
        <f t="shared" si="17"/>
        <v>#DIV/0!</v>
      </c>
      <c r="FP37" s="17" t="e">
        <f t="shared" si="17"/>
        <v>#DIV/0!</v>
      </c>
      <c r="FQ37" s="17" t="e">
        <f t="shared" si="17"/>
        <v>#DIV/0!</v>
      </c>
      <c r="FR37" s="17" t="e">
        <f t="shared" si="17"/>
        <v>#DIV/0!</v>
      </c>
      <c r="FS37" s="17" t="e">
        <f t="shared" si="17"/>
        <v>#DIV/0!</v>
      </c>
      <c r="FT37" s="17" t="e">
        <f t="shared" si="17"/>
        <v>#DIV/0!</v>
      </c>
      <c r="FU37" s="17" t="e">
        <f t="shared" si="17"/>
        <v>#DIV/0!</v>
      </c>
      <c r="FV37" s="17" t="e">
        <f t="shared" si="17"/>
        <v>#DIV/0!</v>
      </c>
      <c r="FW37" s="17" t="e">
        <f t="shared" si="17"/>
        <v>#DIV/0!</v>
      </c>
      <c r="FX37" s="17" t="e">
        <f t="shared" si="17"/>
        <v>#DIV/0!</v>
      </c>
      <c r="FY37" s="17" t="e">
        <f t="shared" si="17"/>
        <v>#DIV/0!</v>
      </c>
      <c r="FZ37" s="17" t="e">
        <f t="shared" si="17"/>
        <v>#DIV/0!</v>
      </c>
      <c r="GA37" s="17" t="e">
        <f t="shared" si="17"/>
        <v>#DIV/0!</v>
      </c>
      <c r="GB37" s="250" t="e">
        <f>GB36/GB35</f>
        <v>#DIV/0!</v>
      </c>
    </row>
    <row r="38" spans="1:205" s="44" customFormat="1" ht="16.5" customHeight="1">
      <c r="A38" s="34" t="s">
        <v>460</v>
      </c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14" t="s">
        <v>31</v>
      </c>
      <c r="EY38" s="14" t="s">
        <v>31</v>
      </c>
      <c r="EZ38" s="14" t="s">
        <v>31</v>
      </c>
      <c r="FA38" s="14" t="s">
        <v>31</v>
      </c>
      <c r="FB38" s="14" t="s">
        <v>31</v>
      </c>
      <c r="FC38" s="14" t="s">
        <v>31</v>
      </c>
      <c r="FD38" s="14" t="s">
        <v>31</v>
      </c>
      <c r="FE38" s="14" t="s">
        <v>31</v>
      </c>
      <c r="FF38" s="14" t="s">
        <v>31</v>
      </c>
      <c r="FG38" s="14" t="s">
        <v>31</v>
      </c>
      <c r="FH38" s="14" t="s">
        <v>31</v>
      </c>
      <c r="FI38" s="14" t="s">
        <v>31</v>
      </c>
      <c r="FJ38" s="14" t="s">
        <v>31</v>
      </c>
      <c r="FK38" s="14" t="s">
        <v>31</v>
      </c>
      <c r="FL38" s="14" t="s">
        <v>31</v>
      </c>
      <c r="FM38" s="14" t="s">
        <v>31</v>
      </c>
      <c r="FN38" s="14" t="s">
        <v>31</v>
      </c>
      <c r="FO38" s="14" t="s">
        <v>31</v>
      </c>
      <c r="FP38" s="14" t="s">
        <v>31</v>
      </c>
      <c r="FQ38" s="14" t="s">
        <v>31</v>
      </c>
      <c r="FR38" s="14" t="s">
        <v>31</v>
      </c>
      <c r="FS38" s="14" t="s">
        <v>31</v>
      </c>
      <c r="FT38" s="14" t="s">
        <v>31</v>
      </c>
      <c r="FU38" s="14" t="s">
        <v>31</v>
      </c>
      <c r="FV38" s="14" t="s">
        <v>31</v>
      </c>
      <c r="FW38" s="14" t="s">
        <v>31</v>
      </c>
      <c r="FX38" s="14" t="s">
        <v>31</v>
      </c>
      <c r="FY38" s="14" t="s">
        <v>31</v>
      </c>
      <c r="FZ38" s="14" t="s">
        <v>31</v>
      </c>
      <c r="GA38" s="14" t="s">
        <v>31</v>
      </c>
      <c r="GB38" s="251" t="s">
        <v>31</v>
      </c>
    </row>
    <row r="39" spans="1:205" s="41" customFormat="1" ht="25.5" customHeight="1">
      <c r="A39" s="11" t="s">
        <v>4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>
        <v>106</v>
      </c>
      <c r="AE39" s="10">
        <v>178</v>
      </c>
      <c r="AF39" s="10">
        <v>648</v>
      </c>
      <c r="AG39" s="10">
        <v>374</v>
      </c>
      <c r="AH39" s="10">
        <v>339</v>
      </c>
      <c r="AI39" s="10">
        <v>600</v>
      </c>
      <c r="AJ39" s="10">
        <v>857</v>
      </c>
      <c r="AK39" s="10">
        <v>140</v>
      </c>
      <c r="AL39" s="10">
        <v>368</v>
      </c>
      <c r="AM39" s="10">
        <v>708</v>
      </c>
      <c r="AN39" s="10">
        <v>918</v>
      </c>
      <c r="AO39" s="10">
        <v>815</v>
      </c>
      <c r="AP39" s="10">
        <v>246</v>
      </c>
      <c r="AQ39" s="10">
        <v>1470</v>
      </c>
      <c r="AR39" s="10">
        <v>1367</v>
      </c>
      <c r="AS39" s="10">
        <v>777</v>
      </c>
      <c r="AT39" s="10">
        <v>845</v>
      </c>
      <c r="AU39" s="10">
        <v>985</v>
      </c>
      <c r="AV39" s="10">
        <v>1661</v>
      </c>
      <c r="AW39" s="10">
        <v>1564</v>
      </c>
      <c r="AX39" s="10">
        <v>1774</v>
      </c>
      <c r="AY39" s="10">
        <v>923</v>
      </c>
      <c r="AZ39" s="10">
        <v>1090</v>
      </c>
      <c r="BA39" s="10">
        <v>551</v>
      </c>
      <c r="BB39" s="10">
        <v>475</v>
      </c>
      <c r="BC39" s="10">
        <v>228</v>
      </c>
      <c r="BD39" s="10">
        <v>457</v>
      </c>
      <c r="BE39" s="10">
        <v>537</v>
      </c>
      <c r="BF39" s="10">
        <v>447</v>
      </c>
      <c r="BG39" s="10">
        <v>461</v>
      </c>
      <c r="BH39" s="10">
        <v>737</v>
      </c>
      <c r="BI39" s="10">
        <v>346</v>
      </c>
      <c r="BJ39" s="10">
        <v>206</v>
      </c>
      <c r="BK39" s="10">
        <v>170</v>
      </c>
      <c r="BL39" s="10">
        <v>123</v>
      </c>
      <c r="BM39" s="10">
        <v>160</v>
      </c>
      <c r="BN39" s="10">
        <v>1232</v>
      </c>
      <c r="BO39" s="10">
        <v>1076</v>
      </c>
      <c r="BP39" s="10">
        <v>1087</v>
      </c>
      <c r="BQ39" s="10">
        <v>460</v>
      </c>
      <c r="BR39" s="10">
        <v>602</v>
      </c>
      <c r="BS39" s="10">
        <v>202</v>
      </c>
      <c r="BT39" s="10">
        <v>176</v>
      </c>
      <c r="BU39" s="10">
        <v>78</v>
      </c>
      <c r="BV39" s="10">
        <v>396</v>
      </c>
      <c r="BW39" s="10">
        <v>229</v>
      </c>
      <c r="BX39" s="10">
        <v>121</v>
      </c>
      <c r="BY39" s="10">
        <v>83</v>
      </c>
      <c r="BZ39" s="10">
        <v>156</v>
      </c>
      <c r="CA39" s="10">
        <v>92</v>
      </c>
      <c r="CB39" s="10">
        <v>219</v>
      </c>
      <c r="CC39" s="10">
        <v>470</v>
      </c>
      <c r="CD39" s="10">
        <v>135</v>
      </c>
      <c r="CE39" s="10">
        <v>102</v>
      </c>
      <c r="CF39" s="10">
        <v>315</v>
      </c>
      <c r="CG39" s="10">
        <v>299</v>
      </c>
      <c r="CH39" s="197">
        <v>161</v>
      </c>
      <c r="CI39" s="197">
        <v>296</v>
      </c>
      <c r="CJ39" s="197">
        <v>66</v>
      </c>
      <c r="CK39" s="197">
        <v>128</v>
      </c>
      <c r="CL39" s="197">
        <v>50</v>
      </c>
      <c r="CM39" s="197">
        <v>103</v>
      </c>
      <c r="CN39" s="197">
        <v>168</v>
      </c>
      <c r="CO39" s="197">
        <v>128</v>
      </c>
      <c r="CP39" s="197">
        <v>47</v>
      </c>
      <c r="CQ39" s="197">
        <v>63</v>
      </c>
      <c r="CR39" s="197">
        <v>98</v>
      </c>
      <c r="CS39" s="193">
        <v>22</v>
      </c>
      <c r="CT39" s="193">
        <v>56</v>
      </c>
      <c r="CU39" s="193">
        <v>90</v>
      </c>
      <c r="CV39" s="193">
        <v>53</v>
      </c>
      <c r="CW39" s="193">
        <v>69</v>
      </c>
      <c r="CX39" s="193">
        <v>175</v>
      </c>
      <c r="CY39" s="193">
        <v>352</v>
      </c>
      <c r="CZ39" s="193">
        <v>183</v>
      </c>
      <c r="DA39" s="193">
        <v>160</v>
      </c>
      <c r="DB39" s="193">
        <v>227</v>
      </c>
      <c r="DC39" s="193">
        <v>5</v>
      </c>
      <c r="DD39" s="193">
        <v>70</v>
      </c>
      <c r="DE39" s="193">
        <v>107</v>
      </c>
      <c r="DF39" s="193">
        <v>15</v>
      </c>
      <c r="DG39" s="193">
        <v>116</v>
      </c>
      <c r="DH39" s="193">
        <v>167</v>
      </c>
      <c r="DI39" s="193">
        <v>46</v>
      </c>
      <c r="DJ39" s="225">
        <v>21</v>
      </c>
      <c r="DK39" s="193">
        <v>0</v>
      </c>
      <c r="DL39" s="193">
        <v>0</v>
      </c>
      <c r="DM39" s="225">
        <v>0</v>
      </c>
      <c r="DN39" s="193">
        <v>0</v>
      </c>
      <c r="DO39" s="193">
        <v>0</v>
      </c>
      <c r="DP39" s="193">
        <v>0</v>
      </c>
      <c r="DQ39" s="193">
        <v>0</v>
      </c>
      <c r="DR39" s="193">
        <v>0</v>
      </c>
      <c r="DS39" s="193">
        <v>0</v>
      </c>
      <c r="DT39" s="193">
        <v>0</v>
      </c>
      <c r="DU39" s="193">
        <v>0</v>
      </c>
      <c r="DV39" s="193">
        <v>19</v>
      </c>
      <c r="DW39" s="193">
        <v>79</v>
      </c>
      <c r="DX39" s="193">
        <v>25</v>
      </c>
      <c r="DY39" s="193">
        <v>1</v>
      </c>
      <c r="DZ39" s="193">
        <v>19</v>
      </c>
      <c r="EA39" s="193">
        <v>0</v>
      </c>
      <c r="EB39" s="193">
        <v>0</v>
      </c>
      <c r="EC39" s="193">
        <v>0</v>
      </c>
      <c r="ED39" s="193">
        <v>0</v>
      </c>
      <c r="EE39" s="193">
        <v>0</v>
      </c>
      <c r="EF39" s="193">
        <v>0</v>
      </c>
      <c r="EG39" s="193">
        <v>0</v>
      </c>
      <c r="EH39" s="193">
        <v>0</v>
      </c>
      <c r="EI39" s="193">
        <v>0</v>
      </c>
      <c r="EJ39" s="193">
        <v>0</v>
      </c>
      <c r="EK39" s="193">
        <v>0</v>
      </c>
      <c r="EL39" s="193">
        <v>0</v>
      </c>
      <c r="EM39" s="193">
        <v>0</v>
      </c>
      <c r="EN39" s="193">
        <v>0</v>
      </c>
      <c r="EO39" s="193">
        <v>0</v>
      </c>
      <c r="EP39" s="193">
        <v>0</v>
      </c>
      <c r="EQ39" s="193">
        <v>0</v>
      </c>
      <c r="ER39" s="193">
        <v>0</v>
      </c>
      <c r="ES39" s="193">
        <v>0</v>
      </c>
      <c r="ET39" s="193">
        <v>0</v>
      </c>
      <c r="EU39" s="193">
        <v>0</v>
      </c>
      <c r="EV39" s="193">
        <v>0</v>
      </c>
      <c r="EW39" s="9">
        <f>SUM(EX39:GB39)</f>
        <v>0</v>
      </c>
      <c r="EX39" s="8">
        <f>AVG!F19</f>
        <v>0</v>
      </c>
      <c r="EY39" s="8">
        <f>AVG!G19</f>
        <v>0</v>
      </c>
      <c r="EZ39" s="8">
        <f>AVG!H19</f>
        <v>0</v>
      </c>
      <c r="FA39" s="8">
        <f>AVG!I19</f>
        <v>0</v>
      </c>
      <c r="FB39" s="8">
        <f>AVG!J19</f>
        <v>0</v>
      </c>
      <c r="FC39" s="8">
        <f>AVG!K19</f>
        <v>0</v>
      </c>
      <c r="FD39" s="8">
        <f>AVG!L19</f>
        <v>0</v>
      </c>
      <c r="FE39" s="8">
        <f>AVG!M19</f>
        <v>0</v>
      </c>
      <c r="FF39" s="8">
        <f>AVG!N19</f>
        <v>0</v>
      </c>
      <c r="FG39" s="8">
        <f>AVG!O19</f>
        <v>0</v>
      </c>
      <c r="FH39" s="8">
        <f>AVG!P19</f>
        <v>0</v>
      </c>
      <c r="FI39" s="8">
        <f>AVG!Q19</f>
        <v>0</v>
      </c>
      <c r="FJ39" s="8">
        <f>AVG!R19</f>
        <v>0</v>
      </c>
      <c r="FK39" s="8">
        <f>AVG!S19</f>
        <v>0</v>
      </c>
      <c r="FL39" s="8">
        <f>AVG!T19</f>
        <v>0</v>
      </c>
      <c r="FM39" s="8">
        <f>AVG!U19</f>
        <v>0</v>
      </c>
      <c r="FN39" s="8">
        <f>AVG!V19</f>
        <v>0</v>
      </c>
      <c r="FO39" s="8">
        <f>AVG!W19</f>
        <v>0</v>
      </c>
      <c r="FP39" s="8">
        <f>AVG!X19</f>
        <v>0</v>
      </c>
      <c r="FQ39" s="8">
        <f>AVG!Y19</f>
        <v>0</v>
      </c>
      <c r="FR39" s="8">
        <f>AVG!Z19</f>
        <v>0</v>
      </c>
      <c r="FS39" s="8">
        <f>AVG!AA19</f>
        <v>0</v>
      </c>
      <c r="FT39" s="8">
        <f>AVG!AB19</f>
        <v>0</v>
      </c>
      <c r="FU39" s="8">
        <f>AVG!AC19</f>
        <v>0</v>
      </c>
      <c r="FV39" s="8">
        <f>AVG!AD19</f>
        <v>0</v>
      </c>
      <c r="FW39" s="8">
        <f>AVG!AE19</f>
        <v>0</v>
      </c>
      <c r="FX39" s="8">
        <f>AVG!AF19</f>
        <v>0</v>
      </c>
      <c r="FY39" s="8">
        <f>AVG!AG19</f>
        <v>0</v>
      </c>
      <c r="FZ39" s="8">
        <f>AVG!AH19</f>
        <v>0</v>
      </c>
      <c r="GA39" s="8">
        <f>AVG!AI19</f>
        <v>0</v>
      </c>
      <c r="GB39" s="249">
        <f>AVG!AJ19</f>
        <v>0</v>
      </c>
    </row>
    <row r="40" spans="1:205" s="3" customFormat="1" ht="25.5" customHeight="1">
      <c r="A40" s="5" t="s">
        <v>3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>AD39/AD35</f>
        <v>1.5240833932422718E-2</v>
      </c>
      <c r="AE40" s="4">
        <f t="shared" ref="AE40:CP40" si="18">AE39/AE35</f>
        <v>1.9586267605633804E-2</v>
      </c>
      <c r="AF40" s="4">
        <f t="shared" si="18"/>
        <v>9.6924733756132576E-3</v>
      </c>
      <c r="AG40" s="4">
        <f t="shared" si="18"/>
        <v>7.0000748671108781E-3</v>
      </c>
      <c r="AH40" s="4">
        <f t="shared" si="18"/>
        <v>6.0410578088245775E-3</v>
      </c>
      <c r="AI40" s="4">
        <f t="shared" si="18"/>
        <v>4.4471786357538337E-3</v>
      </c>
      <c r="AJ40" s="4">
        <f t="shared" si="18"/>
        <v>4.1994570596940329E-3</v>
      </c>
      <c r="AK40" s="4">
        <f t="shared" si="18"/>
        <v>3.5602573557460011E-3</v>
      </c>
      <c r="AL40" s="4">
        <f t="shared" si="18"/>
        <v>4.9934867564046899E-3</v>
      </c>
      <c r="AM40" s="4">
        <f t="shared" si="18"/>
        <v>2.1938862463783833E-3</v>
      </c>
      <c r="AN40" s="4">
        <f t="shared" si="18"/>
        <v>1.016622553959623E-2</v>
      </c>
      <c r="AO40" s="4">
        <f t="shared" si="18"/>
        <v>6.5580366123516396E-3</v>
      </c>
      <c r="AP40" s="4">
        <f t="shared" si="18"/>
        <v>5.9133193913607843E-3</v>
      </c>
      <c r="AQ40" s="4">
        <f t="shared" si="18"/>
        <v>1.2602988708750932E-2</v>
      </c>
      <c r="AR40" s="4">
        <f t="shared" si="18"/>
        <v>7.7375460601909769E-3</v>
      </c>
      <c r="AS40" s="4">
        <f t="shared" si="18"/>
        <v>5.1291191381495566E-3</v>
      </c>
      <c r="AT40" s="4">
        <f t="shared" si="18"/>
        <v>5.1988162695263233E-3</v>
      </c>
      <c r="AU40" s="4">
        <f t="shared" si="18"/>
        <v>4.8889197720820348E-3</v>
      </c>
      <c r="AV40" s="4">
        <f t="shared" si="18"/>
        <v>7.9631423010173268E-3</v>
      </c>
      <c r="AW40" s="4">
        <f t="shared" si="18"/>
        <v>6.7642670241982571E-3</v>
      </c>
      <c r="AX40" s="4">
        <f t="shared" si="18"/>
        <v>7.6613129607476472E-3</v>
      </c>
      <c r="AY40" s="4">
        <f t="shared" si="18"/>
        <v>4.9985107362378487E-3</v>
      </c>
      <c r="AZ40" s="4">
        <f t="shared" si="18"/>
        <v>4.2994296352979232E-3</v>
      </c>
      <c r="BA40" s="4">
        <f t="shared" si="18"/>
        <v>4.5473301972435423E-3</v>
      </c>
      <c r="BB40" s="4">
        <f t="shared" si="18"/>
        <v>3.3357210073175184E-3</v>
      </c>
      <c r="BC40" s="4">
        <f t="shared" si="18"/>
        <v>2.2431009887353042E-3</v>
      </c>
      <c r="BD40" s="4">
        <f t="shared" si="18"/>
        <v>2.0917629396363904E-3</v>
      </c>
      <c r="BE40" s="4">
        <f t="shared" si="18"/>
        <v>2.3958454166629487E-3</v>
      </c>
      <c r="BF40" s="4">
        <f t="shared" si="18"/>
        <v>2.3035893735989074E-3</v>
      </c>
      <c r="BG40" s="4">
        <f t="shared" si="18"/>
        <v>1.7744487084245897E-3</v>
      </c>
      <c r="BH40" s="4">
        <f t="shared" si="18"/>
        <v>2.7856732484654229E-3</v>
      </c>
      <c r="BI40" s="4">
        <f t="shared" si="18"/>
        <v>1.8935869791267608E-3</v>
      </c>
      <c r="BJ40" s="4">
        <f t="shared" si="18"/>
        <v>1.2955648914492717E-3</v>
      </c>
      <c r="BK40" s="4">
        <f t="shared" si="18"/>
        <v>2.135088292180553E-3</v>
      </c>
      <c r="BL40" s="4">
        <f t="shared" si="18"/>
        <v>2.385292634681767E-3</v>
      </c>
      <c r="BM40" s="4">
        <f t="shared" si="18"/>
        <v>1.7849572725852875E-3</v>
      </c>
      <c r="BN40" s="4">
        <f t="shared" si="18"/>
        <v>1.0163339382940109E-2</v>
      </c>
      <c r="BO40" s="4">
        <f t="shared" si="18"/>
        <v>5.1899442418629777E-3</v>
      </c>
      <c r="BP40" s="4">
        <f t="shared" si="18"/>
        <v>4.5375611548030522E-3</v>
      </c>
      <c r="BQ40" s="4">
        <f t="shared" si="18"/>
        <v>2.2671825328371819E-3</v>
      </c>
      <c r="BR40" s="4">
        <f t="shared" si="18"/>
        <v>2.9909922442875525E-3</v>
      </c>
      <c r="BS40" s="4">
        <f t="shared" si="18"/>
        <v>2.7679195384973758E-3</v>
      </c>
      <c r="BT40" s="4">
        <f t="shared" si="18"/>
        <v>2.3119261234516007E-3</v>
      </c>
      <c r="BU40" s="4">
        <f t="shared" si="18"/>
        <v>1.6659191388479527E-3</v>
      </c>
      <c r="BV40" s="4">
        <f t="shared" si="18"/>
        <v>3.7485800833017796E-3</v>
      </c>
      <c r="BW40" s="4">
        <f t="shared" si="18"/>
        <v>2.2055070258400668E-3</v>
      </c>
      <c r="BX40" s="4">
        <f t="shared" si="18"/>
        <v>2.4337262158574359E-3</v>
      </c>
      <c r="BY40" s="4">
        <f t="shared" si="18"/>
        <v>1.5773470163435955E-3</v>
      </c>
      <c r="BZ40" s="4">
        <f t="shared" si="18"/>
        <v>1.7201645182988014E-3</v>
      </c>
      <c r="CA40" s="4">
        <f t="shared" si="18"/>
        <v>9.1988041554597901E-4</v>
      </c>
      <c r="CB40" s="4">
        <f t="shared" si="18"/>
        <v>1.605277625068719E-3</v>
      </c>
      <c r="CC40" s="4">
        <f t="shared" si="18"/>
        <v>5.5019022534386888E-3</v>
      </c>
      <c r="CD40" s="4">
        <f t="shared" si="18"/>
        <v>6.7264573991031393E-3</v>
      </c>
      <c r="CE40" s="4">
        <f t="shared" si="18"/>
        <v>2.2764300220947621E-3</v>
      </c>
      <c r="CF40" s="4">
        <f t="shared" si="18"/>
        <v>3.0900832851018748E-3</v>
      </c>
      <c r="CG40" s="4">
        <f t="shared" si="18"/>
        <v>2.9467708713177684E-3</v>
      </c>
      <c r="CH40" s="4">
        <f t="shared" si="18"/>
        <v>2.0586129296235678E-3</v>
      </c>
      <c r="CI40" s="4">
        <f t="shared" si="18"/>
        <v>1.7444087574034241E-3</v>
      </c>
      <c r="CJ40" s="4">
        <f t="shared" si="18"/>
        <v>1.187434781044223E-3</v>
      </c>
      <c r="CK40" s="4">
        <f t="shared" si="18"/>
        <v>4.2908383895947167E-3</v>
      </c>
      <c r="CL40" s="4">
        <f t="shared" si="18"/>
        <v>1.5312059778281374E-3</v>
      </c>
      <c r="CM40" s="4">
        <f t="shared" si="18"/>
        <v>2.1401707980967023E-3</v>
      </c>
      <c r="CN40" s="4">
        <f t="shared" si="18"/>
        <v>1.9734523669681665E-3</v>
      </c>
      <c r="CO40" s="4">
        <f t="shared" si="18"/>
        <v>2.4057437131150623E-3</v>
      </c>
      <c r="CP40" s="4">
        <f t="shared" si="18"/>
        <v>2.4790337043092991E-3</v>
      </c>
      <c r="CQ40" s="4">
        <f t="shared" ref="CQ40:CS40" si="19">CQ39/CQ35</f>
        <v>5.7168784029038109E-3</v>
      </c>
      <c r="CR40" s="4">
        <f t="shared" si="19"/>
        <v>2.4729364859067855E-3</v>
      </c>
      <c r="CS40" s="4">
        <f t="shared" si="19"/>
        <v>7.4158969864491337E-4</v>
      </c>
      <c r="CT40" s="4">
        <f>CT39/CT35</f>
        <v>1.0275606444273184E-3</v>
      </c>
      <c r="CU40" s="4">
        <f t="shared" ref="CU40:DN40" si="20">CU39/CU35</f>
        <v>3.1441048034934497E-3</v>
      </c>
      <c r="CV40" s="4">
        <f t="shared" si="20"/>
        <v>1.7925996076574443E-3</v>
      </c>
      <c r="CW40" s="4">
        <f t="shared" si="20"/>
        <v>3.8267428317896954E-3</v>
      </c>
      <c r="CX40" s="4">
        <f t="shared" si="20"/>
        <v>3.6277700615684407E-3</v>
      </c>
      <c r="CY40" s="4">
        <f t="shared" si="20"/>
        <v>3.6990332072299285E-3</v>
      </c>
      <c r="CZ40" s="4">
        <f t="shared" si="20"/>
        <v>2.4441060982450516E-3</v>
      </c>
      <c r="DA40" s="4">
        <f t="shared" si="20"/>
        <v>1.8765907038388009E-3</v>
      </c>
      <c r="DB40" s="4">
        <f t="shared" si="20"/>
        <v>2.8755652956005116E-3</v>
      </c>
      <c r="DC40" s="4">
        <f t="shared" si="20"/>
        <v>2.4342745861733205E-3</v>
      </c>
      <c r="DD40" s="4">
        <f t="shared" si="20"/>
        <v>1.6591216136142778E-3</v>
      </c>
      <c r="DE40" s="4">
        <f t="shared" si="20"/>
        <v>1.6583490902327888E-3</v>
      </c>
      <c r="DF40" s="4">
        <f t="shared" si="20"/>
        <v>7.8653452886581722E-4</v>
      </c>
      <c r="DG40" s="4">
        <f t="shared" si="20"/>
        <v>2.5643292952515695E-3</v>
      </c>
      <c r="DH40" s="4">
        <f t="shared" si="20"/>
        <v>1.7224307933495606E-3</v>
      </c>
      <c r="DI40" s="4">
        <f t="shared" si="20"/>
        <v>1.7187908679893883E-3</v>
      </c>
      <c r="DJ40" s="4">
        <f t="shared" si="20"/>
        <v>3.9600226287007352E-3</v>
      </c>
      <c r="DK40" s="4" t="e">
        <f t="shared" si="20"/>
        <v>#DIV/0!</v>
      </c>
      <c r="DL40" s="4" t="e">
        <f t="shared" si="20"/>
        <v>#DIV/0!</v>
      </c>
      <c r="DM40" s="4" t="e">
        <f t="shared" si="20"/>
        <v>#DIV/0!</v>
      </c>
      <c r="DN40" s="4" t="e">
        <f t="shared" si="20"/>
        <v>#DIV/0!</v>
      </c>
      <c r="DO40" s="4" t="e">
        <v>#DIV/0!</v>
      </c>
      <c r="DP40" s="4" t="e">
        <v>#DIV/0!</v>
      </c>
      <c r="DQ40" s="4" t="e">
        <v>#DIV/0!</v>
      </c>
      <c r="DR40" s="4" t="e">
        <v>#DIV/0!</v>
      </c>
      <c r="DS40" s="4" t="e">
        <v>#DIV/0!</v>
      </c>
      <c r="DT40" s="4" t="e">
        <v>#DIV/0!</v>
      </c>
      <c r="DU40" s="4" t="e">
        <v>#DIV/0!</v>
      </c>
      <c r="DV40" s="4">
        <v>1.838235294117647E-3</v>
      </c>
      <c r="DW40" s="4">
        <v>2.3442136498516321E-3</v>
      </c>
      <c r="DX40" s="4">
        <v>1.2184423433083146E-3</v>
      </c>
      <c r="DY40" s="4">
        <v>6.3131313131313137E-4</v>
      </c>
      <c r="DZ40" s="4">
        <v>2.4068913098555865E-3</v>
      </c>
      <c r="EA40" s="4" t="e">
        <v>#DIV/0!</v>
      </c>
      <c r="EB40" s="4" t="e">
        <v>#DIV/0!</v>
      </c>
      <c r="EC40" s="4" t="e">
        <v>#DIV/0!</v>
      </c>
      <c r="ED40" s="4" t="e">
        <v>#DIV/0!</v>
      </c>
      <c r="EE40" s="4" t="e">
        <v>#DIV/0!</v>
      </c>
      <c r="EF40" s="4" t="e">
        <v>#DIV/0!</v>
      </c>
      <c r="EG40" s="4" t="e">
        <v>#DIV/0!</v>
      </c>
      <c r="EH40" s="4" t="e">
        <v>#DIV/0!</v>
      </c>
      <c r="EI40" s="4" t="e">
        <v>#DIV/0!</v>
      </c>
      <c r="EJ40" s="4" t="e">
        <v>#DIV/0!</v>
      </c>
      <c r="EK40" s="4" t="e">
        <v>#DIV/0!</v>
      </c>
      <c r="EL40" s="4" t="e">
        <v>#DIV/0!</v>
      </c>
      <c r="EM40" s="4" t="e">
        <v>#DIV/0!</v>
      </c>
      <c r="EN40" s="4" t="e">
        <v>#DIV/0!</v>
      </c>
      <c r="EO40" s="4" t="e">
        <v>#DIV/0!</v>
      </c>
      <c r="EP40" s="4" t="e">
        <v>#DIV/0!</v>
      </c>
      <c r="EQ40" s="4" t="e">
        <v>#DIV/0!</v>
      </c>
      <c r="ER40" s="4" t="e">
        <v>#DIV/0!</v>
      </c>
      <c r="ES40" s="4" t="e">
        <v>#DIV/0!</v>
      </c>
      <c r="ET40" s="4" t="e">
        <v>#DIV/0!</v>
      </c>
      <c r="EU40" s="4" t="e">
        <v>#DIV/0!</v>
      </c>
      <c r="EV40" s="4" t="e">
        <v>#DIV/0!</v>
      </c>
      <c r="EW40" s="4" t="e">
        <f t="shared" ref="EW40:EX40" si="21">EW39/EW35</f>
        <v>#DIV/0!</v>
      </c>
      <c r="EX40" s="4" t="e">
        <f t="shared" si="21"/>
        <v>#DIV/0!</v>
      </c>
      <c r="EY40" s="4" t="e">
        <f t="shared" ref="EY40:GA40" si="22">EY39/EY35</f>
        <v>#DIV/0!</v>
      </c>
      <c r="EZ40" s="4" t="e">
        <f t="shared" si="22"/>
        <v>#DIV/0!</v>
      </c>
      <c r="FA40" s="4" t="e">
        <f t="shared" si="22"/>
        <v>#DIV/0!</v>
      </c>
      <c r="FB40" s="4" t="e">
        <f t="shared" si="22"/>
        <v>#DIV/0!</v>
      </c>
      <c r="FC40" s="4" t="e">
        <f t="shared" si="22"/>
        <v>#DIV/0!</v>
      </c>
      <c r="FD40" s="4" t="e">
        <f t="shared" si="22"/>
        <v>#DIV/0!</v>
      </c>
      <c r="FE40" s="4" t="e">
        <f t="shared" si="22"/>
        <v>#DIV/0!</v>
      </c>
      <c r="FF40" s="4" t="e">
        <f t="shared" si="22"/>
        <v>#DIV/0!</v>
      </c>
      <c r="FG40" s="4" t="e">
        <f t="shared" si="22"/>
        <v>#DIV/0!</v>
      </c>
      <c r="FH40" s="4" t="e">
        <f t="shared" si="22"/>
        <v>#DIV/0!</v>
      </c>
      <c r="FI40" s="4" t="e">
        <f t="shared" si="22"/>
        <v>#DIV/0!</v>
      </c>
      <c r="FJ40" s="4" t="e">
        <f t="shared" si="22"/>
        <v>#DIV/0!</v>
      </c>
      <c r="FK40" s="4" t="e">
        <f t="shared" si="22"/>
        <v>#DIV/0!</v>
      </c>
      <c r="FL40" s="4" t="e">
        <f t="shared" si="22"/>
        <v>#DIV/0!</v>
      </c>
      <c r="FM40" s="4" t="e">
        <f t="shared" si="22"/>
        <v>#DIV/0!</v>
      </c>
      <c r="FN40" s="4" t="e">
        <f t="shared" si="22"/>
        <v>#DIV/0!</v>
      </c>
      <c r="FO40" s="4" t="e">
        <f t="shared" si="22"/>
        <v>#DIV/0!</v>
      </c>
      <c r="FP40" s="4" t="e">
        <f t="shared" si="22"/>
        <v>#DIV/0!</v>
      </c>
      <c r="FQ40" s="4" t="e">
        <f t="shared" si="22"/>
        <v>#DIV/0!</v>
      </c>
      <c r="FR40" s="4" t="e">
        <f t="shared" si="22"/>
        <v>#DIV/0!</v>
      </c>
      <c r="FS40" s="4" t="e">
        <f t="shared" si="22"/>
        <v>#DIV/0!</v>
      </c>
      <c r="FT40" s="4" t="e">
        <f t="shared" si="22"/>
        <v>#DIV/0!</v>
      </c>
      <c r="FU40" s="4" t="e">
        <f t="shared" si="22"/>
        <v>#DIV/0!</v>
      </c>
      <c r="FV40" s="4" t="e">
        <f t="shared" si="22"/>
        <v>#DIV/0!</v>
      </c>
      <c r="FW40" s="4" t="e">
        <f t="shared" si="22"/>
        <v>#DIV/0!</v>
      </c>
      <c r="FX40" s="4" t="e">
        <f t="shared" si="22"/>
        <v>#DIV/0!</v>
      </c>
      <c r="FY40" s="4" t="e">
        <f t="shared" si="22"/>
        <v>#DIV/0!</v>
      </c>
      <c r="FZ40" s="4" t="e">
        <f t="shared" si="22"/>
        <v>#DIV/0!</v>
      </c>
      <c r="GA40" s="4" t="e">
        <f t="shared" si="22"/>
        <v>#DIV/0!</v>
      </c>
      <c r="GB40" s="252" t="e">
        <f t="shared" ref="GB40" si="23">GB39/GB35</f>
        <v>#DIV/0!</v>
      </c>
    </row>
    <row r="41" spans="1:205" s="41" customFormat="1" ht="25.5" customHeight="1">
      <c r="A41" s="11" t="s">
        <v>2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>
        <v>14</v>
      </c>
      <c r="AE41" s="10">
        <v>33</v>
      </c>
      <c r="AF41" s="10">
        <v>251</v>
      </c>
      <c r="AG41" s="10">
        <v>95</v>
      </c>
      <c r="AH41" s="10">
        <v>70</v>
      </c>
      <c r="AI41" s="10">
        <v>123</v>
      </c>
      <c r="AJ41" s="10">
        <v>68</v>
      </c>
      <c r="AK41" s="10">
        <v>11</v>
      </c>
      <c r="AL41" s="10">
        <v>43</v>
      </c>
      <c r="AM41" s="10">
        <v>49</v>
      </c>
      <c r="AN41" s="10">
        <v>93</v>
      </c>
      <c r="AO41" s="10">
        <v>149</v>
      </c>
      <c r="AP41" s="10">
        <v>41</v>
      </c>
      <c r="AQ41" s="10">
        <v>355</v>
      </c>
      <c r="AR41" s="10">
        <v>263</v>
      </c>
      <c r="AS41" s="10">
        <v>136</v>
      </c>
      <c r="AT41" s="10">
        <v>212</v>
      </c>
      <c r="AU41" s="10">
        <v>340</v>
      </c>
      <c r="AV41" s="10">
        <v>405</v>
      </c>
      <c r="AW41" s="10">
        <v>253</v>
      </c>
      <c r="AX41" s="10">
        <v>447</v>
      </c>
      <c r="AY41" s="10">
        <v>88</v>
      </c>
      <c r="AZ41" s="10">
        <v>77</v>
      </c>
      <c r="BA41" s="10">
        <v>42</v>
      </c>
      <c r="BB41" s="10">
        <v>49</v>
      </c>
      <c r="BC41" s="10">
        <v>16</v>
      </c>
      <c r="BD41" s="10">
        <v>58</v>
      </c>
      <c r="BE41" s="10">
        <v>79</v>
      </c>
      <c r="BF41" s="10">
        <v>54</v>
      </c>
      <c r="BG41" s="10">
        <v>95</v>
      </c>
      <c r="BH41" s="10">
        <v>62</v>
      </c>
      <c r="BI41" s="10">
        <v>72</v>
      </c>
      <c r="BJ41" s="10">
        <v>19</v>
      </c>
      <c r="BK41" s="10">
        <v>28</v>
      </c>
      <c r="BL41" s="10">
        <v>13</v>
      </c>
      <c r="BM41" s="10">
        <v>16</v>
      </c>
      <c r="BN41" s="10">
        <v>35</v>
      </c>
      <c r="BO41" s="10">
        <v>45</v>
      </c>
      <c r="BP41" s="10">
        <v>40</v>
      </c>
      <c r="BQ41" s="10">
        <v>23</v>
      </c>
      <c r="BR41" s="10">
        <v>47</v>
      </c>
      <c r="BS41" s="10">
        <v>9</v>
      </c>
      <c r="BT41" s="10">
        <v>3</v>
      </c>
      <c r="BU41" s="10">
        <v>40</v>
      </c>
      <c r="BV41" s="10">
        <v>66</v>
      </c>
      <c r="BW41" s="10">
        <v>18</v>
      </c>
      <c r="BX41" s="10">
        <v>32</v>
      </c>
      <c r="BY41" s="10">
        <v>10</v>
      </c>
      <c r="BZ41" s="10">
        <v>14</v>
      </c>
      <c r="CA41" s="10">
        <v>100</v>
      </c>
      <c r="CB41" s="10">
        <v>41</v>
      </c>
      <c r="CC41" s="10">
        <v>25</v>
      </c>
      <c r="CD41" s="10">
        <v>10</v>
      </c>
      <c r="CE41" s="10">
        <v>1</v>
      </c>
      <c r="CF41" s="10">
        <v>8</v>
      </c>
      <c r="CG41" s="10">
        <v>13</v>
      </c>
      <c r="CH41" s="197">
        <v>13</v>
      </c>
      <c r="CI41" s="197">
        <v>10</v>
      </c>
      <c r="CJ41" s="197">
        <v>8</v>
      </c>
      <c r="CK41" s="197">
        <v>4</v>
      </c>
      <c r="CL41" s="197">
        <v>4</v>
      </c>
      <c r="CM41" s="197">
        <v>1</v>
      </c>
      <c r="CN41" s="197">
        <v>2</v>
      </c>
      <c r="CO41" s="197">
        <v>6</v>
      </c>
      <c r="CP41" s="197">
        <v>4</v>
      </c>
      <c r="CQ41" s="197">
        <v>0</v>
      </c>
      <c r="CR41" s="197">
        <v>12</v>
      </c>
      <c r="CS41" s="193">
        <v>3</v>
      </c>
      <c r="CT41" s="193">
        <v>6</v>
      </c>
      <c r="CU41" s="193">
        <v>2</v>
      </c>
      <c r="CV41" s="193">
        <v>2</v>
      </c>
      <c r="CW41" s="193">
        <v>5</v>
      </c>
      <c r="CX41" s="193">
        <v>3</v>
      </c>
      <c r="CY41" s="193">
        <v>14</v>
      </c>
      <c r="CZ41" s="193">
        <v>8</v>
      </c>
      <c r="DA41" s="193">
        <v>2</v>
      </c>
      <c r="DB41" s="193">
        <v>6</v>
      </c>
      <c r="DC41" s="193">
        <v>0</v>
      </c>
      <c r="DD41" s="193">
        <v>2</v>
      </c>
      <c r="DE41" s="193">
        <v>3</v>
      </c>
      <c r="DF41" s="193">
        <v>0</v>
      </c>
      <c r="DG41" s="193">
        <v>6</v>
      </c>
      <c r="DH41" s="193">
        <v>4</v>
      </c>
      <c r="DI41" s="193">
        <v>0</v>
      </c>
      <c r="DJ41" s="225">
        <v>0</v>
      </c>
      <c r="DK41" s="193">
        <v>0</v>
      </c>
      <c r="DL41" s="193">
        <v>0</v>
      </c>
      <c r="DM41" s="225">
        <v>0</v>
      </c>
      <c r="DN41" s="193">
        <v>0</v>
      </c>
      <c r="DO41" s="193">
        <v>0</v>
      </c>
      <c r="DP41" s="193">
        <v>0</v>
      </c>
      <c r="DQ41" s="193">
        <v>0</v>
      </c>
      <c r="DR41" s="193">
        <v>0</v>
      </c>
      <c r="DS41" s="193">
        <v>0</v>
      </c>
      <c r="DT41" s="193">
        <v>0</v>
      </c>
      <c r="DU41" s="193">
        <v>0</v>
      </c>
      <c r="DV41" s="193">
        <v>0</v>
      </c>
      <c r="DW41" s="193">
        <v>22</v>
      </c>
      <c r="DX41" s="193">
        <v>3</v>
      </c>
      <c r="DY41" s="193">
        <v>0</v>
      </c>
      <c r="DZ41" s="193">
        <v>3</v>
      </c>
      <c r="EA41" s="193">
        <v>0</v>
      </c>
      <c r="EB41" s="193">
        <v>0</v>
      </c>
      <c r="EC41" s="193">
        <v>0</v>
      </c>
      <c r="ED41" s="193">
        <v>0</v>
      </c>
      <c r="EE41" s="193">
        <v>0</v>
      </c>
      <c r="EF41" s="193">
        <v>0</v>
      </c>
      <c r="EG41" s="193">
        <v>0</v>
      </c>
      <c r="EH41" s="193">
        <v>0</v>
      </c>
      <c r="EI41" s="193">
        <v>0</v>
      </c>
      <c r="EJ41" s="193">
        <v>0</v>
      </c>
      <c r="EK41" s="193">
        <v>0</v>
      </c>
      <c r="EL41" s="193">
        <v>0</v>
      </c>
      <c r="EM41" s="193">
        <v>0</v>
      </c>
      <c r="EN41" s="193">
        <v>0</v>
      </c>
      <c r="EO41" s="193">
        <v>0</v>
      </c>
      <c r="EP41" s="193">
        <v>0</v>
      </c>
      <c r="EQ41" s="193">
        <v>0</v>
      </c>
      <c r="ER41" s="193">
        <v>0</v>
      </c>
      <c r="ES41" s="193">
        <v>0</v>
      </c>
      <c r="ET41" s="193">
        <v>0</v>
      </c>
      <c r="EU41" s="193">
        <v>0</v>
      </c>
      <c r="EV41" s="193">
        <v>0</v>
      </c>
      <c r="EW41" s="9">
        <f>SUM(EX41:GC41)</f>
        <v>0</v>
      </c>
      <c r="EX41" s="8">
        <f>AVG!F36</f>
        <v>0</v>
      </c>
      <c r="EY41" s="8">
        <f>AVG!G36</f>
        <v>0</v>
      </c>
      <c r="EZ41" s="8">
        <f>AVG!H36</f>
        <v>0</v>
      </c>
      <c r="FA41" s="8">
        <f>AVG!I36</f>
        <v>0</v>
      </c>
      <c r="FB41" s="8">
        <f>AVG!J36</f>
        <v>0</v>
      </c>
      <c r="FC41" s="8">
        <f>AVG!K36</f>
        <v>0</v>
      </c>
      <c r="FD41" s="8">
        <f>AVG!L36</f>
        <v>0</v>
      </c>
      <c r="FE41" s="8">
        <f>AVG!M36</f>
        <v>0</v>
      </c>
      <c r="FF41" s="8">
        <f>AVG!N36</f>
        <v>0</v>
      </c>
      <c r="FG41" s="8">
        <f>AVG!O36</f>
        <v>0</v>
      </c>
      <c r="FH41" s="8">
        <f>AVG!P36</f>
        <v>0</v>
      </c>
      <c r="FI41" s="8">
        <f>AVG!Q36</f>
        <v>0</v>
      </c>
      <c r="FJ41" s="8">
        <f>AVG!R36</f>
        <v>0</v>
      </c>
      <c r="FK41" s="8">
        <f>AVG!S36</f>
        <v>0</v>
      </c>
      <c r="FL41" s="8">
        <f>AVG!T36</f>
        <v>0</v>
      </c>
      <c r="FM41" s="8">
        <f>AVG!U36</f>
        <v>0</v>
      </c>
      <c r="FN41" s="8">
        <f>AVG!V36</f>
        <v>0</v>
      </c>
      <c r="FO41" s="8">
        <f>AVG!W36</f>
        <v>0</v>
      </c>
      <c r="FP41" s="8">
        <f>AVG!X36</f>
        <v>0</v>
      </c>
      <c r="FQ41" s="8">
        <f>AVG!Y36</f>
        <v>0</v>
      </c>
      <c r="FR41" s="8">
        <f>AVG!Z36</f>
        <v>0</v>
      </c>
      <c r="FS41" s="8">
        <f>AVG!AA36</f>
        <v>0</v>
      </c>
      <c r="FT41" s="8">
        <f>AVG!AB36</f>
        <v>0</v>
      </c>
      <c r="FU41" s="8">
        <f>AVG!AC36</f>
        <v>0</v>
      </c>
      <c r="FV41" s="8">
        <f>AVG!AD36</f>
        <v>0</v>
      </c>
      <c r="FW41" s="8">
        <f>AVG!AE36</f>
        <v>0</v>
      </c>
      <c r="FX41" s="8">
        <f>AVG!AF36</f>
        <v>0</v>
      </c>
      <c r="FY41" s="8">
        <f>AVG!AG36</f>
        <v>0</v>
      </c>
      <c r="FZ41" s="8">
        <f>AVG!AH36</f>
        <v>0</v>
      </c>
      <c r="GA41" s="8">
        <f>AVG!AI36</f>
        <v>0</v>
      </c>
      <c r="GB41" s="249">
        <f>AVG!AJ36</f>
        <v>0</v>
      </c>
    </row>
    <row r="42" spans="1:205" s="3" customFormat="1" ht="25.5" customHeight="1">
      <c r="A42" s="5" t="s">
        <v>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>AD41/AD35</f>
        <v>2.0129403306973401E-3</v>
      </c>
      <c r="AE42" s="4">
        <f t="shared" ref="AE42:CP42" si="24">AE41/AE35</f>
        <v>3.6311619718309858E-3</v>
      </c>
      <c r="AF42" s="4">
        <f t="shared" si="24"/>
        <v>3.7543376809859997E-3</v>
      </c>
      <c r="AG42" s="4">
        <f t="shared" si="24"/>
        <v>1.7780938833570413E-3</v>
      </c>
      <c r="AH42" s="4">
        <f t="shared" si="24"/>
        <v>1.2474160667189393E-3</v>
      </c>
      <c r="AI42" s="4">
        <f t="shared" si="24"/>
        <v>9.1167162032953597E-4</v>
      </c>
      <c r="AJ42" s="4">
        <f t="shared" si="24"/>
        <v>3.3321246214608425E-4</v>
      </c>
      <c r="AK42" s="4">
        <f t="shared" si="24"/>
        <v>2.7973450652290008E-4</v>
      </c>
      <c r="AL42" s="4">
        <f t="shared" si="24"/>
        <v>5.8347807207989578E-4</v>
      </c>
      <c r="AM42" s="4">
        <f t="shared" si="24"/>
        <v>1.518367599894644E-4</v>
      </c>
      <c r="AN42" s="4">
        <f t="shared" si="24"/>
        <v>1.0299117376715136E-3</v>
      </c>
      <c r="AO42" s="4">
        <f t="shared" si="24"/>
        <v>1.1989539328102997E-3</v>
      </c>
      <c r="AP42" s="4">
        <f t="shared" si="24"/>
        <v>9.8555323189346419E-4</v>
      </c>
      <c r="AQ42" s="4">
        <f t="shared" si="24"/>
        <v>3.0435789058548168E-3</v>
      </c>
      <c r="AR42" s="4">
        <f t="shared" si="24"/>
        <v>1.4886427314047014E-3</v>
      </c>
      <c r="AS42" s="4">
        <f t="shared" si="24"/>
        <v>8.9776087874947189E-4</v>
      </c>
      <c r="AT42" s="4">
        <f t="shared" si="24"/>
        <v>1.3043184013486161E-3</v>
      </c>
      <c r="AU42" s="4">
        <f t="shared" si="24"/>
        <v>1.6875459111755247E-3</v>
      </c>
      <c r="AV42" s="4">
        <f t="shared" si="24"/>
        <v>1.9416451727345076E-3</v>
      </c>
      <c r="AW42" s="4">
        <f t="shared" si="24"/>
        <v>1.0942196656791299E-3</v>
      </c>
      <c r="AX42" s="4">
        <f t="shared" si="24"/>
        <v>1.9304435701545651E-3</v>
      </c>
      <c r="AY42" s="4">
        <f t="shared" si="24"/>
        <v>4.765644038883323E-4</v>
      </c>
      <c r="AZ42" s="4">
        <f t="shared" si="24"/>
        <v>3.0372117607150467E-4</v>
      </c>
      <c r="BA42" s="4">
        <f t="shared" si="24"/>
        <v>3.466204506065858E-4</v>
      </c>
      <c r="BB42" s="4">
        <f t="shared" si="24"/>
        <v>3.4410595654433347E-4</v>
      </c>
      <c r="BC42" s="4">
        <f t="shared" si="24"/>
        <v>1.574105957007231E-4</v>
      </c>
      <c r="BD42" s="4">
        <f t="shared" si="24"/>
        <v>2.6547538402387448E-4</v>
      </c>
      <c r="BE42" s="4">
        <f t="shared" si="24"/>
        <v>3.5246143001186768E-4</v>
      </c>
      <c r="BF42" s="4">
        <f t="shared" si="24"/>
        <v>2.7828596459584116E-4</v>
      </c>
      <c r="BG42" s="4">
        <f t="shared" si="24"/>
        <v>3.6566730433912369E-4</v>
      </c>
      <c r="BH42" s="4">
        <f t="shared" si="24"/>
        <v>2.3434428955882797E-4</v>
      </c>
      <c r="BI42" s="4">
        <f t="shared" si="24"/>
        <v>3.940412210899618E-4</v>
      </c>
      <c r="BJ42" s="4">
        <f t="shared" si="24"/>
        <v>1.194938492113406E-4</v>
      </c>
      <c r="BK42" s="4">
        <f t="shared" si="24"/>
        <v>3.5166160106503229E-4</v>
      </c>
      <c r="BL42" s="4">
        <f t="shared" si="24"/>
        <v>2.5210409960051199E-4</v>
      </c>
      <c r="BM42" s="4">
        <f t="shared" si="24"/>
        <v>1.7849572725852874E-4</v>
      </c>
      <c r="BN42" s="4">
        <f t="shared" si="24"/>
        <v>2.8873123246988945E-4</v>
      </c>
      <c r="BO42" s="4">
        <f t="shared" si="24"/>
        <v>2.1705157145337733E-4</v>
      </c>
      <c r="BP42" s="4">
        <f t="shared" si="24"/>
        <v>1.6697557147389336E-4</v>
      </c>
      <c r="BQ42" s="4">
        <f t="shared" si="24"/>
        <v>1.1335912664185909E-4</v>
      </c>
      <c r="BR42" s="4">
        <f t="shared" si="24"/>
        <v>2.3351600578324746E-4</v>
      </c>
      <c r="BS42" s="4">
        <f t="shared" si="24"/>
        <v>1.2332314775483359E-4</v>
      </c>
      <c r="BT42" s="4">
        <f t="shared" si="24"/>
        <v>3.9407831649743189E-5</v>
      </c>
      <c r="BU42" s="4">
        <f t="shared" si="24"/>
        <v>8.5431750710151426E-4</v>
      </c>
      <c r="BV42" s="4">
        <f t="shared" si="24"/>
        <v>6.2476334721696327E-4</v>
      </c>
      <c r="BW42" s="4">
        <f t="shared" si="24"/>
        <v>1.7335863085205766E-4</v>
      </c>
      <c r="BX42" s="4">
        <f t="shared" si="24"/>
        <v>6.4363007361518964E-4</v>
      </c>
      <c r="BY42" s="4">
        <f t="shared" si="24"/>
        <v>1.9004180919802356E-4</v>
      </c>
      <c r="BZ42" s="4">
        <f t="shared" si="24"/>
        <v>1.5437373882168731E-4</v>
      </c>
      <c r="CA42" s="4">
        <f t="shared" si="24"/>
        <v>9.9987001689780318E-4</v>
      </c>
      <c r="CB42" s="4">
        <f t="shared" si="24"/>
        <v>3.0053142752428072E-4</v>
      </c>
      <c r="CC42" s="4">
        <f t="shared" si="24"/>
        <v>2.9265437518290899E-4</v>
      </c>
      <c r="CD42" s="4">
        <f t="shared" si="24"/>
        <v>4.9825610363726954E-4</v>
      </c>
      <c r="CE42" s="4">
        <f t="shared" si="24"/>
        <v>2.2317941393085901E-5</v>
      </c>
      <c r="CF42" s="4">
        <f t="shared" si="24"/>
        <v>7.8478305653380945E-5</v>
      </c>
      <c r="CG42" s="4">
        <f t="shared" si="24"/>
        <v>1.2812047266598994E-4</v>
      </c>
      <c r="CH42" s="4">
        <f t="shared" si="24"/>
        <v>1.6622340425531914E-4</v>
      </c>
      <c r="CI42" s="4">
        <f t="shared" si="24"/>
        <v>5.8932728290656214E-5</v>
      </c>
      <c r="CJ42" s="4">
        <f t="shared" si="24"/>
        <v>1.4393148861142096E-4</v>
      </c>
      <c r="CK42" s="4">
        <f t="shared" si="24"/>
        <v>1.340886996748349E-4</v>
      </c>
      <c r="CL42" s="4">
        <f t="shared" si="24"/>
        <v>1.2249647822625099E-4</v>
      </c>
      <c r="CM42" s="4">
        <f t="shared" si="24"/>
        <v>2.0778357263074782E-5</v>
      </c>
      <c r="CN42" s="4">
        <f t="shared" si="24"/>
        <v>2.3493480559144836E-5</v>
      </c>
      <c r="CO42" s="4">
        <f t="shared" si="24"/>
        <v>1.1276923655226854E-4</v>
      </c>
      <c r="CP42" s="4">
        <f t="shared" si="24"/>
        <v>2.1098159185611057E-4</v>
      </c>
      <c r="CQ42" s="4">
        <f t="shared" ref="CQ42:CS42" si="25">CQ41/CQ35</f>
        <v>0</v>
      </c>
      <c r="CR42" s="4">
        <f t="shared" si="25"/>
        <v>3.0280854929470841E-4</v>
      </c>
      <c r="CS42" s="4">
        <f t="shared" si="25"/>
        <v>1.0112586799703364E-4</v>
      </c>
      <c r="CT42" s="4">
        <f>CT41/CT35</f>
        <v>1.100957833314984E-4</v>
      </c>
      <c r="CU42" s="4">
        <f t="shared" ref="CU42" si="26">CU41/CU35</f>
        <v>6.9868995633187768E-5</v>
      </c>
      <c r="CV42" s="4">
        <v>6.7645268213488468E-5</v>
      </c>
      <c r="CW42" s="4">
        <f t="shared" ref="CW42:DN42" si="27">CW41/CW35</f>
        <v>2.7730020520215184E-4</v>
      </c>
      <c r="CX42" s="4">
        <f t="shared" si="27"/>
        <v>6.2190343912601833E-5</v>
      </c>
      <c r="CY42" s="4">
        <f t="shared" si="27"/>
        <v>1.4712063892391761E-4</v>
      </c>
      <c r="CZ42" s="4">
        <f t="shared" si="27"/>
        <v>1.0684616822929188E-4</v>
      </c>
      <c r="DA42" s="4">
        <f t="shared" si="27"/>
        <v>2.345738379798501E-5</v>
      </c>
      <c r="DB42" s="4">
        <f t="shared" si="27"/>
        <v>7.6006131161247001E-5</v>
      </c>
      <c r="DC42" s="4">
        <f t="shared" si="27"/>
        <v>0</v>
      </c>
      <c r="DD42" s="4">
        <f t="shared" si="27"/>
        <v>4.7403474674693655E-5</v>
      </c>
      <c r="DE42" s="4">
        <f t="shared" si="27"/>
        <v>4.6495768885031464E-5</v>
      </c>
      <c r="DF42" s="4">
        <f t="shared" si="27"/>
        <v>0</v>
      </c>
      <c r="DG42" s="4">
        <f t="shared" si="27"/>
        <v>1.3263772216818464E-4</v>
      </c>
      <c r="DH42" s="4">
        <f t="shared" si="27"/>
        <v>4.125582738561822E-5</v>
      </c>
      <c r="DI42" s="4">
        <f t="shared" si="27"/>
        <v>0</v>
      </c>
      <c r="DJ42" s="4">
        <f t="shared" si="27"/>
        <v>0</v>
      </c>
      <c r="DK42" s="4" t="e">
        <f t="shared" si="27"/>
        <v>#DIV/0!</v>
      </c>
      <c r="DL42" s="4" t="e">
        <f t="shared" si="27"/>
        <v>#DIV/0!</v>
      </c>
      <c r="DM42" s="4" t="e">
        <f t="shared" si="27"/>
        <v>#DIV/0!</v>
      </c>
      <c r="DN42" s="4" t="e">
        <f t="shared" si="27"/>
        <v>#DIV/0!</v>
      </c>
      <c r="DO42" s="4" t="e">
        <v>#DIV/0!</v>
      </c>
      <c r="DP42" s="4" t="e">
        <v>#DIV/0!</v>
      </c>
      <c r="DQ42" s="4" t="e">
        <v>#DIV/0!</v>
      </c>
      <c r="DR42" s="4" t="e">
        <v>#DIV/0!</v>
      </c>
      <c r="DS42" s="4" t="e">
        <v>#DIV/0!</v>
      </c>
      <c r="DT42" s="4" t="e">
        <v>#DIV/0!</v>
      </c>
      <c r="DU42" s="4" t="e">
        <v>#DIV/0!</v>
      </c>
      <c r="DV42" s="4">
        <v>0</v>
      </c>
      <c r="DW42" s="4">
        <v>6.528189910979228E-4</v>
      </c>
      <c r="DX42" s="4">
        <v>1.4621308119699777E-4</v>
      </c>
      <c r="DY42" s="4">
        <v>0</v>
      </c>
      <c r="DZ42" s="4">
        <v>3.8003546997719787E-4</v>
      </c>
      <c r="EA42" s="4" t="e">
        <v>#DIV/0!</v>
      </c>
      <c r="EB42" s="4" t="e">
        <v>#DIV/0!</v>
      </c>
      <c r="EC42" s="4" t="e">
        <v>#DIV/0!</v>
      </c>
      <c r="ED42" s="4" t="e">
        <v>#DIV/0!</v>
      </c>
      <c r="EE42" s="4" t="e">
        <v>#DIV/0!</v>
      </c>
      <c r="EF42" s="4" t="e">
        <v>#DIV/0!</v>
      </c>
      <c r="EG42" s="4" t="e">
        <v>#DIV/0!</v>
      </c>
      <c r="EH42" s="4" t="e">
        <v>#DIV/0!</v>
      </c>
      <c r="EI42" s="4" t="e">
        <v>#DIV/0!</v>
      </c>
      <c r="EJ42" s="4" t="e">
        <v>#DIV/0!</v>
      </c>
      <c r="EK42" s="4" t="e">
        <v>#DIV/0!</v>
      </c>
      <c r="EL42" s="4" t="e">
        <v>#DIV/0!</v>
      </c>
      <c r="EM42" s="4" t="e">
        <v>#DIV/0!</v>
      </c>
      <c r="EN42" s="4" t="e">
        <v>#DIV/0!</v>
      </c>
      <c r="EO42" s="4" t="e">
        <v>#DIV/0!</v>
      </c>
      <c r="EP42" s="4" t="e">
        <v>#DIV/0!</v>
      </c>
      <c r="EQ42" s="4" t="e">
        <v>#DIV/0!</v>
      </c>
      <c r="ER42" s="4" t="e">
        <v>#DIV/0!</v>
      </c>
      <c r="ES42" s="4" t="e">
        <v>#DIV/0!</v>
      </c>
      <c r="ET42" s="4" t="e">
        <v>#DIV/0!</v>
      </c>
      <c r="EU42" s="4" t="e">
        <v>#DIV/0!</v>
      </c>
      <c r="EV42" s="4" t="e">
        <v>#DIV/0!</v>
      </c>
      <c r="EW42" s="4" t="e">
        <f t="shared" ref="EW42:EX42" si="28">EW41/EW35</f>
        <v>#DIV/0!</v>
      </c>
      <c r="EX42" s="4" t="e">
        <f t="shared" si="28"/>
        <v>#DIV/0!</v>
      </c>
      <c r="EY42" s="4" t="e">
        <f t="shared" ref="EY42:GA42" si="29">EY41/EY35</f>
        <v>#DIV/0!</v>
      </c>
      <c r="EZ42" s="4" t="e">
        <f t="shared" si="29"/>
        <v>#DIV/0!</v>
      </c>
      <c r="FA42" s="4" t="e">
        <f t="shared" si="29"/>
        <v>#DIV/0!</v>
      </c>
      <c r="FB42" s="4" t="e">
        <f t="shared" si="29"/>
        <v>#DIV/0!</v>
      </c>
      <c r="FC42" s="4" t="e">
        <f t="shared" si="29"/>
        <v>#DIV/0!</v>
      </c>
      <c r="FD42" s="4" t="e">
        <f t="shared" si="29"/>
        <v>#DIV/0!</v>
      </c>
      <c r="FE42" s="4" t="e">
        <f t="shared" si="29"/>
        <v>#DIV/0!</v>
      </c>
      <c r="FF42" s="4" t="e">
        <f t="shared" si="29"/>
        <v>#DIV/0!</v>
      </c>
      <c r="FG42" s="4" t="e">
        <f t="shared" si="29"/>
        <v>#DIV/0!</v>
      </c>
      <c r="FH42" s="4" t="e">
        <f t="shared" si="29"/>
        <v>#DIV/0!</v>
      </c>
      <c r="FI42" s="4" t="e">
        <f t="shared" si="29"/>
        <v>#DIV/0!</v>
      </c>
      <c r="FJ42" s="4" t="e">
        <f t="shared" si="29"/>
        <v>#DIV/0!</v>
      </c>
      <c r="FK42" s="4" t="e">
        <f t="shared" si="29"/>
        <v>#DIV/0!</v>
      </c>
      <c r="FL42" s="4" t="e">
        <f t="shared" si="29"/>
        <v>#DIV/0!</v>
      </c>
      <c r="FM42" s="4" t="e">
        <f t="shared" si="29"/>
        <v>#DIV/0!</v>
      </c>
      <c r="FN42" s="4" t="e">
        <f t="shared" si="29"/>
        <v>#DIV/0!</v>
      </c>
      <c r="FO42" s="4" t="e">
        <f t="shared" si="29"/>
        <v>#DIV/0!</v>
      </c>
      <c r="FP42" s="4" t="e">
        <f t="shared" si="29"/>
        <v>#DIV/0!</v>
      </c>
      <c r="FQ42" s="4" t="e">
        <f t="shared" si="29"/>
        <v>#DIV/0!</v>
      </c>
      <c r="FR42" s="4" t="e">
        <f t="shared" si="29"/>
        <v>#DIV/0!</v>
      </c>
      <c r="FS42" s="4" t="e">
        <f t="shared" si="29"/>
        <v>#DIV/0!</v>
      </c>
      <c r="FT42" s="4" t="e">
        <f t="shared" si="29"/>
        <v>#DIV/0!</v>
      </c>
      <c r="FU42" s="4" t="e">
        <f t="shared" si="29"/>
        <v>#DIV/0!</v>
      </c>
      <c r="FV42" s="4" t="e">
        <f t="shared" si="29"/>
        <v>#DIV/0!</v>
      </c>
      <c r="FW42" s="4" t="e">
        <f t="shared" si="29"/>
        <v>#DIV/0!</v>
      </c>
      <c r="FX42" s="4" t="e">
        <f t="shared" si="29"/>
        <v>#DIV/0!</v>
      </c>
      <c r="FY42" s="4" t="e">
        <f t="shared" si="29"/>
        <v>#DIV/0!</v>
      </c>
      <c r="FZ42" s="4" t="e">
        <f t="shared" si="29"/>
        <v>#DIV/0!</v>
      </c>
      <c r="GA42" s="4" t="e">
        <f t="shared" si="29"/>
        <v>#DIV/0!</v>
      </c>
      <c r="GB42" s="252" t="e">
        <f t="shared" ref="GB42" si="30">GB41/GB35</f>
        <v>#DIV/0!</v>
      </c>
    </row>
    <row r="43" spans="1:205" s="30" customFormat="1">
      <c r="A43" s="30" t="s">
        <v>307</v>
      </c>
      <c r="BP43" s="166">
        <v>3.0000000000000001E-3</v>
      </c>
      <c r="BQ43" s="166">
        <v>3.0000000000000001E-3</v>
      </c>
      <c r="BR43" s="166">
        <v>3.0000000000000001E-3</v>
      </c>
      <c r="BS43" s="166">
        <v>3.0000000000000001E-3</v>
      </c>
      <c r="BT43" s="166">
        <v>3.0000000000000001E-3</v>
      </c>
      <c r="BU43" s="166">
        <v>3.0000000000000001E-3</v>
      </c>
      <c r="BV43" s="166">
        <v>1.1999999999999999E-3</v>
      </c>
      <c r="BW43" s="166">
        <v>1.1999999999999999E-3</v>
      </c>
      <c r="BX43" s="166">
        <v>1.1999999999999999E-3</v>
      </c>
      <c r="BY43" s="166">
        <v>1.1999999999999999E-3</v>
      </c>
      <c r="BZ43" s="166">
        <v>1.1999999999999999E-3</v>
      </c>
      <c r="CA43" s="166">
        <v>1.1999999999999999E-3</v>
      </c>
      <c r="CB43" s="166">
        <v>1.1999999999999999E-3</v>
      </c>
      <c r="CC43" s="166">
        <v>1.1999999999999999E-3</v>
      </c>
      <c r="CD43" s="166">
        <v>1.1999999999999999E-3</v>
      </c>
      <c r="CE43" s="166">
        <v>1.1999999999999999E-3</v>
      </c>
      <c r="CF43" s="166">
        <v>1.1999999999999999E-3</v>
      </c>
      <c r="CG43" s="166">
        <v>1.1999999999999999E-3</v>
      </c>
      <c r="CH43" s="166">
        <v>1.1999999999999999E-3</v>
      </c>
      <c r="CI43" s="166">
        <v>1.1999999999999999E-3</v>
      </c>
      <c r="CJ43" s="166">
        <v>1.1999999999999999E-3</v>
      </c>
      <c r="CK43" s="166">
        <v>1.1999999999999999E-3</v>
      </c>
      <c r="CL43" s="166">
        <v>1.1999999999999999E-3</v>
      </c>
      <c r="CM43" s="166">
        <v>1.1999999999999999E-3</v>
      </c>
      <c r="CN43" s="166">
        <v>1.1999999999999999E-3</v>
      </c>
      <c r="CO43" s="166">
        <v>1.1999999999999999E-3</v>
      </c>
      <c r="CP43" s="166">
        <v>1.1999999999999999E-3</v>
      </c>
      <c r="CQ43" s="166">
        <v>1.1999999999999999E-3</v>
      </c>
      <c r="CR43" s="166">
        <v>1.1999999999999999E-3</v>
      </c>
      <c r="CS43" s="166">
        <v>1.1999999999999999E-3</v>
      </c>
      <c r="CT43" s="166">
        <v>1.1999999999999999E-3</v>
      </c>
      <c r="CU43" s="166">
        <v>1.1999999999999999E-3</v>
      </c>
      <c r="CV43" s="166">
        <v>1.1999999999999999E-3</v>
      </c>
      <c r="CW43" s="166">
        <v>1.1999999999999999E-3</v>
      </c>
      <c r="CX43" s="166">
        <v>1.1999999999999999E-3</v>
      </c>
      <c r="CY43" s="166">
        <v>1.1999999999999999E-3</v>
      </c>
      <c r="CZ43" s="166">
        <v>1.1999999999999999E-3</v>
      </c>
      <c r="DA43" s="166">
        <v>1.1999999999999999E-3</v>
      </c>
      <c r="DB43" s="166">
        <v>1.1999999999999999E-3</v>
      </c>
      <c r="DC43" s="166">
        <v>1.1999999999999999E-3</v>
      </c>
      <c r="DD43" s="166">
        <v>1.1999999999999999E-3</v>
      </c>
      <c r="DE43" s="166">
        <v>1.1999999999999999E-3</v>
      </c>
      <c r="DF43" s="166">
        <v>1.1999999999999999E-3</v>
      </c>
      <c r="DG43" s="166">
        <v>1.1999999999999999E-3</v>
      </c>
      <c r="DH43" s="166">
        <v>1.1999999999999999E-3</v>
      </c>
      <c r="DI43" s="166">
        <v>1.1999999999999999E-3</v>
      </c>
      <c r="DJ43" s="166">
        <v>1.1999999999999999E-3</v>
      </c>
      <c r="DK43" s="166">
        <v>1.1999999999999999E-3</v>
      </c>
      <c r="DL43" s="166">
        <v>1.1999999999999999E-3</v>
      </c>
      <c r="DM43" s="166">
        <v>1.1999999999999999E-3</v>
      </c>
      <c r="DN43" s="166">
        <v>1.1999999999999999E-3</v>
      </c>
      <c r="DO43" s="166">
        <v>1.1999999999999999E-3</v>
      </c>
      <c r="DP43" s="166">
        <v>1.1999999999999999E-3</v>
      </c>
      <c r="DQ43" s="166">
        <v>1.1999999999999999E-3</v>
      </c>
      <c r="DR43" s="166">
        <v>1.1999999999999999E-3</v>
      </c>
      <c r="DS43" s="166">
        <v>1.1999999999999999E-3</v>
      </c>
      <c r="DT43" s="166">
        <v>1.1999999999999999E-3</v>
      </c>
      <c r="DU43" s="166">
        <v>1.1999999999999999E-3</v>
      </c>
      <c r="DV43" s="166">
        <v>1.1999999999999999E-3</v>
      </c>
      <c r="DW43" s="166">
        <v>1.1999999999999999E-3</v>
      </c>
      <c r="DX43" s="166">
        <v>1.1999999999999999E-3</v>
      </c>
      <c r="DY43" s="166">
        <v>1.1999999999999999E-3</v>
      </c>
      <c r="DZ43" s="166">
        <v>1.1999999999999999E-3</v>
      </c>
      <c r="EA43" s="166">
        <v>1.1999999999999999E-3</v>
      </c>
      <c r="EB43" s="166">
        <v>1.1999999999999999E-3</v>
      </c>
      <c r="EC43" s="166">
        <v>1.1999999999999999E-3</v>
      </c>
      <c r="ED43" s="166">
        <v>1.1999999999999999E-3</v>
      </c>
      <c r="EE43" s="166">
        <v>1.1999999999999999E-3</v>
      </c>
      <c r="EF43" s="166">
        <v>1.1999999999999999E-3</v>
      </c>
      <c r="EG43" s="166">
        <v>1.1999999999999999E-3</v>
      </c>
      <c r="EH43" s="166">
        <v>1.1999999999999999E-3</v>
      </c>
      <c r="EI43" s="166">
        <v>1.1999999999999999E-3</v>
      </c>
      <c r="EJ43" s="166">
        <v>1.1999999999999999E-3</v>
      </c>
      <c r="EK43" s="166">
        <v>1.1999999999999999E-3</v>
      </c>
      <c r="EL43" s="166">
        <v>1.1999999999999999E-3</v>
      </c>
      <c r="EM43" s="166">
        <v>1.1999999999999999E-3</v>
      </c>
      <c r="EN43" s="166">
        <v>1.1999999999999999E-3</v>
      </c>
      <c r="EO43" s="166">
        <v>1.1999999999999999E-3</v>
      </c>
      <c r="EP43" s="166">
        <v>1.1999999999999999E-3</v>
      </c>
      <c r="EQ43" s="166">
        <v>1.1999999999999999E-3</v>
      </c>
      <c r="ER43" s="166">
        <v>1.1999999999999999E-3</v>
      </c>
      <c r="ES43" s="166">
        <v>1.1999999999999999E-3</v>
      </c>
      <c r="ET43" s="166">
        <v>1.1999999999999999E-3</v>
      </c>
      <c r="EU43" s="166">
        <v>1.1999999999999999E-3</v>
      </c>
      <c r="EV43" s="166">
        <v>1.1999999999999999E-3</v>
      </c>
      <c r="EW43" s="166">
        <v>1.1999999999999999E-3</v>
      </c>
      <c r="EX43" s="166">
        <v>1.1999999999999999E-3</v>
      </c>
      <c r="EY43" s="166">
        <v>1.1999999999999999E-3</v>
      </c>
      <c r="EZ43" s="166">
        <v>1.1999999999999999E-3</v>
      </c>
      <c r="FA43" s="166">
        <v>1.1999999999999999E-3</v>
      </c>
      <c r="FB43" s="166">
        <v>1.1999999999999999E-3</v>
      </c>
      <c r="FC43" s="166">
        <v>1.1999999999999999E-3</v>
      </c>
      <c r="FD43" s="166">
        <v>1.1999999999999999E-3</v>
      </c>
      <c r="FE43" s="166">
        <v>1.1999999999999999E-3</v>
      </c>
      <c r="FF43" s="166">
        <v>1.1999999999999999E-3</v>
      </c>
      <c r="FG43" s="166">
        <v>1.1999999999999999E-3</v>
      </c>
      <c r="FH43" s="166">
        <v>1.1999999999999999E-3</v>
      </c>
      <c r="FI43" s="166">
        <v>1.1999999999999999E-3</v>
      </c>
      <c r="FJ43" s="166">
        <v>1.1999999999999999E-3</v>
      </c>
      <c r="FK43" s="166">
        <v>1.1999999999999999E-3</v>
      </c>
      <c r="FL43" s="166">
        <v>1.1999999999999999E-3</v>
      </c>
      <c r="FM43" s="166">
        <v>1.1999999999999999E-3</v>
      </c>
      <c r="FN43" s="166">
        <v>1.1999999999999999E-3</v>
      </c>
      <c r="FO43" s="166">
        <v>1.1999999999999999E-3</v>
      </c>
      <c r="FP43" s="166">
        <v>1.1999999999999999E-3</v>
      </c>
      <c r="FQ43" s="166">
        <v>1.1999999999999999E-3</v>
      </c>
      <c r="FR43" s="166">
        <v>1.1999999999999999E-3</v>
      </c>
      <c r="FS43" s="166">
        <v>1.1999999999999999E-3</v>
      </c>
      <c r="FT43" s="166">
        <v>1.1999999999999999E-3</v>
      </c>
      <c r="FU43" s="166">
        <v>1.1999999999999999E-3</v>
      </c>
      <c r="FV43" s="166">
        <v>1.1999999999999999E-3</v>
      </c>
      <c r="FW43" s="166">
        <v>1.1999999999999999E-3</v>
      </c>
      <c r="FX43" s="166">
        <v>1.1999999999999999E-3</v>
      </c>
      <c r="FY43" s="166">
        <v>1.1999999999999999E-3</v>
      </c>
      <c r="FZ43" s="166">
        <v>1.1999999999999999E-3</v>
      </c>
      <c r="GA43" s="166">
        <v>1.1999999999999999E-3</v>
      </c>
      <c r="GB43" s="166">
        <v>1.1999999999999999E-3</v>
      </c>
    </row>
    <row r="44" spans="1:205" ht="32.25" customHeight="1">
      <c r="A44" s="259" t="s">
        <v>140</v>
      </c>
      <c r="B44" s="259"/>
      <c r="C44" s="259"/>
      <c r="D44" s="259"/>
      <c r="E44" s="259"/>
      <c r="F44" s="259"/>
      <c r="G44" s="259"/>
      <c r="H44" s="259"/>
      <c r="I44" s="259"/>
      <c r="J44" s="259"/>
      <c r="K44" s="259"/>
      <c r="L44" s="259"/>
      <c r="M44" s="259"/>
      <c r="N44" s="259"/>
      <c r="O44" s="259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  <c r="AA44" s="259"/>
      <c r="AB44" s="259"/>
      <c r="AC44" s="259"/>
      <c r="AD44" s="259"/>
      <c r="AE44" s="259"/>
      <c r="AF44" s="259"/>
      <c r="AG44" s="259"/>
      <c r="AH44" s="259"/>
      <c r="AI44" s="259"/>
      <c r="AJ44" s="259"/>
      <c r="AK44" s="259"/>
      <c r="AL44" s="259"/>
      <c r="AM44" s="259"/>
      <c r="AN44" s="259"/>
      <c r="AO44" s="259"/>
      <c r="AP44" s="259"/>
      <c r="AQ44" s="259"/>
      <c r="AR44" s="259"/>
      <c r="AS44" s="259"/>
      <c r="AT44" s="259"/>
      <c r="AU44" s="259"/>
      <c r="AV44" s="259"/>
      <c r="AW44" s="259"/>
      <c r="AX44" s="259"/>
      <c r="AY44" s="259"/>
      <c r="AZ44" s="259"/>
      <c r="BA44" s="259"/>
      <c r="BB44" s="259"/>
      <c r="BC44" s="259"/>
      <c r="BD44" s="259"/>
      <c r="BE44" s="259"/>
      <c r="BF44" s="259"/>
      <c r="BG44" s="259"/>
      <c r="BH44" s="259"/>
      <c r="BI44" s="259"/>
      <c r="BJ44" s="259"/>
      <c r="BK44" s="259"/>
      <c r="BL44" s="259"/>
      <c r="BM44" s="259"/>
      <c r="BN44" s="259"/>
      <c r="BO44" s="259"/>
      <c r="BP44" s="259"/>
      <c r="BQ44" s="259"/>
      <c r="BR44" s="259"/>
      <c r="BS44" s="259"/>
      <c r="BT44" s="259"/>
      <c r="BU44" s="259"/>
      <c r="BV44" s="259"/>
      <c r="BW44" s="259"/>
      <c r="BX44" s="259"/>
      <c r="BY44" s="259"/>
      <c r="BZ44" s="259"/>
      <c r="CA44" s="259"/>
      <c r="CB44" s="259"/>
      <c r="CC44" s="259"/>
      <c r="CD44" s="259"/>
      <c r="CE44" s="259"/>
      <c r="CF44" s="259"/>
      <c r="CG44" s="259"/>
      <c r="CH44" s="259"/>
      <c r="CI44" s="259"/>
      <c r="CJ44" s="259"/>
      <c r="CK44" s="259"/>
      <c r="CL44" s="259"/>
      <c r="CM44" s="259"/>
      <c r="CN44" s="259"/>
      <c r="CO44" s="259"/>
      <c r="CP44" s="259"/>
      <c r="CQ44" s="259"/>
      <c r="CR44" s="259"/>
      <c r="CS44" s="259"/>
      <c r="CT44" s="259"/>
      <c r="CU44" s="259"/>
      <c r="CV44" s="259"/>
      <c r="CW44" s="259"/>
      <c r="CX44" s="259"/>
      <c r="CY44" s="259"/>
      <c r="CZ44" s="259"/>
      <c r="DA44" s="259"/>
      <c r="DB44" s="259"/>
      <c r="DC44" s="259"/>
      <c r="DD44" s="259"/>
      <c r="DE44" s="259"/>
      <c r="DF44" s="259"/>
      <c r="DG44" s="259"/>
      <c r="DH44" s="259"/>
      <c r="DI44" s="259"/>
      <c r="DJ44" s="259"/>
      <c r="DK44" s="259"/>
      <c r="DL44" s="259"/>
      <c r="DM44" s="259"/>
      <c r="DN44" s="259"/>
      <c r="DO44" s="259"/>
      <c r="DP44" s="259"/>
      <c r="DQ44" s="259"/>
      <c r="DR44" s="259"/>
      <c r="DS44" s="259"/>
      <c r="DT44" s="259"/>
      <c r="DU44" s="259"/>
      <c r="DV44" s="259"/>
      <c r="DW44" s="259"/>
      <c r="DX44" s="259"/>
      <c r="DY44" s="259"/>
      <c r="DZ44" s="259"/>
      <c r="EA44" s="259"/>
      <c r="EB44" s="259"/>
      <c r="EC44" s="259"/>
      <c r="ED44" s="259"/>
      <c r="EE44" s="259"/>
      <c r="EF44" s="259"/>
      <c r="EG44" s="259"/>
      <c r="EH44" s="259"/>
      <c r="EI44" s="259"/>
      <c r="EJ44" s="259"/>
      <c r="EK44" s="259"/>
      <c r="EL44" s="259"/>
      <c r="EM44" s="259"/>
      <c r="EN44" s="259"/>
      <c r="EO44" s="259"/>
      <c r="EP44" s="259"/>
      <c r="EQ44" s="259"/>
      <c r="ER44" s="259"/>
      <c r="ES44" s="259"/>
      <c r="ET44" s="259"/>
      <c r="EU44" s="259"/>
      <c r="EV44" s="259"/>
      <c r="EW44" s="259"/>
      <c r="EX44" s="259"/>
      <c r="EY44" s="259"/>
      <c r="EZ44" s="259"/>
      <c r="FA44" s="259"/>
      <c r="FB44" s="259"/>
      <c r="FC44" s="259"/>
      <c r="FD44" s="259"/>
      <c r="FE44" s="259"/>
      <c r="FF44" s="259"/>
      <c r="FG44" s="259"/>
      <c r="FH44" s="259"/>
      <c r="FI44" s="259"/>
      <c r="FJ44" s="259"/>
      <c r="FK44" s="259"/>
      <c r="FL44" s="259"/>
      <c r="FM44" s="259"/>
      <c r="FN44" s="259"/>
      <c r="FO44" s="259"/>
      <c r="FP44" s="259"/>
      <c r="FQ44" s="259"/>
      <c r="FR44" s="259"/>
      <c r="FS44" s="259"/>
      <c r="FT44" s="259"/>
      <c r="FU44" s="259"/>
      <c r="FV44" s="259"/>
      <c r="FW44" s="259"/>
      <c r="FX44" s="259"/>
      <c r="FY44" s="259"/>
      <c r="FZ44" s="259"/>
      <c r="GA44" s="259"/>
      <c r="GB44" s="259"/>
      <c r="GC44" s="62"/>
      <c r="GD44" s="62"/>
      <c r="GE44" s="62"/>
      <c r="GF44" s="62"/>
      <c r="GG44" s="62"/>
      <c r="GH44" s="62"/>
      <c r="GI44" s="62"/>
      <c r="GJ44" s="62"/>
      <c r="GK44" s="64"/>
      <c r="GL44" s="64"/>
      <c r="GM44" s="64"/>
      <c r="GN44" s="62"/>
      <c r="GO44" s="62"/>
      <c r="GW44" s="63"/>
    </row>
    <row r="45" spans="1:205" ht="9" customHeight="1">
      <c r="A45" s="28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62"/>
      <c r="GD45" s="62"/>
      <c r="GE45" s="62"/>
      <c r="GF45" s="62"/>
      <c r="GG45" s="62"/>
      <c r="GH45" s="62"/>
      <c r="GI45" s="62"/>
      <c r="GJ45" s="62"/>
      <c r="GK45" s="62"/>
      <c r="GL45" s="62"/>
      <c r="GM45" s="62"/>
      <c r="GN45" s="62"/>
      <c r="GO45" s="62"/>
    </row>
    <row r="46" spans="1:205" ht="18" customHeight="1"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</row>
    <row r="47" spans="1:205" ht="18" customHeight="1"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</row>
    <row r="48" spans="1:205" ht="18" customHeight="1"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</row>
    <row r="49" spans="185:197" ht="18" customHeight="1"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</row>
    <row r="50" spans="185:197" ht="18" customHeight="1"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</row>
    <row r="51" spans="185:197" ht="18" customHeight="1"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</row>
    <row r="52" spans="185:197" ht="18" customHeight="1"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</row>
    <row r="53" spans="185:197" ht="18" customHeight="1"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</row>
    <row r="54" spans="185:197" ht="18" customHeight="1"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</row>
    <row r="55" spans="185:197" ht="18" customHeight="1">
      <c r="GC55" s="62"/>
      <c r="GD55" s="62"/>
      <c r="GE55" s="62"/>
      <c r="GF55" s="62"/>
      <c r="GG55" s="62"/>
      <c r="GH55" s="62"/>
      <c r="GI55" s="62"/>
      <c r="GJ55" s="62"/>
      <c r="GK55" s="62"/>
      <c r="GL55" s="62"/>
      <c r="GM55" s="62"/>
      <c r="GN55" s="62"/>
      <c r="GO55" s="62"/>
    </row>
    <row r="56" spans="185:197" ht="18" customHeight="1"/>
    <row r="57" spans="185:197" ht="18" customHeight="1"/>
    <row r="58" spans="185:197" ht="18" customHeight="1"/>
    <row r="59" spans="185:197" ht="18" customHeight="1"/>
    <row r="60" spans="185:197" ht="18" customHeight="1"/>
    <row r="61" spans="185:197" ht="18" customHeight="1"/>
    <row r="62" spans="185:197" ht="18" customHeight="1"/>
    <row r="63" spans="185:197" ht="18" customHeight="1"/>
    <row r="64" spans="185:197" ht="18" customHeight="1"/>
    <row r="65" spans="1:199" ht="18" customHeight="1"/>
    <row r="66" spans="1:199" ht="18" customHeight="1"/>
    <row r="67" spans="1:199" ht="18" customHeight="1"/>
    <row r="68" spans="1:199" ht="18" customHeight="1"/>
    <row r="69" spans="1:199" ht="18" customHeight="1"/>
    <row r="70" spans="1:199" ht="18" customHeight="1"/>
    <row r="71" spans="1:199" ht="18" customHeight="1"/>
    <row r="72" spans="1:199" ht="18" customHeight="1"/>
    <row r="73" spans="1:199" ht="18" customHeight="1"/>
    <row r="74" spans="1:199" ht="18" customHeight="1"/>
    <row r="75" spans="1:199">
      <c r="A75" s="26"/>
      <c r="GQ75" s="1" t="s">
        <v>55</v>
      </c>
    </row>
    <row r="76" spans="1:199" s="49" customFormat="1" ht="25.5" customHeight="1">
      <c r="A76" s="61" t="s">
        <v>0</v>
      </c>
      <c r="B76" s="60">
        <f>'Summary Shop'!B165</f>
        <v>0</v>
      </c>
      <c r="C76" s="60">
        <f>'Summary Shop'!C165</f>
        <v>0</v>
      </c>
      <c r="D76" s="60">
        <f>'Summary Shop'!D165</f>
        <v>0</v>
      </c>
      <c r="E76" s="60">
        <f>'Summary Shop'!E165</f>
        <v>0</v>
      </c>
      <c r="F76" s="60">
        <f>'Summary Shop'!F165</f>
        <v>0</v>
      </c>
      <c r="G76" s="60">
        <f>'Summary Shop'!G165</f>
        <v>0</v>
      </c>
      <c r="H76" s="60">
        <f>'Summary Shop'!H121</f>
        <v>0</v>
      </c>
      <c r="I76" s="60">
        <f>'Summary Shop'!I121</f>
        <v>0</v>
      </c>
      <c r="J76" s="60">
        <f>'Summary Shop'!J121</f>
        <v>0</v>
      </c>
      <c r="K76" s="60">
        <f>'Summary Shop'!K121</f>
        <v>0</v>
      </c>
      <c r="L76" s="60">
        <f>'Summary Shop'!L121</f>
        <v>0</v>
      </c>
      <c r="M76" s="60">
        <f>'Summary Shop'!M121</f>
        <v>0</v>
      </c>
      <c r="N76" s="60" t="e">
        <f>'Dent~ Scratch (2.5 STTCA)'!#REF!</f>
        <v>#REF!</v>
      </c>
      <c r="O76" s="60" t="e">
        <f>'Dent~ Scratch (2.5 STTCA)'!#REF!</f>
        <v>#REF!</v>
      </c>
      <c r="P76" s="60" t="e">
        <f>'Dent~ Scratch (2.5 STTCA)'!#REF!</f>
        <v>#REF!</v>
      </c>
      <c r="Q76" s="60" t="e">
        <f>'Dent~ Scratch (2.5 STTCA)'!#REF!</f>
        <v>#REF!</v>
      </c>
      <c r="R76" s="60" t="e">
        <f>'Dent~ Scratch (2.5 STTCA)'!#REF!</f>
        <v>#REF!</v>
      </c>
      <c r="S76" s="60" t="e">
        <f>'Dent~ Scratch (2.5 STTCA)'!#REF!</f>
        <v>#REF!</v>
      </c>
      <c r="T76" s="60" t="e">
        <f>'Dent~ Scratch (2.5 STTCA)'!#REF!</f>
        <v>#REF!</v>
      </c>
      <c r="U76" s="60" t="e">
        <f>'Dent~ Scratch (2.5 STTCA)'!#REF!</f>
        <v>#REF!</v>
      </c>
      <c r="V76" s="60" t="s">
        <v>33</v>
      </c>
      <c r="W76" s="60" t="s">
        <v>32</v>
      </c>
      <c r="X76" s="60" t="s">
        <v>26</v>
      </c>
      <c r="Y76" s="60" t="s">
        <v>25</v>
      </c>
      <c r="Z76" s="60" t="s">
        <v>24</v>
      </c>
      <c r="AA76" s="60" t="s">
        <v>23</v>
      </c>
      <c r="AB76" s="60" t="s">
        <v>22</v>
      </c>
      <c r="AC76" s="60" t="s">
        <v>21</v>
      </c>
      <c r="AD76" s="60" t="s">
        <v>20</v>
      </c>
      <c r="AE76" s="60" t="s">
        <v>19</v>
      </c>
      <c r="AF76" s="60" t="s">
        <v>18</v>
      </c>
      <c r="AG76" s="60" t="s">
        <v>17</v>
      </c>
      <c r="AH76" s="60" t="s">
        <v>16</v>
      </c>
      <c r="AI76" s="60" t="s">
        <v>15</v>
      </c>
      <c r="AJ76" s="60" t="s">
        <v>14</v>
      </c>
      <c r="AK76" s="60" t="s">
        <v>13</v>
      </c>
      <c r="AL76" s="60" t="s">
        <v>12</v>
      </c>
      <c r="AM76" s="60" t="s">
        <v>11</v>
      </c>
      <c r="AN76" s="60" t="s">
        <v>10</v>
      </c>
      <c r="AO76" s="60" t="s">
        <v>9</v>
      </c>
      <c r="AP76" s="24" t="s">
        <v>8</v>
      </c>
      <c r="AQ76" s="24" t="s">
        <v>68</v>
      </c>
      <c r="AR76" s="24" t="s">
        <v>69</v>
      </c>
      <c r="AS76" s="24" t="s">
        <v>135</v>
      </c>
      <c r="AT76" s="24" t="s">
        <v>143</v>
      </c>
      <c r="AU76" s="24" t="s">
        <v>146</v>
      </c>
      <c r="AV76" s="24" t="s">
        <v>151</v>
      </c>
      <c r="AW76" s="24" t="s">
        <v>159</v>
      </c>
      <c r="AX76" s="24" t="s">
        <v>168</v>
      </c>
      <c r="AY76" s="24" t="s">
        <v>173</v>
      </c>
      <c r="AZ76" s="24" t="s">
        <v>174</v>
      </c>
      <c r="BA76" s="24" t="s">
        <v>176</v>
      </c>
      <c r="BB76" s="24" t="s">
        <v>181</v>
      </c>
      <c r="BC76" s="24" t="s">
        <v>196</v>
      </c>
      <c r="BD76" s="24" t="s">
        <v>227</v>
      </c>
      <c r="BE76" s="24" t="s">
        <v>228</v>
      </c>
      <c r="BF76" s="24" t="s">
        <v>229</v>
      </c>
      <c r="BG76" s="24" t="s">
        <v>230</v>
      </c>
      <c r="BH76" s="24" t="s">
        <v>231</v>
      </c>
      <c r="BI76" s="24" t="s">
        <v>232</v>
      </c>
      <c r="BJ76" s="24" t="s">
        <v>233</v>
      </c>
      <c r="BK76" s="24" t="s">
        <v>238</v>
      </c>
      <c r="BL76" s="24" t="s">
        <v>239</v>
      </c>
      <c r="BM76" s="24" t="s">
        <v>240</v>
      </c>
      <c r="BN76" s="24" t="s">
        <v>247</v>
      </c>
      <c r="BO76" s="24" t="s">
        <v>248</v>
      </c>
      <c r="BP76" s="24" t="s">
        <v>252</v>
      </c>
      <c r="BQ76" s="24" t="s">
        <v>256</v>
      </c>
      <c r="BR76" s="24" t="s">
        <v>257</v>
      </c>
      <c r="BS76" s="24" t="s">
        <v>258</v>
      </c>
      <c r="BT76" s="24" t="s">
        <v>266</v>
      </c>
      <c r="BU76" s="24" t="s">
        <v>267</v>
      </c>
      <c r="BV76" s="24" t="s">
        <v>268</v>
      </c>
      <c r="BW76" s="24" t="s">
        <v>274</v>
      </c>
      <c r="BX76" s="24" t="s">
        <v>280</v>
      </c>
      <c r="BY76" s="24" t="s">
        <v>284</v>
      </c>
      <c r="BZ76" s="24" t="s">
        <v>285</v>
      </c>
      <c r="CA76" s="24" t="s">
        <v>286</v>
      </c>
      <c r="CB76" s="24" t="s">
        <v>288</v>
      </c>
      <c r="CC76" s="24" t="s">
        <v>289</v>
      </c>
      <c r="CD76" s="24" t="s">
        <v>166</v>
      </c>
      <c r="CE76" s="24" t="s">
        <v>294</v>
      </c>
      <c r="CF76" s="24" t="s">
        <v>295</v>
      </c>
      <c r="CG76" s="24" t="s">
        <v>296</v>
      </c>
      <c r="CH76" s="192" t="s">
        <v>297</v>
      </c>
      <c r="CI76" s="192" t="s">
        <v>301</v>
      </c>
      <c r="CJ76" s="192" t="s">
        <v>302</v>
      </c>
      <c r="CK76" s="192" t="s">
        <v>315</v>
      </c>
      <c r="CL76" s="192" t="s">
        <v>321</v>
      </c>
      <c r="CM76" s="192" t="s">
        <v>322</v>
      </c>
      <c r="CN76" s="192" t="s">
        <v>323</v>
      </c>
      <c r="CO76" s="192" t="s">
        <v>324</v>
      </c>
      <c r="CP76" s="192" t="s">
        <v>337</v>
      </c>
      <c r="CQ76" s="192" t="s">
        <v>338</v>
      </c>
      <c r="CR76" s="192" t="s">
        <v>344</v>
      </c>
      <c r="CS76" s="192" t="e">
        <f t="shared" ref="CS76:CX76" si="31">CS34</f>
        <v>#REF!</v>
      </c>
      <c r="CT76" s="192" t="e">
        <f t="shared" si="31"/>
        <v>#REF!</v>
      </c>
      <c r="CU76" s="192" t="e">
        <f t="shared" si="31"/>
        <v>#REF!</v>
      </c>
      <c r="CV76" s="192" t="e">
        <f t="shared" si="31"/>
        <v>#REF!</v>
      </c>
      <c r="CW76" s="192" t="e">
        <f t="shared" si="31"/>
        <v>#REF!</v>
      </c>
      <c r="CX76" s="192" t="e">
        <f t="shared" si="31"/>
        <v>#REF!</v>
      </c>
      <c r="CY76" s="192" t="e">
        <f t="shared" ref="CY76:DC76" si="32">CY34</f>
        <v>#REF!</v>
      </c>
      <c r="CZ76" s="192" t="e">
        <f t="shared" si="32"/>
        <v>#REF!</v>
      </c>
      <c r="DA76" s="192" t="e">
        <f t="shared" si="32"/>
        <v>#REF!</v>
      </c>
      <c r="DB76" s="192" t="e">
        <f t="shared" si="32"/>
        <v>#REF!</v>
      </c>
      <c r="DC76" s="192" t="e">
        <f t="shared" si="32"/>
        <v>#REF!</v>
      </c>
      <c r="DD76" s="192" t="e">
        <f t="shared" ref="DD76:DN76" si="33">DD34</f>
        <v>#REF!</v>
      </c>
      <c r="DE76" s="192" t="e">
        <f t="shared" si="33"/>
        <v>#REF!</v>
      </c>
      <c r="DF76" s="192" t="e">
        <f t="shared" si="33"/>
        <v>#REF!</v>
      </c>
      <c r="DG76" s="192" t="e">
        <f t="shared" si="33"/>
        <v>#REF!</v>
      </c>
      <c r="DH76" s="192" t="e">
        <f t="shared" si="33"/>
        <v>#REF!</v>
      </c>
      <c r="DI76" s="192" t="e">
        <f t="shared" si="33"/>
        <v>#REF!</v>
      </c>
      <c r="DJ76" s="221" t="e">
        <f t="shared" si="33"/>
        <v>#REF!</v>
      </c>
      <c r="DK76" s="192" t="e">
        <f t="shared" si="33"/>
        <v>#REF!</v>
      </c>
      <c r="DL76" s="192" t="e">
        <f t="shared" si="33"/>
        <v>#REF!</v>
      </c>
      <c r="DM76" s="221" t="e">
        <f t="shared" si="33"/>
        <v>#REF!</v>
      </c>
      <c r="DN76" s="192" t="str">
        <f t="shared" si="33"/>
        <v>Sep'22</v>
      </c>
      <c r="DO76" s="192" t="s">
        <v>390</v>
      </c>
      <c r="DP76" s="192" t="str">
        <f>DP118</f>
        <v>Nov'22</v>
      </c>
      <c r="DQ76" s="192" t="s">
        <v>392</v>
      </c>
      <c r="DR76" s="192" t="s">
        <v>394</v>
      </c>
      <c r="DS76" s="192" t="s">
        <v>395</v>
      </c>
      <c r="DT76" s="192" t="s">
        <v>396</v>
      </c>
      <c r="DU76" s="192" t="s">
        <v>398</v>
      </c>
      <c r="DV76" s="192" t="s">
        <v>399</v>
      </c>
      <c r="DW76" s="192" t="s">
        <v>400</v>
      </c>
      <c r="DX76" s="192" t="s">
        <v>402</v>
      </c>
      <c r="DY76" s="192" t="s">
        <v>403</v>
      </c>
      <c r="DZ76" s="192" t="s">
        <v>407</v>
      </c>
      <c r="EA76" s="192" t="s">
        <v>408</v>
      </c>
      <c r="EB76" s="192" t="s">
        <v>409</v>
      </c>
      <c r="EC76" s="192" t="s">
        <v>410</v>
      </c>
      <c r="ED76" s="192" t="s">
        <v>411</v>
      </c>
      <c r="EE76" s="192" t="s">
        <v>412</v>
      </c>
      <c r="EF76" s="192" t="s">
        <v>415</v>
      </c>
      <c r="EG76" s="192" t="s">
        <v>422</v>
      </c>
      <c r="EH76" s="192" t="s">
        <v>424</v>
      </c>
      <c r="EI76" s="192" t="s">
        <v>426</v>
      </c>
      <c r="EJ76" s="192" t="s">
        <v>430</v>
      </c>
      <c r="EK76" s="192" t="s">
        <v>434</v>
      </c>
      <c r="EL76" s="192" t="s">
        <v>437</v>
      </c>
      <c r="EM76" s="192" t="s">
        <v>438</v>
      </c>
      <c r="EN76" s="192" t="s">
        <v>439</v>
      </c>
      <c r="EO76" s="192" t="s">
        <v>440</v>
      </c>
      <c r="EP76" s="192" t="s">
        <v>443</v>
      </c>
      <c r="EQ76" s="192" t="s">
        <v>444</v>
      </c>
      <c r="ER76" s="192" t="s">
        <v>449</v>
      </c>
      <c r="ES76" s="192" t="s">
        <v>450</v>
      </c>
      <c r="ET76" s="192" t="s">
        <v>454</v>
      </c>
      <c r="EU76" s="192" t="s">
        <v>456</v>
      </c>
      <c r="EV76" s="192" t="s">
        <v>457</v>
      </c>
      <c r="EW76" s="23" t="str">
        <f>EW286</f>
        <v>Aug'25</v>
      </c>
      <c r="EX76" s="22">
        <v>1</v>
      </c>
      <c r="EY76" s="22">
        <v>2</v>
      </c>
      <c r="EZ76" s="22">
        <v>3</v>
      </c>
      <c r="FA76" s="22">
        <v>4</v>
      </c>
      <c r="FB76" s="22">
        <v>5</v>
      </c>
      <c r="FC76" s="22">
        <v>6</v>
      </c>
      <c r="FD76" s="22">
        <v>7</v>
      </c>
      <c r="FE76" s="22">
        <v>8</v>
      </c>
      <c r="FF76" s="22">
        <v>9</v>
      </c>
      <c r="FG76" s="22">
        <v>10</v>
      </c>
      <c r="FH76" s="22">
        <v>11</v>
      </c>
      <c r="FI76" s="22">
        <v>12</v>
      </c>
      <c r="FJ76" s="22">
        <v>13</v>
      </c>
      <c r="FK76" s="22">
        <v>14</v>
      </c>
      <c r="FL76" s="22">
        <v>15</v>
      </c>
      <c r="FM76" s="22">
        <v>16</v>
      </c>
      <c r="FN76" s="22">
        <v>17</v>
      </c>
      <c r="FO76" s="22">
        <v>18</v>
      </c>
      <c r="FP76" s="22">
        <v>19</v>
      </c>
      <c r="FQ76" s="22">
        <v>20</v>
      </c>
      <c r="FR76" s="22">
        <v>21</v>
      </c>
      <c r="FS76" s="22">
        <v>22</v>
      </c>
      <c r="FT76" s="22">
        <v>23</v>
      </c>
      <c r="FU76" s="22">
        <v>24</v>
      </c>
      <c r="FV76" s="22">
        <v>25</v>
      </c>
      <c r="FW76" s="22">
        <v>26</v>
      </c>
      <c r="FX76" s="22">
        <v>27</v>
      </c>
      <c r="FY76" s="22">
        <v>28</v>
      </c>
      <c r="FZ76" s="22">
        <v>29</v>
      </c>
      <c r="GA76" s="22">
        <v>30</v>
      </c>
      <c r="GB76" s="22">
        <v>31</v>
      </c>
    </row>
    <row r="77" spans="1:199" s="47" customFormat="1" ht="25.5" customHeight="1">
      <c r="A77" s="11" t="s">
        <v>7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>
        <v>8667</v>
      </c>
      <c r="AQ77" s="10">
        <v>2</v>
      </c>
      <c r="AR77" s="10">
        <v>5745</v>
      </c>
      <c r="AS77" s="10">
        <v>27587</v>
      </c>
      <c r="AT77" s="10">
        <v>9544</v>
      </c>
      <c r="AU77" s="10">
        <v>740</v>
      </c>
      <c r="AV77" s="10">
        <v>49961</v>
      </c>
      <c r="AW77" s="10">
        <v>69088</v>
      </c>
      <c r="AX77" s="10">
        <v>59936</v>
      </c>
      <c r="AY77" s="10">
        <v>77701</v>
      </c>
      <c r="AZ77" s="10">
        <v>127812</v>
      </c>
      <c r="BA77" s="10">
        <v>81758</v>
      </c>
      <c r="BB77" s="10">
        <v>102406</v>
      </c>
      <c r="BC77" s="10">
        <v>45014</v>
      </c>
      <c r="BD77" s="10">
        <v>16972</v>
      </c>
      <c r="BE77" s="10">
        <v>54900</v>
      </c>
      <c r="BF77" s="10">
        <v>31648</v>
      </c>
      <c r="BG77" s="10">
        <v>98970</v>
      </c>
      <c r="BH77" s="10">
        <v>191701</v>
      </c>
      <c r="BI77" s="10">
        <v>145446</v>
      </c>
      <c r="BJ77" s="10">
        <v>125550</v>
      </c>
      <c r="BK77" s="10">
        <v>133138</v>
      </c>
      <c r="BL77" s="10">
        <v>92142</v>
      </c>
      <c r="BM77" s="10">
        <v>42405</v>
      </c>
      <c r="BN77" s="10">
        <v>69942</v>
      </c>
      <c r="BO77" s="10">
        <v>173977</v>
      </c>
      <c r="BP77" s="10">
        <v>108446</v>
      </c>
      <c r="BQ77" s="10">
        <v>57237</v>
      </c>
      <c r="BR77" s="10">
        <v>61015</v>
      </c>
      <c r="BS77" s="10">
        <v>146966</v>
      </c>
      <c r="BT77" s="10">
        <v>160777</v>
      </c>
      <c r="BU77" s="10">
        <v>124172</v>
      </c>
      <c r="BV77" s="10">
        <v>81723</v>
      </c>
      <c r="BW77" s="10">
        <v>65554</v>
      </c>
      <c r="BX77" s="10">
        <v>55608</v>
      </c>
      <c r="BY77" s="10">
        <v>10904</v>
      </c>
      <c r="BZ77" s="10">
        <v>119867</v>
      </c>
      <c r="CA77" s="10">
        <v>147094</v>
      </c>
      <c r="CB77" s="10">
        <v>81315</v>
      </c>
      <c r="CC77" s="10">
        <v>76877</v>
      </c>
      <c r="CD77" s="10">
        <v>75651</v>
      </c>
      <c r="CE77" s="10">
        <v>119557</v>
      </c>
      <c r="CF77" s="10">
        <v>64811</v>
      </c>
      <c r="CG77" s="10">
        <v>78752</v>
      </c>
      <c r="CH77" s="197">
        <v>138542</v>
      </c>
      <c r="CI77" s="197">
        <v>122075</v>
      </c>
      <c r="CJ77" s="197">
        <v>141935</v>
      </c>
      <c r="CK77" s="197">
        <v>97427</v>
      </c>
      <c r="CL77" s="197">
        <v>27371</v>
      </c>
      <c r="CM77" s="197">
        <v>89945</v>
      </c>
      <c r="CN77" s="197">
        <v>107741</v>
      </c>
      <c r="CO77" s="197">
        <v>66469</v>
      </c>
      <c r="CP77" s="197">
        <v>74079</v>
      </c>
      <c r="CQ77" s="197">
        <v>31293</v>
      </c>
      <c r="CR77" s="197">
        <v>11855</v>
      </c>
      <c r="CS77" s="193">
        <v>0</v>
      </c>
      <c r="CT77" s="193">
        <v>24283</v>
      </c>
      <c r="CU77" s="193">
        <v>42926</v>
      </c>
      <c r="CV77" s="193">
        <v>45614</v>
      </c>
      <c r="CW77" s="193">
        <v>57841</v>
      </c>
      <c r="CX77" s="193">
        <v>20936</v>
      </c>
      <c r="CY77" s="193">
        <v>63470</v>
      </c>
      <c r="CZ77" s="193">
        <v>95101</v>
      </c>
      <c r="DA77" s="193">
        <v>114196</v>
      </c>
      <c r="DB77" s="193">
        <v>73152</v>
      </c>
      <c r="DC77" s="193">
        <v>55283</v>
      </c>
      <c r="DD77" s="193">
        <v>76326</v>
      </c>
      <c r="DE77" s="193">
        <v>40318</v>
      </c>
      <c r="DF77" s="193">
        <v>30864</v>
      </c>
      <c r="DG77" s="193">
        <v>55877</v>
      </c>
      <c r="DH77" s="193">
        <v>65483</v>
      </c>
      <c r="DI77" s="193">
        <v>62348</v>
      </c>
      <c r="DJ77" s="225">
        <v>15236</v>
      </c>
      <c r="DK77" s="193">
        <v>162</v>
      </c>
      <c r="DL77" s="193">
        <v>11</v>
      </c>
      <c r="DM77" s="225">
        <v>0</v>
      </c>
      <c r="DN77" s="193">
        <v>0</v>
      </c>
      <c r="DO77" s="193">
        <v>0</v>
      </c>
      <c r="DP77" s="193">
        <v>0</v>
      </c>
      <c r="DQ77" s="193">
        <v>4152</v>
      </c>
      <c r="DR77" s="193">
        <v>42692</v>
      </c>
      <c r="DS77" s="193">
        <v>81272</v>
      </c>
      <c r="DT77" s="193">
        <v>34052</v>
      </c>
      <c r="DU77" s="193">
        <v>3196</v>
      </c>
      <c r="DV77" s="193">
        <v>35188</v>
      </c>
      <c r="DW77" s="193">
        <v>22087</v>
      </c>
      <c r="DX77" s="193">
        <v>24610</v>
      </c>
      <c r="DY77" s="193">
        <v>5826</v>
      </c>
      <c r="DZ77" s="193">
        <v>-726</v>
      </c>
      <c r="EA77" s="193">
        <v>135</v>
      </c>
      <c r="EB77" s="193">
        <v>33339</v>
      </c>
      <c r="EC77" s="193">
        <v>10554</v>
      </c>
      <c r="ED77" s="193">
        <v>0</v>
      </c>
      <c r="EE77" s="193">
        <v>0</v>
      </c>
      <c r="EF77" s="193">
        <v>0</v>
      </c>
      <c r="EG77" s="193">
        <v>0</v>
      </c>
      <c r="EH77" s="193">
        <v>0</v>
      </c>
      <c r="EI77" s="193">
        <v>0</v>
      </c>
      <c r="EJ77" s="193">
        <v>0</v>
      </c>
      <c r="EK77" s="193">
        <v>0</v>
      </c>
      <c r="EL77" s="193">
        <v>0</v>
      </c>
      <c r="EM77" s="193">
        <v>0</v>
      </c>
      <c r="EN77" s="193">
        <v>0</v>
      </c>
      <c r="EO77" s="193">
        <v>0</v>
      </c>
      <c r="EP77" s="193">
        <v>0</v>
      </c>
      <c r="EQ77" s="193">
        <v>0</v>
      </c>
      <c r="ER77" s="193">
        <v>0</v>
      </c>
      <c r="ES77" s="193">
        <v>0</v>
      </c>
      <c r="ET77" s="193">
        <v>0</v>
      </c>
      <c r="EU77" s="193">
        <v>0</v>
      </c>
      <c r="EV77" s="193">
        <v>0</v>
      </c>
      <c r="EW77" s="9">
        <f>SUM(EX77:GB77)</f>
        <v>0</v>
      </c>
      <c r="EX77" s="8">
        <f>'KLT12'!F9</f>
        <v>0</v>
      </c>
      <c r="EY77" s="8">
        <f>'KLT12'!G9</f>
        <v>0</v>
      </c>
      <c r="EZ77" s="8">
        <f>'KLT12'!H9</f>
        <v>0</v>
      </c>
      <c r="FA77" s="8">
        <f>'KLT12'!I9</f>
        <v>0</v>
      </c>
      <c r="FB77" s="8">
        <f>'KLT12'!J9</f>
        <v>0</v>
      </c>
      <c r="FC77" s="8">
        <f>'KLT12'!K9</f>
        <v>0</v>
      </c>
      <c r="FD77" s="8">
        <f>'KLT12'!L9</f>
        <v>0</v>
      </c>
      <c r="FE77" s="8">
        <f>'KLT12'!M9</f>
        <v>0</v>
      </c>
      <c r="FF77" s="8">
        <f>'KLT12'!N9</f>
        <v>0</v>
      </c>
      <c r="FG77" s="8">
        <f>'KLT12'!O9</f>
        <v>0</v>
      </c>
      <c r="FH77" s="8">
        <f>'KLT12'!P9</f>
        <v>0</v>
      </c>
      <c r="FI77" s="8">
        <f>'KLT12'!Q9</f>
        <v>0</v>
      </c>
      <c r="FJ77" s="8">
        <f>'KLT12'!R9</f>
        <v>0</v>
      </c>
      <c r="FK77" s="8">
        <f>'KLT12'!S9</f>
        <v>0</v>
      </c>
      <c r="FL77" s="8">
        <f>'KLT12'!T9</f>
        <v>0</v>
      </c>
      <c r="FM77" s="8">
        <f>'KLT12'!U9</f>
        <v>0</v>
      </c>
      <c r="FN77" s="8">
        <f>'KLT12'!V9</f>
        <v>0</v>
      </c>
      <c r="FO77" s="8">
        <f>'KLT12'!W9</f>
        <v>0</v>
      </c>
      <c r="FP77" s="8">
        <f>'KLT12'!X9</f>
        <v>0</v>
      </c>
      <c r="FQ77" s="8">
        <f>'KLT12'!Y9</f>
        <v>0</v>
      </c>
      <c r="FR77" s="8">
        <f>'KLT12'!Z9</f>
        <v>0</v>
      </c>
      <c r="FS77" s="8">
        <f>'KLT12'!AA9</f>
        <v>0</v>
      </c>
      <c r="FT77" s="8">
        <f>'KLT12'!AB9</f>
        <v>0</v>
      </c>
      <c r="FU77" s="8">
        <f>'KLT12'!AC9</f>
        <v>0</v>
      </c>
      <c r="FV77" s="8">
        <f>'KLT12'!AD9</f>
        <v>0</v>
      </c>
      <c r="FW77" s="8">
        <f>'KLT12'!AE9</f>
        <v>0</v>
      </c>
      <c r="FX77" s="8">
        <f>'KLT12'!AF9</f>
        <v>0</v>
      </c>
      <c r="FY77" s="8">
        <f>'KLT12'!AG9</f>
        <v>0</v>
      </c>
      <c r="FZ77" s="8">
        <f>'KLT12'!AH9</f>
        <v>0</v>
      </c>
      <c r="GA77" s="8">
        <f>'KLT12'!AI9</f>
        <v>0</v>
      </c>
      <c r="GB77" s="8">
        <f>'KLT12'!AJ9</f>
        <v>0</v>
      </c>
    </row>
    <row r="78" spans="1:199" s="47" customFormat="1" ht="25.5" customHeight="1">
      <c r="A78" s="11" t="s">
        <v>6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>
        <f>SUM(AP81,AP83)</f>
        <v>290</v>
      </c>
      <c r="AQ78" s="10">
        <f t="shared" ref="AQ78:AX78" si="34">SUM(AQ81,AQ83)</f>
        <v>0</v>
      </c>
      <c r="AR78" s="10">
        <f t="shared" si="34"/>
        <v>155</v>
      </c>
      <c r="AS78" s="10">
        <f t="shared" si="34"/>
        <v>380</v>
      </c>
      <c r="AT78" s="10">
        <f t="shared" si="34"/>
        <v>75</v>
      </c>
      <c r="AU78" s="10">
        <f t="shared" si="34"/>
        <v>0</v>
      </c>
      <c r="AV78" s="10">
        <f t="shared" si="34"/>
        <v>331</v>
      </c>
      <c r="AW78" s="10">
        <f t="shared" si="34"/>
        <v>355</v>
      </c>
      <c r="AX78" s="10">
        <f t="shared" si="34"/>
        <v>324</v>
      </c>
      <c r="AY78" s="10">
        <f t="shared" ref="AY78:BJ78" si="35">SUM(AY81,AY83)</f>
        <v>265</v>
      </c>
      <c r="AZ78" s="10">
        <f t="shared" si="35"/>
        <v>485</v>
      </c>
      <c r="BA78" s="10">
        <f t="shared" si="35"/>
        <v>254</v>
      </c>
      <c r="BB78" s="10">
        <f t="shared" si="35"/>
        <v>282</v>
      </c>
      <c r="BC78" s="10">
        <f t="shared" si="35"/>
        <v>266</v>
      </c>
      <c r="BD78" s="10">
        <f t="shared" si="35"/>
        <v>76</v>
      </c>
      <c r="BE78" s="10">
        <f t="shared" si="35"/>
        <v>87</v>
      </c>
      <c r="BF78" s="10">
        <f t="shared" si="35"/>
        <v>49</v>
      </c>
      <c r="BG78" s="10">
        <f t="shared" si="35"/>
        <v>180</v>
      </c>
      <c r="BH78" s="10">
        <f t="shared" si="35"/>
        <v>568</v>
      </c>
      <c r="BI78" s="10">
        <f t="shared" si="35"/>
        <v>527</v>
      </c>
      <c r="BJ78" s="10">
        <f t="shared" si="35"/>
        <v>526</v>
      </c>
      <c r="BK78" s="10">
        <f t="shared" ref="BK78:BP78" si="36">SUM(BK81,BK83)</f>
        <v>702</v>
      </c>
      <c r="BL78" s="10">
        <f t="shared" si="36"/>
        <v>507</v>
      </c>
      <c r="BM78" s="10">
        <f t="shared" si="36"/>
        <v>221</v>
      </c>
      <c r="BN78" s="10">
        <f t="shared" si="36"/>
        <v>399</v>
      </c>
      <c r="BO78" s="10">
        <f t="shared" si="36"/>
        <v>840</v>
      </c>
      <c r="BP78" s="10">
        <f t="shared" si="36"/>
        <v>408</v>
      </c>
      <c r="BQ78" s="10">
        <f t="shared" ref="BQ78:CS78" si="37">SUM(BQ81,BQ83)</f>
        <v>207</v>
      </c>
      <c r="BR78" s="10">
        <f t="shared" si="37"/>
        <v>111</v>
      </c>
      <c r="BS78" s="10">
        <f t="shared" si="37"/>
        <v>323</v>
      </c>
      <c r="BT78" s="10">
        <f t="shared" si="37"/>
        <v>386</v>
      </c>
      <c r="BU78" s="10">
        <f t="shared" si="37"/>
        <v>262</v>
      </c>
      <c r="BV78" s="10">
        <f t="shared" si="37"/>
        <v>192</v>
      </c>
      <c r="BW78" s="10">
        <f t="shared" si="37"/>
        <v>71</v>
      </c>
      <c r="BX78" s="10">
        <f t="shared" si="37"/>
        <v>120</v>
      </c>
      <c r="BY78" s="10">
        <f t="shared" si="37"/>
        <v>13</v>
      </c>
      <c r="BZ78" s="10">
        <f t="shared" si="37"/>
        <v>230</v>
      </c>
      <c r="CA78" s="10">
        <f t="shared" si="37"/>
        <v>380</v>
      </c>
      <c r="CB78" s="10">
        <f t="shared" si="37"/>
        <v>195</v>
      </c>
      <c r="CC78" s="10">
        <f t="shared" si="37"/>
        <v>380</v>
      </c>
      <c r="CD78" s="10">
        <f t="shared" si="37"/>
        <v>287</v>
      </c>
      <c r="CE78" s="10">
        <f t="shared" si="37"/>
        <v>313</v>
      </c>
      <c r="CF78" s="10">
        <f t="shared" si="37"/>
        <v>110</v>
      </c>
      <c r="CG78" s="10">
        <f t="shared" si="37"/>
        <v>205</v>
      </c>
      <c r="CH78" s="197">
        <f t="shared" si="37"/>
        <v>296</v>
      </c>
      <c r="CI78" s="197">
        <f t="shared" si="37"/>
        <v>262</v>
      </c>
      <c r="CJ78" s="197">
        <f t="shared" si="37"/>
        <v>217</v>
      </c>
      <c r="CK78" s="197">
        <f t="shared" si="37"/>
        <v>109</v>
      </c>
      <c r="CL78" s="197">
        <f t="shared" si="37"/>
        <v>144</v>
      </c>
      <c r="CM78" s="197">
        <f t="shared" si="37"/>
        <v>126</v>
      </c>
      <c r="CN78" s="197">
        <f t="shared" si="37"/>
        <v>328</v>
      </c>
      <c r="CO78" s="197">
        <f t="shared" si="37"/>
        <v>118</v>
      </c>
      <c r="CP78" s="197">
        <f t="shared" si="37"/>
        <v>133</v>
      </c>
      <c r="CQ78" s="197">
        <f t="shared" si="37"/>
        <v>42</v>
      </c>
      <c r="CR78" s="197">
        <f t="shared" si="37"/>
        <v>29</v>
      </c>
      <c r="CS78" s="197">
        <f t="shared" si="37"/>
        <v>0</v>
      </c>
      <c r="CT78" s="197">
        <f t="shared" ref="CT78" si="38">SUM(CT81,CT83)</f>
        <v>28</v>
      </c>
      <c r="CU78" s="197">
        <f t="shared" ref="CU78:GB78" si="39">SUM(CU81,CU83)</f>
        <v>99</v>
      </c>
      <c r="CV78" s="197">
        <f>SUM(CV81,CV83)</f>
        <v>150</v>
      </c>
      <c r="CW78" s="197">
        <f t="shared" ref="CW78:DJ78" si="40">SUM(CW81,CW83)</f>
        <v>154</v>
      </c>
      <c r="CX78" s="197">
        <f t="shared" si="40"/>
        <v>51</v>
      </c>
      <c r="CY78" s="197">
        <f t="shared" si="40"/>
        <v>110</v>
      </c>
      <c r="CZ78" s="197">
        <f t="shared" si="40"/>
        <v>151</v>
      </c>
      <c r="DA78" s="197">
        <f t="shared" si="40"/>
        <v>244</v>
      </c>
      <c r="DB78" s="197">
        <f t="shared" si="40"/>
        <v>349</v>
      </c>
      <c r="DC78" s="197">
        <f t="shared" si="40"/>
        <v>146</v>
      </c>
      <c r="DD78" s="197">
        <f t="shared" si="40"/>
        <v>136</v>
      </c>
      <c r="DE78" s="197">
        <f t="shared" si="40"/>
        <v>210</v>
      </c>
      <c r="DF78" s="197">
        <f t="shared" si="40"/>
        <v>136</v>
      </c>
      <c r="DG78" s="197">
        <f t="shared" si="40"/>
        <v>107</v>
      </c>
      <c r="DH78" s="197">
        <f t="shared" si="40"/>
        <v>191</v>
      </c>
      <c r="DI78" s="197">
        <f t="shared" si="40"/>
        <v>137</v>
      </c>
      <c r="DJ78" s="223">
        <f t="shared" si="40"/>
        <v>35</v>
      </c>
      <c r="DK78" s="197">
        <f>SUM(DK81,DK83)</f>
        <v>0</v>
      </c>
      <c r="DL78" s="197">
        <v>0</v>
      </c>
      <c r="DM78" s="223">
        <v>0</v>
      </c>
      <c r="DN78" s="197">
        <v>0</v>
      </c>
      <c r="DO78" s="197">
        <v>0</v>
      </c>
      <c r="DP78" s="197">
        <v>0</v>
      </c>
      <c r="DQ78" s="197">
        <v>0</v>
      </c>
      <c r="DR78" s="197">
        <v>121</v>
      </c>
      <c r="DS78" s="197">
        <v>195</v>
      </c>
      <c r="DT78" s="197">
        <v>96</v>
      </c>
      <c r="DU78" s="197">
        <v>2</v>
      </c>
      <c r="DV78" s="197">
        <v>51</v>
      </c>
      <c r="DW78" s="197">
        <v>37</v>
      </c>
      <c r="DX78" s="197">
        <v>54</v>
      </c>
      <c r="DY78" s="197">
        <v>9</v>
      </c>
      <c r="DZ78" s="197">
        <v>0</v>
      </c>
      <c r="EA78" s="197">
        <v>0</v>
      </c>
      <c r="EB78" s="197">
        <v>82</v>
      </c>
      <c r="EC78" s="197">
        <v>23</v>
      </c>
      <c r="ED78" s="197">
        <v>0</v>
      </c>
      <c r="EE78" s="197">
        <v>0</v>
      </c>
      <c r="EF78" s="197">
        <v>0</v>
      </c>
      <c r="EG78" s="197">
        <v>0</v>
      </c>
      <c r="EH78" s="197">
        <v>0</v>
      </c>
      <c r="EI78" s="197">
        <v>0</v>
      </c>
      <c r="EJ78" s="197">
        <v>0</v>
      </c>
      <c r="EK78" s="197">
        <v>0</v>
      </c>
      <c r="EL78" s="197">
        <v>0</v>
      </c>
      <c r="EM78" s="197">
        <v>0</v>
      </c>
      <c r="EN78" s="197">
        <v>0</v>
      </c>
      <c r="EO78" s="197">
        <v>0</v>
      </c>
      <c r="EP78" s="197">
        <v>0</v>
      </c>
      <c r="EQ78" s="197">
        <v>0</v>
      </c>
      <c r="ER78" s="197">
        <v>0</v>
      </c>
      <c r="ES78" s="197">
        <v>0</v>
      </c>
      <c r="ET78" s="197">
        <v>0</v>
      </c>
      <c r="EU78" s="197">
        <v>0</v>
      </c>
      <c r="EV78" s="197">
        <v>0</v>
      </c>
      <c r="EW78" s="129">
        <f t="shared" si="39"/>
        <v>0</v>
      </c>
      <c r="EX78" s="129">
        <f t="shared" si="39"/>
        <v>0</v>
      </c>
      <c r="EY78" s="129">
        <f t="shared" si="39"/>
        <v>0</v>
      </c>
      <c r="EZ78" s="129">
        <f t="shared" si="39"/>
        <v>0</v>
      </c>
      <c r="FA78" s="129">
        <f t="shared" si="39"/>
        <v>0</v>
      </c>
      <c r="FB78" s="129">
        <f t="shared" si="39"/>
        <v>0</v>
      </c>
      <c r="FC78" s="129">
        <f t="shared" si="39"/>
        <v>0</v>
      </c>
      <c r="FD78" s="129">
        <f t="shared" si="39"/>
        <v>0</v>
      </c>
      <c r="FE78" s="129">
        <f t="shared" si="39"/>
        <v>0</v>
      </c>
      <c r="FF78" s="129">
        <f t="shared" si="39"/>
        <v>0</v>
      </c>
      <c r="FG78" s="129">
        <f t="shared" si="39"/>
        <v>0</v>
      </c>
      <c r="FH78" s="129">
        <f t="shared" si="39"/>
        <v>0</v>
      </c>
      <c r="FI78" s="129">
        <f t="shared" si="39"/>
        <v>0</v>
      </c>
      <c r="FJ78" s="129">
        <f t="shared" si="39"/>
        <v>0</v>
      </c>
      <c r="FK78" s="129">
        <f t="shared" si="39"/>
        <v>0</v>
      </c>
      <c r="FL78" s="129">
        <f t="shared" si="39"/>
        <v>0</v>
      </c>
      <c r="FM78" s="129">
        <f t="shared" si="39"/>
        <v>0</v>
      </c>
      <c r="FN78" s="129">
        <f t="shared" si="39"/>
        <v>0</v>
      </c>
      <c r="FO78" s="129">
        <f t="shared" si="39"/>
        <v>0</v>
      </c>
      <c r="FP78" s="129">
        <f t="shared" si="39"/>
        <v>0</v>
      </c>
      <c r="FQ78" s="129">
        <f t="shared" si="39"/>
        <v>0</v>
      </c>
      <c r="FR78" s="129">
        <f t="shared" si="39"/>
        <v>0</v>
      </c>
      <c r="FS78" s="129">
        <f t="shared" si="39"/>
        <v>0</v>
      </c>
      <c r="FT78" s="129">
        <f t="shared" si="39"/>
        <v>0</v>
      </c>
      <c r="FU78" s="129">
        <f t="shared" si="39"/>
        <v>0</v>
      </c>
      <c r="FV78" s="129">
        <f t="shared" si="39"/>
        <v>0</v>
      </c>
      <c r="FW78" s="129">
        <f t="shared" si="39"/>
        <v>0</v>
      </c>
      <c r="FX78" s="129">
        <f t="shared" si="39"/>
        <v>0</v>
      </c>
      <c r="FY78" s="129">
        <f t="shared" si="39"/>
        <v>0</v>
      </c>
      <c r="FZ78" s="129">
        <f t="shared" si="39"/>
        <v>0</v>
      </c>
      <c r="GA78" s="129">
        <f t="shared" si="39"/>
        <v>0</v>
      </c>
      <c r="GB78" s="129">
        <f t="shared" si="39"/>
        <v>0</v>
      </c>
    </row>
    <row r="79" spans="1:199" s="47" customFormat="1" ht="25.5" customHeight="1">
      <c r="A79" s="11" t="s">
        <v>5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>
        <f>AP78/AP77</f>
        <v>3.3460251528787358E-2</v>
      </c>
      <c r="AQ79" s="18">
        <f t="shared" ref="AQ79:AX79" si="41">AQ78/AQ77</f>
        <v>0</v>
      </c>
      <c r="AR79" s="18">
        <f t="shared" si="41"/>
        <v>2.6979982593559618E-2</v>
      </c>
      <c r="AS79" s="18">
        <f t="shared" si="41"/>
        <v>1.3774603980135572E-2</v>
      </c>
      <c r="AT79" s="18">
        <f t="shared" si="41"/>
        <v>7.8583403185247275E-3</v>
      </c>
      <c r="AU79" s="18">
        <f t="shared" si="41"/>
        <v>0</v>
      </c>
      <c r="AV79" s="18">
        <f t="shared" si="41"/>
        <v>6.6251676307519866E-3</v>
      </c>
      <c r="AW79" s="18">
        <f t="shared" si="41"/>
        <v>5.1383742473367303E-3</v>
      </c>
      <c r="AX79" s="18">
        <f t="shared" si="41"/>
        <v>5.4057661505605981E-3</v>
      </c>
      <c r="AY79" s="18">
        <f t="shared" ref="AY79:BJ79" si="42">AY78/AY77</f>
        <v>3.4105095172520302E-3</v>
      </c>
      <c r="AZ79" s="18">
        <f t="shared" si="42"/>
        <v>3.7946358714361717E-3</v>
      </c>
      <c r="BA79" s="18">
        <f t="shared" si="42"/>
        <v>3.1067296166735975E-3</v>
      </c>
      <c r="BB79" s="18">
        <f t="shared" si="42"/>
        <v>2.753744897759897E-3</v>
      </c>
      <c r="BC79" s="18">
        <f t="shared" si="42"/>
        <v>5.9092726707246634E-3</v>
      </c>
      <c r="BD79" s="18">
        <f t="shared" si="42"/>
        <v>4.4779637049257599E-3</v>
      </c>
      <c r="BE79" s="18">
        <f t="shared" si="42"/>
        <v>1.5846994535519126E-3</v>
      </c>
      <c r="BF79" s="18">
        <f t="shared" si="42"/>
        <v>1.5482810920121335E-3</v>
      </c>
      <c r="BG79" s="18">
        <f t="shared" si="42"/>
        <v>1.8187329493785996E-3</v>
      </c>
      <c r="BH79" s="18">
        <f t="shared" si="42"/>
        <v>2.962947506794435E-3</v>
      </c>
      <c r="BI79" s="18">
        <f t="shared" si="42"/>
        <v>3.6233378710999269E-3</v>
      </c>
      <c r="BJ79" s="18">
        <f t="shared" si="42"/>
        <v>4.1895659099960179E-3</v>
      </c>
      <c r="BK79" s="18">
        <f t="shared" ref="BK79:BP79" si="43">BK78/BK77</f>
        <v>5.2727245414532289E-3</v>
      </c>
      <c r="BL79" s="18">
        <f t="shared" si="43"/>
        <v>5.5023767662955008E-3</v>
      </c>
      <c r="BM79" s="18">
        <f t="shared" si="43"/>
        <v>5.2116495696262234E-3</v>
      </c>
      <c r="BN79" s="18">
        <f t="shared" si="43"/>
        <v>5.7047267736124218E-3</v>
      </c>
      <c r="BO79" s="18">
        <f t="shared" si="43"/>
        <v>4.8282244204693727E-3</v>
      </c>
      <c r="BP79" s="18">
        <f t="shared" si="43"/>
        <v>3.7622411153938363E-3</v>
      </c>
      <c r="BQ79" s="18">
        <f t="shared" ref="BQ79:CS79" si="44">BQ78/BQ77</f>
        <v>3.6165417474710413E-3</v>
      </c>
      <c r="BR79" s="18">
        <f t="shared" si="44"/>
        <v>1.8192247807916086E-3</v>
      </c>
      <c r="BS79" s="18">
        <f t="shared" si="44"/>
        <v>2.1977872433079759E-3</v>
      </c>
      <c r="BT79" s="18">
        <f t="shared" si="44"/>
        <v>2.4008409163002171E-3</v>
      </c>
      <c r="BU79" s="18">
        <f t="shared" si="44"/>
        <v>2.1099764842315498E-3</v>
      </c>
      <c r="BV79" s="18">
        <f t="shared" si="44"/>
        <v>2.3493998017693916E-3</v>
      </c>
      <c r="BW79" s="18">
        <f t="shared" si="44"/>
        <v>1.083076547579095E-3</v>
      </c>
      <c r="BX79" s="18">
        <f t="shared" si="44"/>
        <v>2.1579628830384117E-3</v>
      </c>
      <c r="BY79" s="18">
        <f t="shared" si="44"/>
        <v>1.1922230374174616E-3</v>
      </c>
      <c r="BZ79" s="18">
        <f t="shared" si="44"/>
        <v>1.9187933292732779E-3</v>
      </c>
      <c r="CA79" s="18">
        <f t="shared" si="44"/>
        <v>2.5833820550124412E-3</v>
      </c>
      <c r="CB79" s="18">
        <f t="shared" si="44"/>
        <v>2.3980815347721821E-3</v>
      </c>
      <c r="CC79" s="18">
        <f t="shared" si="44"/>
        <v>4.9429608335392903E-3</v>
      </c>
      <c r="CD79" s="18">
        <f t="shared" si="44"/>
        <v>3.7937370292527527E-3</v>
      </c>
      <c r="CE79" s="18">
        <f t="shared" si="44"/>
        <v>2.6179981096882657E-3</v>
      </c>
      <c r="CF79" s="18">
        <f t="shared" si="44"/>
        <v>1.6972427520019751E-3</v>
      </c>
      <c r="CG79" s="18">
        <f t="shared" si="44"/>
        <v>2.6031084924827306E-3</v>
      </c>
      <c r="CH79" s="194">
        <f t="shared" si="44"/>
        <v>2.136536212845202E-3</v>
      </c>
      <c r="CI79" s="194">
        <f t="shared" si="44"/>
        <v>2.1462215850911325E-3</v>
      </c>
      <c r="CJ79" s="194">
        <f t="shared" si="44"/>
        <v>1.5288688484165287E-3</v>
      </c>
      <c r="CK79" s="194">
        <f t="shared" si="44"/>
        <v>1.1187863733872541E-3</v>
      </c>
      <c r="CL79" s="194">
        <f t="shared" si="44"/>
        <v>5.2610427094369958E-3</v>
      </c>
      <c r="CM79" s="194">
        <f t="shared" si="44"/>
        <v>1.4008560787147702E-3</v>
      </c>
      <c r="CN79" s="194">
        <f t="shared" si="44"/>
        <v>3.0443378101187107E-3</v>
      </c>
      <c r="CO79" s="194">
        <f t="shared" si="44"/>
        <v>1.7752636567422407E-3</v>
      </c>
      <c r="CP79" s="194">
        <f t="shared" si="44"/>
        <v>1.795380607189622E-3</v>
      </c>
      <c r="CQ79" s="194">
        <f t="shared" si="44"/>
        <v>1.3421531972006519E-3</v>
      </c>
      <c r="CR79" s="194">
        <f t="shared" si="44"/>
        <v>2.4462252214255587E-3</v>
      </c>
      <c r="CS79" s="194" t="e">
        <f t="shared" si="44"/>
        <v>#DIV/0!</v>
      </c>
      <c r="CT79" s="194">
        <f>CT78/CT77</f>
        <v>1.1530700490054772E-3</v>
      </c>
      <c r="CU79" s="194">
        <f t="shared" ref="CU79" si="45">CU78/CU77</f>
        <v>2.3062945534175093E-3</v>
      </c>
      <c r="CV79" s="194">
        <v>3.2884640680492833E-3</v>
      </c>
      <c r="CW79" s="194">
        <f t="shared" ref="CW79:DN79" si="46">CW78/CW77</f>
        <v>2.6624712574125622E-3</v>
      </c>
      <c r="CX79" s="194">
        <f t="shared" si="46"/>
        <v>2.4359954145968666E-3</v>
      </c>
      <c r="CY79" s="194">
        <f t="shared" si="46"/>
        <v>1.7331022530329288E-3</v>
      </c>
      <c r="CZ79" s="194">
        <f t="shared" si="46"/>
        <v>1.587785617396242E-3</v>
      </c>
      <c r="DA79" s="194">
        <f t="shared" si="46"/>
        <v>2.1366772916739641E-3</v>
      </c>
      <c r="DB79" s="194">
        <f t="shared" si="46"/>
        <v>4.7708880139982505E-3</v>
      </c>
      <c r="DC79" s="194">
        <f t="shared" si="46"/>
        <v>2.6409565327496698E-3</v>
      </c>
      <c r="DD79" s="194">
        <f t="shared" si="46"/>
        <v>1.7818305688756125E-3</v>
      </c>
      <c r="DE79" s="194">
        <f t="shared" si="46"/>
        <v>5.2085916960166673E-3</v>
      </c>
      <c r="DF79" s="194">
        <f t="shared" si="46"/>
        <v>4.4064282011404875E-3</v>
      </c>
      <c r="DG79" s="194">
        <f t="shared" si="46"/>
        <v>1.9149202713101992E-3</v>
      </c>
      <c r="DH79" s="194">
        <f t="shared" si="46"/>
        <v>2.9167875631843378E-3</v>
      </c>
      <c r="DI79" s="194">
        <f t="shared" si="46"/>
        <v>2.1973439404632065E-3</v>
      </c>
      <c r="DJ79" s="224">
        <f t="shared" si="46"/>
        <v>2.2971908637437646E-3</v>
      </c>
      <c r="DK79" s="194">
        <f t="shared" si="46"/>
        <v>0</v>
      </c>
      <c r="DL79" s="194">
        <f t="shared" si="46"/>
        <v>0</v>
      </c>
      <c r="DM79" s="224" t="e">
        <f t="shared" si="46"/>
        <v>#DIV/0!</v>
      </c>
      <c r="DN79" s="194" t="e">
        <f t="shared" si="46"/>
        <v>#DIV/0!</v>
      </c>
      <c r="DO79" s="194" t="e">
        <v>#DIV/0!</v>
      </c>
      <c r="DP79" s="194" t="e">
        <v>#DIV/0!</v>
      </c>
      <c r="DQ79" s="194">
        <v>0</v>
      </c>
      <c r="DR79" s="194">
        <v>2.8342546612948561E-3</v>
      </c>
      <c r="DS79" s="194">
        <v>2.3993503297568657E-3</v>
      </c>
      <c r="DT79" s="194">
        <v>2.8192176670973805E-3</v>
      </c>
      <c r="DU79" s="194">
        <v>6.2578222778473093E-4</v>
      </c>
      <c r="DV79" s="194">
        <v>1.449357735591679E-3</v>
      </c>
      <c r="DW79" s="194">
        <v>1.6751935527685969E-3</v>
      </c>
      <c r="DX79" s="194">
        <v>2.1942299878098333E-3</v>
      </c>
      <c r="DY79" s="194">
        <v>1.544799176107106E-3</v>
      </c>
      <c r="DZ79" s="194">
        <v>0</v>
      </c>
      <c r="EA79" s="194">
        <v>0</v>
      </c>
      <c r="EB79" s="194">
        <v>2.459581871081916E-3</v>
      </c>
      <c r="EC79" s="194">
        <v>2.1792685237824521E-3</v>
      </c>
      <c r="ED79" s="194" t="e">
        <v>#DIV/0!</v>
      </c>
      <c r="EE79" s="194" t="e">
        <v>#DIV/0!</v>
      </c>
      <c r="EF79" s="194" t="e">
        <v>#DIV/0!</v>
      </c>
      <c r="EG79" s="194" t="e">
        <v>#DIV/0!</v>
      </c>
      <c r="EH79" s="194" t="e">
        <v>#DIV/0!</v>
      </c>
      <c r="EI79" s="194" t="e">
        <v>#DIV/0!</v>
      </c>
      <c r="EJ79" s="194" t="e">
        <v>#DIV/0!</v>
      </c>
      <c r="EK79" s="194" t="e">
        <v>#DIV/0!</v>
      </c>
      <c r="EL79" s="194" t="e">
        <v>#DIV/0!</v>
      </c>
      <c r="EM79" s="194" t="e">
        <v>#DIV/0!</v>
      </c>
      <c r="EN79" s="194" t="e">
        <v>#DIV/0!</v>
      </c>
      <c r="EO79" s="194" t="e">
        <v>#DIV/0!</v>
      </c>
      <c r="EP79" s="194" t="e">
        <v>#DIV/0!</v>
      </c>
      <c r="EQ79" s="194" t="e">
        <v>#DIV/0!</v>
      </c>
      <c r="ER79" s="194" t="e">
        <v>#DIV/0!</v>
      </c>
      <c r="ES79" s="194" t="e">
        <v>#DIV/0!</v>
      </c>
      <c r="ET79" s="194" t="e">
        <v>#DIV/0!</v>
      </c>
      <c r="EU79" s="194" t="e">
        <v>#DIV/0!</v>
      </c>
      <c r="EV79" s="194" t="e">
        <v>#DIV/0!</v>
      </c>
      <c r="EW79" s="17" t="e">
        <f t="shared" ref="EW79:EX79" si="47">EW78/EW77</f>
        <v>#DIV/0!</v>
      </c>
      <c r="EX79" s="17" t="e">
        <f t="shared" si="47"/>
        <v>#DIV/0!</v>
      </c>
      <c r="EY79" s="17" t="e">
        <f t="shared" ref="EY79:GA79" si="48">EY78/EY77</f>
        <v>#DIV/0!</v>
      </c>
      <c r="EZ79" s="17" t="e">
        <f t="shared" si="48"/>
        <v>#DIV/0!</v>
      </c>
      <c r="FA79" s="17" t="e">
        <f t="shared" si="48"/>
        <v>#DIV/0!</v>
      </c>
      <c r="FB79" s="17" t="e">
        <f t="shared" si="48"/>
        <v>#DIV/0!</v>
      </c>
      <c r="FC79" s="17" t="e">
        <f t="shared" si="48"/>
        <v>#DIV/0!</v>
      </c>
      <c r="FD79" s="17" t="e">
        <f t="shared" si="48"/>
        <v>#DIV/0!</v>
      </c>
      <c r="FE79" s="17" t="e">
        <f t="shared" si="48"/>
        <v>#DIV/0!</v>
      </c>
      <c r="FF79" s="17" t="e">
        <f t="shared" si="48"/>
        <v>#DIV/0!</v>
      </c>
      <c r="FG79" s="17" t="e">
        <f t="shared" si="48"/>
        <v>#DIV/0!</v>
      </c>
      <c r="FH79" s="17" t="e">
        <f t="shared" si="48"/>
        <v>#DIV/0!</v>
      </c>
      <c r="FI79" s="17" t="e">
        <f t="shared" si="48"/>
        <v>#DIV/0!</v>
      </c>
      <c r="FJ79" s="17" t="e">
        <f t="shared" si="48"/>
        <v>#DIV/0!</v>
      </c>
      <c r="FK79" s="17" t="e">
        <f t="shared" si="48"/>
        <v>#DIV/0!</v>
      </c>
      <c r="FL79" s="17" t="e">
        <f t="shared" si="48"/>
        <v>#DIV/0!</v>
      </c>
      <c r="FM79" s="17" t="e">
        <f t="shared" si="48"/>
        <v>#DIV/0!</v>
      </c>
      <c r="FN79" s="17" t="e">
        <f t="shared" si="48"/>
        <v>#DIV/0!</v>
      </c>
      <c r="FO79" s="17" t="e">
        <f t="shared" si="48"/>
        <v>#DIV/0!</v>
      </c>
      <c r="FP79" s="17" t="e">
        <f t="shared" si="48"/>
        <v>#DIV/0!</v>
      </c>
      <c r="FQ79" s="17" t="e">
        <f t="shared" si="48"/>
        <v>#DIV/0!</v>
      </c>
      <c r="FR79" s="17" t="e">
        <f t="shared" si="48"/>
        <v>#DIV/0!</v>
      </c>
      <c r="FS79" s="17" t="e">
        <f t="shared" si="48"/>
        <v>#DIV/0!</v>
      </c>
      <c r="FT79" s="17" t="e">
        <f t="shared" si="48"/>
        <v>#DIV/0!</v>
      </c>
      <c r="FU79" s="17" t="e">
        <f t="shared" si="48"/>
        <v>#DIV/0!</v>
      </c>
      <c r="FV79" s="17" t="e">
        <f t="shared" si="48"/>
        <v>#DIV/0!</v>
      </c>
      <c r="FW79" s="17" t="e">
        <f t="shared" si="48"/>
        <v>#DIV/0!</v>
      </c>
      <c r="FX79" s="17" t="e">
        <f t="shared" si="48"/>
        <v>#DIV/0!</v>
      </c>
      <c r="FY79" s="17" t="e">
        <f t="shared" si="48"/>
        <v>#DIV/0!</v>
      </c>
      <c r="FZ79" s="17" t="e">
        <f t="shared" si="48"/>
        <v>#DIV/0!</v>
      </c>
      <c r="GA79" s="17" t="e">
        <f t="shared" si="48"/>
        <v>#DIV/0!</v>
      </c>
      <c r="GB79" s="17" t="e">
        <f t="shared" ref="GB79" si="49">GB78/GB77</f>
        <v>#DIV/0!</v>
      </c>
    </row>
    <row r="80" spans="1:199" s="44" customFormat="1" ht="15" customHeight="1">
      <c r="A80" s="34" t="s">
        <v>460</v>
      </c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14" t="s">
        <v>31</v>
      </c>
      <c r="EY80" s="14" t="s">
        <v>31</v>
      </c>
      <c r="EZ80" s="14" t="s">
        <v>31</v>
      </c>
      <c r="FA80" s="14" t="s">
        <v>31</v>
      </c>
      <c r="FB80" s="14" t="s">
        <v>31</v>
      </c>
      <c r="FC80" s="14" t="s">
        <v>31</v>
      </c>
      <c r="FD80" s="14" t="s">
        <v>31</v>
      </c>
      <c r="FE80" s="14" t="s">
        <v>31</v>
      </c>
      <c r="FF80" s="14" t="s">
        <v>31</v>
      </c>
      <c r="FG80" s="14" t="s">
        <v>31</v>
      </c>
      <c r="FH80" s="14" t="s">
        <v>31</v>
      </c>
      <c r="FI80" s="14" t="s">
        <v>31</v>
      </c>
      <c r="FJ80" s="14" t="s">
        <v>31</v>
      </c>
      <c r="FK80" s="14" t="s">
        <v>31</v>
      </c>
      <c r="FL80" s="14" t="s">
        <v>31</v>
      </c>
      <c r="FM80" s="14" t="s">
        <v>31</v>
      </c>
      <c r="FN80" s="14" t="s">
        <v>31</v>
      </c>
      <c r="FO80" s="14" t="s">
        <v>31</v>
      </c>
      <c r="FP80" s="14" t="s">
        <v>31</v>
      </c>
      <c r="FQ80" s="14" t="s">
        <v>31</v>
      </c>
      <c r="FR80" s="14" t="s">
        <v>31</v>
      </c>
      <c r="FS80" s="14" t="s">
        <v>31</v>
      </c>
      <c r="FT80" s="14" t="s">
        <v>31</v>
      </c>
      <c r="FU80" s="14" t="s">
        <v>31</v>
      </c>
      <c r="FV80" s="14" t="s">
        <v>31</v>
      </c>
      <c r="FW80" s="14" t="s">
        <v>31</v>
      </c>
      <c r="FX80" s="14" t="s">
        <v>31</v>
      </c>
      <c r="FY80" s="14" t="s">
        <v>31</v>
      </c>
      <c r="FZ80" s="14" t="s">
        <v>31</v>
      </c>
      <c r="GA80" s="14" t="s">
        <v>31</v>
      </c>
      <c r="GB80" s="14" t="s">
        <v>31</v>
      </c>
    </row>
    <row r="81" spans="1:205" s="41" customFormat="1" ht="25.5" customHeight="1">
      <c r="A81" s="11" t="s">
        <v>4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>
        <v>288</v>
      </c>
      <c r="AQ81" s="10">
        <v>0</v>
      </c>
      <c r="AR81" s="10">
        <v>145</v>
      </c>
      <c r="AS81" s="10">
        <v>380</v>
      </c>
      <c r="AT81" s="10">
        <v>75</v>
      </c>
      <c r="AU81" s="10">
        <v>0</v>
      </c>
      <c r="AV81" s="10">
        <v>306</v>
      </c>
      <c r="AW81" s="10">
        <v>326</v>
      </c>
      <c r="AX81" s="10">
        <v>317</v>
      </c>
      <c r="AY81" s="10">
        <v>262</v>
      </c>
      <c r="AZ81" s="10">
        <v>473</v>
      </c>
      <c r="BA81" s="10">
        <v>244</v>
      </c>
      <c r="BB81" s="10">
        <v>267</v>
      </c>
      <c r="BC81" s="10">
        <v>263</v>
      </c>
      <c r="BD81" s="10">
        <v>75</v>
      </c>
      <c r="BE81" s="10">
        <v>86</v>
      </c>
      <c r="BF81" s="10">
        <v>49</v>
      </c>
      <c r="BG81" s="10">
        <v>172</v>
      </c>
      <c r="BH81" s="10">
        <v>552</v>
      </c>
      <c r="BI81" s="10">
        <v>494</v>
      </c>
      <c r="BJ81" s="10">
        <v>506</v>
      </c>
      <c r="BK81" s="10">
        <v>677</v>
      </c>
      <c r="BL81" s="10">
        <v>482</v>
      </c>
      <c r="BM81" s="10">
        <v>202</v>
      </c>
      <c r="BN81" s="10">
        <v>381</v>
      </c>
      <c r="BO81" s="10">
        <v>782</v>
      </c>
      <c r="BP81" s="10">
        <v>399</v>
      </c>
      <c r="BQ81" s="10">
        <v>198</v>
      </c>
      <c r="BR81" s="10">
        <v>105</v>
      </c>
      <c r="BS81" s="10">
        <v>314</v>
      </c>
      <c r="BT81" s="10">
        <v>349</v>
      </c>
      <c r="BU81" s="10">
        <v>231</v>
      </c>
      <c r="BV81" s="10">
        <v>185</v>
      </c>
      <c r="BW81" s="10">
        <v>70</v>
      </c>
      <c r="BX81" s="10">
        <v>113</v>
      </c>
      <c r="BY81" s="10">
        <v>12</v>
      </c>
      <c r="BZ81" s="10">
        <v>186</v>
      </c>
      <c r="CA81" s="10">
        <v>358</v>
      </c>
      <c r="CB81" s="10">
        <v>170</v>
      </c>
      <c r="CC81" s="10">
        <v>323</v>
      </c>
      <c r="CD81" s="10">
        <v>278</v>
      </c>
      <c r="CE81" s="10">
        <v>313</v>
      </c>
      <c r="CF81" s="10">
        <v>107</v>
      </c>
      <c r="CG81" s="10">
        <v>189</v>
      </c>
      <c r="CH81" s="197">
        <v>284</v>
      </c>
      <c r="CI81" s="197">
        <v>259</v>
      </c>
      <c r="CJ81" s="197">
        <v>214</v>
      </c>
      <c r="CK81" s="197">
        <v>106</v>
      </c>
      <c r="CL81" s="197">
        <v>139</v>
      </c>
      <c r="CM81" s="197">
        <v>116</v>
      </c>
      <c r="CN81" s="197">
        <v>322</v>
      </c>
      <c r="CO81" s="197">
        <v>115</v>
      </c>
      <c r="CP81" s="197">
        <v>129</v>
      </c>
      <c r="CQ81" s="197">
        <v>40</v>
      </c>
      <c r="CR81" s="197">
        <v>26</v>
      </c>
      <c r="CS81" s="193">
        <v>0</v>
      </c>
      <c r="CT81" s="193">
        <v>26</v>
      </c>
      <c r="CU81" s="193">
        <v>98</v>
      </c>
      <c r="CV81" s="193">
        <v>147</v>
      </c>
      <c r="CW81" s="193">
        <v>123</v>
      </c>
      <c r="CX81" s="193">
        <v>49</v>
      </c>
      <c r="CY81" s="193">
        <v>108</v>
      </c>
      <c r="CZ81" s="193">
        <v>148</v>
      </c>
      <c r="DA81" s="193">
        <v>231</v>
      </c>
      <c r="DB81" s="193">
        <v>349</v>
      </c>
      <c r="DC81" s="193">
        <v>145</v>
      </c>
      <c r="DD81" s="193">
        <v>115</v>
      </c>
      <c r="DE81" s="193">
        <v>205</v>
      </c>
      <c r="DF81" s="193">
        <v>132</v>
      </c>
      <c r="DG81" s="193">
        <v>105</v>
      </c>
      <c r="DH81" s="193">
        <v>182</v>
      </c>
      <c r="DI81" s="193">
        <v>132</v>
      </c>
      <c r="DJ81" s="225">
        <v>31</v>
      </c>
      <c r="DK81" s="193">
        <v>0</v>
      </c>
      <c r="DL81" s="193">
        <v>0</v>
      </c>
      <c r="DM81" s="225">
        <v>0</v>
      </c>
      <c r="DN81" s="193">
        <v>0</v>
      </c>
      <c r="DO81" s="193">
        <v>0</v>
      </c>
      <c r="DP81" s="193">
        <v>0</v>
      </c>
      <c r="DQ81" s="193">
        <v>0</v>
      </c>
      <c r="DR81" s="193">
        <v>120</v>
      </c>
      <c r="DS81" s="193">
        <v>181</v>
      </c>
      <c r="DT81" s="193">
        <v>91</v>
      </c>
      <c r="DU81" s="193">
        <v>2</v>
      </c>
      <c r="DV81" s="193">
        <v>41</v>
      </c>
      <c r="DW81" s="193">
        <v>35</v>
      </c>
      <c r="DX81" s="193">
        <v>53</v>
      </c>
      <c r="DY81" s="193">
        <v>6</v>
      </c>
      <c r="DZ81" s="193">
        <v>0</v>
      </c>
      <c r="EA81" s="193">
        <v>0</v>
      </c>
      <c r="EB81" s="193">
        <v>60</v>
      </c>
      <c r="EC81" s="193">
        <v>22</v>
      </c>
      <c r="ED81" s="193">
        <v>0</v>
      </c>
      <c r="EE81" s="193">
        <v>0</v>
      </c>
      <c r="EF81" s="193">
        <v>0</v>
      </c>
      <c r="EG81" s="193">
        <v>0</v>
      </c>
      <c r="EH81" s="193">
        <v>0</v>
      </c>
      <c r="EI81" s="193">
        <v>0</v>
      </c>
      <c r="EJ81" s="193">
        <v>0</v>
      </c>
      <c r="EK81" s="193">
        <v>0</v>
      </c>
      <c r="EL81" s="193">
        <v>0</v>
      </c>
      <c r="EM81" s="193">
        <v>0</v>
      </c>
      <c r="EN81" s="193">
        <v>0</v>
      </c>
      <c r="EO81" s="193">
        <v>0</v>
      </c>
      <c r="EP81" s="193">
        <v>0</v>
      </c>
      <c r="EQ81" s="193">
        <v>0</v>
      </c>
      <c r="ER81" s="193">
        <v>0</v>
      </c>
      <c r="ES81" s="193">
        <v>0</v>
      </c>
      <c r="ET81" s="193">
        <v>0</v>
      </c>
      <c r="EU81" s="193">
        <v>0</v>
      </c>
      <c r="EV81" s="193">
        <v>0</v>
      </c>
      <c r="EW81" s="9">
        <f>SUM(EX81:GB81)</f>
        <v>0</v>
      </c>
      <c r="EX81" s="8">
        <f>'KLT12'!F19</f>
        <v>0</v>
      </c>
      <c r="EY81" s="8">
        <f>'KLT12'!G19</f>
        <v>0</v>
      </c>
      <c r="EZ81" s="8">
        <f>'KLT12'!H19</f>
        <v>0</v>
      </c>
      <c r="FA81" s="8">
        <f>'KLT12'!I19</f>
        <v>0</v>
      </c>
      <c r="FB81" s="8">
        <f>'KLT12'!J19</f>
        <v>0</v>
      </c>
      <c r="FC81" s="8">
        <f>'KLT12'!K19</f>
        <v>0</v>
      </c>
      <c r="FD81" s="8">
        <f>'KLT12'!L19</f>
        <v>0</v>
      </c>
      <c r="FE81" s="8">
        <f>'KLT12'!M19</f>
        <v>0</v>
      </c>
      <c r="FF81" s="8">
        <f>'KLT12'!N19</f>
        <v>0</v>
      </c>
      <c r="FG81" s="8">
        <f>'KLT12'!O19</f>
        <v>0</v>
      </c>
      <c r="FH81" s="8">
        <f>'KLT12'!P19</f>
        <v>0</v>
      </c>
      <c r="FI81" s="8">
        <f>'KLT12'!Q19</f>
        <v>0</v>
      </c>
      <c r="FJ81" s="8">
        <f>'KLT12'!R19</f>
        <v>0</v>
      </c>
      <c r="FK81" s="8">
        <f>'KLT12'!S19</f>
        <v>0</v>
      </c>
      <c r="FL81" s="8">
        <f>'KLT12'!T19</f>
        <v>0</v>
      </c>
      <c r="FM81" s="8">
        <f>'KLT12'!U19</f>
        <v>0</v>
      </c>
      <c r="FN81" s="8">
        <f>'KLT12'!V19</f>
        <v>0</v>
      </c>
      <c r="FO81" s="8">
        <f>'KLT12'!W19</f>
        <v>0</v>
      </c>
      <c r="FP81" s="8">
        <f>'KLT12'!X19</f>
        <v>0</v>
      </c>
      <c r="FQ81" s="8">
        <f>'KLT12'!Y19</f>
        <v>0</v>
      </c>
      <c r="FR81" s="8">
        <f>'KLT12'!Z19</f>
        <v>0</v>
      </c>
      <c r="FS81" s="8">
        <f>'KLT12'!AA19</f>
        <v>0</v>
      </c>
      <c r="FT81" s="8">
        <f>'KLT12'!AB19</f>
        <v>0</v>
      </c>
      <c r="FU81" s="8">
        <f>'KLT12'!AC19</f>
        <v>0</v>
      </c>
      <c r="FV81" s="8">
        <f>'KLT12'!AD19</f>
        <v>0</v>
      </c>
      <c r="FW81" s="8">
        <f>'KLT12'!AE19</f>
        <v>0</v>
      </c>
      <c r="FX81" s="8">
        <f>'KLT12'!AF19</f>
        <v>0</v>
      </c>
      <c r="FY81" s="8">
        <f>'KLT12'!AG19</f>
        <v>0</v>
      </c>
      <c r="FZ81" s="8">
        <f>'KLT12'!AH19</f>
        <v>0</v>
      </c>
      <c r="GA81" s="8">
        <f>'KLT12'!AI19</f>
        <v>0</v>
      </c>
      <c r="GB81" s="8">
        <f>'KLT12'!AJ19</f>
        <v>0</v>
      </c>
    </row>
    <row r="82" spans="1:205" s="3" customFormat="1" ht="25.5" customHeight="1">
      <c r="A82" s="5" t="s">
        <v>3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>
        <f>AP81/AP77</f>
        <v>3.3229491173416406E-2</v>
      </c>
      <c r="AQ82" s="4">
        <f t="shared" ref="AQ82:CS82" si="50">AQ81/AQ77</f>
        <v>0</v>
      </c>
      <c r="AR82" s="4">
        <f t="shared" si="50"/>
        <v>2.5239338555265448E-2</v>
      </c>
      <c r="AS82" s="4">
        <f t="shared" si="50"/>
        <v>1.3774603980135572E-2</v>
      </c>
      <c r="AT82" s="4">
        <f t="shared" si="50"/>
        <v>7.8583403185247275E-3</v>
      </c>
      <c r="AU82" s="4">
        <f t="shared" si="50"/>
        <v>0</v>
      </c>
      <c r="AV82" s="4">
        <f t="shared" si="50"/>
        <v>6.1247773263145254E-3</v>
      </c>
      <c r="AW82" s="4">
        <f t="shared" si="50"/>
        <v>4.7186197313571097E-3</v>
      </c>
      <c r="AX82" s="4">
        <f t="shared" si="50"/>
        <v>5.2889749065670047E-3</v>
      </c>
      <c r="AY82" s="4">
        <f t="shared" si="50"/>
        <v>3.3718999755472903E-3</v>
      </c>
      <c r="AZ82" s="4">
        <f t="shared" si="50"/>
        <v>3.7007479735862046E-3</v>
      </c>
      <c r="BA82" s="4">
        <f t="shared" si="50"/>
        <v>2.9844174270407791E-3</v>
      </c>
      <c r="BB82" s="4">
        <f t="shared" si="50"/>
        <v>2.6072691053258597E-3</v>
      </c>
      <c r="BC82" s="4">
        <f t="shared" si="50"/>
        <v>5.8426267383480694E-3</v>
      </c>
      <c r="BD82" s="4">
        <f t="shared" si="50"/>
        <v>4.4190431298609476E-3</v>
      </c>
      <c r="BE82" s="4">
        <f t="shared" si="50"/>
        <v>1.5664845173041894E-3</v>
      </c>
      <c r="BF82" s="4">
        <f t="shared" si="50"/>
        <v>1.5482810920121335E-3</v>
      </c>
      <c r="BG82" s="4">
        <f t="shared" si="50"/>
        <v>1.7379003738506619E-3</v>
      </c>
      <c r="BH82" s="4">
        <f t="shared" si="50"/>
        <v>2.8794841967438875E-3</v>
      </c>
      <c r="BI82" s="4">
        <f t="shared" si="50"/>
        <v>3.396449541410558E-3</v>
      </c>
      <c r="BJ82" s="4">
        <f t="shared" si="50"/>
        <v>4.0302668259657509E-3</v>
      </c>
      <c r="BK82" s="4">
        <f t="shared" si="50"/>
        <v>5.0849494509456351E-3</v>
      </c>
      <c r="BL82" s="4">
        <f t="shared" si="50"/>
        <v>5.231056412927872E-3</v>
      </c>
      <c r="BM82" s="4">
        <f t="shared" si="50"/>
        <v>4.763589199386865E-3</v>
      </c>
      <c r="BN82" s="4">
        <f t="shared" si="50"/>
        <v>5.4473706785622376E-3</v>
      </c>
      <c r="BO82" s="4">
        <f t="shared" si="50"/>
        <v>4.4948470200083922E-3</v>
      </c>
      <c r="BP82" s="4">
        <f t="shared" si="50"/>
        <v>3.6792505025542667E-3</v>
      </c>
      <c r="BQ82" s="4">
        <f t="shared" si="50"/>
        <v>3.4593008019288222E-3</v>
      </c>
      <c r="BR82" s="4">
        <f t="shared" si="50"/>
        <v>1.7208883061542244E-3</v>
      </c>
      <c r="BS82" s="4">
        <f t="shared" si="50"/>
        <v>2.1365485894696734E-3</v>
      </c>
      <c r="BT82" s="4">
        <f t="shared" si="50"/>
        <v>2.1707084968621134E-3</v>
      </c>
      <c r="BU82" s="4">
        <f t="shared" si="50"/>
        <v>1.8603227780820152E-3</v>
      </c>
      <c r="BV82" s="4">
        <f t="shared" si="50"/>
        <v>2.263744600663216E-3</v>
      </c>
      <c r="BW82" s="4">
        <f t="shared" si="50"/>
        <v>1.0678219483174177E-3</v>
      </c>
      <c r="BX82" s="4">
        <f t="shared" si="50"/>
        <v>2.0320817148611709E-3</v>
      </c>
      <c r="BY82" s="4">
        <f t="shared" si="50"/>
        <v>1.1005135730007337E-3</v>
      </c>
      <c r="BZ82" s="4">
        <f t="shared" si="50"/>
        <v>1.5517198228036074E-3</v>
      </c>
      <c r="CA82" s="4">
        <f t="shared" si="50"/>
        <v>2.4338178307748786E-3</v>
      </c>
      <c r="CB82" s="4">
        <f t="shared" si="50"/>
        <v>2.090635184160364E-3</v>
      </c>
      <c r="CC82" s="4">
        <f t="shared" si="50"/>
        <v>4.2015167085083967E-3</v>
      </c>
      <c r="CD82" s="4">
        <f t="shared" si="50"/>
        <v>3.6747696659660809E-3</v>
      </c>
      <c r="CE82" s="4">
        <f t="shared" si="50"/>
        <v>2.6179981096882657E-3</v>
      </c>
      <c r="CF82" s="4">
        <f t="shared" si="50"/>
        <v>1.650954313311012E-3</v>
      </c>
      <c r="CG82" s="4">
        <f t="shared" si="50"/>
        <v>2.3999390491670053E-3</v>
      </c>
      <c r="CH82" s="4">
        <f t="shared" si="50"/>
        <v>2.0499198798920185E-3</v>
      </c>
      <c r="CI82" s="4">
        <f t="shared" si="50"/>
        <v>2.1216465287732952E-3</v>
      </c>
      <c r="CJ82" s="4">
        <f t="shared" si="50"/>
        <v>1.5077324127241343E-3</v>
      </c>
      <c r="CK82" s="4">
        <f t="shared" si="50"/>
        <v>1.0879940878811829E-3</v>
      </c>
      <c r="CL82" s="4">
        <f t="shared" si="50"/>
        <v>5.078367615359322E-3</v>
      </c>
      <c r="CM82" s="4">
        <f t="shared" si="50"/>
        <v>1.2896770248485186E-3</v>
      </c>
      <c r="CN82" s="4">
        <f t="shared" si="50"/>
        <v>2.9886487038360511E-3</v>
      </c>
      <c r="CO82" s="4">
        <f t="shared" si="50"/>
        <v>1.7301298349606583E-3</v>
      </c>
      <c r="CP82" s="4">
        <f t="shared" si="50"/>
        <v>1.7413841979508362E-3</v>
      </c>
      <c r="CQ82" s="4">
        <f t="shared" si="50"/>
        <v>1.2782411401910971E-3</v>
      </c>
      <c r="CR82" s="4">
        <f t="shared" si="50"/>
        <v>2.1931674398987769E-3</v>
      </c>
      <c r="CS82" s="4" t="e">
        <f t="shared" si="50"/>
        <v>#DIV/0!</v>
      </c>
      <c r="CT82" s="4">
        <f>CT81/CT77</f>
        <v>1.0707079026479431E-3</v>
      </c>
      <c r="CU82" s="4">
        <f t="shared" ref="CU82" si="51">CU81/CU77</f>
        <v>2.2829986488375345E-3</v>
      </c>
      <c r="CV82" s="4">
        <v>3.2226947866882973E-3</v>
      </c>
      <c r="CW82" s="4">
        <f t="shared" ref="CW82:DN82" si="52">CW81/CW77</f>
        <v>2.1265192510502929E-3</v>
      </c>
      <c r="CX82" s="4">
        <f t="shared" si="52"/>
        <v>2.3404661826518917E-3</v>
      </c>
      <c r="CY82" s="4">
        <f t="shared" si="52"/>
        <v>1.7015913029777847E-3</v>
      </c>
      <c r="CZ82" s="4">
        <f t="shared" si="52"/>
        <v>1.5562402077790979E-3</v>
      </c>
      <c r="DA82" s="4">
        <f t="shared" si="52"/>
        <v>2.0228379277733022E-3</v>
      </c>
      <c r="DB82" s="4">
        <f t="shared" si="52"/>
        <v>4.7708880139982505E-3</v>
      </c>
      <c r="DC82" s="4">
        <f t="shared" si="52"/>
        <v>2.622867789374672E-3</v>
      </c>
      <c r="DD82" s="4">
        <f t="shared" si="52"/>
        <v>1.506694966328643E-3</v>
      </c>
      <c r="DE82" s="4">
        <f t="shared" si="52"/>
        <v>5.0845776080162709E-3</v>
      </c>
      <c r="DF82" s="4">
        <f t="shared" si="52"/>
        <v>4.2768273716951785E-3</v>
      </c>
      <c r="DG82" s="4">
        <f t="shared" si="52"/>
        <v>1.8791273690427189E-3</v>
      </c>
      <c r="DH82" s="4">
        <f t="shared" si="52"/>
        <v>2.779347311515966E-3</v>
      </c>
      <c r="DI82" s="4">
        <f t="shared" si="52"/>
        <v>2.1171489061397319E-3</v>
      </c>
      <c r="DJ82" s="4">
        <f t="shared" si="52"/>
        <v>2.0346547650301919E-3</v>
      </c>
      <c r="DK82" s="4">
        <f t="shared" si="52"/>
        <v>0</v>
      </c>
      <c r="DL82" s="4">
        <f t="shared" si="52"/>
        <v>0</v>
      </c>
      <c r="DM82" s="4" t="e">
        <f t="shared" si="52"/>
        <v>#DIV/0!</v>
      </c>
      <c r="DN82" s="4" t="e">
        <f t="shared" si="52"/>
        <v>#DIV/0!</v>
      </c>
      <c r="DO82" s="4" t="e">
        <v>#DIV/0!</v>
      </c>
      <c r="DP82" s="4" t="e">
        <v>#DIV/0!</v>
      </c>
      <c r="DQ82" s="4">
        <v>0</v>
      </c>
      <c r="DR82" s="4">
        <v>2.8108310690527498E-3</v>
      </c>
      <c r="DS82" s="4">
        <v>2.2270892804409884E-3</v>
      </c>
      <c r="DT82" s="4">
        <v>2.6723834136027254E-3</v>
      </c>
      <c r="DU82" s="4">
        <v>6.2578222778473093E-4</v>
      </c>
      <c r="DV82" s="4">
        <v>1.1651699442991928E-3</v>
      </c>
      <c r="DW82" s="4">
        <v>1.5846425499162404E-3</v>
      </c>
      <c r="DX82" s="4">
        <v>2.1535960991466885E-3</v>
      </c>
      <c r="DY82" s="4">
        <v>1.0298661174047373E-3</v>
      </c>
      <c r="DZ82" s="4">
        <v>0</v>
      </c>
      <c r="EA82" s="4">
        <v>0</v>
      </c>
      <c r="EB82" s="4">
        <v>1.7996940520111581E-3</v>
      </c>
      <c r="EC82" s="4">
        <v>2.0845177184006065E-3</v>
      </c>
      <c r="ED82" s="4" t="e">
        <v>#DIV/0!</v>
      </c>
      <c r="EE82" s="4" t="e">
        <v>#DIV/0!</v>
      </c>
      <c r="EF82" s="4" t="e">
        <v>#DIV/0!</v>
      </c>
      <c r="EG82" s="4" t="e">
        <v>#DIV/0!</v>
      </c>
      <c r="EH82" s="4" t="e">
        <v>#DIV/0!</v>
      </c>
      <c r="EI82" s="4" t="e">
        <v>#DIV/0!</v>
      </c>
      <c r="EJ82" s="4" t="e">
        <v>#DIV/0!</v>
      </c>
      <c r="EK82" s="4" t="e">
        <v>#DIV/0!</v>
      </c>
      <c r="EL82" s="4" t="e">
        <v>#DIV/0!</v>
      </c>
      <c r="EM82" s="4" t="e">
        <v>#DIV/0!</v>
      </c>
      <c r="EN82" s="4" t="e">
        <v>#DIV/0!</v>
      </c>
      <c r="EO82" s="4" t="e">
        <v>#DIV/0!</v>
      </c>
      <c r="EP82" s="4" t="e">
        <v>#DIV/0!</v>
      </c>
      <c r="EQ82" s="4" t="e">
        <v>#DIV/0!</v>
      </c>
      <c r="ER82" s="4" t="e">
        <v>#DIV/0!</v>
      </c>
      <c r="ES82" s="4" t="e">
        <v>#DIV/0!</v>
      </c>
      <c r="ET82" s="4" t="e">
        <v>#DIV/0!</v>
      </c>
      <c r="EU82" s="4" t="e">
        <v>#DIV/0!</v>
      </c>
      <c r="EV82" s="4" t="e">
        <v>#DIV/0!</v>
      </c>
      <c r="EW82" s="4" t="e">
        <f t="shared" ref="EW82:EX82" si="53">EW81/EW77</f>
        <v>#DIV/0!</v>
      </c>
      <c r="EX82" s="4" t="e">
        <f t="shared" si="53"/>
        <v>#DIV/0!</v>
      </c>
      <c r="EY82" s="4" t="e">
        <f t="shared" ref="EY82:GA82" si="54">EY81/EY77</f>
        <v>#DIV/0!</v>
      </c>
      <c r="EZ82" s="4" t="e">
        <f t="shared" si="54"/>
        <v>#DIV/0!</v>
      </c>
      <c r="FA82" s="4" t="e">
        <f t="shared" si="54"/>
        <v>#DIV/0!</v>
      </c>
      <c r="FB82" s="4" t="e">
        <f t="shared" si="54"/>
        <v>#DIV/0!</v>
      </c>
      <c r="FC82" s="4" t="e">
        <f t="shared" si="54"/>
        <v>#DIV/0!</v>
      </c>
      <c r="FD82" s="4" t="e">
        <f t="shared" si="54"/>
        <v>#DIV/0!</v>
      </c>
      <c r="FE82" s="4" t="e">
        <f t="shared" si="54"/>
        <v>#DIV/0!</v>
      </c>
      <c r="FF82" s="4" t="e">
        <f t="shared" si="54"/>
        <v>#DIV/0!</v>
      </c>
      <c r="FG82" s="4" t="e">
        <f t="shared" si="54"/>
        <v>#DIV/0!</v>
      </c>
      <c r="FH82" s="4" t="e">
        <f t="shared" si="54"/>
        <v>#DIV/0!</v>
      </c>
      <c r="FI82" s="4" t="e">
        <f t="shared" si="54"/>
        <v>#DIV/0!</v>
      </c>
      <c r="FJ82" s="4" t="e">
        <f t="shared" si="54"/>
        <v>#DIV/0!</v>
      </c>
      <c r="FK82" s="4" t="e">
        <f t="shared" si="54"/>
        <v>#DIV/0!</v>
      </c>
      <c r="FL82" s="4" t="e">
        <f t="shared" si="54"/>
        <v>#DIV/0!</v>
      </c>
      <c r="FM82" s="4" t="e">
        <f t="shared" si="54"/>
        <v>#DIV/0!</v>
      </c>
      <c r="FN82" s="4" t="e">
        <f t="shared" si="54"/>
        <v>#DIV/0!</v>
      </c>
      <c r="FO82" s="4" t="e">
        <f t="shared" si="54"/>
        <v>#DIV/0!</v>
      </c>
      <c r="FP82" s="4" t="e">
        <f t="shared" si="54"/>
        <v>#DIV/0!</v>
      </c>
      <c r="FQ82" s="4" t="e">
        <f t="shared" si="54"/>
        <v>#DIV/0!</v>
      </c>
      <c r="FR82" s="4" t="e">
        <f t="shared" si="54"/>
        <v>#DIV/0!</v>
      </c>
      <c r="FS82" s="4" t="e">
        <f t="shared" si="54"/>
        <v>#DIV/0!</v>
      </c>
      <c r="FT82" s="4" t="e">
        <f t="shared" si="54"/>
        <v>#DIV/0!</v>
      </c>
      <c r="FU82" s="4" t="e">
        <f t="shared" si="54"/>
        <v>#DIV/0!</v>
      </c>
      <c r="FV82" s="4" t="e">
        <f t="shared" si="54"/>
        <v>#DIV/0!</v>
      </c>
      <c r="FW82" s="4" t="e">
        <f t="shared" si="54"/>
        <v>#DIV/0!</v>
      </c>
      <c r="FX82" s="4" t="e">
        <f t="shared" si="54"/>
        <v>#DIV/0!</v>
      </c>
      <c r="FY82" s="4" t="e">
        <f t="shared" si="54"/>
        <v>#DIV/0!</v>
      </c>
      <c r="FZ82" s="4" t="e">
        <f t="shared" si="54"/>
        <v>#DIV/0!</v>
      </c>
      <c r="GA82" s="4" t="e">
        <f t="shared" si="54"/>
        <v>#DIV/0!</v>
      </c>
      <c r="GB82" s="4" t="e">
        <f t="shared" ref="GB82" si="55">GB81/GB77</f>
        <v>#DIV/0!</v>
      </c>
    </row>
    <row r="83" spans="1:205" s="41" customFormat="1" ht="25.5" customHeight="1">
      <c r="A83" s="11" t="s">
        <v>2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>
        <v>2</v>
      </c>
      <c r="AQ83" s="10">
        <v>0</v>
      </c>
      <c r="AR83" s="10">
        <v>10</v>
      </c>
      <c r="AS83" s="10">
        <v>0</v>
      </c>
      <c r="AT83" s="10">
        <v>0</v>
      </c>
      <c r="AU83" s="10">
        <v>0</v>
      </c>
      <c r="AV83" s="10">
        <v>25</v>
      </c>
      <c r="AW83" s="10">
        <v>29</v>
      </c>
      <c r="AX83" s="10">
        <v>7</v>
      </c>
      <c r="AY83" s="10">
        <v>3</v>
      </c>
      <c r="AZ83" s="10">
        <v>12</v>
      </c>
      <c r="BA83" s="10">
        <v>10</v>
      </c>
      <c r="BB83" s="10">
        <v>15</v>
      </c>
      <c r="BC83" s="10">
        <v>3</v>
      </c>
      <c r="BD83" s="10">
        <v>1</v>
      </c>
      <c r="BE83" s="10">
        <v>1</v>
      </c>
      <c r="BF83" s="10">
        <v>0</v>
      </c>
      <c r="BG83" s="10">
        <v>8</v>
      </c>
      <c r="BH83" s="10">
        <v>16</v>
      </c>
      <c r="BI83" s="10">
        <v>33</v>
      </c>
      <c r="BJ83" s="10">
        <v>20</v>
      </c>
      <c r="BK83" s="10">
        <v>25</v>
      </c>
      <c r="BL83" s="10">
        <v>25</v>
      </c>
      <c r="BM83" s="10">
        <v>19</v>
      </c>
      <c r="BN83" s="10">
        <v>18</v>
      </c>
      <c r="BO83" s="10">
        <v>58</v>
      </c>
      <c r="BP83" s="10">
        <v>9</v>
      </c>
      <c r="BQ83" s="10">
        <v>9</v>
      </c>
      <c r="BR83" s="10">
        <v>6</v>
      </c>
      <c r="BS83" s="10">
        <v>9</v>
      </c>
      <c r="BT83" s="10">
        <v>37</v>
      </c>
      <c r="BU83" s="10">
        <v>31</v>
      </c>
      <c r="BV83" s="10">
        <v>7</v>
      </c>
      <c r="BW83" s="10">
        <v>1</v>
      </c>
      <c r="BX83" s="10">
        <v>7</v>
      </c>
      <c r="BY83" s="10">
        <v>1</v>
      </c>
      <c r="BZ83" s="10">
        <v>44</v>
      </c>
      <c r="CA83" s="10">
        <v>22</v>
      </c>
      <c r="CB83" s="10">
        <v>25</v>
      </c>
      <c r="CC83" s="10">
        <v>57</v>
      </c>
      <c r="CD83" s="10">
        <v>9</v>
      </c>
      <c r="CE83" s="10">
        <v>0</v>
      </c>
      <c r="CF83" s="10">
        <v>3</v>
      </c>
      <c r="CG83" s="10">
        <v>16</v>
      </c>
      <c r="CH83" s="197">
        <v>12</v>
      </c>
      <c r="CI83" s="197">
        <v>3</v>
      </c>
      <c r="CJ83" s="197">
        <v>3</v>
      </c>
      <c r="CK83" s="197">
        <v>3</v>
      </c>
      <c r="CL83" s="197">
        <v>5</v>
      </c>
      <c r="CM83" s="197">
        <v>10</v>
      </c>
      <c r="CN83" s="197">
        <v>6</v>
      </c>
      <c r="CO83" s="197">
        <v>3</v>
      </c>
      <c r="CP83" s="197">
        <v>4</v>
      </c>
      <c r="CQ83" s="197">
        <v>2</v>
      </c>
      <c r="CR83" s="197">
        <v>3</v>
      </c>
      <c r="CS83" s="193">
        <v>0</v>
      </c>
      <c r="CT83" s="193">
        <v>2</v>
      </c>
      <c r="CU83" s="193">
        <v>1</v>
      </c>
      <c r="CV83" s="193">
        <v>3</v>
      </c>
      <c r="CW83" s="193">
        <v>31</v>
      </c>
      <c r="CX83" s="193">
        <v>2</v>
      </c>
      <c r="CY83" s="193">
        <v>2</v>
      </c>
      <c r="CZ83" s="193">
        <v>3</v>
      </c>
      <c r="DA83" s="193">
        <v>13</v>
      </c>
      <c r="DB83" s="193">
        <v>0</v>
      </c>
      <c r="DC83" s="193">
        <v>1</v>
      </c>
      <c r="DD83" s="193">
        <v>21</v>
      </c>
      <c r="DE83" s="193">
        <v>5</v>
      </c>
      <c r="DF83" s="193">
        <v>4</v>
      </c>
      <c r="DG83" s="193">
        <v>2</v>
      </c>
      <c r="DH83" s="193">
        <v>9</v>
      </c>
      <c r="DI83" s="193">
        <v>5</v>
      </c>
      <c r="DJ83" s="225">
        <v>4</v>
      </c>
      <c r="DK83" s="193">
        <v>0</v>
      </c>
      <c r="DL83" s="193">
        <v>0</v>
      </c>
      <c r="DM83" s="225">
        <v>0</v>
      </c>
      <c r="DN83" s="193">
        <v>0</v>
      </c>
      <c r="DO83" s="193">
        <v>0</v>
      </c>
      <c r="DP83" s="193">
        <v>0</v>
      </c>
      <c r="DQ83" s="193">
        <v>0</v>
      </c>
      <c r="DR83" s="193">
        <v>1</v>
      </c>
      <c r="DS83" s="193">
        <v>14</v>
      </c>
      <c r="DT83" s="193">
        <v>5</v>
      </c>
      <c r="DU83" s="193">
        <v>0</v>
      </c>
      <c r="DV83" s="193">
        <v>10</v>
      </c>
      <c r="DW83" s="193">
        <v>2</v>
      </c>
      <c r="DX83" s="193">
        <v>1</v>
      </c>
      <c r="DY83" s="193">
        <v>3</v>
      </c>
      <c r="DZ83" s="193">
        <v>0</v>
      </c>
      <c r="EA83" s="193">
        <v>0</v>
      </c>
      <c r="EB83" s="193">
        <v>22</v>
      </c>
      <c r="EC83" s="193">
        <v>1</v>
      </c>
      <c r="ED83" s="193">
        <v>0</v>
      </c>
      <c r="EE83" s="193">
        <v>0</v>
      </c>
      <c r="EF83" s="193">
        <v>0</v>
      </c>
      <c r="EG83" s="193">
        <v>0</v>
      </c>
      <c r="EH83" s="193">
        <v>0</v>
      </c>
      <c r="EI83" s="193">
        <v>0</v>
      </c>
      <c r="EJ83" s="193">
        <v>0</v>
      </c>
      <c r="EK83" s="193">
        <v>0</v>
      </c>
      <c r="EL83" s="193">
        <v>0</v>
      </c>
      <c r="EM83" s="193">
        <v>0</v>
      </c>
      <c r="EN83" s="193">
        <v>0</v>
      </c>
      <c r="EO83" s="193">
        <v>0</v>
      </c>
      <c r="EP83" s="193">
        <v>0</v>
      </c>
      <c r="EQ83" s="193">
        <v>0</v>
      </c>
      <c r="ER83" s="193">
        <v>0</v>
      </c>
      <c r="ES83" s="193">
        <v>0</v>
      </c>
      <c r="ET83" s="193">
        <v>0</v>
      </c>
      <c r="EU83" s="193">
        <v>0</v>
      </c>
      <c r="EV83" s="193">
        <v>0</v>
      </c>
      <c r="EW83" s="9">
        <f>SUM(EX83:GC83)</f>
        <v>0</v>
      </c>
      <c r="EX83" s="8">
        <f>'KLT12'!F36</f>
        <v>0</v>
      </c>
      <c r="EY83" s="8">
        <f>'KLT12'!G36</f>
        <v>0</v>
      </c>
      <c r="EZ83" s="8">
        <f>'KLT12'!H36</f>
        <v>0</v>
      </c>
      <c r="FA83" s="8">
        <f>'KLT12'!I36</f>
        <v>0</v>
      </c>
      <c r="FB83" s="8">
        <f>'KLT12'!J36</f>
        <v>0</v>
      </c>
      <c r="FC83" s="8">
        <f>'KLT12'!K36</f>
        <v>0</v>
      </c>
      <c r="FD83" s="8">
        <f>'KLT12'!L36</f>
        <v>0</v>
      </c>
      <c r="FE83" s="8">
        <f>'KLT12'!M36</f>
        <v>0</v>
      </c>
      <c r="FF83" s="8">
        <f>'KLT12'!N36</f>
        <v>0</v>
      </c>
      <c r="FG83" s="8">
        <f>'KLT12'!O36</f>
        <v>0</v>
      </c>
      <c r="FH83" s="8">
        <f>'KLT12'!P36</f>
        <v>0</v>
      </c>
      <c r="FI83" s="8">
        <f>'KLT12'!Q36</f>
        <v>0</v>
      </c>
      <c r="FJ83" s="8">
        <f>'KLT12'!R36</f>
        <v>0</v>
      </c>
      <c r="FK83" s="8">
        <f>'KLT12'!S36</f>
        <v>0</v>
      </c>
      <c r="FL83" s="8">
        <f>'KLT12'!T36</f>
        <v>0</v>
      </c>
      <c r="FM83" s="8">
        <f>'KLT12'!U36</f>
        <v>0</v>
      </c>
      <c r="FN83" s="8">
        <f>'KLT12'!V36</f>
        <v>0</v>
      </c>
      <c r="FO83" s="8">
        <f>'KLT12'!W36</f>
        <v>0</v>
      </c>
      <c r="FP83" s="8">
        <f>'KLT12'!X36</f>
        <v>0</v>
      </c>
      <c r="FQ83" s="8">
        <f>'KLT12'!Y36</f>
        <v>0</v>
      </c>
      <c r="FR83" s="8">
        <f>'KLT12'!Z36</f>
        <v>0</v>
      </c>
      <c r="FS83" s="8">
        <f>'KLT12'!AA36</f>
        <v>0</v>
      </c>
      <c r="FT83" s="8">
        <f>'KLT12'!AB36</f>
        <v>0</v>
      </c>
      <c r="FU83" s="8">
        <f>'KLT12'!AC36</f>
        <v>0</v>
      </c>
      <c r="FV83" s="8">
        <f>'KLT12'!AD36</f>
        <v>0</v>
      </c>
      <c r="FW83" s="8">
        <f>'KLT12'!AE36</f>
        <v>0</v>
      </c>
      <c r="FX83" s="8">
        <f>'KLT12'!AF36</f>
        <v>0</v>
      </c>
      <c r="FY83" s="8">
        <f>'KLT12'!AG36</f>
        <v>0</v>
      </c>
      <c r="FZ83" s="8">
        <f>'KLT12'!AH36</f>
        <v>0</v>
      </c>
      <c r="GA83" s="8">
        <f>'KLT12'!AI36</f>
        <v>0</v>
      </c>
      <c r="GB83" s="8">
        <f>'KLT12'!AJ36</f>
        <v>0</v>
      </c>
    </row>
    <row r="84" spans="1:205" s="3" customFormat="1" ht="25.5" customHeight="1">
      <c r="A84" s="5" t="s">
        <v>1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>
        <f>AP83/AP77</f>
        <v>2.3076035537094726E-4</v>
      </c>
      <c r="AQ84" s="4">
        <f t="shared" ref="AQ84:CS84" si="56">AQ83/AQ77</f>
        <v>0</v>
      </c>
      <c r="AR84" s="4">
        <f t="shared" si="56"/>
        <v>1.7406440382941688E-3</v>
      </c>
      <c r="AS84" s="4">
        <f t="shared" si="56"/>
        <v>0</v>
      </c>
      <c r="AT84" s="4">
        <f t="shared" si="56"/>
        <v>0</v>
      </c>
      <c r="AU84" s="4">
        <f t="shared" si="56"/>
        <v>0</v>
      </c>
      <c r="AV84" s="4">
        <f t="shared" si="56"/>
        <v>5.0039030443746121E-4</v>
      </c>
      <c r="AW84" s="4">
        <f t="shared" si="56"/>
        <v>4.1975451597962019E-4</v>
      </c>
      <c r="AX84" s="4">
        <f t="shared" si="56"/>
        <v>1.1679124399359317E-4</v>
      </c>
      <c r="AY84" s="4">
        <f t="shared" si="56"/>
        <v>3.8609541704739966E-5</v>
      </c>
      <c r="AZ84" s="4">
        <f t="shared" si="56"/>
        <v>9.3887897849967135E-5</v>
      </c>
      <c r="BA84" s="4">
        <f t="shared" si="56"/>
        <v>1.223121896328188E-4</v>
      </c>
      <c r="BB84" s="4">
        <f t="shared" si="56"/>
        <v>1.4647579243403706E-4</v>
      </c>
      <c r="BC84" s="4">
        <f t="shared" si="56"/>
        <v>6.6645932376593951E-5</v>
      </c>
      <c r="BD84" s="4">
        <f t="shared" si="56"/>
        <v>5.8920575064812635E-5</v>
      </c>
      <c r="BE84" s="4">
        <f t="shared" si="56"/>
        <v>1.8214936247723133E-5</v>
      </c>
      <c r="BF84" s="4">
        <f t="shared" si="56"/>
        <v>0</v>
      </c>
      <c r="BG84" s="4">
        <f t="shared" si="56"/>
        <v>8.0832575527937754E-5</v>
      </c>
      <c r="BH84" s="4">
        <f t="shared" si="56"/>
        <v>8.3463310050547462E-5</v>
      </c>
      <c r="BI84" s="4">
        <f t="shared" si="56"/>
        <v>2.2688832968936924E-4</v>
      </c>
      <c r="BJ84" s="4">
        <f t="shared" si="56"/>
        <v>1.5929908403026683E-4</v>
      </c>
      <c r="BK84" s="4">
        <f t="shared" si="56"/>
        <v>1.8777509050759363E-4</v>
      </c>
      <c r="BL84" s="4">
        <f t="shared" si="56"/>
        <v>2.7132035336762821E-4</v>
      </c>
      <c r="BM84" s="4">
        <f t="shared" si="56"/>
        <v>4.4806037023935856E-4</v>
      </c>
      <c r="BN84" s="4">
        <f t="shared" si="56"/>
        <v>2.5735609505018445E-4</v>
      </c>
      <c r="BO84" s="4">
        <f t="shared" si="56"/>
        <v>3.333774004609805E-4</v>
      </c>
      <c r="BP84" s="4">
        <f t="shared" si="56"/>
        <v>8.299061283956992E-5</v>
      </c>
      <c r="BQ84" s="4">
        <f t="shared" si="56"/>
        <v>1.5724094554221921E-4</v>
      </c>
      <c r="BR84" s="4">
        <f t="shared" si="56"/>
        <v>9.8336474637384248E-5</v>
      </c>
      <c r="BS84" s="4">
        <f t="shared" si="56"/>
        <v>6.123865383830274E-5</v>
      </c>
      <c r="BT84" s="4">
        <f t="shared" si="56"/>
        <v>2.3013241943810371E-4</v>
      </c>
      <c r="BU84" s="4">
        <f t="shared" si="56"/>
        <v>2.4965370614953453E-4</v>
      </c>
      <c r="BV84" s="4">
        <f t="shared" si="56"/>
        <v>8.5655201106175745E-5</v>
      </c>
      <c r="BW84" s="4">
        <f t="shared" si="56"/>
        <v>1.5254599261677395E-5</v>
      </c>
      <c r="BX84" s="4">
        <f t="shared" si="56"/>
        <v>1.2588116817724068E-4</v>
      </c>
      <c r="BY84" s="4">
        <f t="shared" si="56"/>
        <v>9.1709464416727811E-5</v>
      </c>
      <c r="BZ84" s="4">
        <f t="shared" si="56"/>
        <v>3.6707350646967055E-4</v>
      </c>
      <c r="CA84" s="4">
        <f t="shared" si="56"/>
        <v>1.4956422423756236E-4</v>
      </c>
      <c r="CB84" s="4">
        <f t="shared" si="56"/>
        <v>3.0744635061181823E-4</v>
      </c>
      <c r="CC84" s="4">
        <f t="shared" si="56"/>
        <v>7.4144412503089347E-4</v>
      </c>
      <c r="CD84" s="4">
        <f t="shared" si="56"/>
        <v>1.1896736328667169E-4</v>
      </c>
      <c r="CE84" s="4">
        <f t="shared" si="56"/>
        <v>0</v>
      </c>
      <c r="CF84" s="4">
        <f t="shared" si="56"/>
        <v>4.6288438690962952E-5</v>
      </c>
      <c r="CG84" s="4">
        <f t="shared" si="56"/>
        <v>2.0316944331572531E-4</v>
      </c>
      <c r="CH84" s="4">
        <f t="shared" si="56"/>
        <v>8.6616332953183875E-5</v>
      </c>
      <c r="CI84" s="4">
        <f t="shared" si="56"/>
        <v>2.4575056317837395E-5</v>
      </c>
      <c r="CJ84" s="4">
        <f t="shared" si="56"/>
        <v>2.1136435692394407E-5</v>
      </c>
      <c r="CK84" s="4">
        <f t="shared" si="56"/>
        <v>3.0792285506071211E-5</v>
      </c>
      <c r="CL84" s="4">
        <f t="shared" si="56"/>
        <v>1.8267509407767345E-4</v>
      </c>
      <c r="CM84" s="4">
        <f t="shared" si="56"/>
        <v>1.111790538662516E-4</v>
      </c>
      <c r="CN84" s="4">
        <f t="shared" si="56"/>
        <v>5.5689106282659338E-5</v>
      </c>
      <c r="CO84" s="4">
        <f t="shared" si="56"/>
        <v>4.5133821781582388E-5</v>
      </c>
      <c r="CP84" s="4">
        <f t="shared" si="56"/>
        <v>5.3996409238785623E-5</v>
      </c>
      <c r="CQ84" s="4">
        <f t="shared" si="56"/>
        <v>6.3912057009554853E-5</v>
      </c>
      <c r="CR84" s="4">
        <f t="shared" si="56"/>
        <v>2.5305778152678193E-4</v>
      </c>
      <c r="CS84" s="4" t="e">
        <f t="shared" si="56"/>
        <v>#DIV/0!</v>
      </c>
      <c r="CT84" s="4">
        <f>CT83/CT77</f>
        <v>8.2362146357534079E-5</v>
      </c>
      <c r="CU84" s="4">
        <f t="shared" ref="CU84" si="57">CU83/CU77</f>
        <v>2.3295904579974839E-5</v>
      </c>
      <c r="CV84" s="4">
        <v>6.5769281360985657E-5</v>
      </c>
      <c r="CW84" s="4">
        <f t="shared" ref="CW84:DN84" si="58">CW83/CW77</f>
        <v>5.3595200636226902E-4</v>
      </c>
      <c r="CX84" s="4">
        <f t="shared" si="58"/>
        <v>9.5529231944975162E-5</v>
      </c>
      <c r="CY84" s="4">
        <f t="shared" si="58"/>
        <v>3.1510950055144163E-5</v>
      </c>
      <c r="CZ84" s="4">
        <f t="shared" si="58"/>
        <v>3.1545409617143878E-5</v>
      </c>
      <c r="DA84" s="4">
        <f t="shared" si="58"/>
        <v>1.1383936390066202E-4</v>
      </c>
      <c r="DB84" s="4">
        <f t="shared" si="58"/>
        <v>0</v>
      </c>
      <c r="DC84" s="4">
        <f t="shared" si="58"/>
        <v>1.8088743374997738E-5</v>
      </c>
      <c r="DD84" s="4">
        <f t="shared" si="58"/>
        <v>2.751356025469696E-4</v>
      </c>
      <c r="DE84" s="4">
        <f t="shared" si="58"/>
        <v>1.2401408800039685E-4</v>
      </c>
      <c r="DF84" s="4">
        <f t="shared" si="58"/>
        <v>1.2960082944530845E-4</v>
      </c>
      <c r="DG84" s="4">
        <f t="shared" si="58"/>
        <v>3.579290226748036E-5</v>
      </c>
      <c r="DH84" s="4">
        <f t="shared" si="58"/>
        <v>1.3744025166837195E-4</v>
      </c>
      <c r="DI84" s="4">
        <f t="shared" si="58"/>
        <v>8.0195034323474686E-5</v>
      </c>
      <c r="DJ84" s="4">
        <f t="shared" si="58"/>
        <v>2.6253609871357313E-4</v>
      </c>
      <c r="DK84" s="4">
        <f t="shared" si="58"/>
        <v>0</v>
      </c>
      <c r="DL84" s="4">
        <f t="shared" si="58"/>
        <v>0</v>
      </c>
      <c r="DM84" s="4" t="e">
        <f t="shared" si="58"/>
        <v>#DIV/0!</v>
      </c>
      <c r="DN84" s="4" t="e">
        <f t="shared" si="58"/>
        <v>#DIV/0!</v>
      </c>
      <c r="DO84" s="4" t="e">
        <v>#DIV/0!</v>
      </c>
      <c r="DP84" s="4" t="e">
        <v>#DIV/0!</v>
      </c>
      <c r="DQ84" s="4">
        <v>0</v>
      </c>
      <c r="DR84" s="4">
        <v>2.342359224210625E-5</v>
      </c>
      <c r="DS84" s="4">
        <v>1.7226104931587755E-4</v>
      </c>
      <c r="DT84" s="4">
        <v>1.4683425349465524E-4</v>
      </c>
      <c r="DU84" s="4">
        <v>0</v>
      </c>
      <c r="DV84" s="4">
        <v>2.8418779129248605E-4</v>
      </c>
      <c r="DW84" s="4">
        <v>9.0551002852356596E-5</v>
      </c>
      <c r="DX84" s="4">
        <v>4.063388866314506E-5</v>
      </c>
      <c r="DY84" s="4">
        <v>5.1493305870236867E-4</v>
      </c>
      <c r="DZ84" s="4">
        <v>0</v>
      </c>
      <c r="EA84" s="4">
        <v>0</v>
      </c>
      <c r="EB84" s="4">
        <v>6.59887819070758E-4</v>
      </c>
      <c r="EC84" s="4">
        <v>9.475080538184574E-5</v>
      </c>
      <c r="ED84" s="4" t="e">
        <v>#DIV/0!</v>
      </c>
      <c r="EE84" s="4" t="e">
        <v>#DIV/0!</v>
      </c>
      <c r="EF84" s="4" t="e">
        <v>#DIV/0!</v>
      </c>
      <c r="EG84" s="4" t="e">
        <v>#DIV/0!</v>
      </c>
      <c r="EH84" s="4" t="e">
        <v>#DIV/0!</v>
      </c>
      <c r="EI84" s="4" t="e">
        <v>#DIV/0!</v>
      </c>
      <c r="EJ84" s="4" t="e">
        <v>#DIV/0!</v>
      </c>
      <c r="EK84" s="4" t="e">
        <v>#DIV/0!</v>
      </c>
      <c r="EL84" s="4" t="e">
        <v>#DIV/0!</v>
      </c>
      <c r="EM84" s="4" t="e">
        <v>#DIV/0!</v>
      </c>
      <c r="EN84" s="4" t="e">
        <v>#DIV/0!</v>
      </c>
      <c r="EO84" s="4" t="e">
        <v>#DIV/0!</v>
      </c>
      <c r="EP84" s="4" t="e">
        <v>#DIV/0!</v>
      </c>
      <c r="EQ84" s="4" t="e">
        <v>#DIV/0!</v>
      </c>
      <c r="ER84" s="4" t="e">
        <v>#DIV/0!</v>
      </c>
      <c r="ES84" s="4" t="e">
        <v>#DIV/0!</v>
      </c>
      <c r="ET84" s="4" t="e">
        <v>#DIV/0!</v>
      </c>
      <c r="EU84" s="4" t="e">
        <v>#DIV/0!</v>
      </c>
      <c r="EV84" s="4" t="e">
        <v>#DIV/0!</v>
      </c>
      <c r="EW84" s="4" t="e">
        <f t="shared" ref="EW84:EX84" si="59">EW83/EW77</f>
        <v>#DIV/0!</v>
      </c>
      <c r="EX84" s="4" t="e">
        <f t="shared" si="59"/>
        <v>#DIV/0!</v>
      </c>
      <c r="EY84" s="4" t="e">
        <f t="shared" ref="EY84:GA84" si="60">EY83/EY77</f>
        <v>#DIV/0!</v>
      </c>
      <c r="EZ84" s="4" t="e">
        <f t="shared" si="60"/>
        <v>#DIV/0!</v>
      </c>
      <c r="FA84" s="4" t="e">
        <f t="shared" si="60"/>
        <v>#DIV/0!</v>
      </c>
      <c r="FB84" s="4" t="e">
        <f t="shared" si="60"/>
        <v>#DIV/0!</v>
      </c>
      <c r="FC84" s="4" t="e">
        <f t="shared" si="60"/>
        <v>#DIV/0!</v>
      </c>
      <c r="FD84" s="4" t="e">
        <f t="shared" si="60"/>
        <v>#DIV/0!</v>
      </c>
      <c r="FE84" s="4" t="e">
        <f t="shared" si="60"/>
        <v>#DIV/0!</v>
      </c>
      <c r="FF84" s="4" t="e">
        <f t="shared" si="60"/>
        <v>#DIV/0!</v>
      </c>
      <c r="FG84" s="4" t="e">
        <f t="shared" si="60"/>
        <v>#DIV/0!</v>
      </c>
      <c r="FH84" s="4" t="e">
        <f t="shared" si="60"/>
        <v>#DIV/0!</v>
      </c>
      <c r="FI84" s="4" t="e">
        <f t="shared" si="60"/>
        <v>#DIV/0!</v>
      </c>
      <c r="FJ84" s="4" t="e">
        <f t="shared" si="60"/>
        <v>#DIV/0!</v>
      </c>
      <c r="FK84" s="4" t="e">
        <f t="shared" si="60"/>
        <v>#DIV/0!</v>
      </c>
      <c r="FL84" s="4" t="e">
        <f t="shared" si="60"/>
        <v>#DIV/0!</v>
      </c>
      <c r="FM84" s="4" t="e">
        <f t="shared" si="60"/>
        <v>#DIV/0!</v>
      </c>
      <c r="FN84" s="4" t="e">
        <f t="shared" si="60"/>
        <v>#DIV/0!</v>
      </c>
      <c r="FO84" s="4" t="e">
        <f t="shared" si="60"/>
        <v>#DIV/0!</v>
      </c>
      <c r="FP84" s="4" t="e">
        <f t="shared" si="60"/>
        <v>#DIV/0!</v>
      </c>
      <c r="FQ84" s="4" t="e">
        <f t="shared" si="60"/>
        <v>#DIV/0!</v>
      </c>
      <c r="FR84" s="4" t="e">
        <f t="shared" si="60"/>
        <v>#DIV/0!</v>
      </c>
      <c r="FS84" s="4" t="e">
        <f t="shared" si="60"/>
        <v>#DIV/0!</v>
      </c>
      <c r="FT84" s="4" t="e">
        <f t="shared" si="60"/>
        <v>#DIV/0!</v>
      </c>
      <c r="FU84" s="4" t="e">
        <f t="shared" si="60"/>
        <v>#DIV/0!</v>
      </c>
      <c r="FV84" s="4" t="e">
        <f t="shared" si="60"/>
        <v>#DIV/0!</v>
      </c>
      <c r="FW84" s="4" t="e">
        <f t="shared" si="60"/>
        <v>#DIV/0!</v>
      </c>
      <c r="FX84" s="4" t="e">
        <f t="shared" si="60"/>
        <v>#DIV/0!</v>
      </c>
      <c r="FY84" s="4" t="e">
        <f t="shared" si="60"/>
        <v>#DIV/0!</v>
      </c>
      <c r="FZ84" s="4" t="e">
        <f t="shared" si="60"/>
        <v>#DIV/0!</v>
      </c>
      <c r="GA84" s="4" t="e">
        <f t="shared" si="60"/>
        <v>#DIV/0!</v>
      </c>
      <c r="GB84" s="4" t="e">
        <f t="shared" ref="GB84" si="61">GB83/GB77</f>
        <v>#DIV/0!</v>
      </c>
    </row>
    <row r="85" spans="1:205" s="30" customFormat="1">
      <c r="A85" s="30" t="s">
        <v>307</v>
      </c>
      <c r="BP85" s="166">
        <v>3.0000000000000001E-3</v>
      </c>
      <c r="BQ85" s="166">
        <v>3.0000000000000001E-3</v>
      </c>
      <c r="BR85" s="166">
        <v>3.0000000000000001E-3</v>
      </c>
      <c r="BS85" s="166">
        <v>3.0000000000000001E-3</v>
      </c>
      <c r="BT85" s="166">
        <v>3.0000000000000001E-3</v>
      </c>
      <c r="BU85" s="166">
        <v>3.0000000000000001E-3</v>
      </c>
      <c r="BV85" s="166">
        <v>1.1999999999999999E-3</v>
      </c>
      <c r="BW85" s="166">
        <v>1.1999999999999999E-3</v>
      </c>
      <c r="BX85" s="166">
        <v>1.1999999999999999E-3</v>
      </c>
      <c r="BY85" s="166">
        <v>1.1999999999999999E-3</v>
      </c>
      <c r="BZ85" s="166">
        <v>1.1999999999999999E-3</v>
      </c>
      <c r="CA85" s="166">
        <v>1.1999999999999999E-3</v>
      </c>
      <c r="CB85" s="166">
        <v>1.1999999999999999E-3</v>
      </c>
      <c r="CC85" s="166">
        <v>1.1999999999999999E-3</v>
      </c>
      <c r="CD85" s="166">
        <v>1.1999999999999999E-3</v>
      </c>
      <c r="CE85" s="166">
        <v>1.1999999999999999E-3</v>
      </c>
      <c r="CF85" s="166">
        <v>1.1999999999999999E-3</v>
      </c>
      <c r="CG85" s="166">
        <v>1.1999999999999999E-3</v>
      </c>
      <c r="CH85" s="166">
        <v>1.1999999999999999E-3</v>
      </c>
      <c r="CI85" s="166">
        <v>1.1999999999999999E-3</v>
      </c>
      <c r="CJ85" s="166">
        <v>1.1999999999999999E-3</v>
      </c>
      <c r="CK85" s="166">
        <v>1.1999999999999999E-3</v>
      </c>
      <c r="CL85" s="166">
        <v>1.1999999999999999E-3</v>
      </c>
      <c r="CM85" s="166">
        <v>1.1999999999999999E-3</v>
      </c>
      <c r="CN85" s="166">
        <v>1.1999999999999999E-3</v>
      </c>
      <c r="CO85" s="166">
        <v>1.1999999999999999E-3</v>
      </c>
      <c r="CP85" s="166">
        <v>1.1999999999999999E-3</v>
      </c>
      <c r="CQ85" s="166">
        <v>1.1999999999999999E-3</v>
      </c>
      <c r="CR85" s="166">
        <v>1.1999999999999999E-3</v>
      </c>
      <c r="CS85" s="166">
        <v>1.1999999999999999E-3</v>
      </c>
      <c r="CT85" s="166">
        <v>1.1999999999999999E-3</v>
      </c>
      <c r="CU85" s="166">
        <v>1.1999999999999999E-3</v>
      </c>
      <c r="CV85" s="166">
        <v>1.1999999999999999E-3</v>
      </c>
      <c r="CW85" s="166">
        <v>1.1999999999999999E-3</v>
      </c>
      <c r="CX85" s="166">
        <v>1.1999999999999999E-3</v>
      </c>
      <c r="CY85" s="166">
        <v>1.1999999999999999E-3</v>
      </c>
      <c r="CZ85" s="166">
        <v>1.1999999999999999E-3</v>
      </c>
      <c r="DA85" s="166">
        <v>1.1999999999999999E-3</v>
      </c>
      <c r="DB85" s="166">
        <v>1.1999999999999999E-3</v>
      </c>
      <c r="DC85" s="166">
        <v>1.1999999999999999E-3</v>
      </c>
      <c r="DD85" s="166">
        <v>1.1999999999999999E-3</v>
      </c>
      <c r="DE85" s="166">
        <v>1.1999999999999999E-3</v>
      </c>
      <c r="DF85" s="166">
        <v>1.1999999999999999E-3</v>
      </c>
      <c r="DG85" s="166">
        <v>1.1999999999999999E-3</v>
      </c>
      <c r="DH85" s="166">
        <v>1.1999999999999999E-3</v>
      </c>
      <c r="DI85" s="166">
        <v>1.1999999999999999E-3</v>
      </c>
      <c r="DJ85" s="166">
        <v>1.1999999999999999E-3</v>
      </c>
      <c r="DK85" s="166">
        <v>1.1999999999999999E-3</v>
      </c>
      <c r="DL85" s="166">
        <v>1.1999999999999999E-3</v>
      </c>
      <c r="DM85" s="166">
        <v>1.1999999999999999E-3</v>
      </c>
      <c r="DN85" s="166">
        <v>1.1999999999999999E-3</v>
      </c>
      <c r="DO85" s="166">
        <v>1.1999999999999999E-3</v>
      </c>
      <c r="DP85" s="166">
        <v>1.1999999999999999E-3</v>
      </c>
      <c r="DQ85" s="166">
        <v>1.1999999999999999E-3</v>
      </c>
      <c r="DR85" s="166">
        <v>1.1999999999999999E-3</v>
      </c>
      <c r="DS85" s="166">
        <v>1.1999999999999999E-3</v>
      </c>
      <c r="DT85" s="166">
        <v>1.1999999999999999E-3</v>
      </c>
      <c r="DU85" s="166">
        <v>1.1999999999999999E-3</v>
      </c>
      <c r="DV85" s="166">
        <v>1.1999999999999999E-3</v>
      </c>
      <c r="DW85" s="166">
        <v>1.1999999999999999E-3</v>
      </c>
      <c r="DX85" s="166">
        <v>1.1999999999999999E-3</v>
      </c>
      <c r="DY85" s="166">
        <v>1.1999999999999999E-3</v>
      </c>
      <c r="DZ85" s="166">
        <v>1.1999999999999999E-3</v>
      </c>
      <c r="EA85" s="166">
        <v>1.1999999999999999E-3</v>
      </c>
      <c r="EB85" s="166">
        <v>1.1999999999999999E-3</v>
      </c>
      <c r="EC85" s="166">
        <v>1.1999999999999999E-3</v>
      </c>
      <c r="ED85" s="166">
        <v>1.1999999999999999E-3</v>
      </c>
      <c r="EE85" s="166">
        <v>1.1999999999999999E-3</v>
      </c>
      <c r="EF85" s="166">
        <v>1.1999999999999999E-3</v>
      </c>
      <c r="EG85" s="166">
        <v>1.1999999999999999E-3</v>
      </c>
      <c r="EH85" s="166">
        <v>1.1999999999999999E-3</v>
      </c>
      <c r="EI85" s="166">
        <v>1.1999999999999999E-3</v>
      </c>
      <c r="EJ85" s="166">
        <v>1.1999999999999999E-3</v>
      </c>
      <c r="EK85" s="166">
        <v>1.1999999999999999E-3</v>
      </c>
      <c r="EL85" s="166">
        <v>1.1999999999999999E-3</v>
      </c>
      <c r="EM85" s="166">
        <v>1.1999999999999999E-3</v>
      </c>
      <c r="EN85" s="166">
        <v>1.1999999999999999E-3</v>
      </c>
      <c r="EO85" s="166">
        <v>1.1999999999999999E-3</v>
      </c>
      <c r="EP85" s="166">
        <v>1.1999999999999999E-3</v>
      </c>
      <c r="EQ85" s="166">
        <v>1.1999999999999999E-3</v>
      </c>
      <c r="ER85" s="166">
        <v>1.1999999999999999E-3</v>
      </c>
      <c r="ES85" s="166">
        <v>1.1999999999999999E-3</v>
      </c>
      <c r="ET85" s="166">
        <v>1.1999999999999999E-3</v>
      </c>
      <c r="EU85" s="166">
        <v>1.1999999999999999E-3</v>
      </c>
      <c r="EV85" s="166">
        <v>1.1999999999999999E-3</v>
      </c>
      <c r="EW85" s="166">
        <v>1.1999999999999999E-3</v>
      </c>
      <c r="EX85" s="166">
        <v>1.1999999999999999E-3</v>
      </c>
      <c r="EY85" s="166">
        <v>1.1999999999999999E-3</v>
      </c>
      <c r="EZ85" s="166">
        <v>1.1999999999999999E-3</v>
      </c>
      <c r="FA85" s="166">
        <v>1.1999999999999999E-3</v>
      </c>
      <c r="FB85" s="166">
        <v>1.1999999999999999E-3</v>
      </c>
      <c r="FC85" s="166">
        <v>1.1999999999999999E-3</v>
      </c>
      <c r="FD85" s="166">
        <v>1.1999999999999999E-3</v>
      </c>
      <c r="FE85" s="166">
        <v>1.1999999999999999E-3</v>
      </c>
      <c r="FF85" s="166">
        <v>1.1999999999999999E-3</v>
      </c>
      <c r="FG85" s="166">
        <v>1.1999999999999999E-3</v>
      </c>
      <c r="FH85" s="166">
        <v>1.1999999999999999E-3</v>
      </c>
      <c r="FI85" s="166">
        <v>1.1999999999999999E-3</v>
      </c>
      <c r="FJ85" s="166">
        <v>1.1999999999999999E-3</v>
      </c>
      <c r="FK85" s="166">
        <v>1.1999999999999999E-3</v>
      </c>
      <c r="FL85" s="166">
        <v>1.1999999999999999E-3</v>
      </c>
      <c r="FM85" s="166">
        <v>1.1999999999999999E-3</v>
      </c>
      <c r="FN85" s="166">
        <v>1.1999999999999999E-3</v>
      </c>
      <c r="FO85" s="166">
        <v>1.1999999999999999E-3</v>
      </c>
      <c r="FP85" s="166">
        <v>1.1999999999999999E-3</v>
      </c>
      <c r="FQ85" s="166">
        <v>1.1999999999999999E-3</v>
      </c>
      <c r="FR85" s="166">
        <v>1.1999999999999999E-3</v>
      </c>
      <c r="FS85" s="166">
        <v>1.1999999999999999E-3</v>
      </c>
      <c r="FT85" s="166">
        <v>1.1999999999999999E-3</v>
      </c>
      <c r="FU85" s="166">
        <v>1.1999999999999999E-3</v>
      </c>
      <c r="FV85" s="166">
        <v>1.1999999999999999E-3</v>
      </c>
      <c r="FW85" s="166">
        <v>1.1999999999999999E-3</v>
      </c>
      <c r="FX85" s="166">
        <v>1.1999999999999999E-3</v>
      </c>
      <c r="FY85" s="166">
        <v>1.1999999999999999E-3</v>
      </c>
      <c r="FZ85" s="166">
        <v>1.1999999999999999E-3</v>
      </c>
      <c r="GA85" s="166">
        <v>1.1999999999999999E-3</v>
      </c>
      <c r="GB85" s="166">
        <v>1.1999999999999999E-3</v>
      </c>
    </row>
    <row r="86" spans="1:205" ht="32.25" customHeight="1">
      <c r="A86" s="259" t="s">
        <v>141</v>
      </c>
      <c r="B86" s="259"/>
      <c r="C86" s="259"/>
      <c r="D86" s="259"/>
      <c r="E86" s="259"/>
      <c r="F86" s="259"/>
      <c r="G86" s="259"/>
      <c r="H86" s="259"/>
      <c r="I86" s="259"/>
      <c r="J86" s="259"/>
      <c r="K86" s="259"/>
      <c r="L86" s="259"/>
      <c r="M86" s="259"/>
      <c r="N86" s="259"/>
      <c r="O86" s="259"/>
      <c r="P86" s="259"/>
      <c r="Q86" s="259"/>
      <c r="R86" s="259"/>
      <c r="S86" s="259"/>
      <c r="T86" s="259"/>
      <c r="U86" s="259"/>
      <c r="V86" s="259"/>
      <c r="W86" s="259"/>
      <c r="X86" s="259"/>
      <c r="Y86" s="259"/>
      <c r="Z86" s="259"/>
      <c r="AA86" s="259"/>
      <c r="AB86" s="259"/>
      <c r="AC86" s="259"/>
      <c r="AD86" s="259"/>
      <c r="AE86" s="259"/>
      <c r="AF86" s="259"/>
      <c r="AG86" s="259"/>
      <c r="AH86" s="259"/>
      <c r="AI86" s="259"/>
      <c r="AJ86" s="259"/>
      <c r="AK86" s="259"/>
      <c r="AL86" s="259"/>
      <c r="AM86" s="259"/>
      <c r="AN86" s="259"/>
      <c r="AO86" s="259"/>
      <c r="AP86" s="259"/>
      <c r="AQ86" s="259"/>
      <c r="AR86" s="259"/>
      <c r="AS86" s="259"/>
      <c r="AT86" s="259"/>
      <c r="AU86" s="259"/>
      <c r="AV86" s="259"/>
      <c r="AW86" s="259"/>
      <c r="AX86" s="259"/>
      <c r="AY86" s="259"/>
      <c r="AZ86" s="259"/>
      <c r="BA86" s="259"/>
      <c r="BB86" s="259"/>
      <c r="BC86" s="259"/>
      <c r="BD86" s="259"/>
      <c r="BE86" s="259"/>
      <c r="BF86" s="259"/>
      <c r="BG86" s="259"/>
      <c r="BH86" s="259"/>
      <c r="BI86" s="259"/>
      <c r="BJ86" s="259"/>
      <c r="BK86" s="259"/>
      <c r="BL86" s="259"/>
      <c r="BM86" s="259"/>
      <c r="BN86" s="259"/>
      <c r="BO86" s="259"/>
      <c r="BP86" s="259"/>
      <c r="BQ86" s="259"/>
      <c r="BR86" s="259"/>
      <c r="BS86" s="259"/>
      <c r="BT86" s="259"/>
      <c r="BU86" s="259"/>
      <c r="BV86" s="259"/>
      <c r="BW86" s="259"/>
      <c r="BX86" s="259"/>
      <c r="BY86" s="259"/>
      <c r="BZ86" s="259"/>
      <c r="CA86" s="259"/>
      <c r="CB86" s="259"/>
      <c r="CC86" s="259"/>
      <c r="CD86" s="259"/>
      <c r="CE86" s="259"/>
      <c r="CF86" s="259"/>
      <c r="CG86" s="259"/>
      <c r="CH86" s="259"/>
      <c r="CI86" s="259"/>
      <c r="CJ86" s="259"/>
      <c r="CK86" s="259"/>
      <c r="CL86" s="259"/>
      <c r="CM86" s="259"/>
      <c r="CN86" s="259"/>
      <c r="CO86" s="259"/>
      <c r="CP86" s="259"/>
      <c r="CQ86" s="259"/>
      <c r="CR86" s="259"/>
      <c r="CS86" s="259"/>
      <c r="CT86" s="259"/>
      <c r="CU86" s="259"/>
      <c r="CV86" s="259"/>
      <c r="CW86" s="259"/>
      <c r="CX86" s="259"/>
      <c r="CY86" s="259"/>
      <c r="CZ86" s="259"/>
      <c r="DA86" s="259"/>
      <c r="DB86" s="259"/>
      <c r="DC86" s="259"/>
      <c r="DD86" s="259"/>
      <c r="DE86" s="259"/>
      <c r="DF86" s="259"/>
      <c r="DG86" s="259"/>
      <c r="DH86" s="259"/>
      <c r="DI86" s="259"/>
      <c r="DJ86" s="259"/>
      <c r="DK86" s="259"/>
      <c r="DL86" s="259"/>
      <c r="DM86" s="259"/>
      <c r="DN86" s="259"/>
      <c r="DO86" s="259"/>
      <c r="DP86" s="259"/>
      <c r="DQ86" s="259"/>
      <c r="DR86" s="259"/>
      <c r="DS86" s="259"/>
      <c r="DT86" s="259"/>
      <c r="DU86" s="259"/>
      <c r="DV86" s="259"/>
      <c r="DW86" s="259"/>
      <c r="DX86" s="259"/>
      <c r="DY86" s="259"/>
      <c r="DZ86" s="259"/>
      <c r="EA86" s="259"/>
      <c r="EB86" s="259"/>
      <c r="EC86" s="259"/>
      <c r="ED86" s="259"/>
      <c r="EE86" s="259"/>
      <c r="EF86" s="259"/>
      <c r="EG86" s="259"/>
      <c r="EH86" s="259"/>
      <c r="EI86" s="259"/>
      <c r="EJ86" s="259"/>
      <c r="EK86" s="259"/>
      <c r="EL86" s="259"/>
      <c r="EM86" s="259"/>
      <c r="EN86" s="259"/>
      <c r="EO86" s="259"/>
      <c r="EP86" s="259"/>
      <c r="EQ86" s="259"/>
      <c r="ER86" s="259"/>
      <c r="ES86" s="259"/>
      <c r="ET86" s="259"/>
      <c r="EU86" s="259"/>
      <c r="EV86" s="259"/>
      <c r="EW86" s="259"/>
      <c r="EX86" s="259"/>
      <c r="EY86" s="259"/>
      <c r="EZ86" s="259"/>
      <c r="FA86" s="259"/>
      <c r="FB86" s="259"/>
      <c r="FC86" s="259"/>
      <c r="FD86" s="259"/>
      <c r="FE86" s="259"/>
      <c r="FF86" s="259"/>
      <c r="FG86" s="259"/>
      <c r="FH86" s="259"/>
      <c r="FI86" s="259"/>
      <c r="FJ86" s="259"/>
      <c r="FK86" s="259"/>
      <c r="FL86" s="259"/>
      <c r="FM86" s="259"/>
      <c r="FN86" s="259"/>
      <c r="FO86" s="259"/>
      <c r="FP86" s="259"/>
      <c r="FQ86" s="259"/>
      <c r="FR86" s="259"/>
      <c r="FS86" s="259"/>
      <c r="FT86" s="259"/>
      <c r="FU86" s="259"/>
      <c r="FV86" s="259"/>
      <c r="FW86" s="259"/>
      <c r="FX86" s="259"/>
      <c r="FY86" s="259"/>
      <c r="FZ86" s="259"/>
      <c r="GA86" s="259"/>
      <c r="GB86" s="259"/>
      <c r="GC86" s="62"/>
      <c r="GD86" s="62"/>
      <c r="GE86" s="62"/>
      <c r="GF86" s="62"/>
      <c r="GG86" s="62"/>
      <c r="GH86" s="62"/>
      <c r="GI86" s="62"/>
      <c r="GJ86" s="62"/>
      <c r="GK86" s="64"/>
      <c r="GL86" s="64"/>
      <c r="GM86" s="64"/>
      <c r="GN86" s="62"/>
      <c r="GO86" s="62"/>
      <c r="GW86" s="63"/>
    </row>
    <row r="87" spans="1:205" ht="9" customHeight="1">
      <c r="A87" s="28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62"/>
      <c r="GD87" s="62"/>
      <c r="GE87" s="62"/>
      <c r="GF87" s="62"/>
      <c r="GG87" s="62"/>
      <c r="GH87" s="62"/>
      <c r="GI87" s="62"/>
      <c r="GJ87" s="62"/>
      <c r="GK87" s="62"/>
      <c r="GL87" s="62"/>
      <c r="GM87" s="62"/>
      <c r="GN87" s="62"/>
      <c r="GO87" s="62"/>
    </row>
    <row r="88" spans="1:205" ht="18" customHeight="1">
      <c r="GC88" s="62"/>
      <c r="GD88" s="62"/>
      <c r="GE88" s="62"/>
      <c r="GF88" s="62"/>
      <c r="GG88" s="62"/>
      <c r="GH88" s="62"/>
      <c r="GI88" s="62"/>
      <c r="GJ88" s="62"/>
      <c r="GK88" s="62"/>
      <c r="GL88" s="62"/>
      <c r="GM88" s="62"/>
      <c r="GN88" s="62"/>
      <c r="GO88" s="62"/>
    </row>
    <row r="89" spans="1:205" ht="18" customHeight="1">
      <c r="GC89" s="62"/>
      <c r="GD89" s="62"/>
      <c r="GE89" s="62"/>
      <c r="GF89" s="62"/>
      <c r="GG89" s="62"/>
      <c r="GH89" s="62"/>
      <c r="GI89" s="62"/>
      <c r="GJ89" s="62"/>
      <c r="GK89" s="62"/>
      <c r="GL89" s="62"/>
      <c r="GM89" s="62"/>
      <c r="GN89" s="62"/>
      <c r="GO89" s="62"/>
    </row>
    <row r="90" spans="1:205" ht="18" customHeight="1">
      <c r="GC90" s="62"/>
      <c r="GD90" s="62"/>
      <c r="GE90" s="62"/>
      <c r="GF90" s="62"/>
      <c r="GG90" s="62"/>
      <c r="GH90" s="62"/>
      <c r="GI90" s="62"/>
      <c r="GJ90" s="62"/>
      <c r="GK90" s="62"/>
      <c r="GL90" s="62"/>
      <c r="GM90" s="62"/>
      <c r="GN90" s="62"/>
      <c r="GO90" s="62"/>
    </row>
    <row r="91" spans="1:205" ht="18" customHeight="1">
      <c r="GC91" s="62"/>
      <c r="GD91" s="62"/>
      <c r="GE91" s="62"/>
      <c r="GF91" s="62"/>
      <c r="GG91" s="62"/>
      <c r="GH91" s="62"/>
      <c r="GI91" s="62"/>
      <c r="GJ91" s="62"/>
      <c r="GK91" s="62"/>
      <c r="GL91" s="62"/>
      <c r="GM91" s="62"/>
      <c r="GN91" s="62"/>
      <c r="GO91" s="62"/>
    </row>
    <row r="92" spans="1:205" ht="18" customHeight="1">
      <c r="GC92" s="62"/>
      <c r="GD92" s="62"/>
      <c r="GE92" s="62"/>
      <c r="GF92" s="62"/>
      <c r="GG92" s="62"/>
      <c r="GH92" s="62"/>
      <c r="GI92" s="62"/>
      <c r="GJ92" s="62"/>
      <c r="GK92" s="62"/>
      <c r="GL92" s="62"/>
      <c r="GM92" s="62"/>
      <c r="GN92" s="62"/>
      <c r="GO92" s="62"/>
    </row>
    <row r="93" spans="1:205" ht="18" customHeight="1">
      <c r="GC93" s="62"/>
      <c r="GD93" s="62"/>
      <c r="GE93" s="62"/>
      <c r="GF93" s="62"/>
      <c r="GG93" s="62"/>
      <c r="GH93" s="62"/>
      <c r="GI93" s="62"/>
      <c r="GJ93" s="62"/>
      <c r="GK93" s="62"/>
      <c r="GL93" s="62"/>
      <c r="GM93" s="62"/>
      <c r="GN93" s="62"/>
      <c r="GO93" s="62"/>
    </row>
    <row r="94" spans="1:205" ht="18" customHeight="1">
      <c r="GC94" s="62"/>
      <c r="GD94" s="62"/>
      <c r="GE94" s="62"/>
      <c r="GF94" s="62"/>
      <c r="GG94" s="62"/>
      <c r="GH94" s="62"/>
      <c r="GI94" s="62"/>
      <c r="GJ94" s="62"/>
      <c r="GK94" s="62"/>
      <c r="GL94" s="62"/>
      <c r="GM94" s="62"/>
      <c r="GN94" s="62"/>
      <c r="GO94" s="62"/>
    </row>
    <row r="95" spans="1:205" ht="18" customHeight="1">
      <c r="GC95" s="62"/>
      <c r="GD95" s="62"/>
      <c r="GE95" s="62"/>
      <c r="GF95" s="62"/>
      <c r="GG95" s="62"/>
      <c r="GH95" s="62"/>
      <c r="GI95" s="62"/>
      <c r="GJ95" s="62"/>
      <c r="GK95" s="62"/>
      <c r="GL95" s="62"/>
      <c r="GM95" s="62"/>
      <c r="GN95" s="62"/>
      <c r="GO95" s="62"/>
    </row>
    <row r="96" spans="1:205" ht="18" customHeight="1">
      <c r="GC96" s="62"/>
      <c r="GD96" s="62"/>
      <c r="GE96" s="62"/>
      <c r="GF96" s="62"/>
      <c r="GG96" s="62"/>
      <c r="GH96" s="62"/>
      <c r="GI96" s="62"/>
      <c r="GJ96" s="62"/>
      <c r="GK96" s="62"/>
      <c r="GL96" s="62"/>
      <c r="GM96" s="62"/>
      <c r="GN96" s="62"/>
      <c r="GO96" s="62"/>
    </row>
    <row r="97" spans="185:197" ht="18" customHeight="1">
      <c r="GC97" s="62"/>
      <c r="GD97" s="62"/>
      <c r="GE97" s="62"/>
      <c r="GF97" s="62"/>
      <c r="GG97" s="62"/>
      <c r="GH97" s="62"/>
      <c r="GI97" s="62"/>
      <c r="GJ97" s="62"/>
      <c r="GK97" s="62"/>
      <c r="GL97" s="62"/>
      <c r="GM97" s="62"/>
      <c r="GN97" s="62"/>
      <c r="GO97" s="62"/>
    </row>
    <row r="98" spans="185:197" ht="18" customHeight="1"/>
    <row r="99" spans="185:197" ht="18" customHeight="1"/>
    <row r="100" spans="185:197" ht="18" customHeight="1"/>
    <row r="101" spans="185:197" ht="18" customHeight="1"/>
    <row r="102" spans="185:197" ht="18" customHeight="1"/>
    <row r="103" spans="185:197" ht="18" customHeight="1"/>
    <row r="104" spans="185:197" ht="18" customHeight="1"/>
    <row r="105" spans="185:197" ht="18" customHeight="1"/>
    <row r="106" spans="185:197" ht="18" customHeight="1"/>
    <row r="107" spans="185:197" ht="18" customHeight="1"/>
    <row r="108" spans="185:197" ht="18" customHeight="1"/>
    <row r="109" spans="185:197" ht="18" customHeight="1"/>
    <row r="110" spans="185:197" ht="18" customHeight="1"/>
    <row r="111" spans="185:197" ht="18" customHeight="1"/>
    <row r="112" spans="185:197" ht="18" customHeight="1"/>
    <row r="113" spans="1:205" ht="18" customHeight="1"/>
    <row r="114" spans="1:205" ht="18" customHeight="1"/>
    <row r="115" spans="1:205" ht="18" customHeight="1"/>
    <row r="116" spans="1:205" ht="18" customHeight="1"/>
    <row r="117" spans="1:205">
      <c r="A117" s="26"/>
      <c r="GQ117" s="1" t="s">
        <v>55</v>
      </c>
    </row>
    <row r="118" spans="1:205" s="49" customFormat="1" ht="25.5" customHeight="1">
      <c r="A118" s="61" t="s">
        <v>0</v>
      </c>
      <c r="B118" s="60">
        <f>'Summary Shop'!B208</f>
        <v>0</v>
      </c>
      <c r="C118" s="60">
        <f>'Summary Shop'!C208</f>
        <v>0</v>
      </c>
      <c r="D118" s="60">
        <f>'Summary Shop'!D208</f>
        <v>0</v>
      </c>
      <c r="E118" s="60">
        <f>'Summary Shop'!E208</f>
        <v>0</v>
      </c>
      <c r="F118" s="60">
        <f>'Summary Shop'!F208</f>
        <v>0</v>
      </c>
      <c r="G118" s="60">
        <f>'Summary Shop'!G208</f>
        <v>0</v>
      </c>
      <c r="H118" s="60">
        <f>'Summary Shop'!H164</f>
        <v>0</v>
      </c>
      <c r="I118" s="60">
        <f>'Summary Shop'!I164</f>
        <v>0</v>
      </c>
      <c r="J118" s="60">
        <f>'Summary Shop'!J164</f>
        <v>0</v>
      </c>
      <c r="K118" s="60">
        <f>'Summary Shop'!K164</f>
        <v>0</v>
      </c>
      <c r="L118" s="60">
        <f>'Summary Shop'!L164</f>
        <v>0</v>
      </c>
      <c r="M118" s="60">
        <f>'Summary Shop'!M164</f>
        <v>0</v>
      </c>
      <c r="N118" s="60" t="e">
        <f>'Dent~ Scratch (2.5 STTCA)'!#REF!</f>
        <v>#REF!</v>
      </c>
      <c r="O118" s="60" t="e">
        <f>'Dent~ Scratch (2.5 STTCA)'!#REF!</f>
        <v>#REF!</v>
      </c>
      <c r="P118" s="60" t="e">
        <f>'Dent~ Scratch (2.5 STTCA)'!#REF!</f>
        <v>#REF!</v>
      </c>
      <c r="Q118" s="60" t="e">
        <f>'Dent~ Scratch (2.5 STTCA)'!#REF!</f>
        <v>#REF!</v>
      </c>
      <c r="R118" s="60" t="e">
        <f>'Dent~ Scratch (2.5 STTCA)'!#REF!</f>
        <v>#REF!</v>
      </c>
      <c r="S118" s="60" t="e">
        <f>'Dent~ Scratch (2.5 STTCA)'!#REF!</f>
        <v>#REF!</v>
      </c>
      <c r="T118" s="60" t="e">
        <f>'Dent~ Scratch (2.5 STTCA)'!#REF!</f>
        <v>#REF!</v>
      </c>
      <c r="U118" s="60" t="e">
        <f>'Dent~ Scratch (2.5 STTCA)'!#REF!</f>
        <v>#REF!</v>
      </c>
      <c r="V118" s="60" t="s">
        <v>33</v>
      </c>
      <c r="W118" s="60" t="s">
        <v>32</v>
      </c>
      <c r="X118" s="60" t="s">
        <v>26</v>
      </c>
      <c r="Y118" s="60" t="s">
        <v>25</v>
      </c>
      <c r="Z118" s="60" t="s">
        <v>24</v>
      </c>
      <c r="AA118" s="60" t="s">
        <v>23</v>
      </c>
      <c r="AB118" s="60" t="s">
        <v>22</v>
      </c>
      <c r="AC118" s="60" t="s">
        <v>21</v>
      </c>
      <c r="AD118" s="60" t="s">
        <v>20</v>
      </c>
      <c r="AE118" s="60" t="s">
        <v>19</v>
      </c>
      <c r="AF118" s="60" t="s">
        <v>18</v>
      </c>
      <c r="AG118" s="60" t="s">
        <v>17</v>
      </c>
      <c r="AH118" s="60" t="s">
        <v>16</v>
      </c>
      <c r="AI118" s="60" t="s">
        <v>15</v>
      </c>
      <c r="AJ118" s="60" t="s">
        <v>14</v>
      </c>
      <c r="AK118" s="60" t="s">
        <v>13</v>
      </c>
      <c r="AL118" s="60" t="s">
        <v>12</v>
      </c>
      <c r="AM118" s="60" t="s">
        <v>11</v>
      </c>
      <c r="AN118" s="60" t="s">
        <v>10</v>
      </c>
      <c r="AO118" s="60" t="s">
        <v>9</v>
      </c>
      <c r="AP118" s="24" t="s">
        <v>8</v>
      </c>
      <c r="AQ118" s="24" t="s">
        <v>68</v>
      </c>
      <c r="AR118" s="24" t="s">
        <v>69</v>
      </c>
      <c r="AS118" s="24" t="s">
        <v>135</v>
      </c>
      <c r="AT118" s="24" t="s">
        <v>143</v>
      </c>
      <c r="AU118" s="24" t="s">
        <v>146</v>
      </c>
      <c r="AV118" s="24" t="s">
        <v>151</v>
      </c>
      <c r="AW118" s="24" t="s">
        <v>159</v>
      </c>
      <c r="AX118" s="24" t="s">
        <v>168</v>
      </c>
      <c r="AY118" s="24" t="s">
        <v>173</v>
      </c>
      <c r="AZ118" s="24" t="s">
        <v>174</v>
      </c>
      <c r="BA118" s="24" t="s">
        <v>176</v>
      </c>
      <c r="BB118" s="24" t="s">
        <v>181</v>
      </c>
      <c r="BC118" s="24" t="s">
        <v>196</v>
      </c>
      <c r="BD118" s="24" t="s">
        <v>227</v>
      </c>
      <c r="BE118" s="24" t="s">
        <v>228</v>
      </c>
      <c r="BF118" s="24" t="s">
        <v>229</v>
      </c>
      <c r="BG118" s="24" t="s">
        <v>230</v>
      </c>
      <c r="BH118" s="24" t="s">
        <v>231</v>
      </c>
      <c r="BI118" s="24" t="s">
        <v>232</v>
      </c>
      <c r="BJ118" s="24" t="s">
        <v>233</v>
      </c>
      <c r="BK118" s="24" t="s">
        <v>238</v>
      </c>
      <c r="BL118" s="24" t="s">
        <v>239</v>
      </c>
      <c r="BM118" s="24" t="s">
        <v>240</v>
      </c>
      <c r="BN118" s="24" t="s">
        <v>247</v>
      </c>
      <c r="BO118" s="24" t="s">
        <v>248</v>
      </c>
      <c r="BP118" s="24" t="s">
        <v>252</v>
      </c>
      <c r="BQ118" s="24" t="s">
        <v>256</v>
      </c>
      <c r="BR118" s="24" t="s">
        <v>257</v>
      </c>
      <c r="BS118" s="24" t="s">
        <v>258</v>
      </c>
      <c r="BT118" s="24" t="s">
        <v>266</v>
      </c>
      <c r="BU118" s="24" t="s">
        <v>267</v>
      </c>
      <c r="BV118" s="24" t="s">
        <v>268</v>
      </c>
      <c r="BW118" s="24" t="s">
        <v>274</v>
      </c>
      <c r="BX118" s="24" t="s">
        <v>280</v>
      </c>
      <c r="BY118" s="24" t="s">
        <v>284</v>
      </c>
      <c r="BZ118" s="24" t="s">
        <v>285</v>
      </c>
      <c r="CA118" s="24" t="s">
        <v>286</v>
      </c>
      <c r="CB118" s="24" t="s">
        <v>288</v>
      </c>
      <c r="CC118" s="24" t="s">
        <v>289</v>
      </c>
      <c r="CD118" s="24" t="s">
        <v>166</v>
      </c>
      <c r="CE118" s="24" t="s">
        <v>294</v>
      </c>
      <c r="CF118" s="24" t="s">
        <v>295</v>
      </c>
      <c r="CG118" s="24" t="s">
        <v>296</v>
      </c>
      <c r="CH118" s="192" t="s">
        <v>297</v>
      </c>
      <c r="CI118" s="192" t="s">
        <v>301</v>
      </c>
      <c r="CJ118" s="192" t="s">
        <v>302</v>
      </c>
      <c r="CK118" s="192" t="s">
        <v>315</v>
      </c>
      <c r="CL118" s="192" t="s">
        <v>321</v>
      </c>
      <c r="CM118" s="192" t="s">
        <v>322</v>
      </c>
      <c r="CN118" s="192" t="s">
        <v>323</v>
      </c>
      <c r="CO118" s="192" t="s">
        <v>324</v>
      </c>
      <c r="CP118" s="192" t="s">
        <v>337</v>
      </c>
      <c r="CQ118" s="192" t="s">
        <v>338</v>
      </c>
      <c r="CR118" s="192" t="s">
        <v>344</v>
      </c>
      <c r="CS118" s="192" t="e">
        <f t="shared" ref="CS118:CX118" si="62">CS76</f>
        <v>#REF!</v>
      </c>
      <c r="CT118" s="192" t="e">
        <f t="shared" si="62"/>
        <v>#REF!</v>
      </c>
      <c r="CU118" s="192" t="e">
        <f t="shared" si="62"/>
        <v>#REF!</v>
      </c>
      <c r="CV118" s="192" t="e">
        <f t="shared" si="62"/>
        <v>#REF!</v>
      </c>
      <c r="CW118" s="192" t="e">
        <f t="shared" si="62"/>
        <v>#REF!</v>
      </c>
      <c r="CX118" s="192" t="e">
        <f t="shared" si="62"/>
        <v>#REF!</v>
      </c>
      <c r="CY118" s="192" t="e">
        <f t="shared" ref="CY118:DC118" si="63">CY76</f>
        <v>#REF!</v>
      </c>
      <c r="CZ118" s="192" t="e">
        <f t="shared" si="63"/>
        <v>#REF!</v>
      </c>
      <c r="DA118" s="192" t="e">
        <f t="shared" si="63"/>
        <v>#REF!</v>
      </c>
      <c r="DB118" s="192" t="e">
        <f t="shared" si="63"/>
        <v>#REF!</v>
      </c>
      <c r="DC118" s="192" t="e">
        <f t="shared" si="63"/>
        <v>#REF!</v>
      </c>
      <c r="DD118" s="192" t="e">
        <f t="shared" ref="DD118:DN118" si="64">DD76</f>
        <v>#REF!</v>
      </c>
      <c r="DE118" s="192" t="e">
        <f t="shared" si="64"/>
        <v>#REF!</v>
      </c>
      <c r="DF118" s="192" t="e">
        <f t="shared" si="64"/>
        <v>#REF!</v>
      </c>
      <c r="DG118" s="192" t="e">
        <f t="shared" si="64"/>
        <v>#REF!</v>
      </c>
      <c r="DH118" s="192" t="e">
        <f t="shared" si="64"/>
        <v>#REF!</v>
      </c>
      <c r="DI118" s="192" t="e">
        <f t="shared" si="64"/>
        <v>#REF!</v>
      </c>
      <c r="DJ118" s="221" t="e">
        <f t="shared" si="64"/>
        <v>#REF!</v>
      </c>
      <c r="DK118" s="192" t="e">
        <f t="shared" si="64"/>
        <v>#REF!</v>
      </c>
      <c r="DL118" s="192" t="e">
        <f t="shared" si="64"/>
        <v>#REF!</v>
      </c>
      <c r="DM118" s="221" t="e">
        <f t="shared" si="64"/>
        <v>#REF!</v>
      </c>
      <c r="DN118" s="192" t="str">
        <f t="shared" si="64"/>
        <v>Sep'22</v>
      </c>
      <c r="DO118" s="192" t="s">
        <v>390</v>
      </c>
      <c r="DP118" s="192" t="str">
        <f>DP160</f>
        <v>Nov'22</v>
      </c>
      <c r="DQ118" s="192" t="s">
        <v>392</v>
      </c>
      <c r="DR118" s="192" t="s">
        <v>394</v>
      </c>
      <c r="DS118" s="192" t="s">
        <v>395</v>
      </c>
      <c r="DT118" s="192" t="s">
        <v>396</v>
      </c>
      <c r="DU118" s="192" t="s">
        <v>398</v>
      </c>
      <c r="DV118" s="192" t="s">
        <v>399</v>
      </c>
      <c r="DW118" s="192" t="s">
        <v>400</v>
      </c>
      <c r="DX118" s="192" t="s">
        <v>402</v>
      </c>
      <c r="DY118" s="192" t="s">
        <v>403</v>
      </c>
      <c r="DZ118" s="192" t="s">
        <v>407</v>
      </c>
      <c r="EA118" s="192" t="s">
        <v>408</v>
      </c>
      <c r="EB118" s="192" t="s">
        <v>409</v>
      </c>
      <c r="EC118" s="192" t="s">
        <v>410</v>
      </c>
      <c r="ED118" s="192" t="s">
        <v>411</v>
      </c>
      <c r="EE118" s="192" t="s">
        <v>412</v>
      </c>
      <c r="EF118" s="192" t="s">
        <v>415</v>
      </c>
      <c r="EG118" s="192" t="s">
        <v>422</v>
      </c>
      <c r="EH118" s="192" t="s">
        <v>424</v>
      </c>
      <c r="EI118" s="192" t="s">
        <v>426</v>
      </c>
      <c r="EJ118" s="192" t="s">
        <v>430</v>
      </c>
      <c r="EK118" s="192" t="s">
        <v>434</v>
      </c>
      <c r="EL118" s="192" t="s">
        <v>437</v>
      </c>
      <c r="EM118" s="192" t="s">
        <v>438</v>
      </c>
      <c r="EN118" s="192" t="s">
        <v>439</v>
      </c>
      <c r="EO118" s="192" t="s">
        <v>440</v>
      </c>
      <c r="EP118" s="192" t="s">
        <v>443</v>
      </c>
      <c r="EQ118" s="192" t="s">
        <v>444</v>
      </c>
      <c r="ER118" s="192" t="s">
        <v>449</v>
      </c>
      <c r="ES118" s="192" t="s">
        <v>450</v>
      </c>
      <c r="ET118" s="192" t="s">
        <v>454</v>
      </c>
      <c r="EU118" s="192" t="s">
        <v>456</v>
      </c>
      <c r="EV118" s="192" t="s">
        <v>457</v>
      </c>
      <c r="EW118" s="23" t="str">
        <f>EW286</f>
        <v>Aug'25</v>
      </c>
      <c r="EX118" s="22">
        <v>1</v>
      </c>
      <c r="EY118" s="22">
        <v>2</v>
      </c>
      <c r="EZ118" s="22">
        <v>3</v>
      </c>
      <c r="FA118" s="22">
        <v>4</v>
      </c>
      <c r="FB118" s="22">
        <v>5</v>
      </c>
      <c r="FC118" s="22">
        <v>6</v>
      </c>
      <c r="FD118" s="22">
        <v>7</v>
      </c>
      <c r="FE118" s="22">
        <v>8</v>
      </c>
      <c r="FF118" s="22">
        <v>9</v>
      </c>
      <c r="FG118" s="22">
        <v>10</v>
      </c>
      <c r="FH118" s="22">
        <v>11</v>
      </c>
      <c r="FI118" s="22">
        <v>12</v>
      </c>
      <c r="FJ118" s="22">
        <v>13</v>
      </c>
      <c r="FK118" s="22">
        <v>14</v>
      </c>
      <c r="FL118" s="22">
        <v>15</v>
      </c>
      <c r="FM118" s="22">
        <v>16</v>
      </c>
      <c r="FN118" s="22">
        <v>17</v>
      </c>
      <c r="FO118" s="22">
        <v>18</v>
      </c>
      <c r="FP118" s="22">
        <v>19</v>
      </c>
      <c r="FQ118" s="22">
        <v>20</v>
      </c>
      <c r="FR118" s="22">
        <v>21</v>
      </c>
      <c r="FS118" s="22">
        <v>22</v>
      </c>
      <c r="FT118" s="22">
        <v>23</v>
      </c>
      <c r="FU118" s="22">
        <v>24</v>
      </c>
      <c r="FV118" s="22">
        <v>25</v>
      </c>
      <c r="FW118" s="22">
        <v>26</v>
      </c>
      <c r="FX118" s="22">
        <v>27</v>
      </c>
      <c r="FY118" s="22">
        <v>28</v>
      </c>
      <c r="FZ118" s="22">
        <v>29</v>
      </c>
      <c r="GA118" s="22">
        <v>30</v>
      </c>
      <c r="GB118" s="22">
        <v>31</v>
      </c>
    </row>
    <row r="119" spans="1:205" s="47" customFormat="1" ht="25.5" customHeight="1">
      <c r="A119" s="11" t="s">
        <v>7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>
        <v>5949</v>
      </c>
      <c r="AQ119" s="10">
        <v>0</v>
      </c>
      <c r="AR119" s="10">
        <v>19</v>
      </c>
      <c r="AS119" s="10">
        <v>10437</v>
      </c>
      <c r="AT119" s="10">
        <v>3805</v>
      </c>
      <c r="AU119" s="10">
        <v>0</v>
      </c>
      <c r="AV119" s="10">
        <v>18145</v>
      </c>
      <c r="AW119" s="10">
        <v>392</v>
      </c>
      <c r="AX119" s="10">
        <v>20216</v>
      </c>
      <c r="AY119" s="10">
        <v>12</v>
      </c>
      <c r="AZ119" s="10">
        <v>34110</v>
      </c>
      <c r="BA119" s="10">
        <v>72</v>
      </c>
      <c r="BB119" s="10">
        <v>6864</v>
      </c>
      <c r="BC119" s="10">
        <v>9524</v>
      </c>
      <c r="BD119" s="10">
        <v>0</v>
      </c>
      <c r="BE119" s="10">
        <v>25017</v>
      </c>
      <c r="BF119" s="10">
        <v>666</v>
      </c>
      <c r="BG119" s="10">
        <v>27305</v>
      </c>
      <c r="BH119" s="10">
        <v>7417</v>
      </c>
      <c r="BI119" s="10">
        <v>1312</v>
      </c>
      <c r="BJ119" s="10">
        <v>4500</v>
      </c>
      <c r="BK119" s="10">
        <v>13534</v>
      </c>
      <c r="BL119" s="10">
        <v>39213</v>
      </c>
      <c r="BM119" s="10">
        <v>14313</v>
      </c>
      <c r="BN119" s="10">
        <v>25917</v>
      </c>
      <c r="BO119" s="10">
        <v>16834</v>
      </c>
      <c r="BP119" s="10">
        <v>7683</v>
      </c>
      <c r="BQ119" s="10">
        <v>54307</v>
      </c>
      <c r="BR119" s="10">
        <v>12735</v>
      </c>
      <c r="BS119" s="10">
        <v>27539</v>
      </c>
      <c r="BT119" s="141">
        <v>55954</v>
      </c>
      <c r="BU119" s="141">
        <v>3611</v>
      </c>
      <c r="BV119" s="141">
        <v>3210</v>
      </c>
      <c r="BW119" s="141">
        <v>0</v>
      </c>
      <c r="BX119" s="141">
        <v>0</v>
      </c>
      <c r="BY119" s="141">
        <v>24872</v>
      </c>
      <c r="BZ119" s="141">
        <v>0</v>
      </c>
      <c r="CA119" s="141">
        <v>2660</v>
      </c>
      <c r="CB119" s="141">
        <v>40576</v>
      </c>
      <c r="CC119" s="141">
        <v>20440</v>
      </c>
      <c r="CD119" s="141">
        <v>20882</v>
      </c>
      <c r="CE119" s="141">
        <v>21135</v>
      </c>
      <c r="CF119" s="141">
        <v>18633</v>
      </c>
      <c r="CG119" s="141">
        <v>77</v>
      </c>
      <c r="CH119" s="196">
        <v>15482</v>
      </c>
      <c r="CI119" s="196">
        <v>24674</v>
      </c>
      <c r="CJ119" s="196">
        <v>9922</v>
      </c>
      <c r="CK119" s="196">
        <v>38410</v>
      </c>
      <c r="CL119" s="196">
        <v>56849</v>
      </c>
      <c r="CM119" s="196">
        <v>25622</v>
      </c>
      <c r="CN119" s="196">
        <v>6244</v>
      </c>
      <c r="CO119" s="196">
        <v>42237</v>
      </c>
      <c r="CP119" s="196">
        <v>14162</v>
      </c>
      <c r="CQ119" s="196">
        <v>1826</v>
      </c>
      <c r="CR119" s="196">
        <v>35</v>
      </c>
      <c r="CS119" s="193">
        <v>0</v>
      </c>
      <c r="CT119" s="193">
        <v>0</v>
      </c>
      <c r="CU119" s="193">
        <v>0</v>
      </c>
      <c r="CV119" s="193">
        <f>SUM(EW119:GA119)</f>
        <v>0</v>
      </c>
      <c r="CW119" s="193">
        <v>10601</v>
      </c>
      <c r="CX119" s="193">
        <v>15602</v>
      </c>
      <c r="CY119" s="193">
        <v>32237</v>
      </c>
      <c r="CZ119" s="193">
        <v>6108</v>
      </c>
      <c r="DA119" s="193">
        <v>11943</v>
      </c>
      <c r="DB119" s="193">
        <v>25773</v>
      </c>
      <c r="DC119" s="193">
        <v>42565</v>
      </c>
      <c r="DD119" s="193">
        <v>14598</v>
      </c>
      <c r="DE119" s="193">
        <v>7313</v>
      </c>
      <c r="DF119" s="193">
        <v>30963</v>
      </c>
      <c r="DG119" s="193">
        <v>55900</v>
      </c>
      <c r="DH119" s="193">
        <v>51686</v>
      </c>
      <c r="DI119" s="193">
        <v>1433</v>
      </c>
      <c r="DJ119" s="225">
        <v>17388</v>
      </c>
      <c r="DK119" s="193">
        <v>51539</v>
      </c>
      <c r="DL119" s="193">
        <v>990</v>
      </c>
      <c r="DM119" s="225">
        <v>349</v>
      </c>
      <c r="DN119" s="193">
        <v>0</v>
      </c>
      <c r="DO119" s="193">
        <v>0</v>
      </c>
      <c r="DP119" s="193">
        <v>0</v>
      </c>
      <c r="DQ119" s="193">
        <v>0</v>
      </c>
      <c r="DR119" s="193">
        <v>0</v>
      </c>
      <c r="DS119" s="193">
        <v>704</v>
      </c>
      <c r="DT119" s="193">
        <v>11710</v>
      </c>
      <c r="DU119" s="193">
        <v>33862</v>
      </c>
      <c r="DV119" s="193">
        <v>8821</v>
      </c>
      <c r="DW119" s="193">
        <v>5959</v>
      </c>
      <c r="DX119" s="193">
        <v>28258</v>
      </c>
      <c r="DY119" s="193">
        <v>4762</v>
      </c>
      <c r="DZ119" s="193">
        <v>-1745</v>
      </c>
      <c r="EA119" s="193">
        <v>0</v>
      </c>
      <c r="EB119" s="193">
        <v>0</v>
      </c>
      <c r="EC119" s="193">
        <v>0</v>
      </c>
      <c r="ED119" s="193">
        <v>0</v>
      </c>
      <c r="EE119" s="193">
        <v>0</v>
      </c>
      <c r="EF119" s="193">
        <v>0</v>
      </c>
      <c r="EG119" s="193">
        <v>0</v>
      </c>
      <c r="EH119" s="193">
        <v>0</v>
      </c>
      <c r="EI119" s="193">
        <v>0</v>
      </c>
      <c r="EJ119" s="193">
        <v>0</v>
      </c>
      <c r="EK119" s="193">
        <v>0</v>
      </c>
      <c r="EL119" s="193">
        <v>0</v>
      </c>
      <c r="EM119" s="193">
        <v>0</v>
      </c>
      <c r="EN119" s="193">
        <v>0</v>
      </c>
      <c r="EO119" s="193">
        <v>0</v>
      </c>
      <c r="EP119" s="193">
        <v>0</v>
      </c>
      <c r="EQ119" s="193">
        <v>0</v>
      </c>
      <c r="ER119" s="193">
        <v>0</v>
      </c>
      <c r="ES119" s="193">
        <v>0</v>
      </c>
      <c r="ET119" s="193">
        <v>0</v>
      </c>
      <c r="EU119" s="193">
        <v>0</v>
      </c>
      <c r="EV119" s="193">
        <v>0</v>
      </c>
      <c r="EW119" s="9">
        <f>SUM(EX119:GB119)</f>
        <v>0</v>
      </c>
      <c r="EX119" s="8">
        <f>'KTL3'!F9</f>
        <v>0</v>
      </c>
      <c r="EY119" s="8">
        <f>'KTL3'!G9</f>
        <v>0</v>
      </c>
      <c r="EZ119" s="8">
        <f>'KTL3'!H9</f>
        <v>0</v>
      </c>
      <c r="FA119" s="8">
        <f>'KTL3'!I9</f>
        <v>0</v>
      </c>
      <c r="FB119" s="8">
        <f>'KTL3'!J9</f>
        <v>0</v>
      </c>
      <c r="FC119" s="8">
        <f>'KTL3'!K9</f>
        <v>0</v>
      </c>
      <c r="FD119" s="8">
        <f>'KTL3'!L9</f>
        <v>0</v>
      </c>
      <c r="FE119" s="8">
        <f>'KTL3'!M9</f>
        <v>0</v>
      </c>
      <c r="FF119" s="8">
        <f>'KTL3'!N9</f>
        <v>0</v>
      </c>
      <c r="FG119" s="8">
        <f>'KTL3'!O9</f>
        <v>0</v>
      </c>
      <c r="FH119" s="8">
        <f>'KTL3'!P9</f>
        <v>0</v>
      </c>
      <c r="FI119" s="8">
        <f>'KTL3'!Q9</f>
        <v>0</v>
      </c>
      <c r="FJ119" s="8">
        <f>'KTL3'!R9</f>
        <v>0</v>
      </c>
      <c r="FK119" s="8">
        <f>'KTL3'!S9</f>
        <v>0</v>
      </c>
      <c r="FL119" s="8">
        <f>'KTL3'!T9</f>
        <v>0</v>
      </c>
      <c r="FM119" s="8">
        <f>'KTL3'!U9</f>
        <v>0</v>
      </c>
      <c r="FN119" s="8">
        <f>'KTL3'!V9</f>
        <v>0</v>
      </c>
      <c r="FO119" s="8">
        <f>'KTL3'!W9</f>
        <v>0</v>
      </c>
      <c r="FP119" s="8">
        <f>'KTL3'!X9</f>
        <v>0</v>
      </c>
      <c r="FQ119" s="8">
        <f>'KTL3'!Y9</f>
        <v>0</v>
      </c>
      <c r="FR119" s="8">
        <f>'KTL3'!Z9</f>
        <v>0</v>
      </c>
      <c r="FS119" s="8">
        <f>'KTL3'!AA9</f>
        <v>0</v>
      </c>
      <c r="FT119" s="8">
        <f>'KTL3'!AB9</f>
        <v>0</v>
      </c>
      <c r="FU119" s="8">
        <f>'KTL3'!AC9</f>
        <v>0</v>
      </c>
      <c r="FV119" s="8">
        <f>'KTL3'!AD9</f>
        <v>0</v>
      </c>
      <c r="FW119" s="8">
        <f>'KTL3'!AE9</f>
        <v>0</v>
      </c>
      <c r="FX119" s="8">
        <f>'KTL3'!AF9</f>
        <v>0</v>
      </c>
      <c r="FY119" s="8">
        <f>'KTL3'!AG9</f>
        <v>0</v>
      </c>
      <c r="FZ119" s="8">
        <f>'KTL3'!AH9</f>
        <v>0</v>
      </c>
      <c r="GA119" s="8">
        <f>'KTL3'!AI9</f>
        <v>0</v>
      </c>
      <c r="GB119" s="8">
        <f>'KTL3'!AJ9</f>
        <v>0</v>
      </c>
    </row>
    <row r="120" spans="1:205" s="47" customFormat="1" ht="25.5" customHeight="1">
      <c r="A120" s="11" t="s">
        <v>6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>
        <f>SUM(AP123,AP125)</f>
        <v>129</v>
      </c>
      <c r="AQ120" s="10">
        <f t="shared" ref="AQ120:AX120" si="65">SUM(AQ123,AQ125)</f>
        <v>0</v>
      </c>
      <c r="AR120" s="10">
        <f t="shared" si="65"/>
        <v>0</v>
      </c>
      <c r="AS120" s="10">
        <f t="shared" si="65"/>
        <v>135</v>
      </c>
      <c r="AT120" s="10">
        <f t="shared" si="65"/>
        <v>19</v>
      </c>
      <c r="AU120" s="10">
        <f t="shared" si="65"/>
        <v>0</v>
      </c>
      <c r="AV120" s="10">
        <f t="shared" si="65"/>
        <v>95</v>
      </c>
      <c r="AW120" s="10">
        <f t="shared" si="65"/>
        <v>4</v>
      </c>
      <c r="AX120" s="10">
        <f t="shared" si="65"/>
        <v>73</v>
      </c>
      <c r="AY120" s="10">
        <f t="shared" ref="AY120:BJ120" si="66">SUM(AY123,AY125)</f>
        <v>0</v>
      </c>
      <c r="AZ120" s="10">
        <f t="shared" si="66"/>
        <v>60</v>
      </c>
      <c r="BA120" s="10">
        <f t="shared" si="66"/>
        <v>0</v>
      </c>
      <c r="BB120" s="10">
        <f t="shared" si="66"/>
        <v>22</v>
      </c>
      <c r="BC120" s="10">
        <f t="shared" si="66"/>
        <v>17</v>
      </c>
      <c r="BD120" s="10">
        <f t="shared" si="66"/>
        <v>0</v>
      </c>
      <c r="BE120" s="10">
        <f t="shared" si="66"/>
        <v>72</v>
      </c>
      <c r="BF120" s="10">
        <f t="shared" si="66"/>
        <v>1</v>
      </c>
      <c r="BG120" s="10">
        <f t="shared" si="66"/>
        <v>202</v>
      </c>
      <c r="BH120" s="10">
        <f t="shared" si="66"/>
        <v>21</v>
      </c>
      <c r="BI120" s="10">
        <f t="shared" si="66"/>
        <v>5</v>
      </c>
      <c r="BJ120" s="10">
        <f t="shared" si="66"/>
        <v>6</v>
      </c>
      <c r="BK120" s="10">
        <f t="shared" ref="BK120:BP120" si="67">SUM(BK123,BK125)</f>
        <v>45</v>
      </c>
      <c r="BL120" s="10">
        <f t="shared" si="67"/>
        <v>130</v>
      </c>
      <c r="BM120" s="10">
        <f t="shared" si="67"/>
        <v>33</v>
      </c>
      <c r="BN120" s="10">
        <f t="shared" si="67"/>
        <v>108</v>
      </c>
      <c r="BO120" s="10">
        <f t="shared" si="67"/>
        <v>71</v>
      </c>
      <c r="BP120" s="10">
        <f t="shared" si="67"/>
        <v>29</v>
      </c>
      <c r="BQ120" s="10">
        <f t="shared" ref="BQ120:CS120" si="68">SUM(BQ123,BQ125)</f>
        <v>189</v>
      </c>
      <c r="BR120" s="10">
        <f t="shared" si="68"/>
        <v>42</v>
      </c>
      <c r="BS120" s="10">
        <f t="shared" si="68"/>
        <v>90</v>
      </c>
      <c r="BT120" s="10">
        <f t="shared" si="68"/>
        <v>0</v>
      </c>
      <c r="BU120" s="10">
        <f t="shared" si="68"/>
        <v>0</v>
      </c>
      <c r="BV120" s="10">
        <f t="shared" si="68"/>
        <v>0</v>
      </c>
      <c r="BW120" s="10">
        <f t="shared" si="68"/>
        <v>0</v>
      </c>
      <c r="BX120" s="10">
        <f t="shared" si="68"/>
        <v>0</v>
      </c>
      <c r="BY120" s="10">
        <f t="shared" si="68"/>
        <v>141</v>
      </c>
      <c r="BZ120" s="10">
        <f t="shared" si="68"/>
        <v>0</v>
      </c>
      <c r="CA120" s="10">
        <f t="shared" si="68"/>
        <v>0</v>
      </c>
      <c r="CB120" s="10">
        <f t="shared" si="68"/>
        <v>123</v>
      </c>
      <c r="CC120" s="10">
        <f t="shared" si="68"/>
        <v>45</v>
      </c>
      <c r="CD120" s="10">
        <f t="shared" si="68"/>
        <v>47</v>
      </c>
      <c r="CE120" s="10">
        <f t="shared" si="68"/>
        <v>38</v>
      </c>
      <c r="CF120" s="10">
        <f t="shared" si="68"/>
        <v>24</v>
      </c>
      <c r="CG120" s="10">
        <f t="shared" si="68"/>
        <v>0</v>
      </c>
      <c r="CH120" s="197">
        <f t="shared" si="68"/>
        <v>24</v>
      </c>
      <c r="CI120" s="197">
        <f t="shared" si="68"/>
        <v>56</v>
      </c>
      <c r="CJ120" s="197">
        <f t="shared" si="68"/>
        <v>31</v>
      </c>
      <c r="CK120" s="197">
        <f t="shared" si="68"/>
        <v>71</v>
      </c>
      <c r="CL120" s="197">
        <f t="shared" si="68"/>
        <v>94</v>
      </c>
      <c r="CM120" s="197">
        <f t="shared" si="68"/>
        <v>72</v>
      </c>
      <c r="CN120" s="197">
        <f t="shared" si="68"/>
        <v>26</v>
      </c>
      <c r="CO120" s="197">
        <f t="shared" si="68"/>
        <v>149</v>
      </c>
      <c r="CP120" s="197">
        <f t="shared" si="68"/>
        <v>63</v>
      </c>
      <c r="CQ120" s="197">
        <f t="shared" si="68"/>
        <v>8</v>
      </c>
      <c r="CR120" s="197">
        <f t="shared" si="68"/>
        <v>0</v>
      </c>
      <c r="CS120" s="197">
        <f t="shared" si="68"/>
        <v>0</v>
      </c>
      <c r="CT120" s="197">
        <f>SUM(CT123,CT125)</f>
        <v>0</v>
      </c>
      <c r="CU120" s="197">
        <f t="shared" ref="CU120:EY120" si="69">SUM(CU123,CU125)</f>
        <v>0</v>
      </c>
      <c r="CV120" s="197">
        <f t="shared" ref="CV120:DJ120" si="70">SUM(CV123,CV125)</f>
        <v>0</v>
      </c>
      <c r="CW120" s="197">
        <f t="shared" si="70"/>
        <v>19</v>
      </c>
      <c r="CX120" s="197">
        <f t="shared" si="70"/>
        <v>55</v>
      </c>
      <c r="CY120" s="197">
        <f t="shared" si="70"/>
        <v>50</v>
      </c>
      <c r="CZ120" s="197">
        <f t="shared" si="70"/>
        <v>11</v>
      </c>
      <c r="DA120" s="197">
        <f t="shared" si="70"/>
        <v>46</v>
      </c>
      <c r="DB120" s="197">
        <f t="shared" si="70"/>
        <v>84</v>
      </c>
      <c r="DC120" s="197">
        <f t="shared" si="70"/>
        <v>131</v>
      </c>
      <c r="DD120" s="197">
        <f t="shared" si="70"/>
        <v>15</v>
      </c>
      <c r="DE120" s="197">
        <f t="shared" si="70"/>
        <v>5</v>
      </c>
      <c r="DF120" s="197">
        <f t="shared" si="70"/>
        <v>83</v>
      </c>
      <c r="DG120" s="197">
        <f t="shared" si="70"/>
        <v>220</v>
      </c>
      <c r="DH120" s="197">
        <f t="shared" si="70"/>
        <v>97</v>
      </c>
      <c r="DI120" s="197">
        <f t="shared" si="70"/>
        <v>6</v>
      </c>
      <c r="DJ120" s="223">
        <f t="shared" si="70"/>
        <v>41</v>
      </c>
      <c r="DK120" s="197">
        <f>SUM(DK123,DK125)</f>
        <v>176</v>
      </c>
      <c r="DL120" s="197">
        <v>1</v>
      </c>
      <c r="DM120" s="223">
        <v>0</v>
      </c>
      <c r="DN120" s="197">
        <v>0</v>
      </c>
      <c r="DO120" s="197">
        <v>0</v>
      </c>
      <c r="DP120" s="197">
        <v>0</v>
      </c>
      <c r="DQ120" s="197">
        <v>0</v>
      </c>
      <c r="DR120" s="197">
        <v>0</v>
      </c>
      <c r="DS120" s="197">
        <v>0</v>
      </c>
      <c r="DT120" s="197">
        <v>29</v>
      </c>
      <c r="DU120" s="197">
        <v>201</v>
      </c>
      <c r="DV120" s="197">
        <v>18</v>
      </c>
      <c r="DW120" s="197">
        <v>18</v>
      </c>
      <c r="DX120" s="197">
        <v>44</v>
      </c>
      <c r="DY120" s="197">
        <v>18</v>
      </c>
      <c r="DZ120" s="197">
        <v>0</v>
      </c>
      <c r="EA120" s="197">
        <v>0</v>
      </c>
      <c r="EB120" s="197">
        <v>0</v>
      </c>
      <c r="EC120" s="197">
        <v>0</v>
      </c>
      <c r="ED120" s="197">
        <v>0</v>
      </c>
      <c r="EE120" s="197">
        <v>0</v>
      </c>
      <c r="EF120" s="197">
        <v>0</v>
      </c>
      <c r="EG120" s="197">
        <v>0</v>
      </c>
      <c r="EH120" s="197">
        <v>0</v>
      </c>
      <c r="EI120" s="197">
        <v>0</v>
      </c>
      <c r="EJ120" s="197">
        <v>0</v>
      </c>
      <c r="EK120" s="197">
        <v>0</v>
      </c>
      <c r="EL120" s="197">
        <v>0</v>
      </c>
      <c r="EM120" s="197">
        <v>0</v>
      </c>
      <c r="EN120" s="197">
        <v>0</v>
      </c>
      <c r="EO120" s="197">
        <v>0</v>
      </c>
      <c r="EP120" s="197">
        <v>0</v>
      </c>
      <c r="EQ120" s="197">
        <v>0</v>
      </c>
      <c r="ER120" s="197">
        <v>0</v>
      </c>
      <c r="ES120" s="197">
        <v>0</v>
      </c>
      <c r="ET120" s="197">
        <v>0</v>
      </c>
      <c r="EU120" s="197">
        <v>0</v>
      </c>
      <c r="EV120" s="197">
        <v>0</v>
      </c>
      <c r="EW120" s="19">
        <f t="shared" si="69"/>
        <v>0</v>
      </c>
      <c r="EX120" s="19">
        <f t="shared" si="69"/>
        <v>0</v>
      </c>
      <c r="EY120" s="19">
        <f t="shared" si="69"/>
        <v>0</v>
      </c>
      <c r="EZ120" s="19">
        <f t="shared" ref="EZ120:GA120" si="71">SUM(EZ123,EZ125)</f>
        <v>0</v>
      </c>
      <c r="FA120" s="19">
        <f t="shared" si="71"/>
        <v>0</v>
      </c>
      <c r="FB120" s="19">
        <f t="shared" si="71"/>
        <v>0</v>
      </c>
      <c r="FC120" s="19">
        <f t="shared" si="71"/>
        <v>0</v>
      </c>
      <c r="FD120" s="19">
        <f t="shared" si="71"/>
        <v>0</v>
      </c>
      <c r="FE120" s="19">
        <f t="shared" si="71"/>
        <v>0</v>
      </c>
      <c r="FF120" s="19">
        <f t="shared" si="71"/>
        <v>0</v>
      </c>
      <c r="FG120" s="19">
        <f t="shared" si="71"/>
        <v>0</v>
      </c>
      <c r="FH120" s="19">
        <f t="shared" si="71"/>
        <v>0</v>
      </c>
      <c r="FI120" s="19">
        <f t="shared" si="71"/>
        <v>0</v>
      </c>
      <c r="FJ120" s="19">
        <f t="shared" si="71"/>
        <v>0</v>
      </c>
      <c r="FK120" s="19">
        <f t="shared" si="71"/>
        <v>0</v>
      </c>
      <c r="FL120" s="19">
        <f t="shared" si="71"/>
        <v>0</v>
      </c>
      <c r="FM120" s="19">
        <f t="shared" si="71"/>
        <v>0</v>
      </c>
      <c r="FN120" s="19">
        <f t="shared" si="71"/>
        <v>0</v>
      </c>
      <c r="FO120" s="19">
        <f t="shared" si="71"/>
        <v>0</v>
      </c>
      <c r="FP120" s="19">
        <f t="shared" si="71"/>
        <v>0</v>
      </c>
      <c r="FQ120" s="19">
        <f t="shared" si="71"/>
        <v>0</v>
      </c>
      <c r="FR120" s="19">
        <f t="shared" si="71"/>
        <v>0</v>
      </c>
      <c r="FS120" s="19">
        <f t="shared" si="71"/>
        <v>0</v>
      </c>
      <c r="FT120" s="19">
        <f t="shared" si="71"/>
        <v>0</v>
      </c>
      <c r="FU120" s="19">
        <f t="shared" si="71"/>
        <v>0</v>
      </c>
      <c r="FV120" s="19">
        <f t="shared" si="71"/>
        <v>0</v>
      </c>
      <c r="FW120" s="19">
        <f t="shared" si="71"/>
        <v>0</v>
      </c>
      <c r="FX120" s="19">
        <f t="shared" si="71"/>
        <v>0</v>
      </c>
      <c r="FY120" s="19">
        <f t="shared" si="71"/>
        <v>0</v>
      </c>
      <c r="FZ120" s="19">
        <f t="shared" si="71"/>
        <v>0</v>
      </c>
      <c r="GA120" s="19">
        <f t="shared" si="71"/>
        <v>0</v>
      </c>
      <c r="GB120" s="19">
        <f t="shared" ref="GB120" si="72">SUM(GB123,GB125)</f>
        <v>0</v>
      </c>
    </row>
    <row r="121" spans="1:205" s="47" customFormat="1" ht="25.5" customHeight="1">
      <c r="A121" s="11" t="s">
        <v>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>
        <f>AP120/AP119</f>
        <v>2.1684316691880989E-2</v>
      </c>
      <c r="AQ121" s="18" t="e">
        <f t="shared" ref="AQ121:AX121" si="73">AQ120/AQ119</f>
        <v>#DIV/0!</v>
      </c>
      <c r="AR121" s="18">
        <f t="shared" si="73"/>
        <v>0</v>
      </c>
      <c r="AS121" s="18">
        <f t="shared" si="73"/>
        <v>1.2934751365334866E-2</v>
      </c>
      <c r="AT121" s="18">
        <f t="shared" si="73"/>
        <v>4.9934296977660973E-3</v>
      </c>
      <c r="AU121" s="18" t="e">
        <f t="shared" si="73"/>
        <v>#DIV/0!</v>
      </c>
      <c r="AV121" s="18">
        <f t="shared" si="73"/>
        <v>5.235602094240838E-3</v>
      </c>
      <c r="AW121" s="18">
        <f t="shared" si="73"/>
        <v>1.020408163265306E-2</v>
      </c>
      <c r="AX121" s="18">
        <f t="shared" si="73"/>
        <v>3.6110011871784723E-3</v>
      </c>
      <c r="AY121" s="18">
        <f t="shared" ref="AY121:BJ121" si="74">AY120/AY119</f>
        <v>0</v>
      </c>
      <c r="AZ121" s="18">
        <f t="shared" si="74"/>
        <v>1.7590149516270889E-3</v>
      </c>
      <c r="BA121" s="18">
        <f t="shared" si="74"/>
        <v>0</v>
      </c>
      <c r="BB121" s="18">
        <f t="shared" si="74"/>
        <v>3.205128205128205E-3</v>
      </c>
      <c r="BC121" s="18">
        <f t="shared" si="74"/>
        <v>1.7849643007139858E-3</v>
      </c>
      <c r="BD121" s="18" t="e">
        <f t="shared" si="74"/>
        <v>#DIV/0!</v>
      </c>
      <c r="BE121" s="18">
        <f t="shared" si="74"/>
        <v>2.8780429308070512E-3</v>
      </c>
      <c r="BF121" s="18">
        <f t="shared" si="74"/>
        <v>1.5015015015015015E-3</v>
      </c>
      <c r="BG121" s="18">
        <f t="shared" si="74"/>
        <v>7.397912470243545E-3</v>
      </c>
      <c r="BH121" s="18">
        <f t="shared" si="74"/>
        <v>2.8313334232169343E-3</v>
      </c>
      <c r="BI121" s="18">
        <f t="shared" si="74"/>
        <v>3.8109756097560975E-3</v>
      </c>
      <c r="BJ121" s="18">
        <f t="shared" si="74"/>
        <v>1.3333333333333333E-3</v>
      </c>
      <c r="BK121" s="18">
        <f t="shared" ref="BK121:BP121" si="75">BK120/BK119</f>
        <v>3.3249593616078025E-3</v>
      </c>
      <c r="BL121" s="18">
        <f t="shared" si="75"/>
        <v>3.3152270930558742E-3</v>
      </c>
      <c r="BM121" s="18">
        <f t="shared" si="75"/>
        <v>2.3055963110459022E-3</v>
      </c>
      <c r="BN121" s="18">
        <f t="shared" si="75"/>
        <v>4.1671489755758769E-3</v>
      </c>
      <c r="BO121" s="18">
        <f t="shared" si="75"/>
        <v>4.2176547463466793E-3</v>
      </c>
      <c r="BP121" s="18">
        <f t="shared" si="75"/>
        <v>3.7745672263438763E-3</v>
      </c>
      <c r="BQ121" s="18">
        <f t="shared" ref="BQ121:CS121" si="76">BQ120/BQ119</f>
        <v>3.4802143370099617E-3</v>
      </c>
      <c r="BR121" s="18">
        <f t="shared" si="76"/>
        <v>3.2979976442873969E-3</v>
      </c>
      <c r="BS121" s="18">
        <f t="shared" si="76"/>
        <v>3.2680925233305493E-3</v>
      </c>
      <c r="BT121" s="18">
        <f t="shared" si="76"/>
        <v>0</v>
      </c>
      <c r="BU121" s="18">
        <f t="shared" si="76"/>
        <v>0</v>
      </c>
      <c r="BV121" s="18">
        <f t="shared" si="76"/>
        <v>0</v>
      </c>
      <c r="BW121" s="18" t="e">
        <f t="shared" si="76"/>
        <v>#DIV/0!</v>
      </c>
      <c r="BX121" s="18" t="e">
        <f t="shared" si="76"/>
        <v>#DIV/0!</v>
      </c>
      <c r="BY121" s="18">
        <f t="shared" si="76"/>
        <v>5.6690254100997105E-3</v>
      </c>
      <c r="BZ121" s="18" t="e">
        <f t="shared" si="76"/>
        <v>#DIV/0!</v>
      </c>
      <c r="CA121" s="18">
        <f t="shared" si="76"/>
        <v>0</v>
      </c>
      <c r="CB121" s="18">
        <f t="shared" si="76"/>
        <v>3.0313485804416402E-3</v>
      </c>
      <c r="CC121" s="18">
        <f t="shared" si="76"/>
        <v>2.2015655577299412E-3</v>
      </c>
      <c r="CD121" s="18">
        <f t="shared" si="76"/>
        <v>2.2507422660664688E-3</v>
      </c>
      <c r="CE121" s="18">
        <f t="shared" si="76"/>
        <v>1.7979654601372132E-3</v>
      </c>
      <c r="CF121" s="18">
        <f t="shared" si="76"/>
        <v>1.2880373530832394E-3</v>
      </c>
      <c r="CG121" s="18">
        <f t="shared" si="76"/>
        <v>0</v>
      </c>
      <c r="CH121" s="194">
        <f t="shared" si="76"/>
        <v>1.550187314300478E-3</v>
      </c>
      <c r="CI121" s="194">
        <f t="shared" si="76"/>
        <v>2.2695955256545352E-3</v>
      </c>
      <c r="CJ121" s="194">
        <f t="shared" si="76"/>
        <v>3.1243700866760734E-3</v>
      </c>
      <c r="CK121" s="194">
        <f t="shared" si="76"/>
        <v>1.8484769591252277E-3</v>
      </c>
      <c r="CL121" s="194">
        <f t="shared" si="76"/>
        <v>1.65350313989692E-3</v>
      </c>
      <c r="CM121" s="194">
        <f t="shared" si="76"/>
        <v>2.8100850831316838E-3</v>
      </c>
      <c r="CN121" s="194">
        <f t="shared" si="76"/>
        <v>4.1639974375400381E-3</v>
      </c>
      <c r="CO121" s="194">
        <f t="shared" si="76"/>
        <v>3.5277126689869072E-3</v>
      </c>
      <c r="CP121" s="194">
        <f t="shared" si="76"/>
        <v>4.4485242197429744E-3</v>
      </c>
      <c r="CQ121" s="194">
        <f t="shared" si="76"/>
        <v>4.3811610076670317E-3</v>
      </c>
      <c r="CR121" s="194">
        <f t="shared" si="76"/>
        <v>0</v>
      </c>
      <c r="CS121" s="194" t="e">
        <f t="shared" si="76"/>
        <v>#DIV/0!</v>
      </c>
      <c r="CT121" s="194" t="e">
        <f t="shared" ref="CT121:EW121" si="77">CT120/CT119</f>
        <v>#DIV/0!</v>
      </c>
      <c r="CU121" s="194" t="e">
        <f t="shared" si="77"/>
        <v>#DIV/0!</v>
      </c>
      <c r="CV121" s="194" t="e">
        <f t="shared" si="77"/>
        <v>#DIV/0!</v>
      </c>
      <c r="CW121" s="194">
        <f t="shared" si="77"/>
        <v>1.7922837468163381E-3</v>
      </c>
      <c r="CX121" s="194">
        <f t="shared" si="77"/>
        <v>3.525189078323292E-3</v>
      </c>
      <c r="CY121" s="194">
        <f t="shared" ref="CY121:DN121" si="78">CY120/CY119</f>
        <v>1.5510128113658218E-3</v>
      </c>
      <c r="CZ121" s="194">
        <f t="shared" si="78"/>
        <v>1.8009168303863784E-3</v>
      </c>
      <c r="DA121" s="194">
        <f t="shared" si="78"/>
        <v>3.8516285690362554E-3</v>
      </c>
      <c r="DB121" s="194">
        <f t="shared" si="78"/>
        <v>3.259224770108253E-3</v>
      </c>
      <c r="DC121" s="194">
        <f t="shared" si="78"/>
        <v>3.0776459532479736E-3</v>
      </c>
      <c r="DD121" s="194">
        <f t="shared" si="78"/>
        <v>1.0275380189066995E-3</v>
      </c>
      <c r="DE121" s="194">
        <f t="shared" si="78"/>
        <v>6.8371393408997677E-4</v>
      </c>
      <c r="DF121" s="194">
        <f t="shared" si="78"/>
        <v>2.6806188030875562E-3</v>
      </c>
      <c r="DG121" s="194">
        <f t="shared" si="78"/>
        <v>3.935599284436494E-3</v>
      </c>
      <c r="DH121" s="194">
        <f t="shared" si="78"/>
        <v>1.8767170994079634E-3</v>
      </c>
      <c r="DI121" s="194">
        <f t="shared" si="78"/>
        <v>4.1870202372644803E-3</v>
      </c>
      <c r="DJ121" s="224">
        <f t="shared" si="78"/>
        <v>2.3579480101219232E-3</v>
      </c>
      <c r="DK121" s="194">
        <f t="shared" si="78"/>
        <v>3.4148896951822893E-3</v>
      </c>
      <c r="DL121" s="194">
        <f t="shared" si="78"/>
        <v>1.0101010101010101E-3</v>
      </c>
      <c r="DM121" s="224">
        <f t="shared" si="78"/>
        <v>0</v>
      </c>
      <c r="DN121" s="194" t="e">
        <f t="shared" si="78"/>
        <v>#DIV/0!</v>
      </c>
      <c r="DO121" s="194" t="e">
        <v>#DIV/0!</v>
      </c>
      <c r="DP121" s="194" t="e">
        <v>#DIV/0!</v>
      </c>
      <c r="DQ121" s="194" t="e">
        <v>#DIV/0!</v>
      </c>
      <c r="DR121" s="194" t="e">
        <v>#DIV/0!</v>
      </c>
      <c r="DS121" s="194">
        <v>0</v>
      </c>
      <c r="DT121" s="194">
        <v>2.4765157984628521E-3</v>
      </c>
      <c r="DU121" s="194">
        <v>5.9358573031716971E-3</v>
      </c>
      <c r="DV121" s="194">
        <v>2.0405849676907381E-3</v>
      </c>
      <c r="DW121" s="194">
        <v>3.020641047155563E-3</v>
      </c>
      <c r="DX121" s="194">
        <v>1.5570811805506405E-3</v>
      </c>
      <c r="DY121" s="194">
        <v>3.7799244015119695E-3</v>
      </c>
      <c r="DZ121" s="194">
        <v>0</v>
      </c>
      <c r="EA121" s="194" t="e">
        <v>#DIV/0!</v>
      </c>
      <c r="EB121" s="194" t="e">
        <v>#DIV/0!</v>
      </c>
      <c r="EC121" s="194" t="e">
        <v>#DIV/0!</v>
      </c>
      <c r="ED121" s="194" t="e">
        <v>#DIV/0!</v>
      </c>
      <c r="EE121" s="194" t="e">
        <v>#DIV/0!</v>
      </c>
      <c r="EF121" s="194" t="e">
        <v>#DIV/0!</v>
      </c>
      <c r="EG121" s="194" t="e">
        <v>#DIV/0!</v>
      </c>
      <c r="EH121" s="194" t="e">
        <v>#DIV/0!</v>
      </c>
      <c r="EI121" s="194" t="e">
        <v>#DIV/0!</v>
      </c>
      <c r="EJ121" s="194" t="e">
        <v>#DIV/0!</v>
      </c>
      <c r="EK121" s="194" t="e">
        <v>#DIV/0!</v>
      </c>
      <c r="EL121" s="194" t="e">
        <v>#DIV/0!</v>
      </c>
      <c r="EM121" s="194" t="e">
        <v>#DIV/0!</v>
      </c>
      <c r="EN121" s="194" t="e">
        <v>#DIV/0!</v>
      </c>
      <c r="EO121" s="194" t="e">
        <v>#DIV/0!</v>
      </c>
      <c r="EP121" s="194" t="e">
        <v>#DIV/0!</v>
      </c>
      <c r="EQ121" s="194" t="e">
        <v>#DIV/0!</v>
      </c>
      <c r="ER121" s="194" t="e">
        <v>#DIV/0!</v>
      </c>
      <c r="ES121" s="194" t="e">
        <v>#DIV/0!</v>
      </c>
      <c r="ET121" s="194" t="e">
        <v>#DIV/0!</v>
      </c>
      <c r="EU121" s="194" t="e">
        <v>#DIV/0!</v>
      </c>
      <c r="EV121" s="194" t="e">
        <v>#DIV/0!</v>
      </c>
      <c r="EW121" s="17" t="e">
        <f t="shared" si="77"/>
        <v>#DIV/0!</v>
      </c>
      <c r="EX121" s="17" t="e">
        <f t="shared" ref="EX121:EY121" si="79">EX120/EX119</f>
        <v>#DIV/0!</v>
      </c>
      <c r="EY121" s="17" t="e">
        <f t="shared" si="79"/>
        <v>#DIV/0!</v>
      </c>
      <c r="EZ121" s="17" t="e">
        <f t="shared" ref="EZ121:GA121" si="80">EZ120/EZ119</f>
        <v>#DIV/0!</v>
      </c>
      <c r="FA121" s="17" t="e">
        <f t="shared" si="80"/>
        <v>#DIV/0!</v>
      </c>
      <c r="FB121" s="17" t="e">
        <f t="shared" si="80"/>
        <v>#DIV/0!</v>
      </c>
      <c r="FC121" s="17" t="e">
        <f t="shared" si="80"/>
        <v>#DIV/0!</v>
      </c>
      <c r="FD121" s="17" t="e">
        <f t="shared" si="80"/>
        <v>#DIV/0!</v>
      </c>
      <c r="FE121" s="17" t="e">
        <f t="shared" si="80"/>
        <v>#DIV/0!</v>
      </c>
      <c r="FF121" s="17" t="e">
        <f t="shared" si="80"/>
        <v>#DIV/0!</v>
      </c>
      <c r="FG121" s="17" t="e">
        <f t="shared" si="80"/>
        <v>#DIV/0!</v>
      </c>
      <c r="FH121" s="17" t="e">
        <f t="shared" si="80"/>
        <v>#DIV/0!</v>
      </c>
      <c r="FI121" s="17" t="e">
        <f t="shared" si="80"/>
        <v>#DIV/0!</v>
      </c>
      <c r="FJ121" s="17" t="e">
        <f t="shared" si="80"/>
        <v>#DIV/0!</v>
      </c>
      <c r="FK121" s="17" t="e">
        <f t="shared" si="80"/>
        <v>#DIV/0!</v>
      </c>
      <c r="FL121" s="17" t="e">
        <f t="shared" si="80"/>
        <v>#DIV/0!</v>
      </c>
      <c r="FM121" s="17" t="e">
        <f t="shared" si="80"/>
        <v>#DIV/0!</v>
      </c>
      <c r="FN121" s="17" t="e">
        <f t="shared" si="80"/>
        <v>#DIV/0!</v>
      </c>
      <c r="FO121" s="17" t="e">
        <f t="shared" si="80"/>
        <v>#DIV/0!</v>
      </c>
      <c r="FP121" s="17" t="e">
        <f t="shared" si="80"/>
        <v>#DIV/0!</v>
      </c>
      <c r="FQ121" s="17" t="e">
        <f t="shared" si="80"/>
        <v>#DIV/0!</v>
      </c>
      <c r="FR121" s="17" t="e">
        <f t="shared" si="80"/>
        <v>#DIV/0!</v>
      </c>
      <c r="FS121" s="17" t="e">
        <f t="shared" si="80"/>
        <v>#DIV/0!</v>
      </c>
      <c r="FT121" s="17" t="e">
        <f t="shared" si="80"/>
        <v>#DIV/0!</v>
      </c>
      <c r="FU121" s="17" t="e">
        <f t="shared" si="80"/>
        <v>#DIV/0!</v>
      </c>
      <c r="FV121" s="17" t="e">
        <f t="shared" si="80"/>
        <v>#DIV/0!</v>
      </c>
      <c r="FW121" s="17" t="e">
        <f t="shared" si="80"/>
        <v>#DIV/0!</v>
      </c>
      <c r="FX121" s="17" t="e">
        <f t="shared" si="80"/>
        <v>#DIV/0!</v>
      </c>
      <c r="FY121" s="17" t="e">
        <f t="shared" si="80"/>
        <v>#DIV/0!</v>
      </c>
      <c r="FZ121" s="17" t="e">
        <f t="shared" si="80"/>
        <v>#DIV/0!</v>
      </c>
      <c r="GA121" s="17" t="e">
        <f t="shared" si="80"/>
        <v>#DIV/0!</v>
      </c>
      <c r="GB121" s="17" t="e">
        <f t="shared" ref="GB121" si="81">GB120/GB119</f>
        <v>#DIV/0!</v>
      </c>
    </row>
    <row r="122" spans="1:205" s="44" customFormat="1" ht="12.75" customHeight="1">
      <c r="A122" s="34" t="s">
        <v>460</v>
      </c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14" t="s">
        <v>31</v>
      </c>
      <c r="BU122" s="14" t="s">
        <v>31</v>
      </c>
      <c r="BV122" s="14" t="s">
        <v>31</v>
      </c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14" t="s">
        <v>31</v>
      </c>
      <c r="EY122" s="14" t="s">
        <v>31</v>
      </c>
      <c r="EZ122" s="14" t="s">
        <v>31</v>
      </c>
      <c r="FA122" s="14" t="s">
        <v>31</v>
      </c>
      <c r="FB122" s="14" t="s">
        <v>31</v>
      </c>
      <c r="FC122" s="14" t="s">
        <v>31</v>
      </c>
      <c r="FD122" s="14" t="s">
        <v>31</v>
      </c>
      <c r="FE122" s="14" t="s">
        <v>31</v>
      </c>
      <c r="FF122" s="14" t="s">
        <v>31</v>
      </c>
      <c r="FG122" s="14" t="s">
        <v>31</v>
      </c>
      <c r="FH122" s="14" t="s">
        <v>31</v>
      </c>
      <c r="FI122" s="14" t="s">
        <v>31</v>
      </c>
      <c r="FJ122" s="14" t="s">
        <v>31</v>
      </c>
      <c r="FK122" s="14" t="s">
        <v>31</v>
      </c>
      <c r="FL122" s="14" t="s">
        <v>31</v>
      </c>
      <c r="FM122" s="14" t="s">
        <v>31</v>
      </c>
      <c r="FN122" s="14" t="s">
        <v>31</v>
      </c>
      <c r="FO122" s="14" t="s">
        <v>31</v>
      </c>
      <c r="FP122" s="14" t="s">
        <v>31</v>
      </c>
      <c r="FQ122" s="14" t="s">
        <v>31</v>
      </c>
      <c r="FR122" s="14" t="s">
        <v>31</v>
      </c>
      <c r="FS122" s="14" t="s">
        <v>31</v>
      </c>
      <c r="FT122" s="14" t="s">
        <v>31</v>
      </c>
      <c r="FU122" s="14" t="s">
        <v>31</v>
      </c>
      <c r="FV122" s="14" t="s">
        <v>31</v>
      </c>
      <c r="FW122" s="14" t="s">
        <v>31</v>
      </c>
      <c r="FX122" s="14" t="s">
        <v>31</v>
      </c>
      <c r="FY122" s="14" t="s">
        <v>31</v>
      </c>
      <c r="FZ122" s="14" t="s">
        <v>31</v>
      </c>
      <c r="GA122" s="14" t="s">
        <v>31</v>
      </c>
      <c r="GB122" s="14" t="s">
        <v>31</v>
      </c>
    </row>
    <row r="123" spans="1:205" s="41" customFormat="1" ht="25.5" customHeight="1">
      <c r="A123" s="11" t="s">
        <v>4</v>
      </c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>
        <v>128</v>
      </c>
      <c r="AQ123" s="10">
        <v>0</v>
      </c>
      <c r="AR123" s="10">
        <v>0</v>
      </c>
      <c r="AS123" s="10">
        <v>132</v>
      </c>
      <c r="AT123" s="10">
        <v>15</v>
      </c>
      <c r="AU123" s="10">
        <v>0</v>
      </c>
      <c r="AV123" s="10">
        <v>88</v>
      </c>
      <c r="AW123" s="10">
        <v>2</v>
      </c>
      <c r="AX123" s="10">
        <v>68</v>
      </c>
      <c r="AY123" s="10">
        <v>0</v>
      </c>
      <c r="AZ123" s="10">
        <v>59</v>
      </c>
      <c r="BA123" s="10">
        <v>0</v>
      </c>
      <c r="BB123" s="10">
        <v>22</v>
      </c>
      <c r="BC123" s="10">
        <v>17</v>
      </c>
      <c r="BD123" s="10">
        <v>0</v>
      </c>
      <c r="BE123" s="10">
        <v>65</v>
      </c>
      <c r="BF123" s="10">
        <v>1</v>
      </c>
      <c r="BG123" s="10">
        <v>201</v>
      </c>
      <c r="BH123" s="10">
        <v>19</v>
      </c>
      <c r="BI123" s="10">
        <v>5</v>
      </c>
      <c r="BJ123" s="10">
        <v>5</v>
      </c>
      <c r="BK123" s="10">
        <v>45</v>
      </c>
      <c r="BL123" s="10">
        <v>125</v>
      </c>
      <c r="BM123" s="10">
        <v>30</v>
      </c>
      <c r="BN123" s="10">
        <v>100</v>
      </c>
      <c r="BO123" s="10">
        <v>65</v>
      </c>
      <c r="BP123" s="10">
        <v>28</v>
      </c>
      <c r="BQ123" s="10">
        <v>185</v>
      </c>
      <c r="BR123" s="10">
        <v>36</v>
      </c>
      <c r="BS123" s="10">
        <v>86</v>
      </c>
      <c r="BT123" s="141">
        <f>'KTL3'!B19</f>
        <v>0</v>
      </c>
      <c r="BU123" s="141">
        <f>'KTL3'!C19</f>
        <v>0</v>
      </c>
      <c r="BV123" s="141">
        <f>'KTL3'!D19</f>
        <v>0</v>
      </c>
      <c r="BW123" s="141">
        <v>0</v>
      </c>
      <c r="BX123" s="141">
        <v>0</v>
      </c>
      <c r="BY123" s="141">
        <v>120</v>
      </c>
      <c r="BZ123" s="141">
        <v>0</v>
      </c>
      <c r="CA123" s="141">
        <v>0</v>
      </c>
      <c r="CB123" s="141">
        <v>99</v>
      </c>
      <c r="CC123" s="141">
        <v>37</v>
      </c>
      <c r="CD123" s="141">
        <v>42</v>
      </c>
      <c r="CE123" s="141">
        <v>27</v>
      </c>
      <c r="CF123" s="141">
        <v>20</v>
      </c>
      <c r="CG123" s="141">
        <v>0</v>
      </c>
      <c r="CH123" s="196">
        <v>23</v>
      </c>
      <c r="CI123" s="196">
        <v>50</v>
      </c>
      <c r="CJ123" s="196">
        <v>27</v>
      </c>
      <c r="CK123" s="196">
        <v>66</v>
      </c>
      <c r="CL123" s="196">
        <v>93</v>
      </c>
      <c r="CM123" s="196">
        <v>59</v>
      </c>
      <c r="CN123" s="196">
        <v>22</v>
      </c>
      <c r="CO123" s="196">
        <v>137</v>
      </c>
      <c r="CP123" s="196">
        <v>60</v>
      </c>
      <c r="CQ123" s="196">
        <v>3</v>
      </c>
      <c r="CR123" s="196">
        <v>0</v>
      </c>
      <c r="CS123" s="193">
        <v>0</v>
      </c>
      <c r="CT123" s="193">
        <v>0</v>
      </c>
      <c r="CU123" s="193">
        <v>0</v>
      </c>
      <c r="CV123" s="193">
        <f>SUM(EW123:GA123)</f>
        <v>0</v>
      </c>
      <c r="CW123" s="193">
        <v>17</v>
      </c>
      <c r="CX123" s="193">
        <v>49</v>
      </c>
      <c r="CY123" s="193">
        <v>45</v>
      </c>
      <c r="CZ123" s="193">
        <v>11</v>
      </c>
      <c r="DA123" s="193">
        <v>41</v>
      </c>
      <c r="DB123" s="193">
        <v>72</v>
      </c>
      <c r="DC123" s="193">
        <v>115</v>
      </c>
      <c r="DD123" s="193">
        <v>14</v>
      </c>
      <c r="DE123" s="193">
        <v>4</v>
      </c>
      <c r="DF123" s="193">
        <v>69</v>
      </c>
      <c r="DG123" s="193">
        <v>203</v>
      </c>
      <c r="DH123" s="193">
        <v>94</v>
      </c>
      <c r="DI123" s="193">
        <v>6</v>
      </c>
      <c r="DJ123" s="225">
        <v>31</v>
      </c>
      <c r="DK123" s="193">
        <v>167</v>
      </c>
      <c r="DL123" s="193">
        <v>1</v>
      </c>
      <c r="DM123" s="225">
        <v>0</v>
      </c>
      <c r="DN123" s="193">
        <v>0</v>
      </c>
      <c r="DO123" s="193">
        <v>0</v>
      </c>
      <c r="DP123" s="193">
        <v>0</v>
      </c>
      <c r="DQ123" s="193">
        <v>0</v>
      </c>
      <c r="DR123" s="193">
        <v>0</v>
      </c>
      <c r="DS123" s="193">
        <v>0</v>
      </c>
      <c r="DT123" s="193">
        <v>29</v>
      </c>
      <c r="DU123" s="193">
        <v>178</v>
      </c>
      <c r="DV123" s="193">
        <v>17</v>
      </c>
      <c r="DW123" s="193">
        <v>18</v>
      </c>
      <c r="DX123" s="193">
        <v>44</v>
      </c>
      <c r="DY123" s="193">
        <v>12</v>
      </c>
      <c r="DZ123" s="193">
        <v>0</v>
      </c>
      <c r="EA123" s="193">
        <v>0</v>
      </c>
      <c r="EB123" s="193">
        <v>0</v>
      </c>
      <c r="EC123" s="193">
        <v>0</v>
      </c>
      <c r="ED123" s="193">
        <v>0</v>
      </c>
      <c r="EE123" s="193">
        <v>0</v>
      </c>
      <c r="EF123" s="193">
        <v>0</v>
      </c>
      <c r="EG123" s="193">
        <v>0</v>
      </c>
      <c r="EH123" s="193">
        <v>0</v>
      </c>
      <c r="EI123" s="193">
        <v>0</v>
      </c>
      <c r="EJ123" s="193">
        <v>0</v>
      </c>
      <c r="EK123" s="193">
        <v>0</v>
      </c>
      <c r="EL123" s="193">
        <v>0</v>
      </c>
      <c r="EM123" s="193">
        <v>0</v>
      </c>
      <c r="EN123" s="193">
        <v>0</v>
      </c>
      <c r="EO123" s="193">
        <v>0</v>
      </c>
      <c r="EP123" s="193">
        <v>0</v>
      </c>
      <c r="EQ123" s="193">
        <v>0</v>
      </c>
      <c r="ER123" s="193">
        <v>0</v>
      </c>
      <c r="ES123" s="193">
        <v>0</v>
      </c>
      <c r="ET123" s="193">
        <v>0</v>
      </c>
      <c r="EU123" s="193">
        <v>0</v>
      </c>
      <c r="EV123" s="193">
        <v>0</v>
      </c>
      <c r="EW123" s="9">
        <f>SUM(EX123:GB123)</f>
        <v>0</v>
      </c>
      <c r="EX123" s="8">
        <f>'KTL3'!F19</f>
        <v>0</v>
      </c>
      <c r="EY123" s="8">
        <f>'KTL3'!G19</f>
        <v>0</v>
      </c>
      <c r="EZ123" s="8">
        <f>'KTL3'!H19</f>
        <v>0</v>
      </c>
      <c r="FA123" s="8">
        <f>'KTL3'!I19</f>
        <v>0</v>
      </c>
      <c r="FB123" s="8">
        <f>'KTL3'!J19</f>
        <v>0</v>
      </c>
      <c r="FC123" s="8">
        <f>'KTL3'!K19</f>
        <v>0</v>
      </c>
      <c r="FD123" s="8">
        <f>'KTL3'!L19</f>
        <v>0</v>
      </c>
      <c r="FE123" s="8">
        <f>'KTL3'!M19</f>
        <v>0</v>
      </c>
      <c r="FF123" s="8">
        <f>'KTL3'!N19</f>
        <v>0</v>
      </c>
      <c r="FG123" s="8">
        <f>'KTL3'!O19</f>
        <v>0</v>
      </c>
      <c r="FH123" s="8">
        <f>'KTL3'!P19</f>
        <v>0</v>
      </c>
      <c r="FI123" s="8">
        <f>'KTL3'!Q19</f>
        <v>0</v>
      </c>
      <c r="FJ123" s="8">
        <f>'KTL3'!R19</f>
        <v>0</v>
      </c>
      <c r="FK123" s="8">
        <f>'KTL3'!S19</f>
        <v>0</v>
      </c>
      <c r="FL123" s="8">
        <f>'KTL3'!T19</f>
        <v>0</v>
      </c>
      <c r="FM123" s="8">
        <f>'KTL3'!U19</f>
        <v>0</v>
      </c>
      <c r="FN123" s="8">
        <f>'KTL3'!V19</f>
        <v>0</v>
      </c>
      <c r="FO123" s="8">
        <f>'KTL3'!W19</f>
        <v>0</v>
      </c>
      <c r="FP123" s="8">
        <f>'KTL3'!X19</f>
        <v>0</v>
      </c>
      <c r="FQ123" s="8">
        <f>'KTL3'!Y19</f>
        <v>0</v>
      </c>
      <c r="FR123" s="8">
        <f>'KTL3'!Z19</f>
        <v>0</v>
      </c>
      <c r="FS123" s="8">
        <f>'KTL3'!AA19</f>
        <v>0</v>
      </c>
      <c r="FT123" s="8">
        <f>'KTL3'!AB19</f>
        <v>0</v>
      </c>
      <c r="FU123" s="8">
        <f>'KTL3'!AC19</f>
        <v>0</v>
      </c>
      <c r="FV123" s="8">
        <f>'KTL3'!AD19</f>
        <v>0</v>
      </c>
      <c r="FW123" s="8">
        <f>'KTL3'!AE19</f>
        <v>0</v>
      </c>
      <c r="FX123" s="8">
        <f>'KTL3'!AF19</f>
        <v>0</v>
      </c>
      <c r="FY123" s="8">
        <f>'KTL3'!AG19</f>
        <v>0</v>
      </c>
      <c r="FZ123" s="8">
        <f>'KTL3'!AH19</f>
        <v>0</v>
      </c>
      <c r="GA123" s="8">
        <f>'KTL3'!AI19</f>
        <v>0</v>
      </c>
      <c r="GB123" s="8">
        <f>'KTL3'!AJ19</f>
        <v>0</v>
      </c>
    </row>
    <row r="124" spans="1:205" s="3" customFormat="1" ht="25.5" customHeight="1">
      <c r="A124" s="5" t="s">
        <v>3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>
        <f>AP123/AP119</f>
        <v>2.1516221213649354E-2</v>
      </c>
      <c r="AQ124" s="4" t="e">
        <f t="shared" ref="AQ124:EW124" si="82">AQ123/AQ119</f>
        <v>#DIV/0!</v>
      </c>
      <c r="AR124" s="4">
        <f t="shared" si="82"/>
        <v>0</v>
      </c>
      <c r="AS124" s="4">
        <f t="shared" si="82"/>
        <v>1.2647312446105202E-2</v>
      </c>
      <c r="AT124" s="4">
        <f t="shared" si="82"/>
        <v>3.9421813403416554E-3</v>
      </c>
      <c r="AU124" s="4" t="e">
        <f t="shared" si="82"/>
        <v>#DIV/0!</v>
      </c>
      <c r="AV124" s="4">
        <f t="shared" si="82"/>
        <v>4.8498208872967763E-3</v>
      </c>
      <c r="AW124" s="4">
        <f t="shared" si="82"/>
        <v>5.1020408163265302E-3</v>
      </c>
      <c r="AX124" s="4">
        <f t="shared" si="82"/>
        <v>3.3636723387415906E-3</v>
      </c>
      <c r="AY124" s="4">
        <f t="shared" si="82"/>
        <v>0</v>
      </c>
      <c r="AZ124" s="4">
        <f t="shared" si="82"/>
        <v>1.7296980357666373E-3</v>
      </c>
      <c r="BA124" s="4">
        <f t="shared" si="82"/>
        <v>0</v>
      </c>
      <c r="BB124" s="4">
        <f t="shared" si="82"/>
        <v>3.205128205128205E-3</v>
      </c>
      <c r="BC124" s="4">
        <f t="shared" si="82"/>
        <v>1.7849643007139858E-3</v>
      </c>
      <c r="BD124" s="4" t="e">
        <f t="shared" si="82"/>
        <v>#DIV/0!</v>
      </c>
      <c r="BE124" s="4">
        <f t="shared" si="82"/>
        <v>2.5982332014230325E-3</v>
      </c>
      <c r="BF124" s="4">
        <f t="shared" si="82"/>
        <v>1.5015015015015015E-3</v>
      </c>
      <c r="BG124" s="4">
        <f t="shared" si="82"/>
        <v>7.3612891411829334E-3</v>
      </c>
      <c r="BH124" s="4">
        <f t="shared" si="82"/>
        <v>2.5616826210057976E-3</v>
      </c>
      <c r="BI124" s="4">
        <f t="shared" si="82"/>
        <v>3.8109756097560975E-3</v>
      </c>
      <c r="BJ124" s="4">
        <f t="shared" si="82"/>
        <v>1.1111111111111111E-3</v>
      </c>
      <c r="BK124" s="4">
        <f t="shared" si="82"/>
        <v>3.3249593616078025E-3</v>
      </c>
      <c r="BL124" s="4">
        <f t="shared" si="82"/>
        <v>3.1877183587075714E-3</v>
      </c>
      <c r="BM124" s="4">
        <f t="shared" si="82"/>
        <v>2.0959966464053656E-3</v>
      </c>
      <c r="BN124" s="4">
        <f t="shared" si="82"/>
        <v>3.8584712736813675E-3</v>
      </c>
      <c r="BO124" s="4">
        <f t="shared" si="82"/>
        <v>3.8612332184863964E-3</v>
      </c>
      <c r="BP124" s="4">
        <f t="shared" si="82"/>
        <v>3.6444097357802943E-3</v>
      </c>
      <c r="BQ124" s="4">
        <f t="shared" si="82"/>
        <v>3.4065590071261534E-3</v>
      </c>
      <c r="BR124" s="4">
        <f t="shared" si="82"/>
        <v>2.8268551236749115E-3</v>
      </c>
      <c r="BS124" s="4">
        <f t="shared" si="82"/>
        <v>3.1228439667380804E-3</v>
      </c>
      <c r="BT124" s="4">
        <f t="shared" si="82"/>
        <v>0</v>
      </c>
      <c r="BU124" s="4">
        <f t="shared" si="82"/>
        <v>0</v>
      </c>
      <c r="BV124" s="4">
        <f t="shared" si="82"/>
        <v>0</v>
      </c>
      <c r="BW124" s="4" t="e">
        <f t="shared" si="82"/>
        <v>#DIV/0!</v>
      </c>
      <c r="BX124" s="4" t="e">
        <f t="shared" si="82"/>
        <v>#DIV/0!</v>
      </c>
      <c r="BY124" s="4">
        <f t="shared" si="82"/>
        <v>4.8247024766806049E-3</v>
      </c>
      <c r="BZ124" s="4" t="e">
        <f t="shared" si="82"/>
        <v>#DIV/0!</v>
      </c>
      <c r="CA124" s="4">
        <f t="shared" si="82"/>
        <v>0</v>
      </c>
      <c r="CB124" s="4">
        <f t="shared" si="82"/>
        <v>2.4398659305993691E-3</v>
      </c>
      <c r="CC124" s="4">
        <f t="shared" si="82"/>
        <v>1.8101761252446184E-3</v>
      </c>
      <c r="CD124" s="4">
        <f t="shared" si="82"/>
        <v>2.0113015994636528E-3</v>
      </c>
      <c r="CE124" s="4">
        <f t="shared" si="82"/>
        <v>1.2775017743080199E-3</v>
      </c>
      <c r="CF124" s="4">
        <f t="shared" si="82"/>
        <v>1.0733644609026995E-3</v>
      </c>
      <c r="CG124" s="4">
        <f t="shared" si="82"/>
        <v>0</v>
      </c>
      <c r="CH124" s="4">
        <f t="shared" si="82"/>
        <v>1.4855961762046247E-3</v>
      </c>
      <c r="CI124" s="4">
        <f t="shared" si="82"/>
        <v>2.0264245764772637E-3</v>
      </c>
      <c r="CJ124" s="4">
        <f t="shared" si="82"/>
        <v>2.7212255593630314E-3</v>
      </c>
      <c r="CK124" s="4">
        <f t="shared" si="82"/>
        <v>1.7183025253840146E-3</v>
      </c>
      <c r="CL124" s="4">
        <f t="shared" si="82"/>
        <v>1.6359126809618464E-3</v>
      </c>
      <c r="CM124" s="4">
        <f t="shared" si="82"/>
        <v>2.3027086097884629E-3</v>
      </c>
      <c r="CN124" s="4">
        <f t="shared" si="82"/>
        <v>3.5233824471492632E-3</v>
      </c>
      <c r="CO124" s="4">
        <f t="shared" si="82"/>
        <v>3.24360158155172E-3</v>
      </c>
      <c r="CP124" s="4">
        <f t="shared" si="82"/>
        <v>4.2366897330885465E-3</v>
      </c>
      <c r="CQ124" s="4">
        <f t="shared" si="82"/>
        <v>1.6429353778751369E-3</v>
      </c>
      <c r="CR124" s="4">
        <f t="shared" si="82"/>
        <v>0</v>
      </c>
      <c r="CS124" s="4" t="e">
        <f t="shared" si="82"/>
        <v>#DIV/0!</v>
      </c>
      <c r="CT124" s="4" t="e">
        <f>CT123/CT119</f>
        <v>#DIV/0!</v>
      </c>
      <c r="CU124" s="4" t="e">
        <f t="shared" ref="CU124:DN124" si="83">CU123/CU119</f>
        <v>#DIV/0!</v>
      </c>
      <c r="CV124" s="4" t="e">
        <f t="shared" si="83"/>
        <v>#DIV/0!</v>
      </c>
      <c r="CW124" s="4">
        <f t="shared" si="83"/>
        <v>1.6036222997830394E-3</v>
      </c>
      <c r="CX124" s="4">
        <f t="shared" si="83"/>
        <v>3.14062299705166E-3</v>
      </c>
      <c r="CY124" s="4">
        <f t="shared" si="83"/>
        <v>1.3959115302292398E-3</v>
      </c>
      <c r="CZ124" s="4">
        <f t="shared" si="83"/>
        <v>1.8009168303863784E-3</v>
      </c>
      <c r="DA124" s="4">
        <f t="shared" si="83"/>
        <v>3.4329732897931844E-3</v>
      </c>
      <c r="DB124" s="4">
        <f t="shared" si="83"/>
        <v>2.7936212315213594E-3</v>
      </c>
      <c r="DC124" s="4">
        <f t="shared" si="83"/>
        <v>2.7017502643016562E-3</v>
      </c>
      <c r="DD124" s="4">
        <f t="shared" si="83"/>
        <v>9.5903548431291953E-4</v>
      </c>
      <c r="DE124" s="4">
        <f t="shared" si="83"/>
        <v>5.4697114727198144E-4</v>
      </c>
      <c r="DF124" s="4">
        <f t="shared" si="83"/>
        <v>2.2284662338920647E-3</v>
      </c>
      <c r="DG124" s="4">
        <f t="shared" si="83"/>
        <v>3.6314847942754921E-3</v>
      </c>
      <c r="DH124" s="4">
        <f t="shared" si="83"/>
        <v>1.8186743025190575E-3</v>
      </c>
      <c r="DI124" s="4">
        <f t="shared" si="83"/>
        <v>4.1870202372644803E-3</v>
      </c>
      <c r="DJ124" s="4">
        <f t="shared" si="83"/>
        <v>1.7828387393604786E-3</v>
      </c>
      <c r="DK124" s="4">
        <f t="shared" si="83"/>
        <v>3.2402646539513766E-3</v>
      </c>
      <c r="DL124" s="4">
        <f t="shared" si="83"/>
        <v>1.0101010101010101E-3</v>
      </c>
      <c r="DM124" s="4">
        <f t="shared" si="83"/>
        <v>0</v>
      </c>
      <c r="DN124" s="4" t="e">
        <f t="shared" si="83"/>
        <v>#DIV/0!</v>
      </c>
      <c r="DO124" s="4" t="e">
        <v>#DIV/0!</v>
      </c>
      <c r="DP124" s="4" t="e">
        <v>#DIV/0!</v>
      </c>
      <c r="DQ124" s="4" t="e">
        <v>#DIV/0!</v>
      </c>
      <c r="DR124" s="4" t="e">
        <v>#DIV/0!</v>
      </c>
      <c r="DS124" s="4">
        <v>0</v>
      </c>
      <c r="DT124" s="4">
        <v>2.4765157984628521E-3</v>
      </c>
      <c r="DU124" s="4">
        <v>5.2566298505699605E-3</v>
      </c>
      <c r="DV124" s="4">
        <v>1.9272191361523637E-3</v>
      </c>
      <c r="DW124" s="4">
        <v>3.020641047155563E-3</v>
      </c>
      <c r="DX124" s="4">
        <v>1.5570811805506405E-3</v>
      </c>
      <c r="DY124" s="4">
        <v>2.51994960100798E-3</v>
      </c>
      <c r="DZ124" s="4">
        <v>0</v>
      </c>
      <c r="EA124" s="4" t="e">
        <v>#DIV/0!</v>
      </c>
      <c r="EB124" s="4" t="e">
        <v>#DIV/0!</v>
      </c>
      <c r="EC124" s="4" t="e">
        <v>#DIV/0!</v>
      </c>
      <c r="ED124" s="4" t="e">
        <v>#DIV/0!</v>
      </c>
      <c r="EE124" s="4" t="e">
        <v>#DIV/0!</v>
      </c>
      <c r="EF124" s="4" t="e">
        <v>#DIV/0!</v>
      </c>
      <c r="EG124" s="4" t="e">
        <v>#DIV/0!</v>
      </c>
      <c r="EH124" s="4" t="e">
        <v>#DIV/0!</v>
      </c>
      <c r="EI124" s="4" t="e">
        <v>#DIV/0!</v>
      </c>
      <c r="EJ124" s="4" t="e">
        <v>#DIV/0!</v>
      </c>
      <c r="EK124" s="4" t="e">
        <v>#DIV/0!</v>
      </c>
      <c r="EL124" s="4" t="e">
        <v>#DIV/0!</v>
      </c>
      <c r="EM124" s="4" t="e">
        <v>#DIV/0!</v>
      </c>
      <c r="EN124" s="4" t="e">
        <v>#DIV/0!</v>
      </c>
      <c r="EO124" s="4" t="e">
        <v>#DIV/0!</v>
      </c>
      <c r="EP124" s="4" t="e">
        <v>#DIV/0!</v>
      </c>
      <c r="EQ124" s="4" t="e">
        <v>#DIV/0!</v>
      </c>
      <c r="ER124" s="4" t="e">
        <v>#DIV/0!</v>
      </c>
      <c r="ES124" s="4" t="e">
        <v>#DIV/0!</v>
      </c>
      <c r="ET124" s="4" t="e">
        <v>#DIV/0!</v>
      </c>
      <c r="EU124" s="4" t="e">
        <v>#DIV/0!</v>
      </c>
      <c r="EV124" s="4" t="e">
        <v>#DIV/0!</v>
      </c>
      <c r="EW124" s="4" t="e">
        <f t="shared" si="82"/>
        <v>#DIV/0!</v>
      </c>
      <c r="EX124" s="4" t="e">
        <f t="shared" ref="EX124:EY124" si="84">EX123/EX119</f>
        <v>#DIV/0!</v>
      </c>
      <c r="EY124" s="4" t="e">
        <f t="shared" si="84"/>
        <v>#DIV/0!</v>
      </c>
      <c r="EZ124" s="4" t="e">
        <f t="shared" ref="EZ124:GA124" si="85">EZ123/EZ119</f>
        <v>#DIV/0!</v>
      </c>
      <c r="FA124" s="4" t="e">
        <f t="shared" si="85"/>
        <v>#DIV/0!</v>
      </c>
      <c r="FB124" s="4" t="e">
        <f t="shared" si="85"/>
        <v>#DIV/0!</v>
      </c>
      <c r="FC124" s="4" t="e">
        <f t="shared" si="85"/>
        <v>#DIV/0!</v>
      </c>
      <c r="FD124" s="4" t="e">
        <f t="shared" si="85"/>
        <v>#DIV/0!</v>
      </c>
      <c r="FE124" s="4" t="e">
        <f t="shared" si="85"/>
        <v>#DIV/0!</v>
      </c>
      <c r="FF124" s="4" t="e">
        <f t="shared" si="85"/>
        <v>#DIV/0!</v>
      </c>
      <c r="FG124" s="4" t="e">
        <f t="shared" si="85"/>
        <v>#DIV/0!</v>
      </c>
      <c r="FH124" s="4" t="e">
        <f t="shared" si="85"/>
        <v>#DIV/0!</v>
      </c>
      <c r="FI124" s="4" t="e">
        <f t="shared" si="85"/>
        <v>#DIV/0!</v>
      </c>
      <c r="FJ124" s="4" t="e">
        <f t="shared" si="85"/>
        <v>#DIV/0!</v>
      </c>
      <c r="FK124" s="4" t="e">
        <f t="shared" si="85"/>
        <v>#DIV/0!</v>
      </c>
      <c r="FL124" s="4" t="e">
        <f t="shared" si="85"/>
        <v>#DIV/0!</v>
      </c>
      <c r="FM124" s="4" t="e">
        <f t="shared" si="85"/>
        <v>#DIV/0!</v>
      </c>
      <c r="FN124" s="4" t="e">
        <f t="shared" si="85"/>
        <v>#DIV/0!</v>
      </c>
      <c r="FO124" s="4" t="e">
        <f t="shared" si="85"/>
        <v>#DIV/0!</v>
      </c>
      <c r="FP124" s="4" t="e">
        <f t="shared" si="85"/>
        <v>#DIV/0!</v>
      </c>
      <c r="FQ124" s="4" t="e">
        <f t="shared" si="85"/>
        <v>#DIV/0!</v>
      </c>
      <c r="FR124" s="4" t="e">
        <f t="shared" si="85"/>
        <v>#DIV/0!</v>
      </c>
      <c r="FS124" s="4" t="e">
        <f t="shared" si="85"/>
        <v>#DIV/0!</v>
      </c>
      <c r="FT124" s="4" t="e">
        <f t="shared" si="85"/>
        <v>#DIV/0!</v>
      </c>
      <c r="FU124" s="4" t="e">
        <f t="shared" si="85"/>
        <v>#DIV/0!</v>
      </c>
      <c r="FV124" s="4" t="e">
        <f t="shared" si="85"/>
        <v>#DIV/0!</v>
      </c>
      <c r="FW124" s="4" t="e">
        <f t="shared" si="85"/>
        <v>#DIV/0!</v>
      </c>
      <c r="FX124" s="4" t="e">
        <f t="shared" si="85"/>
        <v>#DIV/0!</v>
      </c>
      <c r="FY124" s="4" t="e">
        <f t="shared" si="85"/>
        <v>#DIV/0!</v>
      </c>
      <c r="FZ124" s="4" t="e">
        <f t="shared" si="85"/>
        <v>#DIV/0!</v>
      </c>
      <c r="GA124" s="4" t="e">
        <f t="shared" si="85"/>
        <v>#DIV/0!</v>
      </c>
      <c r="GB124" s="4" t="e">
        <f t="shared" ref="GB124" si="86">GB123/GB119</f>
        <v>#DIV/0!</v>
      </c>
    </row>
    <row r="125" spans="1:205" s="41" customFormat="1" ht="25.5" customHeight="1">
      <c r="A125" s="11" t="s">
        <v>2</v>
      </c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>
        <v>1</v>
      </c>
      <c r="AQ125" s="10">
        <v>0</v>
      </c>
      <c r="AR125" s="10">
        <v>0</v>
      </c>
      <c r="AS125" s="10">
        <v>3</v>
      </c>
      <c r="AT125" s="10">
        <v>4</v>
      </c>
      <c r="AU125" s="10">
        <v>0</v>
      </c>
      <c r="AV125" s="10">
        <v>7</v>
      </c>
      <c r="AW125" s="10">
        <v>2</v>
      </c>
      <c r="AX125" s="10">
        <v>5</v>
      </c>
      <c r="AY125" s="10">
        <v>0</v>
      </c>
      <c r="AZ125" s="10">
        <v>1</v>
      </c>
      <c r="BA125" s="10">
        <v>0</v>
      </c>
      <c r="BB125" s="10">
        <v>0</v>
      </c>
      <c r="BC125" s="10">
        <v>0</v>
      </c>
      <c r="BD125" s="10">
        <v>0</v>
      </c>
      <c r="BE125" s="10">
        <v>7</v>
      </c>
      <c r="BF125" s="10">
        <v>0</v>
      </c>
      <c r="BG125" s="10">
        <v>1</v>
      </c>
      <c r="BH125" s="10">
        <v>2</v>
      </c>
      <c r="BI125" s="10">
        <v>0</v>
      </c>
      <c r="BJ125" s="10">
        <v>1</v>
      </c>
      <c r="BK125" s="10">
        <v>0</v>
      </c>
      <c r="BL125" s="10">
        <v>5</v>
      </c>
      <c r="BM125" s="10">
        <v>3</v>
      </c>
      <c r="BN125" s="10">
        <v>8</v>
      </c>
      <c r="BO125" s="10">
        <v>6</v>
      </c>
      <c r="BP125" s="10">
        <v>1</v>
      </c>
      <c r="BQ125" s="10">
        <v>4</v>
      </c>
      <c r="BR125" s="10">
        <v>6</v>
      </c>
      <c r="BS125" s="10">
        <v>4</v>
      </c>
      <c r="BT125" s="141">
        <f>'KTL3'!B36</f>
        <v>0</v>
      </c>
      <c r="BU125" s="141">
        <f>'KTL3'!C36</f>
        <v>0</v>
      </c>
      <c r="BV125" s="141">
        <f>'KTL3'!D36</f>
        <v>0</v>
      </c>
      <c r="BW125" s="141">
        <v>0</v>
      </c>
      <c r="BX125" s="141">
        <v>0</v>
      </c>
      <c r="BY125" s="141">
        <v>21</v>
      </c>
      <c r="BZ125" s="141">
        <v>0</v>
      </c>
      <c r="CA125" s="141">
        <v>0</v>
      </c>
      <c r="CB125" s="141">
        <v>24</v>
      </c>
      <c r="CC125" s="141">
        <v>8</v>
      </c>
      <c r="CD125" s="141">
        <v>5</v>
      </c>
      <c r="CE125" s="141">
        <v>11</v>
      </c>
      <c r="CF125" s="141">
        <v>4</v>
      </c>
      <c r="CG125" s="141">
        <v>0</v>
      </c>
      <c r="CH125" s="196">
        <v>1</v>
      </c>
      <c r="CI125" s="196">
        <v>6</v>
      </c>
      <c r="CJ125" s="196">
        <v>4</v>
      </c>
      <c r="CK125" s="196">
        <v>5</v>
      </c>
      <c r="CL125" s="196">
        <v>1</v>
      </c>
      <c r="CM125" s="196">
        <v>13</v>
      </c>
      <c r="CN125" s="196">
        <v>4</v>
      </c>
      <c r="CO125" s="196">
        <v>12</v>
      </c>
      <c r="CP125" s="196">
        <v>3</v>
      </c>
      <c r="CQ125" s="196">
        <v>5</v>
      </c>
      <c r="CR125" s="196">
        <v>0</v>
      </c>
      <c r="CS125" s="193">
        <v>0</v>
      </c>
      <c r="CT125" s="193">
        <v>0</v>
      </c>
      <c r="CU125" s="193">
        <v>0</v>
      </c>
      <c r="CV125" s="193">
        <f>SUM(EW125:GB125)</f>
        <v>0</v>
      </c>
      <c r="CW125" s="193">
        <v>2</v>
      </c>
      <c r="CX125" s="193">
        <v>6</v>
      </c>
      <c r="CY125" s="193">
        <v>5</v>
      </c>
      <c r="CZ125" s="193">
        <v>0</v>
      </c>
      <c r="DA125" s="193">
        <v>5</v>
      </c>
      <c r="DB125" s="193">
        <v>12</v>
      </c>
      <c r="DC125" s="193">
        <v>16</v>
      </c>
      <c r="DD125" s="193">
        <v>1</v>
      </c>
      <c r="DE125" s="193">
        <v>1</v>
      </c>
      <c r="DF125" s="193">
        <v>14</v>
      </c>
      <c r="DG125" s="193">
        <v>17</v>
      </c>
      <c r="DH125" s="193">
        <v>3</v>
      </c>
      <c r="DI125" s="193">
        <v>0</v>
      </c>
      <c r="DJ125" s="225">
        <v>10</v>
      </c>
      <c r="DK125" s="193">
        <v>9</v>
      </c>
      <c r="DL125" s="193">
        <v>0</v>
      </c>
      <c r="DM125" s="225">
        <v>0</v>
      </c>
      <c r="DN125" s="193">
        <v>0</v>
      </c>
      <c r="DO125" s="193">
        <v>0</v>
      </c>
      <c r="DP125" s="193">
        <v>0</v>
      </c>
      <c r="DQ125" s="193">
        <v>0</v>
      </c>
      <c r="DR125" s="193">
        <v>0</v>
      </c>
      <c r="DS125" s="193">
        <v>0</v>
      </c>
      <c r="DT125" s="193">
        <v>0</v>
      </c>
      <c r="DU125" s="193">
        <v>23</v>
      </c>
      <c r="DV125" s="193">
        <v>1</v>
      </c>
      <c r="DW125" s="193">
        <v>0</v>
      </c>
      <c r="DX125" s="193">
        <v>0</v>
      </c>
      <c r="DY125" s="193">
        <v>6</v>
      </c>
      <c r="DZ125" s="193">
        <v>0</v>
      </c>
      <c r="EA125" s="193">
        <v>0</v>
      </c>
      <c r="EB125" s="193">
        <v>0</v>
      </c>
      <c r="EC125" s="193">
        <v>0</v>
      </c>
      <c r="ED125" s="193">
        <v>0</v>
      </c>
      <c r="EE125" s="193">
        <v>0</v>
      </c>
      <c r="EF125" s="193">
        <v>0</v>
      </c>
      <c r="EG125" s="193">
        <v>0</v>
      </c>
      <c r="EH125" s="193">
        <v>0</v>
      </c>
      <c r="EI125" s="193">
        <v>0</v>
      </c>
      <c r="EJ125" s="193">
        <v>0</v>
      </c>
      <c r="EK125" s="193">
        <v>0</v>
      </c>
      <c r="EL125" s="193">
        <v>0</v>
      </c>
      <c r="EM125" s="193">
        <v>0</v>
      </c>
      <c r="EN125" s="193">
        <v>0</v>
      </c>
      <c r="EO125" s="193">
        <v>0</v>
      </c>
      <c r="EP125" s="193">
        <v>0</v>
      </c>
      <c r="EQ125" s="193">
        <v>0</v>
      </c>
      <c r="ER125" s="193">
        <v>0</v>
      </c>
      <c r="ES125" s="193">
        <v>0</v>
      </c>
      <c r="ET125" s="193">
        <v>0</v>
      </c>
      <c r="EU125" s="193">
        <v>0</v>
      </c>
      <c r="EV125" s="193">
        <v>0</v>
      </c>
      <c r="EW125" s="9">
        <f>SUM(EX125:GB125)</f>
        <v>0</v>
      </c>
      <c r="EX125" s="8">
        <f>'KTL3'!F36</f>
        <v>0</v>
      </c>
      <c r="EY125" s="8">
        <f>'KTL3'!G36</f>
        <v>0</v>
      </c>
      <c r="EZ125" s="8">
        <f>'KTL3'!H36</f>
        <v>0</v>
      </c>
      <c r="FA125" s="8">
        <f>'KTL3'!I36</f>
        <v>0</v>
      </c>
      <c r="FB125" s="8">
        <f>'KTL3'!J36</f>
        <v>0</v>
      </c>
      <c r="FC125" s="8">
        <f>'KTL3'!K36</f>
        <v>0</v>
      </c>
      <c r="FD125" s="8">
        <f>'KTL3'!L36</f>
        <v>0</v>
      </c>
      <c r="FE125" s="8">
        <f>'KTL3'!M36</f>
        <v>0</v>
      </c>
      <c r="FF125" s="8">
        <f>'KTL3'!N36</f>
        <v>0</v>
      </c>
      <c r="FG125" s="8">
        <f>'KTL3'!O36</f>
        <v>0</v>
      </c>
      <c r="FH125" s="8">
        <f>'KTL3'!P36</f>
        <v>0</v>
      </c>
      <c r="FI125" s="8">
        <f>'KTL3'!Q36</f>
        <v>0</v>
      </c>
      <c r="FJ125" s="8">
        <f>'KTL3'!R36</f>
        <v>0</v>
      </c>
      <c r="FK125" s="8">
        <f>'KTL3'!S36</f>
        <v>0</v>
      </c>
      <c r="FL125" s="8">
        <f>'KTL3'!T36</f>
        <v>0</v>
      </c>
      <c r="FM125" s="8">
        <f>'KTL3'!U36</f>
        <v>0</v>
      </c>
      <c r="FN125" s="8">
        <f>'KTL3'!V36</f>
        <v>0</v>
      </c>
      <c r="FO125" s="8">
        <f>'KTL3'!W36</f>
        <v>0</v>
      </c>
      <c r="FP125" s="8">
        <f>'KTL3'!X36</f>
        <v>0</v>
      </c>
      <c r="FQ125" s="8">
        <f>'KTL3'!Y36</f>
        <v>0</v>
      </c>
      <c r="FR125" s="8">
        <f>'KTL3'!Z36</f>
        <v>0</v>
      </c>
      <c r="FS125" s="8">
        <f>'KTL3'!AA36</f>
        <v>0</v>
      </c>
      <c r="FT125" s="8">
        <f>'KTL3'!AB36</f>
        <v>0</v>
      </c>
      <c r="FU125" s="8">
        <f>'KTL3'!AC36</f>
        <v>0</v>
      </c>
      <c r="FV125" s="8">
        <f>'KTL3'!AD36</f>
        <v>0</v>
      </c>
      <c r="FW125" s="8">
        <f>'KTL3'!AE36</f>
        <v>0</v>
      </c>
      <c r="FX125" s="8">
        <f>'KTL3'!AF36</f>
        <v>0</v>
      </c>
      <c r="FY125" s="8">
        <f>'KTL3'!AG36</f>
        <v>0</v>
      </c>
      <c r="FZ125" s="8">
        <f>'KTL3'!AH36</f>
        <v>0</v>
      </c>
      <c r="GA125" s="8">
        <f>'KTL3'!AI36</f>
        <v>0</v>
      </c>
      <c r="GB125" s="8">
        <f>'KTL3'!AJ36</f>
        <v>0</v>
      </c>
    </row>
    <row r="126" spans="1:205" s="3" customFormat="1" ht="25.5" customHeight="1">
      <c r="A126" s="5" t="s">
        <v>1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>
        <f>AP125/AP119</f>
        <v>1.6809547823163558E-4</v>
      </c>
      <c r="AQ126" s="4" t="e">
        <f t="shared" ref="AQ126:EW126" si="87">AQ125/AQ119</f>
        <v>#DIV/0!</v>
      </c>
      <c r="AR126" s="4">
        <f t="shared" si="87"/>
        <v>0</v>
      </c>
      <c r="AS126" s="4">
        <f t="shared" si="87"/>
        <v>2.8743891922966368E-4</v>
      </c>
      <c r="AT126" s="4">
        <f t="shared" si="87"/>
        <v>1.0512483574244415E-3</v>
      </c>
      <c r="AU126" s="4" t="e">
        <f t="shared" si="87"/>
        <v>#DIV/0!</v>
      </c>
      <c r="AV126" s="4">
        <f t="shared" si="87"/>
        <v>3.8578120694406174E-4</v>
      </c>
      <c r="AW126" s="4">
        <f t="shared" si="87"/>
        <v>5.1020408163265302E-3</v>
      </c>
      <c r="AX126" s="4">
        <f t="shared" si="87"/>
        <v>2.4732884843688168E-4</v>
      </c>
      <c r="AY126" s="4">
        <f t="shared" si="87"/>
        <v>0</v>
      </c>
      <c r="AZ126" s="4">
        <f t="shared" si="87"/>
        <v>2.9316915860451482E-5</v>
      </c>
      <c r="BA126" s="4">
        <f t="shared" si="87"/>
        <v>0</v>
      </c>
      <c r="BB126" s="4">
        <f t="shared" si="87"/>
        <v>0</v>
      </c>
      <c r="BC126" s="4">
        <f t="shared" si="87"/>
        <v>0</v>
      </c>
      <c r="BD126" s="4" t="e">
        <f t="shared" si="87"/>
        <v>#DIV/0!</v>
      </c>
      <c r="BE126" s="4">
        <f t="shared" si="87"/>
        <v>2.7980972938401884E-4</v>
      </c>
      <c r="BF126" s="4">
        <f t="shared" si="87"/>
        <v>0</v>
      </c>
      <c r="BG126" s="4">
        <f t="shared" si="87"/>
        <v>3.6623329060611609E-5</v>
      </c>
      <c r="BH126" s="4">
        <f t="shared" si="87"/>
        <v>2.6965080221113657E-4</v>
      </c>
      <c r="BI126" s="4">
        <f t="shared" si="87"/>
        <v>0</v>
      </c>
      <c r="BJ126" s="4">
        <f t="shared" si="87"/>
        <v>2.2222222222222223E-4</v>
      </c>
      <c r="BK126" s="4">
        <f t="shared" si="87"/>
        <v>0</v>
      </c>
      <c r="BL126" s="4">
        <f t="shared" si="87"/>
        <v>1.2750873434830287E-4</v>
      </c>
      <c r="BM126" s="4">
        <f t="shared" si="87"/>
        <v>2.0959966464053657E-4</v>
      </c>
      <c r="BN126" s="4">
        <f t="shared" si="87"/>
        <v>3.086777018945094E-4</v>
      </c>
      <c r="BO126" s="4">
        <f t="shared" si="87"/>
        <v>3.5642152786028277E-4</v>
      </c>
      <c r="BP126" s="4">
        <f t="shared" si="87"/>
        <v>1.3015749056358194E-4</v>
      </c>
      <c r="BQ126" s="4">
        <f t="shared" si="87"/>
        <v>7.3655329883808718E-5</v>
      </c>
      <c r="BR126" s="4">
        <f t="shared" si="87"/>
        <v>4.7114252061248527E-4</v>
      </c>
      <c r="BS126" s="4">
        <f t="shared" si="87"/>
        <v>1.4524855659246887E-4</v>
      </c>
      <c r="BT126" s="4">
        <f t="shared" si="87"/>
        <v>0</v>
      </c>
      <c r="BU126" s="4">
        <f t="shared" si="87"/>
        <v>0</v>
      </c>
      <c r="BV126" s="4">
        <f t="shared" si="87"/>
        <v>0</v>
      </c>
      <c r="BW126" s="4" t="e">
        <f t="shared" si="87"/>
        <v>#DIV/0!</v>
      </c>
      <c r="BX126" s="4" t="e">
        <f t="shared" si="87"/>
        <v>#DIV/0!</v>
      </c>
      <c r="BY126" s="4">
        <f t="shared" si="87"/>
        <v>8.4432293341910579E-4</v>
      </c>
      <c r="BZ126" s="4" t="e">
        <f t="shared" si="87"/>
        <v>#DIV/0!</v>
      </c>
      <c r="CA126" s="4">
        <f t="shared" si="87"/>
        <v>0</v>
      </c>
      <c r="CB126" s="4">
        <f t="shared" si="87"/>
        <v>5.914826498422713E-4</v>
      </c>
      <c r="CC126" s="4">
        <f t="shared" si="87"/>
        <v>3.9138943248532291E-4</v>
      </c>
      <c r="CD126" s="4">
        <f t="shared" si="87"/>
        <v>2.3944066660281583E-4</v>
      </c>
      <c r="CE126" s="4">
        <f t="shared" si="87"/>
        <v>5.2046368582919333E-4</v>
      </c>
      <c r="CF126" s="4">
        <f t="shared" si="87"/>
        <v>2.146728921805399E-4</v>
      </c>
      <c r="CG126" s="4">
        <f t="shared" si="87"/>
        <v>0</v>
      </c>
      <c r="CH126" s="4">
        <f t="shared" si="87"/>
        <v>6.4591138095853253E-5</v>
      </c>
      <c r="CI126" s="4">
        <f t="shared" si="87"/>
        <v>2.4317094917727163E-4</v>
      </c>
      <c r="CJ126" s="4">
        <f t="shared" si="87"/>
        <v>4.0314452731304173E-4</v>
      </c>
      <c r="CK126" s="4">
        <f t="shared" si="87"/>
        <v>1.3017443374121324E-4</v>
      </c>
      <c r="CL126" s="4">
        <f t="shared" si="87"/>
        <v>1.7590458935073615E-5</v>
      </c>
      <c r="CM126" s="4">
        <f t="shared" si="87"/>
        <v>5.0737647334322066E-4</v>
      </c>
      <c r="CN126" s="4">
        <f t="shared" si="87"/>
        <v>6.406149903907751E-4</v>
      </c>
      <c r="CO126" s="4">
        <f t="shared" si="87"/>
        <v>2.8411108743518716E-4</v>
      </c>
      <c r="CP126" s="4">
        <f t="shared" si="87"/>
        <v>2.1183448665442733E-4</v>
      </c>
      <c r="CQ126" s="4">
        <f t="shared" si="87"/>
        <v>2.7382256297918948E-3</v>
      </c>
      <c r="CR126" s="4">
        <f t="shared" si="87"/>
        <v>0</v>
      </c>
      <c r="CS126" s="4" t="e">
        <f t="shared" si="87"/>
        <v>#DIV/0!</v>
      </c>
      <c r="CT126" s="4" t="e">
        <f>CT125/CT119</f>
        <v>#DIV/0!</v>
      </c>
      <c r="CU126" s="4" t="e">
        <f t="shared" ref="CU126:DN126" si="88">CU125/CU119</f>
        <v>#DIV/0!</v>
      </c>
      <c r="CV126" s="4" t="e">
        <f t="shared" si="88"/>
        <v>#DIV/0!</v>
      </c>
      <c r="CW126" s="4">
        <f t="shared" si="88"/>
        <v>1.8866144703329874E-4</v>
      </c>
      <c r="CX126" s="4">
        <f t="shared" si="88"/>
        <v>3.8456608127163182E-4</v>
      </c>
      <c r="CY126" s="4">
        <f t="shared" si="88"/>
        <v>1.5510128113658219E-4</v>
      </c>
      <c r="CZ126" s="4">
        <f t="shared" si="88"/>
        <v>0</v>
      </c>
      <c r="DA126" s="4">
        <f t="shared" si="88"/>
        <v>4.1865527924307125E-4</v>
      </c>
      <c r="DB126" s="4">
        <f t="shared" si="88"/>
        <v>4.6560353858689327E-4</v>
      </c>
      <c r="DC126" s="4">
        <f t="shared" si="88"/>
        <v>3.7589568894631737E-4</v>
      </c>
      <c r="DD126" s="4">
        <f t="shared" si="88"/>
        <v>6.8502534593779972E-5</v>
      </c>
      <c r="DE126" s="4">
        <f t="shared" si="88"/>
        <v>1.3674278681799536E-4</v>
      </c>
      <c r="DF126" s="4">
        <f t="shared" si="88"/>
        <v>4.521525691954914E-4</v>
      </c>
      <c r="DG126" s="4">
        <f t="shared" si="88"/>
        <v>3.0411449016100176E-4</v>
      </c>
      <c r="DH126" s="4">
        <f t="shared" si="88"/>
        <v>5.8042796888906084E-5</v>
      </c>
      <c r="DI126" s="4">
        <f t="shared" si="88"/>
        <v>0</v>
      </c>
      <c r="DJ126" s="4">
        <f t="shared" si="88"/>
        <v>5.751092707614447E-4</v>
      </c>
      <c r="DK126" s="4">
        <f t="shared" si="88"/>
        <v>1.7462504123091251E-4</v>
      </c>
      <c r="DL126" s="4">
        <f t="shared" si="88"/>
        <v>0</v>
      </c>
      <c r="DM126" s="4">
        <f t="shared" si="88"/>
        <v>0</v>
      </c>
      <c r="DN126" s="4" t="e">
        <f t="shared" si="88"/>
        <v>#DIV/0!</v>
      </c>
      <c r="DO126" s="4" t="e">
        <v>#DIV/0!</v>
      </c>
      <c r="DP126" s="4" t="e">
        <v>#DIV/0!</v>
      </c>
      <c r="DQ126" s="4" t="e">
        <v>#DIV/0!</v>
      </c>
      <c r="DR126" s="4" t="e">
        <v>#DIV/0!</v>
      </c>
      <c r="DS126" s="4">
        <v>0</v>
      </c>
      <c r="DT126" s="4">
        <v>0</v>
      </c>
      <c r="DU126" s="4">
        <v>6.7922745260173649E-4</v>
      </c>
      <c r="DV126" s="4">
        <v>1.1336583153837434E-4</v>
      </c>
      <c r="DW126" s="4">
        <v>0</v>
      </c>
      <c r="DX126" s="4">
        <v>0</v>
      </c>
      <c r="DY126" s="4">
        <v>1.25997480050399E-3</v>
      </c>
      <c r="DZ126" s="4">
        <v>0</v>
      </c>
      <c r="EA126" s="4" t="e">
        <v>#DIV/0!</v>
      </c>
      <c r="EB126" s="4" t="e">
        <v>#DIV/0!</v>
      </c>
      <c r="EC126" s="4" t="e">
        <v>#DIV/0!</v>
      </c>
      <c r="ED126" s="4" t="e">
        <v>#DIV/0!</v>
      </c>
      <c r="EE126" s="4" t="e">
        <v>#DIV/0!</v>
      </c>
      <c r="EF126" s="4" t="e">
        <v>#DIV/0!</v>
      </c>
      <c r="EG126" s="4" t="e">
        <v>#DIV/0!</v>
      </c>
      <c r="EH126" s="4" t="e">
        <v>#DIV/0!</v>
      </c>
      <c r="EI126" s="4" t="e">
        <v>#DIV/0!</v>
      </c>
      <c r="EJ126" s="4" t="e">
        <v>#DIV/0!</v>
      </c>
      <c r="EK126" s="4" t="e">
        <v>#DIV/0!</v>
      </c>
      <c r="EL126" s="4" t="e">
        <v>#DIV/0!</v>
      </c>
      <c r="EM126" s="4" t="e">
        <v>#DIV/0!</v>
      </c>
      <c r="EN126" s="4" t="e">
        <v>#DIV/0!</v>
      </c>
      <c r="EO126" s="4" t="e">
        <v>#DIV/0!</v>
      </c>
      <c r="EP126" s="4" t="e">
        <v>#DIV/0!</v>
      </c>
      <c r="EQ126" s="4" t="e">
        <v>#DIV/0!</v>
      </c>
      <c r="ER126" s="4" t="e">
        <v>#DIV/0!</v>
      </c>
      <c r="ES126" s="4" t="e">
        <v>#DIV/0!</v>
      </c>
      <c r="ET126" s="4" t="e">
        <v>#DIV/0!</v>
      </c>
      <c r="EU126" s="4" t="e">
        <v>#DIV/0!</v>
      </c>
      <c r="EV126" s="4" t="e">
        <v>#DIV/0!</v>
      </c>
      <c r="EW126" s="4" t="e">
        <f t="shared" si="87"/>
        <v>#DIV/0!</v>
      </c>
      <c r="EX126" s="4" t="e">
        <f t="shared" ref="EX126" si="89">EX125/EX119</f>
        <v>#DIV/0!</v>
      </c>
      <c r="EY126" s="4" t="e">
        <f t="shared" ref="EY126:GA126" si="90">EY125/EY119</f>
        <v>#DIV/0!</v>
      </c>
      <c r="EZ126" s="4" t="e">
        <f t="shared" si="90"/>
        <v>#DIV/0!</v>
      </c>
      <c r="FA126" s="4" t="e">
        <f t="shared" si="90"/>
        <v>#DIV/0!</v>
      </c>
      <c r="FB126" s="4" t="e">
        <f t="shared" si="90"/>
        <v>#DIV/0!</v>
      </c>
      <c r="FC126" s="4" t="e">
        <f t="shared" si="90"/>
        <v>#DIV/0!</v>
      </c>
      <c r="FD126" s="4" t="e">
        <f t="shared" si="90"/>
        <v>#DIV/0!</v>
      </c>
      <c r="FE126" s="4" t="e">
        <f t="shared" si="90"/>
        <v>#DIV/0!</v>
      </c>
      <c r="FF126" s="4" t="e">
        <f t="shared" si="90"/>
        <v>#DIV/0!</v>
      </c>
      <c r="FG126" s="4" t="e">
        <f t="shared" si="90"/>
        <v>#DIV/0!</v>
      </c>
      <c r="FH126" s="4" t="e">
        <f t="shared" si="90"/>
        <v>#DIV/0!</v>
      </c>
      <c r="FI126" s="4" t="e">
        <f t="shared" si="90"/>
        <v>#DIV/0!</v>
      </c>
      <c r="FJ126" s="4" t="e">
        <f t="shared" si="90"/>
        <v>#DIV/0!</v>
      </c>
      <c r="FK126" s="4" t="e">
        <f t="shared" si="90"/>
        <v>#DIV/0!</v>
      </c>
      <c r="FL126" s="4" t="e">
        <f t="shared" si="90"/>
        <v>#DIV/0!</v>
      </c>
      <c r="FM126" s="4" t="e">
        <f t="shared" si="90"/>
        <v>#DIV/0!</v>
      </c>
      <c r="FN126" s="4" t="e">
        <f t="shared" si="90"/>
        <v>#DIV/0!</v>
      </c>
      <c r="FO126" s="4" t="e">
        <f t="shared" si="90"/>
        <v>#DIV/0!</v>
      </c>
      <c r="FP126" s="4" t="e">
        <f t="shared" si="90"/>
        <v>#DIV/0!</v>
      </c>
      <c r="FQ126" s="4" t="e">
        <f t="shared" si="90"/>
        <v>#DIV/0!</v>
      </c>
      <c r="FR126" s="4" t="e">
        <f t="shared" si="90"/>
        <v>#DIV/0!</v>
      </c>
      <c r="FS126" s="4" t="e">
        <f t="shared" si="90"/>
        <v>#DIV/0!</v>
      </c>
      <c r="FT126" s="4" t="e">
        <f t="shared" si="90"/>
        <v>#DIV/0!</v>
      </c>
      <c r="FU126" s="4" t="e">
        <f t="shared" si="90"/>
        <v>#DIV/0!</v>
      </c>
      <c r="FV126" s="4" t="e">
        <f t="shared" si="90"/>
        <v>#DIV/0!</v>
      </c>
      <c r="FW126" s="4" t="e">
        <f t="shared" si="90"/>
        <v>#DIV/0!</v>
      </c>
      <c r="FX126" s="4" t="e">
        <f t="shared" si="90"/>
        <v>#DIV/0!</v>
      </c>
      <c r="FY126" s="4" t="e">
        <f t="shared" si="90"/>
        <v>#DIV/0!</v>
      </c>
      <c r="FZ126" s="4" t="e">
        <f t="shared" si="90"/>
        <v>#DIV/0!</v>
      </c>
      <c r="GA126" s="4" t="e">
        <f t="shared" si="90"/>
        <v>#DIV/0!</v>
      </c>
      <c r="GB126" s="4" t="e">
        <f t="shared" ref="GB126" si="91">GB125/GB119</f>
        <v>#DIV/0!</v>
      </c>
    </row>
    <row r="127" spans="1:205" s="30" customFormat="1">
      <c r="A127" s="30" t="s">
        <v>307</v>
      </c>
      <c r="BP127" s="166">
        <v>3.0000000000000001E-3</v>
      </c>
      <c r="BQ127" s="166">
        <v>3.0000000000000001E-3</v>
      </c>
      <c r="BR127" s="166">
        <v>3.0000000000000001E-3</v>
      </c>
      <c r="BS127" s="166">
        <v>3.0000000000000001E-3</v>
      </c>
      <c r="BT127" s="166">
        <v>3.0000000000000001E-3</v>
      </c>
      <c r="BU127" s="166">
        <v>3.0000000000000001E-3</v>
      </c>
      <c r="BV127" s="166">
        <v>1.1999999999999999E-3</v>
      </c>
      <c r="BW127" s="166">
        <v>1.1999999999999999E-3</v>
      </c>
      <c r="BX127" s="166">
        <v>1.1999999999999999E-3</v>
      </c>
      <c r="BY127" s="166">
        <v>1.1999999999999999E-3</v>
      </c>
      <c r="BZ127" s="166">
        <v>1.1999999999999999E-3</v>
      </c>
      <c r="CA127" s="166">
        <v>1.1999999999999999E-3</v>
      </c>
      <c r="CB127" s="166">
        <v>1.1999999999999999E-3</v>
      </c>
      <c r="CC127" s="166">
        <v>1.1999999999999999E-3</v>
      </c>
      <c r="CD127" s="166">
        <v>1.1999999999999999E-3</v>
      </c>
      <c r="CE127" s="166">
        <v>1.1999999999999999E-3</v>
      </c>
      <c r="CF127" s="166">
        <v>1.1999999999999999E-3</v>
      </c>
      <c r="CG127" s="166">
        <v>1.1999999999999999E-3</v>
      </c>
      <c r="CH127" s="166">
        <v>1.1999999999999999E-3</v>
      </c>
      <c r="CI127" s="166">
        <v>1.1999999999999999E-3</v>
      </c>
      <c r="CJ127" s="166">
        <v>1.1999999999999999E-3</v>
      </c>
      <c r="CK127" s="166">
        <v>1.1999999999999999E-3</v>
      </c>
      <c r="CL127" s="166">
        <v>1.1999999999999999E-3</v>
      </c>
      <c r="CM127" s="166">
        <v>1.1999999999999999E-3</v>
      </c>
      <c r="CN127" s="166">
        <v>1.1999999999999999E-3</v>
      </c>
      <c r="CO127" s="166">
        <v>1.1999999999999999E-3</v>
      </c>
      <c r="CP127" s="166">
        <v>1.1999999999999999E-3</v>
      </c>
      <c r="CQ127" s="166">
        <v>1.1999999999999999E-3</v>
      </c>
      <c r="CR127" s="166">
        <v>1.1999999999999999E-3</v>
      </c>
      <c r="CS127" s="166">
        <v>1.1999999999999999E-3</v>
      </c>
      <c r="CT127" s="166">
        <v>1.1999999999999999E-3</v>
      </c>
      <c r="CU127" s="166">
        <v>1.1999999999999999E-3</v>
      </c>
      <c r="CV127" s="166">
        <v>1.1999999999999999E-3</v>
      </c>
      <c r="CW127" s="166">
        <v>1.1999999999999999E-3</v>
      </c>
      <c r="CX127" s="166">
        <v>1.1999999999999999E-3</v>
      </c>
      <c r="CY127" s="166">
        <v>1.1999999999999999E-3</v>
      </c>
      <c r="CZ127" s="166">
        <v>1.1999999999999999E-3</v>
      </c>
      <c r="DA127" s="166">
        <v>1.1999999999999999E-3</v>
      </c>
      <c r="DB127" s="166">
        <v>1.1999999999999999E-3</v>
      </c>
      <c r="DC127" s="166">
        <v>1.1999999999999999E-3</v>
      </c>
      <c r="DD127" s="166">
        <v>1.1999999999999999E-3</v>
      </c>
      <c r="DE127" s="166">
        <v>1.1999999999999999E-3</v>
      </c>
      <c r="DF127" s="166">
        <v>1.1999999999999999E-3</v>
      </c>
      <c r="DG127" s="166">
        <v>1.1999999999999999E-3</v>
      </c>
      <c r="DH127" s="166">
        <v>1.1999999999999999E-3</v>
      </c>
      <c r="DI127" s="166">
        <v>1.1999999999999999E-3</v>
      </c>
      <c r="DJ127" s="166">
        <v>1.1999999999999999E-3</v>
      </c>
      <c r="DK127" s="166">
        <v>1.1999999999999999E-3</v>
      </c>
      <c r="DL127" s="166">
        <v>1.1999999999999999E-3</v>
      </c>
      <c r="DM127" s="166">
        <v>1.1999999999999999E-3</v>
      </c>
      <c r="DN127" s="166">
        <v>1.1999999999999999E-3</v>
      </c>
      <c r="DO127" s="166">
        <v>1.1999999999999999E-3</v>
      </c>
      <c r="DP127" s="166">
        <v>1.1999999999999999E-3</v>
      </c>
      <c r="DQ127" s="166">
        <v>1.1999999999999999E-3</v>
      </c>
      <c r="DR127" s="166">
        <v>1.1999999999999999E-3</v>
      </c>
      <c r="DS127" s="166">
        <v>1.1999999999999999E-3</v>
      </c>
      <c r="DT127" s="166">
        <v>1.1999999999999999E-3</v>
      </c>
      <c r="DU127" s="166">
        <v>1.1999999999999999E-3</v>
      </c>
      <c r="DV127" s="166">
        <v>1.1999999999999999E-3</v>
      </c>
      <c r="DW127" s="166">
        <v>1.1999999999999999E-3</v>
      </c>
      <c r="DX127" s="166">
        <v>1.1999999999999999E-3</v>
      </c>
      <c r="DY127" s="166">
        <v>1.1999999999999999E-3</v>
      </c>
      <c r="DZ127" s="166">
        <v>1.1999999999999999E-3</v>
      </c>
      <c r="EA127" s="166">
        <v>1.1999999999999999E-3</v>
      </c>
      <c r="EB127" s="166">
        <v>1.1999999999999999E-3</v>
      </c>
      <c r="EC127" s="166">
        <v>1.1999999999999999E-3</v>
      </c>
      <c r="ED127" s="166">
        <v>1.1999999999999999E-3</v>
      </c>
      <c r="EE127" s="166">
        <v>1.1999999999999999E-3</v>
      </c>
      <c r="EF127" s="166">
        <v>1.1999999999999999E-3</v>
      </c>
      <c r="EG127" s="166">
        <v>1.1999999999999999E-3</v>
      </c>
      <c r="EH127" s="166">
        <v>1.1999999999999999E-3</v>
      </c>
      <c r="EI127" s="166">
        <v>1.1999999999999999E-3</v>
      </c>
      <c r="EJ127" s="166">
        <v>1.1999999999999999E-3</v>
      </c>
      <c r="EK127" s="166">
        <v>1.1999999999999999E-3</v>
      </c>
      <c r="EL127" s="166">
        <v>1.1999999999999999E-3</v>
      </c>
      <c r="EM127" s="166">
        <v>1.1999999999999999E-3</v>
      </c>
      <c r="EN127" s="166">
        <v>1.1999999999999999E-3</v>
      </c>
      <c r="EO127" s="166">
        <v>1.1999999999999999E-3</v>
      </c>
      <c r="EP127" s="166">
        <v>1.1999999999999999E-3</v>
      </c>
      <c r="EQ127" s="166">
        <v>1.1999999999999999E-3</v>
      </c>
      <c r="ER127" s="166">
        <v>1.1999999999999999E-3</v>
      </c>
      <c r="ES127" s="166">
        <v>1.1999999999999999E-3</v>
      </c>
      <c r="ET127" s="166">
        <v>1.1999999999999999E-3</v>
      </c>
      <c r="EU127" s="166">
        <v>1.1999999999999999E-3</v>
      </c>
      <c r="EV127" s="166">
        <v>1.1999999999999999E-3</v>
      </c>
      <c r="EW127" s="166">
        <v>1.1999999999999999E-3</v>
      </c>
      <c r="EX127" s="166">
        <v>1.1999999999999999E-3</v>
      </c>
      <c r="EY127" s="166">
        <v>1.1999999999999999E-3</v>
      </c>
      <c r="EZ127" s="166">
        <v>1.1999999999999999E-3</v>
      </c>
      <c r="FA127" s="166">
        <v>1.1999999999999999E-3</v>
      </c>
      <c r="FB127" s="166">
        <v>1.1999999999999999E-3</v>
      </c>
      <c r="FC127" s="166">
        <v>1.1999999999999999E-3</v>
      </c>
      <c r="FD127" s="166">
        <v>1.1999999999999999E-3</v>
      </c>
      <c r="FE127" s="166">
        <v>1.1999999999999999E-3</v>
      </c>
      <c r="FF127" s="166">
        <v>1.1999999999999999E-3</v>
      </c>
      <c r="FG127" s="166">
        <v>1.1999999999999999E-3</v>
      </c>
      <c r="FH127" s="166">
        <v>1.1999999999999999E-3</v>
      </c>
      <c r="FI127" s="166">
        <v>1.1999999999999999E-3</v>
      </c>
      <c r="FJ127" s="166">
        <v>1.1999999999999999E-3</v>
      </c>
      <c r="FK127" s="166">
        <v>1.1999999999999999E-3</v>
      </c>
      <c r="FL127" s="166">
        <v>1.1999999999999999E-3</v>
      </c>
      <c r="FM127" s="166">
        <v>1.1999999999999999E-3</v>
      </c>
      <c r="FN127" s="166">
        <v>1.1999999999999999E-3</v>
      </c>
      <c r="FO127" s="166">
        <v>1.1999999999999999E-3</v>
      </c>
      <c r="FP127" s="166">
        <v>1.1999999999999999E-3</v>
      </c>
      <c r="FQ127" s="166">
        <v>1.1999999999999999E-3</v>
      </c>
      <c r="FR127" s="166">
        <v>1.1999999999999999E-3</v>
      </c>
      <c r="FS127" s="166">
        <v>1.1999999999999999E-3</v>
      </c>
      <c r="FT127" s="166">
        <v>1.1999999999999999E-3</v>
      </c>
      <c r="FU127" s="166">
        <v>1.1999999999999999E-3</v>
      </c>
      <c r="FV127" s="166">
        <v>1.1999999999999999E-3</v>
      </c>
      <c r="FW127" s="166">
        <v>1.1999999999999999E-3</v>
      </c>
      <c r="FX127" s="166">
        <v>1.1999999999999999E-3</v>
      </c>
      <c r="FY127" s="166">
        <v>1.1999999999999999E-3</v>
      </c>
      <c r="FZ127" s="166">
        <v>1.1999999999999999E-3</v>
      </c>
      <c r="GA127" s="166">
        <v>1.1999999999999999E-3</v>
      </c>
      <c r="GB127" s="166">
        <v>1.1999999999999999E-3</v>
      </c>
    </row>
    <row r="128" spans="1:205" ht="32.25" customHeight="1">
      <c r="A128" s="259" t="s">
        <v>203</v>
      </c>
      <c r="B128" s="259"/>
      <c r="C128" s="259"/>
      <c r="D128" s="259"/>
      <c r="E128" s="259"/>
      <c r="F128" s="259"/>
      <c r="G128" s="259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259"/>
      <c r="V128" s="259"/>
      <c r="W128" s="259"/>
      <c r="X128" s="259"/>
      <c r="Y128" s="259"/>
      <c r="Z128" s="259"/>
      <c r="AA128" s="259"/>
      <c r="AB128" s="259"/>
      <c r="AC128" s="259"/>
      <c r="AD128" s="259"/>
      <c r="AE128" s="259"/>
      <c r="AF128" s="259"/>
      <c r="AG128" s="259"/>
      <c r="AH128" s="259"/>
      <c r="AI128" s="259"/>
      <c r="AJ128" s="259"/>
      <c r="AK128" s="259"/>
      <c r="AL128" s="259"/>
      <c r="AM128" s="259"/>
      <c r="AN128" s="259"/>
      <c r="AO128" s="259"/>
      <c r="AP128" s="259"/>
      <c r="AQ128" s="259"/>
      <c r="AR128" s="259"/>
      <c r="AS128" s="259"/>
      <c r="AT128" s="259"/>
      <c r="AU128" s="259"/>
      <c r="AV128" s="259"/>
      <c r="AW128" s="259"/>
      <c r="AX128" s="259"/>
      <c r="AY128" s="259"/>
      <c r="AZ128" s="259"/>
      <c r="BA128" s="259"/>
      <c r="BB128" s="259"/>
      <c r="BC128" s="259"/>
      <c r="BD128" s="259"/>
      <c r="BE128" s="259"/>
      <c r="BF128" s="259"/>
      <c r="BG128" s="259"/>
      <c r="BH128" s="259"/>
      <c r="BI128" s="259"/>
      <c r="BJ128" s="259"/>
      <c r="BK128" s="259"/>
      <c r="BL128" s="259"/>
      <c r="BM128" s="259"/>
      <c r="BN128" s="259"/>
      <c r="BO128" s="259"/>
      <c r="BP128" s="259"/>
      <c r="BQ128" s="259"/>
      <c r="BR128" s="259"/>
      <c r="BS128" s="259"/>
      <c r="BT128" s="259"/>
      <c r="BU128" s="259"/>
      <c r="BV128" s="259"/>
      <c r="BW128" s="259"/>
      <c r="BX128" s="259"/>
      <c r="BY128" s="259"/>
      <c r="BZ128" s="259"/>
      <c r="CA128" s="259"/>
      <c r="CB128" s="259"/>
      <c r="CC128" s="259"/>
      <c r="CD128" s="259"/>
      <c r="CE128" s="259"/>
      <c r="CF128" s="259"/>
      <c r="CG128" s="259"/>
      <c r="CH128" s="259"/>
      <c r="CI128" s="259"/>
      <c r="CJ128" s="259"/>
      <c r="CK128" s="259"/>
      <c r="CL128" s="259"/>
      <c r="CM128" s="259"/>
      <c r="CN128" s="259"/>
      <c r="CO128" s="259"/>
      <c r="CP128" s="259"/>
      <c r="CQ128" s="259"/>
      <c r="CR128" s="259"/>
      <c r="CS128" s="259"/>
      <c r="CT128" s="259"/>
      <c r="CU128" s="259"/>
      <c r="CV128" s="259"/>
      <c r="CW128" s="259"/>
      <c r="CX128" s="259"/>
      <c r="CY128" s="259"/>
      <c r="CZ128" s="259"/>
      <c r="DA128" s="259"/>
      <c r="DB128" s="259"/>
      <c r="DC128" s="259"/>
      <c r="DD128" s="259"/>
      <c r="DE128" s="259"/>
      <c r="DF128" s="259"/>
      <c r="DG128" s="259"/>
      <c r="DH128" s="259"/>
      <c r="DI128" s="259"/>
      <c r="DJ128" s="259"/>
      <c r="DK128" s="259"/>
      <c r="DL128" s="259"/>
      <c r="DM128" s="259"/>
      <c r="DN128" s="259"/>
      <c r="DO128" s="259"/>
      <c r="DP128" s="259"/>
      <c r="DQ128" s="259"/>
      <c r="DR128" s="259"/>
      <c r="DS128" s="259"/>
      <c r="DT128" s="259"/>
      <c r="DU128" s="259"/>
      <c r="DV128" s="259"/>
      <c r="DW128" s="259"/>
      <c r="DX128" s="259"/>
      <c r="DY128" s="259"/>
      <c r="DZ128" s="259"/>
      <c r="EA128" s="259"/>
      <c r="EB128" s="259"/>
      <c r="EC128" s="259"/>
      <c r="ED128" s="259"/>
      <c r="EE128" s="259"/>
      <c r="EF128" s="259"/>
      <c r="EG128" s="259"/>
      <c r="EH128" s="259"/>
      <c r="EI128" s="259"/>
      <c r="EJ128" s="259"/>
      <c r="EK128" s="259"/>
      <c r="EL128" s="259"/>
      <c r="EM128" s="259"/>
      <c r="EN128" s="259"/>
      <c r="EO128" s="259"/>
      <c r="EP128" s="259"/>
      <c r="EQ128" s="259"/>
      <c r="ER128" s="259"/>
      <c r="ES128" s="259"/>
      <c r="ET128" s="259"/>
      <c r="EU128" s="259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259"/>
      <c r="FP128" s="259"/>
      <c r="FQ128" s="259"/>
      <c r="FR128" s="259"/>
      <c r="FS128" s="259"/>
      <c r="FT128" s="259"/>
      <c r="FU128" s="259"/>
      <c r="FV128" s="259"/>
      <c r="FW128" s="259"/>
      <c r="FX128" s="259"/>
      <c r="FY128" s="259"/>
      <c r="FZ128" s="259"/>
      <c r="GA128" s="259"/>
      <c r="GB128" s="259"/>
      <c r="GC128" s="62"/>
      <c r="GD128" s="62"/>
      <c r="GE128" s="62"/>
      <c r="GF128" s="62"/>
      <c r="GG128" s="62"/>
      <c r="GH128" s="62"/>
      <c r="GI128" s="62"/>
      <c r="GJ128" s="62"/>
      <c r="GK128" s="64"/>
      <c r="GL128" s="64"/>
      <c r="GM128" s="64"/>
      <c r="GN128" s="62"/>
      <c r="GO128" s="62"/>
      <c r="GW128" s="63"/>
    </row>
    <row r="129" spans="1:197" ht="9" customHeight="1">
      <c r="A129" s="28"/>
      <c r="B129" s="72"/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62"/>
      <c r="GD129" s="62"/>
      <c r="GE129" s="62"/>
      <c r="GF129" s="62"/>
      <c r="GG129" s="62"/>
      <c r="GH129" s="62"/>
      <c r="GI129" s="62"/>
      <c r="GJ129" s="62"/>
      <c r="GK129" s="62"/>
      <c r="GL129" s="62"/>
      <c r="GM129" s="62"/>
      <c r="GN129" s="62"/>
      <c r="GO129" s="62"/>
    </row>
    <row r="130" spans="1:197" ht="18" customHeight="1">
      <c r="GC130" s="62"/>
      <c r="GD130" s="62"/>
      <c r="GE130" s="62"/>
      <c r="GF130" s="62"/>
      <c r="GG130" s="62"/>
      <c r="GH130" s="62"/>
      <c r="GI130" s="62"/>
      <c r="GJ130" s="62"/>
      <c r="GK130" s="62"/>
      <c r="GL130" s="62"/>
      <c r="GM130" s="62"/>
      <c r="GN130" s="62"/>
      <c r="GO130" s="62"/>
    </row>
    <row r="131" spans="1:197" ht="18" customHeight="1">
      <c r="GC131" s="62"/>
      <c r="GD131" s="62"/>
      <c r="GE131" s="62"/>
      <c r="GF131" s="62"/>
      <c r="GG131" s="62"/>
      <c r="GH131" s="62"/>
      <c r="GI131" s="62"/>
      <c r="GJ131" s="62"/>
      <c r="GK131" s="62"/>
      <c r="GL131" s="62"/>
      <c r="GM131" s="62"/>
      <c r="GN131" s="62"/>
      <c r="GO131" s="62"/>
    </row>
    <row r="132" spans="1:197" ht="18" customHeight="1">
      <c r="GC132" s="62"/>
      <c r="GD132" s="62"/>
      <c r="GE132" s="62"/>
      <c r="GF132" s="62"/>
      <c r="GG132" s="62"/>
      <c r="GH132" s="62"/>
      <c r="GI132" s="62"/>
      <c r="GJ132" s="62"/>
      <c r="GK132" s="62"/>
      <c r="GL132" s="62"/>
      <c r="GM132" s="62"/>
      <c r="GN132" s="62"/>
      <c r="GO132" s="62"/>
    </row>
    <row r="133" spans="1:197" ht="18" customHeight="1">
      <c r="GC133" s="62"/>
      <c r="GD133" s="62"/>
      <c r="GE133" s="62"/>
      <c r="GF133" s="62"/>
      <c r="GG133" s="62"/>
      <c r="GH133" s="62"/>
      <c r="GI133" s="62"/>
      <c r="GJ133" s="62"/>
      <c r="GK133" s="62"/>
      <c r="GL133" s="62"/>
      <c r="GM133" s="62"/>
      <c r="GN133" s="62"/>
      <c r="GO133" s="62"/>
    </row>
    <row r="134" spans="1:197" ht="18" customHeight="1">
      <c r="GC134" s="62"/>
      <c r="GD134" s="62"/>
      <c r="GE134" s="62"/>
      <c r="GF134" s="62"/>
      <c r="GG134" s="62"/>
      <c r="GH134" s="62"/>
      <c r="GI134" s="62"/>
      <c r="GJ134" s="62"/>
      <c r="GK134" s="62"/>
      <c r="GL134" s="62"/>
      <c r="GM134" s="62"/>
      <c r="GN134" s="62"/>
      <c r="GO134" s="62"/>
    </row>
    <row r="135" spans="1:197" ht="18" customHeight="1">
      <c r="GC135" s="62"/>
      <c r="GD135" s="62"/>
      <c r="GE135" s="62"/>
      <c r="GF135" s="62"/>
      <c r="GG135" s="62"/>
      <c r="GH135" s="62"/>
      <c r="GI135" s="62"/>
      <c r="GJ135" s="62"/>
      <c r="GK135" s="62"/>
      <c r="GL135" s="62"/>
      <c r="GM135" s="62"/>
      <c r="GN135" s="62"/>
      <c r="GO135" s="62"/>
    </row>
    <row r="136" spans="1:197" ht="18" customHeight="1">
      <c r="GC136" s="62"/>
      <c r="GD136" s="62"/>
      <c r="GE136" s="62"/>
      <c r="GF136" s="62"/>
      <c r="GG136" s="62"/>
      <c r="GH136" s="62"/>
      <c r="GI136" s="62"/>
      <c r="GJ136" s="62"/>
      <c r="GK136" s="62"/>
      <c r="GL136" s="62"/>
      <c r="GM136" s="62"/>
      <c r="GN136" s="62"/>
      <c r="GO136" s="62"/>
    </row>
    <row r="137" spans="1:197" ht="18" customHeight="1">
      <c r="GC137" s="62"/>
      <c r="GD137" s="62"/>
      <c r="GE137" s="62"/>
      <c r="GF137" s="62"/>
      <c r="GG137" s="62"/>
      <c r="GH137" s="62"/>
      <c r="GI137" s="62"/>
      <c r="GJ137" s="62"/>
      <c r="GK137" s="62"/>
      <c r="GL137" s="62"/>
      <c r="GM137" s="62"/>
      <c r="GN137" s="62"/>
      <c r="GO137" s="62"/>
    </row>
    <row r="138" spans="1:197" ht="18" customHeight="1">
      <c r="GC138" s="62"/>
      <c r="GD138" s="62"/>
      <c r="GE138" s="62"/>
      <c r="GF138" s="62"/>
      <c r="GG138" s="62"/>
      <c r="GH138" s="62"/>
      <c r="GI138" s="62"/>
      <c r="GJ138" s="62"/>
      <c r="GK138" s="62"/>
      <c r="GL138" s="62"/>
      <c r="GM138" s="62"/>
      <c r="GN138" s="62"/>
      <c r="GO138" s="62"/>
    </row>
    <row r="139" spans="1:197" ht="18" customHeight="1">
      <c r="GC139" s="62"/>
      <c r="GD139" s="62"/>
      <c r="GE139" s="62"/>
      <c r="GF139" s="62"/>
      <c r="GG139" s="62"/>
      <c r="GH139" s="62"/>
      <c r="GI139" s="62"/>
      <c r="GJ139" s="62"/>
      <c r="GK139" s="62"/>
      <c r="GL139" s="62"/>
      <c r="GM139" s="62"/>
      <c r="GN139" s="62"/>
      <c r="GO139" s="62"/>
    </row>
    <row r="140" spans="1:197" ht="18" customHeight="1"/>
    <row r="141" spans="1:197" ht="18" customHeight="1"/>
    <row r="142" spans="1:197" ht="18" customHeight="1"/>
    <row r="143" spans="1:197" ht="18" customHeight="1"/>
    <row r="144" spans="1:197" ht="18" customHeight="1"/>
    <row r="145" spans="1:199" ht="18" customHeight="1"/>
    <row r="146" spans="1:199" ht="18" customHeight="1"/>
    <row r="147" spans="1:199" ht="18" customHeight="1"/>
    <row r="148" spans="1:199" ht="18" customHeight="1"/>
    <row r="149" spans="1:199" ht="18" customHeight="1"/>
    <row r="150" spans="1:199" ht="18" customHeight="1"/>
    <row r="151" spans="1:199" ht="18" customHeight="1"/>
    <row r="152" spans="1:199" ht="18" customHeight="1"/>
    <row r="153" spans="1:199" ht="18" customHeight="1"/>
    <row r="154" spans="1:199" ht="18" customHeight="1"/>
    <row r="155" spans="1:199" ht="18" customHeight="1"/>
    <row r="156" spans="1:199" ht="18" customHeight="1"/>
    <row r="157" spans="1:199" ht="18" customHeight="1"/>
    <row r="158" spans="1:199" ht="18" customHeight="1"/>
    <row r="159" spans="1:199">
      <c r="A159" s="26"/>
      <c r="GQ159" s="1" t="s">
        <v>55</v>
      </c>
    </row>
    <row r="160" spans="1:199" s="49" customFormat="1" ht="25.5" customHeight="1">
      <c r="A160" s="61" t="s">
        <v>0</v>
      </c>
      <c r="B160" s="60">
        <f>'Summary Shop'!B251</f>
        <v>0</v>
      </c>
      <c r="C160" s="60">
        <f>'Summary Shop'!C251</f>
        <v>0</v>
      </c>
      <c r="D160" s="60">
        <f>'Summary Shop'!D251</f>
        <v>0</v>
      </c>
      <c r="E160" s="60">
        <f>'Summary Shop'!E251</f>
        <v>0</v>
      </c>
      <c r="F160" s="60">
        <f>'Summary Shop'!F251</f>
        <v>0</v>
      </c>
      <c r="G160" s="60">
        <f>'Summary Shop'!G251</f>
        <v>0</v>
      </c>
      <c r="H160" s="60">
        <f>'Summary Shop'!H207</f>
        <v>0</v>
      </c>
      <c r="I160" s="60">
        <f>'Summary Shop'!I207</f>
        <v>0</v>
      </c>
      <c r="J160" s="60">
        <f>'Summary Shop'!J207</f>
        <v>0</v>
      </c>
      <c r="K160" s="60">
        <f>'Summary Shop'!K207</f>
        <v>0</v>
      </c>
      <c r="L160" s="60">
        <f>'Summary Shop'!L207</f>
        <v>0</v>
      </c>
      <c r="M160" s="60">
        <f>'Summary Shop'!M207</f>
        <v>0</v>
      </c>
      <c r="N160" s="60" t="e">
        <f>'Dent~ Scratch (2.5 STTCA)'!#REF!</f>
        <v>#REF!</v>
      </c>
      <c r="O160" s="60" t="e">
        <f>'Dent~ Scratch (2.5 STTCA)'!#REF!</f>
        <v>#REF!</v>
      </c>
      <c r="P160" s="60" t="e">
        <f>'Dent~ Scratch (2.5 STTCA)'!#REF!</f>
        <v>#REF!</v>
      </c>
      <c r="Q160" s="60" t="e">
        <f>'Dent~ Scratch (2.5 STTCA)'!#REF!</f>
        <v>#REF!</v>
      </c>
      <c r="R160" s="60" t="e">
        <f>'Dent~ Scratch (2.5 STTCA)'!#REF!</f>
        <v>#REF!</v>
      </c>
      <c r="S160" s="60" t="e">
        <f>'Dent~ Scratch (2.5 STTCA)'!#REF!</f>
        <v>#REF!</v>
      </c>
      <c r="T160" s="60" t="e">
        <f>'Dent~ Scratch (2.5 STTCA)'!#REF!</f>
        <v>#REF!</v>
      </c>
      <c r="U160" s="60" t="e">
        <f>'Dent~ Scratch (2.5 STTCA)'!#REF!</f>
        <v>#REF!</v>
      </c>
      <c r="V160" s="60" t="s">
        <v>33</v>
      </c>
      <c r="W160" s="60" t="s">
        <v>32</v>
      </c>
      <c r="X160" s="60" t="s">
        <v>26</v>
      </c>
      <c r="Y160" s="60" t="s">
        <v>25</v>
      </c>
      <c r="Z160" s="60" t="s">
        <v>24</v>
      </c>
      <c r="AA160" s="60" t="s">
        <v>23</v>
      </c>
      <c r="AB160" s="60" t="s">
        <v>22</v>
      </c>
      <c r="AC160" s="60" t="s">
        <v>21</v>
      </c>
      <c r="AD160" s="60" t="s">
        <v>20</v>
      </c>
      <c r="AE160" s="60" t="s">
        <v>19</v>
      </c>
      <c r="AF160" s="60" t="s">
        <v>18</v>
      </c>
      <c r="AG160" s="60" t="s">
        <v>17</v>
      </c>
      <c r="AH160" s="60" t="s">
        <v>16</v>
      </c>
      <c r="AI160" s="60" t="s">
        <v>15</v>
      </c>
      <c r="AJ160" s="60" t="s">
        <v>14</v>
      </c>
      <c r="AK160" s="60" t="s">
        <v>13</v>
      </c>
      <c r="AL160" s="60" t="s">
        <v>12</v>
      </c>
      <c r="AM160" s="60" t="s">
        <v>11</v>
      </c>
      <c r="AN160" s="60" t="s">
        <v>10</v>
      </c>
      <c r="AO160" s="60" t="s">
        <v>9</v>
      </c>
      <c r="AP160" s="24" t="s">
        <v>8</v>
      </c>
      <c r="AQ160" s="24" t="s">
        <v>68</v>
      </c>
      <c r="AR160" s="24" t="s">
        <v>69</v>
      </c>
      <c r="AS160" s="24" t="s">
        <v>135</v>
      </c>
      <c r="AT160" s="24" t="s">
        <v>143</v>
      </c>
      <c r="AU160" s="24" t="s">
        <v>146</v>
      </c>
      <c r="AV160" s="24" t="s">
        <v>151</v>
      </c>
      <c r="AW160" s="24" t="s">
        <v>159</v>
      </c>
      <c r="AX160" s="24" t="s">
        <v>168</v>
      </c>
      <c r="AY160" s="24" t="s">
        <v>173</v>
      </c>
      <c r="AZ160" s="24" t="s">
        <v>174</v>
      </c>
      <c r="BA160" s="24" t="s">
        <v>176</v>
      </c>
      <c r="BB160" s="24" t="s">
        <v>181</v>
      </c>
      <c r="BC160" s="24" t="s">
        <v>196</v>
      </c>
      <c r="BD160" s="24" t="s">
        <v>227</v>
      </c>
      <c r="BE160" s="24" t="s">
        <v>228</v>
      </c>
      <c r="BF160" s="24" t="s">
        <v>229</v>
      </c>
      <c r="BG160" s="24" t="s">
        <v>230</v>
      </c>
      <c r="BH160" s="24" t="s">
        <v>231</v>
      </c>
      <c r="BI160" s="24" t="s">
        <v>232</v>
      </c>
      <c r="BJ160" s="24" t="s">
        <v>233</v>
      </c>
      <c r="BK160" s="24" t="s">
        <v>238</v>
      </c>
      <c r="BL160" s="24" t="s">
        <v>239</v>
      </c>
      <c r="BM160" s="24" t="s">
        <v>240</v>
      </c>
      <c r="BN160" s="24" t="s">
        <v>247</v>
      </c>
      <c r="BO160" s="24" t="s">
        <v>248</v>
      </c>
      <c r="BP160" s="24" t="s">
        <v>252</v>
      </c>
      <c r="BQ160" s="24" t="s">
        <v>256</v>
      </c>
      <c r="BR160" s="24" t="s">
        <v>257</v>
      </c>
      <c r="BS160" s="24" t="s">
        <v>258</v>
      </c>
      <c r="BT160" s="24" t="s">
        <v>266</v>
      </c>
      <c r="BU160" s="24" t="s">
        <v>267</v>
      </c>
      <c r="BV160" s="24" t="s">
        <v>268</v>
      </c>
      <c r="BW160" s="24" t="s">
        <v>274</v>
      </c>
      <c r="BX160" s="24" t="s">
        <v>280</v>
      </c>
      <c r="BY160" s="24" t="s">
        <v>284</v>
      </c>
      <c r="BZ160" s="24" t="s">
        <v>285</v>
      </c>
      <c r="CA160" s="24" t="s">
        <v>286</v>
      </c>
      <c r="CB160" s="24" t="s">
        <v>288</v>
      </c>
      <c r="CC160" s="24" t="s">
        <v>289</v>
      </c>
      <c r="CD160" s="24" t="s">
        <v>166</v>
      </c>
      <c r="CE160" s="24" t="s">
        <v>294</v>
      </c>
      <c r="CF160" s="24" t="s">
        <v>295</v>
      </c>
      <c r="CG160" s="24" t="s">
        <v>296</v>
      </c>
      <c r="CH160" s="192" t="s">
        <v>297</v>
      </c>
      <c r="CI160" s="192" t="s">
        <v>301</v>
      </c>
      <c r="CJ160" s="192" t="s">
        <v>302</v>
      </c>
      <c r="CK160" s="192" t="s">
        <v>315</v>
      </c>
      <c r="CL160" s="192" t="s">
        <v>321</v>
      </c>
      <c r="CM160" s="192" t="s">
        <v>322</v>
      </c>
      <c r="CN160" s="192" t="s">
        <v>323</v>
      </c>
      <c r="CO160" s="192" t="s">
        <v>324</v>
      </c>
      <c r="CP160" s="192" t="s">
        <v>337</v>
      </c>
      <c r="CQ160" s="192" t="s">
        <v>338</v>
      </c>
      <c r="CR160" s="192" t="s">
        <v>344</v>
      </c>
      <c r="CS160" s="192" t="s">
        <v>345</v>
      </c>
      <c r="CT160" s="192" t="e">
        <f t="shared" ref="CT160:CY160" si="92">CT118</f>
        <v>#REF!</v>
      </c>
      <c r="CU160" s="192" t="e">
        <f t="shared" si="92"/>
        <v>#REF!</v>
      </c>
      <c r="CV160" s="192" t="e">
        <f t="shared" si="92"/>
        <v>#REF!</v>
      </c>
      <c r="CW160" s="192" t="e">
        <f t="shared" si="92"/>
        <v>#REF!</v>
      </c>
      <c r="CX160" s="192" t="e">
        <f t="shared" si="92"/>
        <v>#REF!</v>
      </c>
      <c r="CY160" s="192" t="e">
        <f t="shared" si="92"/>
        <v>#REF!</v>
      </c>
      <c r="CZ160" s="192" t="e">
        <f t="shared" ref="CZ160:DD160" si="93">CZ118</f>
        <v>#REF!</v>
      </c>
      <c r="DA160" s="192" t="e">
        <f t="shared" si="93"/>
        <v>#REF!</v>
      </c>
      <c r="DB160" s="192" t="e">
        <f t="shared" si="93"/>
        <v>#REF!</v>
      </c>
      <c r="DC160" s="192" t="e">
        <f t="shared" si="93"/>
        <v>#REF!</v>
      </c>
      <c r="DD160" s="192" t="e">
        <f t="shared" si="93"/>
        <v>#REF!</v>
      </c>
      <c r="DE160" s="192" t="e">
        <f t="shared" ref="DE160:DN160" si="94">DE118</f>
        <v>#REF!</v>
      </c>
      <c r="DF160" s="192" t="e">
        <f t="shared" si="94"/>
        <v>#REF!</v>
      </c>
      <c r="DG160" s="192" t="e">
        <f t="shared" si="94"/>
        <v>#REF!</v>
      </c>
      <c r="DH160" s="192" t="e">
        <f t="shared" si="94"/>
        <v>#REF!</v>
      </c>
      <c r="DI160" s="192" t="e">
        <f t="shared" si="94"/>
        <v>#REF!</v>
      </c>
      <c r="DJ160" s="221" t="e">
        <f t="shared" si="94"/>
        <v>#REF!</v>
      </c>
      <c r="DK160" s="192" t="e">
        <f t="shared" si="94"/>
        <v>#REF!</v>
      </c>
      <c r="DL160" s="192" t="e">
        <f t="shared" si="94"/>
        <v>#REF!</v>
      </c>
      <c r="DM160" s="221" t="e">
        <f t="shared" si="94"/>
        <v>#REF!</v>
      </c>
      <c r="DN160" s="192" t="str">
        <f t="shared" si="94"/>
        <v>Sep'22</v>
      </c>
      <c r="DO160" s="192" t="s">
        <v>390</v>
      </c>
      <c r="DP160" s="192" t="str">
        <f>DP202</f>
        <v>Nov'22</v>
      </c>
      <c r="DQ160" s="192" t="s">
        <v>392</v>
      </c>
      <c r="DR160" s="192" t="s">
        <v>394</v>
      </c>
      <c r="DS160" s="192" t="s">
        <v>395</v>
      </c>
      <c r="DT160" s="192" t="s">
        <v>396</v>
      </c>
      <c r="DU160" s="192" t="s">
        <v>398</v>
      </c>
      <c r="DV160" s="192" t="s">
        <v>399</v>
      </c>
      <c r="DW160" s="192" t="s">
        <v>400</v>
      </c>
      <c r="DX160" s="192" t="s">
        <v>402</v>
      </c>
      <c r="DY160" s="192" t="s">
        <v>403</v>
      </c>
      <c r="DZ160" s="192" t="s">
        <v>407</v>
      </c>
      <c r="EA160" s="192" t="s">
        <v>408</v>
      </c>
      <c r="EB160" s="192" t="s">
        <v>409</v>
      </c>
      <c r="EC160" s="192" t="s">
        <v>410</v>
      </c>
      <c r="ED160" s="192" t="s">
        <v>411</v>
      </c>
      <c r="EE160" s="192" t="s">
        <v>412</v>
      </c>
      <c r="EF160" s="192" t="s">
        <v>415</v>
      </c>
      <c r="EG160" s="192" t="s">
        <v>422</v>
      </c>
      <c r="EH160" s="192" t="s">
        <v>424</v>
      </c>
      <c r="EI160" s="192" t="s">
        <v>426</v>
      </c>
      <c r="EJ160" s="192" t="s">
        <v>430</v>
      </c>
      <c r="EK160" s="192" t="s">
        <v>434</v>
      </c>
      <c r="EL160" s="192" t="s">
        <v>437</v>
      </c>
      <c r="EM160" s="192" t="s">
        <v>438</v>
      </c>
      <c r="EN160" s="192" t="s">
        <v>439</v>
      </c>
      <c r="EO160" s="192" t="s">
        <v>440</v>
      </c>
      <c r="EP160" s="192" t="s">
        <v>443</v>
      </c>
      <c r="EQ160" s="192" t="s">
        <v>444</v>
      </c>
      <c r="ER160" s="192" t="s">
        <v>449</v>
      </c>
      <c r="ES160" s="192" t="s">
        <v>450</v>
      </c>
      <c r="ET160" s="192" t="s">
        <v>454</v>
      </c>
      <c r="EU160" s="192" t="s">
        <v>456</v>
      </c>
      <c r="EV160" s="192" t="s">
        <v>457</v>
      </c>
      <c r="EW160" s="23" t="str">
        <f>EW286</f>
        <v>Aug'25</v>
      </c>
      <c r="EX160" s="22">
        <v>1</v>
      </c>
      <c r="EY160" s="22">
        <v>2</v>
      </c>
      <c r="EZ160" s="22">
        <v>3</v>
      </c>
      <c r="FA160" s="22">
        <v>4</v>
      </c>
      <c r="FB160" s="22">
        <v>5</v>
      </c>
      <c r="FC160" s="22">
        <v>6</v>
      </c>
      <c r="FD160" s="22">
        <v>7</v>
      </c>
      <c r="FE160" s="22">
        <v>8</v>
      </c>
      <c r="FF160" s="22">
        <v>9</v>
      </c>
      <c r="FG160" s="22">
        <v>10</v>
      </c>
      <c r="FH160" s="22">
        <v>11</v>
      </c>
      <c r="FI160" s="22">
        <v>12</v>
      </c>
      <c r="FJ160" s="22">
        <v>13</v>
      </c>
      <c r="FK160" s="22">
        <v>14</v>
      </c>
      <c r="FL160" s="22">
        <v>15</v>
      </c>
      <c r="FM160" s="22">
        <v>16</v>
      </c>
      <c r="FN160" s="22">
        <v>17</v>
      </c>
      <c r="FO160" s="22">
        <v>18</v>
      </c>
      <c r="FP160" s="22">
        <v>19</v>
      </c>
      <c r="FQ160" s="22">
        <v>20</v>
      </c>
      <c r="FR160" s="22">
        <v>21</v>
      </c>
      <c r="FS160" s="22">
        <v>22</v>
      </c>
      <c r="FT160" s="22">
        <v>23</v>
      </c>
      <c r="FU160" s="22">
        <v>24</v>
      </c>
      <c r="FV160" s="22">
        <v>25</v>
      </c>
      <c r="FW160" s="22">
        <v>26</v>
      </c>
      <c r="FX160" s="22">
        <v>27</v>
      </c>
      <c r="FY160" s="22">
        <v>28</v>
      </c>
      <c r="FZ160" s="22">
        <v>29</v>
      </c>
      <c r="GA160" s="22">
        <v>30</v>
      </c>
      <c r="GB160" s="22">
        <v>31</v>
      </c>
    </row>
    <row r="161" spans="1:205" s="47" customFormat="1" ht="25.5" customHeight="1">
      <c r="A161" s="11" t="s">
        <v>7</v>
      </c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>
        <v>3155</v>
      </c>
      <c r="AZ161" s="10">
        <v>2675</v>
      </c>
      <c r="BA161" s="10">
        <v>11420</v>
      </c>
      <c r="BB161" s="10">
        <v>10227</v>
      </c>
      <c r="BC161" s="10">
        <v>8964</v>
      </c>
      <c r="BD161" s="10">
        <v>13915</v>
      </c>
      <c r="BE161" s="10">
        <v>16416</v>
      </c>
      <c r="BF161" s="10">
        <v>48023</v>
      </c>
      <c r="BG161" s="10">
        <v>36751</v>
      </c>
      <c r="BH161" s="10">
        <v>68523</v>
      </c>
      <c r="BI161" s="10">
        <v>142411</v>
      </c>
      <c r="BJ161" s="10">
        <v>75417</v>
      </c>
      <c r="BK161" s="10">
        <v>36195</v>
      </c>
      <c r="BL161" s="10">
        <v>60111</v>
      </c>
      <c r="BM161" s="10">
        <v>80026</v>
      </c>
      <c r="BN161" s="10">
        <v>60283</v>
      </c>
      <c r="BO161" s="10">
        <v>162697</v>
      </c>
      <c r="BP161" s="10">
        <v>161784</v>
      </c>
      <c r="BQ161" s="10">
        <v>136535</v>
      </c>
      <c r="BR161" s="10">
        <v>143594</v>
      </c>
      <c r="BS161" s="10">
        <v>97807</v>
      </c>
      <c r="BT161" s="10">
        <v>70957</v>
      </c>
      <c r="BU161" s="10">
        <v>30547</v>
      </c>
      <c r="BV161" s="10">
        <v>35440</v>
      </c>
      <c r="BW161" s="10">
        <v>121262</v>
      </c>
      <c r="BX161" s="10">
        <v>203592</v>
      </c>
      <c r="BY161" s="10">
        <v>117320</v>
      </c>
      <c r="BZ161" s="10">
        <v>82098</v>
      </c>
      <c r="CA161" s="10">
        <v>131754</v>
      </c>
      <c r="CB161" s="10">
        <v>150156</v>
      </c>
      <c r="CC161" s="10">
        <v>104752</v>
      </c>
      <c r="CD161" s="10">
        <v>105909</v>
      </c>
      <c r="CE161" s="10">
        <v>144082</v>
      </c>
      <c r="CF161" s="10">
        <v>167040</v>
      </c>
      <c r="CG161" s="10">
        <v>188490</v>
      </c>
      <c r="CH161" s="197">
        <v>145098</v>
      </c>
      <c r="CI161" s="197">
        <v>157935</v>
      </c>
      <c r="CJ161" s="197">
        <v>154964</v>
      </c>
      <c r="CK161" s="197">
        <v>220640</v>
      </c>
      <c r="CL161" s="197">
        <v>185476</v>
      </c>
      <c r="CM161" s="197">
        <v>199503</v>
      </c>
      <c r="CN161" s="197">
        <v>117888</v>
      </c>
      <c r="CO161" s="197">
        <v>122160</v>
      </c>
      <c r="CP161" s="197">
        <v>86757</v>
      </c>
      <c r="CQ161" s="197">
        <v>42911</v>
      </c>
      <c r="CR161" s="197">
        <v>1827</v>
      </c>
      <c r="CS161" s="193">
        <v>0</v>
      </c>
      <c r="CT161" s="193">
        <v>0</v>
      </c>
      <c r="CU161" s="193">
        <v>24341</v>
      </c>
      <c r="CV161" s="193">
        <v>90257</v>
      </c>
      <c r="CW161" s="193">
        <v>109427</v>
      </c>
      <c r="CX161" s="193">
        <v>143890</v>
      </c>
      <c r="CY161" s="193">
        <v>83568</v>
      </c>
      <c r="CZ161" s="193">
        <v>103111</v>
      </c>
      <c r="DA161" s="193">
        <v>149092</v>
      </c>
      <c r="DB161" s="193">
        <v>168664</v>
      </c>
      <c r="DC161" s="193">
        <v>107434</v>
      </c>
      <c r="DD161" s="193">
        <v>35495</v>
      </c>
      <c r="DE161" s="193">
        <v>91074</v>
      </c>
      <c r="DF161" s="193">
        <v>125954</v>
      </c>
      <c r="DG161" s="193">
        <v>91601</v>
      </c>
      <c r="DH161" s="193">
        <v>114445</v>
      </c>
      <c r="DI161" s="193">
        <v>61785</v>
      </c>
      <c r="DJ161" s="225">
        <v>71470</v>
      </c>
      <c r="DK161" s="193">
        <v>122949</v>
      </c>
      <c r="DL161" s="193">
        <v>134846</v>
      </c>
      <c r="DM161" s="225">
        <v>74754</v>
      </c>
      <c r="DN161" s="193">
        <v>7388</v>
      </c>
      <c r="DO161" s="193">
        <v>915</v>
      </c>
      <c r="DP161" s="193">
        <v>0</v>
      </c>
      <c r="DQ161" s="193">
        <v>0</v>
      </c>
      <c r="DR161" s="193">
        <v>0</v>
      </c>
      <c r="DS161" s="193">
        <v>0</v>
      </c>
      <c r="DT161" s="193">
        <v>0</v>
      </c>
      <c r="DU161" s="193">
        <v>0</v>
      </c>
      <c r="DV161" s="193">
        <v>0</v>
      </c>
      <c r="DW161" s="193">
        <v>2372</v>
      </c>
      <c r="DX161" s="193">
        <v>3763</v>
      </c>
      <c r="DY161" s="193">
        <v>24226</v>
      </c>
      <c r="DZ161" s="193">
        <v>11850</v>
      </c>
      <c r="EA161" s="193">
        <v>0</v>
      </c>
      <c r="EB161" s="193">
        <v>13442</v>
      </c>
      <c r="EC161" s="193">
        <v>35465</v>
      </c>
      <c r="ED161" s="193">
        <v>7414</v>
      </c>
      <c r="EE161" s="193">
        <v>109346</v>
      </c>
      <c r="EF161" s="193">
        <v>69516</v>
      </c>
      <c r="EG161" s="193">
        <v>21589</v>
      </c>
      <c r="EH161" s="193">
        <v>15032</v>
      </c>
      <c r="EI161" s="193">
        <v>68859</v>
      </c>
      <c r="EJ161" s="193">
        <v>12257</v>
      </c>
      <c r="EK161" s="193">
        <v>0</v>
      </c>
      <c r="EL161" s="193">
        <v>-1009</v>
      </c>
      <c r="EM161" s="193">
        <v>0</v>
      </c>
      <c r="EN161" s="193">
        <v>0</v>
      </c>
      <c r="EO161" s="193">
        <v>0</v>
      </c>
      <c r="EP161" s="193">
        <v>0</v>
      </c>
      <c r="EQ161" s="193">
        <v>0</v>
      </c>
      <c r="ER161" s="193">
        <v>13599</v>
      </c>
      <c r="ES161" s="193">
        <v>11886</v>
      </c>
      <c r="ET161" s="193">
        <v>47678</v>
      </c>
      <c r="EU161" s="193">
        <v>33107</v>
      </c>
      <c r="EV161" s="193">
        <v>26205</v>
      </c>
      <c r="EW161" s="9">
        <f>SUM(EX161:GB161)</f>
        <v>16143</v>
      </c>
      <c r="EX161" s="8">
        <f>'SKB3'!F9</f>
        <v>226</v>
      </c>
      <c r="EY161" s="8">
        <f>'SKB3'!G9</f>
        <v>97</v>
      </c>
      <c r="EZ161" s="8">
        <f>'SKB3'!H9</f>
        <v>108</v>
      </c>
      <c r="FA161" s="8">
        <f>'SKB3'!I9</f>
        <v>68</v>
      </c>
      <c r="FB161" s="8">
        <f>'SKB3'!J9</f>
        <v>116</v>
      </c>
      <c r="FC161" s="8">
        <f>'SKB3'!K9</f>
        <v>54</v>
      </c>
      <c r="FD161" s="8">
        <f>'SKB3'!L9</f>
        <v>2883</v>
      </c>
      <c r="FE161" s="8">
        <f>'SKB3'!M9</f>
        <v>2068</v>
      </c>
      <c r="FF161" s="8">
        <f>'SKB3'!N9</f>
        <v>1531</v>
      </c>
      <c r="FG161" s="8">
        <f>'SKB3'!O9</f>
        <v>147</v>
      </c>
      <c r="FH161" s="8">
        <f>'SKB3'!P9</f>
        <v>438</v>
      </c>
      <c r="FI161" s="8">
        <f>'SKB3'!Q9</f>
        <v>0</v>
      </c>
      <c r="FJ161" s="8">
        <f>'SKB3'!R9</f>
        <v>126</v>
      </c>
      <c r="FK161" s="8">
        <f>'SKB3'!S9</f>
        <v>604</v>
      </c>
      <c r="FL161" s="8">
        <f>'SKB3'!T9</f>
        <v>1515</v>
      </c>
      <c r="FM161" s="8">
        <f>'SKB3'!U9</f>
        <v>1283</v>
      </c>
      <c r="FN161" s="8">
        <f>'SKB3'!V9</f>
        <v>13</v>
      </c>
      <c r="FO161" s="8">
        <f>'SKB3'!W9</f>
        <v>41</v>
      </c>
      <c r="FP161" s="8">
        <f>'SKB3'!X9</f>
        <v>45</v>
      </c>
      <c r="FQ161" s="8">
        <f>'SKB3'!Y9</f>
        <v>2891</v>
      </c>
      <c r="FR161" s="8">
        <f>'SKB3'!Z9</f>
        <v>1545</v>
      </c>
      <c r="FS161" s="8">
        <f>'SKB3'!AA9</f>
        <v>151</v>
      </c>
      <c r="FT161" s="8">
        <f>'SKB3'!AB9</f>
        <v>106</v>
      </c>
      <c r="FU161" s="8">
        <f>'SKB3'!AC9</f>
        <v>87</v>
      </c>
      <c r="FV161" s="8">
        <f>'SKB3'!AD9</f>
        <v>0</v>
      </c>
      <c r="FW161" s="8">
        <f>'SKB3'!AE9</f>
        <v>0</v>
      </c>
      <c r="FX161" s="8">
        <f>'SKB3'!AF9</f>
        <v>0</v>
      </c>
      <c r="FY161" s="8">
        <f>'SKB3'!AG9</f>
        <v>0</v>
      </c>
      <c r="FZ161" s="8">
        <f>'SKB3'!AH9</f>
        <v>0</v>
      </c>
      <c r="GA161" s="8">
        <f>'SKB3'!AI9</f>
        <v>0</v>
      </c>
      <c r="GB161" s="8">
        <f>'SKB3'!AJ9</f>
        <v>0</v>
      </c>
    </row>
    <row r="162" spans="1:205" s="47" customFormat="1" ht="25.5" customHeight="1">
      <c r="A162" s="11" t="s">
        <v>6</v>
      </c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>
        <f>SUM(AY165,AY167)</f>
        <v>84</v>
      </c>
      <c r="AZ162" s="10">
        <f t="shared" ref="AZ162:BJ162" si="95">SUM(AZ165,AZ167)</f>
        <v>27</v>
      </c>
      <c r="BA162" s="10">
        <f t="shared" si="95"/>
        <v>227</v>
      </c>
      <c r="BB162" s="10">
        <f t="shared" si="95"/>
        <v>39</v>
      </c>
      <c r="BC162" s="10">
        <f t="shared" si="95"/>
        <v>52</v>
      </c>
      <c r="BD162" s="10">
        <f t="shared" si="95"/>
        <v>24</v>
      </c>
      <c r="BE162" s="10">
        <f t="shared" si="95"/>
        <v>34</v>
      </c>
      <c r="BF162" s="10">
        <f t="shared" si="95"/>
        <v>105</v>
      </c>
      <c r="BG162" s="10">
        <f t="shared" si="95"/>
        <v>81</v>
      </c>
      <c r="BH162" s="10">
        <f t="shared" si="95"/>
        <v>174</v>
      </c>
      <c r="BI162" s="10">
        <f t="shared" si="95"/>
        <v>302</v>
      </c>
      <c r="BJ162" s="10">
        <f t="shared" si="95"/>
        <v>210</v>
      </c>
      <c r="BK162" s="10">
        <f t="shared" ref="BK162:BP162" si="96">SUM(BK165,BK167)</f>
        <v>44</v>
      </c>
      <c r="BL162" s="10">
        <f t="shared" si="96"/>
        <v>330</v>
      </c>
      <c r="BM162" s="10">
        <f t="shared" si="96"/>
        <v>185</v>
      </c>
      <c r="BN162" s="10">
        <f t="shared" si="96"/>
        <v>173</v>
      </c>
      <c r="BO162" s="10">
        <f t="shared" si="96"/>
        <v>630</v>
      </c>
      <c r="BP162" s="10">
        <f t="shared" si="96"/>
        <v>911</v>
      </c>
      <c r="BQ162" s="10">
        <f t="shared" ref="BQ162:CS162" si="97">SUM(BQ165,BQ167)</f>
        <v>430</v>
      </c>
      <c r="BR162" s="10">
        <f t="shared" si="97"/>
        <v>330</v>
      </c>
      <c r="BS162" s="10">
        <f t="shared" si="97"/>
        <v>182</v>
      </c>
      <c r="BT162" s="10">
        <f t="shared" si="97"/>
        <v>103</v>
      </c>
      <c r="BU162" s="10">
        <f t="shared" si="97"/>
        <v>38</v>
      </c>
      <c r="BV162" s="10">
        <f t="shared" si="97"/>
        <v>78</v>
      </c>
      <c r="BW162" s="10">
        <f t="shared" si="97"/>
        <v>179</v>
      </c>
      <c r="BX162" s="10">
        <f t="shared" si="97"/>
        <v>329</v>
      </c>
      <c r="BY162" s="10">
        <f t="shared" si="97"/>
        <v>186</v>
      </c>
      <c r="BZ162" s="10">
        <f t="shared" si="97"/>
        <v>140</v>
      </c>
      <c r="CA162" s="10">
        <f t="shared" si="97"/>
        <v>216</v>
      </c>
      <c r="CB162" s="10">
        <f t="shared" si="97"/>
        <v>302</v>
      </c>
      <c r="CC162" s="10">
        <f t="shared" si="97"/>
        <v>459</v>
      </c>
      <c r="CD162" s="10">
        <f t="shared" si="97"/>
        <v>257</v>
      </c>
      <c r="CE162" s="10">
        <f t="shared" si="97"/>
        <v>234</v>
      </c>
      <c r="CF162" s="10">
        <f t="shared" si="97"/>
        <v>281</v>
      </c>
      <c r="CG162" s="10">
        <f t="shared" si="97"/>
        <v>369</v>
      </c>
      <c r="CH162" s="197">
        <f t="shared" si="97"/>
        <v>298</v>
      </c>
      <c r="CI162" s="197">
        <f t="shared" si="97"/>
        <v>169</v>
      </c>
      <c r="CJ162" s="197">
        <f t="shared" si="97"/>
        <v>338</v>
      </c>
      <c r="CK162" s="197">
        <f t="shared" si="97"/>
        <v>374</v>
      </c>
      <c r="CL162" s="197">
        <f t="shared" si="97"/>
        <v>602</v>
      </c>
      <c r="CM162" s="197">
        <f t="shared" si="97"/>
        <v>774</v>
      </c>
      <c r="CN162" s="197">
        <f t="shared" si="97"/>
        <v>281</v>
      </c>
      <c r="CO162" s="197">
        <f t="shared" si="97"/>
        <v>523</v>
      </c>
      <c r="CP162" s="197">
        <f t="shared" si="97"/>
        <v>206</v>
      </c>
      <c r="CQ162" s="197">
        <f t="shared" si="97"/>
        <v>87</v>
      </c>
      <c r="CR162" s="197">
        <f t="shared" si="97"/>
        <v>2</v>
      </c>
      <c r="CS162" s="197">
        <f t="shared" si="97"/>
        <v>0</v>
      </c>
      <c r="CT162" s="197">
        <f>SUM(CT165,CT167)</f>
        <v>0</v>
      </c>
      <c r="CU162" s="197">
        <f t="shared" ref="CU162:EW162" si="98">SUM(CU165,CU167)</f>
        <v>30</v>
      </c>
      <c r="CV162" s="197">
        <f>SUM(CV165,CV167)</f>
        <v>241</v>
      </c>
      <c r="CW162" s="197">
        <f t="shared" ref="CW162:DJ162" si="99">SUM(CW165,CW167)</f>
        <v>262</v>
      </c>
      <c r="CX162" s="197">
        <f t="shared" si="99"/>
        <v>289</v>
      </c>
      <c r="CY162" s="197">
        <f t="shared" si="99"/>
        <v>222</v>
      </c>
      <c r="CZ162" s="197">
        <f t="shared" si="99"/>
        <v>186</v>
      </c>
      <c r="DA162" s="197">
        <f t="shared" si="99"/>
        <v>315</v>
      </c>
      <c r="DB162" s="197">
        <f t="shared" si="99"/>
        <v>268</v>
      </c>
      <c r="DC162" s="197">
        <f t="shared" si="99"/>
        <v>181</v>
      </c>
      <c r="DD162" s="197">
        <f t="shared" si="99"/>
        <v>64</v>
      </c>
      <c r="DE162" s="197">
        <f t="shared" si="99"/>
        <v>149</v>
      </c>
      <c r="DF162" s="197">
        <f t="shared" si="99"/>
        <v>198</v>
      </c>
      <c r="DG162" s="197">
        <f t="shared" si="99"/>
        <v>150</v>
      </c>
      <c r="DH162" s="197">
        <f t="shared" si="99"/>
        <v>158</v>
      </c>
      <c r="DI162" s="197">
        <f t="shared" si="99"/>
        <v>78</v>
      </c>
      <c r="DJ162" s="223">
        <f t="shared" si="99"/>
        <v>155</v>
      </c>
      <c r="DK162" s="197">
        <f>SUM(DK165,DK167)</f>
        <v>162</v>
      </c>
      <c r="DL162" s="197">
        <v>171</v>
      </c>
      <c r="DM162" s="223">
        <v>81</v>
      </c>
      <c r="DN162" s="197">
        <v>10</v>
      </c>
      <c r="DO162" s="197">
        <v>1</v>
      </c>
      <c r="DP162" s="197">
        <v>0</v>
      </c>
      <c r="DQ162" s="197">
        <v>0</v>
      </c>
      <c r="DR162" s="197">
        <v>0</v>
      </c>
      <c r="DS162" s="197">
        <v>0</v>
      </c>
      <c r="DT162" s="197">
        <v>0</v>
      </c>
      <c r="DU162" s="197">
        <v>0</v>
      </c>
      <c r="DV162" s="197">
        <v>0</v>
      </c>
      <c r="DW162" s="197">
        <v>0</v>
      </c>
      <c r="DX162" s="197">
        <v>5</v>
      </c>
      <c r="DY162" s="197">
        <v>47</v>
      </c>
      <c r="DZ162" s="197">
        <v>23</v>
      </c>
      <c r="EA162" s="197">
        <v>0</v>
      </c>
      <c r="EB162" s="197">
        <v>28</v>
      </c>
      <c r="EC162" s="197">
        <v>43</v>
      </c>
      <c r="ED162" s="197">
        <v>12</v>
      </c>
      <c r="EE162" s="197">
        <v>66</v>
      </c>
      <c r="EF162" s="197">
        <v>84</v>
      </c>
      <c r="EG162" s="197">
        <v>25</v>
      </c>
      <c r="EH162" s="197">
        <v>16</v>
      </c>
      <c r="EI162" s="197">
        <v>113</v>
      </c>
      <c r="EJ162" s="197">
        <v>11</v>
      </c>
      <c r="EK162" s="197">
        <v>0</v>
      </c>
      <c r="EL162" s="197">
        <v>0</v>
      </c>
      <c r="EM162" s="197">
        <v>0</v>
      </c>
      <c r="EN162" s="197">
        <v>0</v>
      </c>
      <c r="EO162" s="197">
        <v>0</v>
      </c>
      <c r="EP162" s="197">
        <v>0</v>
      </c>
      <c r="EQ162" s="197">
        <v>0</v>
      </c>
      <c r="ER162" s="197">
        <v>6</v>
      </c>
      <c r="ES162" s="197">
        <v>26</v>
      </c>
      <c r="ET162" s="197">
        <v>74</v>
      </c>
      <c r="EU162" s="197">
        <v>73</v>
      </c>
      <c r="EV162" s="197">
        <v>71</v>
      </c>
      <c r="EW162" s="19">
        <f t="shared" si="98"/>
        <v>28</v>
      </c>
      <c r="EX162" s="19">
        <f t="shared" ref="EX162:EY162" si="100">SUM(EX165,EX167)</f>
        <v>0</v>
      </c>
      <c r="EY162" s="19">
        <f t="shared" si="100"/>
        <v>0</v>
      </c>
      <c r="EZ162" s="19">
        <f t="shared" ref="EZ162:GA162" si="101">SUM(EZ165,EZ167)</f>
        <v>0</v>
      </c>
      <c r="FA162" s="19">
        <f t="shared" si="101"/>
        <v>0</v>
      </c>
      <c r="FB162" s="19">
        <f t="shared" si="101"/>
        <v>0</v>
      </c>
      <c r="FC162" s="19">
        <f t="shared" si="101"/>
        <v>0</v>
      </c>
      <c r="FD162" s="19">
        <f t="shared" si="101"/>
        <v>3</v>
      </c>
      <c r="FE162" s="19">
        <f t="shared" si="101"/>
        <v>10</v>
      </c>
      <c r="FF162" s="19">
        <f t="shared" si="101"/>
        <v>9</v>
      </c>
      <c r="FG162" s="19">
        <f t="shared" si="101"/>
        <v>0</v>
      </c>
      <c r="FH162" s="19">
        <f t="shared" si="101"/>
        <v>0</v>
      </c>
      <c r="FI162" s="19">
        <f t="shared" si="101"/>
        <v>0</v>
      </c>
      <c r="FJ162" s="19">
        <f t="shared" si="101"/>
        <v>0</v>
      </c>
      <c r="FK162" s="19">
        <f t="shared" si="101"/>
        <v>0</v>
      </c>
      <c r="FL162" s="19">
        <f t="shared" si="101"/>
        <v>3</v>
      </c>
      <c r="FM162" s="19">
        <f t="shared" si="101"/>
        <v>0</v>
      </c>
      <c r="FN162" s="19">
        <f t="shared" si="101"/>
        <v>0</v>
      </c>
      <c r="FO162" s="19">
        <f t="shared" si="101"/>
        <v>0</v>
      </c>
      <c r="FP162" s="19">
        <f t="shared" si="101"/>
        <v>0</v>
      </c>
      <c r="FQ162" s="19">
        <f t="shared" si="101"/>
        <v>3</v>
      </c>
      <c r="FR162" s="19">
        <f t="shared" si="101"/>
        <v>0</v>
      </c>
      <c r="FS162" s="19">
        <f t="shared" si="101"/>
        <v>0</v>
      </c>
      <c r="FT162" s="19">
        <f t="shared" si="101"/>
        <v>0</v>
      </c>
      <c r="FU162" s="19">
        <f t="shared" si="101"/>
        <v>0</v>
      </c>
      <c r="FV162" s="19">
        <f t="shared" si="101"/>
        <v>0</v>
      </c>
      <c r="FW162" s="19">
        <f t="shared" si="101"/>
        <v>0</v>
      </c>
      <c r="FX162" s="19">
        <f t="shared" si="101"/>
        <v>0</v>
      </c>
      <c r="FY162" s="19">
        <f t="shared" si="101"/>
        <v>0</v>
      </c>
      <c r="FZ162" s="19">
        <f t="shared" si="101"/>
        <v>0</v>
      </c>
      <c r="GA162" s="19">
        <f t="shared" si="101"/>
        <v>0</v>
      </c>
      <c r="GB162" s="19">
        <f t="shared" ref="GB162" si="102">SUM(GB165,GB167)</f>
        <v>0</v>
      </c>
    </row>
    <row r="163" spans="1:205" s="47" customFormat="1" ht="25.5" customHeight="1">
      <c r="A163" s="11" t="s">
        <v>5</v>
      </c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>
        <f>AY162/AY161</f>
        <v>2.6624405705229795E-2</v>
      </c>
      <c r="AZ163" s="18">
        <f t="shared" ref="AZ163:BJ163" si="103">AZ162/AZ161</f>
        <v>1.0093457943925233E-2</v>
      </c>
      <c r="BA163" s="18">
        <f t="shared" si="103"/>
        <v>1.9877408056042031E-2</v>
      </c>
      <c r="BB163" s="18">
        <f t="shared" si="103"/>
        <v>3.8134350249339984E-3</v>
      </c>
      <c r="BC163" s="18">
        <f t="shared" si="103"/>
        <v>5.8009817045961629E-3</v>
      </c>
      <c r="BD163" s="18">
        <f t="shared" si="103"/>
        <v>1.7247574559827524E-3</v>
      </c>
      <c r="BE163" s="18">
        <f t="shared" si="103"/>
        <v>2.0711500974658868E-3</v>
      </c>
      <c r="BF163" s="18">
        <f t="shared" si="103"/>
        <v>2.1864523249276388E-3</v>
      </c>
      <c r="BG163" s="18">
        <f t="shared" si="103"/>
        <v>2.2040216592745777E-3</v>
      </c>
      <c r="BH163" s="18">
        <f t="shared" si="103"/>
        <v>2.5392933759467622E-3</v>
      </c>
      <c r="BI163" s="18">
        <f t="shared" si="103"/>
        <v>2.1206227047067994E-3</v>
      </c>
      <c r="BJ163" s="18">
        <f t="shared" si="103"/>
        <v>2.7845180794781018E-3</v>
      </c>
      <c r="BK163" s="18">
        <f t="shared" ref="BK163:BP163" si="104">BK162/BK161</f>
        <v>1.2156375189943363E-3</v>
      </c>
      <c r="BL163" s="18">
        <f t="shared" si="104"/>
        <v>5.4898437889903682E-3</v>
      </c>
      <c r="BM163" s="18">
        <f t="shared" si="104"/>
        <v>2.3117486816784543E-3</v>
      </c>
      <c r="BN163" s="18">
        <f t="shared" si="104"/>
        <v>2.8697974553356666E-3</v>
      </c>
      <c r="BO163" s="18">
        <f t="shared" si="104"/>
        <v>3.8722287442300718E-3</v>
      </c>
      <c r="BP163" s="18">
        <f t="shared" si="104"/>
        <v>5.6309647431142754E-3</v>
      </c>
      <c r="BQ163" s="18">
        <f t="shared" ref="BQ163:CS163" si="105">BQ162/BQ161</f>
        <v>3.1493756179734136E-3</v>
      </c>
      <c r="BR163" s="18">
        <f t="shared" si="105"/>
        <v>2.2981461620959092E-3</v>
      </c>
      <c r="BS163" s="18">
        <f t="shared" si="105"/>
        <v>1.8608075086650241E-3</v>
      </c>
      <c r="BT163" s="18">
        <f t="shared" si="105"/>
        <v>1.4515833532984766E-3</v>
      </c>
      <c r="BU163" s="18">
        <f t="shared" si="105"/>
        <v>1.2439846793465806E-3</v>
      </c>
      <c r="BV163" s="18">
        <f t="shared" si="105"/>
        <v>2.200902934537246E-3</v>
      </c>
      <c r="BW163" s="18">
        <f t="shared" si="105"/>
        <v>1.4761425673335423E-3</v>
      </c>
      <c r="BX163" s="18">
        <f t="shared" si="105"/>
        <v>1.6159770521435026E-3</v>
      </c>
      <c r="BY163" s="18">
        <f t="shared" si="105"/>
        <v>1.5854074326628026E-3</v>
      </c>
      <c r="BZ163" s="18">
        <f t="shared" si="105"/>
        <v>1.7052790567370704E-3</v>
      </c>
      <c r="CA163" s="18">
        <f t="shared" si="105"/>
        <v>1.6394189170727265E-3</v>
      </c>
      <c r="CB163" s="18">
        <f t="shared" si="105"/>
        <v>2.0112416420256267E-3</v>
      </c>
      <c r="CC163" s="18">
        <f t="shared" si="105"/>
        <v>4.3817779135481901E-3</v>
      </c>
      <c r="CD163" s="18">
        <f t="shared" si="105"/>
        <v>2.4266115249884333E-3</v>
      </c>
      <c r="CE163" s="18">
        <f t="shared" si="105"/>
        <v>1.624075179411724E-3</v>
      </c>
      <c r="CF163" s="18">
        <f t="shared" si="105"/>
        <v>1.6822318007662835E-3</v>
      </c>
      <c r="CG163" s="18">
        <f t="shared" si="105"/>
        <v>1.9576635365271366E-3</v>
      </c>
      <c r="CH163" s="194">
        <f t="shared" si="105"/>
        <v>2.0537843388606322E-3</v>
      </c>
      <c r="CI163" s="194">
        <f t="shared" si="105"/>
        <v>1.0700604679140153E-3</v>
      </c>
      <c r="CJ163" s="194">
        <f t="shared" si="105"/>
        <v>2.1811517513745126E-3</v>
      </c>
      <c r="CK163" s="194">
        <f t="shared" si="105"/>
        <v>1.6950688905003626E-3</v>
      </c>
      <c r="CL163" s="194">
        <f t="shared" si="105"/>
        <v>3.245702948090319E-3</v>
      </c>
      <c r="CM163" s="194">
        <f t="shared" si="105"/>
        <v>3.8796409076555238E-3</v>
      </c>
      <c r="CN163" s="194">
        <f t="shared" si="105"/>
        <v>2.3836183496199785E-3</v>
      </c>
      <c r="CO163" s="194">
        <f t="shared" si="105"/>
        <v>4.2812704649639816E-3</v>
      </c>
      <c r="CP163" s="194">
        <f t="shared" si="105"/>
        <v>2.3744481713291144E-3</v>
      </c>
      <c r="CQ163" s="194">
        <f t="shared" si="105"/>
        <v>2.0274521684416585E-3</v>
      </c>
      <c r="CR163" s="194">
        <f t="shared" si="105"/>
        <v>1.0946907498631637E-3</v>
      </c>
      <c r="CS163" s="194" t="e">
        <f t="shared" si="105"/>
        <v>#DIV/0!</v>
      </c>
      <c r="CT163" s="194" t="e">
        <f>CT162/CT161</f>
        <v>#DIV/0!</v>
      </c>
      <c r="CU163" s="194">
        <f t="shared" ref="CU163" si="106">CU162/CU161</f>
        <v>1.2324883940676226E-3</v>
      </c>
      <c r="CV163" s="194">
        <v>2.6701530075229621E-3</v>
      </c>
      <c r="CW163" s="194">
        <f t="shared" ref="CW163:DN163" si="107">CW162/CW161</f>
        <v>2.3942902574318951E-3</v>
      </c>
      <c r="CX163" s="194">
        <f t="shared" si="107"/>
        <v>2.0084786990061851E-3</v>
      </c>
      <c r="CY163" s="194">
        <f t="shared" si="107"/>
        <v>2.6565192418150489E-3</v>
      </c>
      <c r="CZ163" s="194">
        <f t="shared" si="107"/>
        <v>1.8038812541823859E-3</v>
      </c>
      <c r="DA163" s="194">
        <f t="shared" si="107"/>
        <v>2.1127894186140101E-3</v>
      </c>
      <c r="DB163" s="194">
        <f t="shared" si="107"/>
        <v>1.5889579281885881E-3</v>
      </c>
      <c r="DC163" s="194">
        <f t="shared" si="107"/>
        <v>1.6847552916209021E-3</v>
      </c>
      <c r="DD163" s="194">
        <f t="shared" si="107"/>
        <v>1.8030708550500071E-3</v>
      </c>
      <c r="DE163" s="194">
        <f t="shared" si="107"/>
        <v>1.6360322375211366E-3</v>
      </c>
      <c r="DF163" s="194">
        <f t="shared" si="107"/>
        <v>1.5720024770948123E-3</v>
      </c>
      <c r="DG163" s="194">
        <f t="shared" si="107"/>
        <v>1.6375367081145403E-3</v>
      </c>
      <c r="DH163" s="194">
        <f t="shared" si="107"/>
        <v>1.3805758224474639E-3</v>
      </c>
      <c r="DI163" s="194">
        <f t="shared" si="107"/>
        <v>1.2624423403738772E-3</v>
      </c>
      <c r="DJ163" s="224">
        <f t="shared" si="107"/>
        <v>2.1687421295648523E-3</v>
      </c>
      <c r="DK163" s="194">
        <f t="shared" si="107"/>
        <v>1.3176195007686114E-3</v>
      </c>
      <c r="DL163" s="194">
        <f t="shared" si="107"/>
        <v>1.2681132551206561E-3</v>
      </c>
      <c r="DM163" s="224">
        <f t="shared" si="107"/>
        <v>1.0835540573079702E-3</v>
      </c>
      <c r="DN163" s="194">
        <f t="shared" si="107"/>
        <v>1.3535462912831618E-3</v>
      </c>
      <c r="DO163" s="194">
        <v>1.092896174863388E-3</v>
      </c>
      <c r="DP163" s="194" t="e">
        <v>#DIV/0!</v>
      </c>
      <c r="DQ163" s="194" t="e">
        <v>#DIV/0!</v>
      </c>
      <c r="DR163" s="194" t="e">
        <v>#DIV/0!</v>
      </c>
      <c r="DS163" s="194" t="e">
        <v>#DIV/0!</v>
      </c>
      <c r="DT163" s="194" t="e">
        <v>#DIV/0!</v>
      </c>
      <c r="DU163" s="194" t="e">
        <v>#DIV/0!</v>
      </c>
      <c r="DV163" s="194" t="e">
        <v>#DIV/0!</v>
      </c>
      <c r="DW163" s="194">
        <v>0</v>
      </c>
      <c r="DX163" s="194">
        <v>1.3287270794578793E-3</v>
      </c>
      <c r="DY163" s="194">
        <v>1.9400643936266821E-3</v>
      </c>
      <c r="DZ163" s="194">
        <v>1.9409282700421941E-3</v>
      </c>
      <c r="EA163" s="194" t="e">
        <v>#DIV/0!</v>
      </c>
      <c r="EB163" s="194">
        <v>2.0830233596191043E-3</v>
      </c>
      <c r="EC163" s="194">
        <v>1.21246299168194E-3</v>
      </c>
      <c r="ED163" s="194">
        <v>1.6185594820609657E-3</v>
      </c>
      <c r="EE163" s="194">
        <v>6.0358860863680432E-4</v>
      </c>
      <c r="EF163" s="194">
        <v>1.2083549110996029E-3</v>
      </c>
      <c r="EG163" s="194">
        <v>1.1579971281671221E-3</v>
      </c>
      <c r="EH163" s="194">
        <v>1.0643959552953698E-3</v>
      </c>
      <c r="EI163" s="194">
        <v>1.6410345779055752E-3</v>
      </c>
      <c r="EJ163" s="194">
        <v>8.9744635718365016E-4</v>
      </c>
      <c r="EK163" s="194" t="e">
        <v>#DIV/0!</v>
      </c>
      <c r="EL163" s="194">
        <v>0</v>
      </c>
      <c r="EM163" s="194" t="e">
        <v>#DIV/0!</v>
      </c>
      <c r="EN163" s="194" t="e">
        <v>#DIV/0!</v>
      </c>
      <c r="EO163" s="194" t="e">
        <v>#DIV/0!</v>
      </c>
      <c r="EP163" s="194" t="e">
        <v>#DIV/0!</v>
      </c>
      <c r="EQ163" s="194" t="e">
        <v>#DIV/0!</v>
      </c>
      <c r="ER163" s="194">
        <v>4.4120891242003087E-4</v>
      </c>
      <c r="ES163" s="194">
        <v>2.187447417129396E-3</v>
      </c>
      <c r="ET163" s="194">
        <v>1.5520785267838415E-3</v>
      </c>
      <c r="EU163" s="194">
        <v>2.2049717582384391E-3</v>
      </c>
      <c r="EV163" s="194">
        <v>2.7094066017935509E-3</v>
      </c>
      <c r="EW163" s="17">
        <f t="shared" ref="EW163:EX163" si="108">EW162/EW161</f>
        <v>1.7344979247971256E-3</v>
      </c>
      <c r="EX163" s="17">
        <f t="shared" si="108"/>
        <v>0</v>
      </c>
      <c r="EY163" s="17">
        <f t="shared" ref="EY163:GA163" si="109">EY162/EY161</f>
        <v>0</v>
      </c>
      <c r="EZ163" s="17">
        <f>EZ162/EZ161</f>
        <v>0</v>
      </c>
      <c r="FA163" s="17">
        <f t="shared" si="109"/>
        <v>0</v>
      </c>
      <c r="FB163" s="17">
        <f t="shared" si="109"/>
        <v>0</v>
      </c>
      <c r="FC163" s="17">
        <f t="shared" si="109"/>
        <v>0</v>
      </c>
      <c r="FD163" s="17">
        <f t="shared" si="109"/>
        <v>1.0405827263267431E-3</v>
      </c>
      <c r="FE163" s="17">
        <f t="shared" si="109"/>
        <v>4.8355899419729211E-3</v>
      </c>
      <c r="FF163" s="17">
        <f t="shared" si="109"/>
        <v>5.8785107772697581E-3</v>
      </c>
      <c r="FG163" s="17">
        <f t="shared" si="109"/>
        <v>0</v>
      </c>
      <c r="FH163" s="17">
        <f t="shared" si="109"/>
        <v>0</v>
      </c>
      <c r="FI163" s="17" t="e">
        <f t="shared" si="109"/>
        <v>#DIV/0!</v>
      </c>
      <c r="FJ163" s="17">
        <f t="shared" si="109"/>
        <v>0</v>
      </c>
      <c r="FK163" s="17">
        <f t="shared" si="109"/>
        <v>0</v>
      </c>
      <c r="FL163" s="17">
        <f t="shared" si="109"/>
        <v>1.9801980198019802E-3</v>
      </c>
      <c r="FM163" s="17">
        <f t="shared" si="109"/>
        <v>0</v>
      </c>
      <c r="FN163" s="17">
        <f t="shared" si="109"/>
        <v>0</v>
      </c>
      <c r="FO163" s="17">
        <f t="shared" si="109"/>
        <v>0</v>
      </c>
      <c r="FP163" s="17">
        <f t="shared" si="109"/>
        <v>0</v>
      </c>
      <c r="FQ163" s="17">
        <f t="shared" si="109"/>
        <v>1.0377032168799724E-3</v>
      </c>
      <c r="FR163" s="17">
        <f t="shared" si="109"/>
        <v>0</v>
      </c>
      <c r="FS163" s="17">
        <f t="shared" si="109"/>
        <v>0</v>
      </c>
      <c r="FT163" s="17">
        <f t="shared" si="109"/>
        <v>0</v>
      </c>
      <c r="FU163" s="17">
        <f t="shared" si="109"/>
        <v>0</v>
      </c>
      <c r="FV163" s="17" t="e">
        <f t="shared" si="109"/>
        <v>#DIV/0!</v>
      </c>
      <c r="FW163" s="17" t="e">
        <f t="shared" si="109"/>
        <v>#DIV/0!</v>
      </c>
      <c r="FX163" s="17" t="e">
        <f t="shared" si="109"/>
        <v>#DIV/0!</v>
      </c>
      <c r="FY163" s="17" t="e">
        <f t="shared" si="109"/>
        <v>#DIV/0!</v>
      </c>
      <c r="FZ163" s="17" t="e">
        <f t="shared" si="109"/>
        <v>#DIV/0!</v>
      </c>
      <c r="GA163" s="17" t="e">
        <f t="shared" si="109"/>
        <v>#DIV/0!</v>
      </c>
      <c r="GB163" s="17" t="e">
        <f t="shared" ref="GB163" si="110">GB162/GB161</f>
        <v>#DIV/0!</v>
      </c>
    </row>
    <row r="164" spans="1:205" s="44" customFormat="1" ht="12.75" customHeight="1">
      <c r="A164" s="34" t="s">
        <v>460</v>
      </c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14" t="s">
        <v>31</v>
      </c>
      <c r="EY164" s="14" t="s">
        <v>31</v>
      </c>
      <c r="EZ164" s="14" t="s">
        <v>31</v>
      </c>
      <c r="FA164" s="14" t="s">
        <v>31</v>
      </c>
      <c r="FB164" s="14" t="s">
        <v>31</v>
      </c>
      <c r="FC164" s="14" t="s">
        <v>31</v>
      </c>
      <c r="FD164" s="14" t="s">
        <v>31</v>
      </c>
      <c r="FE164" s="14" t="s">
        <v>31</v>
      </c>
      <c r="FF164" s="14" t="s">
        <v>31</v>
      </c>
      <c r="FG164" s="14" t="s">
        <v>31</v>
      </c>
      <c r="FH164" s="14" t="s">
        <v>31</v>
      </c>
      <c r="FI164" s="14" t="s">
        <v>31</v>
      </c>
      <c r="FJ164" s="14" t="s">
        <v>31</v>
      </c>
      <c r="FK164" s="14" t="s">
        <v>31</v>
      </c>
      <c r="FL164" s="14" t="s">
        <v>31</v>
      </c>
      <c r="FM164" s="14" t="s">
        <v>31</v>
      </c>
      <c r="FN164" s="14" t="s">
        <v>31</v>
      </c>
      <c r="FO164" s="14" t="s">
        <v>31</v>
      </c>
      <c r="FP164" s="14" t="s">
        <v>31</v>
      </c>
      <c r="FQ164" s="14" t="s">
        <v>31</v>
      </c>
      <c r="FR164" s="14" t="s">
        <v>31</v>
      </c>
      <c r="FS164" s="14" t="s">
        <v>31</v>
      </c>
      <c r="FT164" s="14" t="s">
        <v>31</v>
      </c>
      <c r="FU164" s="14" t="s">
        <v>31</v>
      </c>
      <c r="FV164" s="14" t="s">
        <v>31</v>
      </c>
      <c r="FW164" s="14" t="s">
        <v>31</v>
      </c>
      <c r="FX164" s="14" t="s">
        <v>31</v>
      </c>
      <c r="FY164" s="14" t="s">
        <v>31</v>
      </c>
      <c r="FZ164" s="14" t="s">
        <v>31</v>
      </c>
      <c r="GA164" s="14" t="s">
        <v>31</v>
      </c>
      <c r="GB164" s="14" t="s">
        <v>31</v>
      </c>
    </row>
    <row r="165" spans="1:205" s="41" customFormat="1" ht="25.5" customHeight="1">
      <c r="A165" s="11" t="s">
        <v>4</v>
      </c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>
        <v>78</v>
      </c>
      <c r="AZ165" s="10">
        <v>23</v>
      </c>
      <c r="BA165" s="10">
        <v>210</v>
      </c>
      <c r="BB165" s="10">
        <v>39</v>
      </c>
      <c r="BC165" s="10">
        <v>48</v>
      </c>
      <c r="BD165" s="10">
        <v>22</v>
      </c>
      <c r="BE165" s="10">
        <v>34</v>
      </c>
      <c r="BF165" s="10">
        <v>98</v>
      </c>
      <c r="BG165" s="10">
        <v>79</v>
      </c>
      <c r="BH165" s="10">
        <v>162</v>
      </c>
      <c r="BI165" s="10">
        <v>274</v>
      </c>
      <c r="BJ165" s="10">
        <v>179</v>
      </c>
      <c r="BK165" s="10">
        <v>44</v>
      </c>
      <c r="BL165" s="10">
        <v>307</v>
      </c>
      <c r="BM165" s="10">
        <v>168</v>
      </c>
      <c r="BN165" s="10">
        <v>163</v>
      </c>
      <c r="BO165" s="10">
        <v>577</v>
      </c>
      <c r="BP165" s="10">
        <v>684</v>
      </c>
      <c r="BQ165" s="10">
        <v>384</v>
      </c>
      <c r="BR165" s="10">
        <v>279</v>
      </c>
      <c r="BS165" s="10">
        <v>158</v>
      </c>
      <c r="BT165" s="10">
        <v>98</v>
      </c>
      <c r="BU165" s="10">
        <v>37</v>
      </c>
      <c r="BV165" s="10">
        <v>76</v>
      </c>
      <c r="BW165" s="10">
        <v>170</v>
      </c>
      <c r="BX165" s="10">
        <v>307</v>
      </c>
      <c r="BY165" s="10">
        <v>164</v>
      </c>
      <c r="BZ165" s="10">
        <v>136</v>
      </c>
      <c r="CA165" s="10">
        <v>188</v>
      </c>
      <c r="CB165" s="10">
        <v>263</v>
      </c>
      <c r="CC165" s="10">
        <v>425</v>
      </c>
      <c r="CD165" s="10">
        <v>249</v>
      </c>
      <c r="CE165" s="10">
        <v>231</v>
      </c>
      <c r="CF165" s="10">
        <v>260</v>
      </c>
      <c r="CG165" s="10">
        <v>353</v>
      </c>
      <c r="CH165" s="197">
        <v>285</v>
      </c>
      <c r="CI165" s="197">
        <v>163</v>
      </c>
      <c r="CJ165" s="197">
        <v>323</v>
      </c>
      <c r="CK165" s="197">
        <v>358</v>
      </c>
      <c r="CL165" s="197">
        <v>575</v>
      </c>
      <c r="CM165" s="197">
        <v>598</v>
      </c>
      <c r="CN165" s="197">
        <v>257</v>
      </c>
      <c r="CO165" s="197">
        <v>493</v>
      </c>
      <c r="CP165" s="197">
        <v>194</v>
      </c>
      <c r="CQ165" s="197">
        <v>74</v>
      </c>
      <c r="CR165" s="197">
        <v>2</v>
      </c>
      <c r="CS165" s="193">
        <v>0</v>
      </c>
      <c r="CT165" s="193">
        <v>0</v>
      </c>
      <c r="CU165" s="193">
        <v>27</v>
      </c>
      <c r="CV165" s="193">
        <v>219</v>
      </c>
      <c r="CW165" s="193">
        <v>248</v>
      </c>
      <c r="CX165" s="193">
        <v>272</v>
      </c>
      <c r="CY165" s="193">
        <v>217</v>
      </c>
      <c r="CZ165" s="193">
        <v>169</v>
      </c>
      <c r="DA165" s="193">
        <v>309</v>
      </c>
      <c r="DB165" s="193">
        <v>255</v>
      </c>
      <c r="DC165" s="193">
        <v>175</v>
      </c>
      <c r="DD165" s="193">
        <v>61</v>
      </c>
      <c r="DE165" s="193">
        <v>142</v>
      </c>
      <c r="DF165" s="193">
        <v>180</v>
      </c>
      <c r="DG165" s="193">
        <v>146</v>
      </c>
      <c r="DH165" s="193">
        <v>158</v>
      </c>
      <c r="DI165" s="193">
        <v>75</v>
      </c>
      <c r="DJ165" s="225">
        <v>143</v>
      </c>
      <c r="DK165" s="193">
        <v>156</v>
      </c>
      <c r="DL165" s="193">
        <v>164</v>
      </c>
      <c r="DM165" s="225">
        <v>74</v>
      </c>
      <c r="DN165" s="193">
        <v>10</v>
      </c>
      <c r="DO165" s="193">
        <v>1</v>
      </c>
      <c r="DP165" s="193">
        <v>0</v>
      </c>
      <c r="DQ165" s="193">
        <v>0</v>
      </c>
      <c r="DR165" s="193">
        <v>0</v>
      </c>
      <c r="DS165" s="193">
        <v>0</v>
      </c>
      <c r="DT165" s="193">
        <v>0</v>
      </c>
      <c r="DU165" s="193">
        <v>0</v>
      </c>
      <c r="DV165" s="193">
        <v>0</v>
      </c>
      <c r="DW165" s="193">
        <v>0</v>
      </c>
      <c r="DX165" s="193">
        <v>5</v>
      </c>
      <c r="DY165" s="193">
        <v>43</v>
      </c>
      <c r="DZ165" s="193">
        <v>21</v>
      </c>
      <c r="EA165" s="193">
        <v>0</v>
      </c>
      <c r="EB165" s="193">
        <v>20</v>
      </c>
      <c r="EC165" s="193">
        <v>43</v>
      </c>
      <c r="ED165" s="193">
        <v>12</v>
      </c>
      <c r="EE165" s="193">
        <v>64</v>
      </c>
      <c r="EF165" s="193">
        <v>73</v>
      </c>
      <c r="EG165" s="193">
        <v>24</v>
      </c>
      <c r="EH165" s="193">
        <v>16</v>
      </c>
      <c r="EI165" s="193">
        <v>110</v>
      </c>
      <c r="EJ165" s="193">
        <v>10</v>
      </c>
      <c r="EK165" s="193">
        <v>0</v>
      </c>
      <c r="EL165" s="193">
        <v>0</v>
      </c>
      <c r="EM165" s="193">
        <v>0</v>
      </c>
      <c r="EN165" s="193">
        <v>0</v>
      </c>
      <c r="EO165" s="193">
        <v>0</v>
      </c>
      <c r="EP165" s="193">
        <v>0</v>
      </c>
      <c r="EQ165" s="193">
        <v>0</v>
      </c>
      <c r="ER165" s="193">
        <v>5</v>
      </c>
      <c r="ES165" s="193">
        <v>24</v>
      </c>
      <c r="ET165" s="193">
        <v>69</v>
      </c>
      <c r="EU165" s="193">
        <v>56</v>
      </c>
      <c r="EV165" s="193">
        <v>60</v>
      </c>
      <c r="EW165" s="9">
        <f>SUM(EX165:GB165)</f>
        <v>26</v>
      </c>
      <c r="EX165" s="8">
        <f>'SKB3'!F77</f>
        <v>0</v>
      </c>
      <c r="EY165" s="8">
        <f>'SKB3'!G77</f>
        <v>0</v>
      </c>
      <c r="EZ165" s="8">
        <f>'SKB3'!H77</f>
        <v>0</v>
      </c>
      <c r="FA165" s="8">
        <f>'SKB3'!I77</f>
        <v>0</v>
      </c>
      <c r="FB165" s="8">
        <f>'SKB3'!J77</f>
        <v>0</v>
      </c>
      <c r="FC165" s="8">
        <f>'SKB3'!K77</f>
        <v>0</v>
      </c>
      <c r="FD165" s="8">
        <f>'SKB3'!L77</f>
        <v>3</v>
      </c>
      <c r="FE165" s="8">
        <f>'SKB3'!M77</f>
        <v>9</v>
      </c>
      <c r="FF165" s="8">
        <f>'SKB3'!N77</f>
        <v>9</v>
      </c>
      <c r="FG165" s="8">
        <f>'SKB3'!O77</f>
        <v>0</v>
      </c>
      <c r="FH165" s="8">
        <f>'SKB3'!P77</f>
        <v>0</v>
      </c>
      <c r="FI165" s="8">
        <f>'SKB3'!Q77</f>
        <v>0</v>
      </c>
      <c r="FJ165" s="8">
        <f>'SKB3'!R77</f>
        <v>0</v>
      </c>
      <c r="FK165" s="8">
        <f>'SKB3'!S77</f>
        <v>0</v>
      </c>
      <c r="FL165" s="8">
        <f>'SKB3'!T77</f>
        <v>3</v>
      </c>
      <c r="FM165" s="8">
        <f>'SKB3'!U77</f>
        <v>0</v>
      </c>
      <c r="FN165" s="8">
        <f>'SKB3'!V77</f>
        <v>0</v>
      </c>
      <c r="FO165" s="8">
        <f>'SKB3'!W77</f>
        <v>0</v>
      </c>
      <c r="FP165" s="8">
        <f>'SKB3'!X77</f>
        <v>0</v>
      </c>
      <c r="FQ165" s="8">
        <f>'SKB3'!Y77</f>
        <v>2</v>
      </c>
      <c r="FR165" s="8">
        <f>'SKB3'!Z77</f>
        <v>0</v>
      </c>
      <c r="FS165" s="8">
        <f>'SKB3'!AA77</f>
        <v>0</v>
      </c>
      <c r="FT165" s="8">
        <f>'SKB3'!AB77</f>
        <v>0</v>
      </c>
      <c r="FU165" s="8">
        <f>'SKB3'!AC77</f>
        <v>0</v>
      </c>
      <c r="FV165" s="8">
        <f>'SKB3'!AD77</f>
        <v>0</v>
      </c>
      <c r="FW165" s="8">
        <f>'SKB3'!AE77</f>
        <v>0</v>
      </c>
      <c r="FX165" s="8">
        <f>'SKB3'!AF77</f>
        <v>0</v>
      </c>
      <c r="FY165" s="8">
        <f>'SKB3'!AG77</f>
        <v>0</v>
      </c>
      <c r="FZ165" s="8">
        <f>'SKB3'!AH77</f>
        <v>0</v>
      </c>
      <c r="GA165" s="8">
        <f>'SKB3'!AI77</f>
        <v>0</v>
      </c>
      <c r="GB165" s="8">
        <f>'SKB3'!AJ77</f>
        <v>0</v>
      </c>
    </row>
    <row r="166" spans="1:205" s="3" customFormat="1" ht="25.5" customHeight="1">
      <c r="A166" s="5" t="s">
        <v>3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>
        <f>AY165/AY161</f>
        <v>2.4722662440570524E-2</v>
      </c>
      <c r="AZ166" s="4">
        <f t="shared" ref="AZ166:CS166" si="111">AZ165/AZ161</f>
        <v>8.5981308411214961E-3</v>
      </c>
      <c r="BA166" s="4">
        <f t="shared" si="111"/>
        <v>1.8388791593695272E-2</v>
      </c>
      <c r="BB166" s="4">
        <f t="shared" si="111"/>
        <v>3.8134350249339984E-3</v>
      </c>
      <c r="BC166" s="4">
        <f t="shared" si="111"/>
        <v>5.3547523427041497E-3</v>
      </c>
      <c r="BD166" s="4">
        <f t="shared" si="111"/>
        <v>1.5810276679841897E-3</v>
      </c>
      <c r="BE166" s="4">
        <f t="shared" si="111"/>
        <v>2.0711500974658868E-3</v>
      </c>
      <c r="BF166" s="4">
        <f t="shared" si="111"/>
        <v>2.0406888365991295E-3</v>
      </c>
      <c r="BG166" s="4">
        <f t="shared" si="111"/>
        <v>2.1496013713912547E-3</v>
      </c>
      <c r="BH166" s="4">
        <f t="shared" si="111"/>
        <v>2.3641696948469857E-3</v>
      </c>
      <c r="BI166" s="4">
        <f t="shared" si="111"/>
        <v>1.9240086791048445E-3</v>
      </c>
      <c r="BJ166" s="4">
        <f t="shared" si="111"/>
        <v>2.3734701725075247E-3</v>
      </c>
      <c r="BK166" s="4">
        <f t="shared" si="111"/>
        <v>1.2156375189943363E-3</v>
      </c>
      <c r="BL166" s="4">
        <f t="shared" si="111"/>
        <v>5.1072183127880092E-3</v>
      </c>
      <c r="BM166" s="4">
        <f t="shared" si="111"/>
        <v>2.0993177217404342E-3</v>
      </c>
      <c r="BN166" s="4">
        <f t="shared" si="111"/>
        <v>2.703913209362507E-3</v>
      </c>
      <c r="BO166" s="4">
        <f t="shared" si="111"/>
        <v>3.5464698181281768E-3</v>
      </c>
      <c r="BP166" s="4">
        <f t="shared" si="111"/>
        <v>4.227859368046284E-3</v>
      </c>
      <c r="BQ166" s="4">
        <f t="shared" si="111"/>
        <v>2.8124656681436993E-3</v>
      </c>
      <c r="BR166" s="4">
        <f t="shared" si="111"/>
        <v>1.9429781188629051E-3</v>
      </c>
      <c r="BS166" s="4">
        <f t="shared" si="111"/>
        <v>1.6154262987311747E-3</v>
      </c>
      <c r="BT166" s="4">
        <f t="shared" si="111"/>
        <v>1.3811181419733079E-3</v>
      </c>
      <c r="BU166" s="4">
        <f t="shared" si="111"/>
        <v>1.2112482404164075E-3</v>
      </c>
      <c r="BV166" s="4">
        <f t="shared" si="111"/>
        <v>2.144469525959368E-3</v>
      </c>
      <c r="BW166" s="4">
        <f t="shared" si="111"/>
        <v>1.4019231086407943E-3</v>
      </c>
      <c r="BX166" s="4">
        <f t="shared" si="111"/>
        <v>1.5079177963770679E-3</v>
      </c>
      <c r="BY166" s="4">
        <f t="shared" si="111"/>
        <v>1.3978861234231162E-3</v>
      </c>
      <c r="BZ166" s="4">
        <f t="shared" si="111"/>
        <v>1.6565567979731541E-3</v>
      </c>
      <c r="CA166" s="4">
        <f t="shared" si="111"/>
        <v>1.4269016500447803E-3</v>
      </c>
      <c r="CB166" s="4">
        <f t="shared" si="111"/>
        <v>1.7515117611017876E-3</v>
      </c>
      <c r="CC166" s="4">
        <f t="shared" si="111"/>
        <v>4.0572017718038794E-3</v>
      </c>
      <c r="CD166" s="4">
        <f t="shared" si="111"/>
        <v>2.3510749794635015E-3</v>
      </c>
      <c r="CE166" s="4">
        <f t="shared" si="111"/>
        <v>1.6032537027525992E-3</v>
      </c>
      <c r="CF166" s="4">
        <f t="shared" si="111"/>
        <v>1.5565134099616857E-3</v>
      </c>
      <c r="CG166" s="4">
        <f t="shared" si="111"/>
        <v>1.8727783967319221E-3</v>
      </c>
      <c r="CH166" s="4">
        <f t="shared" si="111"/>
        <v>1.9641897200512758E-3</v>
      </c>
      <c r="CI166" s="4">
        <f t="shared" si="111"/>
        <v>1.0320701554436952E-3</v>
      </c>
      <c r="CJ166" s="4">
        <f t="shared" si="111"/>
        <v>2.0843550760176557E-3</v>
      </c>
      <c r="CK166" s="4">
        <f t="shared" si="111"/>
        <v>1.6225525743292241E-3</v>
      </c>
      <c r="CL166" s="4">
        <f t="shared" si="111"/>
        <v>3.1001315534085272E-3</v>
      </c>
      <c r="CM166" s="4">
        <f t="shared" si="111"/>
        <v>2.9974486599199011E-3</v>
      </c>
      <c r="CN166" s="4">
        <f t="shared" si="111"/>
        <v>2.1800352877307276E-3</v>
      </c>
      <c r="CO166" s="4">
        <f t="shared" si="111"/>
        <v>4.0356908971840213E-3</v>
      </c>
      <c r="CP166" s="4">
        <f t="shared" si="111"/>
        <v>2.236130802125477E-3</v>
      </c>
      <c r="CQ166" s="4">
        <f t="shared" si="111"/>
        <v>1.7244995455710658E-3</v>
      </c>
      <c r="CR166" s="4">
        <f t="shared" si="111"/>
        <v>1.0946907498631637E-3</v>
      </c>
      <c r="CS166" s="4" t="e">
        <f t="shared" si="111"/>
        <v>#DIV/0!</v>
      </c>
      <c r="CT166" s="4" t="e">
        <f>CT165/CT161</f>
        <v>#DIV/0!</v>
      </c>
      <c r="CU166" s="4">
        <f t="shared" ref="CU166" si="112">CU165/CU161</f>
        <v>1.1092395546608604E-3</v>
      </c>
      <c r="CV166" s="4">
        <v>2.4264046001972145E-3</v>
      </c>
      <c r="CW166" s="4">
        <f t="shared" ref="CW166:DN166" si="113">CW165/CW161</f>
        <v>2.2663510833706491E-3</v>
      </c>
      <c r="CX166" s="4">
        <f t="shared" si="113"/>
        <v>1.890332893182292E-3</v>
      </c>
      <c r="CY166" s="4">
        <f t="shared" si="113"/>
        <v>2.5966877273597548E-3</v>
      </c>
      <c r="CZ166" s="4">
        <f t="shared" si="113"/>
        <v>1.639010386864641E-3</v>
      </c>
      <c r="DA166" s="4">
        <f t="shared" si="113"/>
        <v>2.0725458106404101E-3</v>
      </c>
      <c r="DB166" s="4">
        <f t="shared" si="113"/>
        <v>1.5118816107764549E-3</v>
      </c>
      <c r="DC166" s="4">
        <f t="shared" si="113"/>
        <v>1.628907049909712E-3</v>
      </c>
      <c r="DD166" s="4">
        <f t="shared" si="113"/>
        <v>1.718551908719538E-3</v>
      </c>
      <c r="DE166" s="4">
        <f t="shared" si="113"/>
        <v>1.5591716626040363E-3</v>
      </c>
      <c r="DF166" s="4">
        <f t="shared" si="113"/>
        <v>1.4290931609952839E-3</v>
      </c>
      <c r="DG166" s="4">
        <f t="shared" si="113"/>
        <v>1.5938690625648191E-3</v>
      </c>
      <c r="DH166" s="4">
        <f t="shared" si="113"/>
        <v>1.3805758224474639E-3</v>
      </c>
      <c r="DI166" s="4">
        <f t="shared" si="113"/>
        <v>1.2138868657441126E-3</v>
      </c>
      <c r="DJ166" s="4">
        <f t="shared" si="113"/>
        <v>2.0008395130824124E-3</v>
      </c>
      <c r="DK166" s="4">
        <f t="shared" si="113"/>
        <v>1.2688187785179221E-3</v>
      </c>
      <c r="DL166" s="4">
        <f t="shared" si="113"/>
        <v>1.2162021861975884E-3</v>
      </c>
      <c r="DM166" s="4">
        <f t="shared" si="113"/>
        <v>9.8991358321962714E-4</v>
      </c>
      <c r="DN166" s="4">
        <f t="shared" si="113"/>
        <v>1.3535462912831618E-3</v>
      </c>
      <c r="DO166" s="4">
        <v>1.092896174863388E-3</v>
      </c>
      <c r="DP166" s="4" t="e">
        <v>#DIV/0!</v>
      </c>
      <c r="DQ166" s="4" t="e">
        <v>#DIV/0!</v>
      </c>
      <c r="DR166" s="4" t="e">
        <v>#DIV/0!</v>
      </c>
      <c r="DS166" s="4" t="e">
        <v>#DIV/0!</v>
      </c>
      <c r="DT166" s="4" t="e">
        <v>#DIV/0!</v>
      </c>
      <c r="DU166" s="4" t="e">
        <v>#DIV/0!</v>
      </c>
      <c r="DV166" s="4" t="e">
        <v>#DIV/0!</v>
      </c>
      <c r="DW166" s="4">
        <v>0</v>
      </c>
      <c r="DX166" s="4">
        <v>1.3287270794578793E-3</v>
      </c>
      <c r="DY166" s="4">
        <v>1.7749525303393048E-3</v>
      </c>
      <c r="DZ166" s="4">
        <v>1.7721518987341772E-3</v>
      </c>
      <c r="EA166" s="4" t="e">
        <v>#DIV/0!</v>
      </c>
      <c r="EB166" s="4">
        <v>1.4878738282993601E-3</v>
      </c>
      <c r="EC166" s="4">
        <v>1.21246299168194E-3</v>
      </c>
      <c r="ED166" s="4">
        <v>1.6185594820609657E-3</v>
      </c>
      <c r="EE166" s="4">
        <v>5.8529804473871929E-4</v>
      </c>
      <c r="EF166" s="4">
        <v>1.0501179584556073E-3</v>
      </c>
      <c r="EG166" s="4">
        <v>1.1116772430404373E-3</v>
      </c>
      <c r="EH166" s="4">
        <v>1.0643959552953698E-3</v>
      </c>
      <c r="EI166" s="4">
        <v>1.597467288226666E-3</v>
      </c>
      <c r="EJ166" s="4">
        <v>8.1586032471240926E-4</v>
      </c>
      <c r="EK166" s="4" t="e">
        <v>#DIV/0!</v>
      </c>
      <c r="EL166" s="4">
        <v>0</v>
      </c>
      <c r="EM166" s="4" t="e">
        <v>#DIV/0!</v>
      </c>
      <c r="EN166" s="4" t="e">
        <v>#DIV/0!</v>
      </c>
      <c r="EO166" s="4" t="e">
        <v>#DIV/0!</v>
      </c>
      <c r="EP166" s="4" t="e">
        <v>#DIV/0!</v>
      </c>
      <c r="EQ166" s="4" t="e">
        <v>#DIV/0!</v>
      </c>
      <c r="ER166" s="4">
        <v>3.6767409368335905E-4</v>
      </c>
      <c r="ES166" s="4">
        <v>2.0191822311963654E-3</v>
      </c>
      <c r="ET166" s="4">
        <v>1.4472083560552037E-3</v>
      </c>
      <c r="EU166" s="4">
        <v>1.6914851844020901E-3</v>
      </c>
      <c r="EV166" s="4">
        <v>2.2896393817973667E-3</v>
      </c>
      <c r="EW166" s="4">
        <f t="shared" ref="EW166:EX166" si="114">EW165/EW161</f>
        <v>1.6106052158830454E-3</v>
      </c>
      <c r="EX166" s="4">
        <f t="shared" si="114"/>
        <v>0</v>
      </c>
      <c r="EY166" s="4">
        <f t="shared" ref="EY166:GA166" si="115">EY165/EY161</f>
        <v>0</v>
      </c>
      <c r="EZ166" s="4">
        <f t="shared" si="115"/>
        <v>0</v>
      </c>
      <c r="FA166" s="4">
        <f t="shared" si="115"/>
        <v>0</v>
      </c>
      <c r="FB166" s="4">
        <f t="shared" si="115"/>
        <v>0</v>
      </c>
      <c r="FC166" s="4">
        <f t="shared" si="115"/>
        <v>0</v>
      </c>
      <c r="FD166" s="4">
        <f t="shared" si="115"/>
        <v>1.0405827263267431E-3</v>
      </c>
      <c r="FE166" s="4">
        <f t="shared" si="115"/>
        <v>4.3520309477756286E-3</v>
      </c>
      <c r="FF166" s="4">
        <f t="shared" si="115"/>
        <v>5.8785107772697581E-3</v>
      </c>
      <c r="FG166" s="4">
        <f t="shared" si="115"/>
        <v>0</v>
      </c>
      <c r="FH166" s="4">
        <f t="shared" si="115"/>
        <v>0</v>
      </c>
      <c r="FI166" s="4" t="e">
        <f t="shared" si="115"/>
        <v>#DIV/0!</v>
      </c>
      <c r="FJ166" s="4">
        <f t="shared" si="115"/>
        <v>0</v>
      </c>
      <c r="FK166" s="4">
        <f t="shared" si="115"/>
        <v>0</v>
      </c>
      <c r="FL166" s="4">
        <f t="shared" si="115"/>
        <v>1.9801980198019802E-3</v>
      </c>
      <c r="FM166" s="4">
        <f t="shared" si="115"/>
        <v>0</v>
      </c>
      <c r="FN166" s="4">
        <f t="shared" si="115"/>
        <v>0</v>
      </c>
      <c r="FO166" s="4">
        <f t="shared" si="115"/>
        <v>0</v>
      </c>
      <c r="FP166" s="4">
        <f t="shared" si="115"/>
        <v>0</v>
      </c>
      <c r="FQ166" s="4">
        <f t="shared" si="115"/>
        <v>6.9180214458664825E-4</v>
      </c>
      <c r="FR166" s="4">
        <f t="shared" si="115"/>
        <v>0</v>
      </c>
      <c r="FS166" s="4">
        <f t="shared" si="115"/>
        <v>0</v>
      </c>
      <c r="FT166" s="4">
        <f t="shared" si="115"/>
        <v>0</v>
      </c>
      <c r="FU166" s="4">
        <f t="shared" si="115"/>
        <v>0</v>
      </c>
      <c r="FV166" s="4" t="e">
        <f t="shared" si="115"/>
        <v>#DIV/0!</v>
      </c>
      <c r="FW166" s="4" t="e">
        <f t="shared" si="115"/>
        <v>#DIV/0!</v>
      </c>
      <c r="FX166" s="4" t="e">
        <f t="shared" si="115"/>
        <v>#DIV/0!</v>
      </c>
      <c r="FY166" s="4" t="e">
        <f t="shared" si="115"/>
        <v>#DIV/0!</v>
      </c>
      <c r="FZ166" s="4" t="e">
        <f t="shared" si="115"/>
        <v>#DIV/0!</v>
      </c>
      <c r="GA166" s="4" t="e">
        <f t="shared" si="115"/>
        <v>#DIV/0!</v>
      </c>
      <c r="GB166" s="4" t="e">
        <f t="shared" ref="GB166" si="116">GB165/GB161</f>
        <v>#DIV/0!</v>
      </c>
    </row>
    <row r="167" spans="1:205" s="41" customFormat="1" ht="25.5" customHeight="1">
      <c r="A167" s="11" t="s">
        <v>2</v>
      </c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>
        <v>6</v>
      </c>
      <c r="AZ167" s="10">
        <v>4</v>
      </c>
      <c r="BA167" s="10">
        <v>17</v>
      </c>
      <c r="BB167" s="10">
        <v>0</v>
      </c>
      <c r="BC167" s="10">
        <v>4</v>
      </c>
      <c r="BD167" s="10">
        <v>2</v>
      </c>
      <c r="BE167" s="10">
        <v>0</v>
      </c>
      <c r="BF167" s="10">
        <v>7</v>
      </c>
      <c r="BG167" s="10">
        <v>2</v>
      </c>
      <c r="BH167" s="10">
        <v>12</v>
      </c>
      <c r="BI167" s="10">
        <v>28</v>
      </c>
      <c r="BJ167" s="10">
        <v>31</v>
      </c>
      <c r="BK167" s="10">
        <v>0</v>
      </c>
      <c r="BL167" s="10">
        <v>23</v>
      </c>
      <c r="BM167" s="10">
        <v>17</v>
      </c>
      <c r="BN167" s="10">
        <v>10</v>
      </c>
      <c r="BO167" s="10">
        <v>53</v>
      </c>
      <c r="BP167" s="10">
        <v>227</v>
      </c>
      <c r="BQ167" s="10">
        <v>46</v>
      </c>
      <c r="BR167" s="10">
        <v>51</v>
      </c>
      <c r="BS167" s="10">
        <v>24</v>
      </c>
      <c r="BT167" s="10">
        <v>5</v>
      </c>
      <c r="BU167" s="10">
        <v>1</v>
      </c>
      <c r="BV167" s="10">
        <v>2</v>
      </c>
      <c r="BW167" s="10">
        <v>9</v>
      </c>
      <c r="BX167" s="10">
        <v>22</v>
      </c>
      <c r="BY167" s="10">
        <v>22</v>
      </c>
      <c r="BZ167" s="10">
        <v>4</v>
      </c>
      <c r="CA167" s="10">
        <v>28</v>
      </c>
      <c r="CB167" s="10">
        <v>39</v>
      </c>
      <c r="CC167" s="10">
        <v>34</v>
      </c>
      <c r="CD167" s="10">
        <v>8</v>
      </c>
      <c r="CE167" s="10">
        <v>3</v>
      </c>
      <c r="CF167" s="10">
        <v>21</v>
      </c>
      <c r="CG167" s="10">
        <v>16</v>
      </c>
      <c r="CH167" s="197">
        <v>13</v>
      </c>
      <c r="CI167" s="197">
        <v>6</v>
      </c>
      <c r="CJ167" s="197">
        <v>15</v>
      </c>
      <c r="CK167" s="197">
        <v>16</v>
      </c>
      <c r="CL167" s="197">
        <v>27</v>
      </c>
      <c r="CM167" s="197">
        <v>176</v>
      </c>
      <c r="CN167" s="197">
        <v>24</v>
      </c>
      <c r="CO167" s="197">
        <v>30</v>
      </c>
      <c r="CP167" s="197">
        <v>12</v>
      </c>
      <c r="CQ167" s="197">
        <v>13</v>
      </c>
      <c r="CR167" s="197">
        <v>0</v>
      </c>
      <c r="CS167" s="193">
        <v>0</v>
      </c>
      <c r="CT167" s="193">
        <v>0</v>
      </c>
      <c r="CU167" s="193">
        <v>3</v>
      </c>
      <c r="CV167" s="193">
        <v>22</v>
      </c>
      <c r="CW167" s="193">
        <v>14</v>
      </c>
      <c r="CX167" s="193">
        <v>17</v>
      </c>
      <c r="CY167" s="193">
        <v>5</v>
      </c>
      <c r="CZ167" s="193">
        <v>17</v>
      </c>
      <c r="DA167" s="193">
        <v>6</v>
      </c>
      <c r="DB167" s="193">
        <v>13</v>
      </c>
      <c r="DC167" s="193">
        <v>6</v>
      </c>
      <c r="DD167" s="193">
        <v>3</v>
      </c>
      <c r="DE167" s="193">
        <v>7</v>
      </c>
      <c r="DF167" s="193">
        <v>18</v>
      </c>
      <c r="DG167" s="193">
        <v>4</v>
      </c>
      <c r="DH167" s="193">
        <v>0</v>
      </c>
      <c r="DI167" s="193">
        <v>3</v>
      </c>
      <c r="DJ167" s="225">
        <v>12</v>
      </c>
      <c r="DK167" s="193">
        <v>6</v>
      </c>
      <c r="DL167" s="193">
        <v>7</v>
      </c>
      <c r="DM167" s="225">
        <v>7</v>
      </c>
      <c r="DN167" s="193">
        <v>0</v>
      </c>
      <c r="DO167" s="193">
        <v>0</v>
      </c>
      <c r="DP167" s="193">
        <v>0</v>
      </c>
      <c r="DQ167" s="193">
        <v>0</v>
      </c>
      <c r="DR167" s="193">
        <v>0</v>
      </c>
      <c r="DS167" s="193">
        <v>0</v>
      </c>
      <c r="DT167" s="193">
        <v>0</v>
      </c>
      <c r="DU167" s="193">
        <v>0</v>
      </c>
      <c r="DV167" s="193">
        <v>0</v>
      </c>
      <c r="DW167" s="193">
        <v>0</v>
      </c>
      <c r="DX167" s="193">
        <v>0</v>
      </c>
      <c r="DY167" s="193">
        <v>4</v>
      </c>
      <c r="DZ167" s="193">
        <v>2</v>
      </c>
      <c r="EA167" s="193">
        <v>0</v>
      </c>
      <c r="EB167" s="193">
        <v>8</v>
      </c>
      <c r="EC167" s="193">
        <v>0</v>
      </c>
      <c r="ED167" s="193">
        <v>0</v>
      </c>
      <c r="EE167" s="193">
        <v>2</v>
      </c>
      <c r="EF167" s="193">
        <v>11</v>
      </c>
      <c r="EG167" s="193">
        <v>1</v>
      </c>
      <c r="EH167" s="193">
        <v>0</v>
      </c>
      <c r="EI167" s="193">
        <v>3</v>
      </c>
      <c r="EJ167" s="193">
        <v>1</v>
      </c>
      <c r="EK167" s="193">
        <v>0</v>
      </c>
      <c r="EL167" s="193">
        <v>0</v>
      </c>
      <c r="EM167" s="193">
        <v>0</v>
      </c>
      <c r="EN167" s="193">
        <v>0</v>
      </c>
      <c r="EO167" s="193">
        <v>0</v>
      </c>
      <c r="EP167" s="193">
        <v>0</v>
      </c>
      <c r="EQ167" s="193">
        <v>0</v>
      </c>
      <c r="ER167" s="193">
        <v>1</v>
      </c>
      <c r="ES167" s="193">
        <v>2</v>
      </c>
      <c r="ET167" s="193">
        <v>5</v>
      </c>
      <c r="EU167" s="193">
        <v>17</v>
      </c>
      <c r="EV167" s="193">
        <v>11</v>
      </c>
      <c r="EW167" s="9">
        <f>SUM(EX167:GC167)</f>
        <v>2</v>
      </c>
      <c r="EX167" s="8">
        <f>'SKB3'!F78</f>
        <v>0</v>
      </c>
      <c r="EY167" s="8">
        <f>'SKB3'!G78</f>
        <v>0</v>
      </c>
      <c r="EZ167" s="8">
        <f>'SKB3'!H78</f>
        <v>0</v>
      </c>
      <c r="FA167" s="8">
        <f>'SKB3'!I78</f>
        <v>0</v>
      </c>
      <c r="FB167" s="8">
        <f>'SKB3'!J78</f>
        <v>0</v>
      </c>
      <c r="FC167" s="8">
        <f>'SKB3'!K78</f>
        <v>0</v>
      </c>
      <c r="FD167" s="8">
        <f>'SKB3'!L78</f>
        <v>0</v>
      </c>
      <c r="FE167" s="8">
        <f>'SKB3'!M78</f>
        <v>1</v>
      </c>
      <c r="FF167" s="8">
        <f>'SKB3'!N78</f>
        <v>0</v>
      </c>
      <c r="FG167" s="8">
        <f>'SKB3'!O78</f>
        <v>0</v>
      </c>
      <c r="FH167" s="8">
        <f>'SKB3'!P78</f>
        <v>0</v>
      </c>
      <c r="FI167" s="8">
        <f>'SKB3'!Q78</f>
        <v>0</v>
      </c>
      <c r="FJ167" s="8">
        <f>'SKB3'!R78</f>
        <v>0</v>
      </c>
      <c r="FK167" s="8">
        <f>'SKB3'!S78</f>
        <v>0</v>
      </c>
      <c r="FL167" s="8">
        <f>'SKB3'!T78</f>
        <v>0</v>
      </c>
      <c r="FM167" s="8">
        <f>'SKB3'!U78</f>
        <v>0</v>
      </c>
      <c r="FN167" s="8">
        <f>'SKB3'!V78</f>
        <v>0</v>
      </c>
      <c r="FO167" s="8">
        <f>'SKB3'!W78</f>
        <v>0</v>
      </c>
      <c r="FP167" s="8">
        <f>'SKB3'!X78</f>
        <v>0</v>
      </c>
      <c r="FQ167" s="8">
        <f>'SKB3'!Y78</f>
        <v>1</v>
      </c>
      <c r="FR167" s="8">
        <f>'SKB3'!Z78</f>
        <v>0</v>
      </c>
      <c r="FS167" s="8">
        <f>'SKB3'!AA78</f>
        <v>0</v>
      </c>
      <c r="FT167" s="8">
        <f>'SKB3'!AB78</f>
        <v>0</v>
      </c>
      <c r="FU167" s="8">
        <f>'SKB3'!AC78</f>
        <v>0</v>
      </c>
      <c r="FV167" s="8">
        <f>'SKB3'!AD78</f>
        <v>0</v>
      </c>
      <c r="FW167" s="8">
        <f>'SKB3'!AE78</f>
        <v>0</v>
      </c>
      <c r="FX167" s="8">
        <f>'SKB3'!AF78</f>
        <v>0</v>
      </c>
      <c r="FY167" s="8">
        <f>'SKB3'!AG78</f>
        <v>0</v>
      </c>
      <c r="FZ167" s="8">
        <f>'SKB3'!AH78</f>
        <v>0</v>
      </c>
      <c r="GA167" s="8">
        <f>'SKB3'!AI78</f>
        <v>0</v>
      </c>
      <c r="GB167" s="8">
        <f>'SKB3'!AJ78</f>
        <v>0</v>
      </c>
    </row>
    <row r="168" spans="1:205" s="3" customFormat="1" ht="25.5" customHeight="1">
      <c r="A168" s="5" t="s">
        <v>1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>
        <f>AY167/AY161</f>
        <v>1.9017432646592711E-3</v>
      </c>
      <c r="AZ168" s="4">
        <f t="shared" ref="AZ168:CS168" si="117">AZ167/AZ161</f>
        <v>1.4953271028037382E-3</v>
      </c>
      <c r="BA168" s="4">
        <f t="shared" si="117"/>
        <v>1.4886164623467602E-3</v>
      </c>
      <c r="BB168" s="4">
        <f t="shared" si="117"/>
        <v>0</v>
      </c>
      <c r="BC168" s="4">
        <f t="shared" si="117"/>
        <v>4.4622936189201248E-4</v>
      </c>
      <c r="BD168" s="4">
        <f t="shared" si="117"/>
        <v>1.4372978799856272E-4</v>
      </c>
      <c r="BE168" s="4">
        <f t="shared" si="117"/>
        <v>0</v>
      </c>
      <c r="BF168" s="4">
        <f t="shared" si="117"/>
        <v>1.4576348832850926E-4</v>
      </c>
      <c r="BG168" s="4">
        <f t="shared" si="117"/>
        <v>5.4420287883322904E-5</v>
      </c>
      <c r="BH168" s="4">
        <f t="shared" si="117"/>
        <v>1.7512368109977671E-4</v>
      </c>
      <c r="BI168" s="4">
        <f t="shared" si="117"/>
        <v>1.9661402560195489E-4</v>
      </c>
      <c r="BJ168" s="4">
        <f t="shared" si="117"/>
        <v>4.1104790697057693E-4</v>
      </c>
      <c r="BK168" s="4">
        <f t="shared" si="117"/>
        <v>0</v>
      </c>
      <c r="BL168" s="4">
        <f t="shared" si="117"/>
        <v>3.8262547620235895E-4</v>
      </c>
      <c r="BM168" s="4">
        <f t="shared" si="117"/>
        <v>2.1243095993802016E-4</v>
      </c>
      <c r="BN168" s="4">
        <f t="shared" si="117"/>
        <v>1.6588424597315993E-4</v>
      </c>
      <c r="BO168" s="4">
        <f t="shared" si="117"/>
        <v>3.2575892610189493E-4</v>
      </c>
      <c r="BP168" s="4">
        <f t="shared" si="117"/>
        <v>1.4031053750679918E-3</v>
      </c>
      <c r="BQ168" s="4">
        <f t="shared" si="117"/>
        <v>3.36909949829714E-4</v>
      </c>
      <c r="BR168" s="4">
        <f t="shared" si="117"/>
        <v>3.5516804323300414E-4</v>
      </c>
      <c r="BS168" s="4">
        <f t="shared" si="117"/>
        <v>2.453812099338493E-4</v>
      </c>
      <c r="BT168" s="4">
        <f t="shared" si="117"/>
        <v>7.046521132516876E-5</v>
      </c>
      <c r="BU168" s="4">
        <f t="shared" si="117"/>
        <v>3.2736438930173173E-5</v>
      </c>
      <c r="BV168" s="4">
        <f t="shared" si="117"/>
        <v>5.64334085778781E-5</v>
      </c>
      <c r="BW168" s="4">
        <f t="shared" si="117"/>
        <v>7.421945869274793E-5</v>
      </c>
      <c r="BX168" s="4">
        <f t="shared" si="117"/>
        <v>1.0805925576643484E-4</v>
      </c>
      <c r="BY168" s="4">
        <f t="shared" si="117"/>
        <v>1.8752130923968633E-4</v>
      </c>
      <c r="BZ168" s="4">
        <f t="shared" si="117"/>
        <v>4.8722258763916292E-5</v>
      </c>
      <c r="CA168" s="4">
        <f t="shared" si="117"/>
        <v>2.1251726702794602E-4</v>
      </c>
      <c r="CB168" s="4">
        <f t="shared" si="117"/>
        <v>2.5972988092383918E-4</v>
      </c>
      <c r="CC168" s="4">
        <f t="shared" si="117"/>
        <v>3.2457614174431038E-4</v>
      </c>
      <c r="CD168" s="4">
        <f t="shared" si="117"/>
        <v>7.5536545524931777E-5</v>
      </c>
      <c r="CE168" s="4">
        <f t="shared" si="117"/>
        <v>2.0821476659124666E-5</v>
      </c>
      <c r="CF168" s="4">
        <f t="shared" si="117"/>
        <v>1.257183908045977E-4</v>
      </c>
      <c r="CG168" s="4">
        <f t="shared" si="117"/>
        <v>8.48851397952146E-5</v>
      </c>
      <c r="CH168" s="4">
        <f t="shared" si="117"/>
        <v>8.9594618809356441E-5</v>
      </c>
      <c r="CI168" s="4">
        <f t="shared" si="117"/>
        <v>3.7990312470320066E-5</v>
      </c>
      <c r="CJ168" s="4">
        <f t="shared" si="117"/>
        <v>9.6796675356857081E-5</v>
      </c>
      <c r="CK168" s="4">
        <f t="shared" si="117"/>
        <v>7.25163161711385E-5</v>
      </c>
      <c r="CL168" s="4">
        <f t="shared" si="117"/>
        <v>1.4557139468179172E-4</v>
      </c>
      <c r="CM168" s="4">
        <f t="shared" si="117"/>
        <v>8.8219224773562299E-4</v>
      </c>
      <c r="CN168" s="4">
        <f t="shared" si="117"/>
        <v>2.0358306188925082E-4</v>
      </c>
      <c r="CO168" s="4">
        <f t="shared" si="117"/>
        <v>2.4557956777996069E-4</v>
      </c>
      <c r="CP168" s="4">
        <f t="shared" si="117"/>
        <v>1.3831736920363774E-4</v>
      </c>
      <c r="CQ168" s="4">
        <f t="shared" si="117"/>
        <v>3.0295262287059261E-4</v>
      </c>
      <c r="CR168" s="4">
        <f t="shared" si="117"/>
        <v>0</v>
      </c>
      <c r="CS168" s="4" t="e">
        <f t="shared" si="117"/>
        <v>#DIV/0!</v>
      </c>
      <c r="CT168" s="4" t="e">
        <f>CT167/CT161</f>
        <v>#DIV/0!</v>
      </c>
      <c r="CU168" s="4">
        <f t="shared" ref="CU168" si="118">CU167/CU161</f>
        <v>1.2324883940676226E-4</v>
      </c>
      <c r="CV168" s="4">
        <v>2.4374840732574758E-4</v>
      </c>
      <c r="CW168" s="4">
        <f t="shared" ref="CW168:DN168" si="119">CW167/CW161</f>
        <v>1.279391740612463E-4</v>
      </c>
      <c r="CX168" s="4">
        <f t="shared" si="119"/>
        <v>1.1814580582389325E-4</v>
      </c>
      <c r="CY168" s="4">
        <f t="shared" si="119"/>
        <v>5.9831514455293893E-5</v>
      </c>
      <c r="CZ168" s="4">
        <f t="shared" si="119"/>
        <v>1.6487086731774495E-4</v>
      </c>
      <c r="DA168" s="4">
        <f t="shared" si="119"/>
        <v>4.0243607973600196E-5</v>
      </c>
      <c r="DB168" s="4">
        <f t="shared" si="119"/>
        <v>7.7076317412133E-5</v>
      </c>
      <c r="DC168" s="4">
        <f t="shared" si="119"/>
        <v>5.5848241711190124E-5</v>
      </c>
      <c r="DD168" s="4">
        <f t="shared" si="119"/>
        <v>8.4518946330469085E-5</v>
      </c>
      <c r="DE168" s="4">
        <f t="shared" si="119"/>
        <v>7.6860574917100383E-5</v>
      </c>
      <c r="DF168" s="4">
        <f t="shared" si="119"/>
        <v>1.429093160995284E-4</v>
      </c>
      <c r="DG168" s="4">
        <f t="shared" si="119"/>
        <v>4.3667645549721074E-5</v>
      </c>
      <c r="DH168" s="4">
        <f t="shared" si="119"/>
        <v>0</v>
      </c>
      <c r="DI168" s="4">
        <f t="shared" si="119"/>
        <v>4.8555474629764505E-5</v>
      </c>
      <c r="DJ168" s="4">
        <f t="shared" si="119"/>
        <v>1.6790261648244018E-4</v>
      </c>
      <c r="DK168" s="4">
        <f t="shared" si="119"/>
        <v>4.880072225068931E-5</v>
      </c>
      <c r="DL168" s="4">
        <f t="shared" si="119"/>
        <v>5.1911068923067799E-5</v>
      </c>
      <c r="DM168" s="4">
        <f t="shared" si="119"/>
        <v>9.3640474088343105E-5</v>
      </c>
      <c r="DN168" s="4">
        <f t="shared" si="119"/>
        <v>0</v>
      </c>
      <c r="DO168" s="4">
        <v>0</v>
      </c>
      <c r="DP168" s="4" t="e">
        <v>#DIV/0!</v>
      </c>
      <c r="DQ168" s="4" t="e">
        <v>#DIV/0!</v>
      </c>
      <c r="DR168" s="4" t="e">
        <v>#DIV/0!</v>
      </c>
      <c r="DS168" s="4" t="e">
        <v>#DIV/0!</v>
      </c>
      <c r="DT168" s="4" t="e">
        <v>#DIV/0!</v>
      </c>
      <c r="DU168" s="4" t="e">
        <v>#DIV/0!</v>
      </c>
      <c r="DV168" s="4" t="e">
        <v>#DIV/0!</v>
      </c>
      <c r="DW168" s="4">
        <v>0</v>
      </c>
      <c r="DX168" s="4">
        <v>0</v>
      </c>
      <c r="DY168" s="4">
        <v>1.651118632873772E-4</v>
      </c>
      <c r="DZ168" s="4">
        <v>1.6877637130801687E-4</v>
      </c>
      <c r="EA168" s="4" t="e">
        <v>#DIV/0!</v>
      </c>
      <c r="EB168" s="4">
        <v>5.9514953131974406E-4</v>
      </c>
      <c r="EC168" s="4">
        <v>0</v>
      </c>
      <c r="ED168" s="4">
        <v>0</v>
      </c>
      <c r="EE168" s="4">
        <v>1.8290563898084978E-5</v>
      </c>
      <c r="EF168" s="4">
        <v>1.5823695264399564E-4</v>
      </c>
      <c r="EG168" s="4">
        <v>4.6319885126684886E-5</v>
      </c>
      <c r="EH168" s="4">
        <v>0</v>
      </c>
      <c r="EI168" s="4">
        <v>4.3567289678909073E-5</v>
      </c>
      <c r="EJ168" s="4">
        <v>8.1586032471240921E-5</v>
      </c>
      <c r="EK168" s="4" t="e">
        <v>#DIV/0!</v>
      </c>
      <c r="EL168" s="4">
        <v>0</v>
      </c>
      <c r="EM168" s="4" t="e">
        <v>#DIV/0!</v>
      </c>
      <c r="EN168" s="4" t="e">
        <v>#DIV/0!</v>
      </c>
      <c r="EO168" s="4" t="e">
        <v>#DIV/0!</v>
      </c>
      <c r="EP168" s="4" t="e">
        <v>#DIV/0!</v>
      </c>
      <c r="EQ168" s="4" t="e">
        <v>#DIV/0!</v>
      </c>
      <c r="ER168" s="4">
        <v>7.353481873667182E-5</v>
      </c>
      <c r="ES168" s="4">
        <v>1.6826518593303046E-4</v>
      </c>
      <c r="ET168" s="4">
        <v>1.0487017072863795E-4</v>
      </c>
      <c r="EU168" s="4">
        <v>5.1348657383634884E-4</v>
      </c>
      <c r="EV168" s="4">
        <v>4.1976721999618396E-4</v>
      </c>
      <c r="EW168" s="4">
        <f t="shared" ref="EW168:EX168" si="120">EW167/EW161</f>
        <v>1.2389270891408042E-4</v>
      </c>
      <c r="EX168" s="4">
        <f t="shared" si="120"/>
        <v>0</v>
      </c>
      <c r="EY168" s="4">
        <f t="shared" ref="EY168:GA168" si="121">EY167/EY161</f>
        <v>0</v>
      </c>
      <c r="EZ168" s="4">
        <f t="shared" si="121"/>
        <v>0</v>
      </c>
      <c r="FA168" s="4">
        <f t="shared" si="121"/>
        <v>0</v>
      </c>
      <c r="FB168" s="4">
        <f t="shared" si="121"/>
        <v>0</v>
      </c>
      <c r="FC168" s="4">
        <f t="shared" si="121"/>
        <v>0</v>
      </c>
      <c r="FD168" s="4">
        <f t="shared" si="121"/>
        <v>0</v>
      </c>
      <c r="FE168" s="4">
        <f t="shared" si="121"/>
        <v>4.8355899419729207E-4</v>
      </c>
      <c r="FF168" s="4">
        <f t="shared" si="121"/>
        <v>0</v>
      </c>
      <c r="FG168" s="4">
        <f t="shared" si="121"/>
        <v>0</v>
      </c>
      <c r="FH168" s="4">
        <f t="shared" si="121"/>
        <v>0</v>
      </c>
      <c r="FI168" s="4" t="e">
        <f t="shared" si="121"/>
        <v>#DIV/0!</v>
      </c>
      <c r="FJ168" s="4">
        <f t="shared" si="121"/>
        <v>0</v>
      </c>
      <c r="FK168" s="4">
        <f t="shared" si="121"/>
        <v>0</v>
      </c>
      <c r="FL168" s="4">
        <f t="shared" si="121"/>
        <v>0</v>
      </c>
      <c r="FM168" s="4">
        <f t="shared" si="121"/>
        <v>0</v>
      </c>
      <c r="FN168" s="4">
        <f t="shared" si="121"/>
        <v>0</v>
      </c>
      <c r="FO168" s="4">
        <f t="shared" si="121"/>
        <v>0</v>
      </c>
      <c r="FP168" s="4">
        <f t="shared" si="121"/>
        <v>0</v>
      </c>
      <c r="FQ168" s="4">
        <f t="shared" si="121"/>
        <v>3.4590107229332413E-4</v>
      </c>
      <c r="FR168" s="4">
        <f t="shared" si="121"/>
        <v>0</v>
      </c>
      <c r="FS168" s="4">
        <f t="shared" si="121"/>
        <v>0</v>
      </c>
      <c r="FT168" s="4">
        <f t="shared" si="121"/>
        <v>0</v>
      </c>
      <c r="FU168" s="4">
        <f t="shared" si="121"/>
        <v>0</v>
      </c>
      <c r="FV168" s="4" t="e">
        <f t="shared" si="121"/>
        <v>#DIV/0!</v>
      </c>
      <c r="FW168" s="4" t="e">
        <f t="shared" si="121"/>
        <v>#DIV/0!</v>
      </c>
      <c r="FX168" s="4" t="e">
        <f t="shared" si="121"/>
        <v>#DIV/0!</v>
      </c>
      <c r="FY168" s="4" t="e">
        <f t="shared" si="121"/>
        <v>#DIV/0!</v>
      </c>
      <c r="FZ168" s="4" t="e">
        <f t="shared" si="121"/>
        <v>#DIV/0!</v>
      </c>
      <c r="GA168" s="4" t="e">
        <f t="shared" si="121"/>
        <v>#DIV/0!</v>
      </c>
      <c r="GB168" s="4" t="e">
        <f t="shared" ref="GB168" si="122">GB167/GB161</f>
        <v>#DIV/0!</v>
      </c>
    </row>
    <row r="169" spans="1:205" s="30" customFormat="1">
      <c r="A169" s="30" t="s">
        <v>307</v>
      </c>
      <c r="BP169" s="166">
        <v>3.0000000000000001E-3</v>
      </c>
      <c r="BQ169" s="166">
        <v>3.0000000000000001E-3</v>
      </c>
      <c r="BR169" s="166">
        <v>3.0000000000000001E-3</v>
      </c>
      <c r="BS169" s="166">
        <v>3.0000000000000001E-3</v>
      </c>
      <c r="BT169" s="166">
        <v>3.0000000000000001E-3</v>
      </c>
      <c r="BU169" s="166">
        <v>3.0000000000000001E-3</v>
      </c>
      <c r="BV169" s="166">
        <v>1.1999999999999999E-3</v>
      </c>
      <c r="BW169" s="166">
        <v>1.1999999999999999E-3</v>
      </c>
      <c r="BX169" s="166">
        <v>1.1999999999999999E-3</v>
      </c>
      <c r="BY169" s="166">
        <v>1.1999999999999999E-3</v>
      </c>
      <c r="BZ169" s="166">
        <v>1.1999999999999999E-3</v>
      </c>
      <c r="CA169" s="166">
        <v>1.1999999999999999E-3</v>
      </c>
      <c r="CB169" s="166">
        <v>1.1999999999999999E-3</v>
      </c>
      <c r="CC169" s="166">
        <v>1.1999999999999999E-3</v>
      </c>
      <c r="CD169" s="166">
        <v>1.1999999999999999E-3</v>
      </c>
      <c r="CE169" s="166">
        <v>1.1999999999999999E-3</v>
      </c>
      <c r="CF169" s="166">
        <v>1.1999999999999999E-3</v>
      </c>
      <c r="CG169" s="166">
        <v>1.1999999999999999E-3</v>
      </c>
      <c r="CH169" s="166">
        <v>1.1999999999999999E-3</v>
      </c>
      <c r="CI169" s="166">
        <v>1.1999999999999999E-3</v>
      </c>
      <c r="CJ169" s="166">
        <v>1.1999999999999999E-3</v>
      </c>
      <c r="CK169" s="166">
        <v>1.1999999999999999E-3</v>
      </c>
      <c r="CL169" s="166">
        <v>1.1999999999999999E-3</v>
      </c>
      <c r="CM169" s="166">
        <v>1.1999999999999999E-3</v>
      </c>
      <c r="CN169" s="166">
        <v>1.1999999999999999E-3</v>
      </c>
      <c r="CO169" s="166">
        <v>1.1999999999999999E-3</v>
      </c>
      <c r="CP169" s="166">
        <v>1.1999999999999999E-3</v>
      </c>
      <c r="CQ169" s="166">
        <v>1.1999999999999999E-3</v>
      </c>
      <c r="CR169" s="166">
        <v>1.1999999999999999E-3</v>
      </c>
      <c r="CS169" s="166">
        <v>1.1999999999999999E-3</v>
      </c>
      <c r="CT169" s="166">
        <v>1.1999999999999999E-3</v>
      </c>
      <c r="CU169" s="166">
        <v>1.1999999999999999E-3</v>
      </c>
      <c r="CV169" s="166">
        <v>1.1999999999999999E-3</v>
      </c>
      <c r="CW169" s="166">
        <v>1.1999999999999999E-3</v>
      </c>
      <c r="CX169" s="166">
        <v>1.1999999999999999E-3</v>
      </c>
      <c r="CY169" s="166">
        <v>1.1999999999999999E-3</v>
      </c>
      <c r="CZ169" s="166">
        <v>1.1999999999999999E-3</v>
      </c>
      <c r="DA169" s="166">
        <v>1.1999999999999999E-3</v>
      </c>
      <c r="DB169" s="166">
        <v>1.1999999999999999E-3</v>
      </c>
      <c r="DC169" s="166">
        <v>1.1999999999999999E-3</v>
      </c>
      <c r="DD169" s="166">
        <v>1.1999999999999999E-3</v>
      </c>
      <c r="DE169" s="166">
        <v>1.1999999999999999E-3</v>
      </c>
      <c r="DF169" s="166">
        <v>1.1999999999999999E-3</v>
      </c>
      <c r="DG169" s="166">
        <v>1.1999999999999999E-3</v>
      </c>
      <c r="DH169" s="166">
        <v>1.1999999999999999E-3</v>
      </c>
      <c r="DI169" s="166">
        <v>1.1999999999999999E-3</v>
      </c>
      <c r="DJ169" s="166">
        <v>1.1999999999999999E-3</v>
      </c>
      <c r="DK169" s="166">
        <v>1.1999999999999999E-3</v>
      </c>
      <c r="DL169" s="166">
        <v>1.1999999999999999E-3</v>
      </c>
      <c r="DM169" s="166">
        <v>1.1999999999999999E-3</v>
      </c>
      <c r="DN169" s="166">
        <v>1.1999999999999999E-3</v>
      </c>
      <c r="DO169" s="166">
        <v>1.1999999999999999E-3</v>
      </c>
      <c r="DP169" s="166">
        <v>1.1999999999999999E-3</v>
      </c>
      <c r="DQ169" s="166">
        <v>1.1999999999999999E-3</v>
      </c>
      <c r="DR169" s="166">
        <v>1.1999999999999999E-3</v>
      </c>
      <c r="DS169" s="166">
        <v>1.1999999999999999E-3</v>
      </c>
      <c r="DT169" s="166">
        <v>1.1999999999999999E-3</v>
      </c>
      <c r="DU169" s="166">
        <v>1.1999999999999999E-3</v>
      </c>
      <c r="DV169" s="166">
        <v>1.1999999999999999E-3</v>
      </c>
      <c r="DW169" s="166">
        <v>1.1999999999999999E-3</v>
      </c>
      <c r="DX169" s="166">
        <v>1.1999999999999999E-3</v>
      </c>
      <c r="DY169" s="166">
        <v>1.1999999999999999E-3</v>
      </c>
      <c r="DZ169" s="166">
        <v>1.1999999999999999E-3</v>
      </c>
      <c r="EA169" s="166">
        <v>1.1999999999999999E-3</v>
      </c>
      <c r="EB169" s="166">
        <v>1.1999999999999999E-3</v>
      </c>
      <c r="EC169" s="166">
        <v>1.1999999999999999E-3</v>
      </c>
      <c r="ED169" s="166">
        <v>1.1999999999999999E-3</v>
      </c>
      <c r="EE169" s="166">
        <v>1.1999999999999999E-3</v>
      </c>
      <c r="EF169" s="166">
        <v>1.1999999999999999E-3</v>
      </c>
      <c r="EG169" s="166">
        <v>1.1999999999999999E-3</v>
      </c>
      <c r="EH169" s="166">
        <v>1.1999999999999999E-3</v>
      </c>
      <c r="EI169" s="166">
        <v>1.1999999999999999E-3</v>
      </c>
      <c r="EJ169" s="166">
        <v>1.1999999999999999E-3</v>
      </c>
      <c r="EK169" s="166">
        <v>1.1999999999999999E-3</v>
      </c>
      <c r="EL169" s="166">
        <v>1.1999999999999999E-3</v>
      </c>
      <c r="EM169" s="166">
        <v>1.1999999999999999E-3</v>
      </c>
      <c r="EN169" s="166">
        <v>1.1999999999999999E-3</v>
      </c>
      <c r="EO169" s="166">
        <v>1.1999999999999999E-3</v>
      </c>
      <c r="EP169" s="166">
        <v>1.1999999999999999E-3</v>
      </c>
      <c r="EQ169" s="166">
        <v>1.1999999999999999E-3</v>
      </c>
      <c r="ER169" s="166">
        <v>1.1999999999999999E-3</v>
      </c>
      <c r="ES169" s="166">
        <v>1.1999999999999999E-3</v>
      </c>
      <c r="ET169" s="166">
        <v>1.1999999999999999E-3</v>
      </c>
      <c r="EU169" s="166">
        <v>1.1999999999999999E-3</v>
      </c>
      <c r="EV169" s="166">
        <v>1.1999999999999999E-3</v>
      </c>
      <c r="EW169" s="166">
        <v>1.1999999999999999E-3</v>
      </c>
      <c r="EX169" s="166">
        <v>1.1999999999999999E-3</v>
      </c>
      <c r="EY169" s="166">
        <v>1.1999999999999999E-3</v>
      </c>
      <c r="EZ169" s="166">
        <v>1.1999999999999999E-3</v>
      </c>
      <c r="FA169" s="166">
        <v>1.1999999999999999E-3</v>
      </c>
      <c r="FB169" s="166">
        <v>1.1999999999999999E-3</v>
      </c>
      <c r="FC169" s="166">
        <v>1.1999999999999999E-3</v>
      </c>
      <c r="FD169" s="166">
        <v>1.1999999999999999E-3</v>
      </c>
      <c r="FE169" s="166">
        <v>1.1999999999999999E-3</v>
      </c>
      <c r="FF169" s="166">
        <v>1.1999999999999999E-3</v>
      </c>
      <c r="FG169" s="166">
        <v>1.1999999999999999E-3</v>
      </c>
      <c r="FH169" s="166">
        <v>1.1999999999999999E-3</v>
      </c>
      <c r="FI169" s="166">
        <v>1.1999999999999999E-3</v>
      </c>
      <c r="FJ169" s="166">
        <v>1.1999999999999999E-3</v>
      </c>
      <c r="FK169" s="166">
        <v>1.1999999999999999E-3</v>
      </c>
      <c r="FL169" s="166">
        <v>1.1999999999999999E-3</v>
      </c>
      <c r="FM169" s="166">
        <v>1.1999999999999999E-3</v>
      </c>
      <c r="FN169" s="166">
        <v>1.1999999999999999E-3</v>
      </c>
      <c r="FO169" s="166">
        <v>1.1999999999999999E-3</v>
      </c>
      <c r="FP169" s="166">
        <v>1.1999999999999999E-3</v>
      </c>
      <c r="FQ169" s="166">
        <v>1.1999999999999999E-3</v>
      </c>
      <c r="FR169" s="166">
        <v>1.1999999999999999E-3</v>
      </c>
      <c r="FS169" s="166">
        <v>1.1999999999999999E-3</v>
      </c>
      <c r="FT169" s="166">
        <v>1.1999999999999999E-3</v>
      </c>
      <c r="FU169" s="166">
        <v>1.1999999999999999E-3</v>
      </c>
      <c r="FV169" s="166">
        <v>1.1999999999999999E-3</v>
      </c>
      <c r="FW169" s="166">
        <v>1.1999999999999999E-3</v>
      </c>
      <c r="FX169" s="166">
        <v>1.1999999999999999E-3</v>
      </c>
      <c r="FY169" s="166">
        <v>1.1999999999999999E-3</v>
      </c>
      <c r="FZ169" s="166">
        <v>1.1999999999999999E-3</v>
      </c>
      <c r="GA169" s="166">
        <v>1.1999999999999999E-3</v>
      </c>
      <c r="GB169" s="166">
        <v>1.1999999999999999E-3</v>
      </c>
    </row>
    <row r="170" spans="1:205" ht="32.25" customHeight="1">
      <c r="A170" s="259" t="s">
        <v>185</v>
      </c>
      <c r="B170" s="259"/>
      <c r="C170" s="259"/>
      <c r="D170" s="259"/>
      <c r="E170" s="259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  <c r="S170" s="259"/>
      <c r="T170" s="259"/>
      <c r="U170" s="259"/>
      <c r="V170" s="259"/>
      <c r="W170" s="259"/>
      <c r="X170" s="259"/>
      <c r="Y170" s="259"/>
      <c r="Z170" s="259"/>
      <c r="AA170" s="259"/>
      <c r="AB170" s="259"/>
      <c r="AC170" s="259"/>
      <c r="AD170" s="259"/>
      <c r="AE170" s="259"/>
      <c r="AF170" s="259"/>
      <c r="AG170" s="259"/>
      <c r="AH170" s="259"/>
      <c r="AI170" s="259"/>
      <c r="AJ170" s="259"/>
      <c r="AK170" s="259"/>
      <c r="AL170" s="259"/>
      <c r="AM170" s="259"/>
      <c r="AN170" s="259"/>
      <c r="AO170" s="259"/>
      <c r="AP170" s="259"/>
      <c r="AQ170" s="259"/>
      <c r="AR170" s="259"/>
      <c r="AS170" s="259"/>
      <c r="AT170" s="259"/>
      <c r="AU170" s="259"/>
      <c r="AV170" s="259"/>
      <c r="AW170" s="259"/>
      <c r="AX170" s="259"/>
      <c r="AY170" s="259"/>
      <c r="AZ170" s="259"/>
      <c r="BA170" s="259"/>
      <c r="BB170" s="259"/>
      <c r="BC170" s="259"/>
      <c r="BD170" s="259"/>
      <c r="BE170" s="259"/>
      <c r="BF170" s="259"/>
      <c r="BG170" s="259"/>
      <c r="BH170" s="259"/>
      <c r="BI170" s="259"/>
      <c r="BJ170" s="259"/>
      <c r="BK170" s="259"/>
      <c r="BL170" s="259"/>
      <c r="BM170" s="259"/>
      <c r="BN170" s="259"/>
      <c r="BO170" s="259"/>
      <c r="BP170" s="259"/>
      <c r="BQ170" s="259"/>
      <c r="BR170" s="259"/>
      <c r="BS170" s="259"/>
      <c r="BT170" s="259"/>
      <c r="BU170" s="259"/>
      <c r="BV170" s="259"/>
      <c r="BW170" s="259"/>
      <c r="BX170" s="259"/>
      <c r="BY170" s="259"/>
      <c r="BZ170" s="259"/>
      <c r="CA170" s="259"/>
      <c r="CB170" s="259"/>
      <c r="CC170" s="259"/>
      <c r="CD170" s="259"/>
      <c r="CE170" s="259"/>
      <c r="CF170" s="259"/>
      <c r="CG170" s="259"/>
      <c r="CH170" s="259"/>
      <c r="CI170" s="259"/>
      <c r="CJ170" s="259"/>
      <c r="CK170" s="259"/>
      <c r="CL170" s="259"/>
      <c r="CM170" s="259"/>
      <c r="CN170" s="259"/>
      <c r="CO170" s="259"/>
      <c r="CP170" s="259"/>
      <c r="CQ170" s="259"/>
      <c r="CR170" s="259"/>
      <c r="CS170" s="259"/>
      <c r="CT170" s="259"/>
      <c r="CU170" s="259"/>
      <c r="CV170" s="259"/>
      <c r="CW170" s="259"/>
      <c r="CX170" s="259"/>
      <c r="CY170" s="259"/>
      <c r="CZ170" s="259"/>
      <c r="DA170" s="259"/>
      <c r="DB170" s="259"/>
      <c r="DC170" s="259"/>
      <c r="DD170" s="259"/>
      <c r="DE170" s="259"/>
      <c r="DF170" s="259"/>
      <c r="DG170" s="259"/>
      <c r="DH170" s="259"/>
      <c r="DI170" s="259"/>
      <c r="DJ170" s="259"/>
      <c r="DK170" s="259"/>
      <c r="DL170" s="259"/>
      <c r="DM170" s="259"/>
      <c r="DN170" s="259"/>
      <c r="DO170" s="259"/>
      <c r="DP170" s="259"/>
      <c r="DQ170" s="259"/>
      <c r="DR170" s="259"/>
      <c r="DS170" s="259"/>
      <c r="DT170" s="259"/>
      <c r="DU170" s="259"/>
      <c r="DV170" s="259"/>
      <c r="DW170" s="259"/>
      <c r="DX170" s="259"/>
      <c r="DY170" s="259"/>
      <c r="DZ170" s="259"/>
      <c r="EA170" s="259"/>
      <c r="EB170" s="259"/>
      <c r="EC170" s="259"/>
      <c r="ED170" s="259"/>
      <c r="EE170" s="259"/>
      <c r="EF170" s="259"/>
      <c r="EG170" s="259"/>
      <c r="EH170" s="259"/>
      <c r="EI170" s="259"/>
      <c r="EJ170" s="259"/>
      <c r="EK170" s="259"/>
      <c r="EL170" s="259"/>
      <c r="EM170" s="259"/>
      <c r="EN170" s="259"/>
      <c r="EO170" s="259"/>
      <c r="EP170" s="259"/>
      <c r="EQ170" s="259"/>
      <c r="ER170" s="259"/>
      <c r="ES170" s="259"/>
      <c r="ET170" s="259"/>
      <c r="EU170" s="259"/>
      <c r="EV170" s="259"/>
      <c r="EW170" s="259"/>
      <c r="EX170" s="259"/>
      <c r="EY170" s="259"/>
      <c r="EZ170" s="259"/>
      <c r="FA170" s="259"/>
      <c r="FB170" s="259"/>
      <c r="FC170" s="259"/>
      <c r="FD170" s="259"/>
      <c r="FE170" s="259"/>
      <c r="FF170" s="259"/>
      <c r="FG170" s="259"/>
      <c r="FH170" s="259"/>
      <c r="FI170" s="259"/>
      <c r="FJ170" s="259"/>
      <c r="FK170" s="259"/>
      <c r="FL170" s="259"/>
      <c r="FM170" s="259"/>
      <c r="FN170" s="259"/>
      <c r="FO170" s="259"/>
      <c r="FP170" s="259"/>
      <c r="FQ170" s="259"/>
      <c r="FR170" s="259"/>
      <c r="FS170" s="259"/>
      <c r="FT170" s="259"/>
      <c r="FU170" s="259"/>
      <c r="FV170" s="259"/>
      <c r="FW170" s="259"/>
      <c r="FX170" s="259"/>
      <c r="FY170" s="259"/>
      <c r="FZ170" s="259"/>
      <c r="GA170" s="259"/>
      <c r="GB170" s="259"/>
      <c r="GC170" s="62"/>
      <c r="GD170" s="62"/>
      <c r="GE170" s="62"/>
      <c r="GF170" s="62"/>
      <c r="GG170" s="62"/>
      <c r="GH170" s="62"/>
      <c r="GI170" s="62"/>
      <c r="GJ170" s="62"/>
      <c r="GK170" s="64"/>
      <c r="GL170" s="64"/>
      <c r="GM170" s="64"/>
      <c r="GN170" s="62"/>
      <c r="GO170" s="62"/>
      <c r="GW170" s="63"/>
    </row>
    <row r="171" spans="1:205" ht="9" customHeight="1">
      <c r="A171" s="28"/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62"/>
      <c r="GD171" s="62"/>
      <c r="GE171" s="62"/>
      <c r="GF171" s="62"/>
      <c r="GG171" s="62"/>
      <c r="GH171" s="62"/>
      <c r="GI171" s="62"/>
      <c r="GJ171" s="62"/>
      <c r="GK171" s="62"/>
      <c r="GL171" s="62"/>
      <c r="GM171" s="62"/>
      <c r="GN171" s="62"/>
      <c r="GO171" s="62"/>
    </row>
    <row r="172" spans="1:205" ht="18" customHeight="1">
      <c r="GC172" s="62"/>
      <c r="GD172" s="62"/>
      <c r="GE172" s="62"/>
      <c r="GF172" s="62"/>
      <c r="GG172" s="62"/>
      <c r="GH172" s="62"/>
      <c r="GI172" s="62"/>
      <c r="GJ172" s="62"/>
      <c r="GK172" s="62"/>
      <c r="GL172" s="62"/>
      <c r="GM172" s="62"/>
      <c r="GN172" s="62"/>
      <c r="GO172" s="62"/>
    </row>
    <row r="173" spans="1:205" ht="18" customHeight="1">
      <c r="GC173" s="62"/>
      <c r="GD173" s="62"/>
      <c r="GE173" s="62"/>
      <c r="GF173" s="62"/>
      <c r="GG173" s="62"/>
      <c r="GH173" s="62"/>
      <c r="GI173" s="62"/>
      <c r="GJ173" s="62"/>
      <c r="GK173" s="62"/>
      <c r="GL173" s="62"/>
      <c r="GM173" s="62"/>
      <c r="GN173" s="62"/>
      <c r="GO173" s="62"/>
    </row>
    <row r="174" spans="1:205" ht="18" customHeight="1">
      <c r="GC174" s="62"/>
      <c r="GD174" s="62"/>
      <c r="GE174" s="62"/>
      <c r="GF174" s="62"/>
      <c r="GG174" s="62"/>
      <c r="GH174" s="62"/>
      <c r="GI174" s="62"/>
      <c r="GJ174" s="62"/>
      <c r="GK174" s="62"/>
      <c r="GL174" s="62"/>
      <c r="GM174" s="62"/>
      <c r="GN174" s="62"/>
      <c r="GO174" s="62"/>
    </row>
    <row r="175" spans="1:205" ht="18" customHeight="1">
      <c r="GC175" s="62"/>
      <c r="GD175" s="62"/>
      <c r="GE175" s="62"/>
      <c r="GF175" s="62"/>
      <c r="GG175" s="62"/>
      <c r="GH175" s="62"/>
      <c r="GI175" s="62"/>
      <c r="GJ175" s="62"/>
      <c r="GK175" s="62"/>
      <c r="GL175" s="62"/>
      <c r="GM175" s="62"/>
      <c r="GN175" s="62"/>
      <c r="GO175" s="62"/>
    </row>
    <row r="176" spans="1:205" ht="18" customHeight="1">
      <c r="GC176" s="62"/>
      <c r="GD176" s="62"/>
      <c r="GE176" s="62"/>
      <c r="GF176" s="62"/>
      <c r="GG176" s="62"/>
      <c r="GH176" s="62"/>
      <c r="GI176" s="62"/>
      <c r="GJ176" s="62"/>
      <c r="GK176" s="62"/>
      <c r="GL176" s="62"/>
      <c r="GM176" s="62"/>
      <c r="GN176" s="62"/>
      <c r="GO176" s="62"/>
    </row>
    <row r="177" spans="185:197" ht="18" customHeight="1">
      <c r="GC177" s="62"/>
      <c r="GD177" s="62"/>
      <c r="GE177" s="62"/>
      <c r="GF177" s="62"/>
      <c r="GG177" s="62"/>
      <c r="GH177" s="62"/>
      <c r="GI177" s="62"/>
      <c r="GJ177" s="62"/>
      <c r="GK177" s="62"/>
      <c r="GL177" s="62"/>
      <c r="GM177" s="62"/>
      <c r="GN177" s="62"/>
      <c r="GO177" s="62"/>
    </row>
    <row r="178" spans="185:197" ht="18" customHeight="1">
      <c r="GC178" s="62"/>
      <c r="GD178" s="62"/>
      <c r="GE178" s="62"/>
      <c r="GF178" s="62"/>
      <c r="GG178" s="62"/>
      <c r="GH178" s="62"/>
      <c r="GI178" s="62"/>
      <c r="GJ178" s="62"/>
      <c r="GK178" s="62"/>
      <c r="GL178" s="62"/>
      <c r="GM178" s="62"/>
      <c r="GN178" s="62"/>
      <c r="GO178" s="62"/>
    </row>
    <row r="179" spans="185:197" ht="18" customHeight="1">
      <c r="GC179" s="62"/>
      <c r="GD179" s="62"/>
      <c r="GE179" s="62"/>
      <c r="GF179" s="62"/>
      <c r="GG179" s="62"/>
      <c r="GH179" s="62"/>
      <c r="GI179" s="62"/>
      <c r="GJ179" s="62"/>
      <c r="GK179" s="62"/>
      <c r="GL179" s="62"/>
      <c r="GM179" s="62"/>
      <c r="GN179" s="62"/>
      <c r="GO179" s="62"/>
    </row>
    <row r="180" spans="185:197" ht="18" customHeight="1">
      <c r="GC180" s="62"/>
      <c r="GD180" s="62"/>
      <c r="GE180" s="62"/>
      <c r="GF180" s="62"/>
      <c r="GG180" s="62"/>
      <c r="GH180" s="62"/>
      <c r="GI180" s="62"/>
      <c r="GJ180" s="62"/>
      <c r="GK180" s="62"/>
      <c r="GL180" s="62"/>
      <c r="GM180" s="62"/>
      <c r="GN180" s="62"/>
      <c r="GO180" s="62"/>
    </row>
    <row r="181" spans="185:197" ht="18" customHeight="1">
      <c r="GC181" s="62"/>
      <c r="GD181" s="62"/>
      <c r="GE181" s="62"/>
      <c r="GF181" s="62"/>
      <c r="GG181" s="62"/>
      <c r="GH181" s="62"/>
      <c r="GI181" s="62"/>
      <c r="GJ181" s="62"/>
      <c r="GK181" s="62"/>
      <c r="GL181" s="62"/>
      <c r="GM181" s="62"/>
      <c r="GN181" s="62"/>
      <c r="GO181" s="62"/>
    </row>
    <row r="182" spans="185:197" ht="18" customHeight="1"/>
    <row r="183" spans="185:197" ht="18" customHeight="1"/>
    <row r="184" spans="185:197" ht="18" customHeight="1"/>
    <row r="185" spans="185:197" ht="18" customHeight="1"/>
    <row r="186" spans="185:197" ht="18" customHeight="1"/>
    <row r="187" spans="185:197" ht="18" customHeight="1"/>
    <row r="188" spans="185:197" ht="18" customHeight="1"/>
    <row r="189" spans="185:197" ht="18" customHeight="1"/>
    <row r="190" spans="185:197" ht="18" customHeight="1"/>
    <row r="191" spans="185:197" ht="18" customHeight="1"/>
    <row r="192" spans="185:197" ht="18" customHeight="1"/>
    <row r="193" spans="1:199" ht="18" customHeight="1"/>
    <row r="194" spans="1:199" ht="18" customHeight="1"/>
    <row r="195" spans="1:199" ht="18" customHeight="1"/>
    <row r="196" spans="1:199" ht="18" customHeight="1"/>
    <row r="197" spans="1:199" ht="18" customHeight="1"/>
    <row r="198" spans="1:199" ht="18" customHeight="1"/>
    <row r="199" spans="1:199" ht="18" customHeight="1"/>
    <row r="200" spans="1:199" ht="18" customHeight="1"/>
    <row r="201" spans="1:199">
      <c r="A201" s="26"/>
      <c r="GQ201" s="1" t="s">
        <v>55</v>
      </c>
    </row>
    <row r="202" spans="1:199" s="49" customFormat="1" ht="25.5" customHeight="1">
      <c r="A202" s="61" t="s">
        <v>0</v>
      </c>
      <c r="B202" s="60">
        <f>'Summary Shop'!B294</f>
        <v>0</v>
      </c>
      <c r="C202" s="60">
        <f>'Summary Shop'!C294</f>
        <v>0</v>
      </c>
      <c r="D202" s="60">
        <f>'Summary Shop'!D294</f>
        <v>0</v>
      </c>
      <c r="E202" s="60">
        <f>'Summary Shop'!E294</f>
        <v>0</v>
      </c>
      <c r="F202" s="60">
        <f>'Summary Shop'!F294</f>
        <v>0</v>
      </c>
      <c r="G202" s="60">
        <f>'Summary Shop'!G294</f>
        <v>0</v>
      </c>
      <c r="H202" s="60">
        <f>'Summary Shop'!H250</f>
        <v>0</v>
      </c>
      <c r="I202" s="60">
        <f>'Summary Shop'!I250</f>
        <v>0</v>
      </c>
      <c r="J202" s="60">
        <f>'Summary Shop'!J250</f>
        <v>0</v>
      </c>
      <c r="K202" s="60">
        <f>'Summary Shop'!K250</f>
        <v>0</v>
      </c>
      <c r="L202" s="60">
        <f>'Summary Shop'!L250</f>
        <v>0</v>
      </c>
      <c r="M202" s="60">
        <f>'Summary Shop'!M250</f>
        <v>0</v>
      </c>
      <c r="N202" s="60" t="e">
        <f>'Dent~ Scratch (2.5 STTCA)'!#REF!</f>
        <v>#REF!</v>
      </c>
      <c r="O202" s="60" t="e">
        <f>'Dent~ Scratch (2.5 STTCA)'!#REF!</f>
        <v>#REF!</v>
      </c>
      <c r="P202" s="60" t="e">
        <f>'Dent~ Scratch (2.5 STTCA)'!#REF!</f>
        <v>#REF!</v>
      </c>
      <c r="Q202" s="60" t="e">
        <f>'Dent~ Scratch (2.5 STTCA)'!#REF!</f>
        <v>#REF!</v>
      </c>
      <c r="R202" s="60" t="e">
        <f>'Dent~ Scratch (2.5 STTCA)'!#REF!</f>
        <v>#REF!</v>
      </c>
      <c r="S202" s="60" t="e">
        <f>'Dent~ Scratch (2.5 STTCA)'!#REF!</f>
        <v>#REF!</v>
      </c>
      <c r="T202" s="60" t="e">
        <f>'Dent~ Scratch (2.5 STTCA)'!#REF!</f>
        <v>#REF!</v>
      </c>
      <c r="U202" s="60" t="e">
        <f>'Dent~ Scratch (2.5 STTCA)'!#REF!</f>
        <v>#REF!</v>
      </c>
      <c r="V202" s="60" t="s">
        <v>33</v>
      </c>
      <c r="W202" s="60" t="s">
        <v>32</v>
      </c>
      <c r="X202" s="60" t="s">
        <v>26</v>
      </c>
      <c r="Y202" s="60" t="s">
        <v>25</v>
      </c>
      <c r="Z202" s="60" t="s">
        <v>24</v>
      </c>
      <c r="AA202" s="60" t="s">
        <v>23</v>
      </c>
      <c r="AB202" s="60" t="s">
        <v>22</v>
      </c>
      <c r="AC202" s="60" t="s">
        <v>21</v>
      </c>
      <c r="AD202" s="60" t="s">
        <v>20</v>
      </c>
      <c r="AE202" s="60" t="s">
        <v>19</v>
      </c>
      <c r="AF202" s="60" t="s">
        <v>18</v>
      </c>
      <c r="AG202" s="60" t="s">
        <v>17</v>
      </c>
      <c r="AH202" s="60" t="s">
        <v>16</v>
      </c>
      <c r="AI202" s="60" t="s">
        <v>15</v>
      </c>
      <c r="AJ202" s="60" t="s">
        <v>14</v>
      </c>
      <c r="AK202" s="60" t="s">
        <v>13</v>
      </c>
      <c r="AL202" s="60" t="s">
        <v>12</v>
      </c>
      <c r="AM202" s="60" t="s">
        <v>11</v>
      </c>
      <c r="AN202" s="60" t="s">
        <v>10</v>
      </c>
      <c r="AO202" s="60" t="s">
        <v>9</v>
      </c>
      <c r="AP202" s="24" t="s">
        <v>8</v>
      </c>
      <c r="AQ202" s="24" t="s">
        <v>68</v>
      </c>
      <c r="AR202" s="24" t="s">
        <v>69</v>
      </c>
      <c r="AS202" s="24" t="s">
        <v>135</v>
      </c>
      <c r="AT202" s="24" t="s">
        <v>143</v>
      </c>
      <c r="AU202" s="24" t="s">
        <v>146</v>
      </c>
      <c r="AV202" s="24" t="s">
        <v>151</v>
      </c>
      <c r="AW202" s="24" t="s">
        <v>159</v>
      </c>
      <c r="AX202" s="24" t="s">
        <v>168</v>
      </c>
      <c r="AY202" s="24" t="s">
        <v>173</v>
      </c>
      <c r="AZ202" s="24" t="s">
        <v>174</v>
      </c>
      <c r="BA202" s="24" t="s">
        <v>176</v>
      </c>
      <c r="BB202" s="24" t="s">
        <v>181</v>
      </c>
      <c r="BC202" s="24" t="s">
        <v>196</v>
      </c>
      <c r="BD202" s="24" t="s">
        <v>227</v>
      </c>
      <c r="BE202" s="24" t="s">
        <v>228</v>
      </c>
      <c r="BF202" s="24" t="s">
        <v>229</v>
      </c>
      <c r="BG202" s="24" t="s">
        <v>230</v>
      </c>
      <c r="BH202" s="24" t="s">
        <v>231</v>
      </c>
      <c r="BI202" s="24" t="s">
        <v>232</v>
      </c>
      <c r="BJ202" s="24" t="s">
        <v>233</v>
      </c>
      <c r="BK202" s="24" t="s">
        <v>238</v>
      </c>
      <c r="BL202" s="24" t="s">
        <v>239</v>
      </c>
      <c r="BM202" s="24" t="s">
        <v>240</v>
      </c>
      <c r="BN202" s="24" t="s">
        <v>247</v>
      </c>
      <c r="BO202" s="24" t="s">
        <v>248</v>
      </c>
      <c r="BP202" s="24" t="s">
        <v>252</v>
      </c>
      <c r="BQ202" s="24" t="s">
        <v>256</v>
      </c>
      <c r="BR202" s="24" t="s">
        <v>257</v>
      </c>
      <c r="BS202" s="24" t="s">
        <v>258</v>
      </c>
      <c r="BT202" s="24" t="s">
        <v>266</v>
      </c>
      <c r="BU202" s="24" t="s">
        <v>267</v>
      </c>
      <c r="BV202" s="24" t="s">
        <v>268</v>
      </c>
      <c r="BW202" s="24" t="s">
        <v>274</v>
      </c>
      <c r="BX202" s="24" t="s">
        <v>280</v>
      </c>
      <c r="BY202" s="24" t="s">
        <v>284</v>
      </c>
      <c r="BZ202" s="24" t="s">
        <v>285</v>
      </c>
      <c r="CA202" s="24" t="s">
        <v>286</v>
      </c>
      <c r="CB202" s="24" t="s">
        <v>288</v>
      </c>
      <c r="CC202" s="24" t="s">
        <v>289</v>
      </c>
      <c r="CD202" s="24" t="s">
        <v>166</v>
      </c>
      <c r="CE202" s="24" t="s">
        <v>294</v>
      </c>
      <c r="CF202" s="24" t="s">
        <v>295</v>
      </c>
      <c r="CG202" s="24" t="s">
        <v>296</v>
      </c>
      <c r="CH202" s="192" t="s">
        <v>297</v>
      </c>
      <c r="CI202" s="192" t="s">
        <v>301</v>
      </c>
      <c r="CJ202" s="192" t="s">
        <v>302</v>
      </c>
      <c r="CK202" s="192" t="s">
        <v>315</v>
      </c>
      <c r="CL202" s="192" t="s">
        <v>321</v>
      </c>
      <c r="CM202" s="192" t="s">
        <v>322</v>
      </c>
      <c r="CN202" s="192" t="s">
        <v>323</v>
      </c>
      <c r="CO202" s="192" t="s">
        <v>324</v>
      </c>
      <c r="CP202" s="192" t="s">
        <v>337</v>
      </c>
      <c r="CQ202" s="192" t="s">
        <v>338</v>
      </c>
      <c r="CR202" s="192" t="s">
        <v>344</v>
      </c>
      <c r="CS202" s="192" t="s">
        <v>345</v>
      </c>
      <c r="CT202" s="192" t="e">
        <f t="shared" ref="CT202:CY202" si="123">CT160</f>
        <v>#REF!</v>
      </c>
      <c r="CU202" s="192" t="e">
        <f t="shared" si="123"/>
        <v>#REF!</v>
      </c>
      <c r="CV202" s="192" t="e">
        <f t="shared" si="123"/>
        <v>#REF!</v>
      </c>
      <c r="CW202" s="192" t="e">
        <f t="shared" si="123"/>
        <v>#REF!</v>
      </c>
      <c r="CX202" s="192" t="e">
        <f t="shared" si="123"/>
        <v>#REF!</v>
      </c>
      <c r="CY202" s="192" t="e">
        <f t="shared" si="123"/>
        <v>#REF!</v>
      </c>
      <c r="CZ202" s="192" t="e">
        <f t="shared" ref="CZ202:DD202" si="124">CZ160</f>
        <v>#REF!</v>
      </c>
      <c r="DA202" s="192" t="e">
        <f t="shared" si="124"/>
        <v>#REF!</v>
      </c>
      <c r="DB202" s="192" t="e">
        <f t="shared" si="124"/>
        <v>#REF!</v>
      </c>
      <c r="DC202" s="192" t="e">
        <f t="shared" si="124"/>
        <v>#REF!</v>
      </c>
      <c r="DD202" s="192" t="e">
        <f t="shared" si="124"/>
        <v>#REF!</v>
      </c>
      <c r="DE202" s="192" t="e">
        <f t="shared" ref="DE202:DJ202" si="125">DE160</f>
        <v>#REF!</v>
      </c>
      <c r="DF202" s="192" t="e">
        <f t="shared" si="125"/>
        <v>#REF!</v>
      </c>
      <c r="DG202" s="192" t="e">
        <f t="shared" si="125"/>
        <v>#REF!</v>
      </c>
      <c r="DH202" s="192" t="e">
        <f t="shared" si="125"/>
        <v>#REF!</v>
      </c>
      <c r="DI202" s="192" t="e">
        <f t="shared" si="125"/>
        <v>#REF!</v>
      </c>
      <c r="DJ202" s="221" t="e">
        <f t="shared" si="125"/>
        <v>#REF!</v>
      </c>
      <c r="DK202" s="192" t="e">
        <f>DK160</f>
        <v>#REF!</v>
      </c>
      <c r="DL202" s="192" t="e">
        <f t="shared" ref="DL202:DN202" si="126">DL160</f>
        <v>#REF!</v>
      </c>
      <c r="DM202" s="221" t="e">
        <f t="shared" si="126"/>
        <v>#REF!</v>
      </c>
      <c r="DN202" s="192" t="str">
        <f t="shared" si="126"/>
        <v>Sep'22</v>
      </c>
      <c r="DO202" s="192" t="s">
        <v>390</v>
      </c>
      <c r="DP202" s="192" t="str">
        <f>DP244</f>
        <v>Nov'22</v>
      </c>
      <c r="DQ202" s="192" t="s">
        <v>392</v>
      </c>
      <c r="DR202" s="192" t="s">
        <v>394</v>
      </c>
      <c r="DS202" s="192" t="s">
        <v>395</v>
      </c>
      <c r="DT202" s="192" t="s">
        <v>396</v>
      </c>
      <c r="DU202" s="192" t="s">
        <v>398</v>
      </c>
      <c r="DV202" s="192" t="s">
        <v>399</v>
      </c>
      <c r="DW202" s="192" t="s">
        <v>400</v>
      </c>
      <c r="DX202" s="192" t="s">
        <v>402</v>
      </c>
      <c r="DY202" s="192" t="s">
        <v>403</v>
      </c>
      <c r="DZ202" s="192" t="s">
        <v>407</v>
      </c>
      <c r="EA202" s="192" t="s">
        <v>408</v>
      </c>
      <c r="EB202" s="192" t="s">
        <v>409</v>
      </c>
      <c r="EC202" s="192" t="s">
        <v>410</v>
      </c>
      <c r="ED202" s="192" t="s">
        <v>411</v>
      </c>
      <c r="EE202" s="192" t="s">
        <v>412</v>
      </c>
      <c r="EF202" s="192" t="s">
        <v>415</v>
      </c>
      <c r="EG202" s="192" t="s">
        <v>422</v>
      </c>
      <c r="EH202" s="192" t="s">
        <v>424</v>
      </c>
      <c r="EI202" s="192" t="s">
        <v>426</v>
      </c>
      <c r="EJ202" s="192" t="s">
        <v>430</v>
      </c>
      <c r="EK202" s="192" t="s">
        <v>434</v>
      </c>
      <c r="EL202" s="192" t="s">
        <v>437</v>
      </c>
      <c r="EM202" s="192" t="s">
        <v>438</v>
      </c>
      <c r="EN202" s="192" t="s">
        <v>439</v>
      </c>
      <c r="EO202" s="192" t="s">
        <v>440</v>
      </c>
      <c r="EP202" s="192" t="s">
        <v>443</v>
      </c>
      <c r="EQ202" s="192" t="s">
        <v>444</v>
      </c>
      <c r="ER202" s="192" t="s">
        <v>449</v>
      </c>
      <c r="ES202" s="192" t="s">
        <v>450</v>
      </c>
      <c r="ET202" s="192" t="s">
        <v>454</v>
      </c>
      <c r="EU202" s="192" t="s">
        <v>456</v>
      </c>
      <c r="EV202" s="192" t="s">
        <v>457</v>
      </c>
      <c r="EW202" s="23" t="str">
        <f>EW286</f>
        <v>Aug'25</v>
      </c>
      <c r="EX202" s="22">
        <v>1</v>
      </c>
      <c r="EY202" s="22">
        <v>2</v>
      </c>
      <c r="EZ202" s="22">
        <v>3</v>
      </c>
      <c r="FA202" s="22">
        <v>4</v>
      </c>
      <c r="FB202" s="22">
        <v>5</v>
      </c>
      <c r="FC202" s="22">
        <v>6</v>
      </c>
      <c r="FD202" s="22">
        <v>7</v>
      </c>
      <c r="FE202" s="22">
        <v>8</v>
      </c>
      <c r="FF202" s="22">
        <v>9</v>
      </c>
      <c r="FG202" s="22">
        <v>10</v>
      </c>
      <c r="FH202" s="22">
        <v>11</v>
      </c>
      <c r="FI202" s="22">
        <v>12</v>
      </c>
      <c r="FJ202" s="22">
        <v>13</v>
      </c>
      <c r="FK202" s="22">
        <v>14</v>
      </c>
      <c r="FL202" s="22">
        <v>15</v>
      </c>
      <c r="FM202" s="22">
        <v>16</v>
      </c>
      <c r="FN202" s="22">
        <v>17</v>
      </c>
      <c r="FO202" s="22">
        <v>18</v>
      </c>
      <c r="FP202" s="22">
        <v>19</v>
      </c>
      <c r="FQ202" s="22">
        <v>20</v>
      </c>
      <c r="FR202" s="22">
        <v>21</v>
      </c>
      <c r="FS202" s="22">
        <v>22</v>
      </c>
      <c r="FT202" s="22">
        <v>23</v>
      </c>
      <c r="FU202" s="22">
        <v>24</v>
      </c>
      <c r="FV202" s="22">
        <v>25</v>
      </c>
      <c r="FW202" s="22">
        <v>26</v>
      </c>
      <c r="FX202" s="22">
        <v>27</v>
      </c>
      <c r="FY202" s="22">
        <v>28</v>
      </c>
      <c r="FZ202" s="22">
        <v>29</v>
      </c>
      <c r="GA202" s="22">
        <v>30</v>
      </c>
      <c r="GB202" s="22">
        <v>31</v>
      </c>
    </row>
    <row r="203" spans="1:199" s="47" customFormat="1" ht="25.5" customHeight="1">
      <c r="A203" s="11" t="s">
        <v>7</v>
      </c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>
        <v>5992</v>
      </c>
      <c r="AZ203" s="10">
        <v>0</v>
      </c>
      <c r="BA203" s="10">
        <v>3099</v>
      </c>
      <c r="BB203" s="10">
        <v>402</v>
      </c>
      <c r="BC203" s="10">
        <v>12798</v>
      </c>
      <c r="BD203" s="10">
        <v>19534</v>
      </c>
      <c r="BE203" s="10">
        <v>0</v>
      </c>
      <c r="BF203" s="10">
        <v>19874</v>
      </c>
      <c r="BG203" s="10">
        <v>8411</v>
      </c>
      <c r="BH203" s="10">
        <v>11741</v>
      </c>
      <c r="BI203" s="10">
        <v>30920</v>
      </c>
      <c r="BJ203" s="10">
        <v>78637</v>
      </c>
      <c r="BK203" s="10">
        <v>63007</v>
      </c>
      <c r="BL203" s="10">
        <v>50980</v>
      </c>
      <c r="BM203" s="10">
        <v>24760</v>
      </c>
      <c r="BN203" s="10">
        <v>93527</v>
      </c>
      <c r="BO203" s="10">
        <v>62555</v>
      </c>
      <c r="BP203" s="10">
        <v>76557</v>
      </c>
      <c r="BQ203" s="10">
        <v>59823</v>
      </c>
      <c r="BR203" s="10">
        <v>160219</v>
      </c>
      <c r="BS203" s="10">
        <v>165261</v>
      </c>
      <c r="BT203" s="10">
        <v>88176</v>
      </c>
      <c r="BU203" s="10">
        <v>38466</v>
      </c>
      <c r="BV203" s="10">
        <v>142580</v>
      </c>
      <c r="BW203" s="10">
        <v>97193</v>
      </c>
      <c r="BX203" s="10">
        <v>43376</v>
      </c>
      <c r="BY203" s="10">
        <v>33321</v>
      </c>
      <c r="BZ203" s="10">
        <v>73523</v>
      </c>
      <c r="CA203" s="10">
        <v>85187</v>
      </c>
      <c r="CB203" s="10">
        <v>205150</v>
      </c>
      <c r="CC203" s="10">
        <v>170519</v>
      </c>
      <c r="CD203" s="10">
        <v>117169</v>
      </c>
      <c r="CE203" s="10">
        <v>127049</v>
      </c>
      <c r="CF203" s="10">
        <v>149568</v>
      </c>
      <c r="CG203" s="10">
        <v>147264</v>
      </c>
      <c r="CH203" s="197">
        <v>163981</v>
      </c>
      <c r="CI203" s="197">
        <v>189638</v>
      </c>
      <c r="CJ203" s="197">
        <v>209629</v>
      </c>
      <c r="CK203" s="197">
        <v>185084</v>
      </c>
      <c r="CL203" s="197">
        <v>178958</v>
      </c>
      <c r="CM203" s="197">
        <v>153744</v>
      </c>
      <c r="CN203" s="197">
        <v>118618</v>
      </c>
      <c r="CO203" s="197">
        <v>145463</v>
      </c>
      <c r="CP203" s="197">
        <v>111963</v>
      </c>
      <c r="CQ203" s="197">
        <v>89675</v>
      </c>
      <c r="CR203" s="197">
        <v>68970</v>
      </c>
      <c r="CS203" s="193">
        <v>2151</v>
      </c>
      <c r="CT203" s="193">
        <v>46971</v>
      </c>
      <c r="CU203" s="193">
        <v>105110</v>
      </c>
      <c r="CV203" s="193">
        <v>184956</v>
      </c>
      <c r="CW203" s="193">
        <v>261491</v>
      </c>
      <c r="CX203" s="193">
        <v>233834</v>
      </c>
      <c r="CY203" s="193">
        <v>272564</v>
      </c>
      <c r="CZ203" s="193">
        <v>185310</v>
      </c>
      <c r="DA203" s="193">
        <v>215123</v>
      </c>
      <c r="DB203" s="193">
        <v>260142</v>
      </c>
      <c r="DC203" s="193">
        <v>220068</v>
      </c>
      <c r="DD203" s="193">
        <v>247432</v>
      </c>
      <c r="DE203" s="193">
        <v>207161</v>
      </c>
      <c r="DF203" s="193">
        <v>223943</v>
      </c>
      <c r="DG203" s="193">
        <v>162808</v>
      </c>
      <c r="DH203" s="193">
        <v>196090</v>
      </c>
      <c r="DI203" s="193">
        <v>184486</v>
      </c>
      <c r="DJ203" s="225">
        <v>218016</v>
      </c>
      <c r="DK203" s="193">
        <v>46801</v>
      </c>
      <c r="DL203" s="193">
        <v>96575</v>
      </c>
      <c r="DM203" s="225">
        <v>92907</v>
      </c>
      <c r="DN203" s="193">
        <v>80459</v>
      </c>
      <c r="DO203" s="193">
        <v>37702</v>
      </c>
      <c r="DP203" s="193">
        <v>39024</v>
      </c>
      <c r="DQ203" s="193">
        <v>77198</v>
      </c>
      <c r="DR203" s="193">
        <v>90425</v>
      </c>
      <c r="DS203" s="193">
        <v>56696</v>
      </c>
      <c r="DT203" s="193">
        <v>115932</v>
      </c>
      <c r="DU203" s="193">
        <v>101876</v>
      </c>
      <c r="DV203" s="193">
        <v>103063</v>
      </c>
      <c r="DW203" s="193">
        <v>148994</v>
      </c>
      <c r="DX203" s="193">
        <v>162954</v>
      </c>
      <c r="DY203" s="193">
        <v>59143</v>
      </c>
      <c r="DZ203" s="193">
        <v>6620</v>
      </c>
      <c r="EA203" s="193">
        <v>27278</v>
      </c>
      <c r="EB203" s="193">
        <v>130026</v>
      </c>
      <c r="EC203" s="193">
        <v>152589</v>
      </c>
      <c r="ED203" s="193">
        <v>67315</v>
      </c>
      <c r="EE203" s="193">
        <v>135877</v>
      </c>
      <c r="EF203" s="193">
        <v>139398</v>
      </c>
      <c r="EG203" s="193">
        <v>70388</v>
      </c>
      <c r="EH203" s="193">
        <v>124973</v>
      </c>
      <c r="EI203" s="193">
        <v>103765</v>
      </c>
      <c r="EJ203" s="193">
        <v>30840</v>
      </c>
      <c r="EK203" s="193">
        <v>15872</v>
      </c>
      <c r="EL203" s="193">
        <v>90821</v>
      </c>
      <c r="EM203" s="193">
        <v>15340</v>
      </c>
      <c r="EN203" s="193">
        <v>-271</v>
      </c>
      <c r="EO203" s="193">
        <v>38378</v>
      </c>
      <c r="EP203" s="193">
        <v>98717</v>
      </c>
      <c r="EQ203" s="193">
        <v>86971</v>
      </c>
      <c r="ER203" s="193">
        <v>64980</v>
      </c>
      <c r="ES203" s="193">
        <v>63812</v>
      </c>
      <c r="ET203" s="193">
        <v>48238</v>
      </c>
      <c r="EU203" s="193">
        <v>73298</v>
      </c>
      <c r="EV203" s="193">
        <v>82868</v>
      </c>
      <c r="EW203" s="9">
        <f>SUM(EX203:GB203)</f>
        <v>83586</v>
      </c>
      <c r="EX203" s="8">
        <f>'SKB4'!F9</f>
        <v>6537</v>
      </c>
      <c r="EY203" s="8">
        <f>'SKB4'!G9</f>
        <v>3477</v>
      </c>
      <c r="EZ203" s="8">
        <f>'SKB4'!H9</f>
        <v>325</v>
      </c>
      <c r="FA203" s="8">
        <f>'SKB4'!I9</f>
        <v>5897</v>
      </c>
      <c r="FB203" s="8">
        <f>'SKB4'!J9</f>
        <v>6275</v>
      </c>
      <c r="FC203" s="8">
        <f>'SKB4'!K9</f>
        <v>5524</v>
      </c>
      <c r="FD203" s="8">
        <f>'SKB4'!L9</f>
        <v>1994</v>
      </c>
      <c r="FE203" s="8">
        <f>'SKB4'!M9</f>
        <v>3813</v>
      </c>
      <c r="FF203" s="8">
        <f>'SKB4'!N9</f>
        <v>4321</v>
      </c>
      <c r="FG203" s="8">
        <f>'SKB4'!O9</f>
        <v>222</v>
      </c>
      <c r="FH203" s="8">
        <f>'SKB4'!P9</f>
        <v>1293</v>
      </c>
      <c r="FI203" s="8">
        <f>'SKB4'!Q9</f>
        <v>0</v>
      </c>
      <c r="FJ203" s="8">
        <f>'SKB4'!R9</f>
        <v>4117</v>
      </c>
      <c r="FK203" s="8">
        <f>'SKB4'!S9</f>
        <v>3090</v>
      </c>
      <c r="FL203" s="8">
        <f>'SKB4'!T9</f>
        <v>3768</v>
      </c>
      <c r="FM203" s="8">
        <f>'SKB4'!U9</f>
        <v>2974</v>
      </c>
      <c r="FN203" s="8">
        <f>'SKB4'!V9</f>
        <v>638</v>
      </c>
      <c r="FO203" s="8">
        <f>'SKB4'!W9</f>
        <v>5117</v>
      </c>
      <c r="FP203" s="8">
        <f>'SKB4'!X9</f>
        <v>7365</v>
      </c>
      <c r="FQ203" s="8">
        <f>'SKB4'!Y9</f>
        <v>4295</v>
      </c>
      <c r="FR203" s="8">
        <f>'SKB4'!Z9</f>
        <v>5186</v>
      </c>
      <c r="FS203" s="8">
        <f>'SKB4'!AA9</f>
        <v>2575</v>
      </c>
      <c r="FT203" s="8">
        <f>'SKB4'!AB9</f>
        <v>3991</v>
      </c>
      <c r="FU203" s="8">
        <f>'SKB4'!AC9</f>
        <v>792</v>
      </c>
      <c r="FV203" s="8">
        <f>'SKB4'!AD9</f>
        <v>0</v>
      </c>
      <c r="FW203" s="8">
        <f>'SKB4'!AE9</f>
        <v>0</v>
      </c>
      <c r="FX203" s="8">
        <f>'SKB4'!AF9</f>
        <v>0</v>
      </c>
      <c r="FY203" s="8">
        <f>'SKB4'!AG9</f>
        <v>0</v>
      </c>
      <c r="FZ203" s="8">
        <f>'SKB4'!AH9</f>
        <v>0</v>
      </c>
      <c r="GA203" s="8">
        <f>'SKB4'!AI9</f>
        <v>0</v>
      </c>
      <c r="GB203" s="8">
        <f>'SKB4'!AJ9</f>
        <v>0</v>
      </c>
    </row>
    <row r="204" spans="1:199" s="47" customFormat="1" ht="25.5" customHeight="1">
      <c r="A204" s="11" t="s">
        <v>6</v>
      </c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>
        <f>SUM(AY207,AY209)</f>
        <v>116</v>
      </c>
      <c r="AZ204" s="10">
        <f t="shared" ref="AZ204:BJ204" si="127">SUM(AZ207,AZ209)</f>
        <v>0</v>
      </c>
      <c r="BA204" s="10">
        <f t="shared" si="127"/>
        <v>100</v>
      </c>
      <c r="BB204" s="10">
        <f t="shared" si="127"/>
        <v>0</v>
      </c>
      <c r="BC204" s="10">
        <f t="shared" si="127"/>
        <v>39</v>
      </c>
      <c r="BD204" s="10">
        <f t="shared" si="127"/>
        <v>13</v>
      </c>
      <c r="BE204" s="10">
        <f t="shared" si="127"/>
        <v>0</v>
      </c>
      <c r="BF204" s="10">
        <f t="shared" si="127"/>
        <v>52</v>
      </c>
      <c r="BG204" s="10">
        <f t="shared" si="127"/>
        <v>19</v>
      </c>
      <c r="BH204" s="10">
        <f t="shared" si="127"/>
        <v>47</v>
      </c>
      <c r="BI204" s="10">
        <f t="shared" si="127"/>
        <v>82</v>
      </c>
      <c r="BJ204" s="10">
        <f t="shared" si="127"/>
        <v>191</v>
      </c>
      <c r="BK204" s="10">
        <f t="shared" ref="BK204:BP204" si="128">SUM(BK207,BK209)</f>
        <v>108</v>
      </c>
      <c r="BL204" s="10">
        <f t="shared" si="128"/>
        <v>178</v>
      </c>
      <c r="BM204" s="10">
        <f t="shared" si="128"/>
        <v>102</v>
      </c>
      <c r="BN204" s="10">
        <f t="shared" si="128"/>
        <v>316</v>
      </c>
      <c r="BO204" s="10">
        <f t="shared" si="128"/>
        <v>306</v>
      </c>
      <c r="BP204" s="10">
        <f t="shared" si="128"/>
        <v>350</v>
      </c>
      <c r="BQ204" s="10">
        <f t="shared" ref="BQ204:CS204" si="129">SUM(BQ207,BQ209)</f>
        <v>144</v>
      </c>
      <c r="BR204" s="10">
        <f t="shared" si="129"/>
        <v>547</v>
      </c>
      <c r="BS204" s="10">
        <f t="shared" si="129"/>
        <v>655</v>
      </c>
      <c r="BT204" s="10">
        <f t="shared" si="129"/>
        <v>374</v>
      </c>
      <c r="BU204" s="10">
        <f t="shared" si="129"/>
        <v>101</v>
      </c>
      <c r="BV204" s="10">
        <f t="shared" si="129"/>
        <v>203</v>
      </c>
      <c r="BW204" s="10">
        <f t="shared" si="129"/>
        <v>128</v>
      </c>
      <c r="BX204" s="10">
        <f t="shared" si="129"/>
        <v>175</v>
      </c>
      <c r="BY204" s="10">
        <f t="shared" si="129"/>
        <v>47</v>
      </c>
      <c r="BZ204" s="10">
        <f t="shared" si="129"/>
        <v>131</v>
      </c>
      <c r="CA204" s="10">
        <f t="shared" si="129"/>
        <v>96</v>
      </c>
      <c r="CB204" s="10">
        <f t="shared" si="129"/>
        <v>229</v>
      </c>
      <c r="CC204" s="10">
        <f t="shared" si="129"/>
        <v>364</v>
      </c>
      <c r="CD204" s="10">
        <f t="shared" si="129"/>
        <v>258</v>
      </c>
      <c r="CE204" s="10">
        <f t="shared" si="129"/>
        <v>261</v>
      </c>
      <c r="CF204" s="10">
        <f t="shared" si="129"/>
        <v>362</v>
      </c>
      <c r="CG204" s="10">
        <f t="shared" si="129"/>
        <v>482</v>
      </c>
      <c r="CH204" s="197">
        <f t="shared" si="129"/>
        <v>408</v>
      </c>
      <c r="CI204" s="197">
        <f t="shared" si="129"/>
        <v>377</v>
      </c>
      <c r="CJ204" s="197">
        <f t="shared" si="129"/>
        <v>367</v>
      </c>
      <c r="CK204" s="197">
        <f t="shared" si="129"/>
        <v>448</v>
      </c>
      <c r="CL204" s="197">
        <f t="shared" si="129"/>
        <v>579</v>
      </c>
      <c r="CM204" s="197">
        <f t="shared" si="129"/>
        <v>439</v>
      </c>
      <c r="CN204" s="197">
        <f t="shared" si="129"/>
        <v>432</v>
      </c>
      <c r="CO204" s="197">
        <f t="shared" si="129"/>
        <v>534</v>
      </c>
      <c r="CP204" s="197">
        <f t="shared" si="129"/>
        <v>480</v>
      </c>
      <c r="CQ204" s="197">
        <f t="shared" si="129"/>
        <v>231</v>
      </c>
      <c r="CR204" s="197">
        <f t="shared" si="129"/>
        <v>169</v>
      </c>
      <c r="CS204" s="197">
        <f t="shared" si="129"/>
        <v>7</v>
      </c>
      <c r="CT204" s="197">
        <f>SUM(CT207,CT209)</f>
        <v>84</v>
      </c>
      <c r="CU204" s="197">
        <f t="shared" ref="CU204:EW204" si="130">SUM(CU207,CU209)</f>
        <v>273</v>
      </c>
      <c r="CV204" s="197">
        <f>SUM(CV207,CV209)</f>
        <v>551</v>
      </c>
      <c r="CW204" s="197">
        <f t="shared" ref="CW204:DJ204" si="131">SUM(CW207,CW209)</f>
        <v>613</v>
      </c>
      <c r="CX204" s="197">
        <f t="shared" si="131"/>
        <v>506</v>
      </c>
      <c r="CY204" s="197">
        <f t="shared" si="131"/>
        <v>569</v>
      </c>
      <c r="CZ204" s="197">
        <f t="shared" si="131"/>
        <v>484</v>
      </c>
      <c r="DA204" s="197">
        <f t="shared" si="131"/>
        <v>553</v>
      </c>
      <c r="DB204" s="197">
        <f t="shared" si="131"/>
        <v>781</v>
      </c>
      <c r="DC204" s="197">
        <f t="shared" si="131"/>
        <v>561</v>
      </c>
      <c r="DD204" s="197">
        <f t="shared" si="131"/>
        <v>425</v>
      </c>
      <c r="DE204" s="197">
        <f t="shared" si="131"/>
        <v>422</v>
      </c>
      <c r="DF204" s="197">
        <f t="shared" si="131"/>
        <v>325</v>
      </c>
      <c r="DG204" s="197">
        <f t="shared" si="131"/>
        <v>296</v>
      </c>
      <c r="DH204" s="197">
        <f t="shared" si="131"/>
        <v>261</v>
      </c>
      <c r="DI204" s="197">
        <f t="shared" si="131"/>
        <v>354</v>
      </c>
      <c r="DJ204" s="223">
        <f t="shared" si="131"/>
        <v>308</v>
      </c>
      <c r="DK204" s="197">
        <f>SUM(DK207,DK209)</f>
        <v>106</v>
      </c>
      <c r="DL204" s="197">
        <v>64</v>
      </c>
      <c r="DM204" s="223">
        <v>61</v>
      </c>
      <c r="DN204" s="197">
        <v>22</v>
      </c>
      <c r="DO204" s="197">
        <v>37</v>
      </c>
      <c r="DP204" s="197">
        <v>26</v>
      </c>
      <c r="DQ204" s="197">
        <v>125</v>
      </c>
      <c r="DR204" s="197">
        <v>95</v>
      </c>
      <c r="DS204" s="197">
        <v>69</v>
      </c>
      <c r="DT204" s="197">
        <v>110</v>
      </c>
      <c r="DU204" s="197">
        <v>209</v>
      </c>
      <c r="DV204" s="197">
        <v>184</v>
      </c>
      <c r="DW204" s="197">
        <v>273</v>
      </c>
      <c r="DX204" s="197">
        <v>211</v>
      </c>
      <c r="DY204" s="197">
        <v>63</v>
      </c>
      <c r="DZ204" s="197">
        <v>14</v>
      </c>
      <c r="EA204" s="197">
        <v>22</v>
      </c>
      <c r="EB204" s="197">
        <v>147</v>
      </c>
      <c r="EC204" s="197">
        <v>198</v>
      </c>
      <c r="ED204" s="197">
        <v>53</v>
      </c>
      <c r="EE204" s="197">
        <v>112</v>
      </c>
      <c r="EF204" s="197">
        <v>146</v>
      </c>
      <c r="EG204" s="197">
        <v>108</v>
      </c>
      <c r="EH204" s="197">
        <v>183</v>
      </c>
      <c r="EI204" s="197">
        <v>191</v>
      </c>
      <c r="EJ204" s="197">
        <v>80</v>
      </c>
      <c r="EK204" s="197">
        <v>25</v>
      </c>
      <c r="EL204" s="197">
        <v>99</v>
      </c>
      <c r="EM204" s="197">
        <v>36</v>
      </c>
      <c r="EN204" s="197">
        <v>0</v>
      </c>
      <c r="EO204" s="197">
        <v>59</v>
      </c>
      <c r="EP204" s="197">
        <v>133</v>
      </c>
      <c r="EQ204" s="197">
        <v>113</v>
      </c>
      <c r="ER204" s="197">
        <v>94</v>
      </c>
      <c r="ES204" s="197">
        <v>95</v>
      </c>
      <c r="ET204" s="197">
        <v>67</v>
      </c>
      <c r="EU204" s="197">
        <v>189</v>
      </c>
      <c r="EV204" s="197">
        <v>205</v>
      </c>
      <c r="EW204" s="19">
        <f t="shared" si="130"/>
        <v>154</v>
      </c>
      <c r="EX204" s="19">
        <f t="shared" ref="EX204:EY204" si="132">SUM(EX207,EX209)</f>
        <v>24</v>
      </c>
      <c r="EY204" s="19">
        <f t="shared" si="132"/>
        <v>2</v>
      </c>
      <c r="EZ204" s="19">
        <f t="shared" ref="EZ204:GA204" si="133">SUM(EZ207,EZ209)</f>
        <v>0</v>
      </c>
      <c r="FA204" s="19">
        <f t="shared" si="133"/>
        <v>9</v>
      </c>
      <c r="FB204" s="19">
        <f t="shared" si="133"/>
        <v>26</v>
      </c>
      <c r="FC204" s="19">
        <f t="shared" si="133"/>
        <v>12</v>
      </c>
      <c r="FD204" s="19">
        <f t="shared" si="133"/>
        <v>2</v>
      </c>
      <c r="FE204" s="19">
        <f t="shared" si="133"/>
        <v>12</v>
      </c>
      <c r="FF204" s="19">
        <f t="shared" si="133"/>
        <v>2</v>
      </c>
      <c r="FG204" s="19">
        <f t="shared" si="133"/>
        <v>0</v>
      </c>
      <c r="FH204" s="19">
        <f t="shared" si="133"/>
        <v>5</v>
      </c>
      <c r="FI204" s="19">
        <f t="shared" si="133"/>
        <v>0</v>
      </c>
      <c r="FJ204" s="19">
        <f t="shared" si="133"/>
        <v>5</v>
      </c>
      <c r="FK204" s="19">
        <f t="shared" si="133"/>
        <v>5</v>
      </c>
      <c r="FL204" s="19">
        <f t="shared" si="133"/>
        <v>7</v>
      </c>
      <c r="FM204" s="19">
        <f t="shared" si="133"/>
        <v>5</v>
      </c>
      <c r="FN204" s="19">
        <f t="shared" si="133"/>
        <v>0</v>
      </c>
      <c r="FO204" s="19">
        <f t="shared" si="133"/>
        <v>9</v>
      </c>
      <c r="FP204" s="19">
        <f t="shared" si="133"/>
        <v>6</v>
      </c>
      <c r="FQ204" s="19">
        <f t="shared" si="133"/>
        <v>3</v>
      </c>
      <c r="FR204" s="19">
        <f t="shared" si="133"/>
        <v>14</v>
      </c>
      <c r="FS204" s="19">
        <f t="shared" si="133"/>
        <v>0</v>
      </c>
      <c r="FT204" s="19">
        <f t="shared" si="133"/>
        <v>6</v>
      </c>
      <c r="FU204" s="19">
        <f t="shared" si="133"/>
        <v>0</v>
      </c>
      <c r="FV204" s="19">
        <f t="shared" si="133"/>
        <v>0</v>
      </c>
      <c r="FW204" s="19">
        <f t="shared" si="133"/>
        <v>0</v>
      </c>
      <c r="FX204" s="19">
        <f t="shared" si="133"/>
        <v>0</v>
      </c>
      <c r="FY204" s="19">
        <f t="shared" si="133"/>
        <v>0</v>
      </c>
      <c r="FZ204" s="19">
        <f t="shared" si="133"/>
        <v>0</v>
      </c>
      <c r="GA204" s="19">
        <f t="shared" si="133"/>
        <v>0</v>
      </c>
      <c r="GB204" s="19">
        <f t="shared" ref="GB204" si="134">SUM(GB207,GB209)</f>
        <v>0</v>
      </c>
    </row>
    <row r="205" spans="1:199" s="47" customFormat="1" ht="25.5" customHeight="1">
      <c r="A205" s="11" t="s">
        <v>5</v>
      </c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>
        <f>AY204/AY203</f>
        <v>1.9359145527369826E-2</v>
      </c>
      <c r="AZ205" s="18" t="e">
        <f t="shared" ref="AZ205:BJ205" si="135">AZ204/AZ203</f>
        <v>#DIV/0!</v>
      </c>
      <c r="BA205" s="18">
        <f t="shared" si="135"/>
        <v>3.2268473701193935E-2</v>
      </c>
      <c r="BB205" s="18">
        <f t="shared" si="135"/>
        <v>0</v>
      </c>
      <c r="BC205" s="18">
        <f t="shared" si="135"/>
        <v>3.0473511486169714E-3</v>
      </c>
      <c r="BD205" s="18">
        <f t="shared" si="135"/>
        <v>6.6550629671342277E-4</v>
      </c>
      <c r="BE205" s="18" t="e">
        <f t="shared" si="135"/>
        <v>#DIV/0!</v>
      </c>
      <c r="BF205" s="18">
        <f t="shared" si="135"/>
        <v>2.6164838482439366E-3</v>
      </c>
      <c r="BG205" s="18">
        <f t="shared" si="135"/>
        <v>2.2589466175246702E-3</v>
      </c>
      <c r="BH205" s="18">
        <f t="shared" si="135"/>
        <v>4.0030661783493739E-3</v>
      </c>
      <c r="BI205" s="18">
        <f t="shared" si="135"/>
        <v>2.6520051746442433E-3</v>
      </c>
      <c r="BJ205" s="18">
        <f t="shared" si="135"/>
        <v>2.428882078410926E-3</v>
      </c>
      <c r="BK205" s="18">
        <f t="shared" ref="BK205:BP205" si="136">BK204/BK203</f>
        <v>1.7140952592569079E-3</v>
      </c>
      <c r="BL205" s="18">
        <f t="shared" si="136"/>
        <v>3.4915653197332289E-3</v>
      </c>
      <c r="BM205" s="18">
        <f t="shared" si="136"/>
        <v>4.1195476575121162E-3</v>
      </c>
      <c r="BN205" s="18">
        <f t="shared" si="136"/>
        <v>3.3787034760015826E-3</v>
      </c>
      <c r="BO205" s="18">
        <f t="shared" si="136"/>
        <v>4.8916953081288468E-3</v>
      </c>
      <c r="BP205" s="18">
        <f t="shared" si="136"/>
        <v>4.5717569915226563E-3</v>
      </c>
      <c r="BQ205" s="18">
        <f t="shared" ref="BQ205:CS205" si="137">BQ204/BQ203</f>
        <v>2.4071009477959981E-3</v>
      </c>
      <c r="BR205" s="18">
        <f t="shared" si="137"/>
        <v>3.4140769821307086E-3</v>
      </c>
      <c r="BS205" s="18">
        <f t="shared" si="137"/>
        <v>3.9634275479393201E-3</v>
      </c>
      <c r="BT205" s="18">
        <f t="shared" si="137"/>
        <v>4.2415169660678645E-3</v>
      </c>
      <c r="BU205" s="18">
        <f t="shared" si="137"/>
        <v>2.6256954193313578E-3</v>
      </c>
      <c r="BV205" s="18">
        <f t="shared" si="137"/>
        <v>1.4237620984710337E-3</v>
      </c>
      <c r="BW205" s="18">
        <f t="shared" si="137"/>
        <v>1.3169672713055467E-3</v>
      </c>
      <c r="BX205" s="18">
        <f t="shared" si="137"/>
        <v>4.0344891184064917E-3</v>
      </c>
      <c r="BY205" s="18">
        <f t="shared" si="137"/>
        <v>1.4105218931004472E-3</v>
      </c>
      <c r="BZ205" s="18">
        <f t="shared" si="137"/>
        <v>1.7817553690681828E-3</v>
      </c>
      <c r="CA205" s="18">
        <f t="shared" si="137"/>
        <v>1.1269325131768931E-3</v>
      </c>
      <c r="CB205" s="18">
        <f t="shared" si="137"/>
        <v>1.1162563977577381E-3</v>
      </c>
      <c r="CC205" s="18">
        <f t="shared" si="137"/>
        <v>2.1346594807616745E-3</v>
      </c>
      <c r="CD205" s="18">
        <f t="shared" si="137"/>
        <v>2.2019476141300173E-3</v>
      </c>
      <c r="CE205" s="18">
        <f t="shared" si="137"/>
        <v>2.0543254964619949E-3</v>
      </c>
      <c r="CF205" s="18">
        <f t="shared" si="137"/>
        <v>2.420303808301241E-3</v>
      </c>
      <c r="CG205" s="18">
        <f t="shared" si="137"/>
        <v>3.2730334637114298E-3</v>
      </c>
      <c r="CH205" s="194">
        <f t="shared" si="137"/>
        <v>2.4880931327409882E-3</v>
      </c>
      <c r="CI205" s="194">
        <f t="shared" si="137"/>
        <v>1.9879981860175702E-3</v>
      </c>
      <c r="CJ205" s="194">
        <f t="shared" si="137"/>
        <v>1.7507119721030964E-3</v>
      </c>
      <c r="CK205" s="194">
        <f t="shared" si="137"/>
        <v>2.420522573534179E-3</v>
      </c>
      <c r="CL205" s="194">
        <f t="shared" si="137"/>
        <v>3.2353960147073614E-3</v>
      </c>
      <c r="CM205" s="194">
        <f t="shared" si="137"/>
        <v>2.8553959829326673E-3</v>
      </c>
      <c r="CN205" s="194">
        <f t="shared" si="137"/>
        <v>3.6419430440573944E-3</v>
      </c>
      <c r="CO205" s="194">
        <f t="shared" si="137"/>
        <v>3.6710366209964044E-3</v>
      </c>
      <c r="CP205" s="194">
        <f t="shared" si="137"/>
        <v>4.28713056992042E-3</v>
      </c>
      <c r="CQ205" s="194">
        <f t="shared" si="137"/>
        <v>2.575968776136047E-3</v>
      </c>
      <c r="CR205" s="194">
        <f t="shared" si="137"/>
        <v>2.4503407278526896E-3</v>
      </c>
      <c r="CS205" s="194">
        <f t="shared" si="137"/>
        <v>3.2543003254300326E-3</v>
      </c>
      <c r="CT205" s="194">
        <f>CT204/CT203</f>
        <v>1.788337484831066E-3</v>
      </c>
      <c r="CU205" s="194">
        <f t="shared" ref="CU205" si="138">CU204/CU203</f>
        <v>2.597279041004662E-3</v>
      </c>
      <c r="CV205" s="194">
        <v>2.9790869179696792E-3</v>
      </c>
      <c r="CW205" s="194">
        <f t="shared" ref="CW205:DN205" si="139">CW204/CW203</f>
        <v>2.3442489416461753E-3</v>
      </c>
      <c r="CX205" s="194">
        <f t="shared" si="139"/>
        <v>2.163928256797557E-3</v>
      </c>
      <c r="CY205" s="194">
        <f t="shared" si="139"/>
        <v>2.0875830997490498E-3</v>
      </c>
      <c r="CZ205" s="194">
        <f t="shared" si="139"/>
        <v>2.6118396200960551E-3</v>
      </c>
      <c r="DA205" s="194">
        <f t="shared" si="139"/>
        <v>2.5706223881221441E-3</v>
      </c>
      <c r="DB205" s="194">
        <f t="shared" si="139"/>
        <v>3.0022064872262072E-3</v>
      </c>
      <c r="DC205" s="194">
        <f t="shared" si="139"/>
        <v>2.5492120617263757E-3</v>
      </c>
      <c r="DD205" s="194">
        <f t="shared" si="139"/>
        <v>1.7176436354230658E-3</v>
      </c>
      <c r="DE205" s="194">
        <f t="shared" si="139"/>
        <v>2.0370629606924085E-3</v>
      </c>
      <c r="DF205" s="194">
        <f t="shared" si="139"/>
        <v>1.4512621515296302E-3</v>
      </c>
      <c r="DG205" s="194">
        <f t="shared" si="139"/>
        <v>1.8180924770281558E-3</v>
      </c>
      <c r="DH205" s="194">
        <f t="shared" si="139"/>
        <v>1.3310214697332856E-3</v>
      </c>
      <c r="DI205" s="194">
        <f t="shared" si="139"/>
        <v>1.9188447903905987E-3</v>
      </c>
      <c r="DJ205" s="224">
        <f t="shared" si="139"/>
        <v>1.4127403493321591E-3</v>
      </c>
      <c r="DK205" s="194">
        <f t="shared" si="139"/>
        <v>2.2649088694686012E-3</v>
      </c>
      <c r="DL205" s="194">
        <f t="shared" si="139"/>
        <v>6.626973854517215E-4</v>
      </c>
      <c r="DM205" s="224">
        <f t="shared" si="139"/>
        <v>6.5657054904366728E-4</v>
      </c>
      <c r="DN205" s="194">
        <f t="shared" si="139"/>
        <v>2.7343118855566189E-4</v>
      </c>
      <c r="DO205" s="194">
        <v>9.8138029812742033E-4</v>
      </c>
      <c r="DP205" s="194">
        <v>6.6625666256662564E-4</v>
      </c>
      <c r="DQ205" s="194">
        <v>1.6192129329775382E-3</v>
      </c>
      <c r="DR205" s="194">
        <v>1.0505944152612663E-3</v>
      </c>
      <c r="DS205" s="194">
        <v>1.2170170735148864E-3</v>
      </c>
      <c r="DT205" s="194">
        <v>9.488320739743988E-4</v>
      </c>
      <c r="DU205" s="194">
        <v>2.0515136047744315E-3</v>
      </c>
      <c r="DV205" s="194">
        <v>1.7853157777281857E-3</v>
      </c>
      <c r="DW205" s="194">
        <v>1.8322885485321557E-3</v>
      </c>
      <c r="DX205" s="194">
        <v>1.2948439436896303E-3</v>
      </c>
      <c r="DY205" s="194">
        <v>1.0652148183216948E-3</v>
      </c>
      <c r="DZ205" s="194">
        <v>2.1148036253776435E-3</v>
      </c>
      <c r="EA205" s="194">
        <v>8.0651074125669033E-4</v>
      </c>
      <c r="EB205" s="194">
        <v>1.1305431221448018E-3</v>
      </c>
      <c r="EC205" s="194">
        <v>1.2976033659044886E-3</v>
      </c>
      <c r="ED205" s="194">
        <v>7.8734308846468103E-4</v>
      </c>
      <c r="EE205" s="194">
        <v>8.2427489567770849E-4</v>
      </c>
      <c r="EF205" s="194">
        <v>1.0473607942725147E-3</v>
      </c>
      <c r="EG205" s="194">
        <v>1.534352446439734E-3</v>
      </c>
      <c r="EH205" s="194">
        <v>1.4643162923191409E-3</v>
      </c>
      <c r="EI205" s="194">
        <v>1.8406977304486099E-3</v>
      </c>
      <c r="EJ205" s="194">
        <v>2.5940337224383916E-3</v>
      </c>
      <c r="EK205" s="194">
        <v>1.5751008064516128E-3</v>
      </c>
      <c r="EL205" s="194">
        <v>1.0900562645203202E-3</v>
      </c>
      <c r="EM205" s="194">
        <v>2.346805736636245E-3</v>
      </c>
      <c r="EN205" s="194">
        <v>0</v>
      </c>
      <c r="EO205" s="194">
        <v>1.5373391005263433E-3</v>
      </c>
      <c r="EP205" s="194">
        <v>1.3472856752129825E-3</v>
      </c>
      <c r="EQ205" s="194">
        <v>1.2992836692690666E-3</v>
      </c>
      <c r="ER205" s="194">
        <v>1.4465989535241612E-3</v>
      </c>
      <c r="ES205" s="194">
        <v>1.4887481978311289E-3</v>
      </c>
      <c r="ET205" s="194">
        <v>1.3889464737344003E-3</v>
      </c>
      <c r="EU205" s="194">
        <v>2.578515102731316E-3</v>
      </c>
      <c r="EV205" s="194">
        <v>2.4738137761258871E-3</v>
      </c>
      <c r="EW205" s="17">
        <f t="shared" ref="EW205:EX205" si="140">EW204/EW203</f>
        <v>1.8424138013542937E-3</v>
      </c>
      <c r="EX205" s="17">
        <f t="shared" si="140"/>
        <v>3.6714089031665903E-3</v>
      </c>
      <c r="EY205" s="17">
        <f t="shared" ref="EY205:GA205" si="141">EY204/EY203</f>
        <v>5.7520851308599363E-4</v>
      </c>
      <c r="EZ205" s="17">
        <f t="shared" si="141"/>
        <v>0</v>
      </c>
      <c r="FA205" s="17">
        <f t="shared" si="141"/>
        <v>1.526199762591148E-3</v>
      </c>
      <c r="FB205" s="17">
        <f t="shared" si="141"/>
        <v>4.1434262948207169E-3</v>
      </c>
      <c r="FC205" s="17">
        <f t="shared" si="141"/>
        <v>2.1723388848660392E-3</v>
      </c>
      <c r="FD205" s="17">
        <f t="shared" si="141"/>
        <v>1.0030090270812437E-3</v>
      </c>
      <c r="FE205" s="17">
        <f t="shared" si="141"/>
        <v>3.1471282454760031E-3</v>
      </c>
      <c r="FF205" s="17">
        <f t="shared" si="141"/>
        <v>4.628558204119417E-4</v>
      </c>
      <c r="FG205" s="17">
        <f t="shared" si="141"/>
        <v>0</v>
      </c>
      <c r="FH205" s="17">
        <f t="shared" si="141"/>
        <v>3.8669760247486465E-3</v>
      </c>
      <c r="FI205" s="17" t="e">
        <f t="shared" si="141"/>
        <v>#DIV/0!</v>
      </c>
      <c r="FJ205" s="17">
        <f t="shared" si="141"/>
        <v>1.2144765606023804E-3</v>
      </c>
      <c r="FK205" s="17">
        <f t="shared" si="141"/>
        <v>1.6181229773462784E-3</v>
      </c>
      <c r="FL205" s="17">
        <f t="shared" si="141"/>
        <v>1.8577494692144374E-3</v>
      </c>
      <c r="FM205" s="17">
        <f t="shared" si="141"/>
        <v>1.6812373907195697E-3</v>
      </c>
      <c r="FN205" s="17">
        <f t="shared" si="141"/>
        <v>0</v>
      </c>
      <c r="FO205" s="17">
        <f t="shared" si="141"/>
        <v>1.7588430721125659E-3</v>
      </c>
      <c r="FP205" s="17">
        <f t="shared" si="141"/>
        <v>8.1466395112016296E-4</v>
      </c>
      <c r="FQ205" s="17">
        <f t="shared" si="141"/>
        <v>6.9848661233993018E-4</v>
      </c>
      <c r="FR205" s="17">
        <f t="shared" si="141"/>
        <v>2.6995757809487081E-3</v>
      </c>
      <c r="FS205" s="17">
        <f t="shared" si="141"/>
        <v>0</v>
      </c>
      <c r="FT205" s="17">
        <f t="shared" si="141"/>
        <v>1.5033826108744675E-3</v>
      </c>
      <c r="FU205" s="17">
        <f t="shared" si="141"/>
        <v>0</v>
      </c>
      <c r="FV205" s="17" t="e">
        <f t="shared" si="141"/>
        <v>#DIV/0!</v>
      </c>
      <c r="FW205" s="17" t="e">
        <f t="shared" si="141"/>
        <v>#DIV/0!</v>
      </c>
      <c r="FX205" s="17" t="e">
        <f t="shared" si="141"/>
        <v>#DIV/0!</v>
      </c>
      <c r="FY205" s="17" t="e">
        <f t="shared" si="141"/>
        <v>#DIV/0!</v>
      </c>
      <c r="FZ205" s="17" t="e">
        <f t="shared" si="141"/>
        <v>#DIV/0!</v>
      </c>
      <c r="GA205" s="17" t="e">
        <f t="shared" si="141"/>
        <v>#DIV/0!</v>
      </c>
      <c r="GB205" s="17" t="e">
        <f t="shared" ref="GB205" si="142">GB204/GB203</f>
        <v>#DIV/0!</v>
      </c>
    </row>
    <row r="206" spans="1:199" s="44" customFormat="1" ht="12.75" customHeight="1">
      <c r="A206" s="34" t="s">
        <v>460</v>
      </c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14" t="s">
        <v>31</v>
      </c>
      <c r="EY206" s="14" t="s">
        <v>31</v>
      </c>
      <c r="EZ206" s="14" t="s">
        <v>31</v>
      </c>
      <c r="FA206" s="14" t="s">
        <v>31</v>
      </c>
      <c r="FB206" s="14" t="s">
        <v>31</v>
      </c>
      <c r="FC206" s="14" t="s">
        <v>31</v>
      </c>
      <c r="FD206" s="14" t="s">
        <v>31</v>
      </c>
      <c r="FE206" s="14" t="s">
        <v>31</v>
      </c>
      <c r="FF206" s="14" t="s">
        <v>31</v>
      </c>
      <c r="FG206" s="14" t="s">
        <v>31</v>
      </c>
      <c r="FH206" s="14" t="s">
        <v>31</v>
      </c>
      <c r="FI206" s="14" t="s">
        <v>31</v>
      </c>
      <c r="FJ206" s="14" t="s">
        <v>31</v>
      </c>
      <c r="FK206" s="14" t="s">
        <v>31</v>
      </c>
      <c r="FL206" s="14" t="s">
        <v>31</v>
      </c>
      <c r="FM206" s="14" t="s">
        <v>31</v>
      </c>
      <c r="FN206" s="14" t="s">
        <v>31</v>
      </c>
      <c r="FO206" s="14" t="s">
        <v>31</v>
      </c>
      <c r="FP206" s="14" t="s">
        <v>31</v>
      </c>
      <c r="FQ206" s="14" t="s">
        <v>31</v>
      </c>
      <c r="FR206" s="14" t="s">
        <v>31</v>
      </c>
      <c r="FS206" s="14" t="s">
        <v>31</v>
      </c>
      <c r="FT206" s="14" t="s">
        <v>31</v>
      </c>
      <c r="FU206" s="14" t="s">
        <v>31</v>
      </c>
      <c r="FV206" s="14" t="s">
        <v>31</v>
      </c>
      <c r="FW206" s="14" t="s">
        <v>31</v>
      </c>
      <c r="FX206" s="14" t="s">
        <v>31</v>
      </c>
      <c r="FY206" s="14" t="s">
        <v>31</v>
      </c>
      <c r="FZ206" s="14" t="s">
        <v>31</v>
      </c>
      <c r="GA206" s="14" t="s">
        <v>31</v>
      </c>
      <c r="GB206" s="14" t="s">
        <v>31</v>
      </c>
    </row>
    <row r="207" spans="1:199" s="41" customFormat="1" ht="25.5" customHeight="1">
      <c r="A207" s="11" t="s">
        <v>4</v>
      </c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>
        <v>110</v>
      </c>
      <c r="AZ207" s="10">
        <v>0</v>
      </c>
      <c r="BA207" s="10">
        <v>87</v>
      </c>
      <c r="BB207" s="10">
        <v>0</v>
      </c>
      <c r="BC207" s="10">
        <v>28</v>
      </c>
      <c r="BD207" s="10">
        <v>12</v>
      </c>
      <c r="BE207" s="10">
        <v>0</v>
      </c>
      <c r="BF207" s="10">
        <v>48</v>
      </c>
      <c r="BG207" s="10">
        <v>17</v>
      </c>
      <c r="BH207" s="10">
        <v>39</v>
      </c>
      <c r="BI207" s="10">
        <v>73</v>
      </c>
      <c r="BJ207" s="10">
        <v>170</v>
      </c>
      <c r="BK207" s="10">
        <v>104</v>
      </c>
      <c r="BL207" s="10">
        <v>163</v>
      </c>
      <c r="BM207" s="10">
        <v>95</v>
      </c>
      <c r="BN207" s="10">
        <v>301</v>
      </c>
      <c r="BO207" s="10">
        <v>283</v>
      </c>
      <c r="BP207" s="10">
        <v>285</v>
      </c>
      <c r="BQ207" s="10">
        <v>113</v>
      </c>
      <c r="BR207" s="10">
        <v>495</v>
      </c>
      <c r="BS207" s="10">
        <v>565</v>
      </c>
      <c r="BT207" s="10">
        <v>361</v>
      </c>
      <c r="BU207" s="10">
        <v>89</v>
      </c>
      <c r="BV207" s="10">
        <v>190</v>
      </c>
      <c r="BW207" s="10">
        <v>124</v>
      </c>
      <c r="BX207" s="10">
        <v>171</v>
      </c>
      <c r="BY207" s="10">
        <v>44</v>
      </c>
      <c r="BZ207" s="10">
        <v>78</v>
      </c>
      <c r="CA207" s="10">
        <v>82</v>
      </c>
      <c r="CB207" s="10">
        <v>214</v>
      </c>
      <c r="CC207" s="10">
        <v>300</v>
      </c>
      <c r="CD207" s="10">
        <v>243</v>
      </c>
      <c r="CE207" s="10">
        <v>250</v>
      </c>
      <c r="CF207" s="10">
        <v>346</v>
      </c>
      <c r="CG207" s="10">
        <v>432</v>
      </c>
      <c r="CH207" s="197">
        <v>379</v>
      </c>
      <c r="CI207" s="197">
        <v>347</v>
      </c>
      <c r="CJ207" s="197">
        <v>345</v>
      </c>
      <c r="CK207" s="197">
        <v>427</v>
      </c>
      <c r="CL207" s="197">
        <v>552</v>
      </c>
      <c r="CM207" s="197">
        <v>407</v>
      </c>
      <c r="CN207" s="197">
        <v>412</v>
      </c>
      <c r="CO207" s="197">
        <v>501</v>
      </c>
      <c r="CP207" s="197">
        <v>441</v>
      </c>
      <c r="CQ207" s="197">
        <v>220</v>
      </c>
      <c r="CR207" s="197">
        <v>156</v>
      </c>
      <c r="CS207" s="193">
        <v>7</v>
      </c>
      <c r="CT207" s="193">
        <v>79</v>
      </c>
      <c r="CU207" s="193">
        <v>262</v>
      </c>
      <c r="CV207" s="193">
        <v>519</v>
      </c>
      <c r="CW207" s="193">
        <v>565</v>
      </c>
      <c r="CX207" s="193">
        <v>475</v>
      </c>
      <c r="CY207" s="193">
        <v>547</v>
      </c>
      <c r="CZ207" s="193">
        <v>465</v>
      </c>
      <c r="DA207" s="193">
        <v>518</v>
      </c>
      <c r="DB207" s="193">
        <v>723</v>
      </c>
      <c r="DC207" s="193">
        <v>544</v>
      </c>
      <c r="DD207" s="193">
        <v>406</v>
      </c>
      <c r="DE207" s="193">
        <v>381</v>
      </c>
      <c r="DF207" s="193">
        <v>314</v>
      </c>
      <c r="DG207" s="193">
        <v>285</v>
      </c>
      <c r="DH207" s="193">
        <v>257</v>
      </c>
      <c r="DI207" s="193">
        <v>344</v>
      </c>
      <c r="DJ207" s="225">
        <v>278</v>
      </c>
      <c r="DK207" s="193">
        <v>101</v>
      </c>
      <c r="DL207" s="193">
        <v>62</v>
      </c>
      <c r="DM207" s="225">
        <v>58</v>
      </c>
      <c r="DN207" s="193">
        <v>17</v>
      </c>
      <c r="DO207" s="193">
        <v>31</v>
      </c>
      <c r="DP207" s="193">
        <v>24</v>
      </c>
      <c r="DQ207" s="193">
        <v>122</v>
      </c>
      <c r="DR207" s="193">
        <v>81</v>
      </c>
      <c r="DS207" s="193">
        <v>64</v>
      </c>
      <c r="DT207" s="193">
        <v>91</v>
      </c>
      <c r="DU207" s="193">
        <v>192</v>
      </c>
      <c r="DV207" s="193">
        <v>169</v>
      </c>
      <c r="DW207" s="193">
        <v>198</v>
      </c>
      <c r="DX207" s="193">
        <v>181</v>
      </c>
      <c r="DY207" s="193">
        <v>57</v>
      </c>
      <c r="DZ207" s="193">
        <v>13</v>
      </c>
      <c r="EA207" s="193">
        <v>16</v>
      </c>
      <c r="EB207" s="193">
        <v>125</v>
      </c>
      <c r="EC207" s="193">
        <v>189</v>
      </c>
      <c r="ED207" s="193">
        <v>50</v>
      </c>
      <c r="EE207" s="193">
        <v>96</v>
      </c>
      <c r="EF207" s="193">
        <v>139</v>
      </c>
      <c r="EG207" s="193">
        <v>96</v>
      </c>
      <c r="EH207" s="193">
        <v>160</v>
      </c>
      <c r="EI207" s="193">
        <v>177</v>
      </c>
      <c r="EJ207" s="193">
        <v>78</v>
      </c>
      <c r="EK207" s="193">
        <v>19</v>
      </c>
      <c r="EL207" s="193">
        <v>79</v>
      </c>
      <c r="EM207" s="193">
        <v>33</v>
      </c>
      <c r="EN207" s="193">
        <v>0</v>
      </c>
      <c r="EO207" s="193">
        <v>59</v>
      </c>
      <c r="EP207" s="193">
        <v>121</v>
      </c>
      <c r="EQ207" s="193">
        <v>103</v>
      </c>
      <c r="ER207" s="193">
        <v>84</v>
      </c>
      <c r="ES207" s="193">
        <v>83</v>
      </c>
      <c r="ET207" s="193">
        <v>56</v>
      </c>
      <c r="EU207" s="193">
        <v>168</v>
      </c>
      <c r="EV207" s="193">
        <v>150</v>
      </c>
      <c r="EW207" s="9">
        <f>SUM(EX207:GB207)</f>
        <v>134</v>
      </c>
      <c r="EX207" s="8">
        <f>'SKB4'!F77</f>
        <v>17</v>
      </c>
      <c r="EY207" s="8">
        <f>'SKB4'!G77</f>
        <v>2</v>
      </c>
      <c r="EZ207" s="8">
        <f>'SKB4'!H77</f>
        <v>0</v>
      </c>
      <c r="FA207" s="8">
        <f>'SKB4'!I77</f>
        <v>8</v>
      </c>
      <c r="FB207" s="8">
        <f>'SKB4'!J77</f>
        <v>23</v>
      </c>
      <c r="FC207" s="8">
        <f>'SKB4'!K77</f>
        <v>12</v>
      </c>
      <c r="FD207" s="8">
        <f>'SKB4'!L77</f>
        <v>1</v>
      </c>
      <c r="FE207" s="8">
        <f>'SKB4'!M77</f>
        <v>12</v>
      </c>
      <c r="FF207" s="8">
        <f>'SKB4'!N77</f>
        <v>2</v>
      </c>
      <c r="FG207" s="8">
        <f>'SKB4'!O77</f>
        <v>0</v>
      </c>
      <c r="FH207" s="8">
        <f>'SKB4'!P77</f>
        <v>5</v>
      </c>
      <c r="FI207" s="8">
        <f>'SKB4'!Q77</f>
        <v>0</v>
      </c>
      <c r="FJ207" s="8">
        <f>'SKB4'!R77</f>
        <v>3</v>
      </c>
      <c r="FK207" s="8">
        <f>'SKB4'!S77</f>
        <v>4</v>
      </c>
      <c r="FL207" s="8">
        <f>'SKB4'!T77</f>
        <v>7</v>
      </c>
      <c r="FM207" s="8">
        <f>'SKB4'!U77</f>
        <v>5</v>
      </c>
      <c r="FN207" s="8">
        <f>'SKB4'!V77</f>
        <v>0</v>
      </c>
      <c r="FO207" s="8">
        <f>'SKB4'!W77</f>
        <v>9</v>
      </c>
      <c r="FP207" s="8">
        <f>'SKB4'!X77</f>
        <v>5</v>
      </c>
      <c r="FQ207" s="8">
        <f>'SKB4'!Y77</f>
        <v>3</v>
      </c>
      <c r="FR207" s="8">
        <f>'SKB4'!Z77</f>
        <v>10</v>
      </c>
      <c r="FS207" s="8">
        <f>'SKB4'!AA77</f>
        <v>0</v>
      </c>
      <c r="FT207" s="8">
        <f>'SKB4'!AB77</f>
        <v>6</v>
      </c>
      <c r="FU207" s="8">
        <f>'SKB4'!AC77</f>
        <v>0</v>
      </c>
      <c r="FV207" s="8">
        <f>'SKB4'!AD77</f>
        <v>0</v>
      </c>
      <c r="FW207" s="8">
        <f>'SKB4'!AE77</f>
        <v>0</v>
      </c>
      <c r="FX207" s="8">
        <f>'SKB4'!AF77</f>
        <v>0</v>
      </c>
      <c r="FY207" s="8">
        <f>'SKB4'!AG77</f>
        <v>0</v>
      </c>
      <c r="FZ207" s="8">
        <f>'SKB4'!AH77</f>
        <v>0</v>
      </c>
      <c r="GA207" s="8">
        <f>'SKB4'!AI77</f>
        <v>0</v>
      </c>
      <c r="GB207" s="8">
        <f>'SKB4'!AJ77</f>
        <v>0</v>
      </c>
    </row>
    <row r="208" spans="1:199" s="3" customFormat="1" ht="25.5" customHeight="1">
      <c r="A208" s="5" t="s">
        <v>3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>
        <f>AY207/AY203</f>
        <v>1.8357810413885182E-2</v>
      </c>
      <c r="AZ208" s="4" t="e">
        <f t="shared" ref="AZ208:CS208" si="143">AZ207/AZ203</f>
        <v>#DIV/0!</v>
      </c>
      <c r="BA208" s="4">
        <f t="shared" si="143"/>
        <v>2.8073572120038724E-2</v>
      </c>
      <c r="BB208" s="4">
        <f t="shared" si="143"/>
        <v>0</v>
      </c>
      <c r="BC208" s="4">
        <f t="shared" si="143"/>
        <v>2.1878418502891076E-3</v>
      </c>
      <c r="BD208" s="4">
        <f t="shared" si="143"/>
        <v>6.1431350465854402E-4</v>
      </c>
      <c r="BE208" s="4" t="e">
        <f t="shared" si="143"/>
        <v>#DIV/0!</v>
      </c>
      <c r="BF208" s="4">
        <f t="shared" si="143"/>
        <v>2.4152158599174802E-3</v>
      </c>
      <c r="BG208" s="4">
        <f t="shared" si="143"/>
        <v>2.0211627630483892E-3</v>
      </c>
      <c r="BH208" s="4">
        <f t="shared" si="143"/>
        <v>3.3216932118218211E-3</v>
      </c>
      <c r="BI208" s="4">
        <f t="shared" si="143"/>
        <v>2.3609314359637774E-3</v>
      </c>
      <c r="BJ208" s="4">
        <f t="shared" si="143"/>
        <v>2.1618322163866883E-3</v>
      </c>
      <c r="BK208" s="4">
        <f t="shared" si="143"/>
        <v>1.6506102496548004E-3</v>
      </c>
      <c r="BL208" s="4">
        <f t="shared" si="143"/>
        <v>3.1973322871714396E-3</v>
      </c>
      <c r="BM208" s="4">
        <f t="shared" si="143"/>
        <v>3.8368336025848141E-3</v>
      </c>
      <c r="BN208" s="4">
        <f t="shared" si="143"/>
        <v>3.2183219818875831E-3</v>
      </c>
      <c r="BO208" s="4">
        <f t="shared" si="143"/>
        <v>4.5240188634002075E-3</v>
      </c>
      <c r="BP208" s="4">
        <f t="shared" si="143"/>
        <v>3.7227164073827344E-3</v>
      </c>
      <c r="BQ208" s="4">
        <f t="shared" si="143"/>
        <v>1.888905604867693E-3</v>
      </c>
      <c r="BR208" s="4">
        <f t="shared" si="143"/>
        <v>3.089521217833091E-3</v>
      </c>
      <c r="BS208" s="4">
        <f t="shared" si="143"/>
        <v>3.4188344497491844E-3</v>
      </c>
      <c r="BT208" s="4">
        <f t="shared" si="143"/>
        <v>4.0940845581564148E-3</v>
      </c>
      <c r="BU208" s="4">
        <f t="shared" si="143"/>
        <v>2.3137316071335724E-3</v>
      </c>
      <c r="BV208" s="4">
        <f t="shared" si="143"/>
        <v>1.3325852153177164E-3</v>
      </c>
      <c r="BW208" s="4">
        <f t="shared" si="143"/>
        <v>1.2758120440772484E-3</v>
      </c>
      <c r="BX208" s="4">
        <f t="shared" si="143"/>
        <v>3.9422722242714869E-3</v>
      </c>
      <c r="BY208" s="4">
        <f t="shared" si="143"/>
        <v>1.3204885807748866E-3</v>
      </c>
      <c r="BZ208" s="4">
        <f t="shared" si="143"/>
        <v>1.0608925098268569E-3</v>
      </c>
      <c r="CA208" s="4">
        <f t="shared" si="143"/>
        <v>9.6258818833859624E-4</v>
      </c>
      <c r="CB208" s="4">
        <f t="shared" si="143"/>
        <v>1.0431391664635632E-3</v>
      </c>
      <c r="CC208" s="4">
        <f t="shared" si="143"/>
        <v>1.7593347368914901E-3</v>
      </c>
      <c r="CD208" s="4">
        <f t="shared" si="143"/>
        <v>2.0739274040061789E-3</v>
      </c>
      <c r="CE208" s="4">
        <f t="shared" si="143"/>
        <v>1.9677447284118725E-3</v>
      </c>
      <c r="CF208" s="4">
        <f t="shared" si="143"/>
        <v>2.3133290543431752E-3</v>
      </c>
      <c r="CG208" s="4">
        <f t="shared" si="143"/>
        <v>2.9335071707953064E-3</v>
      </c>
      <c r="CH208" s="4">
        <f t="shared" si="143"/>
        <v>2.3112433757569474E-3</v>
      </c>
      <c r="CI208" s="4">
        <f t="shared" si="143"/>
        <v>1.8298020438941563E-3</v>
      </c>
      <c r="CJ208" s="4">
        <f t="shared" si="143"/>
        <v>1.6457646604238917E-3</v>
      </c>
      <c r="CK208" s="4">
        <f t="shared" si="143"/>
        <v>2.3070605778997646E-3</v>
      </c>
      <c r="CL208" s="4">
        <f t="shared" si="143"/>
        <v>3.0845226254204898E-3</v>
      </c>
      <c r="CM208" s="4">
        <f t="shared" si="143"/>
        <v>2.647257779165366E-3</v>
      </c>
      <c r="CN208" s="4">
        <f t="shared" si="143"/>
        <v>3.473334569795478E-3</v>
      </c>
      <c r="CO208" s="4">
        <f t="shared" si="143"/>
        <v>3.4441748073393234E-3</v>
      </c>
      <c r="CP208" s="4">
        <f t="shared" si="143"/>
        <v>3.938801211114386E-3</v>
      </c>
      <c r="CQ208" s="4">
        <f t="shared" si="143"/>
        <v>2.4533035963200446E-3</v>
      </c>
      <c r="CR208" s="4">
        <f t="shared" si="143"/>
        <v>2.2618529795563288E-3</v>
      </c>
      <c r="CS208" s="4">
        <f t="shared" si="143"/>
        <v>3.2543003254300326E-3</v>
      </c>
      <c r="CT208" s="4">
        <f>CT207/CT203</f>
        <v>1.6818888250196931E-3</v>
      </c>
      <c r="CU208" s="4">
        <f t="shared" ref="CU208" si="144">CU207/CU203</f>
        <v>2.4926267719531919E-3</v>
      </c>
      <c r="CV208" s="4">
        <v>2.8060727956919483E-3</v>
      </c>
      <c r="CW208" s="4">
        <f t="shared" ref="CW208:DN208" si="145">CW207/CW203</f>
        <v>2.1606862186461483E-3</v>
      </c>
      <c r="CX208" s="4">
        <f t="shared" si="145"/>
        <v>2.03135557703328E-3</v>
      </c>
      <c r="CY208" s="4">
        <f t="shared" si="145"/>
        <v>2.0068681117095433E-3</v>
      </c>
      <c r="CZ208" s="4">
        <f t="shared" si="145"/>
        <v>2.509308725918731E-3</v>
      </c>
      <c r="DA208" s="4">
        <f t="shared" si="145"/>
        <v>2.4079247686207427E-3</v>
      </c>
      <c r="DB208" s="4">
        <f t="shared" si="145"/>
        <v>2.7792513319648501E-3</v>
      </c>
      <c r="DC208" s="4">
        <f t="shared" si="145"/>
        <v>2.4719632113710307E-3</v>
      </c>
      <c r="DD208" s="4">
        <f t="shared" si="145"/>
        <v>1.6408548611335639E-3</v>
      </c>
      <c r="DE208" s="4">
        <f t="shared" si="145"/>
        <v>1.8391492607199231E-3</v>
      </c>
      <c r="DF208" s="4">
        <f t="shared" si="145"/>
        <v>1.4021425094778582E-3</v>
      </c>
      <c r="DG208" s="4">
        <f t="shared" si="145"/>
        <v>1.7505282295710285E-3</v>
      </c>
      <c r="DH208" s="4">
        <f t="shared" si="145"/>
        <v>1.3106226732622775E-3</v>
      </c>
      <c r="DI208" s="4">
        <f t="shared" si="145"/>
        <v>1.8646401352948191E-3</v>
      </c>
      <c r="DJ208" s="4">
        <f t="shared" si="145"/>
        <v>1.2751357698517539E-3</v>
      </c>
      <c r="DK208" s="4">
        <f t="shared" si="145"/>
        <v>2.1580735454370635E-3</v>
      </c>
      <c r="DL208" s="4">
        <f t="shared" si="145"/>
        <v>6.4198809215635516E-4</v>
      </c>
      <c r="DM208" s="4">
        <f t="shared" si="145"/>
        <v>6.2428019417266726E-4</v>
      </c>
      <c r="DN208" s="4">
        <f t="shared" si="145"/>
        <v>2.1128773661119329E-4</v>
      </c>
      <c r="DO208" s="4">
        <v>8.2223754707973055E-4</v>
      </c>
      <c r="DP208" s="4">
        <v>6.1500615006150063E-4</v>
      </c>
      <c r="DQ208" s="4">
        <v>1.5803518225860774E-3</v>
      </c>
      <c r="DR208" s="4">
        <v>8.9576997511750067E-4</v>
      </c>
      <c r="DS208" s="4">
        <v>1.1288274305065614E-3</v>
      </c>
      <c r="DT208" s="4">
        <v>7.8494289756063905E-4</v>
      </c>
      <c r="DU208" s="4">
        <v>1.8846440771133535E-3</v>
      </c>
      <c r="DV208" s="4">
        <v>1.6397737306307792E-3</v>
      </c>
      <c r="DW208" s="4">
        <v>1.3289125736606843E-3</v>
      </c>
      <c r="DX208" s="4">
        <v>1.1107429090418154E-3</v>
      </c>
      <c r="DY208" s="4">
        <v>9.6376578800534294E-4</v>
      </c>
      <c r="DZ208" s="4">
        <v>1.9637462235649549E-3</v>
      </c>
      <c r="EA208" s="4">
        <v>5.8655326636850209E-4</v>
      </c>
      <c r="EB208" s="4">
        <v>9.6134619230000152E-4</v>
      </c>
      <c r="EC208" s="4">
        <v>1.2386213947270118E-3</v>
      </c>
      <c r="ED208" s="4">
        <v>7.4277649855158587E-4</v>
      </c>
      <c r="EE208" s="4">
        <v>7.0652133915232156E-4</v>
      </c>
      <c r="EF208" s="4">
        <v>9.971448657799969E-4</v>
      </c>
      <c r="EG208" s="4">
        <v>1.3638688412797636E-3</v>
      </c>
      <c r="EH208" s="4">
        <v>1.2802765397325823E-3</v>
      </c>
      <c r="EI208" s="4">
        <v>1.7057774779549945E-3</v>
      </c>
      <c r="EJ208" s="4">
        <v>2.529182879377432E-3</v>
      </c>
      <c r="EK208" s="4">
        <v>1.1970766129032258E-3</v>
      </c>
      <c r="EL208" s="4">
        <v>8.6984287774853836E-4</v>
      </c>
      <c r="EM208" s="4">
        <v>2.1512385919165581E-3</v>
      </c>
      <c r="EN208" s="4">
        <v>0</v>
      </c>
      <c r="EO208" s="4">
        <v>1.5373391005263433E-3</v>
      </c>
      <c r="EP208" s="4">
        <v>1.22572606541933E-3</v>
      </c>
      <c r="EQ208" s="4">
        <v>1.1843028135815387E-3</v>
      </c>
      <c r="ER208" s="4">
        <v>1.2927054478301017E-3</v>
      </c>
      <c r="ES208" s="4">
        <v>1.3006957938945653E-3</v>
      </c>
      <c r="ET208" s="4">
        <v>1.1609104855093495E-3</v>
      </c>
      <c r="EU208" s="4">
        <v>2.2920134246500585E-3</v>
      </c>
      <c r="EV208" s="4">
        <v>1.8101076410677222E-3</v>
      </c>
      <c r="EW208" s="4">
        <f t="shared" ref="EW208:EX208" si="146">EW207/EW203</f>
        <v>1.603139281697892E-3</v>
      </c>
      <c r="EX208" s="4">
        <f t="shared" si="146"/>
        <v>2.6005813064096679E-3</v>
      </c>
      <c r="EY208" s="4">
        <f t="shared" ref="EY208:GA208" si="147">EY207/EY203</f>
        <v>5.7520851308599363E-4</v>
      </c>
      <c r="EZ208" s="4">
        <f t="shared" si="147"/>
        <v>0</v>
      </c>
      <c r="FA208" s="4">
        <f t="shared" si="147"/>
        <v>1.3566220111921317E-3</v>
      </c>
      <c r="FB208" s="4">
        <f t="shared" si="147"/>
        <v>3.6653386454183266E-3</v>
      </c>
      <c r="FC208" s="4">
        <f t="shared" si="147"/>
        <v>2.1723388848660392E-3</v>
      </c>
      <c r="FD208" s="4">
        <f t="shared" si="147"/>
        <v>5.0150451354062187E-4</v>
      </c>
      <c r="FE208" s="4">
        <f t="shared" si="147"/>
        <v>3.1471282454760031E-3</v>
      </c>
      <c r="FF208" s="4">
        <f t="shared" si="147"/>
        <v>4.628558204119417E-4</v>
      </c>
      <c r="FG208" s="4">
        <f t="shared" si="147"/>
        <v>0</v>
      </c>
      <c r="FH208" s="4">
        <f t="shared" si="147"/>
        <v>3.8669760247486465E-3</v>
      </c>
      <c r="FI208" s="4" t="e">
        <f t="shared" si="147"/>
        <v>#DIV/0!</v>
      </c>
      <c r="FJ208" s="4">
        <f t="shared" si="147"/>
        <v>7.2868593636142825E-4</v>
      </c>
      <c r="FK208" s="4">
        <f t="shared" si="147"/>
        <v>1.2944983818770227E-3</v>
      </c>
      <c r="FL208" s="4">
        <f t="shared" si="147"/>
        <v>1.8577494692144374E-3</v>
      </c>
      <c r="FM208" s="4">
        <f t="shared" si="147"/>
        <v>1.6812373907195697E-3</v>
      </c>
      <c r="FN208" s="4">
        <f t="shared" si="147"/>
        <v>0</v>
      </c>
      <c r="FO208" s="4">
        <f t="shared" si="147"/>
        <v>1.7588430721125659E-3</v>
      </c>
      <c r="FP208" s="4">
        <f t="shared" si="147"/>
        <v>6.7888662593346908E-4</v>
      </c>
      <c r="FQ208" s="4">
        <f t="shared" si="147"/>
        <v>6.9848661233993018E-4</v>
      </c>
      <c r="FR208" s="4">
        <f t="shared" si="147"/>
        <v>1.9282684149633628E-3</v>
      </c>
      <c r="FS208" s="4">
        <f t="shared" si="147"/>
        <v>0</v>
      </c>
      <c r="FT208" s="4">
        <f t="shared" si="147"/>
        <v>1.5033826108744675E-3</v>
      </c>
      <c r="FU208" s="4">
        <f t="shared" si="147"/>
        <v>0</v>
      </c>
      <c r="FV208" s="4" t="e">
        <f t="shared" si="147"/>
        <v>#DIV/0!</v>
      </c>
      <c r="FW208" s="4" t="e">
        <f t="shared" si="147"/>
        <v>#DIV/0!</v>
      </c>
      <c r="FX208" s="4" t="e">
        <f t="shared" si="147"/>
        <v>#DIV/0!</v>
      </c>
      <c r="FY208" s="4" t="e">
        <f t="shared" si="147"/>
        <v>#DIV/0!</v>
      </c>
      <c r="FZ208" s="4" t="e">
        <f t="shared" si="147"/>
        <v>#DIV/0!</v>
      </c>
      <c r="GA208" s="4" t="e">
        <f t="shared" si="147"/>
        <v>#DIV/0!</v>
      </c>
      <c r="GB208" s="4" t="e">
        <f t="shared" ref="GB208" si="148">GB207/GB203</f>
        <v>#DIV/0!</v>
      </c>
    </row>
    <row r="209" spans="1:205" s="41" customFormat="1" ht="25.5" customHeight="1">
      <c r="A209" s="11" t="s">
        <v>2</v>
      </c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>
        <v>6</v>
      </c>
      <c r="AZ209" s="10">
        <v>0</v>
      </c>
      <c r="BA209" s="10">
        <v>13</v>
      </c>
      <c r="BB209" s="10">
        <v>0</v>
      </c>
      <c r="BC209" s="10">
        <v>11</v>
      </c>
      <c r="BD209" s="10">
        <v>1</v>
      </c>
      <c r="BE209" s="10">
        <v>0</v>
      </c>
      <c r="BF209" s="10">
        <v>4</v>
      </c>
      <c r="BG209" s="10">
        <v>2</v>
      </c>
      <c r="BH209" s="10">
        <v>8</v>
      </c>
      <c r="BI209" s="10">
        <v>9</v>
      </c>
      <c r="BJ209" s="10">
        <v>21</v>
      </c>
      <c r="BK209" s="10">
        <v>4</v>
      </c>
      <c r="BL209" s="10">
        <v>15</v>
      </c>
      <c r="BM209" s="10">
        <v>7</v>
      </c>
      <c r="BN209" s="10">
        <v>15</v>
      </c>
      <c r="BO209" s="10">
        <v>23</v>
      </c>
      <c r="BP209" s="10">
        <v>65</v>
      </c>
      <c r="BQ209" s="10">
        <v>31</v>
      </c>
      <c r="BR209" s="10">
        <v>52</v>
      </c>
      <c r="BS209" s="10">
        <v>90</v>
      </c>
      <c r="BT209" s="10">
        <v>13</v>
      </c>
      <c r="BU209" s="10">
        <v>12</v>
      </c>
      <c r="BV209" s="10">
        <v>13</v>
      </c>
      <c r="BW209" s="10">
        <v>4</v>
      </c>
      <c r="BX209" s="10">
        <v>4</v>
      </c>
      <c r="BY209" s="10">
        <v>3</v>
      </c>
      <c r="BZ209" s="10">
        <v>53</v>
      </c>
      <c r="CA209" s="10">
        <v>14</v>
      </c>
      <c r="CB209" s="10">
        <v>15</v>
      </c>
      <c r="CC209" s="10">
        <v>64</v>
      </c>
      <c r="CD209" s="10">
        <v>15</v>
      </c>
      <c r="CE209" s="10">
        <v>11</v>
      </c>
      <c r="CF209" s="10">
        <v>16</v>
      </c>
      <c r="CG209" s="10">
        <v>50</v>
      </c>
      <c r="CH209" s="197">
        <v>29</v>
      </c>
      <c r="CI209" s="197">
        <v>30</v>
      </c>
      <c r="CJ209" s="197">
        <v>22</v>
      </c>
      <c r="CK209" s="197">
        <v>21</v>
      </c>
      <c r="CL209" s="197">
        <v>27</v>
      </c>
      <c r="CM209" s="197">
        <v>32</v>
      </c>
      <c r="CN209" s="197">
        <v>20</v>
      </c>
      <c r="CO209" s="197">
        <v>33</v>
      </c>
      <c r="CP209" s="197">
        <v>39</v>
      </c>
      <c r="CQ209" s="197">
        <v>11</v>
      </c>
      <c r="CR209" s="197">
        <v>13</v>
      </c>
      <c r="CS209" s="193">
        <v>0</v>
      </c>
      <c r="CT209" s="193">
        <v>5</v>
      </c>
      <c r="CU209" s="193">
        <v>11</v>
      </c>
      <c r="CV209" s="193">
        <v>32</v>
      </c>
      <c r="CW209" s="193">
        <v>48</v>
      </c>
      <c r="CX209" s="193">
        <v>31</v>
      </c>
      <c r="CY209" s="193">
        <v>22</v>
      </c>
      <c r="CZ209" s="193">
        <v>19</v>
      </c>
      <c r="DA209" s="193">
        <v>35</v>
      </c>
      <c r="DB209" s="193">
        <v>58</v>
      </c>
      <c r="DC209" s="193">
        <v>17</v>
      </c>
      <c r="DD209" s="193">
        <v>19</v>
      </c>
      <c r="DE209" s="193">
        <v>41</v>
      </c>
      <c r="DF209" s="193">
        <v>11</v>
      </c>
      <c r="DG209" s="193">
        <v>11</v>
      </c>
      <c r="DH209" s="193">
        <v>4</v>
      </c>
      <c r="DI209" s="193">
        <v>10</v>
      </c>
      <c r="DJ209" s="225">
        <v>30</v>
      </c>
      <c r="DK209" s="193">
        <v>5</v>
      </c>
      <c r="DL209" s="193">
        <v>2</v>
      </c>
      <c r="DM209" s="225">
        <v>3</v>
      </c>
      <c r="DN209" s="193">
        <v>5</v>
      </c>
      <c r="DO209" s="193">
        <v>6</v>
      </c>
      <c r="DP209" s="193">
        <v>2</v>
      </c>
      <c r="DQ209" s="193">
        <v>3</v>
      </c>
      <c r="DR209" s="193">
        <v>14</v>
      </c>
      <c r="DS209" s="193">
        <v>5</v>
      </c>
      <c r="DT209" s="193">
        <v>19</v>
      </c>
      <c r="DU209" s="193">
        <v>17</v>
      </c>
      <c r="DV209" s="193">
        <v>15</v>
      </c>
      <c r="DW209" s="193">
        <v>75</v>
      </c>
      <c r="DX209" s="193">
        <v>30</v>
      </c>
      <c r="DY209" s="193">
        <v>6</v>
      </c>
      <c r="DZ209" s="193">
        <v>1</v>
      </c>
      <c r="EA209" s="193">
        <v>6</v>
      </c>
      <c r="EB209" s="193">
        <v>22</v>
      </c>
      <c r="EC209" s="193">
        <v>9</v>
      </c>
      <c r="ED209" s="193">
        <v>3</v>
      </c>
      <c r="EE209" s="193">
        <v>16</v>
      </c>
      <c r="EF209" s="193">
        <v>7</v>
      </c>
      <c r="EG209" s="193">
        <v>12</v>
      </c>
      <c r="EH209" s="193">
        <v>23</v>
      </c>
      <c r="EI209" s="193">
        <v>14</v>
      </c>
      <c r="EJ209" s="193">
        <v>2</v>
      </c>
      <c r="EK209" s="193">
        <v>6</v>
      </c>
      <c r="EL209" s="193">
        <v>20</v>
      </c>
      <c r="EM209" s="193">
        <v>3</v>
      </c>
      <c r="EN209" s="193">
        <v>0</v>
      </c>
      <c r="EO209" s="193">
        <v>0</v>
      </c>
      <c r="EP209" s="193">
        <v>12</v>
      </c>
      <c r="EQ209" s="193">
        <v>10</v>
      </c>
      <c r="ER209" s="193">
        <v>10</v>
      </c>
      <c r="ES209" s="193">
        <v>12</v>
      </c>
      <c r="ET209" s="193">
        <v>11</v>
      </c>
      <c r="EU209" s="193">
        <v>21</v>
      </c>
      <c r="EV209" s="193">
        <v>55</v>
      </c>
      <c r="EW209" s="9">
        <f>SUM(EX209:GC209)</f>
        <v>20</v>
      </c>
      <c r="EX209" s="8">
        <f>'SKB4'!F78</f>
        <v>7</v>
      </c>
      <c r="EY209" s="8">
        <f>'SKB4'!G78</f>
        <v>0</v>
      </c>
      <c r="EZ209" s="8">
        <f>'SKB4'!H78</f>
        <v>0</v>
      </c>
      <c r="FA209" s="8">
        <f>'SKB4'!I78</f>
        <v>1</v>
      </c>
      <c r="FB209" s="8">
        <f>'SKB4'!J78</f>
        <v>3</v>
      </c>
      <c r="FC209" s="8">
        <f>'SKB4'!K78</f>
        <v>0</v>
      </c>
      <c r="FD209" s="8">
        <f>'SKB4'!L78</f>
        <v>1</v>
      </c>
      <c r="FE209" s="8">
        <f>'SKB4'!M78</f>
        <v>0</v>
      </c>
      <c r="FF209" s="8">
        <f>'SKB4'!N78</f>
        <v>0</v>
      </c>
      <c r="FG209" s="8">
        <f>'SKB4'!O78</f>
        <v>0</v>
      </c>
      <c r="FH209" s="8">
        <f>'SKB4'!P78</f>
        <v>0</v>
      </c>
      <c r="FI209" s="8">
        <f>'SKB4'!Q78</f>
        <v>0</v>
      </c>
      <c r="FJ209" s="8">
        <f>'SKB4'!R78</f>
        <v>2</v>
      </c>
      <c r="FK209" s="8">
        <f>'SKB4'!S78</f>
        <v>1</v>
      </c>
      <c r="FL209" s="8">
        <f>'SKB4'!T78</f>
        <v>0</v>
      </c>
      <c r="FM209" s="8">
        <f>'SKB4'!U78</f>
        <v>0</v>
      </c>
      <c r="FN209" s="8">
        <f>'SKB4'!V78</f>
        <v>0</v>
      </c>
      <c r="FO209" s="8">
        <f>'SKB4'!W78</f>
        <v>0</v>
      </c>
      <c r="FP209" s="8">
        <f>'SKB4'!X78</f>
        <v>1</v>
      </c>
      <c r="FQ209" s="8">
        <f>'SKB4'!Y78</f>
        <v>0</v>
      </c>
      <c r="FR209" s="8">
        <f>'SKB4'!Z78</f>
        <v>4</v>
      </c>
      <c r="FS209" s="8">
        <f>'SKB4'!AA78</f>
        <v>0</v>
      </c>
      <c r="FT209" s="8">
        <f>'SKB4'!AB78</f>
        <v>0</v>
      </c>
      <c r="FU209" s="8">
        <f>'SKB4'!AC78</f>
        <v>0</v>
      </c>
      <c r="FV209" s="8">
        <f>'SKB4'!AD78</f>
        <v>0</v>
      </c>
      <c r="FW209" s="8">
        <f>'SKB4'!AE78</f>
        <v>0</v>
      </c>
      <c r="FX209" s="8">
        <f>'SKB4'!AF78</f>
        <v>0</v>
      </c>
      <c r="FY209" s="8">
        <f>'SKB4'!AG78</f>
        <v>0</v>
      </c>
      <c r="FZ209" s="8">
        <f>'SKB4'!AH78</f>
        <v>0</v>
      </c>
      <c r="GA209" s="8">
        <f>'SKB4'!AI78</f>
        <v>0</v>
      </c>
      <c r="GB209" s="8">
        <f>'SKB4'!AJ78</f>
        <v>0</v>
      </c>
    </row>
    <row r="210" spans="1:205" s="3" customFormat="1" ht="25.5" customHeight="1">
      <c r="A210" s="5" t="s">
        <v>1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>
        <f>AY209/AY203</f>
        <v>1.0013351134846463E-3</v>
      </c>
      <c r="AZ210" s="4" t="e">
        <f t="shared" ref="AZ210:CS210" si="149">AZ209/AZ203</f>
        <v>#DIV/0!</v>
      </c>
      <c r="BA210" s="4">
        <f t="shared" si="149"/>
        <v>4.1949015811552116E-3</v>
      </c>
      <c r="BB210" s="4">
        <f t="shared" si="149"/>
        <v>0</v>
      </c>
      <c r="BC210" s="4">
        <f t="shared" si="149"/>
        <v>8.5950929832786377E-4</v>
      </c>
      <c r="BD210" s="4">
        <f t="shared" si="149"/>
        <v>5.1192792054878675E-5</v>
      </c>
      <c r="BE210" s="4" t="e">
        <f t="shared" si="149"/>
        <v>#DIV/0!</v>
      </c>
      <c r="BF210" s="4">
        <f t="shared" si="149"/>
        <v>2.0126798832645668E-4</v>
      </c>
      <c r="BG210" s="4">
        <f t="shared" si="149"/>
        <v>2.3778385447628106E-4</v>
      </c>
      <c r="BH210" s="4">
        <f t="shared" si="149"/>
        <v>6.8137296652755306E-4</v>
      </c>
      <c r="BI210" s="4">
        <f t="shared" si="149"/>
        <v>2.9107373868046574E-4</v>
      </c>
      <c r="BJ210" s="4">
        <f t="shared" si="149"/>
        <v>2.6704986202423796E-4</v>
      </c>
      <c r="BK210" s="4">
        <f t="shared" si="149"/>
        <v>6.3485009602107703E-5</v>
      </c>
      <c r="BL210" s="4">
        <f t="shared" si="149"/>
        <v>2.9423303256178896E-4</v>
      </c>
      <c r="BM210" s="4">
        <f t="shared" si="149"/>
        <v>2.8271405492730212E-4</v>
      </c>
      <c r="BN210" s="4">
        <f t="shared" si="149"/>
        <v>1.6038149411399917E-4</v>
      </c>
      <c r="BO210" s="4">
        <f t="shared" si="149"/>
        <v>3.6767644472863878E-4</v>
      </c>
      <c r="BP210" s="4">
        <f t="shared" si="149"/>
        <v>8.4904058413992189E-4</v>
      </c>
      <c r="BQ210" s="4">
        <f t="shared" si="149"/>
        <v>5.1819534292830516E-4</v>
      </c>
      <c r="BR210" s="4">
        <f t="shared" si="149"/>
        <v>3.2455576429761763E-4</v>
      </c>
      <c r="BS210" s="4">
        <f t="shared" si="149"/>
        <v>5.4459309819013561E-4</v>
      </c>
      <c r="BT210" s="4">
        <f t="shared" si="149"/>
        <v>1.4743240791144984E-4</v>
      </c>
      <c r="BU210" s="4">
        <f t="shared" si="149"/>
        <v>3.1196381219778506E-4</v>
      </c>
      <c r="BV210" s="4">
        <f t="shared" si="149"/>
        <v>9.117688315331744E-5</v>
      </c>
      <c r="BW210" s="4">
        <f t="shared" si="149"/>
        <v>4.1155227228298333E-5</v>
      </c>
      <c r="BX210" s="4">
        <f t="shared" si="149"/>
        <v>9.2216894135005537E-5</v>
      </c>
      <c r="BY210" s="4">
        <f t="shared" si="149"/>
        <v>9.0033312325560458E-5</v>
      </c>
      <c r="BZ210" s="4">
        <f t="shared" si="149"/>
        <v>7.2086285924132583E-4</v>
      </c>
      <c r="CA210" s="4">
        <f t="shared" si="149"/>
        <v>1.6434432483829691E-4</v>
      </c>
      <c r="CB210" s="4">
        <f t="shared" si="149"/>
        <v>7.3117231294175E-5</v>
      </c>
      <c r="CC210" s="4">
        <f t="shared" si="149"/>
        <v>3.7532474387018454E-4</v>
      </c>
      <c r="CD210" s="4">
        <f t="shared" si="149"/>
        <v>1.2802021012383821E-4</v>
      </c>
      <c r="CE210" s="4">
        <f t="shared" si="149"/>
        <v>8.6580768050122391E-5</v>
      </c>
      <c r="CF210" s="4">
        <f t="shared" si="149"/>
        <v>1.069747539580659E-4</v>
      </c>
      <c r="CG210" s="4">
        <f t="shared" si="149"/>
        <v>3.3952629291612342E-4</v>
      </c>
      <c r="CH210" s="4">
        <f t="shared" si="149"/>
        <v>1.7684975698404083E-4</v>
      </c>
      <c r="CI210" s="4">
        <f t="shared" si="149"/>
        <v>1.5819614212341407E-4</v>
      </c>
      <c r="CJ210" s="4">
        <f t="shared" si="149"/>
        <v>1.0494731167920469E-4</v>
      </c>
      <c r="CK210" s="4">
        <f t="shared" si="149"/>
        <v>1.1346199563441464E-4</v>
      </c>
      <c r="CL210" s="4">
        <f t="shared" si="149"/>
        <v>1.5087338928687177E-4</v>
      </c>
      <c r="CM210" s="4">
        <f t="shared" si="149"/>
        <v>2.081382037673015E-4</v>
      </c>
      <c r="CN210" s="4">
        <f t="shared" si="149"/>
        <v>1.6860847426191641E-4</v>
      </c>
      <c r="CO210" s="4">
        <f t="shared" si="149"/>
        <v>2.2686181365708119E-4</v>
      </c>
      <c r="CP210" s="4">
        <f t="shared" si="149"/>
        <v>3.4832935880603412E-4</v>
      </c>
      <c r="CQ210" s="4">
        <f t="shared" si="149"/>
        <v>1.2266517981600222E-4</v>
      </c>
      <c r="CR210" s="4">
        <f t="shared" si="149"/>
        <v>1.8848774829636073E-4</v>
      </c>
      <c r="CS210" s="4">
        <f t="shared" si="149"/>
        <v>0</v>
      </c>
      <c r="CT210" s="4">
        <f>CT209/CT203</f>
        <v>1.0644865981137297E-4</v>
      </c>
      <c r="CU210" s="4">
        <f t="shared" ref="CU210" si="150">CU209/CU203</f>
        <v>1.0465226905146989E-4</v>
      </c>
      <c r="CV210" s="4">
        <v>1.7301412227773092E-4</v>
      </c>
      <c r="CW210" s="4">
        <f t="shared" ref="CW210:DN210" si="151">CW209/CW203</f>
        <v>1.8356272300002678E-4</v>
      </c>
      <c r="CX210" s="4">
        <f t="shared" si="151"/>
        <v>1.3257267976427722E-4</v>
      </c>
      <c r="CY210" s="4">
        <f t="shared" si="151"/>
        <v>8.0714988039506317E-5</v>
      </c>
      <c r="CZ210" s="4">
        <f t="shared" si="151"/>
        <v>1.0253089417732448E-4</v>
      </c>
      <c r="DA210" s="4">
        <f t="shared" si="151"/>
        <v>1.6269761950140152E-4</v>
      </c>
      <c r="DB210" s="4">
        <f t="shared" si="151"/>
        <v>2.2295515526135726E-4</v>
      </c>
      <c r="DC210" s="4">
        <f t="shared" si="151"/>
        <v>7.7248850355344709E-5</v>
      </c>
      <c r="DD210" s="4">
        <f t="shared" si="151"/>
        <v>7.6788774289501761E-5</v>
      </c>
      <c r="DE210" s="4">
        <f t="shared" si="151"/>
        <v>1.9791369997248517E-4</v>
      </c>
      <c r="DF210" s="4">
        <f t="shared" si="151"/>
        <v>4.9119642051772102E-5</v>
      </c>
      <c r="DG210" s="4">
        <f t="shared" si="151"/>
        <v>6.7564247457127413E-5</v>
      </c>
      <c r="DH210" s="4">
        <f t="shared" si="151"/>
        <v>2.0398796471008209E-5</v>
      </c>
      <c r="DI210" s="4">
        <f t="shared" si="151"/>
        <v>5.4204655095779623E-5</v>
      </c>
      <c r="DJ210" s="4">
        <f t="shared" si="151"/>
        <v>1.3760457948040511E-4</v>
      </c>
      <c r="DK210" s="4">
        <f t="shared" si="151"/>
        <v>1.0683532403153778E-4</v>
      </c>
      <c r="DL210" s="4">
        <f t="shared" si="151"/>
        <v>2.0709293295366297E-5</v>
      </c>
      <c r="DM210" s="4">
        <f t="shared" si="151"/>
        <v>3.2290354871000035E-5</v>
      </c>
      <c r="DN210" s="4">
        <f t="shared" si="151"/>
        <v>6.2143451944468616E-5</v>
      </c>
      <c r="DO210" s="4">
        <v>1.5914275104768978E-4</v>
      </c>
      <c r="DP210" s="4">
        <v>5.1250512505125048E-5</v>
      </c>
      <c r="DQ210" s="4">
        <v>3.8861110391460919E-5</v>
      </c>
      <c r="DR210" s="4">
        <v>1.5482444014376556E-4</v>
      </c>
      <c r="DS210" s="4">
        <v>8.8189643008325098E-5</v>
      </c>
      <c r="DT210" s="4">
        <v>1.6388917641375978E-4</v>
      </c>
      <c r="DU210" s="4">
        <v>1.6686952766107818E-4</v>
      </c>
      <c r="DV210" s="4">
        <v>1.4554204709740643E-4</v>
      </c>
      <c r="DW210" s="4">
        <v>5.0337597487147133E-4</v>
      </c>
      <c r="DX210" s="4">
        <v>1.8410103464781472E-4</v>
      </c>
      <c r="DY210" s="4">
        <v>1.014490303163519E-4</v>
      </c>
      <c r="DZ210" s="4">
        <v>1.5105740181268882E-4</v>
      </c>
      <c r="EA210" s="4">
        <v>2.1995747488818827E-4</v>
      </c>
      <c r="EB210" s="4">
        <v>1.6919692984480026E-4</v>
      </c>
      <c r="EC210" s="4">
        <v>5.8981971177476753E-5</v>
      </c>
      <c r="ED210" s="4">
        <v>4.4566589913095152E-5</v>
      </c>
      <c r="EE210" s="4">
        <v>1.1775355652538693E-4</v>
      </c>
      <c r="EF210" s="4">
        <v>5.0215928492517829E-5</v>
      </c>
      <c r="EG210" s="4">
        <v>1.7048360515997045E-4</v>
      </c>
      <c r="EH210" s="4">
        <v>1.8403975258655871E-4</v>
      </c>
      <c r="EI210" s="4">
        <v>1.3492025249361539E-4</v>
      </c>
      <c r="EJ210" s="4">
        <v>6.4850843060959792E-5</v>
      </c>
      <c r="EK210" s="4">
        <v>3.7802419354838709E-4</v>
      </c>
      <c r="EL210" s="4">
        <v>2.2021338677178187E-4</v>
      </c>
      <c r="EM210" s="4">
        <v>1.9556714471968709E-4</v>
      </c>
      <c r="EN210" s="4">
        <v>0</v>
      </c>
      <c r="EO210" s="4">
        <v>0</v>
      </c>
      <c r="EP210" s="4">
        <v>1.2155960979365256E-4</v>
      </c>
      <c r="EQ210" s="4">
        <v>1.1498085568752802E-4</v>
      </c>
      <c r="ER210" s="4">
        <v>1.538935056940597E-4</v>
      </c>
      <c r="ES210" s="4">
        <v>1.8805240393656366E-4</v>
      </c>
      <c r="ET210" s="4">
        <v>2.280359882250508E-4</v>
      </c>
      <c r="EU210" s="4">
        <v>2.8650167808125731E-4</v>
      </c>
      <c r="EV210" s="4">
        <v>6.6370613505816476E-4</v>
      </c>
      <c r="EW210" s="4">
        <f t="shared" ref="EW210:EX210" si="152">EW209/EW203</f>
        <v>2.392745196564018E-4</v>
      </c>
      <c r="EX210" s="4">
        <f t="shared" si="152"/>
        <v>1.0708275967569222E-3</v>
      </c>
      <c r="EY210" s="4">
        <f t="shared" ref="EY210:GA210" si="153">EY209/EY203</f>
        <v>0</v>
      </c>
      <c r="EZ210" s="4">
        <f t="shared" si="153"/>
        <v>0</v>
      </c>
      <c r="FA210" s="4">
        <f t="shared" si="153"/>
        <v>1.6957775139901646E-4</v>
      </c>
      <c r="FB210" s="4">
        <f t="shared" si="153"/>
        <v>4.7808764940239046E-4</v>
      </c>
      <c r="FC210" s="4">
        <f t="shared" si="153"/>
        <v>0</v>
      </c>
      <c r="FD210" s="4">
        <f t="shared" si="153"/>
        <v>5.0150451354062187E-4</v>
      </c>
      <c r="FE210" s="4">
        <f t="shared" si="153"/>
        <v>0</v>
      </c>
      <c r="FF210" s="4">
        <f t="shared" si="153"/>
        <v>0</v>
      </c>
      <c r="FG210" s="4">
        <f t="shared" si="153"/>
        <v>0</v>
      </c>
      <c r="FH210" s="4">
        <f t="shared" si="153"/>
        <v>0</v>
      </c>
      <c r="FI210" s="4" t="e">
        <f t="shared" si="153"/>
        <v>#DIV/0!</v>
      </c>
      <c r="FJ210" s="4">
        <f t="shared" si="153"/>
        <v>4.8579062424095217E-4</v>
      </c>
      <c r="FK210" s="4">
        <f t="shared" si="153"/>
        <v>3.2362459546925567E-4</v>
      </c>
      <c r="FL210" s="4">
        <f t="shared" si="153"/>
        <v>0</v>
      </c>
      <c r="FM210" s="4">
        <f t="shared" si="153"/>
        <v>0</v>
      </c>
      <c r="FN210" s="4">
        <f t="shared" si="153"/>
        <v>0</v>
      </c>
      <c r="FO210" s="4">
        <f t="shared" si="153"/>
        <v>0</v>
      </c>
      <c r="FP210" s="4">
        <f t="shared" si="153"/>
        <v>1.3577732518669383E-4</v>
      </c>
      <c r="FQ210" s="4">
        <f t="shared" si="153"/>
        <v>0</v>
      </c>
      <c r="FR210" s="4">
        <f t="shared" si="153"/>
        <v>7.7130736598534516E-4</v>
      </c>
      <c r="FS210" s="4">
        <f t="shared" si="153"/>
        <v>0</v>
      </c>
      <c r="FT210" s="4">
        <f t="shared" si="153"/>
        <v>0</v>
      </c>
      <c r="FU210" s="4">
        <f t="shared" si="153"/>
        <v>0</v>
      </c>
      <c r="FV210" s="4" t="e">
        <f t="shared" si="153"/>
        <v>#DIV/0!</v>
      </c>
      <c r="FW210" s="4" t="e">
        <f t="shared" si="153"/>
        <v>#DIV/0!</v>
      </c>
      <c r="FX210" s="4" t="e">
        <f t="shared" si="153"/>
        <v>#DIV/0!</v>
      </c>
      <c r="FY210" s="4" t="e">
        <f t="shared" si="153"/>
        <v>#DIV/0!</v>
      </c>
      <c r="FZ210" s="4" t="e">
        <f t="shared" si="153"/>
        <v>#DIV/0!</v>
      </c>
      <c r="GA210" s="4" t="e">
        <f t="shared" si="153"/>
        <v>#DIV/0!</v>
      </c>
      <c r="GB210" s="4" t="e">
        <f t="shared" ref="GB210" si="154">GB209/GB203</f>
        <v>#DIV/0!</v>
      </c>
    </row>
    <row r="211" spans="1:205" s="30" customFormat="1">
      <c r="A211" s="30" t="s">
        <v>307</v>
      </c>
      <c r="BP211" s="166">
        <v>3.0000000000000001E-3</v>
      </c>
      <c r="BQ211" s="166">
        <v>3.0000000000000001E-3</v>
      </c>
      <c r="BR211" s="166">
        <v>3.0000000000000001E-3</v>
      </c>
      <c r="BS211" s="166">
        <v>3.0000000000000001E-3</v>
      </c>
      <c r="BT211" s="166">
        <v>3.0000000000000001E-3</v>
      </c>
      <c r="BU211" s="166">
        <v>3.0000000000000001E-3</v>
      </c>
      <c r="BV211" s="166">
        <v>1.1999999999999999E-3</v>
      </c>
      <c r="BW211" s="166">
        <v>1.1999999999999999E-3</v>
      </c>
      <c r="BX211" s="166">
        <v>1.1999999999999999E-3</v>
      </c>
      <c r="BY211" s="166">
        <v>1.1999999999999999E-3</v>
      </c>
      <c r="BZ211" s="166">
        <v>1.1999999999999999E-3</v>
      </c>
      <c r="CA211" s="166">
        <v>1.1999999999999999E-3</v>
      </c>
      <c r="CB211" s="166">
        <v>1.1999999999999999E-3</v>
      </c>
      <c r="CC211" s="166">
        <v>1.1999999999999999E-3</v>
      </c>
      <c r="CD211" s="166">
        <v>1.1999999999999999E-3</v>
      </c>
      <c r="CE211" s="166">
        <v>1.1999999999999999E-3</v>
      </c>
      <c r="CF211" s="166">
        <v>1.1999999999999999E-3</v>
      </c>
      <c r="CG211" s="166">
        <v>1.1999999999999999E-3</v>
      </c>
      <c r="CH211" s="166">
        <v>1.1999999999999999E-3</v>
      </c>
      <c r="CI211" s="166">
        <v>1.1999999999999999E-3</v>
      </c>
      <c r="CJ211" s="166">
        <v>1.1999999999999999E-3</v>
      </c>
      <c r="CK211" s="166">
        <v>1.1999999999999999E-3</v>
      </c>
      <c r="CL211" s="166">
        <v>1.1999999999999999E-3</v>
      </c>
      <c r="CM211" s="166">
        <v>1.1999999999999999E-3</v>
      </c>
      <c r="CN211" s="166">
        <v>1.1999999999999999E-3</v>
      </c>
      <c r="CO211" s="166">
        <v>1.1999999999999999E-3</v>
      </c>
      <c r="CP211" s="166">
        <v>1.1999999999999999E-3</v>
      </c>
      <c r="CQ211" s="166">
        <v>1.1999999999999999E-3</v>
      </c>
      <c r="CR211" s="166">
        <v>1.1999999999999999E-3</v>
      </c>
      <c r="CS211" s="166">
        <v>1.1999999999999999E-3</v>
      </c>
      <c r="CT211" s="166">
        <v>1.1999999999999999E-3</v>
      </c>
      <c r="CU211" s="166">
        <v>1.1999999999999999E-3</v>
      </c>
      <c r="CV211" s="166">
        <v>1.1999999999999999E-3</v>
      </c>
      <c r="CW211" s="166">
        <v>1.1999999999999999E-3</v>
      </c>
      <c r="CX211" s="166">
        <v>1.1999999999999999E-3</v>
      </c>
      <c r="CY211" s="166">
        <v>1.1999999999999999E-3</v>
      </c>
      <c r="CZ211" s="166">
        <v>1.1999999999999999E-3</v>
      </c>
      <c r="DA211" s="166">
        <v>1.1999999999999999E-3</v>
      </c>
      <c r="DB211" s="166">
        <v>1.1999999999999999E-3</v>
      </c>
      <c r="DC211" s="166">
        <v>1.1999999999999999E-3</v>
      </c>
      <c r="DD211" s="166">
        <v>1.1999999999999999E-3</v>
      </c>
      <c r="DE211" s="166">
        <v>1.1999999999999999E-3</v>
      </c>
      <c r="DF211" s="166">
        <v>1.1999999999999999E-3</v>
      </c>
      <c r="DG211" s="166">
        <v>1.1999999999999999E-3</v>
      </c>
      <c r="DH211" s="166">
        <v>1.1999999999999999E-3</v>
      </c>
      <c r="DI211" s="166">
        <v>1.1999999999999999E-3</v>
      </c>
      <c r="DJ211" s="166">
        <v>1.1999999999999999E-3</v>
      </c>
      <c r="DK211" s="166">
        <v>1.1999999999999999E-3</v>
      </c>
      <c r="DL211" s="166">
        <v>1.1999999999999999E-3</v>
      </c>
      <c r="DM211" s="166">
        <v>1.1999999999999999E-3</v>
      </c>
      <c r="DN211" s="166">
        <v>1.1999999999999999E-3</v>
      </c>
      <c r="DO211" s="166">
        <v>1.1999999999999999E-3</v>
      </c>
      <c r="DP211" s="166">
        <v>1.1999999999999999E-3</v>
      </c>
      <c r="DQ211" s="166">
        <v>1.1999999999999999E-3</v>
      </c>
      <c r="DR211" s="166">
        <v>1.1999999999999999E-3</v>
      </c>
      <c r="DS211" s="166">
        <v>1.1999999999999999E-3</v>
      </c>
      <c r="DT211" s="166">
        <v>1.1999999999999999E-3</v>
      </c>
      <c r="DU211" s="166">
        <v>1.1999999999999999E-3</v>
      </c>
      <c r="DV211" s="166">
        <v>1.1999999999999999E-3</v>
      </c>
      <c r="DW211" s="166">
        <v>1.1999999999999999E-3</v>
      </c>
      <c r="DX211" s="166">
        <v>1.1999999999999999E-3</v>
      </c>
      <c r="DY211" s="166">
        <v>1.1999999999999999E-3</v>
      </c>
      <c r="DZ211" s="166">
        <v>1.1999999999999999E-3</v>
      </c>
      <c r="EA211" s="166">
        <v>1.1999999999999999E-3</v>
      </c>
      <c r="EB211" s="166">
        <v>1.1999999999999999E-3</v>
      </c>
      <c r="EC211" s="166">
        <v>1.1999999999999999E-3</v>
      </c>
      <c r="ED211" s="166">
        <v>1.1999999999999999E-3</v>
      </c>
      <c r="EE211" s="166">
        <v>1.1999999999999999E-3</v>
      </c>
      <c r="EF211" s="166">
        <v>1.1999999999999999E-3</v>
      </c>
      <c r="EG211" s="166">
        <v>1.1999999999999999E-3</v>
      </c>
      <c r="EH211" s="166">
        <v>1.1999999999999999E-3</v>
      </c>
      <c r="EI211" s="166">
        <v>1.1999999999999999E-3</v>
      </c>
      <c r="EJ211" s="166">
        <v>1.1999999999999999E-3</v>
      </c>
      <c r="EK211" s="166">
        <v>1.1999999999999999E-3</v>
      </c>
      <c r="EL211" s="166">
        <v>1.1999999999999999E-3</v>
      </c>
      <c r="EM211" s="166">
        <v>1.1999999999999999E-3</v>
      </c>
      <c r="EN211" s="166">
        <v>1.1999999999999999E-3</v>
      </c>
      <c r="EO211" s="166">
        <v>1.1999999999999999E-3</v>
      </c>
      <c r="EP211" s="166">
        <v>1.1999999999999999E-3</v>
      </c>
      <c r="EQ211" s="166">
        <v>1.1999999999999999E-3</v>
      </c>
      <c r="ER211" s="166">
        <v>1.1999999999999999E-3</v>
      </c>
      <c r="ES211" s="166">
        <v>1.1999999999999999E-3</v>
      </c>
      <c r="ET211" s="166">
        <v>1.1999999999999999E-3</v>
      </c>
      <c r="EU211" s="166">
        <v>1.1999999999999999E-3</v>
      </c>
      <c r="EV211" s="166">
        <v>1.1999999999999999E-3</v>
      </c>
      <c r="EW211" s="166">
        <v>1.1999999999999999E-3</v>
      </c>
      <c r="EX211" s="166">
        <v>1.1999999999999999E-3</v>
      </c>
      <c r="EY211" s="166">
        <v>1.1999999999999999E-3</v>
      </c>
      <c r="EZ211" s="166">
        <v>1.1999999999999999E-3</v>
      </c>
      <c r="FA211" s="166">
        <v>1.1999999999999999E-3</v>
      </c>
      <c r="FB211" s="166">
        <v>1.1999999999999999E-3</v>
      </c>
      <c r="FC211" s="166">
        <v>1.1999999999999999E-3</v>
      </c>
      <c r="FD211" s="166">
        <v>1.1999999999999999E-3</v>
      </c>
      <c r="FE211" s="166">
        <v>1.1999999999999999E-3</v>
      </c>
      <c r="FF211" s="166">
        <v>1.1999999999999999E-3</v>
      </c>
      <c r="FG211" s="166">
        <v>1.1999999999999999E-3</v>
      </c>
      <c r="FH211" s="166">
        <v>1.1999999999999999E-3</v>
      </c>
      <c r="FI211" s="166">
        <v>1.1999999999999999E-3</v>
      </c>
      <c r="FJ211" s="166">
        <v>1.1999999999999999E-3</v>
      </c>
      <c r="FK211" s="166">
        <v>1.1999999999999999E-3</v>
      </c>
      <c r="FL211" s="166">
        <v>1.1999999999999999E-3</v>
      </c>
      <c r="FM211" s="166">
        <v>1.1999999999999999E-3</v>
      </c>
      <c r="FN211" s="166">
        <v>1.1999999999999999E-3</v>
      </c>
      <c r="FO211" s="166">
        <v>1.1999999999999999E-3</v>
      </c>
      <c r="FP211" s="166">
        <v>1.1999999999999999E-3</v>
      </c>
      <c r="FQ211" s="166">
        <v>1.1999999999999999E-3</v>
      </c>
      <c r="FR211" s="166">
        <v>1.1999999999999999E-3</v>
      </c>
      <c r="FS211" s="166">
        <v>1.1999999999999999E-3</v>
      </c>
      <c r="FT211" s="166">
        <v>1.1999999999999999E-3</v>
      </c>
      <c r="FU211" s="166">
        <v>1.1999999999999999E-3</v>
      </c>
      <c r="FV211" s="166">
        <v>1.1999999999999999E-3</v>
      </c>
      <c r="FW211" s="166">
        <v>1.1999999999999999E-3</v>
      </c>
      <c r="FX211" s="166">
        <v>1.1999999999999999E-3</v>
      </c>
      <c r="FY211" s="166">
        <v>1.1999999999999999E-3</v>
      </c>
      <c r="FZ211" s="166">
        <v>1.1999999999999999E-3</v>
      </c>
      <c r="GA211" s="166">
        <v>1.1999999999999999E-3</v>
      </c>
      <c r="GB211" s="166">
        <v>1.1999999999999999E-3</v>
      </c>
    </row>
    <row r="212" spans="1:205" ht="32.25" customHeight="1">
      <c r="A212" s="259" t="s">
        <v>303</v>
      </c>
      <c r="B212" s="259"/>
      <c r="C212" s="259"/>
      <c r="D212" s="259"/>
      <c r="E212" s="259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259"/>
      <c r="Q212" s="259"/>
      <c r="R212" s="259"/>
      <c r="S212" s="259"/>
      <c r="T212" s="259"/>
      <c r="U212" s="259"/>
      <c r="V212" s="259"/>
      <c r="W212" s="259"/>
      <c r="X212" s="259"/>
      <c r="Y212" s="259"/>
      <c r="Z212" s="259"/>
      <c r="AA212" s="259"/>
      <c r="AB212" s="259"/>
      <c r="AC212" s="259"/>
      <c r="AD212" s="259"/>
      <c r="AE212" s="259"/>
      <c r="AF212" s="259"/>
      <c r="AG212" s="259"/>
      <c r="AH212" s="259"/>
      <c r="AI212" s="259"/>
      <c r="AJ212" s="259"/>
      <c r="AK212" s="259"/>
      <c r="AL212" s="259"/>
      <c r="AM212" s="259"/>
      <c r="AN212" s="259"/>
      <c r="AO212" s="259"/>
      <c r="AP212" s="259"/>
      <c r="AQ212" s="259"/>
      <c r="AR212" s="259"/>
      <c r="AS212" s="259"/>
      <c r="AT212" s="259"/>
      <c r="AU212" s="259"/>
      <c r="AV212" s="259"/>
      <c r="AW212" s="259"/>
      <c r="AX212" s="259"/>
      <c r="AY212" s="259"/>
      <c r="AZ212" s="259"/>
      <c r="BA212" s="259"/>
      <c r="BB212" s="259"/>
      <c r="BC212" s="259"/>
      <c r="BD212" s="259"/>
      <c r="BE212" s="259"/>
      <c r="BF212" s="259"/>
      <c r="BG212" s="259"/>
      <c r="BH212" s="259"/>
      <c r="BI212" s="259"/>
      <c r="BJ212" s="259"/>
      <c r="BK212" s="259"/>
      <c r="BL212" s="259"/>
      <c r="BM212" s="259"/>
      <c r="BN212" s="259"/>
      <c r="BO212" s="259"/>
      <c r="BP212" s="259"/>
      <c r="BQ212" s="259"/>
      <c r="BR212" s="259"/>
      <c r="BS212" s="259"/>
      <c r="BT212" s="259"/>
      <c r="BU212" s="259"/>
      <c r="BV212" s="259"/>
      <c r="BW212" s="259"/>
      <c r="BX212" s="259"/>
      <c r="BY212" s="259"/>
      <c r="BZ212" s="259"/>
      <c r="CA212" s="259"/>
      <c r="CB212" s="259"/>
      <c r="CC212" s="259"/>
      <c r="CD212" s="259"/>
      <c r="CE212" s="259"/>
      <c r="CF212" s="259"/>
      <c r="CG212" s="259"/>
      <c r="CH212" s="259"/>
      <c r="CI212" s="259"/>
      <c r="CJ212" s="259"/>
      <c r="CK212" s="259"/>
      <c r="CL212" s="259"/>
      <c r="CM212" s="259"/>
      <c r="CN212" s="259"/>
      <c r="CO212" s="259"/>
      <c r="CP212" s="259"/>
      <c r="CQ212" s="259"/>
      <c r="CR212" s="259"/>
      <c r="CS212" s="259"/>
      <c r="CT212" s="259"/>
      <c r="CU212" s="259"/>
      <c r="CV212" s="259"/>
      <c r="CW212" s="259"/>
      <c r="CX212" s="259"/>
      <c r="CY212" s="259"/>
      <c r="CZ212" s="259"/>
      <c r="DA212" s="259"/>
      <c r="DB212" s="259"/>
      <c r="DC212" s="259"/>
      <c r="DD212" s="259"/>
      <c r="DE212" s="259"/>
      <c r="DF212" s="259"/>
      <c r="DG212" s="259"/>
      <c r="DH212" s="259"/>
      <c r="DI212" s="259"/>
      <c r="DJ212" s="259"/>
      <c r="DK212" s="259"/>
      <c r="DL212" s="259"/>
      <c r="DM212" s="259"/>
      <c r="DN212" s="259"/>
      <c r="DO212" s="259"/>
      <c r="DP212" s="259"/>
      <c r="DQ212" s="259"/>
      <c r="DR212" s="259"/>
      <c r="DS212" s="259"/>
      <c r="DT212" s="259"/>
      <c r="DU212" s="259"/>
      <c r="DV212" s="259"/>
      <c r="DW212" s="259"/>
      <c r="DX212" s="259"/>
      <c r="DY212" s="259"/>
      <c r="DZ212" s="259"/>
      <c r="EA212" s="259"/>
      <c r="EB212" s="259"/>
      <c r="EC212" s="259"/>
      <c r="ED212" s="259"/>
      <c r="EE212" s="259"/>
      <c r="EF212" s="259"/>
      <c r="EG212" s="259"/>
      <c r="EH212" s="259"/>
      <c r="EI212" s="259"/>
      <c r="EJ212" s="259"/>
      <c r="EK212" s="259"/>
      <c r="EL212" s="259"/>
      <c r="EM212" s="259"/>
      <c r="EN212" s="259"/>
      <c r="EO212" s="259"/>
      <c r="EP212" s="259"/>
      <c r="EQ212" s="259"/>
      <c r="ER212" s="259"/>
      <c r="ES212" s="259"/>
      <c r="ET212" s="259"/>
      <c r="EU212" s="259"/>
      <c r="EV212" s="259"/>
      <c r="EW212" s="259"/>
      <c r="EX212" s="259"/>
      <c r="EY212" s="259"/>
      <c r="EZ212" s="259"/>
      <c r="FA212" s="259"/>
      <c r="FB212" s="259"/>
      <c r="FC212" s="259"/>
      <c r="FD212" s="259"/>
      <c r="FE212" s="259"/>
      <c r="FF212" s="259"/>
      <c r="FG212" s="259"/>
      <c r="FH212" s="259"/>
      <c r="FI212" s="259"/>
      <c r="FJ212" s="259"/>
      <c r="FK212" s="259"/>
      <c r="FL212" s="259"/>
      <c r="FM212" s="259"/>
      <c r="FN212" s="259"/>
      <c r="FO212" s="259"/>
      <c r="FP212" s="259"/>
      <c r="FQ212" s="259"/>
      <c r="FR212" s="259"/>
      <c r="FS212" s="259"/>
      <c r="FT212" s="259"/>
      <c r="FU212" s="259"/>
      <c r="FV212" s="259"/>
      <c r="FW212" s="259"/>
      <c r="FX212" s="259"/>
      <c r="FY212" s="259"/>
      <c r="FZ212" s="259"/>
      <c r="GA212" s="259"/>
      <c r="GB212" s="259"/>
      <c r="GC212" s="62"/>
      <c r="GD212" s="62"/>
      <c r="GE212" s="62"/>
      <c r="GF212" s="62"/>
      <c r="GG212" s="62"/>
      <c r="GH212" s="62"/>
      <c r="GI212" s="62"/>
      <c r="GJ212" s="62"/>
      <c r="GK212" s="64"/>
      <c r="GL212" s="64"/>
      <c r="GM212" s="64"/>
      <c r="GN212" s="62"/>
      <c r="GO212" s="62"/>
      <c r="GW212" s="63"/>
    </row>
    <row r="213" spans="1:205" ht="9" customHeight="1">
      <c r="A213" s="28"/>
      <c r="B213" s="72"/>
      <c r="C213" s="72"/>
      <c r="D213" s="72"/>
      <c r="E213" s="72"/>
      <c r="F213" s="72"/>
      <c r="G213" s="72"/>
      <c r="H213" s="72"/>
      <c r="I213" s="72"/>
      <c r="J213" s="72"/>
      <c r="K213" s="72"/>
      <c r="L213" s="7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62"/>
      <c r="GD213" s="62"/>
      <c r="GE213" s="62"/>
      <c r="GF213" s="62"/>
      <c r="GG213" s="62"/>
      <c r="GH213" s="62"/>
      <c r="GI213" s="62"/>
      <c r="GJ213" s="62"/>
      <c r="GK213" s="62"/>
      <c r="GL213" s="62"/>
      <c r="GM213" s="62"/>
      <c r="GN213" s="62"/>
      <c r="GO213" s="62"/>
    </row>
    <row r="214" spans="1:205" ht="18" customHeight="1">
      <c r="GC214" s="62"/>
      <c r="GD214" s="62"/>
      <c r="GE214" s="62"/>
      <c r="GF214" s="62"/>
      <c r="GG214" s="62"/>
      <c r="GH214" s="62"/>
      <c r="GI214" s="62"/>
      <c r="GJ214" s="62"/>
      <c r="GK214" s="62"/>
      <c r="GL214" s="62"/>
      <c r="GM214" s="62"/>
      <c r="GN214" s="62"/>
      <c r="GO214" s="62"/>
    </row>
    <row r="215" spans="1:205" ht="18" customHeight="1">
      <c r="GC215" s="62"/>
      <c r="GD215" s="62"/>
      <c r="GE215" s="62"/>
      <c r="GF215" s="62"/>
      <c r="GG215" s="62"/>
      <c r="GH215" s="62"/>
      <c r="GI215" s="62"/>
      <c r="GJ215" s="62"/>
      <c r="GK215" s="62"/>
      <c r="GL215" s="62"/>
      <c r="GM215" s="62"/>
      <c r="GN215" s="62"/>
      <c r="GO215" s="62"/>
    </row>
    <row r="216" spans="1:205" ht="18" customHeight="1">
      <c r="GC216" s="62"/>
      <c r="GD216" s="62"/>
      <c r="GE216" s="62"/>
      <c r="GF216" s="62"/>
      <c r="GG216" s="62"/>
      <c r="GH216" s="62"/>
      <c r="GI216" s="62"/>
      <c r="GJ216" s="62"/>
      <c r="GK216" s="62"/>
      <c r="GL216" s="62"/>
      <c r="GM216" s="62"/>
      <c r="GN216" s="62"/>
      <c r="GO216" s="62"/>
    </row>
    <row r="217" spans="1:205" ht="18" customHeight="1">
      <c r="GC217" s="62"/>
      <c r="GD217" s="62"/>
      <c r="GE217" s="62"/>
      <c r="GF217" s="62"/>
      <c r="GG217" s="62"/>
      <c r="GH217" s="62"/>
      <c r="GI217" s="62"/>
      <c r="GJ217" s="62"/>
      <c r="GK217" s="62"/>
      <c r="GL217" s="62"/>
      <c r="GM217" s="62"/>
      <c r="GN217" s="62"/>
      <c r="GO217" s="62"/>
    </row>
    <row r="218" spans="1:205" ht="18" customHeight="1">
      <c r="GC218" s="62"/>
      <c r="GD218" s="62"/>
      <c r="GE218" s="62"/>
      <c r="GF218" s="62"/>
      <c r="GG218" s="62"/>
      <c r="GH218" s="62"/>
      <c r="GI218" s="62"/>
      <c r="GJ218" s="62"/>
      <c r="GK218" s="62"/>
      <c r="GL218" s="62"/>
      <c r="GM218" s="62"/>
      <c r="GN218" s="62"/>
      <c r="GO218" s="62"/>
    </row>
    <row r="219" spans="1:205" ht="18" customHeight="1">
      <c r="GC219" s="62"/>
      <c r="GD219" s="62"/>
      <c r="GE219" s="62"/>
      <c r="GF219" s="62"/>
      <c r="GG219" s="62"/>
      <c r="GH219" s="62"/>
      <c r="GI219" s="62"/>
      <c r="GJ219" s="62"/>
      <c r="GK219" s="62"/>
      <c r="GL219" s="62"/>
      <c r="GM219" s="62"/>
      <c r="GN219" s="62"/>
      <c r="GO219" s="62"/>
    </row>
    <row r="220" spans="1:205" ht="18" customHeight="1">
      <c r="GC220" s="62"/>
      <c r="GD220" s="62"/>
      <c r="GE220" s="62"/>
      <c r="GF220" s="62"/>
      <c r="GG220" s="62"/>
      <c r="GH220" s="62"/>
      <c r="GI220" s="62"/>
      <c r="GJ220" s="62"/>
      <c r="GK220" s="62"/>
      <c r="GL220" s="62"/>
      <c r="GM220" s="62"/>
      <c r="GN220" s="62"/>
      <c r="GO220" s="62"/>
    </row>
    <row r="221" spans="1:205" ht="18" customHeight="1">
      <c r="GC221" s="62"/>
      <c r="GD221" s="62"/>
      <c r="GE221" s="62"/>
      <c r="GF221" s="62"/>
      <c r="GG221" s="62"/>
      <c r="GH221" s="62"/>
      <c r="GI221" s="62"/>
      <c r="GJ221" s="62"/>
      <c r="GK221" s="62"/>
      <c r="GL221" s="62"/>
      <c r="GM221" s="62"/>
      <c r="GN221" s="62"/>
      <c r="GO221" s="62"/>
    </row>
    <row r="222" spans="1:205" ht="18" customHeight="1">
      <c r="GC222" s="62"/>
      <c r="GD222" s="62"/>
      <c r="GE222" s="62"/>
      <c r="GF222" s="62"/>
      <c r="GG222" s="62"/>
      <c r="GH222" s="62"/>
      <c r="GI222" s="62"/>
      <c r="GJ222" s="62"/>
      <c r="GK222" s="62"/>
      <c r="GL222" s="62"/>
      <c r="GM222" s="62"/>
      <c r="GN222" s="62"/>
      <c r="GO222" s="62"/>
    </row>
    <row r="223" spans="1:205" ht="18" customHeight="1">
      <c r="GC223" s="62"/>
      <c r="GD223" s="62"/>
      <c r="GE223" s="62"/>
      <c r="GF223" s="62"/>
      <c r="GG223" s="62"/>
      <c r="GH223" s="62"/>
      <c r="GI223" s="62"/>
      <c r="GJ223" s="62"/>
      <c r="GK223" s="62"/>
      <c r="GL223" s="62"/>
      <c r="GM223" s="62"/>
      <c r="GN223" s="62"/>
      <c r="GO223" s="62"/>
    </row>
    <row r="224" spans="1:205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spans="1:205" ht="18" customHeight="1"/>
    <row r="242" spans="1:205" ht="18" customHeight="1"/>
    <row r="243" spans="1:205">
      <c r="A243" s="26"/>
      <c r="GQ243" s="1" t="s">
        <v>55</v>
      </c>
    </row>
    <row r="244" spans="1:205" s="49" customFormat="1" ht="25.5" customHeight="1">
      <c r="A244" s="61" t="s">
        <v>0</v>
      </c>
      <c r="B244" s="60">
        <f>'Summary Shop'!B337</f>
        <v>0</v>
      </c>
      <c r="C244" s="60">
        <f>'Summary Shop'!C337</f>
        <v>0</v>
      </c>
      <c r="D244" s="60">
        <f>'Summary Shop'!D337</f>
        <v>0</v>
      </c>
      <c r="E244" s="60">
        <f>'Summary Shop'!E337</f>
        <v>0</v>
      </c>
      <c r="F244" s="60">
        <f>'Summary Shop'!F337</f>
        <v>0</v>
      </c>
      <c r="G244" s="60">
        <f>'Summary Shop'!G337</f>
        <v>0</v>
      </c>
      <c r="H244" s="60">
        <f>'Summary Shop'!H293</f>
        <v>0</v>
      </c>
      <c r="I244" s="60">
        <f>'Summary Shop'!I293</f>
        <v>0</v>
      </c>
      <c r="J244" s="60">
        <f>'Summary Shop'!J293</f>
        <v>0</v>
      </c>
      <c r="K244" s="60">
        <f>'Summary Shop'!K293</f>
        <v>0</v>
      </c>
      <c r="L244" s="60">
        <f>'Summary Shop'!L293</f>
        <v>0</v>
      </c>
      <c r="M244" s="60">
        <f>'Summary Shop'!M293</f>
        <v>0</v>
      </c>
      <c r="N244" s="60" t="e">
        <f>'Dent~ Scratch (2.5 STTCA)'!#REF!</f>
        <v>#REF!</v>
      </c>
      <c r="O244" s="60" t="e">
        <f>'Dent~ Scratch (2.5 STTCA)'!#REF!</f>
        <v>#REF!</v>
      </c>
      <c r="P244" s="60" t="e">
        <f>'Dent~ Scratch (2.5 STTCA)'!#REF!</f>
        <v>#REF!</v>
      </c>
      <c r="Q244" s="60" t="e">
        <f>'Dent~ Scratch (2.5 STTCA)'!#REF!</f>
        <v>#REF!</v>
      </c>
      <c r="R244" s="60" t="e">
        <f>'Dent~ Scratch (2.5 STTCA)'!#REF!</f>
        <v>#REF!</v>
      </c>
      <c r="S244" s="60" t="e">
        <f>'Dent~ Scratch (2.5 STTCA)'!#REF!</f>
        <v>#REF!</v>
      </c>
      <c r="T244" s="60" t="e">
        <f>'Dent~ Scratch (2.5 STTCA)'!#REF!</f>
        <v>#REF!</v>
      </c>
      <c r="U244" s="60" t="e">
        <f>'Dent~ Scratch (2.5 STTCA)'!#REF!</f>
        <v>#REF!</v>
      </c>
      <c r="V244" s="60" t="s">
        <v>33</v>
      </c>
      <c r="W244" s="60" t="s">
        <v>32</v>
      </c>
      <c r="X244" s="60" t="s">
        <v>26</v>
      </c>
      <c r="Y244" s="60" t="s">
        <v>25</v>
      </c>
      <c r="Z244" s="60" t="s">
        <v>24</v>
      </c>
      <c r="AA244" s="60" t="s">
        <v>23</v>
      </c>
      <c r="AB244" s="60" t="s">
        <v>22</v>
      </c>
      <c r="AC244" s="60" t="s">
        <v>21</v>
      </c>
      <c r="AD244" s="60" t="s">
        <v>20</v>
      </c>
      <c r="AE244" s="60" t="s">
        <v>19</v>
      </c>
      <c r="AF244" s="60" t="s">
        <v>18</v>
      </c>
      <c r="AG244" s="60" t="s">
        <v>17</v>
      </c>
      <c r="AH244" s="60" t="s">
        <v>16</v>
      </c>
      <c r="AI244" s="60" t="s">
        <v>15</v>
      </c>
      <c r="AJ244" s="60" t="s">
        <v>14</v>
      </c>
      <c r="AK244" s="60" t="s">
        <v>13</v>
      </c>
      <c r="AL244" s="60" t="s">
        <v>12</v>
      </c>
      <c r="AM244" s="60" t="s">
        <v>11</v>
      </c>
      <c r="AN244" s="60" t="s">
        <v>10</v>
      </c>
      <c r="AO244" s="60" t="s">
        <v>9</v>
      </c>
      <c r="AP244" s="24" t="s">
        <v>8</v>
      </c>
      <c r="AQ244" s="24" t="s">
        <v>68</v>
      </c>
      <c r="AR244" s="24" t="s">
        <v>69</v>
      </c>
      <c r="AS244" s="24" t="s">
        <v>135</v>
      </c>
      <c r="AT244" s="24" t="s">
        <v>143</v>
      </c>
      <c r="AU244" s="24" t="s">
        <v>146</v>
      </c>
      <c r="AV244" s="24" t="s">
        <v>151</v>
      </c>
      <c r="AW244" s="24" t="s">
        <v>159</v>
      </c>
      <c r="AX244" s="24" t="s">
        <v>168</v>
      </c>
      <c r="AY244" s="24" t="s">
        <v>173</v>
      </c>
      <c r="AZ244" s="24" t="s">
        <v>174</v>
      </c>
      <c r="BA244" s="24" t="s">
        <v>176</v>
      </c>
      <c r="BB244" s="24" t="s">
        <v>181</v>
      </c>
      <c r="BC244" s="24" t="s">
        <v>196</v>
      </c>
      <c r="BD244" s="24" t="s">
        <v>227</v>
      </c>
      <c r="BE244" s="24" t="s">
        <v>228</v>
      </c>
      <c r="BF244" s="24" t="s">
        <v>229</v>
      </c>
      <c r="BG244" s="24" t="s">
        <v>230</v>
      </c>
      <c r="BH244" s="24" t="s">
        <v>231</v>
      </c>
      <c r="BI244" s="24" t="s">
        <v>232</v>
      </c>
      <c r="BJ244" s="24" t="s">
        <v>233</v>
      </c>
      <c r="BK244" s="24" t="s">
        <v>238</v>
      </c>
      <c r="BL244" s="24" t="s">
        <v>239</v>
      </c>
      <c r="BM244" s="24" t="s">
        <v>240</v>
      </c>
      <c r="BN244" s="24" t="s">
        <v>247</v>
      </c>
      <c r="BO244" s="24" t="s">
        <v>248</v>
      </c>
      <c r="BP244" s="24" t="s">
        <v>252</v>
      </c>
      <c r="BQ244" s="24" t="s">
        <v>256</v>
      </c>
      <c r="BR244" s="24" t="s">
        <v>257</v>
      </c>
      <c r="BS244" s="24" t="s">
        <v>258</v>
      </c>
      <c r="BT244" s="24" t="s">
        <v>266</v>
      </c>
      <c r="BU244" s="24" t="s">
        <v>267</v>
      </c>
      <c r="BV244" s="24" t="s">
        <v>268</v>
      </c>
      <c r="BW244" s="24" t="s">
        <v>274</v>
      </c>
      <c r="BX244" s="24" t="s">
        <v>280</v>
      </c>
      <c r="BY244" s="24" t="s">
        <v>284</v>
      </c>
      <c r="BZ244" s="24" t="s">
        <v>285</v>
      </c>
      <c r="CA244" s="24" t="s">
        <v>286</v>
      </c>
      <c r="CB244" s="24" t="s">
        <v>288</v>
      </c>
      <c r="CC244" s="24" t="s">
        <v>289</v>
      </c>
      <c r="CD244" s="24" t="s">
        <v>166</v>
      </c>
      <c r="CE244" s="24" t="s">
        <v>294</v>
      </c>
      <c r="CF244" s="24" t="s">
        <v>295</v>
      </c>
      <c r="CG244" s="24" t="s">
        <v>296</v>
      </c>
      <c r="CH244" s="192" t="s">
        <v>297</v>
      </c>
      <c r="CI244" s="192" t="s">
        <v>301</v>
      </c>
      <c r="CJ244" s="192" t="s">
        <v>302</v>
      </c>
      <c r="CK244" s="192" t="s">
        <v>315</v>
      </c>
      <c r="CL244" s="192" t="s">
        <v>321</v>
      </c>
      <c r="CM244" s="192" t="s">
        <v>322</v>
      </c>
      <c r="CN244" s="192" t="s">
        <v>323</v>
      </c>
      <c r="CO244" s="192" t="s">
        <v>324</v>
      </c>
      <c r="CP244" s="192" t="s">
        <v>337</v>
      </c>
      <c r="CQ244" s="192" t="s">
        <v>338</v>
      </c>
      <c r="CR244" s="192" t="s">
        <v>344</v>
      </c>
      <c r="CS244" s="192" t="s">
        <v>345</v>
      </c>
      <c r="CT244" s="192" t="e">
        <f t="shared" ref="CT244:CY244" si="155">CT202</f>
        <v>#REF!</v>
      </c>
      <c r="CU244" s="192" t="e">
        <f t="shared" si="155"/>
        <v>#REF!</v>
      </c>
      <c r="CV244" s="192" t="e">
        <f t="shared" si="155"/>
        <v>#REF!</v>
      </c>
      <c r="CW244" s="192" t="e">
        <f t="shared" si="155"/>
        <v>#REF!</v>
      </c>
      <c r="CX244" s="192" t="e">
        <f t="shared" si="155"/>
        <v>#REF!</v>
      </c>
      <c r="CY244" s="192" t="e">
        <f t="shared" si="155"/>
        <v>#REF!</v>
      </c>
      <c r="CZ244" s="192" t="e">
        <f t="shared" ref="CZ244:DD244" si="156">CZ202</f>
        <v>#REF!</v>
      </c>
      <c r="DA244" s="192" t="e">
        <f t="shared" si="156"/>
        <v>#REF!</v>
      </c>
      <c r="DB244" s="192" t="e">
        <f t="shared" si="156"/>
        <v>#REF!</v>
      </c>
      <c r="DC244" s="192" t="e">
        <f t="shared" si="156"/>
        <v>#REF!</v>
      </c>
      <c r="DD244" s="192" t="e">
        <f t="shared" si="156"/>
        <v>#REF!</v>
      </c>
      <c r="DE244" s="192" t="e">
        <f t="shared" ref="DE244:DN244" si="157">DE202</f>
        <v>#REF!</v>
      </c>
      <c r="DF244" s="192" t="e">
        <f t="shared" si="157"/>
        <v>#REF!</v>
      </c>
      <c r="DG244" s="192" t="e">
        <f t="shared" si="157"/>
        <v>#REF!</v>
      </c>
      <c r="DH244" s="192" t="e">
        <f t="shared" si="157"/>
        <v>#REF!</v>
      </c>
      <c r="DI244" s="192" t="e">
        <f t="shared" si="157"/>
        <v>#REF!</v>
      </c>
      <c r="DJ244" s="221" t="e">
        <f t="shared" si="157"/>
        <v>#REF!</v>
      </c>
      <c r="DK244" s="192" t="e">
        <f t="shared" si="157"/>
        <v>#REF!</v>
      </c>
      <c r="DL244" s="192" t="e">
        <f t="shared" si="157"/>
        <v>#REF!</v>
      </c>
      <c r="DM244" s="221" t="e">
        <f t="shared" si="157"/>
        <v>#REF!</v>
      </c>
      <c r="DN244" s="192" t="str">
        <f t="shared" si="157"/>
        <v>Sep'22</v>
      </c>
      <c r="DO244" s="192" t="s">
        <v>390</v>
      </c>
      <c r="DP244" s="192" t="str">
        <f>DP286</f>
        <v>Nov'22</v>
      </c>
      <c r="DQ244" s="192" t="s">
        <v>392</v>
      </c>
      <c r="DR244" s="192" t="s">
        <v>394</v>
      </c>
      <c r="DS244" s="192" t="s">
        <v>395</v>
      </c>
      <c r="DT244" s="192" t="s">
        <v>396</v>
      </c>
      <c r="DU244" s="192" t="s">
        <v>398</v>
      </c>
      <c r="DV244" s="192" t="s">
        <v>399</v>
      </c>
      <c r="DW244" s="192" t="s">
        <v>400</v>
      </c>
      <c r="DX244" s="192" t="s">
        <v>402</v>
      </c>
      <c r="DY244" s="192" t="s">
        <v>403</v>
      </c>
      <c r="DZ244" s="192" t="s">
        <v>407</v>
      </c>
      <c r="EA244" s="192" t="s">
        <v>408</v>
      </c>
      <c r="EB244" s="192" t="s">
        <v>409</v>
      </c>
      <c r="EC244" s="192" t="s">
        <v>410</v>
      </c>
      <c r="ED244" s="192" t="s">
        <v>411</v>
      </c>
      <c r="EE244" s="192" t="s">
        <v>412</v>
      </c>
      <c r="EF244" s="192" t="s">
        <v>415</v>
      </c>
      <c r="EG244" s="192" t="s">
        <v>422</v>
      </c>
      <c r="EH244" s="192" t="s">
        <v>424</v>
      </c>
      <c r="EI244" s="192" t="s">
        <v>426</v>
      </c>
      <c r="EJ244" s="192" t="s">
        <v>430</v>
      </c>
      <c r="EK244" s="192" t="s">
        <v>434</v>
      </c>
      <c r="EL244" s="192" t="s">
        <v>437</v>
      </c>
      <c r="EM244" s="192" t="s">
        <v>438</v>
      </c>
      <c r="EN244" s="192" t="s">
        <v>439</v>
      </c>
      <c r="EO244" s="192" t="s">
        <v>440</v>
      </c>
      <c r="EP244" s="192" t="s">
        <v>443</v>
      </c>
      <c r="EQ244" s="192" t="s">
        <v>444</v>
      </c>
      <c r="ER244" s="192" t="s">
        <v>449</v>
      </c>
      <c r="ES244" s="192" t="s">
        <v>450</v>
      </c>
      <c r="ET244" s="192" t="s">
        <v>454</v>
      </c>
      <c r="EU244" s="192" t="s">
        <v>456</v>
      </c>
      <c r="EV244" s="192" t="s">
        <v>457</v>
      </c>
      <c r="EW244" s="23" t="str">
        <f>EW286</f>
        <v>Aug'25</v>
      </c>
      <c r="EX244" s="22">
        <v>1</v>
      </c>
      <c r="EY244" s="22">
        <v>2</v>
      </c>
      <c r="EZ244" s="22">
        <v>3</v>
      </c>
      <c r="FA244" s="22">
        <v>4</v>
      </c>
      <c r="FB244" s="22">
        <v>5</v>
      </c>
      <c r="FC244" s="22">
        <v>6</v>
      </c>
      <c r="FD244" s="22">
        <v>7</v>
      </c>
      <c r="FE244" s="22">
        <v>8</v>
      </c>
      <c r="FF244" s="22">
        <v>9</v>
      </c>
      <c r="FG244" s="22">
        <v>10</v>
      </c>
      <c r="FH244" s="22">
        <v>11</v>
      </c>
      <c r="FI244" s="22">
        <v>12</v>
      </c>
      <c r="FJ244" s="22">
        <v>13</v>
      </c>
      <c r="FK244" s="22">
        <v>14</v>
      </c>
      <c r="FL244" s="22">
        <v>15</v>
      </c>
      <c r="FM244" s="22">
        <v>16</v>
      </c>
      <c r="FN244" s="22">
        <v>17</v>
      </c>
      <c r="FO244" s="22">
        <v>18</v>
      </c>
      <c r="FP244" s="22">
        <v>19</v>
      </c>
      <c r="FQ244" s="22">
        <v>20</v>
      </c>
      <c r="FR244" s="22">
        <v>21</v>
      </c>
      <c r="FS244" s="22">
        <v>22</v>
      </c>
      <c r="FT244" s="22">
        <v>23</v>
      </c>
      <c r="FU244" s="22">
        <v>24</v>
      </c>
      <c r="FV244" s="22">
        <v>25</v>
      </c>
      <c r="FW244" s="22">
        <v>26</v>
      </c>
      <c r="FX244" s="22">
        <v>27</v>
      </c>
      <c r="FY244" s="22">
        <v>28</v>
      </c>
      <c r="FZ244" s="22">
        <v>29</v>
      </c>
      <c r="GA244" s="22">
        <v>30</v>
      </c>
      <c r="GB244" s="22">
        <v>31</v>
      </c>
    </row>
    <row r="245" spans="1:205" s="47" customFormat="1" ht="25.5" customHeight="1">
      <c r="A245" s="11" t="s">
        <v>7</v>
      </c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>
        <v>5992</v>
      </c>
      <c r="AZ245" s="10">
        <v>0</v>
      </c>
      <c r="BA245" s="10">
        <v>3099</v>
      </c>
      <c r="BB245" s="10">
        <v>402</v>
      </c>
      <c r="BC245" s="10">
        <v>12798</v>
      </c>
      <c r="BD245" s="10">
        <v>19534</v>
      </c>
      <c r="BE245" s="10">
        <v>0</v>
      </c>
      <c r="BF245" s="10">
        <v>19874</v>
      </c>
      <c r="BG245" s="10">
        <v>8411</v>
      </c>
      <c r="BH245" s="10">
        <v>11741</v>
      </c>
      <c r="BI245" s="10">
        <v>30920</v>
      </c>
      <c r="BJ245" s="10">
        <v>78637</v>
      </c>
      <c r="BK245" s="10">
        <v>63007</v>
      </c>
      <c r="BL245" s="10">
        <v>50980</v>
      </c>
      <c r="BM245" s="10">
        <v>24760</v>
      </c>
      <c r="BN245" s="10">
        <v>93527</v>
      </c>
      <c r="BO245" s="10">
        <v>62555</v>
      </c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52">
        <v>12</v>
      </c>
      <c r="CH245" s="193">
        <v>1177</v>
      </c>
      <c r="CI245" s="193">
        <v>28740</v>
      </c>
      <c r="CJ245" s="193">
        <v>211771</v>
      </c>
      <c r="CK245" s="193">
        <v>101572</v>
      </c>
      <c r="CL245" s="193">
        <v>102839</v>
      </c>
      <c r="CM245" s="193">
        <v>180397</v>
      </c>
      <c r="CN245" s="193">
        <v>163275</v>
      </c>
      <c r="CO245" s="193">
        <v>160135</v>
      </c>
      <c r="CP245" s="193">
        <v>369063</v>
      </c>
      <c r="CQ245" s="193">
        <v>405102</v>
      </c>
      <c r="CR245" s="193">
        <v>578639</v>
      </c>
      <c r="CS245" s="193">
        <v>364253</v>
      </c>
      <c r="CT245" s="193">
        <v>318323</v>
      </c>
      <c r="CU245" s="193">
        <v>159760</v>
      </c>
      <c r="CV245" s="193">
        <v>237061</v>
      </c>
      <c r="CW245" s="193">
        <v>231287</v>
      </c>
      <c r="CX245" s="193">
        <v>359369</v>
      </c>
      <c r="CY245" s="193">
        <v>329249</v>
      </c>
      <c r="CZ245" s="193">
        <v>265291</v>
      </c>
      <c r="DA245" s="193">
        <v>340177</v>
      </c>
      <c r="DB245" s="193">
        <v>430951</v>
      </c>
      <c r="DC245" s="193">
        <v>440457</v>
      </c>
      <c r="DD245" s="193">
        <v>402629</v>
      </c>
      <c r="DE245" s="193">
        <v>379991</v>
      </c>
      <c r="DF245" s="193">
        <v>490285</v>
      </c>
      <c r="DG245" s="193">
        <v>449450</v>
      </c>
      <c r="DH245" s="193">
        <v>379794</v>
      </c>
      <c r="DI245" s="193">
        <v>395424</v>
      </c>
      <c r="DJ245" s="225">
        <v>446801</v>
      </c>
      <c r="DK245" s="193">
        <v>286830</v>
      </c>
      <c r="DL245" s="193">
        <v>8281</v>
      </c>
      <c r="DM245" s="225">
        <v>104533</v>
      </c>
      <c r="DN245" s="193">
        <v>137910</v>
      </c>
      <c r="DO245" s="193">
        <v>114333</v>
      </c>
      <c r="DP245" s="193">
        <v>37501</v>
      </c>
      <c r="DQ245" s="193">
        <v>26724</v>
      </c>
      <c r="DR245" s="193">
        <v>73354</v>
      </c>
      <c r="DS245" s="193">
        <v>228389</v>
      </c>
      <c r="DT245" s="193">
        <v>392203</v>
      </c>
      <c r="DU245" s="193">
        <v>313448</v>
      </c>
      <c r="DV245" s="193">
        <v>287674</v>
      </c>
      <c r="DW245" s="193">
        <v>177412</v>
      </c>
      <c r="DX245" s="193">
        <v>168291</v>
      </c>
      <c r="DY245" s="193">
        <v>258692</v>
      </c>
      <c r="DZ245" s="193">
        <v>243399</v>
      </c>
      <c r="EA245" s="193">
        <v>145305</v>
      </c>
      <c r="EB245" s="193">
        <v>86670</v>
      </c>
      <c r="EC245" s="193">
        <v>66331</v>
      </c>
      <c r="ED245" s="193">
        <v>98778</v>
      </c>
      <c r="EE245" s="193">
        <v>103397</v>
      </c>
      <c r="EF245" s="193">
        <v>119207</v>
      </c>
      <c r="EG245" s="193">
        <v>154023</v>
      </c>
      <c r="EH245" s="193">
        <v>177002</v>
      </c>
      <c r="EI245" s="193">
        <v>193531</v>
      </c>
      <c r="EJ245" s="193">
        <v>227743</v>
      </c>
      <c r="EK245" s="193">
        <v>171782</v>
      </c>
      <c r="EL245" s="193">
        <v>185571</v>
      </c>
      <c r="EM245" s="193">
        <v>411986</v>
      </c>
      <c r="EN245" s="193">
        <v>180361</v>
      </c>
      <c r="EO245" s="193">
        <v>165054</v>
      </c>
      <c r="EP245" s="193">
        <v>156620</v>
      </c>
      <c r="EQ245" s="193">
        <v>153033</v>
      </c>
      <c r="ER245" s="193">
        <v>162704</v>
      </c>
      <c r="ES245" s="193">
        <v>126708</v>
      </c>
      <c r="ET245" s="193">
        <v>153959</v>
      </c>
      <c r="EU245" s="193">
        <v>164999</v>
      </c>
      <c r="EV245" s="193">
        <v>177426</v>
      </c>
      <c r="EW245" s="9">
        <f>SUM(EX245:GB245)</f>
        <v>191829</v>
      </c>
      <c r="EX245" s="8">
        <f>M11P5D!F9</f>
        <v>13417</v>
      </c>
      <c r="EY245" s="8">
        <f>M11P5D!G9</f>
        <v>11253</v>
      </c>
      <c r="EZ245" s="8">
        <f>M11P5D!H9</f>
        <v>733</v>
      </c>
      <c r="FA245" s="8">
        <f>M11P5D!I9</f>
        <v>12063</v>
      </c>
      <c r="FB245" s="8">
        <f>M11P5D!J9</f>
        <v>12790</v>
      </c>
      <c r="FC245" s="8">
        <f>M11P5D!K9</f>
        <v>7299</v>
      </c>
      <c r="FD245" s="8">
        <f>M11P5D!L9</f>
        <v>7515</v>
      </c>
      <c r="FE245" s="8">
        <f>M11P5D!M9</f>
        <v>7142</v>
      </c>
      <c r="FF245" s="8">
        <f>M11P5D!N9</f>
        <v>13466</v>
      </c>
      <c r="FG245" s="8">
        <f>M11P5D!O9</f>
        <v>728</v>
      </c>
      <c r="FH245" s="8">
        <f>M11P5D!P9</f>
        <v>16493</v>
      </c>
      <c r="FI245" s="8">
        <f>M11P5D!Q9</f>
        <v>11505</v>
      </c>
      <c r="FJ245" s="8">
        <f>M11P5D!R9</f>
        <v>8613</v>
      </c>
      <c r="FK245" s="8">
        <f>M11P5D!S9</f>
        <v>7199</v>
      </c>
      <c r="FL245" s="8">
        <f>M11P5D!T9</f>
        <v>10104</v>
      </c>
      <c r="FM245" s="8">
        <f>M11P5D!U9</f>
        <v>10784</v>
      </c>
      <c r="FN245" s="8">
        <f>M11P5D!V9</f>
        <v>1289</v>
      </c>
      <c r="FO245" s="8">
        <f>M11P5D!W9</f>
        <v>6283</v>
      </c>
      <c r="FP245" s="8">
        <f>M11P5D!X9</f>
        <v>7922</v>
      </c>
      <c r="FQ245" s="8">
        <f>M11P5D!Y9</f>
        <v>6293</v>
      </c>
      <c r="FR245" s="8">
        <f>M11P5D!Z9</f>
        <v>6716</v>
      </c>
      <c r="FS245" s="8">
        <f>M11P5D!AA9</f>
        <v>6347</v>
      </c>
      <c r="FT245" s="8">
        <f>M11P5D!AB9</f>
        <v>5061</v>
      </c>
      <c r="FU245" s="8">
        <f>M11P5D!AC9</f>
        <v>814</v>
      </c>
      <c r="FV245" s="8">
        <f>M11P5D!AD9</f>
        <v>0</v>
      </c>
      <c r="FW245" s="8">
        <f>M11P5D!AE9</f>
        <v>0</v>
      </c>
      <c r="FX245" s="8">
        <f>M11P5D!AF9</f>
        <v>0</v>
      </c>
      <c r="FY245" s="8">
        <f>M11P5D!AG9</f>
        <v>0</v>
      </c>
      <c r="FZ245" s="8">
        <f>M11P5D!AH9</f>
        <v>0</v>
      </c>
      <c r="GA245" s="8">
        <f>M11P5D!AI9</f>
        <v>0</v>
      </c>
      <c r="GB245" s="8">
        <f>M11P5D!AJ9</f>
        <v>0</v>
      </c>
    </row>
    <row r="246" spans="1:205" s="47" customFormat="1" ht="25.5" customHeight="1">
      <c r="A246" s="11" t="s">
        <v>6</v>
      </c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>
        <f>SUM(AY249,AY251)</f>
        <v>116</v>
      </c>
      <c r="AZ246" s="10">
        <f t="shared" ref="AZ246:BP246" si="158">SUM(AZ249,AZ251)</f>
        <v>0</v>
      </c>
      <c r="BA246" s="10">
        <f t="shared" si="158"/>
        <v>100</v>
      </c>
      <c r="BB246" s="10">
        <f t="shared" si="158"/>
        <v>0</v>
      </c>
      <c r="BC246" s="10">
        <f t="shared" si="158"/>
        <v>39</v>
      </c>
      <c r="BD246" s="10">
        <f t="shared" si="158"/>
        <v>13</v>
      </c>
      <c r="BE246" s="10">
        <f t="shared" si="158"/>
        <v>0</v>
      </c>
      <c r="BF246" s="10">
        <f t="shared" si="158"/>
        <v>52</v>
      </c>
      <c r="BG246" s="10">
        <f t="shared" si="158"/>
        <v>19</v>
      </c>
      <c r="BH246" s="10">
        <f t="shared" si="158"/>
        <v>47</v>
      </c>
      <c r="BI246" s="10">
        <f t="shared" si="158"/>
        <v>82</v>
      </c>
      <c r="BJ246" s="10">
        <f t="shared" si="158"/>
        <v>191</v>
      </c>
      <c r="BK246" s="10">
        <f t="shared" si="158"/>
        <v>108</v>
      </c>
      <c r="BL246" s="10">
        <f t="shared" si="158"/>
        <v>178</v>
      </c>
      <c r="BM246" s="10">
        <f t="shared" si="158"/>
        <v>102</v>
      </c>
      <c r="BN246" s="10">
        <f t="shared" si="158"/>
        <v>316</v>
      </c>
      <c r="BO246" s="10">
        <f t="shared" si="158"/>
        <v>306</v>
      </c>
      <c r="BP246" s="10">
        <f t="shared" si="158"/>
        <v>0</v>
      </c>
      <c r="BQ246" s="10">
        <f t="shared" ref="BQ246:BV246" si="159">SUM(BQ249,BQ251)</f>
        <v>0</v>
      </c>
      <c r="BR246" s="10">
        <f t="shared" si="159"/>
        <v>0</v>
      </c>
      <c r="BS246" s="10">
        <f t="shared" si="159"/>
        <v>0</v>
      </c>
      <c r="BT246" s="10">
        <f t="shared" si="159"/>
        <v>0</v>
      </c>
      <c r="BU246" s="10">
        <f t="shared" si="159"/>
        <v>0</v>
      </c>
      <c r="BV246" s="10">
        <f t="shared" si="159"/>
        <v>0</v>
      </c>
      <c r="BW246" s="10">
        <f t="shared" ref="BW246:CS246" si="160">SUM(BW249,BW251)</f>
        <v>0</v>
      </c>
      <c r="BX246" s="10">
        <f t="shared" si="160"/>
        <v>0</v>
      </c>
      <c r="BY246" s="10">
        <f t="shared" si="160"/>
        <v>0</v>
      </c>
      <c r="BZ246" s="10">
        <f t="shared" si="160"/>
        <v>0</v>
      </c>
      <c r="CA246" s="10">
        <f t="shared" si="160"/>
        <v>0</v>
      </c>
      <c r="CB246" s="10">
        <f t="shared" si="160"/>
        <v>0</v>
      </c>
      <c r="CC246" s="10">
        <f t="shared" si="160"/>
        <v>0</v>
      </c>
      <c r="CD246" s="10">
        <f t="shared" si="160"/>
        <v>0</v>
      </c>
      <c r="CE246" s="10">
        <f t="shared" si="160"/>
        <v>0</v>
      </c>
      <c r="CF246" s="10">
        <f t="shared" si="160"/>
        <v>0</v>
      </c>
      <c r="CG246" s="10">
        <f t="shared" si="160"/>
        <v>0</v>
      </c>
      <c r="CH246" s="197">
        <f t="shared" si="160"/>
        <v>10</v>
      </c>
      <c r="CI246" s="197">
        <f t="shared" si="160"/>
        <v>478</v>
      </c>
      <c r="CJ246" s="197">
        <f t="shared" si="160"/>
        <v>675</v>
      </c>
      <c r="CK246" s="197">
        <f t="shared" si="160"/>
        <v>477</v>
      </c>
      <c r="CL246" s="197">
        <f t="shared" si="160"/>
        <v>540</v>
      </c>
      <c r="CM246" s="197">
        <f t="shared" si="160"/>
        <v>704</v>
      </c>
      <c r="CN246" s="197">
        <f t="shared" si="160"/>
        <v>666</v>
      </c>
      <c r="CO246" s="197">
        <f t="shared" si="160"/>
        <v>919</v>
      </c>
      <c r="CP246" s="197">
        <f t="shared" si="160"/>
        <v>1873</v>
      </c>
      <c r="CQ246" s="197">
        <f t="shared" si="160"/>
        <v>1275</v>
      </c>
      <c r="CR246" s="197">
        <f t="shared" si="160"/>
        <v>2056</v>
      </c>
      <c r="CS246" s="197">
        <f t="shared" si="160"/>
        <v>910</v>
      </c>
      <c r="CT246" s="197">
        <f>SUM(CT249,CT251)</f>
        <v>962</v>
      </c>
      <c r="CU246" s="197">
        <f t="shared" ref="CU246:GA246" si="161">SUM(CU249,CU251)</f>
        <v>615</v>
      </c>
      <c r="CV246" s="197">
        <f>SUM(CV249,CV251)</f>
        <v>1094</v>
      </c>
      <c r="CW246" s="197">
        <f t="shared" ref="CW246:DJ246" si="162">SUM(CW249,CW251)</f>
        <v>776</v>
      </c>
      <c r="CX246" s="197">
        <f t="shared" si="162"/>
        <v>1358</v>
      </c>
      <c r="CY246" s="197">
        <f t="shared" si="162"/>
        <v>925</v>
      </c>
      <c r="CZ246" s="197">
        <f t="shared" si="162"/>
        <v>894</v>
      </c>
      <c r="DA246" s="197">
        <f t="shared" si="162"/>
        <v>1223</v>
      </c>
      <c r="DB246" s="197">
        <f t="shared" si="162"/>
        <v>1698</v>
      </c>
      <c r="DC246" s="197">
        <f t="shared" si="162"/>
        <v>1167</v>
      </c>
      <c r="DD246" s="197">
        <f t="shared" si="162"/>
        <v>1002</v>
      </c>
      <c r="DE246" s="197">
        <f t="shared" si="162"/>
        <v>844</v>
      </c>
      <c r="DF246" s="197">
        <f t="shared" si="162"/>
        <v>1107</v>
      </c>
      <c r="DG246" s="197">
        <f t="shared" si="162"/>
        <v>827</v>
      </c>
      <c r="DH246" s="197">
        <f t="shared" si="162"/>
        <v>791</v>
      </c>
      <c r="DI246" s="197">
        <f t="shared" si="162"/>
        <v>827</v>
      </c>
      <c r="DJ246" s="223">
        <f t="shared" si="162"/>
        <v>1025</v>
      </c>
      <c r="DK246" s="197">
        <f>SUM(DK249,DK251)</f>
        <v>531</v>
      </c>
      <c r="DL246" s="197">
        <v>16</v>
      </c>
      <c r="DM246" s="223">
        <v>120</v>
      </c>
      <c r="DN246" s="197">
        <v>159</v>
      </c>
      <c r="DO246" s="197">
        <v>157</v>
      </c>
      <c r="DP246" s="197">
        <v>76</v>
      </c>
      <c r="DQ246" s="197">
        <v>30</v>
      </c>
      <c r="DR246" s="197">
        <v>55</v>
      </c>
      <c r="DS246" s="197">
        <v>271</v>
      </c>
      <c r="DT246" s="197">
        <v>718</v>
      </c>
      <c r="DU246" s="197">
        <v>352</v>
      </c>
      <c r="DV246" s="197">
        <v>321</v>
      </c>
      <c r="DW246" s="197">
        <v>183</v>
      </c>
      <c r="DX246" s="197">
        <v>99</v>
      </c>
      <c r="DY246" s="197">
        <v>158</v>
      </c>
      <c r="DZ246" s="197">
        <v>343</v>
      </c>
      <c r="EA246" s="197">
        <v>117</v>
      </c>
      <c r="EB246" s="197">
        <v>94</v>
      </c>
      <c r="EC246" s="197">
        <v>95</v>
      </c>
      <c r="ED246" s="197">
        <v>49</v>
      </c>
      <c r="EE246" s="197">
        <v>134</v>
      </c>
      <c r="EF246" s="197">
        <v>278</v>
      </c>
      <c r="EG246" s="197">
        <v>388</v>
      </c>
      <c r="EH246" s="197">
        <v>440</v>
      </c>
      <c r="EI246" s="197">
        <v>489</v>
      </c>
      <c r="EJ246" s="197">
        <v>691</v>
      </c>
      <c r="EK246" s="197">
        <v>574</v>
      </c>
      <c r="EL246" s="197">
        <v>481</v>
      </c>
      <c r="EM246" s="197">
        <v>789</v>
      </c>
      <c r="EN246" s="197">
        <v>354</v>
      </c>
      <c r="EO246" s="197">
        <v>424</v>
      </c>
      <c r="EP246" s="197">
        <v>546</v>
      </c>
      <c r="EQ246" s="197">
        <v>537</v>
      </c>
      <c r="ER246" s="197">
        <v>458</v>
      </c>
      <c r="ES246" s="197">
        <v>246</v>
      </c>
      <c r="ET246" s="197">
        <v>252</v>
      </c>
      <c r="EU246" s="197">
        <v>337</v>
      </c>
      <c r="EV246" s="197">
        <v>478</v>
      </c>
      <c r="EW246" s="19">
        <f t="shared" si="161"/>
        <v>524</v>
      </c>
      <c r="EX246" s="19">
        <f t="shared" si="161"/>
        <v>40</v>
      </c>
      <c r="EY246" s="19">
        <f t="shared" ref="EY246:FZ246" si="163">SUM(EY249,EY251)</f>
        <v>9</v>
      </c>
      <c r="EZ246" s="19">
        <f t="shared" si="163"/>
        <v>0</v>
      </c>
      <c r="FA246" s="19">
        <f t="shared" si="163"/>
        <v>44</v>
      </c>
      <c r="FB246" s="19">
        <f t="shared" si="163"/>
        <v>36</v>
      </c>
      <c r="FC246" s="19">
        <f t="shared" si="163"/>
        <v>14</v>
      </c>
      <c r="FD246" s="19">
        <f t="shared" si="163"/>
        <v>13</v>
      </c>
      <c r="FE246" s="19">
        <f t="shared" si="163"/>
        <v>17</v>
      </c>
      <c r="FF246" s="19">
        <f t="shared" si="163"/>
        <v>79</v>
      </c>
      <c r="FG246" s="19">
        <f t="shared" si="163"/>
        <v>0</v>
      </c>
      <c r="FH246" s="19">
        <f t="shared" si="163"/>
        <v>36</v>
      </c>
      <c r="FI246" s="19">
        <f t="shared" si="163"/>
        <v>38</v>
      </c>
      <c r="FJ246" s="19">
        <f t="shared" si="163"/>
        <v>27</v>
      </c>
      <c r="FK246" s="19">
        <f t="shared" si="163"/>
        <v>14</v>
      </c>
      <c r="FL246" s="19">
        <f t="shared" si="163"/>
        <v>20</v>
      </c>
      <c r="FM246" s="19">
        <f t="shared" si="163"/>
        <v>28</v>
      </c>
      <c r="FN246" s="19">
        <f t="shared" si="163"/>
        <v>0</v>
      </c>
      <c r="FO246" s="19">
        <f t="shared" si="163"/>
        <v>16</v>
      </c>
      <c r="FP246" s="19">
        <f t="shared" si="163"/>
        <v>52</v>
      </c>
      <c r="FQ246" s="19">
        <f t="shared" si="163"/>
        <v>9</v>
      </c>
      <c r="FR246" s="19">
        <f t="shared" si="163"/>
        <v>13</v>
      </c>
      <c r="FS246" s="19">
        <f t="shared" si="163"/>
        <v>8</v>
      </c>
      <c r="FT246" s="19">
        <f t="shared" si="163"/>
        <v>11</v>
      </c>
      <c r="FU246" s="19">
        <f t="shared" si="163"/>
        <v>0</v>
      </c>
      <c r="FV246" s="19">
        <f t="shared" si="163"/>
        <v>0</v>
      </c>
      <c r="FW246" s="19">
        <f t="shared" si="163"/>
        <v>0</v>
      </c>
      <c r="FX246" s="19">
        <f t="shared" si="163"/>
        <v>0</v>
      </c>
      <c r="FY246" s="19">
        <f t="shared" si="163"/>
        <v>0</v>
      </c>
      <c r="FZ246" s="19">
        <f t="shared" si="163"/>
        <v>0</v>
      </c>
      <c r="GA246" s="19">
        <f t="shared" si="161"/>
        <v>0</v>
      </c>
      <c r="GB246" s="19">
        <f t="shared" ref="GB246" si="164">SUM(GB249,GB251)</f>
        <v>0</v>
      </c>
    </row>
    <row r="247" spans="1:205" s="47" customFormat="1" ht="25.5" customHeight="1">
      <c r="A247" s="11" t="s">
        <v>5</v>
      </c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f>AY246/AY245</f>
        <v>1.9359145527369826E-2</v>
      </c>
      <c r="AZ247" s="18" t="e">
        <f t="shared" ref="AZ247:BP247" si="165">AZ246/AZ245</f>
        <v>#DIV/0!</v>
      </c>
      <c r="BA247" s="18">
        <f t="shared" si="165"/>
        <v>3.2268473701193935E-2</v>
      </c>
      <c r="BB247" s="18">
        <f t="shared" si="165"/>
        <v>0</v>
      </c>
      <c r="BC247" s="18">
        <f t="shared" si="165"/>
        <v>3.0473511486169714E-3</v>
      </c>
      <c r="BD247" s="18">
        <f t="shared" si="165"/>
        <v>6.6550629671342277E-4</v>
      </c>
      <c r="BE247" s="18" t="e">
        <f t="shared" si="165"/>
        <v>#DIV/0!</v>
      </c>
      <c r="BF247" s="18">
        <f t="shared" si="165"/>
        <v>2.6164838482439366E-3</v>
      </c>
      <c r="BG247" s="18">
        <f t="shared" si="165"/>
        <v>2.2589466175246702E-3</v>
      </c>
      <c r="BH247" s="18">
        <f t="shared" si="165"/>
        <v>4.0030661783493739E-3</v>
      </c>
      <c r="BI247" s="18">
        <f t="shared" si="165"/>
        <v>2.6520051746442433E-3</v>
      </c>
      <c r="BJ247" s="18">
        <f t="shared" si="165"/>
        <v>2.428882078410926E-3</v>
      </c>
      <c r="BK247" s="18">
        <f t="shared" si="165"/>
        <v>1.7140952592569079E-3</v>
      </c>
      <c r="BL247" s="18">
        <f t="shared" si="165"/>
        <v>3.4915653197332289E-3</v>
      </c>
      <c r="BM247" s="18">
        <f t="shared" si="165"/>
        <v>4.1195476575121162E-3</v>
      </c>
      <c r="BN247" s="18">
        <f t="shared" si="165"/>
        <v>3.3787034760015826E-3</v>
      </c>
      <c r="BO247" s="18">
        <f t="shared" si="165"/>
        <v>4.8916953081288468E-3</v>
      </c>
      <c r="BP247" s="18" t="e">
        <f t="shared" si="165"/>
        <v>#DIV/0!</v>
      </c>
      <c r="BQ247" s="18" t="e">
        <f t="shared" ref="BQ247:CS247" si="166">BQ246/BQ245</f>
        <v>#DIV/0!</v>
      </c>
      <c r="BR247" s="18" t="e">
        <f t="shared" si="166"/>
        <v>#DIV/0!</v>
      </c>
      <c r="BS247" s="18" t="e">
        <f t="shared" si="166"/>
        <v>#DIV/0!</v>
      </c>
      <c r="BT247" s="18" t="e">
        <f t="shared" si="166"/>
        <v>#DIV/0!</v>
      </c>
      <c r="BU247" s="18" t="e">
        <f t="shared" si="166"/>
        <v>#DIV/0!</v>
      </c>
      <c r="BV247" s="18" t="e">
        <f t="shared" si="166"/>
        <v>#DIV/0!</v>
      </c>
      <c r="BW247" s="18" t="e">
        <f t="shared" si="166"/>
        <v>#DIV/0!</v>
      </c>
      <c r="BX247" s="18" t="e">
        <f t="shared" si="166"/>
        <v>#DIV/0!</v>
      </c>
      <c r="BY247" s="18" t="e">
        <f t="shared" si="166"/>
        <v>#DIV/0!</v>
      </c>
      <c r="BZ247" s="18" t="e">
        <f t="shared" si="166"/>
        <v>#DIV/0!</v>
      </c>
      <c r="CA247" s="18" t="e">
        <f t="shared" si="166"/>
        <v>#DIV/0!</v>
      </c>
      <c r="CB247" s="18" t="e">
        <f t="shared" si="166"/>
        <v>#DIV/0!</v>
      </c>
      <c r="CC247" s="18" t="e">
        <f t="shared" si="166"/>
        <v>#DIV/0!</v>
      </c>
      <c r="CD247" s="18" t="e">
        <f t="shared" si="166"/>
        <v>#DIV/0!</v>
      </c>
      <c r="CE247" s="18" t="e">
        <f t="shared" si="166"/>
        <v>#DIV/0!</v>
      </c>
      <c r="CF247" s="18" t="e">
        <f t="shared" si="166"/>
        <v>#DIV/0!</v>
      </c>
      <c r="CG247" s="18">
        <f t="shared" si="166"/>
        <v>0</v>
      </c>
      <c r="CH247" s="194">
        <f t="shared" si="166"/>
        <v>8.4961767204757861E-3</v>
      </c>
      <c r="CI247" s="194">
        <f t="shared" si="166"/>
        <v>1.6631871955462771E-2</v>
      </c>
      <c r="CJ247" s="194">
        <f t="shared" si="166"/>
        <v>3.187405263232454E-3</v>
      </c>
      <c r="CK247" s="194">
        <f t="shared" si="166"/>
        <v>4.6961761115267989E-3</v>
      </c>
      <c r="CL247" s="194">
        <f t="shared" si="166"/>
        <v>5.2509262050389445E-3</v>
      </c>
      <c r="CM247" s="194">
        <f t="shared" si="166"/>
        <v>3.9025039219055748E-3</v>
      </c>
      <c r="CN247" s="194">
        <f t="shared" si="166"/>
        <v>4.0790078089113458E-3</v>
      </c>
      <c r="CO247" s="194">
        <f t="shared" si="166"/>
        <v>5.7389077965466634E-3</v>
      </c>
      <c r="CP247" s="194">
        <f t="shared" si="166"/>
        <v>5.0750142929526934E-3</v>
      </c>
      <c r="CQ247" s="194">
        <f t="shared" si="166"/>
        <v>3.1473554808418621E-3</v>
      </c>
      <c r="CR247" s="194">
        <f t="shared" si="166"/>
        <v>3.5531652723027655E-3</v>
      </c>
      <c r="CS247" s="194">
        <f t="shared" si="166"/>
        <v>2.4982635695519322E-3</v>
      </c>
      <c r="CT247" s="194">
        <f>CT246/CT245</f>
        <v>3.0220876279753585E-3</v>
      </c>
      <c r="CU247" s="194">
        <f t="shared" ref="CU247" si="167">CU246/CU245</f>
        <v>3.8495242864296443E-3</v>
      </c>
      <c r="CV247" s="194">
        <v>4.6148459679154312E-3</v>
      </c>
      <c r="CW247" s="194">
        <f t="shared" ref="CW247:DN247" si="168">CW246/CW245</f>
        <v>3.3551388534591221E-3</v>
      </c>
      <c r="CX247" s="194">
        <f t="shared" si="168"/>
        <v>3.7788456989890614E-3</v>
      </c>
      <c r="CY247" s="194">
        <f t="shared" si="168"/>
        <v>2.8094238706875344E-3</v>
      </c>
      <c r="CZ247" s="194">
        <f t="shared" si="168"/>
        <v>3.3698843911026005E-3</v>
      </c>
      <c r="DA247" s="194">
        <f t="shared" si="168"/>
        <v>3.5951872113634963E-3</v>
      </c>
      <c r="DB247" s="194">
        <f t="shared" si="168"/>
        <v>3.9401231230464717E-3</v>
      </c>
      <c r="DC247" s="194">
        <f t="shared" si="168"/>
        <v>2.6495208385835622E-3</v>
      </c>
      <c r="DD247" s="194">
        <f t="shared" si="168"/>
        <v>2.4886433913106111E-3</v>
      </c>
      <c r="DE247" s="194">
        <f t="shared" si="168"/>
        <v>2.2211052367029746E-3</v>
      </c>
      <c r="DF247" s="194">
        <f t="shared" si="168"/>
        <v>2.2578704223053937E-3</v>
      </c>
      <c r="DG247" s="194">
        <f t="shared" si="168"/>
        <v>1.8400266992991434E-3</v>
      </c>
      <c r="DH247" s="194">
        <f t="shared" si="168"/>
        <v>2.0827079943337703E-3</v>
      </c>
      <c r="DI247" s="194">
        <f t="shared" si="168"/>
        <v>2.0914259124382942E-3</v>
      </c>
      <c r="DJ247" s="224">
        <f t="shared" si="168"/>
        <v>2.2940861815439087E-3</v>
      </c>
      <c r="DK247" s="194">
        <f t="shared" si="168"/>
        <v>1.8512707875745216E-3</v>
      </c>
      <c r="DL247" s="194">
        <f t="shared" si="168"/>
        <v>1.9321338002656683E-3</v>
      </c>
      <c r="DM247" s="224">
        <f t="shared" si="168"/>
        <v>1.1479628442692738E-3</v>
      </c>
      <c r="DN247" s="194">
        <f t="shared" si="168"/>
        <v>1.1529258211877311E-3</v>
      </c>
      <c r="DO247" s="194">
        <v>1.3731818460112129E-3</v>
      </c>
      <c r="DP247" s="194">
        <v>2.0266126236633689E-3</v>
      </c>
      <c r="DQ247" s="194">
        <v>1.1225864391558151E-3</v>
      </c>
      <c r="DR247" s="194">
        <v>7.4978869591296998E-4</v>
      </c>
      <c r="DS247" s="194">
        <v>1.1865720328036815E-3</v>
      </c>
      <c r="DT247" s="194">
        <v>1.8306846199544623E-3</v>
      </c>
      <c r="DU247" s="194">
        <v>1.1229932875628493E-3</v>
      </c>
      <c r="DV247" s="194">
        <v>1.1158464094773945E-3</v>
      </c>
      <c r="DW247" s="194">
        <v>1.0314973057064911E-3</v>
      </c>
      <c r="DX247" s="194">
        <v>5.8826675223273969E-4</v>
      </c>
      <c r="DY247" s="194">
        <v>6.1076492508465663E-4</v>
      </c>
      <c r="DZ247" s="194">
        <v>1.409208747776285E-3</v>
      </c>
      <c r="EA247" s="194">
        <v>8.0520284917931246E-4</v>
      </c>
      <c r="EB247" s="194">
        <v>1.0845736702434522E-3</v>
      </c>
      <c r="EC247" s="194">
        <v>1.4322111833079555E-3</v>
      </c>
      <c r="ED247" s="194">
        <v>4.9606187612626291E-4</v>
      </c>
      <c r="EE247" s="194">
        <v>1.2959757052912559E-3</v>
      </c>
      <c r="EF247" s="194">
        <v>2.332077814222319E-3</v>
      </c>
      <c r="EG247" s="194">
        <v>2.5191042896190829E-3</v>
      </c>
      <c r="EH247" s="194">
        <v>2.4858476175410446E-3</v>
      </c>
      <c r="EI247" s="194">
        <v>2.5267269843074237E-3</v>
      </c>
      <c r="EJ247" s="194">
        <v>3.0341217951814106E-3</v>
      </c>
      <c r="EK247" s="194">
        <v>3.3414443888183862E-3</v>
      </c>
      <c r="EL247" s="194">
        <v>2.5919998275592631E-3</v>
      </c>
      <c r="EM247" s="194">
        <v>1.9151136203657405E-3</v>
      </c>
      <c r="EN247" s="194">
        <v>1.9627303020054226E-3</v>
      </c>
      <c r="EO247" s="194">
        <v>2.5688562531050443E-3</v>
      </c>
      <c r="EP247" s="194">
        <v>3.4861448090920699E-3</v>
      </c>
      <c r="EQ247" s="194">
        <v>3.5090470682793908E-3</v>
      </c>
      <c r="ER247" s="194">
        <v>2.8149277215065395E-3</v>
      </c>
      <c r="ES247" s="194">
        <v>1.9414717302774884E-3</v>
      </c>
      <c r="ET247" s="194">
        <v>1.6367994076345001E-3</v>
      </c>
      <c r="EU247" s="194">
        <v>2.0424366208280052E-3</v>
      </c>
      <c r="EV247" s="194">
        <v>2.6940809126058188E-3</v>
      </c>
      <c r="EW247" s="17">
        <f t="shared" ref="EW247:GA247" si="169">EW246/EW245</f>
        <v>2.7315994974691001E-3</v>
      </c>
      <c r="EX247" s="17">
        <f t="shared" si="169"/>
        <v>2.9812923902511738E-3</v>
      </c>
      <c r="EY247" s="17">
        <f t="shared" ref="EY247:FZ247" si="170">EY246/EY245</f>
        <v>7.997867235403892E-4</v>
      </c>
      <c r="EZ247" s="17">
        <f t="shared" si="170"/>
        <v>0</v>
      </c>
      <c r="FA247" s="17">
        <f t="shared" si="170"/>
        <v>3.6475172013595292E-3</v>
      </c>
      <c r="FB247" s="17">
        <f t="shared" si="170"/>
        <v>2.8146989835809225E-3</v>
      </c>
      <c r="FC247" s="17">
        <f t="shared" si="170"/>
        <v>1.9180709686258391E-3</v>
      </c>
      <c r="FD247" s="17">
        <f t="shared" si="170"/>
        <v>1.7298735861610113E-3</v>
      </c>
      <c r="FE247" s="17">
        <f t="shared" si="170"/>
        <v>2.3802856342761132E-3</v>
      </c>
      <c r="FF247" s="17">
        <f t="shared" si="170"/>
        <v>5.8666270607455814E-3</v>
      </c>
      <c r="FG247" s="17">
        <f t="shared" si="170"/>
        <v>0</v>
      </c>
      <c r="FH247" s="17">
        <f t="shared" si="170"/>
        <v>2.1827441945067604E-3</v>
      </c>
      <c r="FI247" s="17">
        <f t="shared" si="170"/>
        <v>3.3029117774880487E-3</v>
      </c>
      <c r="FJ247" s="17">
        <f t="shared" si="170"/>
        <v>3.134796238244514E-3</v>
      </c>
      <c r="FK247" s="17">
        <f t="shared" si="170"/>
        <v>1.9447145436866232E-3</v>
      </c>
      <c r="FL247" s="17">
        <f t="shared" si="170"/>
        <v>1.979414093428345E-3</v>
      </c>
      <c r="FM247" s="17">
        <f t="shared" si="170"/>
        <v>2.5964391691394658E-3</v>
      </c>
      <c r="FN247" s="17">
        <f t="shared" si="170"/>
        <v>0</v>
      </c>
      <c r="FO247" s="17">
        <f t="shared" si="170"/>
        <v>2.5465541938564382E-3</v>
      </c>
      <c r="FP247" s="17">
        <f t="shared" si="170"/>
        <v>6.5639989901540019E-3</v>
      </c>
      <c r="FQ247" s="17">
        <f t="shared" si="170"/>
        <v>1.4301604957889719E-3</v>
      </c>
      <c r="FR247" s="17">
        <f t="shared" si="170"/>
        <v>1.9356759976176295E-3</v>
      </c>
      <c r="FS247" s="17">
        <f t="shared" si="170"/>
        <v>1.2604380022057666E-3</v>
      </c>
      <c r="FT247" s="17">
        <f t="shared" si="170"/>
        <v>2.1734835012843312E-3</v>
      </c>
      <c r="FU247" s="17">
        <f t="shared" si="170"/>
        <v>0</v>
      </c>
      <c r="FV247" s="17" t="e">
        <f t="shared" si="170"/>
        <v>#DIV/0!</v>
      </c>
      <c r="FW247" s="17" t="e">
        <f t="shared" si="170"/>
        <v>#DIV/0!</v>
      </c>
      <c r="FX247" s="17" t="e">
        <f t="shared" si="170"/>
        <v>#DIV/0!</v>
      </c>
      <c r="FY247" s="17" t="e">
        <f t="shared" si="170"/>
        <v>#DIV/0!</v>
      </c>
      <c r="FZ247" s="17" t="e">
        <f t="shared" si="170"/>
        <v>#DIV/0!</v>
      </c>
      <c r="GA247" s="17" t="e">
        <f t="shared" si="169"/>
        <v>#DIV/0!</v>
      </c>
      <c r="GB247" s="17" t="e">
        <f t="shared" ref="GB247" si="171">GB246/GB245</f>
        <v>#DIV/0!</v>
      </c>
    </row>
    <row r="248" spans="1:205" s="44" customFormat="1" ht="12.75" customHeight="1">
      <c r="A248" s="34" t="s">
        <v>460</v>
      </c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14" t="s">
        <v>31</v>
      </c>
      <c r="EY248" s="14" t="s">
        <v>31</v>
      </c>
      <c r="EZ248" s="14" t="s">
        <v>31</v>
      </c>
      <c r="FA248" s="14" t="s">
        <v>31</v>
      </c>
      <c r="FB248" s="14" t="s">
        <v>31</v>
      </c>
      <c r="FC248" s="14" t="s">
        <v>31</v>
      </c>
      <c r="FD248" s="14" t="s">
        <v>31</v>
      </c>
      <c r="FE248" s="14" t="s">
        <v>31</v>
      </c>
      <c r="FF248" s="14" t="s">
        <v>31</v>
      </c>
      <c r="FG248" s="14" t="s">
        <v>31</v>
      </c>
      <c r="FH248" s="14" t="s">
        <v>31</v>
      </c>
      <c r="FI248" s="14" t="s">
        <v>31</v>
      </c>
      <c r="FJ248" s="14" t="s">
        <v>31</v>
      </c>
      <c r="FK248" s="14" t="s">
        <v>31</v>
      </c>
      <c r="FL248" s="14" t="s">
        <v>31</v>
      </c>
      <c r="FM248" s="14" t="s">
        <v>31</v>
      </c>
      <c r="FN248" s="14" t="s">
        <v>31</v>
      </c>
      <c r="FO248" s="14" t="s">
        <v>31</v>
      </c>
      <c r="FP248" s="14" t="s">
        <v>31</v>
      </c>
      <c r="FQ248" s="14" t="s">
        <v>31</v>
      </c>
      <c r="FR248" s="14" t="s">
        <v>31</v>
      </c>
      <c r="FS248" s="14" t="s">
        <v>31</v>
      </c>
      <c r="FT248" s="14" t="s">
        <v>31</v>
      </c>
      <c r="FU248" s="14" t="s">
        <v>31</v>
      </c>
      <c r="FV248" s="14" t="s">
        <v>31</v>
      </c>
      <c r="FW248" s="14" t="s">
        <v>31</v>
      </c>
      <c r="FX248" s="14" t="s">
        <v>31</v>
      </c>
      <c r="FY248" s="14" t="s">
        <v>31</v>
      </c>
      <c r="FZ248" s="14" t="s">
        <v>31</v>
      </c>
      <c r="GA248" s="14" t="s">
        <v>31</v>
      </c>
      <c r="GB248" s="14" t="s">
        <v>31</v>
      </c>
    </row>
    <row r="249" spans="1:205" s="41" customFormat="1" ht="25.5" customHeight="1">
      <c r="A249" s="11" t="s">
        <v>4</v>
      </c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>
        <v>110</v>
      </c>
      <c r="AZ249" s="10">
        <v>0</v>
      </c>
      <c r="BA249" s="10">
        <v>87</v>
      </c>
      <c r="BB249" s="10">
        <v>0</v>
      </c>
      <c r="BC249" s="10">
        <v>28</v>
      </c>
      <c r="BD249" s="10">
        <v>12</v>
      </c>
      <c r="BE249" s="10">
        <v>0</v>
      </c>
      <c r="BF249" s="10">
        <v>48</v>
      </c>
      <c r="BG249" s="10">
        <v>17</v>
      </c>
      <c r="BH249" s="10">
        <v>39</v>
      </c>
      <c r="BI249" s="10">
        <v>73</v>
      </c>
      <c r="BJ249" s="10">
        <v>170</v>
      </c>
      <c r="BK249" s="10">
        <v>104</v>
      </c>
      <c r="BL249" s="10">
        <v>163</v>
      </c>
      <c r="BM249" s="10">
        <v>95</v>
      </c>
      <c r="BN249" s="10">
        <v>301</v>
      </c>
      <c r="BO249" s="10">
        <v>283</v>
      </c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52">
        <v>0</v>
      </c>
      <c r="CH249" s="193">
        <v>9</v>
      </c>
      <c r="CI249" s="193">
        <f>M11P5D!D19</f>
        <v>429</v>
      </c>
      <c r="CJ249" s="193">
        <v>609</v>
      </c>
      <c r="CK249" s="193">
        <v>427</v>
      </c>
      <c r="CL249" s="193">
        <v>504</v>
      </c>
      <c r="CM249" s="193">
        <v>669</v>
      </c>
      <c r="CN249" s="193">
        <v>633</v>
      </c>
      <c r="CO249" s="193">
        <v>857</v>
      </c>
      <c r="CP249" s="193">
        <v>1746</v>
      </c>
      <c r="CQ249" s="193">
        <v>1190</v>
      </c>
      <c r="CR249" s="193">
        <v>1929</v>
      </c>
      <c r="CS249" s="193">
        <v>886</v>
      </c>
      <c r="CT249" s="193">
        <v>924</v>
      </c>
      <c r="CU249" s="193">
        <v>579</v>
      </c>
      <c r="CV249" s="193">
        <v>1066</v>
      </c>
      <c r="CW249" s="193">
        <v>751</v>
      </c>
      <c r="CX249" s="193">
        <v>1309</v>
      </c>
      <c r="CY249" s="193">
        <v>866</v>
      </c>
      <c r="CZ249" s="193">
        <v>840</v>
      </c>
      <c r="DA249" s="193">
        <v>1170</v>
      </c>
      <c r="DB249" s="193">
        <v>1605</v>
      </c>
      <c r="DC249" s="193">
        <v>1110</v>
      </c>
      <c r="DD249" s="193">
        <v>948</v>
      </c>
      <c r="DE249" s="193">
        <v>796</v>
      </c>
      <c r="DF249" s="193">
        <v>1017</v>
      </c>
      <c r="DG249" s="193">
        <v>784</v>
      </c>
      <c r="DH249" s="193">
        <v>761</v>
      </c>
      <c r="DI249" s="193">
        <v>796</v>
      </c>
      <c r="DJ249" s="225">
        <v>984</v>
      </c>
      <c r="DK249" s="193">
        <v>520</v>
      </c>
      <c r="DL249" s="193">
        <v>16</v>
      </c>
      <c r="DM249" s="225">
        <v>114</v>
      </c>
      <c r="DN249" s="193">
        <v>153</v>
      </c>
      <c r="DO249" s="193">
        <v>152</v>
      </c>
      <c r="DP249" s="193">
        <v>76</v>
      </c>
      <c r="DQ249" s="193">
        <v>30</v>
      </c>
      <c r="DR249" s="193">
        <v>51</v>
      </c>
      <c r="DS249" s="193">
        <v>252</v>
      </c>
      <c r="DT249" s="193">
        <v>642</v>
      </c>
      <c r="DU249" s="193">
        <v>344</v>
      </c>
      <c r="DV249" s="193">
        <v>319</v>
      </c>
      <c r="DW249" s="193">
        <v>176</v>
      </c>
      <c r="DX249" s="193">
        <v>96</v>
      </c>
      <c r="DY249" s="193">
        <v>148</v>
      </c>
      <c r="DZ249" s="193">
        <v>329</v>
      </c>
      <c r="EA249" s="193">
        <v>114</v>
      </c>
      <c r="EB249" s="193">
        <v>88</v>
      </c>
      <c r="EC249" s="193">
        <v>92</v>
      </c>
      <c r="ED249" s="193">
        <v>49</v>
      </c>
      <c r="EE249" s="193">
        <v>131</v>
      </c>
      <c r="EF249" s="193">
        <v>266</v>
      </c>
      <c r="EG249" s="193">
        <v>348</v>
      </c>
      <c r="EH249" s="193">
        <v>415</v>
      </c>
      <c r="EI249" s="193">
        <v>433</v>
      </c>
      <c r="EJ249" s="193">
        <v>673</v>
      </c>
      <c r="EK249" s="193">
        <v>559</v>
      </c>
      <c r="EL249" s="193">
        <v>434</v>
      </c>
      <c r="EM249" s="193">
        <v>758</v>
      </c>
      <c r="EN249" s="193">
        <v>334</v>
      </c>
      <c r="EO249" s="193">
        <v>401</v>
      </c>
      <c r="EP249" s="193">
        <v>527</v>
      </c>
      <c r="EQ249" s="193">
        <v>501</v>
      </c>
      <c r="ER249" s="193">
        <v>413</v>
      </c>
      <c r="ES249" s="193">
        <v>236</v>
      </c>
      <c r="ET249" s="193">
        <v>227</v>
      </c>
      <c r="EU249" s="193">
        <v>327</v>
      </c>
      <c r="EV249" s="193">
        <v>429</v>
      </c>
      <c r="EW249" s="9">
        <f>SUM(EX249:GB249)</f>
        <v>470</v>
      </c>
      <c r="EX249" s="8">
        <f>M11P5D!F77</f>
        <v>39</v>
      </c>
      <c r="EY249" s="8">
        <f>M11P5D!G77</f>
        <v>8</v>
      </c>
      <c r="EZ249" s="8">
        <f>M11P5D!H77</f>
        <v>0</v>
      </c>
      <c r="FA249" s="8">
        <f>M11P5D!I77</f>
        <v>40</v>
      </c>
      <c r="FB249" s="8">
        <f>M11P5D!J77</f>
        <v>32</v>
      </c>
      <c r="FC249" s="8">
        <f>M11P5D!K77</f>
        <v>14</v>
      </c>
      <c r="FD249" s="8">
        <f>M11P5D!L77</f>
        <v>11</v>
      </c>
      <c r="FE249" s="8">
        <f>M11P5D!M77</f>
        <v>11</v>
      </c>
      <c r="FF249" s="8">
        <f>M11P5D!N77</f>
        <v>68</v>
      </c>
      <c r="FG249" s="8">
        <f>M11P5D!O77</f>
        <v>0</v>
      </c>
      <c r="FH249" s="8">
        <f>M11P5D!P77</f>
        <v>32</v>
      </c>
      <c r="FI249" s="8">
        <f>M11P5D!Q77</f>
        <v>34</v>
      </c>
      <c r="FJ249" s="8">
        <f>M11P5D!R77</f>
        <v>26</v>
      </c>
      <c r="FK249" s="8">
        <f>M11P5D!S77</f>
        <v>13</v>
      </c>
      <c r="FL249" s="8">
        <f>M11P5D!T77</f>
        <v>19</v>
      </c>
      <c r="FM249" s="8">
        <f>M11P5D!U77</f>
        <v>24</v>
      </c>
      <c r="FN249" s="8">
        <f>M11P5D!V77</f>
        <v>0</v>
      </c>
      <c r="FO249" s="8">
        <f>M11P5D!W77</f>
        <v>16</v>
      </c>
      <c r="FP249" s="8">
        <f>M11P5D!X77</f>
        <v>44</v>
      </c>
      <c r="FQ249" s="8">
        <f>M11P5D!Y77</f>
        <v>9</v>
      </c>
      <c r="FR249" s="8">
        <f>M11P5D!Z77</f>
        <v>12</v>
      </c>
      <c r="FS249" s="8">
        <f>M11P5D!AA77</f>
        <v>7</v>
      </c>
      <c r="FT249" s="8">
        <f>M11P5D!AB77</f>
        <v>11</v>
      </c>
      <c r="FU249" s="8">
        <f>M11P5D!AC77</f>
        <v>0</v>
      </c>
      <c r="FV249" s="8">
        <f>M11P5D!AD77</f>
        <v>0</v>
      </c>
      <c r="FW249" s="8">
        <f>M11P5D!AE77</f>
        <v>0</v>
      </c>
      <c r="FX249" s="8">
        <f>M11P5D!AF77</f>
        <v>0</v>
      </c>
      <c r="FY249" s="8">
        <f>M11P5D!AG77</f>
        <v>0</v>
      </c>
      <c r="FZ249" s="8">
        <f>M11P5D!AH77</f>
        <v>0</v>
      </c>
      <c r="GA249" s="8">
        <f>M11P5D!AI77</f>
        <v>0</v>
      </c>
      <c r="GB249" s="8">
        <f>M11P5D!AJ77</f>
        <v>0</v>
      </c>
    </row>
    <row r="250" spans="1:205" s="3" customFormat="1" ht="25.5" customHeight="1">
      <c r="A250" s="5" t="s">
        <v>3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>
        <f>AY249/AY245</f>
        <v>1.8357810413885182E-2</v>
      </c>
      <c r="AZ250" s="4" t="e">
        <f t="shared" ref="AZ250:CS250" si="172">AZ249/AZ245</f>
        <v>#DIV/0!</v>
      </c>
      <c r="BA250" s="4">
        <f t="shared" si="172"/>
        <v>2.8073572120038724E-2</v>
      </c>
      <c r="BB250" s="4">
        <f t="shared" si="172"/>
        <v>0</v>
      </c>
      <c r="BC250" s="4">
        <f t="shared" si="172"/>
        <v>2.1878418502891076E-3</v>
      </c>
      <c r="BD250" s="4">
        <f t="shared" si="172"/>
        <v>6.1431350465854402E-4</v>
      </c>
      <c r="BE250" s="4" t="e">
        <f t="shared" si="172"/>
        <v>#DIV/0!</v>
      </c>
      <c r="BF250" s="4">
        <f t="shared" si="172"/>
        <v>2.4152158599174802E-3</v>
      </c>
      <c r="BG250" s="4">
        <f t="shared" si="172"/>
        <v>2.0211627630483892E-3</v>
      </c>
      <c r="BH250" s="4">
        <f t="shared" si="172"/>
        <v>3.3216932118218211E-3</v>
      </c>
      <c r="BI250" s="4">
        <f t="shared" si="172"/>
        <v>2.3609314359637774E-3</v>
      </c>
      <c r="BJ250" s="4">
        <f t="shared" si="172"/>
        <v>2.1618322163866883E-3</v>
      </c>
      <c r="BK250" s="4">
        <f t="shared" si="172"/>
        <v>1.6506102496548004E-3</v>
      </c>
      <c r="BL250" s="4">
        <f t="shared" si="172"/>
        <v>3.1973322871714396E-3</v>
      </c>
      <c r="BM250" s="4">
        <f t="shared" si="172"/>
        <v>3.8368336025848141E-3</v>
      </c>
      <c r="BN250" s="4">
        <f t="shared" si="172"/>
        <v>3.2183219818875831E-3</v>
      </c>
      <c r="BO250" s="4">
        <f t="shared" si="172"/>
        <v>4.5240188634002075E-3</v>
      </c>
      <c r="BP250" s="4" t="e">
        <f t="shared" si="172"/>
        <v>#DIV/0!</v>
      </c>
      <c r="BQ250" s="4" t="e">
        <f t="shared" si="172"/>
        <v>#DIV/0!</v>
      </c>
      <c r="BR250" s="4" t="e">
        <f t="shared" si="172"/>
        <v>#DIV/0!</v>
      </c>
      <c r="BS250" s="4" t="e">
        <f t="shared" si="172"/>
        <v>#DIV/0!</v>
      </c>
      <c r="BT250" s="4" t="e">
        <f t="shared" si="172"/>
        <v>#DIV/0!</v>
      </c>
      <c r="BU250" s="4" t="e">
        <f t="shared" si="172"/>
        <v>#DIV/0!</v>
      </c>
      <c r="BV250" s="4" t="e">
        <f t="shared" si="172"/>
        <v>#DIV/0!</v>
      </c>
      <c r="BW250" s="4" t="e">
        <f t="shared" si="172"/>
        <v>#DIV/0!</v>
      </c>
      <c r="BX250" s="4" t="e">
        <f t="shared" si="172"/>
        <v>#DIV/0!</v>
      </c>
      <c r="BY250" s="4" t="e">
        <f t="shared" si="172"/>
        <v>#DIV/0!</v>
      </c>
      <c r="BZ250" s="4" t="e">
        <f t="shared" si="172"/>
        <v>#DIV/0!</v>
      </c>
      <c r="CA250" s="4" t="e">
        <f t="shared" si="172"/>
        <v>#DIV/0!</v>
      </c>
      <c r="CB250" s="4" t="e">
        <f t="shared" si="172"/>
        <v>#DIV/0!</v>
      </c>
      <c r="CC250" s="4" t="e">
        <f t="shared" si="172"/>
        <v>#DIV/0!</v>
      </c>
      <c r="CD250" s="4" t="e">
        <f t="shared" si="172"/>
        <v>#DIV/0!</v>
      </c>
      <c r="CE250" s="4" t="e">
        <f t="shared" si="172"/>
        <v>#DIV/0!</v>
      </c>
      <c r="CF250" s="4" t="e">
        <f t="shared" si="172"/>
        <v>#DIV/0!</v>
      </c>
      <c r="CG250" s="4">
        <f t="shared" si="172"/>
        <v>0</v>
      </c>
      <c r="CH250" s="4">
        <f t="shared" si="172"/>
        <v>7.6465590484282074E-3</v>
      </c>
      <c r="CI250" s="4">
        <f t="shared" si="172"/>
        <v>1.4926931106471817E-2</v>
      </c>
      <c r="CJ250" s="4">
        <f t="shared" si="172"/>
        <v>2.8757478597163919E-3</v>
      </c>
      <c r="CK250" s="4">
        <f t="shared" si="172"/>
        <v>4.2039144646162331E-3</v>
      </c>
      <c r="CL250" s="4">
        <f t="shared" si="172"/>
        <v>4.900864458036348E-3</v>
      </c>
      <c r="CM250" s="4">
        <f t="shared" si="172"/>
        <v>3.708487391697201E-3</v>
      </c>
      <c r="CN250" s="4">
        <f t="shared" si="172"/>
        <v>3.8768948093706938E-3</v>
      </c>
      <c r="CO250" s="4">
        <f t="shared" si="172"/>
        <v>5.3517344740375309E-3</v>
      </c>
      <c r="CP250" s="4">
        <f t="shared" si="172"/>
        <v>4.7308996025068892E-3</v>
      </c>
      <c r="CQ250" s="4">
        <f t="shared" si="172"/>
        <v>2.9375317821190711E-3</v>
      </c>
      <c r="CR250" s="4">
        <f t="shared" si="172"/>
        <v>3.3336847326225849E-3</v>
      </c>
      <c r="CS250" s="4">
        <f t="shared" si="172"/>
        <v>2.4323752995857274E-3</v>
      </c>
      <c r="CT250" s="4">
        <f t="shared" ref="CT250:GA250" si="173">CT249/CT245</f>
        <v>2.9027120252071012E-3</v>
      </c>
      <c r="CU250" s="4">
        <f t="shared" ref="CU250" si="174">CU249/CU245</f>
        <v>3.6241862794191286E-3</v>
      </c>
      <c r="CV250" s="4">
        <v>4.4967329084075408E-3</v>
      </c>
      <c r="CW250" s="4">
        <f t="shared" ref="CW250:DN250" si="175">CW249/CW245</f>
        <v>3.2470480398811867E-3</v>
      </c>
      <c r="CX250" s="4">
        <f t="shared" si="175"/>
        <v>3.6424955964482189E-3</v>
      </c>
      <c r="CY250" s="4">
        <f t="shared" si="175"/>
        <v>2.6302281859625996E-3</v>
      </c>
      <c r="CZ250" s="4">
        <f t="shared" si="175"/>
        <v>3.1663343272104972E-3</v>
      </c>
      <c r="DA250" s="4">
        <f t="shared" si="175"/>
        <v>3.4393859667173265E-3</v>
      </c>
      <c r="DB250" s="4">
        <f t="shared" si="175"/>
        <v>3.724321326554527E-3</v>
      </c>
      <c r="DC250" s="4">
        <f t="shared" si="175"/>
        <v>2.5201097950537737E-3</v>
      </c>
      <c r="DD250" s="4">
        <f t="shared" si="175"/>
        <v>2.3545248851920752E-3</v>
      </c>
      <c r="DE250" s="4">
        <f t="shared" si="175"/>
        <v>2.0947864554686823E-3</v>
      </c>
      <c r="DF250" s="4">
        <f t="shared" si="175"/>
        <v>2.0743037213049554E-3</v>
      </c>
      <c r="DG250" s="4">
        <f t="shared" si="175"/>
        <v>1.7443542107019692E-3</v>
      </c>
      <c r="DH250" s="4">
        <f t="shared" si="175"/>
        <v>2.0037178049152962E-3</v>
      </c>
      <c r="DI250" s="4">
        <f t="shared" si="175"/>
        <v>2.0130290523589869E-3</v>
      </c>
      <c r="DJ250" s="4">
        <f t="shared" si="175"/>
        <v>2.2023227342821525E-3</v>
      </c>
      <c r="DK250" s="4">
        <f t="shared" si="175"/>
        <v>1.8129205452707179E-3</v>
      </c>
      <c r="DL250" s="4">
        <f t="shared" si="175"/>
        <v>1.9321338002656683E-3</v>
      </c>
      <c r="DM250" s="4">
        <f t="shared" si="175"/>
        <v>1.0905647020558102E-3</v>
      </c>
      <c r="DN250" s="4">
        <f t="shared" si="175"/>
        <v>1.10941918642593E-3</v>
      </c>
      <c r="DO250" s="4">
        <v>1.329449940087289E-3</v>
      </c>
      <c r="DP250" s="4">
        <v>2.0266126236633689E-3</v>
      </c>
      <c r="DQ250" s="4">
        <v>1.1225864391558151E-3</v>
      </c>
      <c r="DR250" s="4">
        <v>6.9525860893748131E-4</v>
      </c>
      <c r="DS250" s="4">
        <v>1.103380635669844E-3</v>
      </c>
      <c r="DT250" s="4">
        <v>1.6369074178422909E-3</v>
      </c>
      <c r="DU250" s="4">
        <v>1.0974707128455119E-3</v>
      </c>
      <c r="DV250" s="4">
        <v>1.1088940953996537E-3</v>
      </c>
      <c r="DW250" s="4">
        <v>9.9204112461389314E-4</v>
      </c>
      <c r="DX250" s="4">
        <v>5.7044048701356583E-4</v>
      </c>
      <c r="DY250" s="4">
        <v>5.7210891716790628E-4</v>
      </c>
      <c r="DZ250" s="4">
        <v>1.3516900233772531E-3</v>
      </c>
      <c r="EA250" s="4">
        <v>7.8455662227727881E-4</v>
      </c>
      <c r="EB250" s="4">
        <v>1.015345563632168E-3</v>
      </c>
      <c r="EC250" s="4">
        <v>1.3869834617298096E-3</v>
      </c>
      <c r="ED250" s="4">
        <v>4.9606187612626291E-4</v>
      </c>
      <c r="EE250" s="4">
        <v>1.2669613238295114E-3</v>
      </c>
      <c r="EF250" s="4">
        <v>2.2314125848314275E-3</v>
      </c>
      <c r="EG250" s="4">
        <v>2.2594028164624764E-3</v>
      </c>
      <c r="EH250" s="4">
        <v>2.3446062756353036E-3</v>
      </c>
      <c r="EI250" s="4">
        <v>2.2373676568611745E-3</v>
      </c>
      <c r="EJ250" s="4">
        <v>2.9550853374198109E-3</v>
      </c>
      <c r="EK250" s="4">
        <v>3.2541244135008323E-3</v>
      </c>
      <c r="EL250" s="4">
        <v>2.3387274951366323E-3</v>
      </c>
      <c r="EM250" s="4">
        <v>1.8398683450408509E-3</v>
      </c>
      <c r="EN250" s="4">
        <v>1.8518415843779975E-3</v>
      </c>
      <c r="EO250" s="4">
        <v>2.4295079186205729E-3</v>
      </c>
      <c r="EP250" s="4">
        <v>3.3648320776401481E-3</v>
      </c>
      <c r="EQ250" s="4">
        <v>3.2738036894003255E-3</v>
      </c>
      <c r="ER250" s="4">
        <v>2.5383518536729274E-3</v>
      </c>
      <c r="ES250" s="4">
        <v>1.862550115225558E-3</v>
      </c>
      <c r="ET250" s="4">
        <v>1.4744185140199663E-3</v>
      </c>
      <c r="EU250" s="4">
        <v>1.9818301929102602E-3</v>
      </c>
      <c r="EV250" s="4">
        <v>2.417909438301038E-3</v>
      </c>
      <c r="EW250" s="4">
        <f t="shared" si="173"/>
        <v>2.4500987858978572E-3</v>
      </c>
      <c r="EX250" s="4">
        <f t="shared" si="173"/>
        <v>2.9067600804948946E-3</v>
      </c>
      <c r="EY250" s="4">
        <f t="shared" ref="EY250:FZ250" si="176">EY249/EY245</f>
        <v>7.1092153203590155E-4</v>
      </c>
      <c r="EZ250" s="4">
        <f t="shared" si="176"/>
        <v>0</v>
      </c>
      <c r="FA250" s="4">
        <f t="shared" si="176"/>
        <v>3.3159247285086627E-3</v>
      </c>
      <c r="FB250" s="4">
        <f t="shared" si="176"/>
        <v>2.501954652071931E-3</v>
      </c>
      <c r="FC250" s="4">
        <f t="shared" si="176"/>
        <v>1.9180709686258391E-3</v>
      </c>
      <c r="FD250" s="4">
        <f t="shared" si="176"/>
        <v>1.4637391882900866E-3</v>
      </c>
      <c r="FE250" s="4">
        <f t="shared" si="176"/>
        <v>1.5401848221786615E-3</v>
      </c>
      <c r="FF250" s="4">
        <f t="shared" si="176"/>
        <v>5.0497549383632856E-3</v>
      </c>
      <c r="FG250" s="4">
        <f t="shared" si="176"/>
        <v>0</v>
      </c>
      <c r="FH250" s="4">
        <f t="shared" si="176"/>
        <v>1.940217061783787E-3</v>
      </c>
      <c r="FI250" s="4">
        <f t="shared" si="176"/>
        <v>2.9552368535419385E-3</v>
      </c>
      <c r="FJ250" s="4">
        <f t="shared" si="176"/>
        <v>3.0186926738650878E-3</v>
      </c>
      <c r="FK250" s="4">
        <f t="shared" si="176"/>
        <v>1.8058063619947214E-3</v>
      </c>
      <c r="FL250" s="4">
        <f t="shared" si="176"/>
        <v>1.880443388756928E-3</v>
      </c>
      <c r="FM250" s="4">
        <f t="shared" si="176"/>
        <v>2.225519287833828E-3</v>
      </c>
      <c r="FN250" s="4">
        <f t="shared" si="176"/>
        <v>0</v>
      </c>
      <c r="FO250" s="4">
        <f t="shared" si="176"/>
        <v>2.5465541938564382E-3</v>
      </c>
      <c r="FP250" s="4">
        <f t="shared" si="176"/>
        <v>5.5541529916687702E-3</v>
      </c>
      <c r="FQ250" s="4">
        <f t="shared" si="176"/>
        <v>1.4301604957889719E-3</v>
      </c>
      <c r="FR250" s="4">
        <f t="shared" si="176"/>
        <v>1.7867778439547349E-3</v>
      </c>
      <c r="FS250" s="4">
        <f t="shared" si="176"/>
        <v>1.1028832519300457E-3</v>
      </c>
      <c r="FT250" s="4">
        <f t="shared" si="176"/>
        <v>2.1734835012843312E-3</v>
      </c>
      <c r="FU250" s="4">
        <f t="shared" si="176"/>
        <v>0</v>
      </c>
      <c r="FV250" s="4" t="e">
        <f t="shared" si="176"/>
        <v>#DIV/0!</v>
      </c>
      <c r="FW250" s="4" t="e">
        <f t="shared" si="176"/>
        <v>#DIV/0!</v>
      </c>
      <c r="FX250" s="4" t="e">
        <f t="shared" si="176"/>
        <v>#DIV/0!</v>
      </c>
      <c r="FY250" s="4" t="e">
        <f t="shared" si="176"/>
        <v>#DIV/0!</v>
      </c>
      <c r="FZ250" s="4" t="e">
        <f t="shared" si="176"/>
        <v>#DIV/0!</v>
      </c>
      <c r="GA250" s="4" t="e">
        <f t="shared" si="173"/>
        <v>#DIV/0!</v>
      </c>
      <c r="GB250" s="4" t="e">
        <f t="shared" ref="GB250" si="177">GB249/GB245</f>
        <v>#DIV/0!</v>
      </c>
    </row>
    <row r="251" spans="1:205" s="41" customFormat="1" ht="25.5" customHeight="1">
      <c r="A251" s="11" t="s">
        <v>2</v>
      </c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>
        <v>6</v>
      </c>
      <c r="AZ251" s="10">
        <v>0</v>
      </c>
      <c r="BA251" s="10">
        <v>13</v>
      </c>
      <c r="BB251" s="10">
        <v>0</v>
      </c>
      <c r="BC251" s="10">
        <v>11</v>
      </c>
      <c r="BD251" s="10">
        <v>1</v>
      </c>
      <c r="BE251" s="10">
        <v>0</v>
      </c>
      <c r="BF251" s="10">
        <v>4</v>
      </c>
      <c r="BG251" s="10">
        <v>2</v>
      </c>
      <c r="BH251" s="10">
        <v>8</v>
      </c>
      <c r="BI251" s="10">
        <v>9</v>
      </c>
      <c r="BJ251" s="10">
        <v>21</v>
      </c>
      <c r="BK251" s="10">
        <v>4</v>
      </c>
      <c r="BL251" s="10">
        <v>15</v>
      </c>
      <c r="BM251" s="10">
        <v>7</v>
      </c>
      <c r="BN251" s="10">
        <v>15</v>
      </c>
      <c r="BO251" s="10">
        <v>23</v>
      </c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52">
        <v>0</v>
      </c>
      <c r="CH251" s="193">
        <v>1</v>
      </c>
      <c r="CI251" s="193">
        <f>M11P5D!D36</f>
        <v>49</v>
      </c>
      <c r="CJ251" s="193">
        <v>66</v>
      </c>
      <c r="CK251" s="193">
        <v>50</v>
      </c>
      <c r="CL251" s="193">
        <v>36</v>
      </c>
      <c r="CM251" s="193">
        <v>35</v>
      </c>
      <c r="CN251" s="193">
        <v>33</v>
      </c>
      <c r="CO251" s="193">
        <v>62</v>
      </c>
      <c r="CP251" s="193">
        <v>127</v>
      </c>
      <c r="CQ251" s="193">
        <v>85</v>
      </c>
      <c r="CR251" s="193">
        <v>127</v>
      </c>
      <c r="CS251" s="193">
        <v>24</v>
      </c>
      <c r="CT251" s="193">
        <v>38</v>
      </c>
      <c r="CU251" s="193">
        <v>36</v>
      </c>
      <c r="CV251" s="193">
        <v>28</v>
      </c>
      <c r="CW251" s="193">
        <v>25</v>
      </c>
      <c r="CX251" s="193">
        <v>49</v>
      </c>
      <c r="CY251" s="193">
        <v>59</v>
      </c>
      <c r="CZ251" s="193">
        <v>54</v>
      </c>
      <c r="DA251" s="193">
        <v>53</v>
      </c>
      <c r="DB251" s="193">
        <v>93</v>
      </c>
      <c r="DC251" s="193">
        <v>57</v>
      </c>
      <c r="DD251" s="193">
        <v>54</v>
      </c>
      <c r="DE251" s="193">
        <v>48</v>
      </c>
      <c r="DF251" s="193">
        <v>90</v>
      </c>
      <c r="DG251" s="193">
        <v>43</v>
      </c>
      <c r="DH251" s="193">
        <v>30</v>
      </c>
      <c r="DI251" s="193">
        <v>31</v>
      </c>
      <c r="DJ251" s="225">
        <v>41</v>
      </c>
      <c r="DK251" s="193">
        <v>11</v>
      </c>
      <c r="DL251" s="193">
        <v>0</v>
      </c>
      <c r="DM251" s="225">
        <v>6</v>
      </c>
      <c r="DN251" s="193">
        <v>6</v>
      </c>
      <c r="DO251" s="193">
        <v>5</v>
      </c>
      <c r="DP251" s="193">
        <v>0</v>
      </c>
      <c r="DQ251" s="193">
        <v>0</v>
      </c>
      <c r="DR251" s="193">
        <v>4</v>
      </c>
      <c r="DS251" s="193">
        <v>19</v>
      </c>
      <c r="DT251" s="193">
        <v>76</v>
      </c>
      <c r="DU251" s="193">
        <v>8</v>
      </c>
      <c r="DV251" s="193">
        <v>2</v>
      </c>
      <c r="DW251" s="193">
        <v>7</v>
      </c>
      <c r="DX251" s="193">
        <v>3</v>
      </c>
      <c r="DY251" s="193">
        <v>10</v>
      </c>
      <c r="DZ251" s="193">
        <v>14</v>
      </c>
      <c r="EA251" s="193">
        <v>3</v>
      </c>
      <c r="EB251" s="193">
        <v>6</v>
      </c>
      <c r="EC251" s="193">
        <v>3</v>
      </c>
      <c r="ED251" s="193">
        <v>0</v>
      </c>
      <c r="EE251" s="193">
        <v>3</v>
      </c>
      <c r="EF251" s="193">
        <v>12</v>
      </c>
      <c r="EG251" s="193">
        <v>40</v>
      </c>
      <c r="EH251" s="193">
        <v>25</v>
      </c>
      <c r="EI251" s="193">
        <v>56</v>
      </c>
      <c r="EJ251" s="193">
        <v>18</v>
      </c>
      <c r="EK251" s="193">
        <v>15</v>
      </c>
      <c r="EL251" s="193">
        <v>47</v>
      </c>
      <c r="EM251" s="193">
        <v>31</v>
      </c>
      <c r="EN251" s="193">
        <v>20</v>
      </c>
      <c r="EO251" s="193">
        <v>23</v>
      </c>
      <c r="EP251" s="193">
        <v>19</v>
      </c>
      <c r="EQ251" s="193">
        <v>36</v>
      </c>
      <c r="ER251" s="193">
        <v>45</v>
      </c>
      <c r="ES251" s="193">
        <v>10</v>
      </c>
      <c r="ET251" s="193">
        <v>25</v>
      </c>
      <c r="EU251" s="193">
        <v>10</v>
      </c>
      <c r="EV251" s="193">
        <v>49</v>
      </c>
      <c r="EW251" s="9">
        <f>SUM(EX251:GC251)</f>
        <v>54</v>
      </c>
      <c r="EX251" s="8">
        <f>M11P5D!F78</f>
        <v>1</v>
      </c>
      <c r="EY251" s="8">
        <f>M11P5D!G78</f>
        <v>1</v>
      </c>
      <c r="EZ251" s="8">
        <f>M11P5D!H78</f>
        <v>0</v>
      </c>
      <c r="FA251" s="8">
        <f>M11P5D!I78</f>
        <v>4</v>
      </c>
      <c r="FB251" s="8">
        <f>M11P5D!J78</f>
        <v>4</v>
      </c>
      <c r="FC251" s="8">
        <f>M11P5D!K78</f>
        <v>0</v>
      </c>
      <c r="FD251" s="8">
        <f>M11P5D!L78</f>
        <v>2</v>
      </c>
      <c r="FE251" s="8">
        <f>M11P5D!M78</f>
        <v>6</v>
      </c>
      <c r="FF251" s="8">
        <f>M11P5D!N78</f>
        <v>11</v>
      </c>
      <c r="FG251" s="8">
        <f>M11P5D!O78</f>
        <v>0</v>
      </c>
      <c r="FH251" s="8">
        <f>M11P5D!P78</f>
        <v>4</v>
      </c>
      <c r="FI251" s="8">
        <f>M11P5D!Q78</f>
        <v>4</v>
      </c>
      <c r="FJ251" s="8">
        <f>M11P5D!R78</f>
        <v>1</v>
      </c>
      <c r="FK251" s="8">
        <f>M11P5D!S78</f>
        <v>1</v>
      </c>
      <c r="FL251" s="8">
        <f>M11P5D!T78</f>
        <v>1</v>
      </c>
      <c r="FM251" s="8">
        <f>M11P5D!U78</f>
        <v>4</v>
      </c>
      <c r="FN251" s="8">
        <f>M11P5D!V78</f>
        <v>0</v>
      </c>
      <c r="FO251" s="8">
        <f>M11P5D!W78</f>
        <v>0</v>
      </c>
      <c r="FP251" s="8">
        <f>M11P5D!X78</f>
        <v>8</v>
      </c>
      <c r="FQ251" s="8">
        <f>M11P5D!Y78</f>
        <v>0</v>
      </c>
      <c r="FR251" s="8">
        <f>M11P5D!Z78</f>
        <v>1</v>
      </c>
      <c r="FS251" s="8">
        <f>M11P5D!AA78</f>
        <v>1</v>
      </c>
      <c r="FT251" s="8">
        <f>M11P5D!AB78</f>
        <v>0</v>
      </c>
      <c r="FU251" s="8">
        <f>M11P5D!AC78</f>
        <v>0</v>
      </c>
      <c r="FV251" s="8">
        <f>M11P5D!AD78</f>
        <v>0</v>
      </c>
      <c r="FW251" s="8">
        <f>M11P5D!AE78</f>
        <v>0</v>
      </c>
      <c r="FX251" s="8">
        <f>M11P5D!AF78</f>
        <v>0</v>
      </c>
      <c r="FY251" s="8">
        <f>M11P5D!AG78</f>
        <v>0</v>
      </c>
      <c r="FZ251" s="8">
        <f>M11P5D!AH78</f>
        <v>0</v>
      </c>
      <c r="GA251" s="8">
        <f>M11P5D!AI78</f>
        <v>0</v>
      </c>
      <c r="GB251" s="8">
        <f>M11P5D!AJ78</f>
        <v>0</v>
      </c>
      <c r="GC251" s="8">
        <f>M11P5D!AK36</f>
        <v>0</v>
      </c>
    </row>
    <row r="252" spans="1:205" s="3" customFormat="1" ht="25.5" customHeight="1">
      <c r="A252" s="5" t="s">
        <v>1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>
        <f>AY251/AY245</f>
        <v>1.0013351134846463E-3</v>
      </c>
      <c r="AZ252" s="4" t="e">
        <f t="shared" ref="AZ252:CS252" si="178">AZ251/AZ245</f>
        <v>#DIV/0!</v>
      </c>
      <c r="BA252" s="4">
        <f t="shared" si="178"/>
        <v>4.1949015811552116E-3</v>
      </c>
      <c r="BB252" s="4">
        <f t="shared" si="178"/>
        <v>0</v>
      </c>
      <c r="BC252" s="4">
        <f t="shared" si="178"/>
        <v>8.5950929832786377E-4</v>
      </c>
      <c r="BD252" s="4">
        <f t="shared" si="178"/>
        <v>5.1192792054878675E-5</v>
      </c>
      <c r="BE252" s="4" t="e">
        <f t="shared" si="178"/>
        <v>#DIV/0!</v>
      </c>
      <c r="BF252" s="4">
        <f t="shared" si="178"/>
        <v>2.0126798832645668E-4</v>
      </c>
      <c r="BG252" s="4">
        <f t="shared" si="178"/>
        <v>2.3778385447628106E-4</v>
      </c>
      <c r="BH252" s="4">
        <f t="shared" si="178"/>
        <v>6.8137296652755306E-4</v>
      </c>
      <c r="BI252" s="4">
        <f t="shared" si="178"/>
        <v>2.9107373868046574E-4</v>
      </c>
      <c r="BJ252" s="4">
        <f t="shared" si="178"/>
        <v>2.6704986202423796E-4</v>
      </c>
      <c r="BK252" s="4">
        <f t="shared" si="178"/>
        <v>6.3485009602107703E-5</v>
      </c>
      <c r="BL252" s="4">
        <f t="shared" si="178"/>
        <v>2.9423303256178896E-4</v>
      </c>
      <c r="BM252" s="4">
        <f t="shared" si="178"/>
        <v>2.8271405492730212E-4</v>
      </c>
      <c r="BN252" s="4">
        <f t="shared" si="178"/>
        <v>1.6038149411399917E-4</v>
      </c>
      <c r="BO252" s="4">
        <f t="shared" si="178"/>
        <v>3.6767644472863878E-4</v>
      </c>
      <c r="BP252" s="4" t="e">
        <f t="shared" si="178"/>
        <v>#DIV/0!</v>
      </c>
      <c r="BQ252" s="4" t="e">
        <f t="shared" si="178"/>
        <v>#DIV/0!</v>
      </c>
      <c r="BR252" s="4" t="e">
        <f t="shared" si="178"/>
        <v>#DIV/0!</v>
      </c>
      <c r="BS252" s="4" t="e">
        <f t="shared" si="178"/>
        <v>#DIV/0!</v>
      </c>
      <c r="BT252" s="4" t="e">
        <f t="shared" si="178"/>
        <v>#DIV/0!</v>
      </c>
      <c r="BU252" s="4" t="e">
        <f t="shared" si="178"/>
        <v>#DIV/0!</v>
      </c>
      <c r="BV252" s="4" t="e">
        <f t="shared" si="178"/>
        <v>#DIV/0!</v>
      </c>
      <c r="BW252" s="4" t="e">
        <f t="shared" si="178"/>
        <v>#DIV/0!</v>
      </c>
      <c r="BX252" s="4" t="e">
        <f t="shared" si="178"/>
        <v>#DIV/0!</v>
      </c>
      <c r="BY252" s="4" t="e">
        <f t="shared" si="178"/>
        <v>#DIV/0!</v>
      </c>
      <c r="BZ252" s="4" t="e">
        <f t="shared" si="178"/>
        <v>#DIV/0!</v>
      </c>
      <c r="CA252" s="4" t="e">
        <f t="shared" si="178"/>
        <v>#DIV/0!</v>
      </c>
      <c r="CB252" s="4" t="e">
        <f t="shared" si="178"/>
        <v>#DIV/0!</v>
      </c>
      <c r="CC252" s="4" t="e">
        <f t="shared" si="178"/>
        <v>#DIV/0!</v>
      </c>
      <c r="CD252" s="4" t="e">
        <f t="shared" si="178"/>
        <v>#DIV/0!</v>
      </c>
      <c r="CE252" s="4" t="e">
        <f t="shared" si="178"/>
        <v>#DIV/0!</v>
      </c>
      <c r="CF252" s="4" t="e">
        <f t="shared" si="178"/>
        <v>#DIV/0!</v>
      </c>
      <c r="CG252" s="4">
        <f t="shared" si="178"/>
        <v>0</v>
      </c>
      <c r="CH252" s="4">
        <f t="shared" si="178"/>
        <v>8.4961767204757861E-4</v>
      </c>
      <c r="CI252" s="4">
        <f t="shared" si="178"/>
        <v>1.7049408489909533E-3</v>
      </c>
      <c r="CJ252" s="4">
        <f t="shared" si="178"/>
        <v>3.1165740351606216E-4</v>
      </c>
      <c r="CK252" s="4">
        <f t="shared" si="178"/>
        <v>4.9226164691056594E-4</v>
      </c>
      <c r="CL252" s="4">
        <f t="shared" si="178"/>
        <v>3.5006174700259632E-4</v>
      </c>
      <c r="CM252" s="4">
        <f t="shared" si="178"/>
        <v>1.9401653020837374E-4</v>
      </c>
      <c r="CN252" s="4">
        <f t="shared" si="178"/>
        <v>2.0211299954065227E-4</v>
      </c>
      <c r="CO252" s="4">
        <f t="shared" si="178"/>
        <v>3.8717332250913294E-4</v>
      </c>
      <c r="CP252" s="4">
        <f t="shared" si="178"/>
        <v>3.4411469044580466E-4</v>
      </c>
      <c r="CQ252" s="4">
        <f t="shared" si="178"/>
        <v>2.0982369872279079E-4</v>
      </c>
      <c r="CR252" s="4">
        <f t="shared" si="178"/>
        <v>2.1948053968018057E-4</v>
      </c>
      <c r="CS252" s="4">
        <f t="shared" si="178"/>
        <v>6.5888269966204804E-5</v>
      </c>
      <c r="CT252" s="4">
        <f>CT251/CT245</f>
        <v>1.193756027682574E-4</v>
      </c>
      <c r="CU252" s="4">
        <f t="shared" ref="CU252" si="179">CU251/CU245</f>
        <v>2.2533800701051576E-4</v>
      </c>
      <c r="CV252" s="4">
        <v>1.1811305950789037E-4</v>
      </c>
      <c r="CW252" s="4">
        <f t="shared" ref="CW252:DN252" si="180">CW251/CW245</f>
        <v>1.0809081357793564E-4</v>
      </c>
      <c r="CX252" s="4">
        <f t="shared" si="180"/>
        <v>1.3635010254084242E-4</v>
      </c>
      <c r="CY252" s="4">
        <f t="shared" si="180"/>
        <v>1.7919568472493462E-4</v>
      </c>
      <c r="CZ252" s="4">
        <f t="shared" si="180"/>
        <v>2.035500638921034E-4</v>
      </c>
      <c r="DA252" s="4">
        <f t="shared" si="180"/>
        <v>1.5580124464616949E-4</v>
      </c>
      <c r="DB252" s="4">
        <f t="shared" si="180"/>
        <v>2.1580179649194456E-4</v>
      </c>
      <c r="DC252" s="4">
        <f t="shared" si="180"/>
        <v>1.2941104352978837E-4</v>
      </c>
      <c r="DD252" s="4">
        <f t="shared" si="180"/>
        <v>1.3411850611853594E-4</v>
      </c>
      <c r="DE252" s="4">
        <f t="shared" si="180"/>
        <v>1.2631878123429239E-4</v>
      </c>
      <c r="DF252" s="4">
        <f t="shared" si="180"/>
        <v>1.8356670100043852E-4</v>
      </c>
      <c r="DG252" s="4">
        <f t="shared" si="180"/>
        <v>9.5672488597174318E-5</v>
      </c>
      <c r="DH252" s="4">
        <f t="shared" si="180"/>
        <v>7.899018941847422E-5</v>
      </c>
      <c r="DI252" s="4">
        <f t="shared" si="180"/>
        <v>7.839686007930728E-5</v>
      </c>
      <c r="DJ252" s="4">
        <f t="shared" si="180"/>
        <v>9.1763447261756354E-5</v>
      </c>
      <c r="DK252" s="4">
        <f t="shared" si="180"/>
        <v>3.8350242303803646E-5</v>
      </c>
      <c r="DL252" s="4">
        <f t="shared" si="180"/>
        <v>0</v>
      </c>
      <c r="DM252" s="4">
        <f t="shared" si="180"/>
        <v>5.739814221346369E-5</v>
      </c>
      <c r="DN252" s="4">
        <f t="shared" si="180"/>
        <v>4.3506634761801173E-5</v>
      </c>
      <c r="DO252" s="4">
        <v>4.3731905923923977E-5</v>
      </c>
      <c r="DP252" s="4">
        <v>0</v>
      </c>
      <c r="DQ252" s="4">
        <v>0</v>
      </c>
      <c r="DR252" s="4">
        <v>5.4530086975488723E-5</v>
      </c>
      <c r="DS252" s="4">
        <v>8.319139713383745E-5</v>
      </c>
      <c r="DT252" s="4">
        <v>1.9377720211217149E-4</v>
      </c>
      <c r="DU252" s="4">
        <v>2.5522574717337486E-5</v>
      </c>
      <c r="DV252" s="4">
        <v>6.9523140777407757E-6</v>
      </c>
      <c r="DW252" s="4">
        <v>3.9456181092598019E-5</v>
      </c>
      <c r="DX252" s="4">
        <v>1.7826265219173932E-5</v>
      </c>
      <c r="DY252" s="4">
        <v>3.8656007916750423E-5</v>
      </c>
      <c r="DZ252" s="4">
        <v>5.7518724399032039E-5</v>
      </c>
      <c r="EA252" s="4">
        <v>2.0646226902033653E-5</v>
      </c>
      <c r="EB252" s="4">
        <v>6.9228106611284181E-5</v>
      </c>
      <c r="EC252" s="4">
        <v>4.5227721578145968E-5</v>
      </c>
      <c r="ED252" s="4">
        <v>0</v>
      </c>
      <c r="EE252" s="4">
        <v>2.9014381461744537E-5</v>
      </c>
      <c r="EF252" s="4">
        <v>1.0066522939089148E-4</v>
      </c>
      <c r="EG252" s="4">
        <v>2.5970147315660649E-4</v>
      </c>
      <c r="EH252" s="4">
        <v>1.4124134190574117E-4</v>
      </c>
      <c r="EI252" s="4">
        <v>2.8935932744624893E-4</v>
      </c>
      <c r="EJ252" s="4">
        <v>7.9036457761599697E-5</v>
      </c>
      <c r="EK252" s="4">
        <v>8.7319975317553644E-5</v>
      </c>
      <c r="EL252" s="4">
        <v>2.5327233242263068E-4</v>
      </c>
      <c r="EM252" s="4">
        <v>7.5245275324889679E-5</v>
      </c>
      <c r="EN252" s="4">
        <v>1.10888717627425E-4</v>
      </c>
      <c r="EO252" s="4">
        <v>1.3934833448447174E-4</v>
      </c>
      <c r="EP252" s="4">
        <v>1.2131273145192185E-4</v>
      </c>
      <c r="EQ252" s="4">
        <v>2.352433788790653E-4</v>
      </c>
      <c r="ER252" s="4">
        <v>2.7657586783361198E-4</v>
      </c>
      <c r="ES252" s="4">
        <v>7.8921615051930419E-5</v>
      </c>
      <c r="ET252" s="4">
        <v>1.6238089361453374E-4</v>
      </c>
      <c r="EU252" s="4">
        <v>6.0606427917744955E-5</v>
      </c>
      <c r="EV252" s="4">
        <v>2.7617147430478059E-4</v>
      </c>
      <c r="EW252" s="4">
        <f t="shared" ref="EW252:GA252" si="181">EW251/EW245</f>
        <v>2.8150071157124313E-4</v>
      </c>
      <c r="EX252" s="4">
        <f t="shared" si="181"/>
        <v>7.4532309756279353E-5</v>
      </c>
      <c r="EY252" s="4">
        <f t="shared" si="181"/>
        <v>8.8865191504487693E-5</v>
      </c>
      <c r="EZ252" s="4">
        <f t="shared" si="181"/>
        <v>0</v>
      </c>
      <c r="FA252" s="4">
        <f t="shared" si="181"/>
        <v>3.3159247285086628E-4</v>
      </c>
      <c r="FB252" s="4">
        <f t="shared" si="181"/>
        <v>3.1274433150899137E-4</v>
      </c>
      <c r="FC252" s="4">
        <f t="shared" si="181"/>
        <v>0</v>
      </c>
      <c r="FD252" s="4">
        <f t="shared" si="181"/>
        <v>2.661343978709248E-4</v>
      </c>
      <c r="FE252" s="4">
        <f t="shared" si="181"/>
        <v>8.4010081209745166E-4</v>
      </c>
      <c r="FF252" s="4">
        <f t="shared" si="181"/>
        <v>8.168721223822962E-4</v>
      </c>
      <c r="FG252" s="4">
        <f t="shared" si="181"/>
        <v>0</v>
      </c>
      <c r="FH252" s="4">
        <f t="shared" si="181"/>
        <v>2.4252713272297338E-4</v>
      </c>
      <c r="FI252" s="4">
        <f t="shared" si="181"/>
        <v>3.4767492394611039E-4</v>
      </c>
      <c r="FJ252" s="4">
        <f t="shared" si="181"/>
        <v>1.1610356437942645E-4</v>
      </c>
      <c r="FK252" s="4">
        <f t="shared" si="181"/>
        <v>1.3890818169190166E-4</v>
      </c>
      <c r="FL252" s="4">
        <f t="shared" si="181"/>
        <v>9.8970704671417256E-5</v>
      </c>
      <c r="FM252" s="4">
        <f t="shared" si="181"/>
        <v>3.70919881305638E-4</v>
      </c>
      <c r="FN252" s="4">
        <f t="shared" si="181"/>
        <v>0</v>
      </c>
      <c r="FO252" s="4">
        <f t="shared" si="181"/>
        <v>0</v>
      </c>
      <c r="FP252" s="4">
        <f t="shared" si="181"/>
        <v>1.009845998485231E-3</v>
      </c>
      <c r="FQ252" s="4">
        <f t="shared" si="181"/>
        <v>0</v>
      </c>
      <c r="FR252" s="4">
        <f t="shared" si="181"/>
        <v>1.4889815366289459E-4</v>
      </c>
      <c r="FS252" s="4">
        <f t="shared" si="181"/>
        <v>1.5755475027572083E-4</v>
      </c>
      <c r="FT252" s="4">
        <f t="shared" si="181"/>
        <v>0</v>
      </c>
      <c r="FU252" s="4">
        <f t="shared" si="181"/>
        <v>0</v>
      </c>
      <c r="FV252" s="4" t="e">
        <f t="shared" si="181"/>
        <v>#DIV/0!</v>
      </c>
      <c r="FW252" s="4" t="e">
        <f t="shared" si="181"/>
        <v>#DIV/0!</v>
      </c>
      <c r="FX252" s="4" t="e">
        <f t="shared" si="181"/>
        <v>#DIV/0!</v>
      </c>
      <c r="FY252" s="4" t="e">
        <f t="shared" si="181"/>
        <v>#DIV/0!</v>
      </c>
      <c r="FZ252" s="4" t="e">
        <f t="shared" si="181"/>
        <v>#DIV/0!</v>
      </c>
      <c r="GA252" s="4" t="e">
        <f t="shared" si="181"/>
        <v>#DIV/0!</v>
      </c>
      <c r="GB252" s="4" t="e">
        <f t="shared" ref="GB252" si="182">GB251/GB245</f>
        <v>#DIV/0!</v>
      </c>
    </row>
    <row r="253" spans="1:205" s="30" customFormat="1">
      <c r="A253" s="30" t="s">
        <v>307</v>
      </c>
      <c r="BP253" s="166">
        <v>3.0000000000000001E-3</v>
      </c>
      <c r="BQ253" s="166">
        <v>3.0000000000000001E-3</v>
      </c>
      <c r="BR253" s="166">
        <v>3.0000000000000001E-3</v>
      </c>
      <c r="BS253" s="166">
        <v>3.0000000000000001E-3</v>
      </c>
      <c r="BT253" s="166">
        <v>3.0000000000000001E-3</v>
      </c>
      <c r="BU253" s="166">
        <v>3.0000000000000001E-3</v>
      </c>
      <c r="BV253" s="166">
        <v>1.1999999999999999E-3</v>
      </c>
      <c r="BW253" s="166">
        <v>1.1999999999999999E-3</v>
      </c>
      <c r="BX253" s="166">
        <v>1.1999999999999999E-3</v>
      </c>
      <c r="BY253" s="166">
        <v>1.1999999999999999E-3</v>
      </c>
      <c r="BZ253" s="166">
        <v>1.1999999999999999E-3</v>
      </c>
      <c r="CA253" s="166">
        <v>1.1999999999999999E-3</v>
      </c>
      <c r="CB253" s="166">
        <v>1.1999999999999999E-3</v>
      </c>
      <c r="CC253" s="166">
        <v>1.1999999999999999E-3</v>
      </c>
      <c r="CD253" s="166">
        <v>1.1999999999999999E-3</v>
      </c>
      <c r="CE253" s="166">
        <v>1.1999999999999999E-3</v>
      </c>
      <c r="CF253" s="166">
        <v>1.1999999999999999E-3</v>
      </c>
      <c r="CG253" s="166">
        <v>1.1999999999999999E-3</v>
      </c>
      <c r="CH253" s="166">
        <v>1.1999999999999999E-3</v>
      </c>
      <c r="CI253" s="166">
        <v>1.1999999999999999E-3</v>
      </c>
      <c r="CJ253" s="166">
        <v>1.1999999999999999E-3</v>
      </c>
      <c r="CK253" s="166">
        <v>1.1999999999999999E-3</v>
      </c>
      <c r="CL253" s="166">
        <v>1.1999999999999999E-3</v>
      </c>
      <c r="CM253" s="166">
        <v>1.1999999999999999E-3</v>
      </c>
      <c r="CN253" s="166">
        <v>1.1999999999999999E-3</v>
      </c>
      <c r="CO253" s="166">
        <v>1.1999999999999999E-3</v>
      </c>
      <c r="CP253" s="166">
        <v>1.1999999999999999E-3</v>
      </c>
      <c r="CQ253" s="166">
        <v>1.1999999999999999E-3</v>
      </c>
      <c r="CR253" s="166">
        <v>1.1999999999999999E-3</v>
      </c>
      <c r="CS253" s="166">
        <v>1.1999999999999999E-3</v>
      </c>
      <c r="CT253" s="166">
        <v>1.1999999999999999E-3</v>
      </c>
      <c r="CU253" s="166">
        <v>1.1999999999999999E-3</v>
      </c>
      <c r="CV253" s="166">
        <v>1.1999999999999999E-3</v>
      </c>
      <c r="CW253" s="166">
        <v>1.1999999999999999E-3</v>
      </c>
      <c r="CX253" s="166">
        <v>1.1999999999999999E-3</v>
      </c>
      <c r="CY253" s="166">
        <v>1.1999999999999999E-3</v>
      </c>
      <c r="CZ253" s="166">
        <v>1.1999999999999999E-3</v>
      </c>
      <c r="DA253" s="166">
        <v>1.1999999999999999E-3</v>
      </c>
      <c r="DB253" s="166">
        <v>1.1999999999999999E-3</v>
      </c>
      <c r="DC253" s="166">
        <v>1.1999999999999999E-3</v>
      </c>
      <c r="DD253" s="166">
        <v>1.1999999999999999E-3</v>
      </c>
      <c r="DE253" s="166">
        <v>1.1999999999999999E-3</v>
      </c>
      <c r="DF253" s="166">
        <v>1.1999999999999999E-3</v>
      </c>
      <c r="DG253" s="166">
        <v>1.1999999999999999E-3</v>
      </c>
      <c r="DH253" s="166">
        <v>1.1999999999999999E-3</v>
      </c>
      <c r="DI253" s="166">
        <v>1.1999999999999999E-3</v>
      </c>
      <c r="DJ253" s="166">
        <v>1.1999999999999999E-3</v>
      </c>
      <c r="DK253" s="166">
        <v>1.1999999999999999E-3</v>
      </c>
      <c r="DL253" s="166">
        <v>1.1999999999999999E-3</v>
      </c>
      <c r="DM253" s="166">
        <v>1.1999999999999999E-3</v>
      </c>
      <c r="DN253" s="166">
        <v>1.1999999999999999E-3</v>
      </c>
      <c r="DO253" s="166">
        <v>1.1999999999999999E-3</v>
      </c>
      <c r="DP253" s="166">
        <v>1.1999999999999999E-3</v>
      </c>
      <c r="DQ253" s="166">
        <v>1.1999999999999999E-3</v>
      </c>
      <c r="DR253" s="166">
        <v>1.1999999999999999E-3</v>
      </c>
      <c r="DS253" s="166">
        <v>1.1999999999999999E-3</v>
      </c>
      <c r="DT253" s="166">
        <v>1.1999999999999999E-3</v>
      </c>
      <c r="DU253" s="166">
        <v>1.1999999999999999E-3</v>
      </c>
      <c r="DV253" s="166">
        <v>1.1999999999999999E-3</v>
      </c>
      <c r="DW253" s="166">
        <v>1.1999999999999999E-3</v>
      </c>
      <c r="DX253" s="166">
        <v>1.1999999999999999E-3</v>
      </c>
      <c r="DY253" s="166">
        <v>1.1999999999999999E-3</v>
      </c>
      <c r="DZ253" s="166">
        <v>1.1999999999999999E-3</v>
      </c>
      <c r="EA253" s="166">
        <v>1.1999999999999999E-3</v>
      </c>
      <c r="EB253" s="166">
        <v>1.1999999999999999E-3</v>
      </c>
      <c r="EC253" s="166">
        <v>1.1999999999999999E-3</v>
      </c>
      <c r="ED253" s="166">
        <v>1.1999999999999999E-3</v>
      </c>
      <c r="EE253" s="166">
        <v>1.1999999999999999E-3</v>
      </c>
      <c r="EF253" s="166">
        <v>1.1999999999999999E-3</v>
      </c>
      <c r="EG253" s="166">
        <v>1.1999999999999999E-3</v>
      </c>
      <c r="EH253" s="166">
        <v>1.1999999999999999E-3</v>
      </c>
      <c r="EI253" s="166">
        <v>1.1999999999999999E-3</v>
      </c>
      <c r="EJ253" s="166">
        <v>1.1999999999999999E-3</v>
      </c>
      <c r="EK253" s="166">
        <v>1.1999999999999999E-3</v>
      </c>
      <c r="EL253" s="166">
        <v>1.1999999999999999E-3</v>
      </c>
      <c r="EM253" s="166">
        <v>1.1999999999999999E-3</v>
      </c>
      <c r="EN253" s="166">
        <v>1.1999999999999999E-3</v>
      </c>
      <c r="EO253" s="166">
        <v>1.1999999999999999E-3</v>
      </c>
      <c r="EP253" s="166">
        <v>1.1999999999999999E-3</v>
      </c>
      <c r="EQ253" s="166">
        <v>1.1999999999999999E-3</v>
      </c>
      <c r="ER253" s="166">
        <v>1.1999999999999999E-3</v>
      </c>
      <c r="ES253" s="166">
        <v>1.1999999999999999E-3</v>
      </c>
      <c r="ET253" s="166">
        <v>1.1999999999999999E-3</v>
      </c>
      <c r="EU253" s="166">
        <v>1.1999999999999999E-3</v>
      </c>
      <c r="EV253" s="166">
        <v>1.1999999999999999E-3</v>
      </c>
      <c r="EW253" s="166">
        <v>1.1999999999999999E-3</v>
      </c>
      <c r="EX253" s="166">
        <v>1.1999999999999999E-3</v>
      </c>
      <c r="EY253" s="166">
        <v>1.1999999999999999E-3</v>
      </c>
      <c r="EZ253" s="166">
        <v>1.1999999999999999E-3</v>
      </c>
      <c r="FA253" s="166">
        <v>1.1999999999999999E-3</v>
      </c>
      <c r="FB253" s="166">
        <v>1.1999999999999999E-3</v>
      </c>
      <c r="FC253" s="166">
        <v>1.1999999999999999E-3</v>
      </c>
      <c r="FD253" s="166">
        <v>1.1999999999999999E-3</v>
      </c>
      <c r="FE253" s="166">
        <v>1.1999999999999999E-3</v>
      </c>
      <c r="FF253" s="166">
        <v>1.1999999999999999E-3</v>
      </c>
      <c r="FG253" s="166">
        <v>1.1999999999999999E-3</v>
      </c>
      <c r="FH253" s="166">
        <v>1.1999999999999999E-3</v>
      </c>
      <c r="FI253" s="166">
        <v>1.1999999999999999E-3</v>
      </c>
      <c r="FJ253" s="166">
        <v>1.1999999999999999E-3</v>
      </c>
      <c r="FK253" s="166">
        <v>1.1999999999999999E-3</v>
      </c>
      <c r="FL253" s="166">
        <v>1.1999999999999999E-3</v>
      </c>
      <c r="FM253" s="166">
        <v>1.1999999999999999E-3</v>
      </c>
      <c r="FN253" s="166">
        <v>1.1999999999999999E-3</v>
      </c>
      <c r="FO253" s="166">
        <v>1.1999999999999999E-3</v>
      </c>
      <c r="FP253" s="166">
        <v>1.1999999999999999E-3</v>
      </c>
      <c r="FQ253" s="166">
        <v>1.1999999999999999E-3</v>
      </c>
      <c r="FR253" s="166">
        <v>1.1999999999999999E-3</v>
      </c>
      <c r="FS253" s="166">
        <v>1.1999999999999999E-3</v>
      </c>
      <c r="FT253" s="166">
        <v>1.1999999999999999E-3</v>
      </c>
      <c r="FU253" s="166">
        <v>1.1999999999999999E-3</v>
      </c>
      <c r="FV253" s="166">
        <v>1.1999999999999999E-3</v>
      </c>
      <c r="FW253" s="166">
        <v>1.1999999999999999E-3</v>
      </c>
      <c r="FX253" s="166">
        <v>1.1999999999999999E-3</v>
      </c>
      <c r="FY253" s="166">
        <v>1.1999999999999999E-3</v>
      </c>
      <c r="FZ253" s="166">
        <v>1.1999999999999999E-3</v>
      </c>
      <c r="GA253" s="166">
        <v>1.1999999999999999E-3</v>
      </c>
      <c r="GB253" s="166">
        <v>1.1999999999999999E-3</v>
      </c>
    </row>
    <row r="254" spans="1:205" ht="32.25" customHeight="1">
      <c r="A254" s="259" t="s">
        <v>58</v>
      </c>
      <c r="B254" s="259"/>
      <c r="C254" s="259"/>
      <c r="D254" s="259"/>
      <c r="E254" s="259"/>
      <c r="F254" s="259"/>
      <c r="G254" s="259"/>
      <c r="H254" s="259"/>
      <c r="I254" s="259"/>
      <c r="J254" s="259"/>
      <c r="K254" s="259"/>
      <c r="L254" s="259"/>
      <c r="M254" s="259"/>
      <c r="N254" s="259"/>
      <c r="O254" s="259"/>
      <c r="P254" s="259"/>
      <c r="Q254" s="259"/>
      <c r="R254" s="259"/>
      <c r="S254" s="259"/>
      <c r="T254" s="259"/>
      <c r="U254" s="259"/>
      <c r="V254" s="259"/>
      <c r="W254" s="259"/>
      <c r="X254" s="259"/>
      <c r="Y254" s="259"/>
      <c r="Z254" s="259"/>
      <c r="AA254" s="259"/>
      <c r="AB254" s="259"/>
      <c r="AC254" s="259"/>
      <c r="AD254" s="259"/>
      <c r="AE254" s="259"/>
      <c r="AF254" s="259"/>
      <c r="AG254" s="259"/>
      <c r="AH254" s="259"/>
      <c r="AI254" s="259"/>
      <c r="AJ254" s="259"/>
      <c r="AK254" s="259"/>
      <c r="AL254" s="259"/>
      <c r="AM254" s="259"/>
      <c r="AN254" s="259"/>
      <c r="AO254" s="259"/>
      <c r="AP254" s="259"/>
      <c r="AQ254" s="259"/>
      <c r="AR254" s="259"/>
      <c r="AS254" s="259"/>
      <c r="AT254" s="259"/>
      <c r="AU254" s="259"/>
      <c r="AV254" s="259"/>
      <c r="AW254" s="259"/>
      <c r="AX254" s="259"/>
      <c r="AY254" s="259"/>
      <c r="AZ254" s="259"/>
      <c r="BA254" s="259"/>
      <c r="BB254" s="259"/>
      <c r="BC254" s="259"/>
      <c r="BD254" s="259"/>
      <c r="BE254" s="259"/>
      <c r="BF254" s="259"/>
      <c r="BG254" s="259"/>
      <c r="BH254" s="259"/>
      <c r="BI254" s="259"/>
      <c r="BJ254" s="259"/>
      <c r="BK254" s="259"/>
      <c r="BL254" s="259"/>
      <c r="BM254" s="259"/>
      <c r="BN254" s="259"/>
      <c r="BO254" s="259"/>
      <c r="BP254" s="259"/>
      <c r="BQ254" s="259"/>
      <c r="BR254" s="259"/>
      <c r="BS254" s="259"/>
      <c r="BT254" s="259"/>
      <c r="BU254" s="259"/>
      <c r="BV254" s="259"/>
      <c r="BW254" s="259"/>
      <c r="BX254" s="259"/>
      <c r="BY254" s="259"/>
      <c r="BZ254" s="259"/>
      <c r="CA254" s="259"/>
      <c r="CB254" s="259"/>
      <c r="CC254" s="259"/>
      <c r="CD254" s="259"/>
      <c r="CE254" s="259"/>
      <c r="CF254" s="259"/>
      <c r="CG254" s="259"/>
      <c r="CH254" s="259"/>
      <c r="CI254" s="259"/>
      <c r="CJ254" s="259"/>
      <c r="CK254" s="259"/>
      <c r="CL254" s="259"/>
      <c r="CM254" s="259"/>
      <c r="CN254" s="259"/>
      <c r="CO254" s="259"/>
      <c r="CP254" s="259"/>
      <c r="CQ254" s="259"/>
      <c r="CR254" s="259"/>
      <c r="CS254" s="259"/>
      <c r="CT254" s="259"/>
      <c r="CU254" s="259"/>
      <c r="CV254" s="259"/>
      <c r="CW254" s="259"/>
      <c r="CX254" s="259"/>
      <c r="CY254" s="259"/>
      <c r="CZ254" s="259"/>
      <c r="DA254" s="259"/>
      <c r="DB254" s="259"/>
      <c r="DC254" s="259"/>
      <c r="DD254" s="259"/>
      <c r="DE254" s="259"/>
      <c r="DF254" s="259"/>
      <c r="DG254" s="259"/>
      <c r="DH254" s="259"/>
      <c r="DI254" s="259"/>
      <c r="DJ254" s="259"/>
      <c r="DK254" s="259"/>
      <c r="DL254" s="259"/>
      <c r="DM254" s="259"/>
      <c r="DN254" s="259"/>
      <c r="DO254" s="259"/>
      <c r="DP254" s="259"/>
      <c r="DQ254" s="259"/>
      <c r="DR254" s="259"/>
      <c r="DS254" s="259"/>
      <c r="DT254" s="259"/>
      <c r="DU254" s="259"/>
      <c r="DV254" s="259"/>
      <c r="DW254" s="259"/>
      <c r="DX254" s="259"/>
      <c r="DY254" s="259"/>
      <c r="DZ254" s="259"/>
      <c r="EA254" s="259"/>
      <c r="EB254" s="259"/>
      <c r="EC254" s="259"/>
      <c r="ED254" s="259"/>
      <c r="EE254" s="259"/>
      <c r="EF254" s="259"/>
      <c r="EG254" s="259"/>
      <c r="EH254" s="259"/>
      <c r="EI254" s="259"/>
      <c r="EJ254" s="259"/>
      <c r="EK254" s="259"/>
      <c r="EL254" s="259"/>
      <c r="EM254" s="259"/>
      <c r="EN254" s="259"/>
      <c r="EO254" s="259"/>
      <c r="EP254" s="259"/>
      <c r="EQ254" s="259"/>
      <c r="ER254" s="259"/>
      <c r="ES254" s="259"/>
      <c r="ET254" s="259"/>
      <c r="EU254" s="259"/>
      <c r="EV254" s="259"/>
      <c r="EW254" s="259"/>
      <c r="EX254" s="259"/>
      <c r="EY254" s="259"/>
      <c r="EZ254" s="259"/>
      <c r="FA254" s="259"/>
      <c r="FB254" s="259"/>
      <c r="FC254" s="259"/>
      <c r="FD254" s="259"/>
      <c r="FE254" s="259"/>
      <c r="FF254" s="259"/>
      <c r="FG254" s="259"/>
      <c r="FH254" s="259"/>
      <c r="FI254" s="259"/>
      <c r="FJ254" s="259"/>
      <c r="FK254" s="259"/>
      <c r="FL254" s="259"/>
      <c r="FM254" s="259"/>
      <c r="FN254" s="259"/>
      <c r="FO254" s="259"/>
      <c r="FP254" s="259"/>
      <c r="FQ254" s="259"/>
      <c r="FR254" s="259"/>
      <c r="FS254" s="259"/>
      <c r="FT254" s="259"/>
      <c r="FU254" s="259"/>
      <c r="FV254" s="259"/>
      <c r="FW254" s="259"/>
      <c r="FX254" s="259"/>
      <c r="FY254" s="259"/>
      <c r="FZ254" s="259"/>
      <c r="GA254" s="259"/>
      <c r="GB254" s="259"/>
      <c r="GC254" s="62"/>
      <c r="GD254" s="62"/>
      <c r="GE254" s="62"/>
      <c r="GF254" s="62"/>
      <c r="GG254" s="62"/>
      <c r="GH254" s="62"/>
      <c r="GI254" s="62"/>
      <c r="GJ254" s="62"/>
      <c r="GK254" s="64"/>
      <c r="GL254" s="64"/>
      <c r="GM254" s="64"/>
      <c r="GN254" s="62"/>
      <c r="GO254" s="62"/>
      <c r="GW254" s="63"/>
    </row>
    <row r="255" spans="1:205" ht="9" customHeight="1">
      <c r="A255" s="28"/>
      <c r="B255" s="72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62"/>
      <c r="GD255" s="62"/>
      <c r="GE255" s="62"/>
      <c r="GF255" s="62"/>
      <c r="GG255" s="62"/>
      <c r="GH255" s="62"/>
      <c r="GI255" s="62"/>
      <c r="GJ255" s="62"/>
      <c r="GK255" s="62"/>
      <c r="GL255" s="62"/>
      <c r="GM255" s="62"/>
      <c r="GN255" s="62"/>
      <c r="GO255" s="62"/>
    </row>
    <row r="256" spans="1:205" ht="18" customHeight="1">
      <c r="GC256" s="62"/>
      <c r="GD256" s="62"/>
      <c r="GE256" s="62"/>
      <c r="GF256" s="62"/>
      <c r="GG256" s="62"/>
      <c r="GH256" s="62"/>
      <c r="GI256" s="62"/>
      <c r="GJ256" s="62"/>
      <c r="GK256" s="62"/>
      <c r="GL256" s="62"/>
      <c r="GM256" s="62"/>
      <c r="GN256" s="62"/>
      <c r="GO256" s="62"/>
    </row>
    <row r="257" spans="185:197" ht="18" customHeight="1">
      <c r="GC257" s="62"/>
      <c r="GD257" s="62"/>
      <c r="GE257" s="62"/>
      <c r="GF257" s="62"/>
      <c r="GG257" s="62"/>
      <c r="GH257" s="62"/>
      <c r="GI257" s="62"/>
      <c r="GJ257" s="62"/>
      <c r="GK257" s="62"/>
      <c r="GL257" s="62"/>
      <c r="GM257" s="62"/>
      <c r="GN257" s="62"/>
      <c r="GO257" s="62"/>
    </row>
    <row r="258" spans="185:197" ht="18" customHeight="1">
      <c r="GC258" s="62"/>
      <c r="GD258" s="62"/>
      <c r="GE258" s="62"/>
      <c r="GF258" s="62"/>
      <c r="GG258" s="62"/>
      <c r="GH258" s="62"/>
      <c r="GI258" s="62"/>
      <c r="GJ258" s="62"/>
      <c r="GK258" s="62"/>
      <c r="GL258" s="62"/>
      <c r="GM258" s="62"/>
      <c r="GN258" s="62"/>
      <c r="GO258" s="62"/>
    </row>
    <row r="259" spans="185:197" ht="18" customHeight="1">
      <c r="GC259" s="62"/>
      <c r="GD259" s="62"/>
      <c r="GE259" s="62"/>
      <c r="GF259" s="62"/>
      <c r="GG259" s="62"/>
      <c r="GH259" s="62"/>
      <c r="GI259" s="62"/>
      <c r="GJ259" s="62"/>
      <c r="GK259" s="62"/>
      <c r="GL259" s="62"/>
      <c r="GM259" s="62"/>
      <c r="GN259" s="62"/>
      <c r="GO259" s="62"/>
    </row>
    <row r="260" spans="185:197" ht="18" customHeight="1">
      <c r="GC260" s="62"/>
      <c r="GD260" s="62"/>
      <c r="GE260" s="62"/>
      <c r="GF260" s="62"/>
      <c r="GG260" s="62"/>
      <c r="GH260" s="62"/>
      <c r="GI260" s="62"/>
      <c r="GJ260" s="62"/>
      <c r="GK260" s="62"/>
      <c r="GL260" s="62"/>
      <c r="GM260" s="62"/>
      <c r="GN260" s="62"/>
      <c r="GO260" s="62"/>
    </row>
    <row r="261" spans="185:197" ht="18" customHeight="1">
      <c r="GC261" s="62"/>
      <c r="GD261" s="62"/>
      <c r="GE261" s="62"/>
      <c r="GF261" s="62"/>
      <c r="GG261" s="62"/>
      <c r="GH261" s="62"/>
      <c r="GI261" s="62"/>
      <c r="GJ261" s="62"/>
      <c r="GK261" s="62"/>
      <c r="GL261" s="62"/>
      <c r="GM261" s="62"/>
      <c r="GN261" s="62"/>
      <c r="GO261" s="62"/>
    </row>
    <row r="262" spans="185:197" ht="18" customHeight="1">
      <c r="GC262" s="62"/>
      <c r="GD262" s="62"/>
      <c r="GE262" s="62"/>
      <c r="GF262" s="62"/>
      <c r="GG262" s="62"/>
      <c r="GH262" s="62"/>
      <c r="GI262" s="62"/>
      <c r="GJ262" s="62"/>
      <c r="GK262" s="62"/>
      <c r="GL262" s="62"/>
      <c r="GM262" s="62"/>
      <c r="GN262" s="62"/>
      <c r="GO262" s="62"/>
    </row>
    <row r="263" spans="185:197" ht="18" customHeight="1">
      <c r="GC263" s="62"/>
      <c r="GD263" s="62"/>
      <c r="GE263" s="62"/>
      <c r="GF263" s="62"/>
      <c r="GG263" s="62"/>
      <c r="GH263" s="62"/>
      <c r="GI263" s="62"/>
      <c r="GJ263" s="62"/>
      <c r="GK263" s="62"/>
      <c r="GL263" s="62"/>
      <c r="GM263" s="62"/>
      <c r="GN263" s="62"/>
      <c r="GO263" s="62"/>
    </row>
    <row r="264" spans="185:197" ht="18" customHeight="1">
      <c r="GC264" s="62"/>
      <c r="GD264" s="62"/>
      <c r="GE264" s="62"/>
      <c r="GF264" s="62"/>
      <c r="GG264" s="62"/>
      <c r="GH264" s="62"/>
      <c r="GI264" s="62"/>
      <c r="GJ264" s="62"/>
      <c r="GK264" s="62"/>
      <c r="GL264" s="62"/>
      <c r="GM264" s="62"/>
      <c r="GN264" s="62"/>
      <c r="GO264" s="62"/>
    </row>
    <row r="265" spans="185:197" ht="18" customHeight="1">
      <c r="GC265" s="62"/>
      <c r="GD265" s="62"/>
      <c r="GE265" s="62"/>
      <c r="GF265" s="62"/>
      <c r="GG265" s="62"/>
      <c r="GH265" s="62"/>
      <c r="GI265" s="62"/>
      <c r="GJ265" s="62"/>
      <c r="GK265" s="62"/>
      <c r="GL265" s="62"/>
      <c r="GM265" s="62"/>
      <c r="GN265" s="62"/>
      <c r="GO265" s="62"/>
    </row>
    <row r="266" spans="185:197" ht="18" customHeight="1"/>
    <row r="267" spans="185:197" ht="18" customHeight="1"/>
    <row r="268" spans="185:197" ht="18" customHeight="1"/>
    <row r="269" spans="185:197" ht="18" customHeight="1"/>
    <row r="270" spans="185:197" ht="18" customHeight="1"/>
    <row r="271" spans="185:197" ht="18" customHeight="1"/>
    <row r="272" spans="185:197" ht="18" customHeight="1"/>
    <row r="273" spans="1:199" ht="18" customHeight="1"/>
    <row r="274" spans="1:199" ht="18" customHeight="1"/>
    <row r="275" spans="1:199" ht="18" customHeight="1"/>
    <row r="276" spans="1:199" ht="18" customHeight="1"/>
    <row r="277" spans="1:199" ht="18" customHeight="1"/>
    <row r="278" spans="1:199" ht="18" customHeight="1"/>
    <row r="279" spans="1:199" ht="18" customHeight="1"/>
    <row r="280" spans="1:199" ht="18" customHeight="1"/>
    <row r="281" spans="1:199" ht="18" customHeight="1"/>
    <row r="282" spans="1:199" ht="18" customHeight="1"/>
    <row r="283" spans="1:199" ht="18" customHeight="1"/>
    <row r="284" spans="1:199" ht="18" customHeight="1"/>
    <row r="285" spans="1:199">
      <c r="A285" s="26"/>
      <c r="GQ285" s="1" t="s">
        <v>55</v>
      </c>
    </row>
    <row r="286" spans="1:199" s="49" customFormat="1" ht="25.5" customHeight="1">
      <c r="A286" s="61" t="s">
        <v>0</v>
      </c>
      <c r="B286" s="60">
        <f>'Summary Shop'!B163</f>
        <v>0</v>
      </c>
      <c r="C286" s="60">
        <f>'Summary Shop'!C163</f>
        <v>0</v>
      </c>
      <c r="D286" s="60">
        <f>'Summary Shop'!D163</f>
        <v>0</v>
      </c>
      <c r="E286" s="60">
        <f>'Summary Shop'!E163</f>
        <v>0</v>
      </c>
      <c r="F286" s="60">
        <f>'Summary Shop'!F163</f>
        <v>0</v>
      </c>
      <c r="G286" s="60">
        <f>'Summary Shop'!G163</f>
        <v>0</v>
      </c>
      <c r="H286" s="60">
        <f>'Summary Shop'!H119</f>
        <v>0</v>
      </c>
      <c r="I286" s="60">
        <f>'Summary Shop'!I119</f>
        <v>0</v>
      </c>
      <c r="J286" s="60">
        <f>'Summary Shop'!J119</f>
        <v>0</v>
      </c>
      <c r="K286" s="60">
        <f>'Summary Shop'!K119</f>
        <v>0</v>
      </c>
      <c r="L286" s="60">
        <f>'Summary Shop'!L119</f>
        <v>0</v>
      </c>
      <c r="M286" s="60">
        <f>'Summary Shop'!M119</f>
        <v>0</v>
      </c>
      <c r="N286" s="60" t="e">
        <f>'Dent~ Scratch (2.5 STTCA)'!#REF!</f>
        <v>#REF!</v>
      </c>
      <c r="O286" s="60" t="e">
        <f>'Dent~ Scratch (2.5 STTCA)'!#REF!</f>
        <v>#REF!</v>
      </c>
      <c r="P286" s="60" t="e">
        <f>'Dent~ Scratch (2.5 STTCA)'!#REF!</f>
        <v>#REF!</v>
      </c>
      <c r="Q286" s="60" t="e">
        <f>'Dent~ Scratch (2.5 STTCA)'!#REF!</f>
        <v>#REF!</v>
      </c>
      <c r="R286" s="60" t="e">
        <f>'Dent~ Scratch (2.5 STTCA)'!#REF!</f>
        <v>#REF!</v>
      </c>
      <c r="S286" s="60" t="e">
        <f>'Dent~ Scratch (2.5 STTCA)'!#REF!</f>
        <v>#REF!</v>
      </c>
      <c r="T286" s="60" t="e">
        <f>'Dent~ Scratch (2.5 STTCA)'!#REF!</f>
        <v>#REF!</v>
      </c>
      <c r="U286" s="60" t="e">
        <f>'Dent~ Scratch (2.5 STTCA)'!#REF!</f>
        <v>#REF!</v>
      </c>
      <c r="V286" s="60" t="str">
        <f>'Summary Shop'!V31</f>
        <v>Sep'14</v>
      </c>
      <c r="W286" s="60" t="str">
        <f>'Summary Shop'!W31</f>
        <v>Oct'14</v>
      </c>
      <c r="X286" s="60" t="str">
        <f>'Summary Shop'!X31</f>
        <v>Nov'14</v>
      </c>
      <c r="Y286" s="60" t="str">
        <f>'Summary Shop'!Y31</f>
        <v>Dec'14</v>
      </c>
      <c r="Z286" s="60" t="str">
        <f>'Summary Shop'!Z31</f>
        <v>Jan'15</v>
      </c>
      <c r="AA286" s="60" t="str">
        <f>'Summary Shop'!AA31</f>
        <v>Feb'15</v>
      </c>
      <c r="AB286" s="60" t="str">
        <f>'Summary Shop'!AB31</f>
        <v>Mar'15</v>
      </c>
      <c r="AC286" s="60" t="str">
        <f>'Summary Shop'!AC31</f>
        <v>Apr'15</v>
      </c>
      <c r="AD286" s="60" t="str">
        <f>'Summary Shop'!AD31</f>
        <v>May'15</v>
      </c>
      <c r="AE286" s="60" t="str">
        <f>'Summary Shop'!AE31</f>
        <v>Jun'15</v>
      </c>
      <c r="AF286" s="60" t="str">
        <f>'Summary Shop'!AF31</f>
        <v>Jul'15</v>
      </c>
      <c r="AG286" s="60" t="str">
        <f>'Summary Shop'!AG31</f>
        <v>Aug'15</v>
      </c>
      <c r="AH286" s="60" t="str">
        <f>'Summary Shop'!AH31</f>
        <v>Sep'15</v>
      </c>
      <c r="AI286" s="60" t="str">
        <f>'Summary Shop'!AI31</f>
        <v>Oct'15</v>
      </c>
      <c r="AJ286" s="60" t="str">
        <f>'Summary Shop'!AJ31</f>
        <v>Nov'15</v>
      </c>
      <c r="AK286" s="60" t="str">
        <f>'Summary Shop'!AK31</f>
        <v>Dec'15</v>
      </c>
      <c r="AL286" s="60" t="str">
        <f>'Summary Shop'!AL31</f>
        <v>Jan'16</v>
      </c>
      <c r="AM286" s="60" t="str">
        <f>'Summary Shop'!AM31</f>
        <v>Feb'16</v>
      </c>
      <c r="AN286" s="60" t="str">
        <f>'Summary Shop'!AN31</f>
        <v>Mar'16</v>
      </c>
      <c r="AO286" s="60" t="s">
        <v>9</v>
      </c>
      <c r="AP286" s="60" t="s">
        <v>8</v>
      </c>
      <c r="AQ286" s="60" t="s">
        <v>68</v>
      </c>
      <c r="AR286" s="60" t="s">
        <v>69</v>
      </c>
      <c r="AS286" s="60" t="s">
        <v>135</v>
      </c>
      <c r="AT286" s="60" t="s">
        <v>143</v>
      </c>
      <c r="AU286" s="60" t="s">
        <v>146</v>
      </c>
      <c r="AV286" s="60" t="s">
        <v>151</v>
      </c>
      <c r="AW286" s="60" t="s">
        <v>159</v>
      </c>
      <c r="AX286" s="60" t="s">
        <v>168</v>
      </c>
      <c r="AY286" s="60" t="s">
        <v>173</v>
      </c>
      <c r="AZ286" s="60" t="s">
        <v>174</v>
      </c>
      <c r="BA286" s="60" t="s">
        <v>176</v>
      </c>
      <c r="BB286" s="60" t="s">
        <v>181</v>
      </c>
      <c r="BC286" s="60" t="s">
        <v>196</v>
      </c>
      <c r="BD286" s="60" t="s">
        <v>227</v>
      </c>
      <c r="BE286" s="60" t="s">
        <v>228</v>
      </c>
      <c r="BF286" s="60" t="s">
        <v>229</v>
      </c>
      <c r="BG286" s="60" t="s">
        <v>230</v>
      </c>
      <c r="BH286" s="60" t="s">
        <v>231</v>
      </c>
      <c r="BI286" s="60" t="s">
        <v>232</v>
      </c>
      <c r="BJ286" s="60" t="s">
        <v>233</v>
      </c>
      <c r="BK286" s="60" t="s">
        <v>238</v>
      </c>
      <c r="BL286" s="24" t="s">
        <v>239</v>
      </c>
      <c r="BM286" s="24" t="s">
        <v>240</v>
      </c>
      <c r="BN286" s="24" t="s">
        <v>247</v>
      </c>
      <c r="BO286" s="24" t="s">
        <v>248</v>
      </c>
      <c r="BP286" s="24" t="s">
        <v>252</v>
      </c>
      <c r="BQ286" s="24" t="s">
        <v>256</v>
      </c>
      <c r="BR286" s="24" t="s">
        <v>257</v>
      </c>
      <c r="BS286" s="24" t="s">
        <v>258</v>
      </c>
      <c r="BT286" s="24" t="s">
        <v>266</v>
      </c>
      <c r="BU286" s="24" t="s">
        <v>267</v>
      </c>
      <c r="BV286" s="24" t="s">
        <v>268</v>
      </c>
      <c r="BW286" s="24" t="s">
        <v>274</v>
      </c>
      <c r="BX286" s="24" t="s">
        <v>280</v>
      </c>
      <c r="BY286" s="24" t="s">
        <v>284</v>
      </c>
      <c r="BZ286" s="24" t="s">
        <v>285</v>
      </c>
      <c r="CA286" s="24" t="s">
        <v>286</v>
      </c>
      <c r="CB286" s="24" t="s">
        <v>288</v>
      </c>
      <c r="CC286" s="24" t="s">
        <v>289</v>
      </c>
      <c r="CD286" s="24" t="s">
        <v>166</v>
      </c>
      <c r="CE286" s="24" t="s">
        <v>294</v>
      </c>
      <c r="CF286" s="24" t="s">
        <v>295</v>
      </c>
      <c r="CG286" s="24" t="s">
        <v>296</v>
      </c>
      <c r="CH286" s="24" t="s">
        <v>297</v>
      </c>
      <c r="CI286" s="24" t="s">
        <v>301</v>
      </c>
      <c r="CJ286" s="24" t="s">
        <v>302</v>
      </c>
      <c r="CK286" s="24" t="s">
        <v>315</v>
      </c>
      <c r="CL286" s="24" t="s">
        <v>321</v>
      </c>
      <c r="CM286" s="24" t="s">
        <v>322</v>
      </c>
      <c r="CN286" s="24" t="s">
        <v>323</v>
      </c>
      <c r="CO286" s="24" t="s">
        <v>324</v>
      </c>
      <c r="CP286" s="24" t="s">
        <v>337</v>
      </c>
      <c r="CQ286" s="24" t="s">
        <v>338</v>
      </c>
      <c r="CR286" s="24" t="s">
        <v>344</v>
      </c>
      <c r="CS286" s="192" t="s">
        <v>345</v>
      </c>
      <c r="CT286" s="24" t="e">
        <f t="shared" ref="CT286:CY286" si="183">CT244</f>
        <v>#REF!</v>
      </c>
      <c r="CU286" s="24" t="e">
        <f t="shared" si="183"/>
        <v>#REF!</v>
      </c>
      <c r="CV286" s="24" t="e">
        <f t="shared" si="183"/>
        <v>#REF!</v>
      </c>
      <c r="CW286" s="24" t="e">
        <f t="shared" si="183"/>
        <v>#REF!</v>
      </c>
      <c r="CX286" s="24" t="e">
        <f t="shared" si="183"/>
        <v>#REF!</v>
      </c>
      <c r="CY286" s="24" t="e">
        <f t="shared" si="183"/>
        <v>#REF!</v>
      </c>
      <c r="CZ286" s="24" t="e">
        <f t="shared" ref="CZ286:DD286" si="184">CZ244</f>
        <v>#REF!</v>
      </c>
      <c r="DA286" s="24" t="e">
        <f t="shared" si="184"/>
        <v>#REF!</v>
      </c>
      <c r="DB286" s="24" t="e">
        <f t="shared" si="184"/>
        <v>#REF!</v>
      </c>
      <c r="DC286" s="24" t="e">
        <f t="shared" si="184"/>
        <v>#REF!</v>
      </c>
      <c r="DD286" s="24" t="e">
        <f t="shared" si="184"/>
        <v>#REF!</v>
      </c>
      <c r="DE286" s="24" t="e">
        <f t="shared" ref="DE286" si="185">DE244</f>
        <v>#REF!</v>
      </c>
      <c r="DF286" s="24" t="e">
        <f t="shared" ref="DF286" si="186">DF244</f>
        <v>#REF!</v>
      </c>
      <c r="DG286" s="24" t="e">
        <f t="shared" ref="DG286:DI286" si="187">DG244</f>
        <v>#REF!</v>
      </c>
      <c r="DH286" s="24" t="e">
        <f t="shared" si="187"/>
        <v>#REF!</v>
      </c>
      <c r="DI286" s="24" t="e">
        <f t="shared" si="187"/>
        <v>#REF!</v>
      </c>
      <c r="DJ286" s="24" t="e">
        <f t="shared" ref="DJ286:DK286" si="188">DJ244</f>
        <v>#REF!</v>
      </c>
      <c r="DK286" s="24" t="e">
        <f t="shared" si="188"/>
        <v>#REF!</v>
      </c>
      <c r="DL286" s="24" t="e">
        <f t="shared" ref="DL286:DM286" si="189">DL244</f>
        <v>#REF!</v>
      </c>
      <c r="DM286" s="24" t="e">
        <f t="shared" si="189"/>
        <v>#REF!</v>
      </c>
      <c r="DN286" s="24" t="str">
        <f t="shared" ref="DN286" si="190">DN244</f>
        <v>Sep'22</v>
      </c>
      <c r="DO286" s="24" t="s">
        <v>390</v>
      </c>
      <c r="DP286" s="24" t="s">
        <v>391</v>
      </c>
      <c r="DQ286" s="24" t="s">
        <v>392</v>
      </c>
      <c r="DR286" s="24" t="s">
        <v>394</v>
      </c>
      <c r="DS286" s="24" t="s">
        <v>395</v>
      </c>
      <c r="DT286" s="24" t="s">
        <v>396</v>
      </c>
      <c r="DU286" s="24" t="s">
        <v>398</v>
      </c>
      <c r="DV286" s="24" t="s">
        <v>399</v>
      </c>
      <c r="DW286" s="24" t="s">
        <v>400</v>
      </c>
      <c r="DX286" s="24" t="s">
        <v>402</v>
      </c>
      <c r="DY286" s="24" t="s">
        <v>403</v>
      </c>
      <c r="DZ286" s="24" t="s">
        <v>407</v>
      </c>
      <c r="EA286" s="24" t="s">
        <v>408</v>
      </c>
      <c r="EB286" s="24" t="s">
        <v>409</v>
      </c>
      <c r="EC286" s="24" t="s">
        <v>410</v>
      </c>
      <c r="ED286" s="24" t="s">
        <v>411</v>
      </c>
      <c r="EE286" s="24" t="s">
        <v>412</v>
      </c>
      <c r="EF286" s="24" t="s">
        <v>415</v>
      </c>
      <c r="EG286" s="24" t="s">
        <v>422</v>
      </c>
      <c r="EH286" s="24" t="s">
        <v>424</v>
      </c>
      <c r="EI286" s="24" t="s">
        <v>426</v>
      </c>
      <c r="EJ286" s="24" t="s">
        <v>430</v>
      </c>
      <c r="EK286" s="24" t="s">
        <v>434</v>
      </c>
      <c r="EL286" s="24" t="s">
        <v>437</v>
      </c>
      <c r="EM286" s="24" t="s">
        <v>438</v>
      </c>
      <c r="EN286" s="24" t="s">
        <v>439</v>
      </c>
      <c r="EO286" s="24" t="s">
        <v>440</v>
      </c>
      <c r="EP286" s="24" t="s">
        <v>443</v>
      </c>
      <c r="EQ286" s="24" t="s">
        <v>444</v>
      </c>
      <c r="ER286" s="24" t="s">
        <v>449</v>
      </c>
      <c r="ES286" s="24" t="s">
        <v>450</v>
      </c>
      <c r="ET286" s="24" t="s">
        <v>454</v>
      </c>
      <c r="EU286" s="24" t="s">
        <v>456</v>
      </c>
      <c r="EV286" s="24" t="s">
        <v>457</v>
      </c>
      <c r="EW286" s="23" t="str">
        <f>+'Summary Shop'!EX31</f>
        <v>Aug'25</v>
      </c>
      <c r="EX286" s="22">
        <v>1</v>
      </c>
      <c r="EY286" s="22">
        <v>2</v>
      </c>
      <c r="EZ286" s="22">
        <v>3</v>
      </c>
      <c r="FA286" s="22">
        <v>4</v>
      </c>
      <c r="FB286" s="22">
        <v>5</v>
      </c>
      <c r="FC286" s="22">
        <v>6</v>
      </c>
      <c r="FD286" s="22">
        <v>7</v>
      </c>
      <c r="FE286" s="22">
        <v>8</v>
      </c>
      <c r="FF286" s="22">
        <v>9</v>
      </c>
      <c r="FG286" s="22">
        <v>10</v>
      </c>
      <c r="FH286" s="22">
        <v>11</v>
      </c>
      <c r="FI286" s="22">
        <v>12</v>
      </c>
      <c r="FJ286" s="22">
        <v>13</v>
      </c>
      <c r="FK286" s="22">
        <v>14</v>
      </c>
      <c r="FL286" s="22">
        <v>15</v>
      </c>
      <c r="FM286" s="22">
        <v>16</v>
      </c>
      <c r="FN286" s="22">
        <v>17</v>
      </c>
      <c r="FO286" s="22">
        <v>18</v>
      </c>
      <c r="FP286" s="22">
        <v>19</v>
      </c>
      <c r="FQ286" s="22">
        <v>20</v>
      </c>
      <c r="FR286" s="22">
        <v>21</v>
      </c>
      <c r="FS286" s="22">
        <v>22</v>
      </c>
      <c r="FT286" s="22">
        <v>23</v>
      </c>
      <c r="FU286" s="22">
        <v>24</v>
      </c>
      <c r="FV286" s="22">
        <v>25</v>
      </c>
      <c r="FW286" s="22">
        <v>26</v>
      </c>
      <c r="FX286" s="22">
        <v>27</v>
      </c>
      <c r="FY286" s="22">
        <v>28</v>
      </c>
      <c r="FZ286" s="22">
        <v>29</v>
      </c>
      <c r="GA286" s="22">
        <v>30</v>
      </c>
      <c r="GB286" s="22">
        <v>31</v>
      </c>
    </row>
    <row r="287" spans="1:199" s="47" customFormat="1" ht="25.5" customHeight="1">
      <c r="A287" s="11" t="s">
        <v>7</v>
      </c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 t="e">
        <f>SUM(#REF!,#REF!,#REF!,#REF!,#REF!,#REF!,#REF!,#REF!,#REF!,V35,V77,V119)</f>
        <v>#REF!</v>
      </c>
      <c r="W287" s="10" t="e">
        <f>SUM(#REF!,#REF!,#REF!,#REF!,#REF!,#REF!,#REF!,#REF!,#REF!,W35,W77,W119)</f>
        <v>#REF!</v>
      </c>
      <c r="X287" s="10" t="e">
        <f>SUM(#REF!,#REF!,#REF!,#REF!,#REF!,#REF!,#REF!,#REF!,#REF!,X35,X77,X119)</f>
        <v>#REF!</v>
      </c>
      <c r="Y287" s="10" t="e">
        <f>SUM(#REF!,#REF!,#REF!,#REF!,#REF!,#REF!,#REF!,#REF!,#REF!,Y35,Y77,Y119)</f>
        <v>#REF!</v>
      </c>
      <c r="Z287" s="10" t="e">
        <f>#REF!+#REF!+#REF!+#REF!+#REF!+Z35+Z77+Z119</f>
        <v>#REF!</v>
      </c>
      <c r="AA287" s="10" t="e">
        <f>#REF!+#REF!+#REF!+#REF!+#REF!+AA35+AA77+AA119</f>
        <v>#REF!</v>
      </c>
      <c r="AB287" s="10" t="e">
        <f>#REF!+#REF!+#REF!+#REF!+#REF!+AB35+AB77+AB119</f>
        <v>#REF!</v>
      </c>
      <c r="AC287" s="10" t="e">
        <f>#REF!+#REF!+#REF!+#REF!+#REF!+AC35+AC77+AC119</f>
        <v>#REF!</v>
      </c>
      <c r="AD287" s="10" t="e">
        <f>#REF!+#REF!+#REF!+#REF!+#REF!+AD35+AD77+AD119</f>
        <v>#REF!</v>
      </c>
      <c r="AE287" s="10" t="e">
        <f>#REF!+#REF!+#REF!+#REF!+#REF!+AE35+AE77+AE119</f>
        <v>#REF!</v>
      </c>
      <c r="AF287" s="10" t="e">
        <f>#REF!+#REF!+#REF!+#REF!+#REF!+AF35+AF77+AF119</f>
        <v>#REF!</v>
      </c>
      <c r="AG287" s="10" t="e">
        <f>#REF!+#REF!+#REF!+#REF!+#REF!+AG35+AG77+AG119</f>
        <v>#REF!</v>
      </c>
      <c r="AH287" s="10" t="e">
        <f>#REF!+#REF!+#REF!+#REF!+#REF!+AH35+AH77+AH119</f>
        <v>#REF!</v>
      </c>
      <c r="AI287" s="10" t="e">
        <f>#REF!+#REF!+#REF!+#REF!+#REF!+AI35+AI77+AI119</f>
        <v>#REF!</v>
      </c>
      <c r="AJ287" s="10" t="e">
        <f>#REF!+#REF!+#REF!+#REF!+#REF!+AJ35+AJ77+AJ119</f>
        <v>#REF!</v>
      </c>
      <c r="AK287" s="10" t="e">
        <f>#REF!+#REF!+#REF!+#REF!+#REF!+AK35+AK77+AK119</f>
        <v>#REF!</v>
      </c>
      <c r="AL287" s="10" t="e">
        <f>#REF!+#REF!+#REF!+#REF!+#REF!+AL35+AL77+AL119</f>
        <v>#REF!</v>
      </c>
      <c r="AM287" s="10" t="e">
        <f>#REF!+#REF!+#REF!+#REF!+#REF!+AM35+AM77+AM119</f>
        <v>#REF!</v>
      </c>
      <c r="AN287" s="10" t="e">
        <f>#REF!+#REF!+#REF!+#REF!+#REF!+AN35+AN77+AN119</f>
        <v>#REF!</v>
      </c>
      <c r="AO287" s="10" t="e">
        <f>#REF!+#REF!+#REF!+#REF!+AO35+AO77+AO119+AO161+AO203</f>
        <v>#REF!</v>
      </c>
      <c r="AP287" s="10" t="e">
        <f>#REF!+#REF!+#REF!+#REF!+AP35+AP77+AP119+AP161+AP203</f>
        <v>#REF!</v>
      </c>
      <c r="AQ287" s="10" t="e">
        <f>#REF!+#REF!+#REF!+#REF!+AQ35+AQ77+AQ119+AQ161+AQ203</f>
        <v>#REF!</v>
      </c>
      <c r="AR287" s="10" t="e">
        <f>#REF!+#REF!+#REF!+#REF!+AR35+AR77+AR119+AR161+AR203</f>
        <v>#REF!</v>
      </c>
      <c r="AS287" s="10" t="e">
        <f>#REF!+#REF!+#REF!+#REF!+AS35+AS77+AS119+AS161+AS203</f>
        <v>#REF!</v>
      </c>
      <c r="AT287" s="10" t="e">
        <f>#REF!+#REF!+#REF!+#REF!+AT35+AT77+AT119+AT161+AT203</f>
        <v>#REF!</v>
      </c>
      <c r="AU287" s="10" t="e">
        <f>#REF!+#REF!+#REF!+#REF!+AU35+AU77+AU119+AU161+AU203</f>
        <v>#REF!</v>
      </c>
      <c r="AV287" s="10" t="e">
        <f>#REF!+#REF!+#REF!+#REF!+AV35+AV77+AV119+AV161+AV203</f>
        <v>#REF!</v>
      </c>
      <c r="AW287" s="10" t="e">
        <f>#REF!+#REF!+#REF!+#REF!+AW35+AW77+AW119+AW161+AW203</f>
        <v>#REF!</v>
      </c>
      <c r="AX287" s="10" t="e">
        <f>#REF!+#REF!+#REF!+#REF!+AX35+AX77+AX119+AX161+AX203</f>
        <v>#REF!</v>
      </c>
      <c r="AY287" s="10" t="e">
        <f>#REF!+#REF!+#REF!+#REF!+AY35+AY77+AY119+AY161+AY203</f>
        <v>#REF!</v>
      </c>
      <c r="AZ287" s="10" t="e">
        <f>#REF!+#REF!+#REF!+#REF!+AZ35+AZ77+AZ119+AZ161+AZ203</f>
        <v>#REF!</v>
      </c>
      <c r="BA287" s="10" t="e">
        <f>#REF!+#REF!+#REF!+#REF!+BA35+BA77+BA119+BA161+BA203</f>
        <v>#REF!</v>
      </c>
      <c r="BB287" s="10" t="e">
        <f>#REF!+#REF!+#REF!+#REF!+BB35+BB77+BB119+BB161+BB203</f>
        <v>#REF!</v>
      </c>
      <c r="BC287" s="10" t="e">
        <f>#REF!+#REF!+#REF!+#REF!+BC35+BC77+BC119+BC161+BC203</f>
        <v>#REF!</v>
      </c>
      <c r="BD287" s="10" t="e">
        <f>#REF!+#REF!+#REF!+#REF!+BD35+BD77+BD119+BD161+BD203</f>
        <v>#REF!</v>
      </c>
      <c r="BE287" s="10" t="e">
        <f>#REF!+#REF!+#REF!+#REF!+BE35+BE77+BE119+BE161+BE203</f>
        <v>#REF!</v>
      </c>
      <c r="BF287" s="10" t="e">
        <f>#REF!+#REF!+#REF!+#REF!+BF35+BF77+BF119+BF161+BF203</f>
        <v>#REF!</v>
      </c>
      <c r="BG287" s="10" t="e">
        <f>#REF!+#REF!+#REF!+#REF!+BG35+BG77+BG119+BG161+BG203</f>
        <v>#REF!</v>
      </c>
      <c r="BH287" s="10" t="e">
        <f>#REF!+#REF!+#REF!+#REF!+BH35+BH77+BH119+BH161+BH203</f>
        <v>#REF!</v>
      </c>
      <c r="BI287" s="10" t="e">
        <f>#REF!+#REF!+#REF!+#REF!+BI35+BI77+BI119+BI161+BI203</f>
        <v>#REF!</v>
      </c>
      <c r="BJ287" s="10" t="e">
        <f>#REF!+#REF!+#REF!+#REF!+BJ35+BJ77+BJ119+BJ161+BJ203</f>
        <v>#REF!</v>
      </c>
      <c r="BK287" s="10" t="e">
        <f>#REF!+#REF!+#REF!+#REF!+BK35+BK77+BK119+BK161+BK203</f>
        <v>#REF!</v>
      </c>
      <c r="BL287" s="10" t="e">
        <f>#REF!+#REF!+#REF!+#REF!+BL35+BL77+BL119+BL161+BL203</f>
        <v>#REF!</v>
      </c>
      <c r="BM287" s="10" t="e">
        <f>#REF!+#REF!+#REF!+#REF!+BM35+BM77+BM119+BM161+BM203</f>
        <v>#REF!</v>
      </c>
      <c r="BN287" s="10" t="e">
        <f>#REF!+#REF!+#REF!+#REF!+BN35+BN77+BN119+BN161+BN203</f>
        <v>#REF!</v>
      </c>
      <c r="BO287" s="10" t="e">
        <f>#REF!+#REF!+#REF!+#REF!+BO35+BO77+BO119+BO161+BO203</f>
        <v>#REF!</v>
      </c>
      <c r="BP287" s="10" t="e">
        <f>#REF!+#REF!+#REF!+#REF!+BP35+BP77+BP119+BP161+BP203+BP245</f>
        <v>#REF!</v>
      </c>
      <c r="BQ287" s="10" t="e">
        <f>#REF!+#REF!+#REF!+#REF!+BQ35+BQ77+BQ119+BQ161+BQ203+BQ245</f>
        <v>#REF!</v>
      </c>
      <c r="BR287" s="10" t="e">
        <f>#REF!+#REF!+#REF!+#REF!+BR35+BR77+BR119+BR161+BR203+BR245</f>
        <v>#REF!</v>
      </c>
      <c r="BS287" s="10" t="e">
        <f>#REF!+#REF!+#REF!+#REF!+BS35+BS77+BS119+BS161+BS203+BS245</f>
        <v>#REF!</v>
      </c>
      <c r="BT287" s="10" t="e">
        <f>#REF!+#REF!+#REF!+#REF!+BT35+BT77+BT119+BT161+BT203+BT245</f>
        <v>#REF!</v>
      </c>
      <c r="BU287" s="10" t="e">
        <f>#REF!+#REF!+#REF!+#REF!+BU35+BU77+BU119+BU161+BU203+BU245</f>
        <v>#REF!</v>
      </c>
      <c r="BV287" s="10" t="e">
        <f>BV245+BV203+BV161+BV119+BV77+BV35+#REF!+#REF!+#REF!+#REF!</f>
        <v>#REF!</v>
      </c>
      <c r="BW287" s="10" t="e">
        <f>BW245+BW203+BW161+BW119+BW77+BW35+#REF!+#REF!+#REF!+#REF!</f>
        <v>#REF!</v>
      </c>
      <c r="BX287" s="10" t="e">
        <f>BX245+BX203+BX161+BX119+BX77+BX35+#REF!+#REF!+#REF!+#REF!</f>
        <v>#REF!</v>
      </c>
      <c r="BY287" s="10" t="e">
        <f>BY245+BY203+BY161+BY119+BY77+BY35+#REF!+#REF!+#REF!+#REF!</f>
        <v>#REF!</v>
      </c>
      <c r="BZ287" s="10" t="e">
        <f>BZ245+BZ203+BZ161+BZ119+BZ77+BZ35+#REF!+#REF!+#REF!+#REF!</f>
        <v>#REF!</v>
      </c>
      <c r="CA287" s="10" t="e">
        <f>CA245+CA203+CA161+CA119+CA77+CA35+#REF!+#REF!+#REF!+#REF!</f>
        <v>#REF!</v>
      </c>
      <c r="CB287" s="10" t="e">
        <f>CB245+CB203+CB161+CB119+CB77+CB35+#REF!+#REF!+#REF!+#REF!</f>
        <v>#REF!</v>
      </c>
      <c r="CC287" s="10" t="e">
        <f>CC245+CC203+CC161+CC119+CC77+CC35+#REF!+#REF!+#REF!+#REF!</f>
        <v>#REF!</v>
      </c>
      <c r="CD287" s="10" t="e">
        <f>CD245+CD203+CD161+CD119+CD77+CD35+#REF!+#REF!+#REF!+#REF!</f>
        <v>#REF!</v>
      </c>
      <c r="CE287" s="10" t="e">
        <f>CE245+CE203+CE161+CE119+CE77+CE35+#REF!+#REF!+#REF!+#REF!</f>
        <v>#REF!</v>
      </c>
      <c r="CF287" s="10" t="e">
        <f>CF245+CF203+CF161+CF119+CF77+CF35+#REF!+#REF!+#REF!+#REF!</f>
        <v>#REF!</v>
      </c>
      <c r="CG287" s="10" t="e">
        <f>CG245+CG203+CG161+CG119+CG77+CG35+#REF!+#REF!+#REF!+#REF!</f>
        <v>#REF!</v>
      </c>
      <c r="CH287" s="10" t="e">
        <f>CH245+CH203+CH161+CH119+CH77+CH35+#REF!+#REF!+#REF!+#REF!</f>
        <v>#REF!</v>
      </c>
      <c r="CI287" s="10" t="e">
        <f>CI245+CI203+CI161+CI119+CI77+CI35+#REF!+#REF!+#REF!+#REF!</f>
        <v>#REF!</v>
      </c>
      <c r="CJ287" s="10" t="e">
        <f>CJ245+CJ203+CJ161+CJ119+CJ77+CJ35+#REF!+#REF!+#REF!+#REF!</f>
        <v>#REF!</v>
      </c>
      <c r="CK287" s="10" t="e">
        <f>CK245+CK203+CK161+CK119+CK77+CK35+#REF!+#REF!+#REF!+#REF!</f>
        <v>#REF!</v>
      </c>
      <c r="CL287" s="10" t="e">
        <f>CL245+CL203+CL161+CL119+CL77+CL35+#REF!+#REF!+#REF!+#REF!</f>
        <v>#REF!</v>
      </c>
      <c r="CM287" s="10" t="e">
        <f>CM245+CM203+CM161+CM119+CM77+CM35+#REF!+#REF!+#REF!+#REF!</f>
        <v>#REF!</v>
      </c>
      <c r="CN287" s="10" t="e">
        <f>CN245+CN203+CN161+CN119+CN77+CN35+#REF!+#REF!+#REF!+#REF!</f>
        <v>#REF!</v>
      </c>
      <c r="CO287" s="10" t="e">
        <f>CO245+CO203+CO161+CO119+CO77+CO35+#REF!+#REF!+#REF!+#REF!</f>
        <v>#REF!</v>
      </c>
      <c r="CP287" s="10" t="e">
        <f>CP245+CP203+CP161+CP119+CP77+CP35+#REF!+#REF!+#REF!+#REF!</f>
        <v>#REF!</v>
      </c>
      <c r="CQ287" s="10" t="e">
        <f>CQ245+CQ203+CQ161+CQ119+CQ77+CQ35+#REF!+#REF!+#REF!+#REF!</f>
        <v>#REF!</v>
      </c>
      <c r="CR287" s="10" t="e">
        <f>CR245+CR203+CR161+CR119+CR77+CR35+#REF!+#REF!+#REF!+#REF!</f>
        <v>#REF!</v>
      </c>
      <c r="CS287" s="10" t="e">
        <f>CS245+CS203+CS161+CS119+CS77+CS35+#REF!+#REF!+#REF!+#REF!</f>
        <v>#REF!</v>
      </c>
      <c r="CT287" s="10" t="e">
        <f>CT245+CT203+CT161+CT119+CT77+CT35+#REF!+#REF!+#REF!+#REF!</f>
        <v>#REF!</v>
      </c>
      <c r="CU287" s="10" t="e">
        <f>CU245+CU203+CU161+CU119+CU77+CU35+#REF!+#REF!+#REF!+#REF!</f>
        <v>#REF!</v>
      </c>
      <c r="CV287" s="10" t="e">
        <f>CV245+CV203+CV161+CV119+CV77+CV35+#REF!+#REF!+#REF!+#REF!</f>
        <v>#REF!</v>
      </c>
      <c r="CW287" s="10" t="e">
        <f>CW245+CW203+CW161+CW119+CW77+CW35+#REF!+#REF!+#REF!+#REF!</f>
        <v>#REF!</v>
      </c>
      <c r="CX287" s="10" t="e">
        <f>CX245+CX203+CX161+CX119+CX77+CX35+#REF!+#REF!+#REF!+#REF!</f>
        <v>#REF!</v>
      </c>
      <c r="CY287" s="10" t="e">
        <f>CY245+CY203+CY161+CY119+CY77+CY35+#REF!+#REF!+#REF!+#REF!</f>
        <v>#REF!</v>
      </c>
      <c r="CZ287" s="10" t="e">
        <f>CZ245+CZ203+CZ161+CZ119+CZ77+CZ35+#REF!+#REF!+#REF!+#REF!</f>
        <v>#REF!</v>
      </c>
      <c r="DA287" s="10" t="e">
        <f>DA245+DA203+DA161+DA119+DA77+DA35+#REF!+#REF!+#REF!+#REF!</f>
        <v>#REF!</v>
      </c>
      <c r="DB287" s="10" t="e">
        <f>DB245+DB203+DB161+DB119+DB77+DB35+#REF!+#REF!+#REF!+#REF!</f>
        <v>#REF!</v>
      </c>
      <c r="DC287" s="10" t="e">
        <f>DC245+DC203+DC161+DC119+DC77+DC35+#REF!+#REF!+#REF!+#REF!</f>
        <v>#REF!</v>
      </c>
      <c r="DD287" s="10" t="e">
        <f>DD245+DD203+DD161+DD119+DD77+DD35+#REF!+#REF!+#REF!+#REF!</f>
        <v>#REF!</v>
      </c>
      <c r="DE287" s="10" t="e">
        <f>DE245+DE203+DE161+DE119+DE77+DE35+#REF!+#REF!+#REF!+#REF!</f>
        <v>#REF!</v>
      </c>
      <c r="DF287" s="10" t="e">
        <f>DF245+DF203+DF161+DF119+DF77+DF35+#REF!+#REF!+#REF!+#REF!</f>
        <v>#REF!</v>
      </c>
      <c r="DG287" s="10" t="e">
        <f>DG245+DG203+DG161+DG119+DG77+DG35+#REF!+#REF!+#REF!+#REF!</f>
        <v>#REF!</v>
      </c>
      <c r="DH287" s="10" t="e">
        <f>DH245+DH203+DH161+DH119+DH77+DH35+#REF!+#REF!+#REF!+#REF!</f>
        <v>#REF!</v>
      </c>
      <c r="DI287" s="10" t="e">
        <f>DI245+DI203+DI161+DI119+DI77+DI35+#REF!+#REF!+#REF!+#REF!</f>
        <v>#REF!</v>
      </c>
      <c r="DJ287" s="10" t="e">
        <f>DJ245+DJ203+DJ161+DJ119+DJ77+DJ35+#REF!+#REF!+#REF!+#REF!</f>
        <v>#REF!</v>
      </c>
      <c r="DK287" s="10" t="e">
        <f>DK245+DK203+DK161+DK119+DK77+DK35+#REF!+#REF!+#REF!+#REF!</f>
        <v>#REF!</v>
      </c>
      <c r="DL287" s="10" t="e">
        <f>DL245+DL203+DL161+DL119+DL77+DL35+#REF!+#REF!+#REF!+#REF!</f>
        <v>#REF!</v>
      </c>
      <c r="DM287" s="10" t="e">
        <f>DM245+DM203+DM161+DM119+DM77+DM35+#REF!+#REF!+#REF!+#REF!</f>
        <v>#REF!</v>
      </c>
      <c r="DN287" s="10" t="e">
        <f>DN245+DN203+DN161+DN119+DN77+DN35+#REF!+#REF!+#REF!+#REF!</f>
        <v>#REF!</v>
      </c>
      <c r="DO287" s="10" t="e">
        <f>DO245+DO203+DO161+DO119+DO77+DO35+#REF!+#REF!+#REF!+#REF!</f>
        <v>#REF!</v>
      </c>
      <c r="DP287" s="10" t="e">
        <f>DP245+DP203+DP161+DP119+DP77+DP35+#REF!+#REF!+#REF!+#REF!</f>
        <v>#REF!</v>
      </c>
      <c r="DQ287" s="10" t="e">
        <f>DQ245+DQ203+DQ161+DQ119+DQ77+DQ35+#REF!+#REF!+#REF!+#REF!</f>
        <v>#REF!</v>
      </c>
      <c r="DR287" s="10">
        <f t="shared" ref="DR287:ER287" si="191">DR245+DR203+DR161+DR119+DR77+DR35</f>
        <v>206471</v>
      </c>
      <c r="DS287" s="10">
        <f t="shared" si="191"/>
        <v>367061</v>
      </c>
      <c r="DT287" s="10">
        <f t="shared" si="191"/>
        <v>553897</v>
      </c>
      <c r="DU287" s="10">
        <f t="shared" si="191"/>
        <v>452382</v>
      </c>
      <c r="DV287" s="10">
        <f t="shared" si="191"/>
        <v>445082</v>
      </c>
      <c r="DW287" s="10">
        <f t="shared" si="191"/>
        <v>390524</v>
      </c>
      <c r="DX287" s="10">
        <f t="shared" si="191"/>
        <v>408394</v>
      </c>
      <c r="DY287" s="10">
        <f t="shared" si="191"/>
        <v>354233</v>
      </c>
      <c r="DZ287" s="10">
        <f t="shared" si="191"/>
        <v>267292</v>
      </c>
      <c r="EA287" s="10">
        <f t="shared" si="191"/>
        <v>172718</v>
      </c>
      <c r="EB287" s="10">
        <f t="shared" si="191"/>
        <v>263477</v>
      </c>
      <c r="EC287" s="10">
        <f t="shared" si="191"/>
        <v>264939</v>
      </c>
      <c r="ED287" s="10">
        <f t="shared" si="191"/>
        <v>173507</v>
      </c>
      <c r="EE287" s="10">
        <f t="shared" si="191"/>
        <v>348620</v>
      </c>
      <c r="EF287" s="10">
        <f t="shared" si="191"/>
        <v>328121</v>
      </c>
      <c r="EG287" s="10">
        <f t="shared" si="191"/>
        <v>246000</v>
      </c>
      <c r="EH287" s="10">
        <f t="shared" si="191"/>
        <v>317007</v>
      </c>
      <c r="EI287" s="10">
        <f t="shared" si="191"/>
        <v>366155</v>
      </c>
      <c r="EJ287" s="10">
        <f t="shared" si="191"/>
        <v>270840</v>
      </c>
      <c r="EK287" s="10">
        <f t="shared" si="191"/>
        <v>187654</v>
      </c>
      <c r="EL287" s="10">
        <f t="shared" si="191"/>
        <v>275383</v>
      </c>
      <c r="EM287" s="10">
        <f t="shared" si="191"/>
        <v>427326</v>
      </c>
      <c r="EN287" s="10">
        <f t="shared" si="191"/>
        <v>180090</v>
      </c>
      <c r="EO287" s="10">
        <f t="shared" si="191"/>
        <v>203432</v>
      </c>
      <c r="EP287" s="10">
        <f t="shared" si="191"/>
        <v>255337</v>
      </c>
      <c r="EQ287" s="10">
        <f t="shared" si="191"/>
        <v>240004</v>
      </c>
      <c r="ER287" s="10">
        <f t="shared" si="191"/>
        <v>241283</v>
      </c>
      <c r="ES287" s="10">
        <f t="shared" ref="ES287" si="192">ES245+ES203+ES161+ES119+ES77+ES35</f>
        <v>202406</v>
      </c>
      <c r="ET287" s="10">
        <v>249875</v>
      </c>
      <c r="EU287" s="10">
        <v>271404</v>
      </c>
      <c r="EV287" s="10">
        <v>286499</v>
      </c>
      <c r="EW287" s="10">
        <f>SUM(EX287:GB287)</f>
        <v>291558</v>
      </c>
      <c r="EX287" s="10">
        <f>EX245+EX203+EX161+EX119+EX77+EX35</f>
        <v>20180</v>
      </c>
      <c r="EY287" s="10">
        <f t="shared" ref="EY287:GB287" si="193">EY245+EY203+EY161+EY119+EY77+EY35</f>
        <v>14827</v>
      </c>
      <c r="EZ287" s="10">
        <f t="shared" si="193"/>
        <v>1166</v>
      </c>
      <c r="FA287" s="10">
        <f t="shared" si="193"/>
        <v>18028</v>
      </c>
      <c r="FB287" s="10">
        <f t="shared" si="193"/>
        <v>19181</v>
      </c>
      <c r="FC287" s="10">
        <f t="shared" si="193"/>
        <v>12877</v>
      </c>
      <c r="FD287" s="10">
        <f t="shared" si="193"/>
        <v>12392</v>
      </c>
      <c r="FE287" s="10">
        <f t="shared" si="193"/>
        <v>13023</v>
      </c>
      <c r="FF287" s="10">
        <f t="shared" si="193"/>
        <v>19318</v>
      </c>
      <c r="FG287" s="10">
        <f t="shared" si="193"/>
        <v>1097</v>
      </c>
      <c r="FH287" s="10">
        <f t="shared" si="193"/>
        <v>18224</v>
      </c>
      <c r="FI287" s="10">
        <f t="shared" si="193"/>
        <v>11505</v>
      </c>
      <c r="FJ287" s="10">
        <f t="shared" si="193"/>
        <v>12856</v>
      </c>
      <c r="FK287" s="10">
        <f t="shared" si="193"/>
        <v>10893</v>
      </c>
      <c r="FL287" s="10">
        <f t="shared" si="193"/>
        <v>15387</v>
      </c>
      <c r="FM287" s="10">
        <f t="shared" si="193"/>
        <v>15041</v>
      </c>
      <c r="FN287" s="10">
        <f t="shared" si="193"/>
        <v>1940</v>
      </c>
      <c r="FO287" s="10">
        <f t="shared" si="193"/>
        <v>11441</v>
      </c>
      <c r="FP287" s="10">
        <f t="shared" si="193"/>
        <v>15332</v>
      </c>
      <c r="FQ287" s="10">
        <f t="shared" si="193"/>
        <v>13479</v>
      </c>
      <c r="FR287" s="10">
        <f t="shared" si="193"/>
        <v>13447</v>
      </c>
      <c r="FS287" s="10">
        <f t="shared" si="193"/>
        <v>9073</v>
      </c>
      <c r="FT287" s="10">
        <f t="shared" si="193"/>
        <v>9158</v>
      </c>
      <c r="FU287" s="10">
        <f t="shared" si="193"/>
        <v>1693</v>
      </c>
      <c r="FV287" s="10">
        <f t="shared" si="193"/>
        <v>0</v>
      </c>
      <c r="FW287" s="10">
        <f t="shared" si="193"/>
        <v>0</v>
      </c>
      <c r="FX287" s="10">
        <f t="shared" si="193"/>
        <v>0</v>
      </c>
      <c r="FY287" s="10">
        <f t="shared" si="193"/>
        <v>0</v>
      </c>
      <c r="FZ287" s="10">
        <f t="shared" si="193"/>
        <v>0</v>
      </c>
      <c r="GA287" s="10">
        <f t="shared" si="193"/>
        <v>0</v>
      </c>
      <c r="GB287" s="10">
        <f t="shared" si="193"/>
        <v>0</v>
      </c>
      <c r="GC287" s="253" t="e">
        <f>#REF!+#REF!+#REF!+#REF!+GC35+GC77+GC119+GC161+GC203</f>
        <v>#REF!</v>
      </c>
    </row>
    <row r="288" spans="1:199" s="47" customFormat="1" ht="25.5" customHeight="1">
      <c r="A288" s="11" t="s">
        <v>6</v>
      </c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 t="e">
        <f>SUM(#REF!,#REF!,#REF!,#REF!,#REF!,#REF!,#REF!,#REF!,#REF!,V36,V78,V120)</f>
        <v>#REF!</v>
      </c>
      <c r="W288" s="10" t="e">
        <f>SUM(#REF!,#REF!,#REF!,#REF!,#REF!,#REF!,#REF!,#REF!,#REF!,W36,W78,W120)</f>
        <v>#REF!</v>
      </c>
      <c r="X288" s="10" t="e">
        <f>SUM(#REF!,#REF!,#REF!,#REF!,#REF!,#REF!,#REF!,#REF!,#REF!,X36,X78,X120)</f>
        <v>#REF!</v>
      </c>
      <c r="Y288" s="10" t="e">
        <f>SUM(#REF!,#REF!,#REF!,#REF!,#REF!,#REF!,#REF!,#REF!,#REF!,Y36,Y78,Y120)</f>
        <v>#REF!</v>
      </c>
      <c r="Z288" s="10" t="e">
        <f>#REF!+#REF!+#REF!+#REF!+#REF!+Z36+Z78+Z120</f>
        <v>#REF!</v>
      </c>
      <c r="AA288" s="10" t="e">
        <f>#REF!+#REF!+#REF!+#REF!+#REF!+AA36+AA78+AA120</f>
        <v>#REF!</v>
      </c>
      <c r="AB288" s="10" t="e">
        <f>#REF!+#REF!+#REF!+#REF!+#REF!+AB36+AB78+AB120</f>
        <v>#REF!</v>
      </c>
      <c r="AC288" s="10" t="e">
        <f>#REF!+#REF!+#REF!+#REF!+#REF!+AC36+AC78+AC120</f>
        <v>#REF!</v>
      </c>
      <c r="AD288" s="10" t="e">
        <f>#REF!+#REF!+#REF!+#REF!+#REF!+AD36+AD78+AD120</f>
        <v>#REF!</v>
      </c>
      <c r="AE288" s="10" t="e">
        <f>#REF!+#REF!+#REF!+#REF!+#REF!+AE36+AE78+AE120</f>
        <v>#REF!</v>
      </c>
      <c r="AF288" s="10" t="e">
        <f>#REF!+#REF!+#REF!+#REF!+#REF!+AF36+AF78+AF120</f>
        <v>#REF!</v>
      </c>
      <c r="AG288" s="10" t="e">
        <f>#REF!+#REF!+#REF!+#REF!+#REF!+AG36+AG78+AG120</f>
        <v>#REF!</v>
      </c>
      <c r="AH288" s="10" t="e">
        <f>#REF!+#REF!+#REF!+#REF!+#REF!+AH36+AH78+AH120</f>
        <v>#REF!</v>
      </c>
      <c r="AI288" s="10" t="e">
        <f>#REF!+#REF!+#REF!+#REF!+#REF!+AI36+AI78+AI120</f>
        <v>#REF!</v>
      </c>
      <c r="AJ288" s="10" t="e">
        <f>#REF!+#REF!+#REF!+#REF!+#REF!+AJ36+AJ78+AJ120</f>
        <v>#REF!</v>
      </c>
      <c r="AK288" s="10" t="e">
        <f>#REF!+#REF!+#REF!+#REF!+#REF!+AK36+AK78+AK120</f>
        <v>#REF!</v>
      </c>
      <c r="AL288" s="10" t="e">
        <f>#REF!+#REF!+#REF!+#REF!+#REF!+AL36+AL78+AL120</f>
        <v>#REF!</v>
      </c>
      <c r="AM288" s="10" t="e">
        <f>#REF!+#REF!+#REF!+#REF!+#REF!+AM36+AM78+AM120</f>
        <v>#REF!</v>
      </c>
      <c r="AN288" s="10" t="e">
        <f>#REF!+#REF!+#REF!+#REF!+#REF!+AN36+AN78+AN120</f>
        <v>#REF!</v>
      </c>
      <c r="AO288" s="10" t="e">
        <f>#REF!+#REF!+#REF!+#REF!+AO36+AO78+AO120+AO162+AO204</f>
        <v>#REF!</v>
      </c>
      <c r="AP288" s="10" t="e">
        <f>#REF!+#REF!+#REF!+#REF!+AP36+AP78+AP120+AP162+AP204</f>
        <v>#REF!</v>
      </c>
      <c r="AQ288" s="10" t="e">
        <f>#REF!+#REF!+#REF!+#REF!+AQ36+AQ78+AQ120+AQ162+AQ204</f>
        <v>#REF!</v>
      </c>
      <c r="AR288" s="10" t="e">
        <f>#REF!+#REF!+#REF!+#REF!+AR36+AR78+AR120+AR162+AR204</f>
        <v>#REF!</v>
      </c>
      <c r="AS288" s="10" t="e">
        <f>#REF!+#REF!+#REF!+#REF!+AS36+AS78+AS120+AS162+AS204</f>
        <v>#REF!</v>
      </c>
      <c r="AT288" s="10" t="e">
        <f>#REF!+#REF!+#REF!+#REF!+AT36+AT78+AT120+AT162+AT204</f>
        <v>#REF!</v>
      </c>
      <c r="AU288" s="10" t="e">
        <f>#REF!+#REF!+#REF!+#REF!+AU36+AU78+AU120+AU162+AU204</f>
        <v>#REF!</v>
      </c>
      <c r="AV288" s="10" t="e">
        <f>#REF!+#REF!+#REF!+#REF!+AV36+AV78+AV120+AV162+AV204</f>
        <v>#REF!</v>
      </c>
      <c r="AW288" s="10" t="e">
        <f>#REF!+#REF!+#REF!+#REF!+AW36+AW78+AW120+AW162+AW204</f>
        <v>#REF!</v>
      </c>
      <c r="AX288" s="10" t="e">
        <f>#REF!+#REF!+#REF!+#REF!+AX36+AX78+AX120+AX162+AX204</f>
        <v>#REF!</v>
      </c>
      <c r="AY288" s="10" t="e">
        <f>#REF!+#REF!+#REF!+#REF!+AY36+AY78+AY120+AY162+AY204</f>
        <v>#REF!</v>
      </c>
      <c r="AZ288" s="10" t="e">
        <f>#REF!+#REF!+#REF!+#REF!+AZ36+AZ78+AZ120+AZ162+AZ204</f>
        <v>#REF!</v>
      </c>
      <c r="BA288" s="10" t="e">
        <f>#REF!+#REF!+#REF!+#REF!+BA36+BA78+BA120+BA162+BA204</f>
        <v>#REF!</v>
      </c>
      <c r="BB288" s="10" t="e">
        <f>#REF!+#REF!+#REF!+#REF!+BB36+BB78+BB120+BB162+BB204</f>
        <v>#REF!</v>
      </c>
      <c r="BC288" s="10" t="e">
        <f>#REF!+#REF!+#REF!+#REF!+BC36+BC78+BC120+BC162+BC204</f>
        <v>#REF!</v>
      </c>
      <c r="BD288" s="10" t="e">
        <f>#REF!+#REF!+#REF!+#REF!+BD36+BD78+BD120+BD162+BD204</f>
        <v>#REF!</v>
      </c>
      <c r="BE288" s="10" t="e">
        <f>#REF!+#REF!+#REF!+#REF!+BE36+BE78+BE120+BE162+BE204</f>
        <v>#REF!</v>
      </c>
      <c r="BF288" s="10" t="e">
        <f>#REF!+#REF!+#REF!+#REF!+BF36+BF78+BF120+BF162+BF204</f>
        <v>#REF!</v>
      </c>
      <c r="BG288" s="10" t="e">
        <f>#REF!+#REF!+#REF!+#REF!+BG36+BG78+BG120+BG162+BG204</f>
        <v>#REF!</v>
      </c>
      <c r="BH288" s="10" t="e">
        <f>#REF!+#REF!+#REF!+#REF!+BH36+BH78+BH120+BH162+BH204</f>
        <v>#REF!</v>
      </c>
      <c r="BI288" s="10" t="e">
        <f>#REF!+#REF!+#REF!+#REF!+BI36+BI78+BI120+BI162+BI204</f>
        <v>#REF!</v>
      </c>
      <c r="BJ288" s="10" t="e">
        <f>#REF!+#REF!+#REF!+#REF!+BJ36+BJ78+BJ120+BJ162+BJ204</f>
        <v>#REF!</v>
      </c>
      <c r="BK288" s="10" t="e">
        <f>#REF!+#REF!+#REF!+#REF!+BK36+BK78+BK120+BK162+BK204</f>
        <v>#REF!</v>
      </c>
      <c r="BL288" s="10" t="e">
        <f>#REF!+#REF!+#REF!+#REF!+BL36+BL78+BL120+BL162+BL204</f>
        <v>#REF!</v>
      </c>
      <c r="BM288" s="10" t="e">
        <f>#REF!+#REF!+#REF!+#REF!+BM36+BM78+BM120+BM162+BM204</f>
        <v>#REF!</v>
      </c>
      <c r="BN288" s="10" t="e">
        <f>#REF!+#REF!+#REF!+#REF!+BN36+BN78+BN120+BN162+BN204</f>
        <v>#REF!</v>
      </c>
      <c r="BO288" s="10" t="e">
        <f>#REF!+#REF!+#REF!+#REF!+BO36+BO78+BO120+BO162+BO204</f>
        <v>#REF!</v>
      </c>
      <c r="BP288" s="10" t="e">
        <f>#REF!+#REF!+#REF!+#REF!+BP36+BP78+BP120+BP162+BP204+BP246</f>
        <v>#REF!</v>
      </c>
      <c r="BQ288" s="10" t="e">
        <f>#REF!+#REF!+#REF!+#REF!+BQ36+BQ78+BQ120+BQ162+BQ204+BQ246</f>
        <v>#REF!</v>
      </c>
      <c r="BR288" s="10" t="e">
        <f>#REF!+#REF!+#REF!+#REF!+BR36+BR78+BR120+BR162+BR204+BR246</f>
        <v>#REF!</v>
      </c>
      <c r="BS288" s="10" t="e">
        <f>#REF!+#REF!+#REF!+#REF!+BS36+BS78+BS120+BS162+BS204+BS246</f>
        <v>#REF!</v>
      </c>
      <c r="BT288" s="10" t="e">
        <f>#REF!+#REF!+#REF!+#REF!+BT36+BT78+BT120+BT162+BT204+BT246</f>
        <v>#REF!</v>
      </c>
      <c r="BU288" s="10" t="e">
        <f>#REF!+#REF!+#REF!+#REF!+BU36+BU78+BU120+BU162+BU204+BU246</f>
        <v>#REF!</v>
      </c>
      <c r="BV288" s="10" t="e">
        <f>BV246+BV204+BV162+BV120+BV78+BV36+#REF!+#REF!+#REF!+#REF!</f>
        <v>#REF!</v>
      </c>
      <c r="BW288" s="10" t="e">
        <f>BW246+BW204+BW162+BW120+BW78+BW36+#REF!+#REF!+#REF!+#REF!</f>
        <v>#REF!</v>
      </c>
      <c r="BX288" s="10" t="e">
        <f>BX246+BX204+BX162+BX120+BX78+BX36+#REF!+#REF!+#REF!+#REF!</f>
        <v>#REF!</v>
      </c>
      <c r="BY288" s="10" t="e">
        <f>BY246+BY204+BY162+BY120+BY78+BY36+#REF!+#REF!+#REF!+#REF!</f>
        <v>#REF!</v>
      </c>
      <c r="BZ288" s="10" t="e">
        <f>BZ246+BZ204+BZ162+BZ120+BZ78+BZ36+#REF!+#REF!+#REF!+#REF!</f>
        <v>#REF!</v>
      </c>
      <c r="CA288" s="10" t="e">
        <f>CA246+CA204+CA162+CA120+CA78+CA36+#REF!+#REF!+#REF!+#REF!</f>
        <v>#REF!</v>
      </c>
      <c r="CB288" s="10" t="e">
        <f>CB246+CB204+CB162+CB120+CB78+CB36+#REF!+#REF!+#REF!+#REF!</f>
        <v>#REF!</v>
      </c>
      <c r="CC288" s="10" t="e">
        <f>CC246+CC204+CC162+CC120+CC78+CC36+#REF!+#REF!+#REF!+#REF!</f>
        <v>#REF!</v>
      </c>
      <c r="CD288" s="10" t="e">
        <f>CD246+CD204+CD162+CD120+CD78+CD36+#REF!+#REF!+#REF!+#REF!</f>
        <v>#REF!</v>
      </c>
      <c r="CE288" s="10" t="e">
        <f>CE246+CE204+CE162+CE120+CE78+CE36+#REF!+#REF!+#REF!+#REF!</f>
        <v>#REF!</v>
      </c>
      <c r="CF288" s="10" t="e">
        <f>CF246+CF204+CF162+CF120+CF78+CF36+#REF!+#REF!+#REF!+#REF!</f>
        <v>#REF!</v>
      </c>
      <c r="CG288" s="10" t="e">
        <f>CG246+CG204+CG162+CG120+CG78+CG36+#REF!+#REF!+#REF!+#REF!</f>
        <v>#REF!</v>
      </c>
      <c r="CH288" s="10" t="e">
        <f>CH246+CH204+CH162+CH120+CH78+CH36+#REF!+#REF!+#REF!+#REF!</f>
        <v>#REF!</v>
      </c>
      <c r="CI288" s="10" t="e">
        <f>CI246+CI204+CI162+CI120+CI78+CI36+#REF!+#REF!+#REF!+#REF!</f>
        <v>#REF!</v>
      </c>
      <c r="CJ288" s="10" t="e">
        <f>CJ246+CJ204+CJ162+CJ120+CJ78+CJ36+#REF!+#REF!+#REF!+#REF!</f>
        <v>#REF!</v>
      </c>
      <c r="CK288" s="10" t="e">
        <f>CK246+CK204+CK162+CK120+CK78+CK36+#REF!+#REF!+#REF!+#REF!</f>
        <v>#REF!</v>
      </c>
      <c r="CL288" s="10" t="e">
        <f>CL246+CL204+CL162+CL120+CL78+CL36+#REF!+#REF!+#REF!+#REF!</f>
        <v>#REF!</v>
      </c>
      <c r="CM288" s="10" t="e">
        <f>CM246+CM204+CM162+CM120+CM78+CM36+#REF!+#REF!+#REF!+#REF!</f>
        <v>#REF!</v>
      </c>
      <c r="CN288" s="10" t="e">
        <f>CN246+CN204+CN162+CN120+CN78+CN36+#REF!+#REF!+#REF!+#REF!</f>
        <v>#REF!</v>
      </c>
      <c r="CO288" s="10" t="e">
        <f>CO246+CO204+CO162+CO120+CO78+CO36+#REF!+#REF!+#REF!+#REF!</f>
        <v>#REF!</v>
      </c>
      <c r="CP288" s="10" t="e">
        <f>CP246+CP204+CP162+CP120+CP78+CP36+#REF!+#REF!+#REF!+#REF!</f>
        <v>#REF!</v>
      </c>
      <c r="CQ288" s="10" t="e">
        <f>CQ246+CQ204+CQ162+CQ120+CQ78+CQ36+#REF!+#REF!+#REF!+#REF!</f>
        <v>#REF!</v>
      </c>
      <c r="CR288" s="10" t="e">
        <f>CR246+CR204+CR162+CR120+CR78+CR36+#REF!+#REF!+#REF!+#REF!</f>
        <v>#REF!</v>
      </c>
      <c r="CS288" s="10" t="e">
        <f>CS246+CS204+CS162+CS120+CS78+CS36+#REF!+#REF!+#REF!+#REF!</f>
        <v>#REF!</v>
      </c>
      <c r="CT288" s="10" t="e">
        <f>CT246+CT204+CT162+CT120+CT78+CT36+#REF!+#REF!+#REF!+#REF!</f>
        <v>#REF!</v>
      </c>
      <c r="CU288" s="10" t="e">
        <f>CU246+CU204+CU162+CU120+CU78+CU36+#REF!+#REF!+#REF!+#REF!</f>
        <v>#REF!</v>
      </c>
      <c r="CV288" s="10" t="e">
        <f>CV246+CV204+CV162+CV120+CV78+CV36+#REF!+#REF!+#REF!+#REF!</f>
        <v>#REF!</v>
      </c>
      <c r="CW288" s="10" t="e">
        <f>CW246+CW204+CW162+CW120+CW78+CW36+#REF!+#REF!+#REF!+#REF!</f>
        <v>#REF!</v>
      </c>
      <c r="CX288" s="10" t="e">
        <f>CX246+CX204+CX162+CX120+CX78+CX36+#REF!+#REF!+#REF!+#REF!</f>
        <v>#REF!</v>
      </c>
      <c r="CY288" s="10" t="e">
        <f>CY246+CY204+CY162+CY120+CY78+CY36+#REF!+#REF!+#REF!+#REF!</f>
        <v>#REF!</v>
      </c>
      <c r="CZ288" s="10" t="e">
        <f>CZ246+CZ204+CZ162+CZ120+CZ78+CZ36+#REF!+#REF!+#REF!+#REF!</f>
        <v>#REF!</v>
      </c>
      <c r="DA288" s="10" t="e">
        <f>DA246+DA204+DA162+DA120+DA78+DA36+#REF!+#REF!+#REF!+#REF!</f>
        <v>#REF!</v>
      </c>
      <c r="DB288" s="10" t="e">
        <f>DB246+DB204+DB162+DB120+DB78+DB36+#REF!+#REF!+#REF!+#REF!</f>
        <v>#REF!</v>
      </c>
      <c r="DC288" s="10" t="e">
        <f>DC246+DC204+DC162+DC120+DC78+DC36+#REF!+#REF!+#REF!+#REF!</f>
        <v>#REF!</v>
      </c>
      <c r="DD288" s="10" t="e">
        <f>DD246+DD204+DD162+DD120+DD78+DD36+#REF!+#REF!+#REF!+#REF!</f>
        <v>#REF!</v>
      </c>
      <c r="DE288" s="10" t="e">
        <f>DE246+DE204+DE162+DE120+DE78+DE36+#REF!+#REF!+#REF!+#REF!</f>
        <v>#REF!</v>
      </c>
      <c r="DF288" s="10" t="e">
        <f>DF246+DF204+DF162+DF120+DF78+DF36+#REF!+#REF!+#REF!+#REF!</f>
        <v>#REF!</v>
      </c>
      <c r="DG288" s="10" t="e">
        <f>DG246+DG204+DG162+DG120+DG78+DG36+#REF!+#REF!+#REF!+#REF!</f>
        <v>#REF!</v>
      </c>
      <c r="DH288" s="10" t="e">
        <f>DH246+DH204+DH162+DH120+DH78+DH36+#REF!+#REF!+#REF!+#REF!</f>
        <v>#REF!</v>
      </c>
      <c r="DI288" s="10" t="e">
        <f>DI246+DI204+DI162+DI120+DI78+DI36+#REF!+#REF!+#REF!+#REF!</f>
        <v>#REF!</v>
      </c>
      <c r="DJ288" s="10" t="e">
        <f>DJ246+DJ204+DJ162+DJ120+DJ78+DJ36+#REF!+#REF!+#REF!+#REF!</f>
        <v>#REF!</v>
      </c>
      <c r="DK288" s="10" t="e">
        <f>DK246+DK204+DK162+DK120+DK78+DK36+#REF!+#REF!+#REF!+#REF!</f>
        <v>#REF!</v>
      </c>
      <c r="DL288" s="10" t="e">
        <f>DL246+DL204+DL162+DL120+DL78+DL36+#REF!+#REF!+#REF!+#REF!</f>
        <v>#REF!</v>
      </c>
      <c r="DM288" s="10" t="e">
        <f>DM246+DM204+DM162+DM120+DM78+DM36+#REF!+#REF!+#REF!+#REF!</f>
        <v>#REF!</v>
      </c>
      <c r="DN288" s="10" t="e">
        <f>DN246+DN204+DN162+DN120+DN78+DN36+#REF!+#REF!+#REF!+#REF!</f>
        <v>#REF!</v>
      </c>
      <c r="DO288" s="10" t="e">
        <f>DO246+DO204+DO162+DO120+DO78+DO36+#REF!+#REF!+#REF!+#REF!</f>
        <v>#REF!</v>
      </c>
      <c r="DP288" s="10" t="e">
        <f>DP246+DP204+DP162+DP120+DP78+DP36+#REF!+#REF!+#REF!+#REF!</f>
        <v>#REF!</v>
      </c>
      <c r="DQ288" s="10" t="e">
        <f>DQ246+DQ204+DQ162+DQ120+DQ78+DQ36+#REF!+#REF!+#REF!+#REF!</f>
        <v>#REF!</v>
      </c>
      <c r="DR288" s="10">
        <f t="shared" ref="DR288:ER288" si="194">DR246+DR204+DR162+DR120+DR78+DR36</f>
        <v>271</v>
      </c>
      <c r="DS288" s="10">
        <f t="shared" si="194"/>
        <v>535</v>
      </c>
      <c r="DT288" s="10">
        <f t="shared" si="194"/>
        <v>953</v>
      </c>
      <c r="DU288" s="10">
        <f t="shared" si="194"/>
        <v>764</v>
      </c>
      <c r="DV288" s="10">
        <f t="shared" si="194"/>
        <v>593</v>
      </c>
      <c r="DW288" s="10">
        <f t="shared" si="194"/>
        <v>612</v>
      </c>
      <c r="DX288" s="10">
        <f t="shared" si="194"/>
        <v>441</v>
      </c>
      <c r="DY288" s="10">
        <f t="shared" si="194"/>
        <v>296</v>
      </c>
      <c r="DZ288" s="10">
        <f t="shared" si="194"/>
        <v>402</v>
      </c>
      <c r="EA288" s="10">
        <f t="shared" si="194"/>
        <v>139</v>
      </c>
      <c r="EB288" s="10">
        <f t="shared" si="194"/>
        <v>351</v>
      </c>
      <c r="EC288" s="10">
        <f t="shared" si="194"/>
        <v>359</v>
      </c>
      <c r="ED288" s="10">
        <f t="shared" si="194"/>
        <v>114</v>
      </c>
      <c r="EE288" s="10">
        <f t="shared" si="194"/>
        <v>312</v>
      </c>
      <c r="EF288" s="10">
        <f t="shared" si="194"/>
        <v>508</v>
      </c>
      <c r="EG288" s="10">
        <f t="shared" si="194"/>
        <v>521</v>
      </c>
      <c r="EH288" s="10">
        <f t="shared" si="194"/>
        <v>639</v>
      </c>
      <c r="EI288" s="10">
        <f t="shared" si="194"/>
        <v>793</v>
      </c>
      <c r="EJ288" s="10">
        <f t="shared" si="194"/>
        <v>782</v>
      </c>
      <c r="EK288" s="10">
        <f t="shared" si="194"/>
        <v>599</v>
      </c>
      <c r="EL288" s="10">
        <f t="shared" si="194"/>
        <v>580</v>
      </c>
      <c r="EM288" s="10">
        <f t="shared" si="194"/>
        <v>825</v>
      </c>
      <c r="EN288" s="10">
        <f t="shared" si="194"/>
        <v>354</v>
      </c>
      <c r="EO288" s="10">
        <f t="shared" si="194"/>
        <v>483</v>
      </c>
      <c r="EP288" s="10">
        <f t="shared" si="194"/>
        <v>679</v>
      </c>
      <c r="EQ288" s="10">
        <f t="shared" si="194"/>
        <v>650</v>
      </c>
      <c r="ER288" s="10">
        <f t="shared" si="194"/>
        <v>558</v>
      </c>
      <c r="ES288" s="10">
        <f t="shared" ref="ES288" si="195">ES246+ES204+ES162+ES120+ES78+ES36</f>
        <v>367</v>
      </c>
      <c r="ET288" s="10">
        <v>393</v>
      </c>
      <c r="EU288" s="10">
        <v>599</v>
      </c>
      <c r="EV288" s="10">
        <v>754</v>
      </c>
      <c r="EW288" s="10">
        <f>SUM(EX288:GB288)</f>
        <v>706</v>
      </c>
      <c r="EX288" s="10">
        <f>EX246+EX204+EX162+EX120+EX78+EX36</f>
        <v>64</v>
      </c>
      <c r="EY288" s="10">
        <f t="shared" ref="EY288:GB288" si="196">EY246+EY204+EY162+EY120+EY78+EY36</f>
        <v>11</v>
      </c>
      <c r="EZ288" s="10">
        <f t="shared" si="196"/>
        <v>0</v>
      </c>
      <c r="FA288" s="10">
        <f t="shared" si="196"/>
        <v>53</v>
      </c>
      <c r="FB288" s="10">
        <f t="shared" si="196"/>
        <v>62</v>
      </c>
      <c r="FC288" s="10">
        <f t="shared" si="196"/>
        <v>26</v>
      </c>
      <c r="FD288" s="10">
        <f t="shared" si="196"/>
        <v>18</v>
      </c>
      <c r="FE288" s="10">
        <f t="shared" si="196"/>
        <v>39</v>
      </c>
      <c r="FF288" s="10">
        <f t="shared" si="196"/>
        <v>90</v>
      </c>
      <c r="FG288" s="10">
        <f t="shared" si="196"/>
        <v>0</v>
      </c>
      <c r="FH288" s="10">
        <f t="shared" si="196"/>
        <v>41</v>
      </c>
      <c r="FI288" s="10">
        <f t="shared" si="196"/>
        <v>38</v>
      </c>
      <c r="FJ288" s="10">
        <f t="shared" si="196"/>
        <v>32</v>
      </c>
      <c r="FK288" s="10">
        <f t="shared" si="196"/>
        <v>19</v>
      </c>
      <c r="FL288" s="10">
        <f t="shared" si="196"/>
        <v>30</v>
      </c>
      <c r="FM288" s="10">
        <f t="shared" si="196"/>
        <v>33</v>
      </c>
      <c r="FN288" s="10">
        <f t="shared" si="196"/>
        <v>0</v>
      </c>
      <c r="FO288" s="10">
        <f t="shared" si="196"/>
        <v>25</v>
      </c>
      <c r="FP288" s="10">
        <f t="shared" si="196"/>
        <v>58</v>
      </c>
      <c r="FQ288" s="10">
        <f t="shared" si="196"/>
        <v>15</v>
      </c>
      <c r="FR288" s="10">
        <f t="shared" si="196"/>
        <v>27</v>
      </c>
      <c r="FS288" s="10">
        <f t="shared" si="196"/>
        <v>8</v>
      </c>
      <c r="FT288" s="10">
        <f t="shared" si="196"/>
        <v>17</v>
      </c>
      <c r="FU288" s="10">
        <f t="shared" si="196"/>
        <v>0</v>
      </c>
      <c r="FV288" s="10">
        <f t="shared" si="196"/>
        <v>0</v>
      </c>
      <c r="FW288" s="10">
        <f t="shared" si="196"/>
        <v>0</v>
      </c>
      <c r="FX288" s="10">
        <f t="shared" si="196"/>
        <v>0</v>
      </c>
      <c r="FY288" s="10">
        <f t="shared" si="196"/>
        <v>0</v>
      </c>
      <c r="FZ288" s="10">
        <f t="shared" si="196"/>
        <v>0</v>
      </c>
      <c r="GA288" s="10">
        <f t="shared" si="196"/>
        <v>0</v>
      </c>
      <c r="GB288" s="10">
        <f t="shared" si="196"/>
        <v>0</v>
      </c>
      <c r="GC288" s="253" t="e">
        <f>#REF!+#REF!+#REF!+#REF!+GC36+GC78+GC120+GC162+GC204</f>
        <v>#REF!</v>
      </c>
    </row>
    <row r="289" spans="1:185" s="47" customFormat="1" ht="25.5" customHeight="1">
      <c r="A289" s="11" t="s">
        <v>5</v>
      </c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 t="e">
        <f t="shared" ref="V289:AO289" si="197">V288/V287</f>
        <v>#REF!</v>
      </c>
      <c r="W289" s="18" t="e">
        <f t="shared" si="197"/>
        <v>#REF!</v>
      </c>
      <c r="X289" s="18" t="e">
        <f t="shared" si="197"/>
        <v>#REF!</v>
      </c>
      <c r="Y289" s="18" t="e">
        <f t="shared" si="197"/>
        <v>#REF!</v>
      </c>
      <c r="Z289" s="18" t="e">
        <f t="shared" si="197"/>
        <v>#REF!</v>
      </c>
      <c r="AA289" s="18" t="e">
        <f t="shared" si="197"/>
        <v>#REF!</v>
      </c>
      <c r="AB289" s="18" t="e">
        <f t="shared" si="197"/>
        <v>#REF!</v>
      </c>
      <c r="AC289" s="18" t="e">
        <f t="shared" si="197"/>
        <v>#REF!</v>
      </c>
      <c r="AD289" s="18" t="e">
        <f t="shared" si="197"/>
        <v>#REF!</v>
      </c>
      <c r="AE289" s="18" t="e">
        <f t="shared" si="197"/>
        <v>#REF!</v>
      </c>
      <c r="AF289" s="18" t="e">
        <f t="shared" si="197"/>
        <v>#REF!</v>
      </c>
      <c r="AG289" s="18" t="e">
        <f t="shared" si="197"/>
        <v>#REF!</v>
      </c>
      <c r="AH289" s="18" t="e">
        <f t="shared" si="197"/>
        <v>#REF!</v>
      </c>
      <c r="AI289" s="18" t="e">
        <f t="shared" si="197"/>
        <v>#REF!</v>
      </c>
      <c r="AJ289" s="18" t="e">
        <f t="shared" si="197"/>
        <v>#REF!</v>
      </c>
      <c r="AK289" s="18" t="e">
        <f t="shared" si="197"/>
        <v>#REF!</v>
      </c>
      <c r="AL289" s="18" t="e">
        <f t="shared" si="197"/>
        <v>#REF!</v>
      </c>
      <c r="AM289" s="18" t="e">
        <f t="shared" si="197"/>
        <v>#REF!</v>
      </c>
      <c r="AN289" s="18" t="e">
        <f t="shared" si="197"/>
        <v>#REF!</v>
      </c>
      <c r="AO289" s="18" t="e">
        <f t="shared" si="197"/>
        <v>#REF!</v>
      </c>
      <c r="AP289" s="18" t="e">
        <f t="shared" ref="AP289:AX289" si="198">AP288/AP287</f>
        <v>#REF!</v>
      </c>
      <c r="AQ289" s="18" t="e">
        <f t="shared" si="198"/>
        <v>#REF!</v>
      </c>
      <c r="AR289" s="18" t="e">
        <f t="shared" si="198"/>
        <v>#REF!</v>
      </c>
      <c r="AS289" s="18" t="e">
        <f t="shared" si="198"/>
        <v>#REF!</v>
      </c>
      <c r="AT289" s="18" t="e">
        <f t="shared" si="198"/>
        <v>#REF!</v>
      </c>
      <c r="AU289" s="18" t="e">
        <f t="shared" si="198"/>
        <v>#REF!</v>
      </c>
      <c r="AV289" s="18" t="e">
        <f t="shared" si="198"/>
        <v>#REF!</v>
      </c>
      <c r="AW289" s="18" t="e">
        <f t="shared" si="198"/>
        <v>#REF!</v>
      </c>
      <c r="AX289" s="18" t="e">
        <f t="shared" si="198"/>
        <v>#REF!</v>
      </c>
      <c r="AY289" s="18" t="e">
        <f t="shared" ref="AY289:BD289" si="199">AY288/AY287</f>
        <v>#REF!</v>
      </c>
      <c r="AZ289" s="18" t="e">
        <f t="shared" si="199"/>
        <v>#REF!</v>
      </c>
      <c r="BA289" s="18" t="e">
        <f t="shared" si="199"/>
        <v>#REF!</v>
      </c>
      <c r="BB289" s="18" t="e">
        <f t="shared" si="199"/>
        <v>#REF!</v>
      </c>
      <c r="BC289" s="18" t="e">
        <f t="shared" si="199"/>
        <v>#REF!</v>
      </c>
      <c r="BD289" s="18" t="e">
        <f t="shared" si="199"/>
        <v>#REF!</v>
      </c>
      <c r="BE289" s="18" t="e">
        <f t="shared" ref="BE289:BP289" si="200">BE288/BE287</f>
        <v>#REF!</v>
      </c>
      <c r="BF289" s="18" t="e">
        <f t="shared" si="200"/>
        <v>#REF!</v>
      </c>
      <c r="BG289" s="18" t="e">
        <f t="shared" si="200"/>
        <v>#REF!</v>
      </c>
      <c r="BH289" s="18" t="e">
        <f t="shared" si="200"/>
        <v>#REF!</v>
      </c>
      <c r="BI289" s="18" t="e">
        <f t="shared" si="200"/>
        <v>#REF!</v>
      </c>
      <c r="BJ289" s="18" t="e">
        <f t="shared" si="200"/>
        <v>#REF!</v>
      </c>
      <c r="BK289" s="18" t="e">
        <f t="shared" si="200"/>
        <v>#REF!</v>
      </c>
      <c r="BL289" s="18" t="e">
        <f t="shared" si="200"/>
        <v>#REF!</v>
      </c>
      <c r="BM289" s="18" t="e">
        <f t="shared" si="200"/>
        <v>#REF!</v>
      </c>
      <c r="BN289" s="18" t="e">
        <f t="shared" si="200"/>
        <v>#REF!</v>
      </c>
      <c r="BO289" s="18" t="e">
        <f t="shared" si="200"/>
        <v>#REF!</v>
      </c>
      <c r="BP289" s="18" t="e">
        <f t="shared" si="200"/>
        <v>#REF!</v>
      </c>
      <c r="BQ289" s="18" t="e">
        <f t="shared" ref="BQ289:EX289" si="201">BQ288/BQ287</f>
        <v>#REF!</v>
      </c>
      <c r="BR289" s="18" t="e">
        <f t="shared" si="201"/>
        <v>#REF!</v>
      </c>
      <c r="BS289" s="18" t="e">
        <f t="shared" si="201"/>
        <v>#REF!</v>
      </c>
      <c r="BT289" s="18" t="e">
        <f t="shared" si="201"/>
        <v>#REF!</v>
      </c>
      <c r="BU289" s="18" t="e">
        <f t="shared" si="201"/>
        <v>#REF!</v>
      </c>
      <c r="BV289" s="194" t="e">
        <f t="shared" si="201"/>
        <v>#REF!</v>
      </c>
      <c r="BW289" s="194" t="e">
        <f t="shared" si="201"/>
        <v>#REF!</v>
      </c>
      <c r="BX289" s="194" t="e">
        <f t="shared" si="201"/>
        <v>#REF!</v>
      </c>
      <c r="BY289" s="194" t="e">
        <f t="shared" si="201"/>
        <v>#REF!</v>
      </c>
      <c r="BZ289" s="194" t="e">
        <f t="shared" si="201"/>
        <v>#REF!</v>
      </c>
      <c r="CA289" s="194" t="e">
        <f t="shared" si="201"/>
        <v>#REF!</v>
      </c>
      <c r="CB289" s="194" t="e">
        <f t="shared" si="201"/>
        <v>#REF!</v>
      </c>
      <c r="CC289" s="194" t="e">
        <f t="shared" si="201"/>
        <v>#REF!</v>
      </c>
      <c r="CD289" s="194" t="e">
        <f t="shared" si="201"/>
        <v>#REF!</v>
      </c>
      <c r="CE289" s="194" t="e">
        <f t="shared" si="201"/>
        <v>#REF!</v>
      </c>
      <c r="CF289" s="194" t="e">
        <f t="shared" si="201"/>
        <v>#REF!</v>
      </c>
      <c r="CG289" s="194" t="e">
        <f t="shared" si="201"/>
        <v>#REF!</v>
      </c>
      <c r="CH289" s="194" t="e">
        <f t="shared" si="201"/>
        <v>#REF!</v>
      </c>
      <c r="CI289" s="194" t="e">
        <f t="shared" si="201"/>
        <v>#REF!</v>
      </c>
      <c r="CJ289" s="194" t="e">
        <f t="shared" si="201"/>
        <v>#REF!</v>
      </c>
      <c r="CK289" s="194" t="e">
        <f t="shared" si="201"/>
        <v>#REF!</v>
      </c>
      <c r="CL289" s="194" t="e">
        <f t="shared" si="201"/>
        <v>#REF!</v>
      </c>
      <c r="CM289" s="194" t="e">
        <f t="shared" si="201"/>
        <v>#REF!</v>
      </c>
      <c r="CN289" s="194" t="e">
        <f t="shared" si="201"/>
        <v>#REF!</v>
      </c>
      <c r="CO289" s="194" t="e">
        <f t="shared" si="201"/>
        <v>#REF!</v>
      </c>
      <c r="CP289" s="194" t="e">
        <f t="shared" si="201"/>
        <v>#REF!</v>
      </c>
      <c r="CQ289" s="194" t="e">
        <f t="shared" si="201"/>
        <v>#REF!</v>
      </c>
      <c r="CR289" s="194" t="e">
        <f t="shared" si="201"/>
        <v>#REF!</v>
      </c>
      <c r="CS289" s="194" t="e">
        <f t="shared" si="201"/>
        <v>#REF!</v>
      </c>
      <c r="CT289" s="194" t="e">
        <f>CT288/CT287</f>
        <v>#REF!</v>
      </c>
      <c r="CU289" s="194" t="e">
        <f t="shared" ref="CU289:CV289" si="202">CU288/CU287</f>
        <v>#REF!</v>
      </c>
      <c r="CV289" s="18" t="e">
        <f t="shared" si="202"/>
        <v>#REF!</v>
      </c>
      <c r="CW289" s="18" t="e">
        <f t="shared" ref="CW289:CX289" si="203">CW288/CW287</f>
        <v>#REF!</v>
      </c>
      <c r="CX289" s="18" t="e">
        <f t="shared" si="203"/>
        <v>#REF!</v>
      </c>
      <c r="CY289" s="18" t="e">
        <f t="shared" ref="CY289:CZ289" si="204">CY288/CY287</f>
        <v>#REF!</v>
      </c>
      <c r="CZ289" s="18" t="e">
        <f t="shared" si="204"/>
        <v>#REF!</v>
      </c>
      <c r="DA289" s="18" t="e">
        <f t="shared" ref="DA289" si="205">DA288/DA287</f>
        <v>#REF!</v>
      </c>
      <c r="DB289" s="18" t="e">
        <f t="shared" ref="DB289" si="206">DB288/DB287</f>
        <v>#REF!</v>
      </c>
      <c r="DC289" s="18" t="e">
        <f t="shared" ref="DC289" si="207">DC288/DC287</f>
        <v>#REF!</v>
      </c>
      <c r="DD289" s="18" t="e">
        <f t="shared" ref="DD289" si="208">DD288/DD287</f>
        <v>#REF!</v>
      </c>
      <c r="DE289" s="18" t="e">
        <f t="shared" ref="DE289:DF289" si="209">DE288/DE287</f>
        <v>#REF!</v>
      </c>
      <c r="DF289" s="18" t="e">
        <f t="shared" si="209"/>
        <v>#REF!</v>
      </c>
      <c r="DG289" s="18" t="e">
        <f t="shared" ref="DG289:DI289" si="210">DG288/DG287</f>
        <v>#REF!</v>
      </c>
      <c r="DH289" s="18" t="e">
        <f t="shared" si="210"/>
        <v>#REF!</v>
      </c>
      <c r="DI289" s="18" t="e">
        <f t="shared" si="210"/>
        <v>#REF!</v>
      </c>
      <c r="DJ289" s="18" t="e">
        <f t="shared" ref="DJ289:DM289" si="211">DJ288/DJ287</f>
        <v>#REF!</v>
      </c>
      <c r="DK289" s="18" t="e">
        <f t="shared" si="211"/>
        <v>#REF!</v>
      </c>
      <c r="DL289" s="18" t="e">
        <f t="shared" si="211"/>
        <v>#REF!</v>
      </c>
      <c r="DM289" s="18" t="e">
        <f t="shared" si="211"/>
        <v>#REF!</v>
      </c>
      <c r="DN289" s="18" t="e">
        <f t="shared" ref="DN289:ER289" si="212">DN288/DN287</f>
        <v>#REF!</v>
      </c>
      <c r="DO289" s="18" t="e">
        <f t="shared" si="212"/>
        <v>#REF!</v>
      </c>
      <c r="DP289" s="18" t="e">
        <f t="shared" si="212"/>
        <v>#REF!</v>
      </c>
      <c r="DQ289" s="18" t="e">
        <f t="shared" si="212"/>
        <v>#REF!</v>
      </c>
      <c r="DR289" s="18">
        <f t="shared" si="212"/>
        <v>1.3125329949484432E-3</v>
      </c>
      <c r="DS289" s="18">
        <f t="shared" si="212"/>
        <v>1.4575234089156844E-3</v>
      </c>
      <c r="DT289" s="18">
        <f t="shared" si="212"/>
        <v>1.7205364896361599E-3</v>
      </c>
      <c r="DU289" s="18">
        <f t="shared" si="212"/>
        <v>1.6888381942694449E-3</v>
      </c>
      <c r="DV289" s="18">
        <f t="shared" si="212"/>
        <v>1.3323387600487101E-3</v>
      </c>
      <c r="DW289" s="18">
        <f t="shared" si="212"/>
        <v>1.5671251958906496E-3</v>
      </c>
      <c r="DX289" s="18">
        <f t="shared" si="212"/>
        <v>1.0798395666929484E-3</v>
      </c>
      <c r="DY289" s="18">
        <f t="shared" si="212"/>
        <v>8.3560820138157651E-4</v>
      </c>
      <c r="DZ289" s="18">
        <f t="shared" si="212"/>
        <v>1.503973182886132E-3</v>
      </c>
      <c r="EA289" s="18">
        <f t="shared" si="212"/>
        <v>8.0478004608668466E-4</v>
      </c>
      <c r="EB289" s="18">
        <f t="shared" si="212"/>
        <v>1.3321845929625735E-3</v>
      </c>
      <c r="EC289" s="18">
        <f t="shared" si="212"/>
        <v>1.3550288934433964E-3</v>
      </c>
      <c r="ED289" s="18">
        <f t="shared" si="212"/>
        <v>6.5703401015520992E-4</v>
      </c>
      <c r="EE289" s="18">
        <f t="shared" si="212"/>
        <v>8.949572600539269E-4</v>
      </c>
      <c r="EF289" s="18">
        <f t="shared" si="212"/>
        <v>1.5482093495996904E-3</v>
      </c>
      <c r="EG289" s="18">
        <f t="shared" si="212"/>
        <v>2.1178861788617885E-3</v>
      </c>
      <c r="EH289" s="18">
        <f t="shared" si="212"/>
        <v>2.0157283593106776E-3</v>
      </c>
      <c r="EI289" s="18">
        <f t="shared" si="212"/>
        <v>2.1657494776802172E-3</v>
      </c>
      <c r="EJ289" s="18">
        <f t="shared" si="212"/>
        <v>2.8873135430512479E-3</v>
      </c>
      <c r="EK289" s="18">
        <f t="shared" si="212"/>
        <v>3.1920449337610709E-3</v>
      </c>
      <c r="EL289" s="18">
        <f t="shared" si="212"/>
        <v>2.1061576059524371E-3</v>
      </c>
      <c r="EM289" s="18">
        <f t="shared" si="212"/>
        <v>1.9306103536878168E-3</v>
      </c>
      <c r="EN289" s="18">
        <f t="shared" si="212"/>
        <v>1.9656838247542894E-3</v>
      </c>
      <c r="EO289" s="18">
        <f t="shared" si="212"/>
        <v>2.3742577372291478E-3</v>
      </c>
      <c r="EP289" s="18">
        <f t="shared" si="212"/>
        <v>2.6592307421172802E-3</v>
      </c>
      <c r="EQ289" s="18">
        <f t="shared" si="212"/>
        <v>2.7082881951967469E-3</v>
      </c>
      <c r="ER289" s="18">
        <f t="shared" si="212"/>
        <v>2.3126370278884131E-3</v>
      </c>
      <c r="ES289" s="18">
        <f t="shared" ref="ES289" si="213">ES288/ES287</f>
        <v>1.8131873561060444E-3</v>
      </c>
      <c r="ET289" s="18">
        <v>1.5727863931965984E-3</v>
      </c>
      <c r="EU289" s="18">
        <v>2.2070419006352156E-3</v>
      </c>
      <c r="EV289" s="18">
        <v>2.6317718386451609E-3</v>
      </c>
      <c r="EW289" s="18">
        <f t="shared" si="201"/>
        <v>2.4214736004499961E-3</v>
      </c>
      <c r="EX289" s="18">
        <f t="shared" si="201"/>
        <v>3.1714568880079285E-3</v>
      </c>
      <c r="EY289" s="18">
        <f t="shared" ref="EY289:GB289" si="214">EY288/EY287</f>
        <v>7.4188979564308356E-4</v>
      </c>
      <c r="EZ289" s="18">
        <f t="shared" si="214"/>
        <v>0</v>
      </c>
      <c r="FA289" s="18">
        <f t="shared" si="214"/>
        <v>2.9398713112935432E-3</v>
      </c>
      <c r="FB289" s="18">
        <f t="shared" si="214"/>
        <v>3.232365361555706E-3</v>
      </c>
      <c r="FC289" s="18">
        <f t="shared" si="214"/>
        <v>2.0191038285314903E-3</v>
      </c>
      <c r="FD289" s="18">
        <f t="shared" si="214"/>
        <v>1.4525500322788896E-3</v>
      </c>
      <c r="FE289" s="18">
        <f t="shared" si="214"/>
        <v>2.9947016816401751E-3</v>
      </c>
      <c r="FF289" s="18">
        <f t="shared" si="214"/>
        <v>4.6588673775753179E-3</v>
      </c>
      <c r="FG289" s="18">
        <f t="shared" si="214"/>
        <v>0</v>
      </c>
      <c r="FH289" s="18">
        <f t="shared" si="214"/>
        <v>2.2497805092186129E-3</v>
      </c>
      <c r="FI289" s="18">
        <f t="shared" si="214"/>
        <v>3.3029117774880487E-3</v>
      </c>
      <c r="FJ289" s="18">
        <f t="shared" si="214"/>
        <v>2.4891101431238332E-3</v>
      </c>
      <c r="FK289" s="18">
        <f t="shared" si="214"/>
        <v>1.7442394198108877E-3</v>
      </c>
      <c r="FL289" s="18">
        <f t="shared" si="214"/>
        <v>1.9496977968414895E-3</v>
      </c>
      <c r="FM289" s="18">
        <f t="shared" si="214"/>
        <v>2.1940030583072934E-3</v>
      </c>
      <c r="FN289" s="18">
        <f t="shared" si="214"/>
        <v>0</v>
      </c>
      <c r="FO289" s="18">
        <f t="shared" si="214"/>
        <v>2.1851236780001749E-3</v>
      </c>
      <c r="FP289" s="18">
        <f t="shared" si="214"/>
        <v>3.7829376467518913E-3</v>
      </c>
      <c r="FQ289" s="18">
        <f t="shared" si="214"/>
        <v>1.1128421989761851E-3</v>
      </c>
      <c r="FR289" s="18">
        <f t="shared" si="214"/>
        <v>2.0078827991373538E-3</v>
      </c>
      <c r="FS289" s="18">
        <f t="shared" si="214"/>
        <v>8.8173702193320846E-4</v>
      </c>
      <c r="FT289" s="18">
        <f t="shared" si="214"/>
        <v>1.8563005022930771E-3</v>
      </c>
      <c r="FU289" s="18">
        <f t="shared" si="214"/>
        <v>0</v>
      </c>
      <c r="FV289" s="18" t="e">
        <f t="shared" si="214"/>
        <v>#DIV/0!</v>
      </c>
      <c r="FW289" s="18" t="e">
        <f t="shared" si="214"/>
        <v>#DIV/0!</v>
      </c>
      <c r="FX289" s="18" t="e">
        <f t="shared" si="214"/>
        <v>#DIV/0!</v>
      </c>
      <c r="FY289" s="18" t="e">
        <f t="shared" si="214"/>
        <v>#DIV/0!</v>
      </c>
      <c r="FZ289" s="18" t="e">
        <f t="shared" si="214"/>
        <v>#DIV/0!</v>
      </c>
      <c r="GA289" s="18" t="e">
        <f t="shared" si="214"/>
        <v>#DIV/0!</v>
      </c>
      <c r="GB289" s="18" t="e">
        <f t="shared" si="214"/>
        <v>#DIV/0!</v>
      </c>
      <c r="GC289" s="254" t="e">
        <f>GC288/GC287</f>
        <v>#REF!</v>
      </c>
    </row>
    <row r="290" spans="1:185" s="44" customFormat="1" ht="12.75" customHeight="1">
      <c r="A290" s="34" t="s">
        <v>460</v>
      </c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  <c r="FM290" s="33"/>
      <c r="FN290" s="33"/>
      <c r="FO290" s="33"/>
      <c r="FP290" s="33"/>
      <c r="FQ290" s="33"/>
      <c r="FR290" s="33"/>
      <c r="FS290" s="33"/>
      <c r="FT290" s="33"/>
      <c r="FU290" s="33"/>
      <c r="FV290" s="33"/>
      <c r="FW290" s="33"/>
      <c r="FX290" s="33"/>
      <c r="FY290" s="33"/>
      <c r="FZ290" s="33"/>
      <c r="GA290" s="33"/>
      <c r="GB290" s="33"/>
      <c r="GC290" s="255"/>
    </row>
    <row r="291" spans="1:185" s="41" customFormat="1" ht="25.5" customHeight="1">
      <c r="A291" s="11" t="s">
        <v>4</v>
      </c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 t="e">
        <f>SUM(#REF!,#REF!,#REF!,#REF!,#REF!,#REF!,#REF!,#REF!,#REF!,V39,V81,V123)</f>
        <v>#REF!</v>
      </c>
      <c r="W291" s="10" t="e">
        <f>SUM(#REF!,#REF!,#REF!,#REF!,#REF!,#REF!,#REF!,#REF!,#REF!,W39,W81,W123)</f>
        <v>#REF!</v>
      </c>
      <c r="X291" s="10" t="e">
        <f>SUM(#REF!,#REF!,#REF!,#REF!,#REF!,#REF!,#REF!,#REF!,#REF!,X39,X81,X123)</f>
        <v>#REF!</v>
      </c>
      <c r="Y291" s="10" t="e">
        <f>SUM(#REF!,#REF!,#REF!,#REF!,#REF!,#REF!,#REF!,#REF!,#REF!,Y39,Y81,Y123)</f>
        <v>#REF!</v>
      </c>
      <c r="Z291" s="10" t="e">
        <f>+#REF!+#REF!+#REF!+#REF!+#REF!+Z39+Z81+Z123</f>
        <v>#REF!</v>
      </c>
      <c r="AA291" s="10" t="e">
        <f>+#REF!+#REF!+#REF!+#REF!+#REF!+AA39+AA81+AA123</f>
        <v>#REF!</v>
      </c>
      <c r="AB291" s="10" t="e">
        <f>AB249+AB207+AB165+AB123+AB81+AB39+#REF!+#REF!+#REF!+#REF!</f>
        <v>#REF!</v>
      </c>
      <c r="AC291" s="10" t="e">
        <f>AC249+AC207+AC165+AC123+AC81+AC39+#REF!+#REF!+#REF!+#REF!</f>
        <v>#REF!</v>
      </c>
      <c r="AD291" s="10" t="e">
        <f>AD249+AD207+AD165+AD123+AD81+AD39+#REF!+#REF!+#REF!+#REF!</f>
        <v>#REF!</v>
      </c>
      <c r="AE291" s="10" t="e">
        <f>AE249+AE207+AE165+AE123+AE81+AE39+#REF!+#REF!+#REF!+#REF!</f>
        <v>#REF!</v>
      </c>
      <c r="AF291" s="10" t="e">
        <f>AF249+AF207+AF165+AF123+AF81+AF39+#REF!+#REF!+#REF!+#REF!</f>
        <v>#REF!</v>
      </c>
      <c r="AG291" s="10" t="e">
        <f>AG249+AG207+AG165+AG123+AG81+AG39+#REF!+#REF!+#REF!+#REF!</f>
        <v>#REF!</v>
      </c>
      <c r="AH291" s="10" t="e">
        <f>AH249+AH207+AH165+AH123+AH81+AH39+#REF!+#REF!+#REF!+#REF!</f>
        <v>#REF!</v>
      </c>
      <c r="AI291" s="10" t="e">
        <f>AI249+AI207+AI165+AI123+AI81+AI39+#REF!+#REF!+#REF!+#REF!</f>
        <v>#REF!</v>
      </c>
      <c r="AJ291" s="10" t="e">
        <f>AJ249+AJ207+AJ165+AJ123+AJ81+AJ39+#REF!+#REF!+#REF!+#REF!</f>
        <v>#REF!</v>
      </c>
      <c r="AK291" s="10" t="e">
        <f>AK249+AK207+AK165+AK123+AK81+AK39+#REF!+#REF!+#REF!+#REF!</f>
        <v>#REF!</v>
      </c>
      <c r="AL291" s="10" t="e">
        <f>AL249+AL207+AL165+AL123+AL81+AL39+#REF!+#REF!+#REF!+#REF!</f>
        <v>#REF!</v>
      </c>
      <c r="AM291" s="10" t="e">
        <f>AM249+AM207+AM165+AM123+AM81+AM39+#REF!+#REF!+#REF!+#REF!</f>
        <v>#REF!</v>
      </c>
      <c r="AN291" s="10" t="e">
        <f>AN249+AN207+AN165+AN123+AN81+AN39+#REF!+#REF!+#REF!+#REF!</f>
        <v>#REF!</v>
      </c>
      <c r="AO291" s="10" t="e">
        <f>AO249+AO207+AO165+AO123+AO81+AO39+#REF!+#REF!+#REF!+#REF!</f>
        <v>#REF!</v>
      </c>
      <c r="AP291" s="10" t="e">
        <f>AP249+AP207+AP165+AP123+AP81+AP39+#REF!+#REF!+#REF!+#REF!</f>
        <v>#REF!</v>
      </c>
      <c r="AQ291" s="10" t="e">
        <f>AQ249+AQ207+AQ165+AQ123+AQ81+AQ39+#REF!+#REF!+#REF!+#REF!</f>
        <v>#REF!</v>
      </c>
      <c r="AR291" s="10" t="e">
        <f>AR249+AR207+AR165+AR123+AR81+AR39+#REF!+#REF!+#REF!+#REF!</f>
        <v>#REF!</v>
      </c>
      <c r="AS291" s="10" t="e">
        <f>AS249+AS207+AS165+AS123+AS81+AS39+#REF!+#REF!+#REF!+#REF!</f>
        <v>#REF!</v>
      </c>
      <c r="AT291" s="10" t="e">
        <f>AT249+AT207+AT165+AT123+AT81+AT39+#REF!+#REF!+#REF!+#REF!</f>
        <v>#REF!</v>
      </c>
      <c r="AU291" s="10" t="e">
        <f>AU249+AU207+AU165+AU123+AU81+AU39+#REF!+#REF!+#REF!+#REF!</f>
        <v>#REF!</v>
      </c>
      <c r="AV291" s="10" t="e">
        <f>AV249+AV207+AV165+AV123+AV81+AV39+#REF!+#REF!+#REF!+#REF!</f>
        <v>#REF!</v>
      </c>
      <c r="AW291" s="10" t="e">
        <f>AW249+AW207+AW165+AW123+AW81+AW39+#REF!+#REF!+#REF!+#REF!</f>
        <v>#REF!</v>
      </c>
      <c r="AX291" s="10" t="e">
        <f>AX249+AX207+AX165+AX123+AX81+AX39+#REF!+#REF!+#REF!+#REF!</f>
        <v>#REF!</v>
      </c>
      <c r="AY291" s="10" t="e">
        <f>AY249+AY207+AY165+AY123+AY81+AY39+#REF!+#REF!+#REF!+#REF!</f>
        <v>#REF!</v>
      </c>
      <c r="AZ291" s="10" t="e">
        <f>AZ249+AZ207+AZ165+AZ123+AZ81+AZ39+#REF!+#REF!+#REF!+#REF!</f>
        <v>#REF!</v>
      </c>
      <c r="BA291" s="10" t="e">
        <f>BA249+BA207+BA165+BA123+BA81+BA39+#REF!+#REF!+#REF!+#REF!</f>
        <v>#REF!</v>
      </c>
      <c r="BB291" s="10" t="e">
        <f>BB249+BB207+BB165+BB123+BB81+BB39+#REF!+#REF!+#REF!+#REF!</f>
        <v>#REF!</v>
      </c>
      <c r="BC291" s="10" t="e">
        <f>BC249+BC207+BC165+BC123+BC81+BC39+#REF!+#REF!+#REF!+#REF!</f>
        <v>#REF!</v>
      </c>
      <c r="BD291" s="10" t="e">
        <f>BD249+BD207+BD165+BD123+BD81+BD39+#REF!+#REF!+#REF!+#REF!</f>
        <v>#REF!</v>
      </c>
      <c r="BE291" s="10" t="e">
        <f>BE249+BE207+BE165+BE123+BE81+BE39+#REF!+#REF!+#REF!+#REF!</f>
        <v>#REF!</v>
      </c>
      <c r="BF291" s="10" t="e">
        <f>BF249+BF207+BF165+BF123+BF81+BF39+#REF!+#REF!+#REF!+#REF!</f>
        <v>#REF!</v>
      </c>
      <c r="BG291" s="10" t="e">
        <f>BG249+BG207+BG165+BG123+BG81+BG39+#REF!+#REF!+#REF!+#REF!</f>
        <v>#REF!</v>
      </c>
      <c r="BH291" s="10" t="e">
        <f>BH249+BH207+BH165+BH123+BH81+BH39+#REF!+#REF!+#REF!+#REF!</f>
        <v>#REF!</v>
      </c>
      <c r="BI291" s="10" t="e">
        <f>BI249+BI207+BI165+BI123+BI81+BI39+#REF!+#REF!+#REF!+#REF!</f>
        <v>#REF!</v>
      </c>
      <c r="BJ291" s="10" t="e">
        <f>BJ249+BJ207+BJ165+BJ123+BJ81+BJ39+#REF!+#REF!+#REF!+#REF!</f>
        <v>#REF!</v>
      </c>
      <c r="BK291" s="10" t="e">
        <f>BK249+BK207+BK165+BK123+BK81+BK39+#REF!+#REF!+#REF!+#REF!</f>
        <v>#REF!</v>
      </c>
      <c r="BL291" s="10" t="e">
        <f>BL249+BL207+BL165+BL123+BL81+BL39+#REF!+#REF!+#REF!+#REF!</f>
        <v>#REF!</v>
      </c>
      <c r="BM291" s="10" t="e">
        <f>BM249+BM207+BM165+BM123+BM81+BM39+#REF!+#REF!+#REF!+#REF!</f>
        <v>#REF!</v>
      </c>
      <c r="BN291" s="10" t="e">
        <f>BN249+BN207+BN165+BN123+BN81+BN39+#REF!+#REF!+#REF!+#REF!</f>
        <v>#REF!</v>
      </c>
      <c r="BO291" s="10" t="e">
        <f>BO249+BO207+BO165+BO123+BO81+BO39+#REF!+#REF!+#REF!+#REF!</f>
        <v>#REF!</v>
      </c>
      <c r="BP291" s="10" t="e">
        <f>BP249+BP207+BP165+BP123+BP81+BP39+#REF!+#REF!+#REF!+#REF!</f>
        <v>#REF!</v>
      </c>
      <c r="BQ291" s="10" t="e">
        <f>BQ249+BQ207+BQ165+BQ123+BQ81+BQ39+#REF!+#REF!+#REF!+#REF!</f>
        <v>#REF!</v>
      </c>
      <c r="BR291" s="10" t="e">
        <f>BR249+BR207+BR165+BR123+BR81+BR39+#REF!+#REF!+#REF!+#REF!</f>
        <v>#REF!</v>
      </c>
      <c r="BS291" s="10" t="e">
        <f>BS249+BS207+BS165+BS123+BS81+BS39+#REF!+#REF!+#REF!+#REF!</f>
        <v>#REF!</v>
      </c>
      <c r="BT291" s="10" t="e">
        <f>BT249+BT207+BT165+BT123+BT81+BT39+#REF!+#REF!+#REF!+#REF!</f>
        <v>#REF!</v>
      </c>
      <c r="BU291" s="10" t="e">
        <f>BU249+BU207+BU165+BU123+BU81+BU39+#REF!+#REF!+#REF!+#REF!</f>
        <v>#REF!</v>
      </c>
      <c r="BV291" s="10" t="e">
        <f>BV249+BV207+BV165+BV123+BV81+BV39+#REF!+#REF!+#REF!+#REF!</f>
        <v>#REF!</v>
      </c>
      <c r="BW291" s="10" t="e">
        <f>BW249+BW207+BW165+BW123+BW81+BW39+#REF!+#REF!+#REF!+#REF!</f>
        <v>#REF!</v>
      </c>
      <c r="BX291" s="10" t="e">
        <f>BX249+BX207+BX165+BX123+BX81+BX39+#REF!+#REF!+#REF!+#REF!</f>
        <v>#REF!</v>
      </c>
      <c r="BY291" s="10" t="e">
        <f>BY249+BY207+BY165+BY123+BY81+BY39+#REF!+#REF!+#REF!+#REF!</f>
        <v>#REF!</v>
      </c>
      <c r="BZ291" s="10" t="e">
        <f>BZ249+BZ207+BZ165+BZ123+BZ81+BZ39+#REF!+#REF!+#REF!+#REF!</f>
        <v>#REF!</v>
      </c>
      <c r="CA291" s="10" t="e">
        <f>CA249+CA207+CA165+CA123+CA81+CA39+#REF!+#REF!+#REF!+#REF!</f>
        <v>#REF!</v>
      </c>
      <c r="CB291" s="10" t="e">
        <f>CB249+CB207+CB165+CB123+CB81+CB39+#REF!+#REF!+#REF!+#REF!</f>
        <v>#REF!</v>
      </c>
      <c r="CC291" s="10" t="e">
        <f>CC249+CC207+CC165+CC123+CC81+CC39+#REF!+#REF!+#REF!+#REF!</f>
        <v>#REF!</v>
      </c>
      <c r="CD291" s="10" t="e">
        <f>CD249+CD207+CD165+CD123+CD81+CD39+#REF!+#REF!+#REF!+#REF!</f>
        <v>#REF!</v>
      </c>
      <c r="CE291" s="10" t="e">
        <f>CE249+CE207+CE165+CE123+CE81+CE39+#REF!+#REF!+#REF!+#REF!</f>
        <v>#REF!</v>
      </c>
      <c r="CF291" s="10" t="e">
        <f>CF249+CF207+CF165+CF123+CF81+CF39+#REF!+#REF!+#REF!+#REF!</f>
        <v>#REF!</v>
      </c>
      <c r="CG291" s="10" t="e">
        <f>CG249+CG207+CG165+CG123+CG81+CG39+#REF!+#REF!+#REF!+#REF!</f>
        <v>#REF!</v>
      </c>
      <c r="CH291" s="10" t="e">
        <f>CH249+CH207+CH165+CH123+CH81+CH39+#REF!+#REF!+#REF!+#REF!</f>
        <v>#REF!</v>
      </c>
      <c r="CI291" s="10" t="e">
        <f>CI249+CI207+CI165+CI123+CI81+CI39+#REF!+#REF!+#REF!+#REF!</f>
        <v>#REF!</v>
      </c>
      <c r="CJ291" s="10" t="e">
        <f>CJ249+CJ207+CJ165+CJ123+CJ81+CJ39+#REF!+#REF!+#REF!+#REF!</f>
        <v>#REF!</v>
      </c>
      <c r="CK291" s="10" t="e">
        <f>CK249+CK207+CK165+CK123+CK81+CK39+#REF!+#REF!+#REF!+#REF!</f>
        <v>#REF!</v>
      </c>
      <c r="CL291" s="10" t="e">
        <f>CL249+CL207+CL165+CL123+CL81+CL39+#REF!+#REF!+#REF!+#REF!</f>
        <v>#REF!</v>
      </c>
      <c r="CM291" s="10" t="e">
        <f>CM249+CM207+CM165+CM123+CM81+CM39+#REF!+#REF!+#REF!+#REF!</f>
        <v>#REF!</v>
      </c>
      <c r="CN291" s="10" t="e">
        <f>CN249+CN207+CN165+CN123+CN81+CN39+#REF!+#REF!+#REF!+#REF!</f>
        <v>#REF!</v>
      </c>
      <c r="CO291" s="10" t="e">
        <f>CO249+CO207+CO165+CO123+CO81+CO39+#REF!+#REF!+#REF!+#REF!</f>
        <v>#REF!</v>
      </c>
      <c r="CP291" s="10" t="e">
        <f>CP249+CP207+CP165+CP123+CP81+CP39+#REF!+#REF!+#REF!+#REF!</f>
        <v>#REF!</v>
      </c>
      <c r="CQ291" s="10" t="e">
        <f>CQ249+CQ207+CQ165+CQ123+CQ81+CQ39+#REF!+#REF!+#REF!+#REF!</f>
        <v>#REF!</v>
      </c>
      <c r="CR291" s="10" t="e">
        <f>CR249+CR207+CR165+CR123+CR81+CR39+#REF!+#REF!+#REF!+#REF!</f>
        <v>#REF!</v>
      </c>
      <c r="CS291" s="10" t="e">
        <f>CS249+CS207+CS165+CS123+CS81+CS39+#REF!+#REF!+#REF!+#REF!</f>
        <v>#REF!</v>
      </c>
      <c r="CT291" s="10" t="e">
        <f>CT249+CT207+CT165+CT123+CT81+CT39+#REF!+#REF!+#REF!+#REF!</f>
        <v>#REF!</v>
      </c>
      <c r="CU291" s="10" t="e">
        <f>CU249+CU207+CU165+CU123+CU81+CU39+#REF!+#REF!+#REF!+#REF!</f>
        <v>#REF!</v>
      </c>
      <c r="CV291" s="10" t="e">
        <f>CV249+CV207+CV165+CV123+CV81+CV39+#REF!+#REF!+#REF!+#REF!</f>
        <v>#REF!</v>
      </c>
      <c r="CW291" s="10" t="e">
        <f>CW249+CW207+CW165+CW123+CW81+CW39+#REF!+#REF!+#REF!+#REF!</f>
        <v>#REF!</v>
      </c>
      <c r="CX291" s="10" t="e">
        <f>CX249+CX207+CX165+CX123+CX81+CX39+#REF!+#REF!+#REF!+#REF!</f>
        <v>#REF!</v>
      </c>
      <c r="CY291" s="10" t="e">
        <f>CY249+CY207+CY165+CY123+CY81+CY39+#REF!+#REF!+#REF!+#REF!</f>
        <v>#REF!</v>
      </c>
      <c r="CZ291" s="10" t="e">
        <f>CZ249+CZ207+CZ165+CZ123+CZ81+CZ39+#REF!+#REF!+#REF!+#REF!</f>
        <v>#REF!</v>
      </c>
      <c r="DA291" s="10" t="e">
        <f>DA249+DA207+DA165+DA123+DA81+DA39+#REF!+#REF!+#REF!+#REF!</f>
        <v>#REF!</v>
      </c>
      <c r="DB291" s="10" t="e">
        <f>DB249+DB207+DB165+DB123+DB81+DB39+#REF!+#REF!+#REF!+#REF!</f>
        <v>#REF!</v>
      </c>
      <c r="DC291" s="10" t="e">
        <f>DC249+DC207+DC165+DC123+DC81+DC39+#REF!+#REF!+#REF!+#REF!</f>
        <v>#REF!</v>
      </c>
      <c r="DD291" s="10" t="e">
        <f>DD249+DD207+DD165+DD123+DD81+DD39+#REF!+#REF!+#REF!+#REF!</f>
        <v>#REF!</v>
      </c>
      <c r="DE291" s="10" t="e">
        <f>DE249+DE207+DE165+DE123+DE81+DE39+#REF!+#REF!+#REF!+#REF!</f>
        <v>#REF!</v>
      </c>
      <c r="DF291" s="10" t="e">
        <f>DF249+DF207+DF165+DF123+DF81+DF39+#REF!+#REF!+#REF!+#REF!</f>
        <v>#REF!</v>
      </c>
      <c r="DG291" s="10" t="e">
        <f>DG249+DG207+DG165+DG123+DG81+DG39+#REF!+#REF!+#REF!+#REF!</f>
        <v>#REF!</v>
      </c>
      <c r="DH291" s="10" t="e">
        <f>DH249+DH207+DH165+DH123+DH81+DH39+#REF!+#REF!+#REF!+#REF!</f>
        <v>#REF!</v>
      </c>
      <c r="DI291" s="10" t="e">
        <f>DI249+DI207+DI165+DI123+DI81+DI39+#REF!+#REF!+#REF!+#REF!</f>
        <v>#REF!</v>
      </c>
      <c r="DJ291" s="10" t="e">
        <f>DJ249+DJ207+DJ165+DJ123+DJ81+DJ39+#REF!+#REF!+#REF!+#REF!</f>
        <v>#REF!</v>
      </c>
      <c r="DK291" s="10" t="e">
        <f>DK249+DK207+DK165+DK123+DK81+DK39+#REF!+#REF!+#REF!+#REF!</f>
        <v>#REF!</v>
      </c>
      <c r="DL291" s="10" t="e">
        <f>DL249+DL207+DL165+DL123+DL81+DL39+#REF!+#REF!+#REF!+#REF!</f>
        <v>#REF!</v>
      </c>
      <c r="DM291" s="10" t="e">
        <f>DM249+DM207+DM165+DM123+DM81+DM39+#REF!+#REF!+#REF!+#REF!</f>
        <v>#REF!</v>
      </c>
      <c r="DN291" s="10" t="e">
        <f>DN249+DN207+DN165+DN123+DN81+DN39+#REF!+#REF!+#REF!+#REF!</f>
        <v>#REF!</v>
      </c>
      <c r="DO291" s="10" t="e">
        <f>DO249+DO207+DO165+DO123+DO81+DO39+#REF!+#REF!+#REF!+#REF!</f>
        <v>#REF!</v>
      </c>
      <c r="DP291" s="10" t="e">
        <f>DP249+DP207+DP165+DP123+DP81+DP39+#REF!+#REF!+#REF!+#REF!</f>
        <v>#REF!</v>
      </c>
      <c r="DQ291" s="10" t="e">
        <f>DQ249+DQ207+DQ165+DQ123+DQ81+DQ39+#REF!+#REF!+#REF!+#REF!</f>
        <v>#REF!</v>
      </c>
      <c r="DR291" s="10">
        <f t="shared" ref="DR291:ER291" si="215">DR249+DR207+DR165+DR123+DR81+DR39</f>
        <v>252</v>
      </c>
      <c r="DS291" s="10">
        <f t="shared" si="215"/>
        <v>497</v>
      </c>
      <c r="DT291" s="10">
        <f t="shared" si="215"/>
        <v>853</v>
      </c>
      <c r="DU291" s="10">
        <f t="shared" si="215"/>
        <v>716</v>
      </c>
      <c r="DV291" s="10">
        <f t="shared" si="215"/>
        <v>565</v>
      </c>
      <c r="DW291" s="10">
        <f t="shared" si="215"/>
        <v>506</v>
      </c>
      <c r="DX291" s="10">
        <f t="shared" si="215"/>
        <v>404</v>
      </c>
      <c r="DY291" s="10">
        <f t="shared" si="215"/>
        <v>267</v>
      </c>
      <c r="DZ291" s="10">
        <f t="shared" si="215"/>
        <v>382</v>
      </c>
      <c r="EA291" s="10">
        <f t="shared" si="215"/>
        <v>130</v>
      </c>
      <c r="EB291" s="10">
        <f t="shared" si="215"/>
        <v>293</v>
      </c>
      <c r="EC291" s="10">
        <f t="shared" si="215"/>
        <v>346</v>
      </c>
      <c r="ED291" s="10">
        <f t="shared" si="215"/>
        <v>111</v>
      </c>
      <c r="EE291" s="10">
        <f t="shared" si="215"/>
        <v>291</v>
      </c>
      <c r="EF291" s="10">
        <f t="shared" si="215"/>
        <v>478</v>
      </c>
      <c r="EG291" s="10">
        <f t="shared" si="215"/>
        <v>468</v>
      </c>
      <c r="EH291" s="10">
        <f t="shared" si="215"/>
        <v>591</v>
      </c>
      <c r="EI291" s="10">
        <f t="shared" si="215"/>
        <v>720</v>
      </c>
      <c r="EJ291" s="10">
        <f t="shared" si="215"/>
        <v>761</v>
      </c>
      <c r="EK291" s="10">
        <f t="shared" si="215"/>
        <v>578</v>
      </c>
      <c r="EL291" s="10">
        <f t="shared" si="215"/>
        <v>513</v>
      </c>
      <c r="EM291" s="10">
        <f t="shared" si="215"/>
        <v>791</v>
      </c>
      <c r="EN291" s="10">
        <f t="shared" si="215"/>
        <v>334</v>
      </c>
      <c r="EO291" s="10">
        <f t="shared" si="215"/>
        <v>460</v>
      </c>
      <c r="EP291" s="10">
        <f t="shared" si="215"/>
        <v>648</v>
      </c>
      <c r="EQ291" s="10">
        <f t="shared" si="215"/>
        <v>604</v>
      </c>
      <c r="ER291" s="10">
        <f t="shared" si="215"/>
        <v>502</v>
      </c>
      <c r="ES291" s="10">
        <f t="shared" ref="ES291" si="216">ES249+ES207+ES165+ES123+ES81+ES39</f>
        <v>343</v>
      </c>
      <c r="ET291" s="10">
        <v>352</v>
      </c>
      <c r="EU291" s="10">
        <v>551</v>
      </c>
      <c r="EV291" s="10">
        <v>639</v>
      </c>
      <c r="EW291" s="10">
        <f>SUM(EX291:GB291)</f>
        <v>630</v>
      </c>
      <c r="EX291" s="10">
        <f>EX249+EX207+EX165+EX123+EX81+EX39</f>
        <v>56</v>
      </c>
      <c r="EY291" s="10">
        <f t="shared" ref="EY291:GB291" si="217">EY249+EY207+EY165+EY123+EY81+EY39</f>
        <v>10</v>
      </c>
      <c r="EZ291" s="10">
        <f t="shared" si="217"/>
        <v>0</v>
      </c>
      <c r="FA291" s="10">
        <f t="shared" si="217"/>
        <v>48</v>
      </c>
      <c r="FB291" s="10">
        <f t="shared" si="217"/>
        <v>55</v>
      </c>
      <c r="FC291" s="10">
        <f t="shared" si="217"/>
        <v>26</v>
      </c>
      <c r="FD291" s="10">
        <f t="shared" si="217"/>
        <v>15</v>
      </c>
      <c r="FE291" s="10">
        <f t="shared" si="217"/>
        <v>32</v>
      </c>
      <c r="FF291" s="10">
        <f t="shared" si="217"/>
        <v>79</v>
      </c>
      <c r="FG291" s="10">
        <f t="shared" si="217"/>
        <v>0</v>
      </c>
      <c r="FH291" s="10">
        <f t="shared" si="217"/>
        <v>37</v>
      </c>
      <c r="FI291" s="10">
        <f t="shared" si="217"/>
        <v>34</v>
      </c>
      <c r="FJ291" s="10">
        <f t="shared" si="217"/>
        <v>29</v>
      </c>
      <c r="FK291" s="10">
        <f t="shared" si="217"/>
        <v>17</v>
      </c>
      <c r="FL291" s="10">
        <f t="shared" si="217"/>
        <v>29</v>
      </c>
      <c r="FM291" s="10">
        <f t="shared" si="217"/>
        <v>29</v>
      </c>
      <c r="FN291" s="10">
        <f t="shared" si="217"/>
        <v>0</v>
      </c>
      <c r="FO291" s="10">
        <f t="shared" si="217"/>
        <v>25</v>
      </c>
      <c r="FP291" s="10">
        <f t="shared" si="217"/>
        <v>49</v>
      </c>
      <c r="FQ291" s="10">
        <f t="shared" si="217"/>
        <v>14</v>
      </c>
      <c r="FR291" s="10">
        <f t="shared" si="217"/>
        <v>22</v>
      </c>
      <c r="FS291" s="10">
        <f t="shared" si="217"/>
        <v>7</v>
      </c>
      <c r="FT291" s="10">
        <f t="shared" si="217"/>
        <v>17</v>
      </c>
      <c r="FU291" s="10">
        <f t="shared" si="217"/>
        <v>0</v>
      </c>
      <c r="FV291" s="10">
        <f t="shared" si="217"/>
        <v>0</v>
      </c>
      <c r="FW291" s="10">
        <f t="shared" si="217"/>
        <v>0</v>
      </c>
      <c r="FX291" s="10">
        <f t="shared" si="217"/>
        <v>0</v>
      </c>
      <c r="FY291" s="10">
        <f t="shared" si="217"/>
        <v>0</v>
      </c>
      <c r="FZ291" s="10">
        <f t="shared" si="217"/>
        <v>0</v>
      </c>
      <c r="GA291" s="10">
        <f t="shared" si="217"/>
        <v>0</v>
      </c>
      <c r="GB291" s="10">
        <f t="shared" si="217"/>
        <v>0</v>
      </c>
      <c r="GC291" s="253" t="e">
        <f>+#REF!+#REF!+#REF!+#REF!+#REF!+GC39+GC81+GC123+GC165+GC207</f>
        <v>#REF!</v>
      </c>
    </row>
    <row r="292" spans="1:185" s="3" customFormat="1" ht="25.5" customHeight="1">
      <c r="A292" s="5" t="s">
        <v>3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 t="e">
        <f t="shared" ref="V292:AO292" si="218">V291/V287</f>
        <v>#REF!</v>
      </c>
      <c r="W292" s="4" t="e">
        <f t="shared" si="218"/>
        <v>#REF!</v>
      </c>
      <c r="X292" s="4" t="e">
        <f t="shared" si="218"/>
        <v>#REF!</v>
      </c>
      <c r="Y292" s="4" t="e">
        <f t="shared" si="218"/>
        <v>#REF!</v>
      </c>
      <c r="Z292" s="4" t="e">
        <f t="shared" si="218"/>
        <v>#REF!</v>
      </c>
      <c r="AA292" s="4" t="e">
        <f t="shared" si="218"/>
        <v>#REF!</v>
      </c>
      <c r="AB292" s="4" t="e">
        <f t="shared" si="218"/>
        <v>#REF!</v>
      </c>
      <c r="AC292" s="4" t="e">
        <f t="shared" si="218"/>
        <v>#REF!</v>
      </c>
      <c r="AD292" s="4" t="e">
        <f t="shared" si="218"/>
        <v>#REF!</v>
      </c>
      <c r="AE292" s="4" t="e">
        <f t="shared" si="218"/>
        <v>#REF!</v>
      </c>
      <c r="AF292" s="4" t="e">
        <f t="shared" si="218"/>
        <v>#REF!</v>
      </c>
      <c r="AG292" s="4" t="e">
        <f t="shared" si="218"/>
        <v>#REF!</v>
      </c>
      <c r="AH292" s="4" t="e">
        <f t="shared" si="218"/>
        <v>#REF!</v>
      </c>
      <c r="AI292" s="4" t="e">
        <f t="shared" si="218"/>
        <v>#REF!</v>
      </c>
      <c r="AJ292" s="4" t="e">
        <f t="shared" si="218"/>
        <v>#REF!</v>
      </c>
      <c r="AK292" s="4" t="e">
        <f t="shared" si="218"/>
        <v>#REF!</v>
      </c>
      <c r="AL292" s="4" t="e">
        <f t="shared" si="218"/>
        <v>#REF!</v>
      </c>
      <c r="AM292" s="4" t="e">
        <f t="shared" si="218"/>
        <v>#REF!</v>
      </c>
      <c r="AN292" s="4" t="e">
        <f t="shared" si="218"/>
        <v>#REF!</v>
      </c>
      <c r="AO292" s="4" t="e">
        <f t="shared" si="218"/>
        <v>#REF!</v>
      </c>
      <c r="AP292" s="4" t="e">
        <f t="shared" ref="AP292:AX292" si="219">AP291/AP287</f>
        <v>#REF!</v>
      </c>
      <c r="AQ292" s="4" t="e">
        <f t="shared" si="219"/>
        <v>#REF!</v>
      </c>
      <c r="AR292" s="4" t="e">
        <f t="shared" si="219"/>
        <v>#REF!</v>
      </c>
      <c r="AS292" s="4" t="e">
        <f t="shared" si="219"/>
        <v>#REF!</v>
      </c>
      <c r="AT292" s="4" t="e">
        <f t="shared" si="219"/>
        <v>#REF!</v>
      </c>
      <c r="AU292" s="4" t="e">
        <f t="shared" si="219"/>
        <v>#REF!</v>
      </c>
      <c r="AV292" s="4" t="e">
        <f t="shared" si="219"/>
        <v>#REF!</v>
      </c>
      <c r="AW292" s="4" t="e">
        <f t="shared" si="219"/>
        <v>#REF!</v>
      </c>
      <c r="AX292" s="4" t="e">
        <f t="shared" si="219"/>
        <v>#REF!</v>
      </c>
      <c r="AY292" s="4" t="e">
        <f t="shared" ref="AY292:BD292" si="220">AY291/AY287</f>
        <v>#REF!</v>
      </c>
      <c r="AZ292" s="4" t="e">
        <f t="shared" si="220"/>
        <v>#REF!</v>
      </c>
      <c r="BA292" s="4" t="e">
        <f t="shared" si="220"/>
        <v>#REF!</v>
      </c>
      <c r="BB292" s="4" t="e">
        <f t="shared" si="220"/>
        <v>#REF!</v>
      </c>
      <c r="BC292" s="4" t="e">
        <f t="shared" si="220"/>
        <v>#REF!</v>
      </c>
      <c r="BD292" s="4" t="e">
        <f t="shared" si="220"/>
        <v>#REF!</v>
      </c>
      <c r="BE292" s="4" t="e">
        <f t="shared" ref="BE292:BP292" si="221">BE291/BE287</f>
        <v>#REF!</v>
      </c>
      <c r="BF292" s="4" t="e">
        <f t="shared" si="221"/>
        <v>#REF!</v>
      </c>
      <c r="BG292" s="4" t="e">
        <f t="shared" si="221"/>
        <v>#REF!</v>
      </c>
      <c r="BH292" s="4" t="e">
        <f t="shared" si="221"/>
        <v>#REF!</v>
      </c>
      <c r="BI292" s="4" t="e">
        <f t="shared" si="221"/>
        <v>#REF!</v>
      </c>
      <c r="BJ292" s="4" t="e">
        <f t="shared" si="221"/>
        <v>#REF!</v>
      </c>
      <c r="BK292" s="4" t="e">
        <f t="shared" si="221"/>
        <v>#REF!</v>
      </c>
      <c r="BL292" s="4" t="e">
        <f t="shared" si="221"/>
        <v>#REF!</v>
      </c>
      <c r="BM292" s="4" t="e">
        <f t="shared" si="221"/>
        <v>#REF!</v>
      </c>
      <c r="BN292" s="4" t="e">
        <f t="shared" si="221"/>
        <v>#REF!</v>
      </c>
      <c r="BO292" s="4" t="e">
        <f t="shared" si="221"/>
        <v>#REF!</v>
      </c>
      <c r="BP292" s="4" t="e">
        <f t="shared" si="221"/>
        <v>#REF!</v>
      </c>
      <c r="BQ292" s="4" t="e">
        <f t="shared" ref="BQ292:EX292" si="222">BQ291/BQ287</f>
        <v>#REF!</v>
      </c>
      <c r="BR292" s="4" t="e">
        <f t="shared" si="222"/>
        <v>#REF!</v>
      </c>
      <c r="BS292" s="4" t="e">
        <f t="shared" si="222"/>
        <v>#REF!</v>
      </c>
      <c r="BT292" s="4" t="e">
        <f t="shared" si="222"/>
        <v>#REF!</v>
      </c>
      <c r="BU292" s="4" t="e">
        <f t="shared" si="222"/>
        <v>#REF!</v>
      </c>
      <c r="BV292" s="4" t="e">
        <f t="shared" si="222"/>
        <v>#REF!</v>
      </c>
      <c r="BW292" s="4" t="e">
        <f t="shared" si="222"/>
        <v>#REF!</v>
      </c>
      <c r="BX292" s="4" t="e">
        <f t="shared" si="222"/>
        <v>#REF!</v>
      </c>
      <c r="BY292" s="4" t="e">
        <f t="shared" si="222"/>
        <v>#REF!</v>
      </c>
      <c r="BZ292" s="4" t="e">
        <f t="shared" si="222"/>
        <v>#REF!</v>
      </c>
      <c r="CA292" s="4" t="e">
        <f t="shared" si="222"/>
        <v>#REF!</v>
      </c>
      <c r="CB292" s="4" t="e">
        <f t="shared" si="222"/>
        <v>#REF!</v>
      </c>
      <c r="CC292" s="4" t="e">
        <f t="shared" si="222"/>
        <v>#REF!</v>
      </c>
      <c r="CD292" s="4" t="e">
        <f t="shared" si="222"/>
        <v>#REF!</v>
      </c>
      <c r="CE292" s="4" t="e">
        <f t="shared" si="222"/>
        <v>#REF!</v>
      </c>
      <c r="CF292" s="4" t="e">
        <f t="shared" si="222"/>
        <v>#REF!</v>
      </c>
      <c r="CG292" s="4" t="e">
        <f t="shared" si="222"/>
        <v>#REF!</v>
      </c>
      <c r="CH292" s="4" t="e">
        <f t="shared" si="222"/>
        <v>#REF!</v>
      </c>
      <c r="CI292" s="4" t="e">
        <f t="shared" si="222"/>
        <v>#REF!</v>
      </c>
      <c r="CJ292" s="4" t="e">
        <f t="shared" si="222"/>
        <v>#REF!</v>
      </c>
      <c r="CK292" s="4" t="e">
        <f t="shared" si="222"/>
        <v>#REF!</v>
      </c>
      <c r="CL292" s="4" t="e">
        <f t="shared" si="222"/>
        <v>#REF!</v>
      </c>
      <c r="CM292" s="4" t="e">
        <f t="shared" si="222"/>
        <v>#REF!</v>
      </c>
      <c r="CN292" s="4" t="e">
        <f t="shared" si="222"/>
        <v>#REF!</v>
      </c>
      <c r="CO292" s="4" t="e">
        <f t="shared" si="222"/>
        <v>#REF!</v>
      </c>
      <c r="CP292" s="4" t="e">
        <f t="shared" si="222"/>
        <v>#REF!</v>
      </c>
      <c r="CQ292" s="4" t="e">
        <f t="shared" si="222"/>
        <v>#REF!</v>
      </c>
      <c r="CR292" s="4" t="e">
        <f t="shared" si="222"/>
        <v>#REF!</v>
      </c>
      <c r="CS292" s="4" t="e">
        <f t="shared" si="222"/>
        <v>#REF!</v>
      </c>
      <c r="CT292" s="4" t="e">
        <f>CT291/CT287</f>
        <v>#REF!</v>
      </c>
      <c r="CU292" s="4" t="e">
        <f t="shared" ref="CU292:DE292" si="223">CU291/CU287</f>
        <v>#REF!</v>
      </c>
      <c r="CV292" s="4" t="e">
        <f t="shared" si="223"/>
        <v>#REF!</v>
      </c>
      <c r="CW292" s="4" t="e">
        <f t="shared" si="223"/>
        <v>#REF!</v>
      </c>
      <c r="CX292" s="4" t="e">
        <f t="shared" si="223"/>
        <v>#REF!</v>
      </c>
      <c r="CY292" s="4" t="e">
        <f t="shared" si="223"/>
        <v>#REF!</v>
      </c>
      <c r="CZ292" s="4" t="e">
        <f t="shared" si="223"/>
        <v>#REF!</v>
      </c>
      <c r="DA292" s="4" t="e">
        <f t="shared" si="223"/>
        <v>#REF!</v>
      </c>
      <c r="DB292" s="4" t="e">
        <f t="shared" si="223"/>
        <v>#REF!</v>
      </c>
      <c r="DC292" s="4" t="e">
        <f t="shared" si="223"/>
        <v>#REF!</v>
      </c>
      <c r="DD292" s="4" t="e">
        <f t="shared" si="223"/>
        <v>#REF!</v>
      </c>
      <c r="DE292" s="4" t="e">
        <f t="shared" si="223"/>
        <v>#REF!</v>
      </c>
      <c r="DF292" s="4" t="e">
        <f t="shared" ref="DF292" si="224">DF291/DF287</f>
        <v>#REF!</v>
      </c>
      <c r="DG292" s="4" t="e">
        <f t="shared" ref="DG292" si="225">DG291/DG287</f>
        <v>#REF!</v>
      </c>
      <c r="DH292" s="4" t="e">
        <f t="shared" ref="DH292:DI292" si="226">DH291/DH287</f>
        <v>#REF!</v>
      </c>
      <c r="DI292" s="4" t="e">
        <f t="shared" si="226"/>
        <v>#REF!</v>
      </c>
      <c r="DJ292" s="4" t="e">
        <f t="shared" ref="DJ292:DN292" si="227">DJ291/DJ287</f>
        <v>#REF!</v>
      </c>
      <c r="DK292" s="4" t="e">
        <f t="shared" si="227"/>
        <v>#REF!</v>
      </c>
      <c r="DL292" s="4" t="e">
        <f t="shared" si="227"/>
        <v>#REF!</v>
      </c>
      <c r="DM292" s="4" t="e">
        <f t="shared" si="227"/>
        <v>#REF!</v>
      </c>
      <c r="DN292" s="4" t="e">
        <f t="shared" si="227"/>
        <v>#REF!</v>
      </c>
      <c r="DO292" s="4" t="e">
        <f t="shared" ref="DO292:ER292" si="228">DO291/DO287</f>
        <v>#REF!</v>
      </c>
      <c r="DP292" s="4" t="e">
        <f t="shared" si="228"/>
        <v>#REF!</v>
      </c>
      <c r="DQ292" s="4" t="e">
        <f t="shared" si="228"/>
        <v>#REF!</v>
      </c>
      <c r="DR292" s="4">
        <f t="shared" si="228"/>
        <v>1.2205103864465227E-3</v>
      </c>
      <c r="DS292" s="4">
        <f t="shared" si="228"/>
        <v>1.3539983817403647E-3</v>
      </c>
      <c r="DT292" s="4">
        <f t="shared" si="228"/>
        <v>1.5399975085620612E-3</v>
      </c>
      <c r="DU292" s="4">
        <f t="shared" si="228"/>
        <v>1.5827331768284326E-3</v>
      </c>
      <c r="DV292" s="4">
        <f t="shared" si="228"/>
        <v>1.2694290040936277E-3</v>
      </c>
      <c r="DW292" s="4">
        <f t="shared" si="228"/>
        <v>1.2956950149030533E-3</v>
      </c>
      <c r="DX292" s="4">
        <f t="shared" si="228"/>
        <v>9.8924078218583038E-4</v>
      </c>
      <c r="DY292" s="4">
        <f t="shared" si="228"/>
        <v>7.5374118165162478E-4</v>
      </c>
      <c r="DZ292" s="4">
        <f t="shared" si="228"/>
        <v>1.4291486464241355E-3</v>
      </c>
      <c r="EA292" s="4">
        <f t="shared" si="228"/>
        <v>7.5267198554869789E-4</v>
      </c>
      <c r="EB292" s="4">
        <f t="shared" si="228"/>
        <v>1.1120515263191853E-3</v>
      </c>
      <c r="EC292" s="4">
        <f t="shared" si="228"/>
        <v>1.3059609947950284E-3</v>
      </c>
      <c r="ED292" s="4">
        <f t="shared" si="228"/>
        <v>6.3974364146691487E-4</v>
      </c>
      <c r="EE292" s="4">
        <f t="shared" si="228"/>
        <v>8.3471975216568178E-4</v>
      </c>
      <c r="EF292" s="4">
        <f t="shared" si="228"/>
        <v>1.4567796635997087E-3</v>
      </c>
      <c r="EG292" s="4">
        <f t="shared" si="228"/>
        <v>1.9024390243902439E-3</v>
      </c>
      <c r="EH292" s="4">
        <f t="shared" si="228"/>
        <v>1.864312144526777E-3</v>
      </c>
      <c r="EI292" s="4">
        <f t="shared" si="228"/>
        <v>1.9663803580450903E-3</v>
      </c>
      <c r="EJ292" s="4">
        <f t="shared" si="228"/>
        <v>2.8097769901048592E-3</v>
      </c>
      <c r="EK292" s="4">
        <f t="shared" si="228"/>
        <v>3.0801368476025023E-3</v>
      </c>
      <c r="EL292" s="4">
        <f t="shared" si="228"/>
        <v>1.8628600894027591E-3</v>
      </c>
      <c r="EM292" s="4">
        <f t="shared" si="228"/>
        <v>1.8510458057782583E-3</v>
      </c>
      <c r="EN292" s="4">
        <f t="shared" si="228"/>
        <v>1.8546282414348381E-3</v>
      </c>
      <c r="EO292" s="4">
        <f t="shared" si="228"/>
        <v>2.2611978449801409E-3</v>
      </c>
      <c r="EP292" s="4">
        <f t="shared" si="228"/>
        <v>2.5378225639057402E-3</v>
      </c>
      <c r="EQ292" s="4">
        <f t="shared" si="228"/>
        <v>2.5166247229212848E-3</v>
      </c>
      <c r="ER292" s="4">
        <f t="shared" si="228"/>
        <v>2.0805444229390385E-3</v>
      </c>
      <c r="ES292" s="4">
        <f t="shared" ref="ES292" si="229">ES291/ES287</f>
        <v>1.6946137960337144E-3</v>
      </c>
      <c r="ET292" s="4">
        <v>1.408704352176088E-3</v>
      </c>
      <c r="EU292" s="4">
        <v>2.0301837850584367E-3</v>
      </c>
      <c r="EV292" s="4">
        <v>2.2303742770480874E-3</v>
      </c>
      <c r="EW292" s="4">
        <f t="shared" ref="EW292" si="230">EW291/EW287</f>
        <v>2.1608050542259172E-3</v>
      </c>
      <c r="EX292" s="4">
        <f t="shared" si="222"/>
        <v>2.7750247770069376E-3</v>
      </c>
      <c r="EY292" s="4">
        <f t="shared" ref="EY292:GB292" si="231">EY291/EY287</f>
        <v>6.7444526876643963E-4</v>
      </c>
      <c r="EZ292" s="4">
        <f t="shared" si="231"/>
        <v>0</v>
      </c>
      <c r="FA292" s="4">
        <f t="shared" si="231"/>
        <v>2.6625249611715112E-3</v>
      </c>
      <c r="FB292" s="4">
        <f t="shared" si="231"/>
        <v>2.8674208852510295E-3</v>
      </c>
      <c r="FC292" s="4">
        <f t="shared" si="231"/>
        <v>2.0191038285314903E-3</v>
      </c>
      <c r="FD292" s="4">
        <f t="shared" si="231"/>
        <v>1.2104583602324079E-3</v>
      </c>
      <c r="FE292" s="4">
        <f t="shared" si="231"/>
        <v>2.4571911233970669E-3</v>
      </c>
      <c r="FF292" s="4">
        <f t="shared" si="231"/>
        <v>4.0894502536494457E-3</v>
      </c>
      <c r="FG292" s="4">
        <f t="shared" si="231"/>
        <v>0</v>
      </c>
      <c r="FH292" s="4">
        <f t="shared" si="231"/>
        <v>2.0302897278314312E-3</v>
      </c>
      <c r="FI292" s="4">
        <f t="shared" si="231"/>
        <v>2.9552368535419385E-3</v>
      </c>
      <c r="FJ292" s="4">
        <f t="shared" si="231"/>
        <v>2.2557560672059737E-3</v>
      </c>
      <c r="FK292" s="4">
        <f t="shared" si="231"/>
        <v>1.5606352703571101E-3</v>
      </c>
      <c r="FL292" s="4">
        <f t="shared" si="231"/>
        <v>1.8847078702801067E-3</v>
      </c>
      <c r="FM292" s="4">
        <f t="shared" si="231"/>
        <v>1.9280632936639851E-3</v>
      </c>
      <c r="FN292" s="4">
        <f t="shared" si="231"/>
        <v>0</v>
      </c>
      <c r="FO292" s="4">
        <f t="shared" si="231"/>
        <v>2.1851236780001749E-3</v>
      </c>
      <c r="FP292" s="4">
        <f t="shared" si="231"/>
        <v>3.195930080876598E-3</v>
      </c>
      <c r="FQ292" s="4">
        <f t="shared" si="231"/>
        <v>1.0386527190444396E-3</v>
      </c>
      <c r="FR292" s="4">
        <f t="shared" si="231"/>
        <v>1.6360526511489551E-3</v>
      </c>
      <c r="FS292" s="4">
        <f t="shared" si="231"/>
        <v>7.7151989419155741E-4</v>
      </c>
      <c r="FT292" s="4">
        <f t="shared" si="231"/>
        <v>1.8563005022930771E-3</v>
      </c>
      <c r="FU292" s="4">
        <f t="shared" si="231"/>
        <v>0</v>
      </c>
      <c r="FV292" s="4" t="e">
        <f t="shared" si="231"/>
        <v>#DIV/0!</v>
      </c>
      <c r="FW292" s="4" t="e">
        <f t="shared" si="231"/>
        <v>#DIV/0!</v>
      </c>
      <c r="FX292" s="4" t="e">
        <f t="shared" si="231"/>
        <v>#DIV/0!</v>
      </c>
      <c r="FY292" s="4" t="e">
        <f t="shared" si="231"/>
        <v>#DIV/0!</v>
      </c>
      <c r="FZ292" s="4" t="e">
        <f t="shared" si="231"/>
        <v>#DIV/0!</v>
      </c>
      <c r="GA292" s="4" t="e">
        <f t="shared" si="231"/>
        <v>#DIV/0!</v>
      </c>
      <c r="GB292" s="4" t="e">
        <f t="shared" si="231"/>
        <v>#DIV/0!</v>
      </c>
      <c r="GC292" s="256" t="e">
        <f>GC291/GC287</f>
        <v>#REF!</v>
      </c>
    </row>
    <row r="293" spans="1:185" s="41" customFormat="1" ht="25.5" customHeight="1">
      <c r="A293" s="11" t="s">
        <v>2</v>
      </c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 t="e">
        <f>SUM(#REF!,#REF!,#REF!,#REF!,#REF!,#REF!,#REF!,#REF!,#REF!,V41,V125)</f>
        <v>#REF!</v>
      </c>
      <c r="W293" s="10" t="e">
        <f>SUM(#REF!,#REF!,#REF!,#REF!,#REF!,#REF!,#REF!,#REF!,#REF!,W41,W125)</f>
        <v>#REF!</v>
      </c>
      <c r="X293" s="10" t="e">
        <f>SUM(#REF!,#REF!,#REF!,#REF!,#REF!,#REF!,#REF!,#REF!,#REF!,X41,X125)</f>
        <v>#REF!</v>
      </c>
      <c r="Y293" s="10" t="e">
        <f>SUM(#REF!,#REF!,#REF!,#REF!,#REF!,#REF!,#REF!,#REF!,#REF!,Y41,Y125)</f>
        <v>#REF!</v>
      </c>
      <c r="Z293" s="10" t="e">
        <f>#REF!+#REF!+#REF!+#REF!+#REF!+Z41+Z83+Z125</f>
        <v>#REF!</v>
      </c>
      <c r="AA293" s="10" t="e">
        <f>#REF!+#REF!+#REF!+#REF!+#REF!+AA41+AA83+AA125</f>
        <v>#REF!</v>
      </c>
      <c r="AB293" s="10" t="e">
        <f>#REF!+#REF!+#REF!+#REF!+#REF!+AB41+AB83+AB125</f>
        <v>#REF!</v>
      </c>
      <c r="AC293" s="10" t="e">
        <f>#REF!+#REF!+#REF!+#REF!+#REF!+AC41+AC83+AC125</f>
        <v>#REF!</v>
      </c>
      <c r="AD293" s="10" t="e">
        <f>#REF!+#REF!+#REF!+#REF!+#REF!+AD41+AD83+AD125</f>
        <v>#REF!</v>
      </c>
      <c r="AE293" s="10" t="e">
        <f>#REF!+#REF!+#REF!+#REF!+#REF!+AE41+AE83+AE125</f>
        <v>#REF!</v>
      </c>
      <c r="AF293" s="10" t="e">
        <f>#REF!+#REF!+#REF!+#REF!+#REF!+AF41+AF83+AF125</f>
        <v>#REF!</v>
      </c>
      <c r="AG293" s="10" t="e">
        <f>#REF!+#REF!+#REF!+#REF!+#REF!+AG41+AG83+AG125</f>
        <v>#REF!</v>
      </c>
      <c r="AH293" s="10" t="e">
        <f>#REF!+#REF!+#REF!+#REF!+#REF!+AH41+AH83+AH125</f>
        <v>#REF!</v>
      </c>
      <c r="AI293" s="10" t="e">
        <f>#REF!+#REF!+#REF!+#REF!+#REF!+AI41+AI83+AI125</f>
        <v>#REF!</v>
      </c>
      <c r="AJ293" s="10" t="e">
        <f>#REF!+#REF!+#REF!+#REF!+#REF!+AJ41+AJ83+AJ125</f>
        <v>#REF!</v>
      </c>
      <c r="AK293" s="10" t="e">
        <f>#REF!+#REF!+#REF!+#REF!+#REF!+AK41+AK83+AK125</f>
        <v>#REF!</v>
      </c>
      <c r="AL293" s="10" t="e">
        <f>#REF!+#REF!+#REF!+#REF!+#REF!+AL41+AL83+AL125</f>
        <v>#REF!</v>
      </c>
      <c r="AM293" s="10" t="e">
        <f>#REF!+#REF!+#REF!+#REF!+#REF!+AM41+AM83+AM125</f>
        <v>#REF!</v>
      </c>
      <c r="AN293" s="10" t="e">
        <f>#REF!+#REF!+#REF!+#REF!+#REF!+AN41+AN83+AN125</f>
        <v>#REF!</v>
      </c>
      <c r="AO293" s="10" t="e">
        <f>#REF!+#REF!+#REF!+#REF!+AO41+AO83+AO125+AO167+AO209</f>
        <v>#REF!</v>
      </c>
      <c r="AP293" s="10" t="e">
        <f>#REF!+#REF!+#REF!+#REF!+AP41+AP83+AP125+AP167+AP209</f>
        <v>#REF!</v>
      </c>
      <c r="AQ293" s="10" t="e">
        <f>#REF!+#REF!+#REF!+#REF!+AQ41+AQ83+AQ125+AQ167+AQ209</f>
        <v>#REF!</v>
      </c>
      <c r="AR293" s="10" t="e">
        <f>#REF!+#REF!+#REF!+#REF!+AR41+AR83+AR125+AR167+AR209</f>
        <v>#REF!</v>
      </c>
      <c r="AS293" s="10" t="e">
        <f>#REF!+#REF!+#REF!+#REF!+AS41+AS83+AS125+AS167+AS209</f>
        <v>#REF!</v>
      </c>
      <c r="AT293" s="10" t="e">
        <f>#REF!+#REF!+#REF!+#REF!+AT41+AT83+AT125+AT167+AT209</f>
        <v>#REF!</v>
      </c>
      <c r="AU293" s="10" t="e">
        <f>#REF!+#REF!+#REF!+#REF!+AU41+AU83+AU125+AU167+AU209</f>
        <v>#REF!</v>
      </c>
      <c r="AV293" s="10" t="e">
        <f>#REF!+#REF!+#REF!+#REF!+AV41+AV83+AV125+AV167+AV209</f>
        <v>#REF!</v>
      </c>
      <c r="AW293" s="10" t="e">
        <f>#REF!+#REF!+#REF!+#REF!+AW41+AW83+AW125+AW167+AW209</f>
        <v>#REF!</v>
      </c>
      <c r="AX293" s="10" t="e">
        <f>#REF!+#REF!+#REF!+#REF!+AX41+AX83+AX125+AX167+AX209</f>
        <v>#REF!</v>
      </c>
      <c r="AY293" s="10" t="e">
        <f>#REF!+#REF!+#REF!+#REF!+AY41+AY83+AY125+AY167+AY209</f>
        <v>#REF!</v>
      </c>
      <c r="AZ293" s="10" t="e">
        <f>#REF!+#REF!+#REF!+#REF!+AZ41+AZ83+AZ125+AZ167+AZ209</f>
        <v>#REF!</v>
      </c>
      <c r="BA293" s="10" t="e">
        <f>#REF!+#REF!+#REF!+#REF!+BA41+BA83+BA125+BA167+BA209</f>
        <v>#REF!</v>
      </c>
      <c r="BB293" s="10" t="e">
        <f>#REF!+#REF!+#REF!+#REF!+BB41+BB83+BB125+BB167+BB209</f>
        <v>#REF!</v>
      </c>
      <c r="BC293" s="10" t="e">
        <f>#REF!+#REF!+#REF!+#REF!+BC41+BC83+BC125+BC167+BC209</f>
        <v>#REF!</v>
      </c>
      <c r="BD293" s="10" t="e">
        <f>#REF!+#REF!+#REF!+#REF!+BD41+BD83+BD125+BD167+BD209</f>
        <v>#REF!</v>
      </c>
      <c r="BE293" s="10" t="e">
        <f>#REF!+#REF!+#REF!+#REF!+BE41+BE83+BE125+BE167+BE209</f>
        <v>#REF!</v>
      </c>
      <c r="BF293" s="10" t="e">
        <f>#REF!+#REF!+#REF!+#REF!+BF41+BF83+BF125+BF167+BF209</f>
        <v>#REF!</v>
      </c>
      <c r="BG293" s="10" t="e">
        <f>#REF!+#REF!+#REF!+#REF!+BG41+BG83+BG125+BG167+BG209</f>
        <v>#REF!</v>
      </c>
      <c r="BH293" s="10" t="e">
        <f>#REF!+#REF!+#REF!+#REF!+BH41+BH83+BH125+BH167+BH209</f>
        <v>#REF!</v>
      </c>
      <c r="BI293" s="10" t="e">
        <f>#REF!+#REF!+#REF!+#REF!+BI41+BI83+BI125+BI167+BI209</f>
        <v>#REF!</v>
      </c>
      <c r="BJ293" s="10" t="e">
        <f>#REF!+#REF!+#REF!+#REF!+BJ41+BJ83+BJ125+BJ167+BJ209</f>
        <v>#REF!</v>
      </c>
      <c r="BK293" s="10" t="e">
        <f>#REF!+#REF!+#REF!+#REF!+BK41+BK83+BK125+BK167+BK209</f>
        <v>#REF!</v>
      </c>
      <c r="BL293" s="10" t="e">
        <f>#REF!+#REF!+#REF!+#REF!+BL41+BL83+BL125+BL167+BL209</f>
        <v>#REF!</v>
      </c>
      <c r="BM293" s="10" t="e">
        <f>#REF!+#REF!+#REF!+#REF!+BM41+BM83+BM125+BM167+BM209</f>
        <v>#REF!</v>
      </c>
      <c r="BN293" s="10" t="e">
        <f>#REF!+#REF!+#REF!+#REF!+BN41+BN83+BN125+BN167+BN209</f>
        <v>#REF!</v>
      </c>
      <c r="BO293" s="10" t="e">
        <f>#REF!+#REF!+#REF!+#REF!+BO41+BO83+BO125+BO167+BO209</f>
        <v>#REF!</v>
      </c>
      <c r="BP293" s="10" t="e">
        <f>#REF!+#REF!+#REF!+#REF!+BP41+BP83+BP125+BP167+BP209+BP251</f>
        <v>#REF!</v>
      </c>
      <c r="BQ293" s="10" t="e">
        <f>#REF!+#REF!+#REF!+#REF!+BQ41+BQ83+BQ125+BQ167+BQ209+BQ251</f>
        <v>#REF!</v>
      </c>
      <c r="BR293" s="10" t="e">
        <f>#REF!+#REF!+#REF!+#REF!+BR41+BR83+BR125+BR167+BR209+BR251</f>
        <v>#REF!</v>
      </c>
      <c r="BS293" s="10" t="e">
        <f>#REF!+#REF!+#REF!+#REF!+BS41+BS83+BS125+BS167+BS209+BS251</f>
        <v>#REF!</v>
      </c>
      <c r="BT293" s="10" t="e">
        <f>#REF!+#REF!+#REF!+#REF!+BT41+BT83+BT125+BT167+BT209+BT251</f>
        <v>#REF!</v>
      </c>
      <c r="BU293" s="10" t="e">
        <f>#REF!+#REF!+#REF!+#REF!+BU41+BU83+BU125+BU167+BU209+BU251</f>
        <v>#REF!</v>
      </c>
      <c r="BV293" s="10" t="e">
        <f>BV251+BV209+BV167+BV125+BV83+BV41+#REF!+#REF!+#REF!+#REF!</f>
        <v>#REF!</v>
      </c>
      <c r="BW293" s="10" t="e">
        <f>BW251+BW209+BW167+BW125+BW83+BW41+#REF!+#REF!+#REF!+#REF!</f>
        <v>#REF!</v>
      </c>
      <c r="BX293" s="10" t="e">
        <f>BX251+BX209+BX167+BX125+BX83+BX41+#REF!+#REF!+#REF!+#REF!</f>
        <v>#REF!</v>
      </c>
      <c r="BY293" s="10" t="e">
        <f>BY251+BY209+BY167+BY125+BY83+BY41+#REF!+#REF!+#REF!+#REF!</f>
        <v>#REF!</v>
      </c>
      <c r="BZ293" s="10" t="e">
        <f>BZ251+BZ209+BZ167+BZ125+BZ83+BZ41+#REF!+#REF!+#REF!+#REF!</f>
        <v>#REF!</v>
      </c>
      <c r="CA293" s="10" t="e">
        <f>CA251+CA209+CA167+CA125+CA83+CA41+#REF!+#REF!+#REF!+#REF!</f>
        <v>#REF!</v>
      </c>
      <c r="CB293" s="10" t="e">
        <f>CB251+CB209+CB167+CB125+CB83+CB41+#REF!+#REF!+#REF!+#REF!</f>
        <v>#REF!</v>
      </c>
      <c r="CC293" s="10" t="e">
        <f>CC251+CC209+CC167+CC125+CC83+CC41+#REF!+#REF!+#REF!+#REF!</f>
        <v>#REF!</v>
      </c>
      <c r="CD293" s="10" t="e">
        <f>CD251+CD209+CD167+CD125+CD83+CD41+#REF!+#REF!+#REF!+#REF!</f>
        <v>#REF!</v>
      </c>
      <c r="CE293" s="10" t="e">
        <f>CE251+CE209+CE167+CE125+CE83+CE41+#REF!+#REF!+#REF!+#REF!</f>
        <v>#REF!</v>
      </c>
      <c r="CF293" s="10" t="e">
        <f>CF251+CF209+CF167+CF125+CF83+CF41+#REF!+#REF!+#REF!+#REF!</f>
        <v>#REF!</v>
      </c>
      <c r="CG293" s="10" t="e">
        <f>CG251+CG209+CG167+CG125+CG83+CG41+#REF!+#REF!+#REF!+#REF!</f>
        <v>#REF!</v>
      </c>
      <c r="CH293" s="10" t="e">
        <f>CH251+CH209+CH167+CH125+CH83+CH41+#REF!+#REF!+#REF!+#REF!</f>
        <v>#REF!</v>
      </c>
      <c r="CI293" s="10" t="e">
        <f>CI251+CI209+CI167+CI125+CI83+CI41+#REF!+#REF!+#REF!+#REF!</f>
        <v>#REF!</v>
      </c>
      <c r="CJ293" s="10" t="e">
        <f>CJ251+CJ209+CJ167+CJ125+CJ83+CJ41+#REF!+#REF!+#REF!+#REF!</f>
        <v>#REF!</v>
      </c>
      <c r="CK293" s="10" t="e">
        <f>CK251+CK209+CK167+CK125+CK83+CK41+#REF!+#REF!+#REF!+#REF!</f>
        <v>#REF!</v>
      </c>
      <c r="CL293" s="10" t="e">
        <f>CL251+CL209+CL167+CL125+CL83+CL41+#REF!+#REF!+#REF!+#REF!</f>
        <v>#REF!</v>
      </c>
      <c r="CM293" s="10" t="e">
        <f>CM251+CM209+CM167+CM125+CM83+CM41+#REF!+#REF!+#REF!+#REF!</f>
        <v>#REF!</v>
      </c>
      <c r="CN293" s="10" t="e">
        <f>CN251+CN209+CN167+CN125+CN83+CN41+#REF!+#REF!+#REF!+#REF!</f>
        <v>#REF!</v>
      </c>
      <c r="CO293" s="10" t="e">
        <f>CO251+CO209+CO167+CO125+CO83+CO41+#REF!+#REF!+#REF!+#REF!</f>
        <v>#REF!</v>
      </c>
      <c r="CP293" s="10" t="e">
        <f>CP251+CP209+CP167+CP125+CP83+CP41+#REF!+#REF!+#REF!+#REF!</f>
        <v>#REF!</v>
      </c>
      <c r="CQ293" s="10" t="e">
        <f>CQ251+CQ209+CQ167+CQ125+CQ83+CQ41+#REF!+#REF!+#REF!+#REF!</f>
        <v>#REF!</v>
      </c>
      <c r="CR293" s="10" t="e">
        <f>CR251+CR209+CR167+CR125+CR83+CR41+#REF!+#REF!+#REF!+#REF!</f>
        <v>#REF!</v>
      </c>
      <c r="CS293" s="10" t="e">
        <f>CS251+CS209+CS167+CS125+CS83+CS41+#REF!+#REF!+#REF!+#REF!</f>
        <v>#REF!</v>
      </c>
      <c r="CT293" s="10" t="e">
        <f>CT251+CT209+CT167+CT125+CT83+CT41+#REF!+#REF!+#REF!+#REF!</f>
        <v>#REF!</v>
      </c>
      <c r="CU293" s="10" t="e">
        <f>CU251+CU209+CU167+CU125+CU83+CU41+#REF!+#REF!+#REF!+#REF!</f>
        <v>#REF!</v>
      </c>
      <c r="CV293" s="10" t="e">
        <f>CV251+CV209+CV167+CV125+CV83+CV41+#REF!+#REF!+#REF!+#REF!</f>
        <v>#REF!</v>
      </c>
      <c r="CW293" s="10" t="e">
        <f>CW251+CW209+CW167+CW125+CW83+CW41+#REF!+#REF!+#REF!+#REF!</f>
        <v>#REF!</v>
      </c>
      <c r="CX293" s="10" t="e">
        <f>CX251+CX209+CX167+CX125+CX83+CX41+#REF!+#REF!+#REF!+#REF!</f>
        <v>#REF!</v>
      </c>
      <c r="CY293" s="10" t="e">
        <f>CY251+CY209+CY167+CY125+CY83+CY41+#REF!+#REF!+#REF!+#REF!</f>
        <v>#REF!</v>
      </c>
      <c r="CZ293" s="10" t="e">
        <f>CZ251+CZ209+CZ167+CZ125+CZ83+CZ41+#REF!+#REF!+#REF!+#REF!</f>
        <v>#REF!</v>
      </c>
      <c r="DA293" s="10" t="e">
        <f>DA251+DA209+DA167+DA125+DA83+DA41+#REF!+#REF!+#REF!+#REF!</f>
        <v>#REF!</v>
      </c>
      <c r="DB293" s="10" t="e">
        <f>DB251+DB209+DB167+DB125+DB83+DB41+#REF!+#REF!+#REF!+#REF!</f>
        <v>#REF!</v>
      </c>
      <c r="DC293" s="10" t="e">
        <f>DC251+DC209+DC167+DC125+DC83+DC41+#REF!+#REF!+#REF!+#REF!</f>
        <v>#REF!</v>
      </c>
      <c r="DD293" s="10" t="e">
        <f>DD251+DD209+DD167+DD125+DD83+DD41+#REF!+#REF!+#REF!+#REF!</f>
        <v>#REF!</v>
      </c>
      <c r="DE293" s="10" t="e">
        <f>DE251+DE209+DE167+DE125+DE83+DE41+#REF!+#REF!+#REF!+#REF!</f>
        <v>#REF!</v>
      </c>
      <c r="DF293" s="10" t="e">
        <f>DF251+DF209+DF167+DF125+DF83+DF41+#REF!+#REF!+#REF!+#REF!</f>
        <v>#REF!</v>
      </c>
      <c r="DG293" s="10" t="e">
        <f>DG251+DG209+DG167+DG125+DG83+DG41+#REF!+#REF!+#REF!+#REF!</f>
        <v>#REF!</v>
      </c>
      <c r="DH293" s="10" t="e">
        <f>DH251+DH209+DH167+DH125+DH83+DH41+#REF!+#REF!+#REF!+#REF!</f>
        <v>#REF!</v>
      </c>
      <c r="DI293" s="10" t="e">
        <f>DI251+DI209+DI167+DI125+DI83+DI41+#REF!+#REF!+#REF!+#REF!</f>
        <v>#REF!</v>
      </c>
      <c r="DJ293" s="10" t="e">
        <f>DJ251+DJ209+DJ167+DJ125+DJ83+DJ41+#REF!+#REF!+#REF!+#REF!</f>
        <v>#REF!</v>
      </c>
      <c r="DK293" s="10" t="e">
        <f>DK251+DK209+DK167+DK125+DK83+DK41+#REF!+#REF!+#REF!+#REF!</f>
        <v>#REF!</v>
      </c>
      <c r="DL293" s="10" t="e">
        <f>DL251+DL209+DL167+DL125+DL83+DL41+#REF!+#REF!+#REF!+#REF!</f>
        <v>#REF!</v>
      </c>
      <c r="DM293" s="10" t="e">
        <f>DM251+DM209+DM167+DM125+DM83+DM41+#REF!+#REF!+#REF!+#REF!</f>
        <v>#REF!</v>
      </c>
      <c r="DN293" s="10" t="e">
        <f>DN251+DN209+DN167+DN125+DN83+DN41+#REF!+#REF!+#REF!+#REF!</f>
        <v>#REF!</v>
      </c>
      <c r="DO293" s="10" t="e">
        <f>DO251+DO209+DO167+DO125+DO83+DO41+#REF!+#REF!+#REF!+#REF!</f>
        <v>#REF!</v>
      </c>
      <c r="DP293" s="10" t="e">
        <f>DP251+DP209+DP167+DP125+DP83+DP41+#REF!+#REF!+#REF!+#REF!</f>
        <v>#REF!</v>
      </c>
      <c r="DQ293" s="10" t="e">
        <f>DQ251+DQ209+DQ167+DQ125+DQ83+DQ41+#REF!+#REF!+#REF!+#REF!</f>
        <v>#REF!</v>
      </c>
      <c r="DR293" s="10">
        <f t="shared" ref="DR293:ER293" si="232">DR251+DR209+DR167+DR125+DR83+DR41</f>
        <v>19</v>
      </c>
      <c r="DS293" s="10">
        <f t="shared" si="232"/>
        <v>38</v>
      </c>
      <c r="DT293" s="10">
        <f t="shared" si="232"/>
        <v>100</v>
      </c>
      <c r="DU293" s="10">
        <f t="shared" si="232"/>
        <v>48</v>
      </c>
      <c r="DV293" s="10">
        <f t="shared" si="232"/>
        <v>28</v>
      </c>
      <c r="DW293" s="10">
        <f t="shared" si="232"/>
        <v>106</v>
      </c>
      <c r="DX293" s="10">
        <f t="shared" si="232"/>
        <v>37</v>
      </c>
      <c r="DY293" s="10">
        <f t="shared" si="232"/>
        <v>29</v>
      </c>
      <c r="DZ293" s="10">
        <f t="shared" si="232"/>
        <v>20</v>
      </c>
      <c r="EA293" s="10">
        <f t="shared" si="232"/>
        <v>9</v>
      </c>
      <c r="EB293" s="10">
        <f t="shared" si="232"/>
        <v>58</v>
      </c>
      <c r="EC293" s="10">
        <f t="shared" si="232"/>
        <v>13</v>
      </c>
      <c r="ED293" s="10">
        <f t="shared" si="232"/>
        <v>3</v>
      </c>
      <c r="EE293" s="10">
        <f t="shared" si="232"/>
        <v>21</v>
      </c>
      <c r="EF293" s="10">
        <f t="shared" si="232"/>
        <v>30</v>
      </c>
      <c r="EG293" s="10">
        <f t="shared" si="232"/>
        <v>53</v>
      </c>
      <c r="EH293" s="10">
        <f t="shared" si="232"/>
        <v>48</v>
      </c>
      <c r="EI293" s="10">
        <f t="shared" si="232"/>
        <v>73</v>
      </c>
      <c r="EJ293" s="10">
        <f t="shared" si="232"/>
        <v>21</v>
      </c>
      <c r="EK293" s="10">
        <f t="shared" si="232"/>
        <v>21</v>
      </c>
      <c r="EL293" s="10">
        <f t="shared" si="232"/>
        <v>67</v>
      </c>
      <c r="EM293" s="10">
        <f t="shared" si="232"/>
        <v>34</v>
      </c>
      <c r="EN293" s="10">
        <f t="shared" si="232"/>
        <v>20</v>
      </c>
      <c r="EO293" s="10">
        <f t="shared" si="232"/>
        <v>23</v>
      </c>
      <c r="EP293" s="10">
        <f t="shared" si="232"/>
        <v>31</v>
      </c>
      <c r="EQ293" s="10">
        <f t="shared" si="232"/>
        <v>46</v>
      </c>
      <c r="ER293" s="10">
        <f t="shared" si="232"/>
        <v>56</v>
      </c>
      <c r="ES293" s="10">
        <f t="shared" ref="ES293" si="233">ES251+ES209+ES167+ES125+ES83+ES41</f>
        <v>24</v>
      </c>
      <c r="ET293" s="10">
        <v>41</v>
      </c>
      <c r="EU293" s="10">
        <v>48</v>
      </c>
      <c r="EV293" s="10">
        <v>115</v>
      </c>
      <c r="EW293" s="10">
        <f>SUM(EX293:GB293)</f>
        <v>76</v>
      </c>
      <c r="EX293" s="10">
        <f>EX251+EX209+EX167+EX125+EX83+EX41</f>
        <v>8</v>
      </c>
      <c r="EY293" s="10">
        <f t="shared" ref="EY293:GB293" si="234">EY251+EY209+EY167+EY125+EY83+EY41</f>
        <v>1</v>
      </c>
      <c r="EZ293" s="10">
        <f t="shared" si="234"/>
        <v>0</v>
      </c>
      <c r="FA293" s="10">
        <f t="shared" si="234"/>
        <v>5</v>
      </c>
      <c r="FB293" s="10">
        <f t="shared" si="234"/>
        <v>7</v>
      </c>
      <c r="FC293" s="10">
        <f t="shared" si="234"/>
        <v>0</v>
      </c>
      <c r="FD293" s="10">
        <f t="shared" si="234"/>
        <v>3</v>
      </c>
      <c r="FE293" s="10">
        <f t="shared" si="234"/>
        <v>7</v>
      </c>
      <c r="FF293" s="10">
        <f t="shared" si="234"/>
        <v>11</v>
      </c>
      <c r="FG293" s="10">
        <f t="shared" si="234"/>
        <v>0</v>
      </c>
      <c r="FH293" s="10">
        <f t="shared" si="234"/>
        <v>4</v>
      </c>
      <c r="FI293" s="10">
        <f t="shared" si="234"/>
        <v>4</v>
      </c>
      <c r="FJ293" s="10">
        <f t="shared" si="234"/>
        <v>3</v>
      </c>
      <c r="FK293" s="10">
        <f t="shared" si="234"/>
        <v>2</v>
      </c>
      <c r="FL293" s="10">
        <f t="shared" si="234"/>
        <v>1</v>
      </c>
      <c r="FM293" s="10">
        <f t="shared" si="234"/>
        <v>4</v>
      </c>
      <c r="FN293" s="10">
        <f t="shared" si="234"/>
        <v>0</v>
      </c>
      <c r="FO293" s="10">
        <f t="shared" si="234"/>
        <v>0</v>
      </c>
      <c r="FP293" s="10">
        <f t="shared" si="234"/>
        <v>9</v>
      </c>
      <c r="FQ293" s="10">
        <f t="shared" si="234"/>
        <v>1</v>
      </c>
      <c r="FR293" s="10">
        <f t="shared" si="234"/>
        <v>5</v>
      </c>
      <c r="FS293" s="10">
        <f t="shared" si="234"/>
        <v>1</v>
      </c>
      <c r="FT293" s="10">
        <f t="shared" si="234"/>
        <v>0</v>
      </c>
      <c r="FU293" s="10">
        <f t="shared" si="234"/>
        <v>0</v>
      </c>
      <c r="FV293" s="10">
        <f t="shared" si="234"/>
        <v>0</v>
      </c>
      <c r="FW293" s="10">
        <f t="shared" si="234"/>
        <v>0</v>
      </c>
      <c r="FX293" s="10">
        <f t="shared" si="234"/>
        <v>0</v>
      </c>
      <c r="FY293" s="10">
        <f t="shared" si="234"/>
        <v>0</v>
      </c>
      <c r="FZ293" s="10">
        <f t="shared" si="234"/>
        <v>0</v>
      </c>
      <c r="GA293" s="10">
        <f t="shared" si="234"/>
        <v>0</v>
      </c>
      <c r="GB293" s="10">
        <f t="shared" si="234"/>
        <v>0</v>
      </c>
      <c r="GC293" s="253" t="e">
        <f>#REF!+#REF!+#REF!+#REF!+#REF!+GC41+GC83+GC125+GC167+GC209</f>
        <v>#REF!</v>
      </c>
    </row>
    <row r="294" spans="1:185" s="3" customFormat="1" ht="25.5" customHeight="1">
      <c r="A294" s="5" t="s">
        <v>1</v>
      </c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 t="e">
        <f t="shared" ref="T294:Z294" si="235">T293/T287</f>
        <v>#DIV/0!</v>
      </c>
      <c r="U294" s="4" t="e">
        <f t="shared" si="235"/>
        <v>#DIV/0!</v>
      </c>
      <c r="V294" s="4" t="e">
        <f t="shared" si="235"/>
        <v>#REF!</v>
      </c>
      <c r="W294" s="4" t="e">
        <f t="shared" si="235"/>
        <v>#REF!</v>
      </c>
      <c r="X294" s="4" t="e">
        <f t="shared" si="235"/>
        <v>#REF!</v>
      </c>
      <c r="Y294" s="4" t="e">
        <f t="shared" si="235"/>
        <v>#REF!</v>
      </c>
      <c r="Z294" s="4" t="e">
        <f t="shared" si="235"/>
        <v>#REF!</v>
      </c>
      <c r="AA294" s="4" t="e">
        <f t="shared" ref="AA294:AO294" si="236">AA293/AA287</f>
        <v>#REF!</v>
      </c>
      <c r="AB294" s="4" t="e">
        <f t="shared" si="236"/>
        <v>#REF!</v>
      </c>
      <c r="AC294" s="4" t="e">
        <f t="shared" si="236"/>
        <v>#REF!</v>
      </c>
      <c r="AD294" s="4" t="e">
        <f t="shared" si="236"/>
        <v>#REF!</v>
      </c>
      <c r="AE294" s="4" t="e">
        <f t="shared" si="236"/>
        <v>#REF!</v>
      </c>
      <c r="AF294" s="4" t="e">
        <f t="shared" si="236"/>
        <v>#REF!</v>
      </c>
      <c r="AG294" s="4" t="e">
        <f t="shared" si="236"/>
        <v>#REF!</v>
      </c>
      <c r="AH294" s="4" t="e">
        <f t="shared" si="236"/>
        <v>#REF!</v>
      </c>
      <c r="AI294" s="4" t="e">
        <f t="shared" si="236"/>
        <v>#REF!</v>
      </c>
      <c r="AJ294" s="4" t="e">
        <f t="shared" si="236"/>
        <v>#REF!</v>
      </c>
      <c r="AK294" s="4" t="e">
        <f t="shared" si="236"/>
        <v>#REF!</v>
      </c>
      <c r="AL294" s="4" t="e">
        <f t="shared" si="236"/>
        <v>#REF!</v>
      </c>
      <c r="AM294" s="4" t="e">
        <f t="shared" si="236"/>
        <v>#REF!</v>
      </c>
      <c r="AN294" s="4" t="e">
        <f t="shared" si="236"/>
        <v>#REF!</v>
      </c>
      <c r="AO294" s="4" t="e">
        <f t="shared" si="236"/>
        <v>#REF!</v>
      </c>
      <c r="AP294" s="4" t="e">
        <f t="shared" ref="AP294:AX294" si="237">AP293/AP287</f>
        <v>#REF!</v>
      </c>
      <c r="AQ294" s="4" t="e">
        <f t="shared" si="237"/>
        <v>#REF!</v>
      </c>
      <c r="AR294" s="4" t="e">
        <f t="shared" si="237"/>
        <v>#REF!</v>
      </c>
      <c r="AS294" s="4" t="e">
        <f t="shared" si="237"/>
        <v>#REF!</v>
      </c>
      <c r="AT294" s="4" t="e">
        <f t="shared" si="237"/>
        <v>#REF!</v>
      </c>
      <c r="AU294" s="4" t="e">
        <f t="shared" si="237"/>
        <v>#REF!</v>
      </c>
      <c r="AV294" s="4" t="e">
        <f t="shared" si="237"/>
        <v>#REF!</v>
      </c>
      <c r="AW294" s="4" t="e">
        <f t="shared" si="237"/>
        <v>#REF!</v>
      </c>
      <c r="AX294" s="4" t="e">
        <f t="shared" si="237"/>
        <v>#REF!</v>
      </c>
      <c r="AY294" s="4" t="e">
        <f t="shared" ref="AY294:BP294" si="238">AY293/AY287</f>
        <v>#REF!</v>
      </c>
      <c r="AZ294" s="4" t="e">
        <f t="shared" si="238"/>
        <v>#REF!</v>
      </c>
      <c r="BA294" s="4" t="e">
        <f t="shared" si="238"/>
        <v>#REF!</v>
      </c>
      <c r="BB294" s="4" t="e">
        <f t="shared" si="238"/>
        <v>#REF!</v>
      </c>
      <c r="BC294" s="4" t="e">
        <f t="shared" si="238"/>
        <v>#REF!</v>
      </c>
      <c r="BD294" s="4" t="e">
        <f t="shared" si="238"/>
        <v>#REF!</v>
      </c>
      <c r="BE294" s="4" t="e">
        <f t="shared" si="238"/>
        <v>#REF!</v>
      </c>
      <c r="BF294" s="4" t="e">
        <f t="shared" si="238"/>
        <v>#REF!</v>
      </c>
      <c r="BG294" s="4" t="e">
        <f t="shared" si="238"/>
        <v>#REF!</v>
      </c>
      <c r="BH294" s="4" t="e">
        <f t="shared" si="238"/>
        <v>#REF!</v>
      </c>
      <c r="BI294" s="4" t="e">
        <f t="shared" si="238"/>
        <v>#REF!</v>
      </c>
      <c r="BJ294" s="4" t="e">
        <f t="shared" si="238"/>
        <v>#REF!</v>
      </c>
      <c r="BK294" s="4" t="e">
        <f t="shared" si="238"/>
        <v>#REF!</v>
      </c>
      <c r="BL294" s="4" t="e">
        <f t="shared" si="238"/>
        <v>#REF!</v>
      </c>
      <c r="BM294" s="4" t="e">
        <f t="shared" si="238"/>
        <v>#REF!</v>
      </c>
      <c r="BN294" s="4" t="e">
        <f t="shared" si="238"/>
        <v>#REF!</v>
      </c>
      <c r="BO294" s="4" t="e">
        <f t="shared" si="238"/>
        <v>#REF!</v>
      </c>
      <c r="BP294" s="4" t="e">
        <f t="shared" si="238"/>
        <v>#REF!</v>
      </c>
      <c r="BQ294" s="4" t="e">
        <f t="shared" ref="BQ294:EX294" si="239">BQ293/BQ287</f>
        <v>#REF!</v>
      </c>
      <c r="BR294" s="4" t="e">
        <f t="shared" si="239"/>
        <v>#REF!</v>
      </c>
      <c r="BS294" s="4" t="e">
        <f t="shared" si="239"/>
        <v>#REF!</v>
      </c>
      <c r="BT294" s="4" t="e">
        <f t="shared" si="239"/>
        <v>#REF!</v>
      </c>
      <c r="BU294" s="4" t="e">
        <f t="shared" si="239"/>
        <v>#REF!</v>
      </c>
      <c r="BV294" s="4" t="e">
        <f t="shared" si="239"/>
        <v>#REF!</v>
      </c>
      <c r="BW294" s="4" t="e">
        <f t="shared" si="239"/>
        <v>#REF!</v>
      </c>
      <c r="BX294" s="4" t="e">
        <f t="shared" si="239"/>
        <v>#REF!</v>
      </c>
      <c r="BY294" s="4" t="e">
        <f t="shared" si="239"/>
        <v>#REF!</v>
      </c>
      <c r="BZ294" s="4" t="e">
        <f t="shared" si="239"/>
        <v>#REF!</v>
      </c>
      <c r="CA294" s="4" t="e">
        <f t="shared" si="239"/>
        <v>#REF!</v>
      </c>
      <c r="CB294" s="4" t="e">
        <f t="shared" si="239"/>
        <v>#REF!</v>
      </c>
      <c r="CC294" s="4" t="e">
        <f t="shared" si="239"/>
        <v>#REF!</v>
      </c>
      <c r="CD294" s="4" t="e">
        <f t="shared" si="239"/>
        <v>#REF!</v>
      </c>
      <c r="CE294" s="4" t="e">
        <f t="shared" si="239"/>
        <v>#REF!</v>
      </c>
      <c r="CF294" s="4" t="e">
        <f t="shared" si="239"/>
        <v>#REF!</v>
      </c>
      <c r="CG294" s="4" t="e">
        <f t="shared" si="239"/>
        <v>#REF!</v>
      </c>
      <c r="CH294" s="4" t="e">
        <f t="shared" si="239"/>
        <v>#REF!</v>
      </c>
      <c r="CI294" s="4" t="e">
        <f t="shared" si="239"/>
        <v>#REF!</v>
      </c>
      <c r="CJ294" s="4" t="e">
        <f t="shared" si="239"/>
        <v>#REF!</v>
      </c>
      <c r="CK294" s="4" t="e">
        <f t="shared" si="239"/>
        <v>#REF!</v>
      </c>
      <c r="CL294" s="4" t="e">
        <f t="shared" si="239"/>
        <v>#REF!</v>
      </c>
      <c r="CM294" s="4" t="e">
        <f t="shared" si="239"/>
        <v>#REF!</v>
      </c>
      <c r="CN294" s="4" t="e">
        <f t="shared" si="239"/>
        <v>#REF!</v>
      </c>
      <c r="CO294" s="4" t="e">
        <f t="shared" si="239"/>
        <v>#REF!</v>
      </c>
      <c r="CP294" s="4" t="e">
        <f t="shared" si="239"/>
        <v>#REF!</v>
      </c>
      <c r="CQ294" s="4" t="e">
        <f t="shared" si="239"/>
        <v>#REF!</v>
      </c>
      <c r="CR294" s="4" t="e">
        <f t="shared" si="239"/>
        <v>#REF!</v>
      </c>
      <c r="CS294" s="4" t="e">
        <f t="shared" si="239"/>
        <v>#REF!</v>
      </c>
      <c r="CT294" s="4" t="e">
        <f>CT293/CT287</f>
        <v>#REF!</v>
      </c>
      <c r="CU294" s="4" t="e">
        <f t="shared" ref="CU294:DE294" si="240">CU293/CU287</f>
        <v>#REF!</v>
      </c>
      <c r="CV294" s="4" t="e">
        <f t="shared" si="240"/>
        <v>#REF!</v>
      </c>
      <c r="CW294" s="4" t="e">
        <f t="shared" si="240"/>
        <v>#REF!</v>
      </c>
      <c r="CX294" s="4" t="e">
        <f t="shared" si="240"/>
        <v>#REF!</v>
      </c>
      <c r="CY294" s="4" t="e">
        <f t="shared" si="240"/>
        <v>#REF!</v>
      </c>
      <c r="CZ294" s="4" t="e">
        <f t="shared" si="240"/>
        <v>#REF!</v>
      </c>
      <c r="DA294" s="4" t="e">
        <f t="shared" si="240"/>
        <v>#REF!</v>
      </c>
      <c r="DB294" s="4" t="e">
        <f t="shared" si="240"/>
        <v>#REF!</v>
      </c>
      <c r="DC294" s="4" t="e">
        <f t="shared" si="240"/>
        <v>#REF!</v>
      </c>
      <c r="DD294" s="4" t="e">
        <f t="shared" si="240"/>
        <v>#REF!</v>
      </c>
      <c r="DE294" s="4" t="e">
        <f t="shared" si="240"/>
        <v>#REF!</v>
      </c>
      <c r="DF294" s="4" t="e">
        <f t="shared" ref="DF294" si="241">DF293/DF287</f>
        <v>#REF!</v>
      </c>
      <c r="DG294" s="4" t="e">
        <f t="shared" ref="DG294" si="242">DG293/DG287</f>
        <v>#REF!</v>
      </c>
      <c r="DH294" s="4" t="e">
        <f t="shared" ref="DH294:DI294" si="243">DH293/DH287</f>
        <v>#REF!</v>
      </c>
      <c r="DI294" s="4" t="e">
        <f t="shared" si="243"/>
        <v>#REF!</v>
      </c>
      <c r="DJ294" s="4" t="e">
        <f t="shared" ref="DJ294:DN294" si="244">DJ293/DJ287</f>
        <v>#REF!</v>
      </c>
      <c r="DK294" s="4" t="e">
        <f t="shared" si="244"/>
        <v>#REF!</v>
      </c>
      <c r="DL294" s="4" t="e">
        <f t="shared" si="244"/>
        <v>#REF!</v>
      </c>
      <c r="DM294" s="4" t="e">
        <f t="shared" si="244"/>
        <v>#REF!</v>
      </c>
      <c r="DN294" s="4" t="e">
        <f t="shared" si="244"/>
        <v>#REF!</v>
      </c>
      <c r="DO294" s="4" t="e">
        <f t="shared" ref="DO294:ER294" si="245">DO293/DO287</f>
        <v>#REF!</v>
      </c>
      <c r="DP294" s="4" t="e">
        <f t="shared" si="245"/>
        <v>#REF!</v>
      </c>
      <c r="DQ294" s="4" t="e">
        <f t="shared" si="245"/>
        <v>#REF!</v>
      </c>
      <c r="DR294" s="4">
        <f t="shared" si="245"/>
        <v>9.2022608501920368E-5</v>
      </c>
      <c r="DS294" s="4">
        <f t="shared" si="245"/>
        <v>1.0352502717531963E-4</v>
      </c>
      <c r="DT294" s="4">
        <f t="shared" si="245"/>
        <v>1.8053898107409861E-4</v>
      </c>
      <c r="DU294" s="4">
        <f t="shared" si="245"/>
        <v>1.0610501744101225E-4</v>
      </c>
      <c r="DV294" s="4">
        <f t="shared" si="245"/>
        <v>6.2909755955082431E-5</v>
      </c>
      <c r="DW294" s="4">
        <f t="shared" si="245"/>
        <v>2.7143018098759613E-4</v>
      </c>
      <c r="DX294" s="4">
        <f t="shared" si="245"/>
        <v>9.0598784507118124E-5</v>
      </c>
      <c r="DY294" s="4">
        <f t="shared" si="245"/>
        <v>8.1867019729951756E-5</v>
      </c>
      <c r="DZ294" s="4">
        <f t="shared" si="245"/>
        <v>7.4824536461996611E-5</v>
      </c>
      <c r="EA294" s="4">
        <f t="shared" si="245"/>
        <v>5.2108060537986777E-5</v>
      </c>
      <c r="EB294" s="4">
        <f t="shared" si="245"/>
        <v>2.2013306664338822E-4</v>
      </c>
      <c r="EC294" s="4">
        <f t="shared" si="245"/>
        <v>4.9067898648368118E-5</v>
      </c>
      <c r="ED294" s="4">
        <f t="shared" si="245"/>
        <v>1.7290368688294997E-5</v>
      </c>
      <c r="EE294" s="4">
        <f t="shared" si="245"/>
        <v>6.0237507888245077E-5</v>
      </c>
      <c r="EF294" s="4">
        <f t="shared" si="245"/>
        <v>9.1429685999981709E-5</v>
      </c>
      <c r="EG294" s="4">
        <f t="shared" si="245"/>
        <v>2.1544715447154473E-4</v>
      </c>
      <c r="EH294" s="4">
        <f t="shared" si="245"/>
        <v>1.5141621478390068E-4</v>
      </c>
      <c r="EI294" s="4">
        <f t="shared" si="245"/>
        <v>1.9936911963512721E-4</v>
      </c>
      <c r="EJ294" s="4">
        <f t="shared" si="245"/>
        <v>7.7536552946389018E-5</v>
      </c>
      <c r="EK294" s="4">
        <f t="shared" si="245"/>
        <v>1.1190808615856843E-4</v>
      </c>
      <c r="EL294" s="4">
        <f t="shared" si="245"/>
        <v>2.432975165496781E-4</v>
      </c>
      <c r="EM294" s="4">
        <f t="shared" si="245"/>
        <v>7.9564547909558516E-5</v>
      </c>
      <c r="EN294" s="4">
        <f t="shared" si="245"/>
        <v>1.1105558331945139E-4</v>
      </c>
      <c r="EO294" s="4">
        <f t="shared" si="245"/>
        <v>1.1305989224900704E-4</v>
      </c>
      <c r="EP294" s="4">
        <f t="shared" si="245"/>
        <v>1.2140817821154005E-4</v>
      </c>
      <c r="EQ294" s="4">
        <f t="shared" si="245"/>
        <v>1.9166347227546208E-4</v>
      </c>
      <c r="ER294" s="4">
        <f t="shared" si="245"/>
        <v>2.3209260494937481E-4</v>
      </c>
      <c r="ES294" s="4">
        <f t="shared" ref="ES294" si="246">ES293/ES287</f>
        <v>1.1857356007232987E-4</v>
      </c>
      <c r="ET294" s="4">
        <v>1.6408204102051025E-4</v>
      </c>
      <c r="EU294" s="4">
        <v>1.7685811557677854E-4</v>
      </c>
      <c r="EV294" s="4">
        <v>4.0139756159707365E-4</v>
      </c>
      <c r="EW294" s="4">
        <f t="shared" ref="EW294" si="247">EW293/EW287</f>
        <v>2.6066854622407891E-4</v>
      </c>
      <c r="EX294" s="4">
        <f t="shared" si="239"/>
        <v>3.9643211100099106E-4</v>
      </c>
      <c r="EY294" s="4">
        <f t="shared" ref="EY294:GB294" si="248">EY293/EY287</f>
        <v>6.7444526876643958E-5</v>
      </c>
      <c r="EZ294" s="4">
        <f t="shared" si="248"/>
        <v>0</v>
      </c>
      <c r="FA294" s="4">
        <f t="shared" si="248"/>
        <v>2.7734635012203237E-4</v>
      </c>
      <c r="FB294" s="4">
        <f t="shared" si="248"/>
        <v>3.6494447630467649E-4</v>
      </c>
      <c r="FC294" s="4">
        <f t="shared" si="248"/>
        <v>0</v>
      </c>
      <c r="FD294" s="4">
        <f t="shared" si="248"/>
        <v>2.4209167204648161E-4</v>
      </c>
      <c r="FE294" s="4">
        <f t="shared" si="248"/>
        <v>5.3751055824310836E-4</v>
      </c>
      <c r="FF294" s="4">
        <f t="shared" si="248"/>
        <v>5.6941712392587229E-4</v>
      </c>
      <c r="FG294" s="4">
        <f t="shared" si="248"/>
        <v>0</v>
      </c>
      <c r="FH294" s="4">
        <f t="shared" si="248"/>
        <v>2.1949078138718174E-4</v>
      </c>
      <c r="FI294" s="4">
        <f t="shared" si="248"/>
        <v>3.4767492394611039E-4</v>
      </c>
      <c r="FJ294" s="4">
        <f t="shared" si="248"/>
        <v>2.3335407591785936E-4</v>
      </c>
      <c r="FK294" s="4">
        <f t="shared" si="248"/>
        <v>1.8360414945377767E-4</v>
      </c>
      <c r="FL294" s="4">
        <f t="shared" si="248"/>
        <v>6.4989926561382982E-5</v>
      </c>
      <c r="FM294" s="4">
        <f t="shared" si="248"/>
        <v>2.6593976464330828E-4</v>
      </c>
      <c r="FN294" s="4">
        <f t="shared" si="248"/>
        <v>0</v>
      </c>
      <c r="FO294" s="4">
        <f t="shared" si="248"/>
        <v>0</v>
      </c>
      <c r="FP294" s="4">
        <f t="shared" si="248"/>
        <v>5.8700756587529352E-4</v>
      </c>
      <c r="FQ294" s="4">
        <f t="shared" si="248"/>
        <v>7.4189479931745676E-5</v>
      </c>
      <c r="FR294" s="4">
        <f t="shared" si="248"/>
        <v>3.718301479883989E-4</v>
      </c>
      <c r="FS294" s="4">
        <f t="shared" si="248"/>
        <v>1.1021712774165106E-4</v>
      </c>
      <c r="FT294" s="4">
        <f t="shared" si="248"/>
        <v>0</v>
      </c>
      <c r="FU294" s="4">
        <f t="shared" si="248"/>
        <v>0</v>
      </c>
      <c r="FV294" s="4" t="e">
        <f t="shared" si="248"/>
        <v>#DIV/0!</v>
      </c>
      <c r="FW294" s="4" t="e">
        <f t="shared" si="248"/>
        <v>#DIV/0!</v>
      </c>
      <c r="FX294" s="4" t="e">
        <f t="shared" si="248"/>
        <v>#DIV/0!</v>
      </c>
      <c r="FY294" s="4" t="e">
        <f t="shared" si="248"/>
        <v>#DIV/0!</v>
      </c>
      <c r="FZ294" s="4" t="e">
        <f t="shared" si="248"/>
        <v>#DIV/0!</v>
      </c>
      <c r="GA294" s="4" t="e">
        <f t="shared" si="248"/>
        <v>#DIV/0!</v>
      </c>
      <c r="GB294" s="4" t="e">
        <f t="shared" si="248"/>
        <v>#DIV/0!</v>
      </c>
      <c r="GC294" s="256" t="e">
        <f>GC293/GC287</f>
        <v>#REF!</v>
      </c>
    </row>
    <row r="295" spans="1:185" s="30" customFormat="1">
      <c r="A295" s="30" t="s">
        <v>307</v>
      </c>
      <c r="BP295" s="166">
        <v>3.0000000000000001E-3</v>
      </c>
      <c r="BQ295" s="166">
        <v>3.0000000000000001E-3</v>
      </c>
      <c r="BR295" s="166">
        <v>3.0000000000000001E-3</v>
      </c>
      <c r="BS295" s="166">
        <v>3.0000000000000001E-3</v>
      </c>
      <c r="BT295" s="166">
        <v>3.0000000000000001E-3</v>
      </c>
      <c r="BU295" s="166">
        <v>3.0000000000000001E-3</v>
      </c>
      <c r="BV295" s="166">
        <v>1.1999999999999999E-3</v>
      </c>
      <c r="BW295" s="166">
        <v>1.1999999999999999E-3</v>
      </c>
      <c r="BX295" s="166">
        <v>1.1999999999999999E-3</v>
      </c>
      <c r="BY295" s="166">
        <v>1.1999999999999999E-3</v>
      </c>
      <c r="BZ295" s="166">
        <v>1.1999999999999999E-3</v>
      </c>
      <c r="CA295" s="166">
        <v>1.1999999999999999E-3</v>
      </c>
      <c r="CB295" s="166">
        <v>1.1999999999999999E-3</v>
      </c>
      <c r="CC295" s="166">
        <v>1.1999999999999999E-3</v>
      </c>
      <c r="CD295" s="166">
        <v>1.1999999999999999E-3</v>
      </c>
      <c r="CE295" s="166">
        <v>1.1999999999999999E-3</v>
      </c>
      <c r="CF295" s="166">
        <v>1.1999999999999999E-3</v>
      </c>
      <c r="CG295" s="166">
        <v>1.1999999999999999E-3</v>
      </c>
      <c r="CH295" s="166">
        <v>1.1999999999999999E-3</v>
      </c>
      <c r="CI295" s="166">
        <v>1.1999999999999999E-3</v>
      </c>
      <c r="CJ295" s="166">
        <v>1.1999999999999999E-3</v>
      </c>
      <c r="CK295" s="166">
        <v>1.1999999999999999E-3</v>
      </c>
      <c r="CL295" s="166">
        <v>1.1999999999999999E-3</v>
      </c>
      <c r="CM295" s="166">
        <v>1.1999999999999999E-3</v>
      </c>
      <c r="CN295" s="166">
        <v>1.1999999999999999E-3</v>
      </c>
      <c r="CO295" s="166">
        <v>1.1999999999999999E-3</v>
      </c>
      <c r="CP295" s="166">
        <v>1.1999999999999999E-3</v>
      </c>
      <c r="CQ295" s="166">
        <v>1.1999999999999999E-3</v>
      </c>
      <c r="CR295" s="166">
        <v>1.1999999999999999E-3</v>
      </c>
      <c r="CS295" s="166">
        <v>1.1999999999999999E-3</v>
      </c>
      <c r="CT295" s="166">
        <v>1.1999999999999999E-3</v>
      </c>
      <c r="CU295" s="166">
        <v>1.1999999999999999E-3</v>
      </c>
      <c r="CV295" s="166">
        <v>1.1999999999999999E-3</v>
      </c>
      <c r="CW295" s="166">
        <v>1.1999999999999999E-3</v>
      </c>
      <c r="CX295" s="166">
        <v>1.1999999999999999E-3</v>
      </c>
      <c r="CY295" s="166">
        <v>1.1999999999999999E-3</v>
      </c>
      <c r="CZ295" s="166">
        <v>1.1999999999999999E-3</v>
      </c>
      <c r="DA295" s="166">
        <v>1.1999999999999999E-3</v>
      </c>
      <c r="DB295" s="166">
        <v>1.1999999999999999E-3</v>
      </c>
      <c r="DC295" s="166">
        <v>1.1999999999999999E-3</v>
      </c>
      <c r="DD295" s="166">
        <v>1.1999999999999999E-3</v>
      </c>
      <c r="DE295" s="166">
        <v>1.1999999999999999E-3</v>
      </c>
      <c r="DF295" s="166">
        <v>1.1999999999999999E-3</v>
      </c>
      <c r="DG295" s="166">
        <v>1.1999999999999999E-3</v>
      </c>
      <c r="DH295" s="166">
        <v>1.1999999999999999E-3</v>
      </c>
      <c r="DI295" s="166">
        <v>1.1999999999999999E-3</v>
      </c>
      <c r="DJ295" s="166">
        <v>1.1999999999999999E-3</v>
      </c>
      <c r="DK295" s="166">
        <v>1.1999999999999999E-3</v>
      </c>
      <c r="DL295" s="166">
        <v>1.1999999999999999E-3</v>
      </c>
      <c r="DM295" s="166">
        <v>1.1999999999999999E-3</v>
      </c>
      <c r="DN295" s="166">
        <v>1.1999999999999999E-3</v>
      </c>
      <c r="DO295" s="166">
        <v>1.1999999999999999E-3</v>
      </c>
      <c r="DP295" s="166">
        <v>1.1999999999999999E-3</v>
      </c>
      <c r="DQ295" s="166">
        <v>1.1999999999999999E-3</v>
      </c>
      <c r="DR295" s="166">
        <v>1.1999999999999999E-3</v>
      </c>
      <c r="DS295" s="166">
        <v>1.1999999999999999E-3</v>
      </c>
      <c r="DT295" s="166">
        <v>1.1999999999999999E-3</v>
      </c>
      <c r="DU295" s="166">
        <v>1.1999999999999999E-3</v>
      </c>
      <c r="DV295" s="166">
        <v>1.1999999999999999E-3</v>
      </c>
      <c r="DW295" s="166">
        <f t="shared" ref="DW295:ED295" si="249">+DV295</f>
        <v>1.1999999999999999E-3</v>
      </c>
      <c r="DX295" s="166">
        <f t="shared" si="249"/>
        <v>1.1999999999999999E-3</v>
      </c>
      <c r="DY295" s="166">
        <f t="shared" si="249"/>
        <v>1.1999999999999999E-3</v>
      </c>
      <c r="DZ295" s="166">
        <f t="shared" si="249"/>
        <v>1.1999999999999999E-3</v>
      </c>
      <c r="EA295" s="166">
        <f t="shared" si="249"/>
        <v>1.1999999999999999E-3</v>
      </c>
      <c r="EB295" s="166">
        <f t="shared" si="249"/>
        <v>1.1999999999999999E-3</v>
      </c>
      <c r="EC295" s="166">
        <f t="shared" si="249"/>
        <v>1.1999999999999999E-3</v>
      </c>
      <c r="ED295" s="166">
        <f t="shared" si="249"/>
        <v>1.1999999999999999E-3</v>
      </c>
      <c r="EE295" s="166">
        <f>+EC295</f>
        <v>1.1999999999999999E-3</v>
      </c>
      <c r="EF295" s="166">
        <v>1.1999999999999999E-3</v>
      </c>
      <c r="EG295" s="166">
        <v>1.1999999999999999E-3</v>
      </c>
      <c r="EH295" s="166">
        <v>1.1999999999999999E-3</v>
      </c>
      <c r="EI295" s="166">
        <v>1.1999999999999999E-3</v>
      </c>
      <c r="EJ295" s="166">
        <v>1.1999999999999999E-3</v>
      </c>
      <c r="EK295" s="166">
        <v>1.1999999999999999E-3</v>
      </c>
      <c r="EL295" s="166">
        <v>1.1999999999999999E-3</v>
      </c>
      <c r="EM295" s="166">
        <v>1.1999999999999999E-3</v>
      </c>
      <c r="EN295" s="166">
        <v>1.1999999999999999E-3</v>
      </c>
      <c r="EO295" s="166">
        <v>1.1999999999999999E-3</v>
      </c>
      <c r="EP295" s="166">
        <v>1.1999999999999999E-3</v>
      </c>
      <c r="EQ295" s="166">
        <v>1.1999999999999999E-3</v>
      </c>
      <c r="ER295" s="166">
        <v>1.1999999999999999E-3</v>
      </c>
      <c r="ES295" s="166">
        <v>1.1999999999999999E-3</v>
      </c>
      <c r="ET295" s="166">
        <v>1.1999999999999999E-3</v>
      </c>
      <c r="EU295" s="166">
        <v>1.1999999999999999E-3</v>
      </c>
      <c r="EV295" s="166">
        <v>1.1999999999999999E-3</v>
      </c>
      <c r="EW295" s="166">
        <f>+DW295</f>
        <v>1.1999999999999999E-3</v>
      </c>
      <c r="EX295" s="166">
        <f>+EW295</f>
        <v>1.1999999999999999E-3</v>
      </c>
      <c r="EY295" s="166">
        <f t="shared" ref="EY295:GB295" si="250">+EX295</f>
        <v>1.1999999999999999E-3</v>
      </c>
      <c r="EZ295" s="166">
        <f t="shared" si="250"/>
        <v>1.1999999999999999E-3</v>
      </c>
      <c r="FA295" s="166">
        <f t="shared" si="250"/>
        <v>1.1999999999999999E-3</v>
      </c>
      <c r="FB295" s="166">
        <f t="shared" si="250"/>
        <v>1.1999999999999999E-3</v>
      </c>
      <c r="FC295" s="166">
        <f t="shared" si="250"/>
        <v>1.1999999999999999E-3</v>
      </c>
      <c r="FD295" s="166">
        <f t="shared" si="250"/>
        <v>1.1999999999999999E-3</v>
      </c>
      <c r="FE295" s="166">
        <f t="shared" si="250"/>
        <v>1.1999999999999999E-3</v>
      </c>
      <c r="FF295" s="166">
        <f t="shared" si="250"/>
        <v>1.1999999999999999E-3</v>
      </c>
      <c r="FG295" s="166">
        <f t="shared" si="250"/>
        <v>1.1999999999999999E-3</v>
      </c>
      <c r="FH295" s="166">
        <f t="shared" si="250"/>
        <v>1.1999999999999999E-3</v>
      </c>
      <c r="FI295" s="166">
        <f t="shared" si="250"/>
        <v>1.1999999999999999E-3</v>
      </c>
      <c r="FJ295" s="166">
        <f t="shared" si="250"/>
        <v>1.1999999999999999E-3</v>
      </c>
      <c r="FK295" s="166">
        <f t="shared" si="250"/>
        <v>1.1999999999999999E-3</v>
      </c>
      <c r="FL295" s="166">
        <f t="shared" si="250"/>
        <v>1.1999999999999999E-3</v>
      </c>
      <c r="FM295" s="166">
        <f t="shared" si="250"/>
        <v>1.1999999999999999E-3</v>
      </c>
      <c r="FN295" s="166">
        <f t="shared" si="250"/>
        <v>1.1999999999999999E-3</v>
      </c>
      <c r="FO295" s="166">
        <f t="shared" si="250"/>
        <v>1.1999999999999999E-3</v>
      </c>
      <c r="FP295" s="166">
        <f t="shared" si="250"/>
        <v>1.1999999999999999E-3</v>
      </c>
      <c r="FQ295" s="166">
        <f t="shared" si="250"/>
        <v>1.1999999999999999E-3</v>
      </c>
      <c r="FR295" s="166">
        <f t="shared" si="250"/>
        <v>1.1999999999999999E-3</v>
      </c>
      <c r="FS295" s="166">
        <f t="shared" si="250"/>
        <v>1.1999999999999999E-3</v>
      </c>
      <c r="FT295" s="166">
        <f t="shared" si="250"/>
        <v>1.1999999999999999E-3</v>
      </c>
      <c r="FU295" s="166">
        <f t="shared" si="250"/>
        <v>1.1999999999999999E-3</v>
      </c>
      <c r="FV295" s="166">
        <f t="shared" si="250"/>
        <v>1.1999999999999999E-3</v>
      </c>
      <c r="FW295" s="166">
        <f t="shared" si="250"/>
        <v>1.1999999999999999E-3</v>
      </c>
      <c r="FX295" s="166">
        <f t="shared" si="250"/>
        <v>1.1999999999999999E-3</v>
      </c>
      <c r="FY295" s="166">
        <f t="shared" si="250"/>
        <v>1.1999999999999999E-3</v>
      </c>
      <c r="FZ295" s="166">
        <f t="shared" si="250"/>
        <v>1.1999999999999999E-3</v>
      </c>
      <c r="GA295" s="166">
        <f t="shared" si="250"/>
        <v>1.1999999999999999E-3</v>
      </c>
      <c r="GB295" s="166">
        <f t="shared" si="250"/>
        <v>1.1999999999999999E-3</v>
      </c>
    </row>
    <row r="301" spans="1:185">
      <c r="CU301" s="208"/>
      <c r="CV301" s="208"/>
      <c r="CW301" s="208"/>
      <c r="CX301" s="208"/>
      <c r="CY301" s="208"/>
      <c r="CZ301" s="208"/>
      <c r="DA301" s="208"/>
      <c r="DB301" s="208"/>
      <c r="DC301" s="208"/>
      <c r="DD301" s="208"/>
      <c r="DE301" s="208"/>
      <c r="DF301" s="208"/>
      <c r="DG301" s="208"/>
      <c r="DH301" s="208"/>
      <c r="DI301" s="208"/>
      <c r="DJ301" s="208"/>
      <c r="DK301" s="208"/>
      <c r="DL301" s="208"/>
      <c r="DM301" s="208"/>
      <c r="DN301" s="208"/>
      <c r="DO301" s="208"/>
      <c r="DP301" s="208"/>
      <c r="DQ301" s="208"/>
      <c r="DR301" s="208"/>
      <c r="DS301" s="208"/>
      <c r="DT301" s="208"/>
      <c r="DU301" s="208"/>
      <c r="DV301" s="208"/>
      <c r="DW301" s="208"/>
      <c r="DX301" s="208"/>
      <c r="DY301" s="208"/>
      <c r="DZ301" s="208"/>
      <c r="EA301" s="208"/>
      <c r="EB301" s="208"/>
      <c r="EC301" s="208"/>
      <c r="ED301" s="208"/>
      <c r="EE301" s="208"/>
      <c r="EF301" s="208"/>
      <c r="EG301" s="208"/>
      <c r="EH301" s="208"/>
      <c r="EI301" s="208"/>
      <c r="EJ301" s="208"/>
      <c r="EK301" s="208"/>
      <c r="EL301" s="208"/>
      <c r="EM301" s="208"/>
      <c r="EN301" s="208"/>
      <c r="EO301" s="208"/>
      <c r="EP301" s="208"/>
      <c r="EQ301" s="208"/>
      <c r="ER301" s="208"/>
      <c r="ES301" s="208"/>
      <c r="ET301" s="208"/>
      <c r="EU301" s="208"/>
      <c r="EV301" s="208"/>
      <c r="EW301" s="208"/>
    </row>
  </sheetData>
  <printOptions horizontalCentered="1"/>
  <pageMargins left="0.19685039370078741" right="0.15748031496062992" top="0.23622047244094491" bottom="0.15748031496062992" header="0.15748031496062992" footer="0.15748031496062992"/>
  <pageSetup paperSize="9" scale="22" pageOrder="overThenDown" orientation="landscape" r:id="rId1"/>
  <headerFooter alignWithMargins="0"/>
  <rowBreaks count="2" manualBreakCount="2">
    <brk id="84" max="168" man="1"/>
    <brk id="210" max="168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666699"/>
  </sheetPr>
  <dimension ref="A1:GW121"/>
  <sheetViews>
    <sheetView showGridLines="0" zoomScale="60" zoomScaleNormal="60" zoomScaleSheetLayoutView="50" workbookViewId="0">
      <pane xSplit="1" topLeftCell="EJ1" activePane="topRight" state="frozen"/>
      <selection activeCell="FD40" sqref="FD40:FD41"/>
      <selection pane="topRight" activeCell="A116" sqref="A116:XFD116"/>
    </sheetView>
  </sheetViews>
  <sheetFormatPr defaultColWidth="1.44140625" defaultRowHeight="12.75"/>
  <cols>
    <col min="1" max="1" width="15.77734375" style="1" customWidth="1"/>
    <col min="2" max="13" width="1.6640625" style="1" hidden="1" customWidth="1"/>
    <col min="14" max="121" width="8.88671875" style="1" hidden="1" customWidth="1"/>
    <col min="122" max="153" width="8.88671875" style="1" customWidth="1"/>
    <col min="154" max="183" width="8.77734375" style="1" customWidth="1"/>
    <col min="184" max="184" width="8.6640625" style="1" customWidth="1"/>
    <col min="185" max="185" width="10.77734375" style="1" customWidth="1"/>
    <col min="186" max="186" width="12.33203125" style="1" customWidth="1"/>
    <col min="187" max="16384" width="1.44140625" style="1"/>
  </cols>
  <sheetData>
    <row r="1" spans="1:184" ht="12.75" customHeight="1"/>
    <row r="2" spans="1:184" ht="32.25" customHeight="1">
      <c r="A2" s="259" t="s">
        <v>186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59"/>
      <c r="AE2" s="259"/>
      <c r="AF2" s="259"/>
      <c r="AG2" s="259"/>
      <c r="AH2" s="259"/>
      <c r="AI2" s="259"/>
      <c r="AJ2" s="259"/>
      <c r="AK2" s="259"/>
      <c r="AL2" s="259"/>
      <c r="AM2" s="259"/>
      <c r="AN2" s="259"/>
      <c r="AO2" s="259"/>
      <c r="AP2" s="259"/>
      <c r="AQ2" s="259"/>
      <c r="AR2" s="259"/>
      <c r="AS2" s="259"/>
      <c r="AT2" s="259"/>
      <c r="AU2" s="259"/>
      <c r="AV2" s="259"/>
      <c r="AW2" s="259"/>
      <c r="AX2" s="259"/>
      <c r="AY2" s="259"/>
      <c r="AZ2" s="259"/>
      <c r="BA2" s="259"/>
      <c r="BB2" s="259"/>
      <c r="BC2" s="259"/>
      <c r="BD2" s="259"/>
      <c r="BE2" s="259"/>
      <c r="BF2" s="259"/>
      <c r="BG2" s="259"/>
      <c r="BH2" s="259"/>
      <c r="BI2" s="259"/>
      <c r="BJ2" s="259"/>
      <c r="BK2" s="259"/>
      <c r="BL2" s="259"/>
      <c r="BM2" s="259"/>
      <c r="BN2" s="259"/>
      <c r="BO2" s="259"/>
      <c r="BP2" s="259"/>
      <c r="BQ2" s="259"/>
      <c r="BR2" s="259"/>
      <c r="BS2" s="259"/>
      <c r="BT2" s="259"/>
      <c r="BU2" s="259"/>
      <c r="BV2" s="259"/>
      <c r="BW2" s="259"/>
      <c r="BX2" s="259"/>
      <c r="BY2" s="259"/>
      <c r="BZ2" s="259"/>
      <c r="CA2" s="259"/>
      <c r="CB2" s="259"/>
      <c r="CC2" s="259"/>
      <c r="CD2" s="259"/>
      <c r="CE2" s="259"/>
      <c r="CF2" s="259"/>
      <c r="CG2" s="259"/>
      <c r="CH2" s="259"/>
      <c r="CI2" s="259"/>
      <c r="CJ2" s="259"/>
      <c r="CK2" s="259"/>
      <c r="CL2" s="259"/>
      <c r="CM2" s="259"/>
      <c r="CN2" s="259"/>
      <c r="CO2" s="259"/>
      <c r="CP2" s="259"/>
      <c r="CQ2" s="259"/>
      <c r="CR2" s="259"/>
      <c r="CS2" s="259"/>
      <c r="CT2" s="259"/>
      <c r="CU2" s="259"/>
      <c r="CV2" s="259"/>
      <c r="CW2" s="259"/>
      <c r="CX2" s="259"/>
      <c r="CY2" s="259"/>
      <c r="CZ2" s="259"/>
      <c r="DA2" s="259"/>
      <c r="DB2" s="259"/>
      <c r="DC2" s="259"/>
      <c r="DD2" s="259"/>
      <c r="DE2" s="259"/>
      <c r="DF2" s="259"/>
      <c r="DG2" s="259"/>
      <c r="DH2" s="259"/>
      <c r="DI2" s="259"/>
      <c r="DJ2" s="259"/>
      <c r="DK2" s="259"/>
      <c r="DL2" s="259"/>
      <c r="DM2" s="259"/>
      <c r="DN2" s="259"/>
      <c r="DO2" s="259"/>
      <c r="DP2" s="259"/>
      <c r="DQ2" s="259"/>
      <c r="DR2" s="259"/>
      <c r="DS2" s="259"/>
      <c r="DT2" s="259"/>
      <c r="DU2" s="259"/>
      <c r="DV2" s="259"/>
      <c r="DW2" s="259"/>
      <c r="DX2" s="259"/>
      <c r="DY2" s="259"/>
      <c r="DZ2" s="259"/>
      <c r="EA2" s="259"/>
      <c r="EB2" s="259"/>
      <c r="EC2" s="259"/>
      <c r="ED2" s="259"/>
      <c r="EE2" s="259"/>
      <c r="EF2" s="259"/>
      <c r="EG2" s="259"/>
      <c r="EH2" s="259"/>
      <c r="EI2" s="259"/>
      <c r="EJ2" s="259"/>
      <c r="EK2" s="259"/>
      <c r="EL2" s="259"/>
      <c r="EM2" s="259"/>
      <c r="EN2" s="259"/>
      <c r="EO2" s="259"/>
      <c r="EP2" s="259"/>
      <c r="EQ2" s="259"/>
      <c r="ER2" s="259"/>
      <c r="ES2" s="259"/>
      <c r="ET2" s="259"/>
      <c r="EU2" s="259"/>
      <c r="EV2" s="259"/>
      <c r="EW2" s="259"/>
      <c r="EX2" s="259"/>
      <c r="EY2" s="259"/>
      <c r="EZ2" s="259"/>
      <c r="FA2" s="259"/>
      <c r="FB2" s="259"/>
      <c r="FC2" s="259"/>
      <c r="FD2" s="259"/>
      <c r="FE2" s="259"/>
      <c r="FF2" s="259"/>
      <c r="FG2" s="259"/>
      <c r="FH2" s="259"/>
      <c r="FI2" s="259"/>
      <c r="FJ2" s="259"/>
      <c r="FK2" s="259"/>
      <c r="FL2" s="259"/>
      <c r="FM2" s="259"/>
      <c r="FN2" s="259"/>
      <c r="FO2" s="259"/>
      <c r="FP2" s="259"/>
      <c r="FQ2" s="259"/>
      <c r="FR2" s="259"/>
      <c r="FS2" s="259"/>
      <c r="FT2" s="259"/>
      <c r="FU2" s="259"/>
      <c r="FV2" s="259"/>
      <c r="FW2" s="259"/>
      <c r="FX2" s="259"/>
      <c r="FY2" s="259"/>
      <c r="FZ2" s="259"/>
      <c r="GA2" s="259"/>
      <c r="GB2" s="259"/>
    </row>
    <row r="3" spans="1:184" ht="9" customHeight="1">
      <c r="A3" s="28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</row>
    <row r="4" spans="1:184" ht="18" customHeight="1"/>
    <row r="5" spans="1:184" ht="18" customHeight="1"/>
    <row r="6" spans="1:184" ht="18" customHeight="1"/>
    <row r="7" spans="1:184" ht="18" customHeight="1"/>
    <row r="8" spans="1:184" ht="18" customHeight="1"/>
    <row r="9" spans="1:184" ht="18" customHeight="1"/>
    <row r="10" spans="1:184" ht="18" customHeight="1"/>
    <row r="11" spans="1:184" ht="18" customHeight="1"/>
    <row r="12" spans="1:184" ht="18" customHeight="1"/>
    <row r="13" spans="1:184" ht="18" customHeight="1"/>
    <row r="14" spans="1:184" ht="18" customHeight="1"/>
    <row r="15" spans="1:184" ht="18" customHeight="1"/>
    <row r="16" spans="1:184" ht="18" customHeight="1"/>
    <row r="17" spans="1:184" ht="18" customHeight="1"/>
    <row r="18" spans="1:184" ht="18" customHeight="1"/>
    <row r="19" spans="1:184" ht="18" customHeight="1"/>
    <row r="20" spans="1:184" ht="18" customHeight="1"/>
    <row r="21" spans="1:184" ht="18" customHeight="1"/>
    <row r="22" spans="1:184" ht="18" customHeight="1"/>
    <row r="23" spans="1:184" ht="18" customHeight="1"/>
    <row r="24" spans="1:184" ht="18" customHeight="1"/>
    <row r="25" spans="1:184" ht="18" customHeight="1"/>
    <row r="26" spans="1:184" ht="18" customHeight="1"/>
    <row r="27" spans="1:184" ht="18" customHeight="1"/>
    <row r="28" spans="1:184" ht="18" customHeight="1"/>
    <row r="29" spans="1:184" ht="18" customHeight="1"/>
    <row r="30" spans="1:184" ht="18" customHeight="1"/>
    <row r="31" spans="1:184">
      <c r="A31" s="26"/>
    </row>
    <row r="32" spans="1:184" s="6" customFormat="1" ht="25.5" customHeight="1">
      <c r="A32" s="25" t="s">
        <v>0</v>
      </c>
      <c r="B32" s="24">
        <f>'Summary Shop'!B272</f>
        <v>0</v>
      </c>
      <c r="C32" s="24">
        <f>'Summary Shop'!C272</f>
        <v>0</v>
      </c>
      <c r="D32" s="24">
        <f>'Summary Shop'!D272</f>
        <v>0</v>
      </c>
      <c r="E32" s="24">
        <f>'Summary Shop'!E272</f>
        <v>0</v>
      </c>
      <c r="F32" s="24">
        <f>'Summary Shop'!F272</f>
        <v>0</v>
      </c>
      <c r="G32" s="24">
        <f>'Summary Shop'!G272</f>
        <v>0</v>
      </c>
      <c r="H32" s="24">
        <f>'Summary Shop'!H272</f>
        <v>0</v>
      </c>
      <c r="I32" s="24">
        <f>'Summary Shop'!I272</f>
        <v>0</v>
      </c>
      <c r="J32" s="24">
        <f>'Summary Shop'!J272</f>
        <v>0</v>
      </c>
      <c r="K32" s="24">
        <f>'Summary Shop'!K272</f>
        <v>0</v>
      </c>
      <c r="L32" s="24">
        <f>'Summary Shop'!L272</f>
        <v>0</v>
      </c>
      <c r="M32" s="24">
        <f>'Summary Shop'!M272</f>
        <v>0</v>
      </c>
      <c r="N32" s="24" t="s">
        <v>41</v>
      </c>
      <c r="O32" s="24" t="s">
        <v>40</v>
      </c>
      <c r="P32" s="24" t="s">
        <v>39</v>
      </c>
      <c r="Q32" s="24" t="s">
        <v>38</v>
      </c>
      <c r="R32" s="24" t="s">
        <v>37</v>
      </c>
      <c r="S32" s="24" t="s">
        <v>36</v>
      </c>
      <c r="T32" s="24" t="s">
        <v>35</v>
      </c>
      <c r="U32" s="24" t="s">
        <v>34</v>
      </c>
      <c r="V32" s="24" t="s">
        <v>33</v>
      </c>
      <c r="W32" s="24" t="s">
        <v>32</v>
      </c>
      <c r="X32" s="24" t="s">
        <v>26</v>
      </c>
      <c r="Y32" s="24" t="s">
        <v>25</v>
      </c>
      <c r="Z32" s="24" t="s">
        <v>24</v>
      </c>
      <c r="AA32" s="24" t="s">
        <v>23</v>
      </c>
      <c r="AB32" s="24" t="s">
        <v>22</v>
      </c>
      <c r="AC32" s="24" t="s">
        <v>21</v>
      </c>
      <c r="AD32" s="24" t="s">
        <v>20</v>
      </c>
      <c r="AE32" s="24" t="s">
        <v>19</v>
      </c>
      <c r="AF32" s="24" t="s">
        <v>18</v>
      </c>
      <c r="AG32" s="24" t="s">
        <v>17</v>
      </c>
      <c r="AH32" s="24" t="s">
        <v>16</v>
      </c>
      <c r="AI32" s="24">
        <v>42278</v>
      </c>
      <c r="AJ32" s="24" t="s">
        <v>14</v>
      </c>
      <c r="AK32" s="24" t="s">
        <v>13</v>
      </c>
      <c r="AL32" s="24" t="s">
        <v>12</v>
      </c>
      <c r="AM32" s="24" t="s">
        <v>11</v>
      </c>
      <c r="AN32" s="24" t="s">
        <v>10</v>
      </c>
      <c r="AO32" s="24" t="s">
        <v>9</v>
      </c>
      <c r="AP32" s="24" t="s">
        <v>8</v>
      </c>
      <c r="AQ32" s="24" t="s">
        <v>68</v>
      </c>
      <c r="AR32" s="24" t="s">
        <v>69</v>
      </c>
      <c r="AS32" s="24" t="s">
        <v>135</v>
      </c>
      <c r="AT32" s="24" t="s">
        <v>143</v>
      </c>
      <c r="AU32" s="24" t="s">
        <v>146</v>
      </c>
      <c r="AV32" s="24" t="s">
        <v>151</v>
      </c>
      <c r="AW32" s="24" t="s">
        <v>159</v>
      </c>
      <c r="AX32" s="24" t="s">
        <v>168</v>
      </c>
      <c r="AY32" s="24" t="s">
        <v>173</v>
      </c>
      <c r="AZ32" s="24" t="s">
        <v>174</v>
      </c>
      <c r="BA32" s="24" t="s">
        <v>176</v>
      </c>
      <c r="BB32" s="24" t="s">
        <v>181</v>
      </c>
      <c r="BC32" s="24" t="s">
        <v>196</v>
      </c>
      <c r="BD32" s="24" t="s">
        <v>227</v>
      </c>
      <c r="BE32" s="24" t="s">
        <v>228</v>
      </c>
      <c r="BF32" s="24" t="s">
        <v>229</v>
      </c>
      <c r="BG32" s="24" t="s">
        <v>230</v>
      </c>
      <c r="BH32" s="24" t="s">
        <v>231</v>
      </c>
      <c r="BI32" s="24" t="s">
        <v>232</v>
      </c>
      <c r="BJ32" s="24" t="s">
        <v>233</v>
      </c>
      <c r="BK32" s="24" t="s">
        <v>238</v>
      </c>
      <c r="BL32" s="24" t="s">
        <v>239</v>
      </c>
      <c r="BM32" s="24" t="s">
        <v>240</v>
      </c>
      <c r="BN32" s="24" t="s">
        <v>247</v>
      </c>
      <c r="BO32" s="24" t="s">
        <v>248</v>
      </c>
      <c r="BP32" s="24" t="s">
        <v>252</v>
      </c>
      <c r="BQ32" s="24" t="s">
        <v>256</v>
      </c>
      <c r="BR32" s="24" t="s">
        <v>257</v>
      </c>
      <c r="BS32" s="24" t="s">
        <v>258</v>
      </c>
      <c r="BT32" s="24" t="s">
        <v>266</v>
      </c>
      <c r="BU32" s="24" t="s">
        <v>267</v>
      </c>
      <c r="BV32" s="24" t="s">
        <v>268</v>
      </c>
      <c r="BW32" s="24" t="s">
        <v>274</v>
      </c>
      <c r="BX32" s="24" t="s">
        <v>280</v>
      </c>
      <c r="BY32" s="24" t="s">
        <v>284</v>
      </c>
      <c r="BZ32" s="24" t="s">
        <v>285</v>
      </c>
      <c r="CA32" s="24" t="s">
        <v>286</v>
      </c>
      <c r="CB32" s="24" t="s">
        <v>288</v>
      </c>
      <c r="CC32" s="24" t="s">
        <v>289</v>
      </c>
      <c r="CD32" s="24" t="s">
        <v>166</v>
      </c>
      <c r="CE32" s="24" t="s">
        <v>294</v>
      </c>
      <c r="CF32" s="24" t="s">
        <v>295</v>
      </c>
      <c r="CG32" s="24" t="s">
        <v>296</v>
      </c>
      <c r="CH32" s="192" t="s">
        <v>297</v>
      </c>
      <c r="CI32" s="192" t="s">
        <v>301</v>
      </c>
      <c r="CJ32" s="192" t="s">
        <v>302</v>
      </c>
      <c r="CK32" s="192" t="s">
        <v>315</v>
      </c>
      <c r="CL32" s="192" t="s">
        <v>321</v>
      </c>
      <c r="CM32" s="192" t="s">
        <v>322</v>
      </c>
      <c r="CN32" s="192" t="s">
        <v>323</v>
      </c>
      <c r="CO32" s="192" t="s">
        <v>324</v>
      </c>
      <c r="CP32" s="192" t="s">
        <v>337</v>
      </c>
      <c r="CQ32" s="192" t="s">
        <v>338</v>
      </c>
      <c r="CR32" s="192" t="s">
        <v>344</v>
      </c>
      <c r="CS32" s="192" t="e">
        <f>#REF!</f>
        <v>#REF!</v>
      </c>
      <c r="CT32" s="192" t="e">
        <f>#REF!</f>
        <v>#REF!</v>
      </c>
      <c r="CU32" s="192" t="e">
        <f>#REF!</f>
        <v>#REF!</v>
      </c>
      <c r="CV32" s="192" t="e">
        <f>#REF!</f>
        <v>#REF!</v>
      </c>
      <c r="CW32" s="192" t="e">
        <f>#REF!</f>
        <v>#REF!</v>
      </c>
      <c r="CX32" s="192" t="e">
        <f>#REF!</f>
        <v>#REF!</v>
      </c>
      <c r="CY32" s="192" t="e">
        <f>#REF!</f>
        <v>#REF!</v>
      </c>
      <c r="CZ32" s="192" t="e">
        <f>#REF!</f>
        <v>#REF!</v>
      </c>
      <c r="DA32" s="192" t="e">
        <f>#REF!</f>
        <v>#REF!</v>
      </c>
      <c r="DB32" s="192" t="e">
        <f>#REF!</f>
        <v>#REF!</v>
      </c>
      <c r="DC32" s="192" t="e">
        <f>#REF!</f>
        <v>#REF!</v>
      </c>
      <c r="DD32" s="192" t="e">
        <f>#REF!</f>
        <v>#REF!</v>
      </c>
      <c r="DE32" s="192" t="e">
        <f>#REF!</f>
        <v>#REF!</v>
      </c>
      <c r="DF32" s="192" t="e">
        <f>#REF!</f>
        <v>#REF!</v>
      </c>
      <c r="DG32" s="192" t="e">
        <f>#REF!</f>
        <v>#REF!</v>
      </c>
      <c r="DH32" s="192" t="e">
        <f>#REF!</f>
        <v>#REF!</v>
      </c>
      <c r="DI32" s="192" t="e">
        <f>#REF!</f>
        <v>#REF!</v>
      </c>
      <c r="DJ32" s="221" t="e">
        <f>#REF!</f>
        <v>#REF!</v>
      </c>
      <c r="DK32" s="192" t="e">
        <f>#REF!</f>
        <v>#REF!</v>
      </c>
      <c r="DL32" s="192" t="e">
        <f>#REF!</f>
        <v>#REF!</v>
      </c>
      <c r="DM32" s="229" t="e">
        <f>#REF!</f>
        <v>#REF!</v>
      </c>
      <c r="DN32" s="236" t="e">
        <f>#REF!</f>
        <v>#REF!</v>
      </c>
      <c r="DO32" s="236" t="s">
        <v>390</v>
      </c>
      <c r="DP32" s="236" t="str">
        <f>DP112</f>
        <v>Nov'22</v>
      </c>
      <c r="DQ32" s="236" t="s">
        <v>392</v>
      </c>
      <c r="DR32" s="236" t="s">
        <v>394</v>
      </c>
      <c r="DS32" s="236" t="s">
        <v>395</v>
      </c>
      <c r="DT32" s="236" t="s">
        <v>396</v>
      </c>
      <c r="DU32" s="236" t="s">
        <v>398</v>
      </c>
      <c r="DV32" s="236" t="s">
        <v>399</v>
      </c>
      <c r="DW32" s="236" t="s">
        <v>400</v>
      </c>
      <c r="DX32" s="236" t="s">
        <v>402</v>
      </c>
      <c r="DY32" s="236" t="s">
        <v>403</v>
      </c>
      <c r="DZ32" s="236" t="s">
        <v>407</v>
      </c>
      <c r="EA32" s="236" t="s">
        <v>408</v>
      </c>
      <c r="EB32" s="236" t="s">
        <v>410</v>
      </c>
      <c r="EC32" s="236" t="s">
        <v>410</v>
      </c>
      <c r="ED32" s="236" t="s">
        <v>411</v>
      </c>
      <c r="EE32" s="236" t="s">
        <v>412</v>
      </c>
      <c r="EF32" s="236" t="s">
        <v>415</v>
      </c>
      <c r="EG32" s="236" t="s">
        <v>422</v>
      </c>
      <c r="EH32" s="236" t="s">
        <v>424</v>
      </c>
      <c r="EI32" s="236" t="s">
        <v>426</v>
      </c>
      <c r="EJ32" s="236" t="s">
        <v>430</v>
      </c>
      <c r="EK32" s="236" t="s">
        <v>434</v>
      </c>
      <c r="EL32" s="236" t="s">
        <v>437</v>
      </c>
      <c r="EM32" s="236" t="s">
        <v>438</v>
      </c>
      <c r="EN32" s="236" t="s">
        <v>439</v>
      </c>
      <c r="EO32" s="236" t="s">
        <v>440</v>
      </c>
      <c r="EP32" s="236" t="s">
        <v>443</v>
      </c>
      <c r="EQ32" s="236" t="s">
        <v>444</v>
      </c>
      <c r="ER32" s="236" t="s">
        <v>449</v>
      </c>
      <c r="ES32" s="236" t="s">
        <v>450</v>
      </c>
      <c r="ET32" s="236" t="s">
        <v>454</v>
      </c>
      <c r="EU32" s="236" t="s">
        <v>456</v>
      </c>
      <c r="EV32" s="236" t="s">
        <v>457</v>
      </c>
      <c r="EW32" s="23" t="str">
        <f>+EW112</f>
        <v>Aug'25</v>
      </c>
      <c r="EX32" s="22">
        <v>1</v>
      </c>
      <c r="EY32" s="22">
        <v>2</v>
      </c>
      <c r="EZ32" s="22">
        <v>3</v>
      </c>
      <c r="FA32" s="22">
        <v>4</v>
      </c>
      <c r="FB32" s="22">
        <v>5</v>
      </c>
      <c r="FC32" s="22">
        <v>6</v>
      </c>
      <c r="FD32" s="22">
        <v>7</v>
      </c>
      <c r="FE32" s="22">
        <v>8</v>
      </c>
      <c r="FF32" s="22">
        <v>9</v>
      </c>
      <c r="FG32" s="22">
        <v>10</v>
      </c>
      <c r="FH32" s="22">
        <v>11</v>
      </c>
      <c r="FI32" s="22">
        <v>12</v>
      </c>
      <c r="FJ32" s="22">
        <v>13</v>
      </c>
      <c r="FK32" s="22">
        <v>14</v>
      </c>
      <c r="FL32" s="22">
        <v>15</v>
      </c>
      <c r="FM32" s="22">
        <v>16</v>
      </c>
      <c r="FN32" s="22">
        <v>17</v>
      </c>
      <c r="FO32" s="22">
        <v>18</v>
      </c>
      <c r="FP32" s="22">
        <v>19</v>
      </c>
      <c r="FQ32" s="22">
        <v>20</v>
      </c>
      <c r="FR32" s="22">
        <v>21</v>
      </c>
      <c r="FS32" s="22">
        <v>22</v>
      </c>
      <c r="FT32" s="22">
        <v>23</v>
      </c>
      <c r="FU32" s="22">
        <v>24</v>
      </c>
      <c r="FV32" s="22">
        <v>25</v>
      </c>
      <c r="FW32" s="22">
        <v>26</v>
      </c>
      <c r="FX32" s="22">
        <v>27</v>
      </c>
      <c r="FY32" s="22">
        <v>28</v>
      </c>
      <c r="FZ32" s="22">
        <v>29</v>
      </c>
      <c r="GA32" s="22">
        <v>30</v>
      </c>
      <c r="GB32" s="22">
        <v>31</v>
      </c>
    </row>
    <row r="33" spans="1:184" s="6" customFormat="1" ht="25.5" customHeight="1">
      <c r="A33" s="11" t="s">
        <v>7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>
        <v>2</v>
      </c>
      <c r="AZ33" s="10">
        <v>35</v>
      </c>
      <c r="BA33" s="10">
        <v>5695</v>
      </c>
      <c r="BB33" s="10">
        <v>19201</v>
      </c>
      <c r="BC33" s="10">
        <v>3537</v>
      </c>
      <c r="BD33" s="10">
        <v>0</v>
      </c>
      <c r="BE33" s="10">
        <v>20606</v>
      </c>
      <c r="BF33" s="10">
        <v>23905</v>
      </c>
      <c r="BG33" s="10">
        <v>57879</v>
      </c>
      <c r="BH33" s="10">
        <v>47619</v>
      </c>
      <c r="BI33" s="10">
        <v>98057</v>
      </c>
      <c r="BJ33" s="10">
        <v>96652</v>
      </c>
      <c r="BK33" s="10">
        <v>53804</v>
      </c>
      <c r="BL33" s="10">
        <v>74019</v>
      </c>
      <c r="BM33" s="10">
        <v>64281</v>
      </c>
      <c r="BN33" s="10">
        <v>128092</v>
      </c>
      <c r="BO33" s="10">
        <v>29546</v>
      </c>
      <c r="BP33" s="10">
        <v>133883</v>
      </c>
      <c r="BQ33" s="10">
        <v>139927</v>
      </c>
      <c r="BR33" s="10">
        <v>225728</v>
      </c>
      <c r="BS33" s="10">
        <v>46494</v>
      </c>
      <c r="BT33" s="10">
        <v>137354</v>
      </c>
      <c r="BU33" s="10">
        <v>60564</v>
      </c>
      <c r="BV33" s="10">
        <v>30901</v>
      </c>
      <c r="BW33" s="10">
        <v>90384</v>
      </c>
      <c r="BX33" s="10">
        <v>134671</v>
      </c>
      <c r="BY33" s="10">
        <v>82250</v>
      </c>
      <c r="BZ33" s="10">
        <v>126460</v>
      </c>
      <c r="CA33" s="10">
        <v>80839</v>
      </c>
      <c r="CB33" s="10">
        <v>85993</v>
      </c>
      <c r="CC33" s="10">
        <v>130587</v>
      </c>
      <c r="CD33" s="10">
        <v>89104</v>
      </c>
      <c r="CE33" s="10">
        <v>33979</v>
      </c>
      <c r="CF33" s="10">
        <v>19371</v>
      </c>
      <c r="CG33" s="10">
        <v>99845</v>
      </c>
      <c r="CH33" s="197">
        <v>115617</v>
      </c>
      <c r="CI33" s="197">
        <v>127712</v>
      </c>
      <c r="CJ33" s="197">
        <v>219922</v>
      </c>
      <c r="CK33" s="197">
        <v>70373</v>
      </c>
      <c r="CL33" s="197">
        <v>82970</v>
      </c>
      <c r="CM33" s="197">
        <v>80781</v>
      </c>
      <c r="CN33" s="197">
        <v>116437</v>
      </c>
      <c r="CO33" s="197">
        <v>86829</v>
      </c>
      <c r="CP33" s="197">
        <v>27547</v>
      </c>
      <c r="CQ33" s="197">
        <v>26758</v>
      </c>
      <c r="CR33" s="197">
        <v>514</v>
      </c>
      <c r="CS33" s="193">
        <v>2705</v>
      </c>
      <c r="CT33" s="193">
        <v>137538</v>
      </c>
      <c r="CU33" s="193">
        <v>165894</v>
      </c>
      <c r="CV33" s="193">
        <v>120282</v>
      </c>
      <c r="CW33" s="193">
        <v>97112</v>
      </c>
      <c r="CX33" s="193">
        <v>158263</v>
      </c>
      <c r="CY33" s="193">
        <v>96675</v>
      </c>
      <c r="CZ33" s="193">
        <v>146732</v>
      </c>
      <c r="DA33" s="193">
        <v>123877</v>
      </c>
      <c r="DB33" s="193">
        <v>103630</v>
      </c>
      <c r="DC33" s="193">
        <v>60525</v>
      </c>
      <c r="DD33" s="193">
        <v>108089</v>
      </c>
      <c r="DE33" s="193">
        <v>130880</v>
      </c>
      <c r="DF33" s="193">
        <v>12029</v>
      </c>
      <c r="DG33" s="193">
        <v>81177</v>
      </c>
      <c r="DH33" s="193">
        <v>190794</v>
      </c>
      <c r="DI33" s="193">
        <v>131034</v>
      </c>
      <c r="DJ33" s="225">
        <v>118842</v>
      </c>
      <c r="DK33" s="193">
        <v>240189</v>
      </c>
      <c r="DL33" s="193">
        <v>68401</v>
      </c>
      <c r="DM33" s="230">
        <v>2813</v>
      </c>
      <c r="DN33" s="231">
        <v>46569</v>
      </c>
      <c r="DO33" s="231">
        <v>3215</v>
      </c>
      <c r="DP33" s="231">
        <v>0</v>
      </c>
      <c r="DQ33" s="231">
        <v>0</v>
      </c>
      <c r="DR33" s="231">
        <v>0</v>
      </c>
      <c r="DS33" s="231">
        <v>34356</v>
      </c>
      <c r="DT33" s="231">
        <v>12549</v>
      </c>
      <c r="DU33" s="231">
        <v>5914</v>
      </c>
      <c r="DV33" s="231">
        <v>50072</v>
      </c>
      <c r="DW33" s="231">
        <v>40983</v>
      </c>
      <c r="DX33" s="231">
        <v>0</v>
      </c>
      <c r="DY33" s="231">
        <v>11721</v>
      </c>
      <c r="DZ33" s="231">
        <v>4177</v>
      </c>
      <c r="EA33" s="231">
        <v>39088</v>
      </c>
      <c r="EB33" s="231">
        <v>51277</v>
      </c>
      <c r="EC33" s="231">
        <v>59735</v>
      </c>
      <c r="ED33" s="231">
        <v>22219</v>
      </c>
      <c r="EE33" s="231">
        <v>48995</v>
      </c>
      <c r="EF33" s="231">
        <v>57328</v>
      </c>
      <c r="EG33" s="231">
        <v>36941</v>
      </c>
      <c r="EH33" s="231">
        <v>44243</v>
      </c>
      <c r="EI33" s="231">
        <v>60739</v>
      </c>
      <c r="EJ33" s="231">
        <v>9426</v>
      </c>
      <c r="EK33" s="231">
        <v>26988</v>
      </c>
      <c r="EL33" s="231">
        <v>4331</v>
      </c>
      <c r="EM33" s="231">
        <v>0</v>
      </c>
      <c r="EN33" s="231">
        <v>0</v>
      </c>
      <c r="EO33" s="231">
        <v>223</v>
      </c>
      <c r="EP33" s="231">
        <v>37127</v>
      </c>
      <c r="EQ33" s="231">
        <v>29158</v>
      </c>
      <c r="ER33" s="231">
        <v>17015</v>
      </c>
      <c r="ES33" s="231">
        <v>3868</v>
      </c>
      <c r="ET33" s="231">
        <v>29260</v>
      </c>
      <c r="EU33" s="231">
        <v>34904</v>
      </c>
      <c r="EV33" s="231">
        <v>59449</v>
      </c>
      <c r="EW33" s="9">
        <f>SUM(EX33:GB33)</f>
        <v>25507</v>
      </c>
      <c r="EX33" s="66">
        <f>'SKB1'!F9</f>
        <v>1636</v>
      </c>
      <c r="EY33" s="66">
        <f>'SKB1'!G9</f>
        <v>5082</v>
      </c>
      <c r="EZ33" s="66">
        <f>'SKB1'!H9</f>
        <v>68</v>
      </c>
      <c r="FA33" s="66">
        <f>'SKB1'!I9</f>
        <v>3049</v>
      </c>
      <c r="FB33" s="66">
        <f>'SKB1'!J9</f>
        <v>4067</v>
      </c>
      <c r="FC33" s="66">
        <f>'SKB1'!K9</f>
        <v>1557</v>
      </c>
      <c r="FD33" s="66">
        <f>'SKB1'!L9</f>
        <v>735</v>
      </c>
      <c r="FE33" s="66">
        <f>'SKB1'!M9</f>
        <v>3196</v>
      </c>
      <c r="FF33" s="66">
        <f>'SKB1'!N9</f>
        <v>1016</v>
      </c>
      <c r="FG33" s="66">
        <f>'SKB1'!O9</f>
        <v>30</v>
      </c>
      <c r="FH33" s="66">
        <f>'SKB1'!P9</f>
        <v>16</v>
      </c>
      <c r="FI33" s="66">
        <f>'SKB1'!Q9</f>
        <v>0</v>
      </c>
      <c r="FJ33" s="66">
        <f>'SKB1'!R9</f>
        <v>0</v>
      </c>
      <c r="FK33" s="66">
        <f>'SKB1'!S9</f>
        <v>0</v>
      </c>
      <c r="FL33" s="66">
        <f>'SKB1'!T9</f>
        <v>0</v>
      </c>
      <c r="FM33" s="66">
        <f>'SKB1'!U9</f>
        <v>0</v>
      </c>
      <c r="FN33" s="66">
        <f>'SKB1'!V9</f>
        <v>0</v>
      </c>
      <c r="FO33" s="66">
        <f>'SKB1'!W9</f>
        <v>5055</v>
      </c>
      <c r="FP33" s="66">
        <f>'SKB1'!X9</f>
        <v>0</v>
      </c>
      <c r="FQ33" s="66">
        <f>'SKB1'!Y9</f>
        <v>0</v>
      </c>
      <c r="FR33" s="66">
        <f>'SKB1'!Z9</f>
        <v>0</v>
      </c>
      <c r="FS33" s="66">
        <f>'SKB1'!AA9</f>
        <v>0</v>
      </c>
      <c r="FT33" s="66">
        <f>'SKB1'!AB9</f>
        <v>0</v>
      </c>
      <c r="FU33" s="66">
        <f>'SKB1'!AC9</f>
        <v>0</v>
      </c>
      <c r="FV33" s="66">
        <f>'SKB1'!AD9</f>
        <v>0</v>
      </c>
      <c r="FW33" s="66">
        <f>'SKB1'!AE9</f>
        <v>0</v>
      </c>
      <c r="FX33" s="66">
        <f>'SKB1'!AF9</f>
        <v>0</v>
      </c>
      <c r="FY33" s="66">
        <f>'SKB1'!AG9</f>
        <v>0</v>
      </c>
      <c r="FZ33" s="66">
        <f>'SKB1'!AH9</f>
        <v>0</v>
      </c>
      <c r="GA33" s="66">
        <f>'SKB1'!AI9</f>
        <v>0</v>
      </c>
      <c r="GB33" s="66">
        <f>'SKB1'!AJ9</f>
        <v>0</v>
      </c>
    </row>
    <row r="34" spans="1:184" s="6" customFormat="1" ht="25.5" customHeight="1">
      <c r="A34" s="11" t="s">
        <v>6</v>
      </c>
      <c r="B34" s="10">
        <f t="shared" ref="B34:N34" si="0">SUM(B37,B39)</f>
        <v>0</v>
      </c>
      <c r="C34" s="10">
        <f t="shared" si="0"/>
        <v>0</v>
      </c>
      <c r="D34" s="10">
        <f t="shared" si="0"/>
        <v>0</v>
      </c>
      <c r="E34" s="10">
        <f t="shared" si="0"/>
        <v>0</v>
      </c>
      <c r="F34" s="10">
        <f t="shared" si="0"/>
        <v>0</v>
      </c>
      <c r="G34" s="10">
        <f t="shared" si="0"/>
        <v>0</v>
      </c>
      <c r="H34" s="10">
        <f t="shared" si="0"/>
        <v>0</v>
      </c>
      <c r="I34" s="10">
        <f t="shared" si="0"/>
        <v>0</v>
      </c>
      <c r="J34" s="10">
        <f t="shared" si="0"/>
        <v>0</v>
      </c>
      <c r="K34" s="10">
        <f t="shared" si="0"/>
        <v>0</v>
      </c>
      <c r="L34" s="10">
        <f t="shared" si="0"/>
        <v>0</v>
      </c>
      <c r="M34" s="10">
        <f t="shared" si="0"/>
        <v>0</v>
      </c>
      <c r="N34" s="10">
        <f t="shared" si="0"/>
        <v>0</v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>
        <f>SUM(AY37,AY39)</f>
        <v>0</v>
      </c>
      <c r="AZ34" s="10">
        <f t="shared" ref="AZ34:BJ34" si="1">SUM(AZ37,AZ39)</f>
        <v>0</v>
      </c>
      <c r="BA34" s="10">
        <f t="shared" si="1"/>
        <v>107</v>
      </c>
      <c r="BB34" s="10">
        <f t="shared" si="1"/>
        <v>145</v>
      </c>
      <c r="BC34" s="10">
        <f t="shared" si="1"/>
        <v>26</v>
      </c>
      <c r="BD34" s="10">
        <f t="shared" si="1"/>
        <v>0</v>
      </c>
      <c r="BE34" s="10">
        <f t="shared" si="1"/>
        <v>113</v>
      </c>
      <c r="BF34" s="10">
        <f t="shared" si="1"/>
        <v>116</v>
      </c>
      <c r="BG34" s="10">
        <f t="shared" si="1"/>
        <v>291</v>
      </c>
      <c r="BH34" s="10">
        <f t="shared" si="1"/>
        <v>346</v>
      </c>
      <c r="BI34" s="10">
        <f t="shared" si="1"/>
        <v>270</v>
      </c>
      <c r="BJ34" s="10">
        <f t="shared" si="1"/>
        <v>460</v>
      </c>
      <c r="BK34" s="10">
        <f t="shared" ref="BK34:BP34" si="2">SUM(BK37,BK39)</f>
        <v>69</v>
      </c>
      <c r="BL34" s="10">
        <f t="shared" si="2"/>
        <v>85</v>
      </c>
      <c r="BM34" s="10">
        <f t="shared" si="2"/>
        <v>52</v>
      </c>
      <c r="BN34" s="10">
        <f t="shared" si="2"/>
        <v>402</v>
      </c>
      <c r="BO34" s="10">
        <f t="shared" si="2"/>
        <v>237</v>
      </c>
      <c r="BP34" s="10">
        <f t="shared" si="2"/>
        <v>308</v>
      </c>
      <c r="BQ34" s="10">
        <f t="shared" ref="BQ34:CS34" si="3">SUM(BQ37,BQ39)</f>
        <v>149</v>
      </c>
      <c r="BR34" s="10">
        <f t="shared" si="3"/>
        <v>628</v>
      </c>
      <c r="BS34" s="10">
        <f t="shared" si="3"/>
        <v>48</v>
      </c>
      <c r="BT34" s="10">
        <f t="shared" si="3"/>
        <v>195</v>
      </c>
      <c r="BU34" s="10">
        <f t="shared" si="3"/>
        <v>67</v>
      </c>
      <c r="BV34" s="207">
        <f t="shared" si="3"/>
        <v>33</v>
      </c>
      <c r="BW34" s="207">
        <f t="shared" si="3"/>
        <v>114</v>
      </c>
      <c r="BX34" s="207">
        <f t="shared" si="3"/>
        <v>173</v>
      </c>
      <c r="BY34" s="207">
        <f t="shared" si="3"/>
        <v>125</v>
      </c>
      <c r="BZ34" s="207">
        <f t="shared" si="3"/>
        <v>295</v>
      </c>
      <c r="CA34" s="207">
        <f t="shared" si="3"/>
        <v>81</v>
      </c>
      <c r="CB34" s="207">
        <f t="shared" si="3"/>
        <v>298</v>
      </c>
      <c r="CC34" s="207">
        <f t="shared" si="3"/>
        <v>687</v>
      </c>
      <c r="CD34" s="207">
        <f t="shared" si="3"/>
        <v>413</v>
      </c>
      <c r="CE34" s="207">
        <f t="shared" si="3"/>
        <v>60</v>
      </c>
      <c r="CF34" s="207">
        <f t="shared" si="3"/>
        <v>52</v>
      </c>
      <c r="CG34" s="207">
        <f t="shared" si="3"/>
        <v>223</v>
      </c>
      <c r="CH34" s="219">
        <f t="shared" si="3"/>
        <v>227</v>
      </c>
      <c r="CI34" s="219">
        <f t="shared" si="3"/>
        <v>240</v>
      </c>
      <c r="CJ34" s="219">
        <f t="shared" si="3"/>
        <v>395</v>
      </c>
      <c r="CK34" s="219">
        <f t="shared" si="3"/>
        <v>171</v>
      </c>
      <c r="CL34" s="219">
        <f t="shared" si="3"/>
        <v>119</v>
      </c>
      <c r="CM34" s="219">
        <f t="shared" si="3"/>
        <v>63</v>
      </c>
      <c r="CN34" s="219">
        <f t="shared" si="3"/>
        <v>103</v>
      </c>
      <c r="CO34" s="219">
        <f t="shared" si="3"/>
        <v>145</v>
      </c>
      <c r="CP34" s="219">
        <f t="shared" si="3"/>
        <v>30</v>
      </c>
      <c r="CQ34" s="219">
        <f t="shared" si="3"/>
        <v>19</v>
      </c>
      <c r="CR34" s="219">
        <f t="shared" si="3"/>
        <v>0</v>
      </c>
      <c r="CS34" s="219">
        <f t="shared" si="3"/>
        <v>1</v>
      </c>
      <c r="CT34" s="219">
        <f t="shared" ref="CT34:EX34" si="4">SUM(CT37,CT39)</f>
        <v>122</v>
      </c>
      <c r="CU34" s="219">
        <f>SUM(CU37,CU39)</f>
        <v>147</v>
      </c>
      <c r="CV34" s="219">
        <f>SUM(CV37,CV39)</f>
        <v>130</v>
      </c>
      <c r="CW34" s="219">
        <f t="shared" ref="CW34:EW34" si="5">SUM(CW37,CW39)</f>
        <v>140</v>
      </c>
      <c r="CX34" s="219">
        <f t="shared" si="5"/>
        <v>189</v>
      </c>
      <c r="CY34" s="219">
        <f t="shared" si="5"/>
        <v>91</v>
      </c>
      <c r="CZ34" s="219">
        <f t="shared" si="5"/>
        <v>127</v>
      </c>
      <c r="DA34" s="219">
        <f t="shared" si="5"/>
        <v>98</v>
      </c>
      <c r="DB34" s="219">
        <f t="shared" ref="DB34:DF34" si="6">SUM(DB37,DB39)</f>
        <v>104</v>
      </c>
      <c r="DC34" s="219">
        <f t="shared" si="6"/>
        <v>36</v>
      </c>
      <c r="DD34" s="219">
        <f t="shared" si="6"/>
        <v>139</v>
      </c>
      <c r="DE34" s="219">
        <f t="shared" si="6"/>
        <v>131</v>
      </c>
      <c r="DF34" s="219">
        <f t="shared" si="6"/>
        <v>8</v>
      </c>
      <c r="DG34" s="219">
        <f>SUM(DG37,DG39)</f>
        <v>133</v>
      </c>
      <c r="DH34" s="219">
        <f t="shared" ref="DH34:DJ34" si="7">SUM(DH37,DH39)</f>
        <v>305</v>
      </c>
      <c r="DI34" s="219">
        <f t="shared" si="7"/>
        <v>759</v>
      </c>
      <c r="DJ34" s="226">
        <f t="shared" si="7"/>
        <v>134</v>
      </c>
      <c r="DK34" s="219">
        <f>SUM(DK37,DK39)</f>
        <v>155</v>
      </c>
      <c r="DL34" s="219">
        <v>133</v>
      </c>
      <c r="DM34" s="232">
        <v>1</v>
      </c>
      <c r="DN34" s="233">
        <v>27</v>
      </c>
      <c r="DO34" s="233">
        <v>3</v>
      </c>
      <c r="DP34" s="233">
        <v>0</v>
      </c>
      <c r="DQ34" s="233">
        <v>0</v>
      </c>
      <c r="DR34" s="233">
        <v>0</v>
      </c>
      <c r="DS34" s="233">
        <v>34</v>
      </c>
      <c r="DT34" s="233">
        <v>25</v>
      </c>
      <c r="DU34" s="233">
        <v>0</v>
      </c>
      <c r="DV34" s="233">
        <v>30</v>
      </c>
      <c r="DW34" s="233">
        <v>38</v>
      </c>
      <c r="DX34" s="233">
        <v>0</v>
      </c>
      <c r="DY34" s="233">
        <v>11</v>
      </c>
      <c r="DZ34" s="233">
        <v>4</v>
      </c>
      <c r="EA34" s="233">
        <v>28</v>
      </c>
      <c r="EB34" s="233">
        <v>44</v>
      </c>
      <c r="EC34" s="233">
        <v>46</v>
      </c>
      <c r="ED34" s="233">
        <v>18</v>
      </c>
      <c r="EE34" s="233">
        <v>50</v>
      </c>
      <c r="EF34" s="233">
        <v>29</v>
      </c>
      <c r="EG34" s="233">
        <v>16</v>
      </c>
      <c r="EH34" s="233">
        <v>85</v>
      </c>
      <c r="EI34" s="233">
        <v>38</v>
      </c>
      <c r="EJ34" s="233">
        <v>25</v>
      </c>
      <c r="EK34" s="233">
        <v>11</v>
      </c>
      <c r="EL34" s="233">
        <v>24</v>
      </c>
      <c r="EM34" s="233">
        <v>0</v>
      </c>
      <c r="EN34" s="233">
        <v>0</v>
      </c>
      <c r="EO34" s="233">
        <v>0</v>
      </c>
      <c r="EP34" s="233">
        <v>43</v>
      </c>
      <c r="EQ34" s="233">
        <v>260</v>
      </c>
      <c r="ER34" s="233">
        <v>69</v>
      </c>
      <c r="ES34" s="233">
        <v>6</v>
      </c>
      <c r="ET34" s="233">
        <v>54</v>
      </c>
      <c r="EU34" s="233">
        <v>193</v>
      </c>
      <c r="EV34" s="233">
        <v>265</v>
      </c>
      <c r="EW34" s="67">
        <f t="shared" si="5"/>
        <v>40</v>
      </c>
      <c r="EX34" s="67">
        <f t="shared" si="4"/>
        <v>0</v>
      </c>
      <c r="EY34" s="67">
        <f t="shared" ref="EY34:GA34" si="8">SUM(EY37,EY39)</f>
        <v>22</v>
      </c>
      <c r="EZ34" s="67">
        <f t="shared" si="8"/>
        <v>0</v>
      </c>
      <c r="FA34" s="67">
        <f t="shared" si="8"/>
        <v>6</v>
      </c>
      <c r="FB34" s="67">
        <f t="shared" si="8"/>
        <v>1</v>
      </c>
      <c r="FC34" s="67">
        <f t="shared" si="8"/>
        <v>2</v>
      </c>
      <c r="FD34" s="67">
        <f t="shared" si="8"/>
        <v>0</v>
      </c>
      <c r="FE34" s="67">
        <f t="shared" si="8"/>
        <v>5</v>
      </c>
      <c r="FF34" s="67">
        <f t="shared" si="8"/>
        <v>1</v>
      </c>
      <c r="FG34" s="67">
        <f t="shared" si="8"/>
        <v>0</v>
      </c>
      <c r="FH34" s="67">
        <f t="shared" si="8"/>
        <v>0</v>
      </c>
      <c r="FI34" s="67">
        <f t="shared" si="8"/>
        <v>0</v>
      </c>
      <c r="FJ34" s="67">
        <f t="shared" si="8"/>
        <v>0</v>
      </c>
      <c r="FK34" s="67">
        <f t="shared" si="8"/>
        <v>0</v>
      </c>
      <c r="FL34" s="67">
        <f t="shared" si="8"/>
        <v>0</v>
      </c>
      <c r="FM34" s="67">
        <f t="shared" si="8"/>
        <v>0</v>
      </c>
      <c r="FN34" s="67">
        <f t="shared" si="8"/>
        <v>0</v>
      </c>
      <c r="FO34" s="67">
        <f t="shared" si="8"/>
        <v>3</v>
      </c>
      <c r="FP34" s="67">
        <f t="shared" si="8"/>
        <v>0</v>
      </c>
      <c r="FQ34" s="67">
        <f t="shared" si="8"/>
        <v>0</v>
      </c>
      <c r="FR34" s="67">
        <f t="shared" si="8"/>
        <v>0</v>
      </c>
      <c r="FS34" s="67">
        <f t="shared" si="8"/>
        <v>0</v>
      </c>
      <c r="FT34" s="67">
        <f t="shared" si="8"/>
        <v>0</v>
      </c>
      <c r="FU34" s="67">
        <f t="shared" si="8"/>
        <v>0</v>
      </c>
      <c r="FV34" s="67">
        <f t="shared" si="8"/>
        <v>0</v>
      </c>
      <c r="FW34" s="67">
        <f t="shared" si="8"/>
        <v>0</v>
      </c>
      <c r="FX34" s="67">
        <f t="shared" si="8"/>
        <v>0</v>
      </c>
      <c r="FY34" s="67">
        <f t="shared" si="8"/>
        <v>0</v>
      </c>
      <c r="FZ34" s="67">
        <f t="shared" si="8"/>
        <v>0</v>
      </c>
      <c r="GA34" s="67">
        <f t="shared" si="8"/>
        <v>0</v>
      </c>
      <c r="GB34" s="67">
        <f t="shared" ref="GB34" si="9">SUM(GB37,GB39)</f>
        <v>0</v>
      </c>
    </row>
    <row r="35" spans="1:184" s="6" customFormat="1" ht="25.5" customHeight="1">
      <c r="A35" s="11" t="s">
        <v>5</v>
      </c>
      <c r="B35" s="18" t="e">
        <f t="shared" ref="B35:N35" si="10">B34/B33</f>
        <v>#DIV/0!</v>
      </c>
      <c r="C35" s="18" t="e">
        <f t="shared" si="10"/>
        <v>#DIV/0!</v>
      </c>
      <c r="D35" s="18" t="e">
        <f t="shared" si="10"/>
        <v>#DIV/0!</v>
      </c>
      <c r="E35" s="18" t="e">
        <f t="shared" si="10"/>
        <v>#DIV/0!</v>
      </c>
      <c r="F35" s="18" t="e">
        <f t="shared" si="10"/>
        <v>#DIV/0!</v>
      </c>
      <c r="G35" s="18" t="e">
        <f t="shared" si="10"/>
        <v>#DIV/0!</v>
      </c>
      <c r="H35" s="18" t="e">
        <f t="shared" si="10"/>
        <v>#DIV/0!</v>
      </c>
      <c r="I35" s="18" t="e">
        <f t="shared" si="10"/>
        <v>#DIV/0!</v>
      </c>
      <c r="J35" s="18" t="e">
        <f t="shared" si="10"/>
        <v>#DIV/0!</v>
      </c>
      <c r="K35" s="18" t="e">
        <f t="shared" si="10"/>
        <v>#DIV/0!</v>
      </c>
      <c r="L35" s="18" t="e">
        <f t="shared" si="10"/>
        <v>#DIV/0!</v>
      </c>
      <c r="M35" s="18" t="e">
        <f t="shared" si="10"/>
        <v>#DIV/0!</v>
      </c>
      <c r="N35" s="18" t="e">
        <f t="shared" si="10"/>
        <v>#DIV/0!</v>
      </c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>
        <f>AY34/AY33</f>
        <v>0</v>
      </c>
      <c r="AZ35" s="18">
        <f t="shared" ref="AZ35:BJ35" si="11">AZ34/AZ33</f>
        <v>0</v>
      </c>
      <c r="BA35" s="18">
        <f t="shared" si="11"/>
        <v>1.8788410886742758E-2</v>
      </c>
      <c r="BB35" s="18">
        <f t="shared" si="11"/>
        <v>7.5516900161449923E-3</v>
      </c>
      <c r="BC35" s="18">
        <f t="shared" si="11"/>
        <v>7.3508623126943735E-3</v>
      </c>
      <c r="BD35" s="18" t="e">
        <f t="shared" si="11"/>
        <v>#DIV/0!</v>
      </c>
      <c r="BE35" s="18">
        <f t="shared" si="11"/>
        <v>5.4838396583519362E-3</v>
      </c>
      <c r="BF35" s="18">
        <f t="shared" si="11"/>
        <v>4.8525413093495088E-3</v>
      </c>
      <c r="BG35" s="18">
        <f t="shared" si="11"/>
        <v>5.0277302648629035E-3</v>
      </c>
      <c r="BH35" s="18">
        <f t="shared" si="11"/>
        <v>7.2660072660072662E-3</v>
      </c>
      <c r="BI35" s="18">
        <f t="shared" si="11"/>
        <v>2.7535005150065776E-3</v>
      </c>
      <c r="BJ35" s="18">
        <f t="shared" si="11"/>
        <v>4.7593427968381412E-3</v>
      </c>
      <c r="BK35" s="18">
        <f t="shared" ref="BK35:BP35" si="12">BK34/BK33</f>
        <v>1.2824325328971823E-3</v>
      </c>
      <c r="BL35" s="18">
        <f t="shared" si="12"/>
        <v>1.1483538010510815E-3</v>
      </c>
      <c r="BM35" s="18">
        <f t="shared" si="12"/>
        <v>8.0894821175775107E-4</v>
      </c>
      <c r="BN35" s="18">
        <f t="shared" si="12"/>
        <v>3.1383692970677326E-3</v>
      </c>
      <c r="BO35" s="18">
        <f t="shared" si="12"/>
        <v>8.0213903743315516E-3</v>
      </c>
      <c r="BP35" s="18">
        <f t="shared" si="12"/>
        <v>2.3005161222858766E-3</v>
      </c>
      <c r="BQ35" s="18">
        <f t="shared" ref="BQ35:CS35" si="13">BQ34/BQ33</f>
        <v>1.0648409527825222E-3</v>
      </c>
      <c r="BR35" s="18">
        <f t="shared" si="13"/>
        <v>2.7821094414516587E-3</v>
      </c>
      <c r="BS35" s="18">
        <f t="shared" si="13"/>
        <v>1.0323912762937152E-3</v>
      </c>
      <c r="BT35" s="18">
        <f t="shared" si="13"/>
        <v>1.4196892700613015E-3</v>
      </c>
      <c r="BU35" s="18">
        <f t="shared" si="13"/>
        <v>1.106267749818374E-3</v>
      </c>
      <c r="BV35" s="18">
        <f t="shared" si="13"/>
        <v>1.0679266043170123E-3</v>
      </c>
      <c r="BW35" s="18">
        <f t="shared" si="13"/>
        <v>1.2612851832182687E-3</v>
      </c>
      <c r="BX35" s="18">
        <f t="shared" si="13"/>
        <v>1.284612128817637E-3</v>
      </c>
      <c r="BY35" s="18">
        <f t="shared" si="13"/>
        <v>1.5197568389057751E-3</v>
      </c>
      <c r="BZ35" s="18">
        <f t="shared" si="13"/>
        <v>2.332753439822869E-3</v>
      </c>
      <c r="CA35" s="18">
        <f t="shared" si="13"/>
        <v>1.0019916129590915E-3</v>
      </c>
      <c r="CB35" s="18">
        <f t="shared" si="13"/>
        <v>3.4653983463770305E-3</v>
      </c>
      <c r="CC35" s="18">
        <f t="shared" si="13"/>
        <v>5.2608605757081487E-3</v>
      </c>
      <c r="CD35" s="18">
        <f t="shared" si="13"/>
        <v>4.6350332196085477E-3</v>
      </c>
      <c r="CE35" s="18">
        <f t="shared" si="13"/>
        <v>1.7657965213808528E-3</v>
      </c>
      <c r="CF35" s="18">
        <f t="shared" si="13"/>
        <v>2.6844251716483403E-3</v>
      </c>
      <c r="CG35" s="18">
        <f t="shared" si="13"/>
        <v>2.2334618658921327E-3</v>
      </c>
      <c r="CH35" s="194">
        <f t="shared" si="13"/>
        <v>1.9633790878504026E-3</v>
      </c>
      <c r="CI35" s="194">
        <f t="shared" si="13"/>
        <v>1.8792282635930844E-3</v>
      </c>
      <c r="CJ35" s="194">
        <f t="shared" si="13"/>
        <v>1.7960913414756142E-3</v>
      </c>
      <c r="CK35" s="194">
        <f t="shared" si="13"/>
        <v>2.4299091981299648E-3</v>
      </c>
      <c r="CL35" s="194">
        <f t="shared" si="13"/>
        <v>1.4342533445823793E-3</v>
      </c>
      <c r="CM35" s="194">
        <f t="shared" si="13"/>
        <v>7.7988635941619931E-4</v>
      </c>
      <c r="CN35" s="194">
        <f t="shared" si="13"/>
        <v>8.8459853826532804E-4</v>
      </c>
      <c r="CO35" s="194">
        <f t="shared" si="13"/>
        <v>1.6699489801794332E-3</v>
      </c>
      <c r="CP35" s="194">
        <f t="shared" si="13"/>
        <v>1.0890478091988237E-3</v>
      </c>
      <c r="CQ35" s="194">
        <f t="shared" si="13"/>
        <v>7.1006801704163243E-4</v>
      </c>
      <c r="CR35" s="194">
        <f t="shared" si="13"/>
        <v>0</v>
      </c>
      <c r="CS35" s="194">
        <f t="shared" si="13"/>
        <v>3.6968576709796671E-4</v>
      </c>
      <c r="CT35" s="194">
        <f t="shared" ref="CT35:CU35" si="14">CT34/CT33</f>
        <v>8.8702758510375318E-4</v>
      </c>
      <c r="CU35" s="194">
        <f t="shared" si="14"/>
        <v>8.8610799667257403E-4</v>
      </c>
      <c r="CV35" s="194">
        <v>1.0807934686819308E-3</v>
      </c>
      <c r="CW35" s="194">
        <f t="shared" ref="CW35:DN35" si="15">CW34/CW33</f>
        <v>1.4416344015157755E-3</v>
      </c>
      <c r="CX35" s="194">
        <f t="shared" si="15"/>
        <v>1.1942146932637445E-3</v>
      </c>
      <c r="CY35" s="194">
        <f t="shared" si="15"/>
        <v>9.4129816395138353E-4</v>
      </c>
      <c r="CZ35" s="194">
        <f t="shared" si="15"/>
        <v>8.6552353951421638E-4</v>
      </c>
      <c r="DA35" s="194">
        <f t="shared" si="15"/>
        <v>7.9110730805557127E-4</v>
      </c>
      <c r="DB35" s="194">
        <f t="shared" si="15"/>
        <v>1.0035703946733572E-3</v>
      </c>
      <c r="DC35" s="194">
        <f t="shared" si="15"/>
        <v>5.9479553903345726E-4</v>
      </c>
      <c r="DD35" s="194">
        <f t="shared" si="15"/>
        <v>1.2859772964871541E-3</v>
      </c>
      <c r="DE35" s="194">
        <f t="shared" si="15"/>
        <v>1.0009168704156479E-3</v>
      </c>
      <c r="DF35" s="194">
        <f t="shared" si="15"/>
        <v>6.6505943968742207E-4</v>
      </c>
      <c r="DG35" s="194">
        <f t="shared" si="15"/>
        <v>1.6383951119159368E-3</v>
      </c>
      <c r="DH35" s="194">
        <f t="shared" si="15"/>
        <v>1.5985827646571695E-3</v>
      </c>
      <c r="DI35" s="194">
        <f t="shared" si="15"/>
        <v>5.7923897614359631E-3</v>
      </c>
      <c r="DJ35" s="224">
        <f t="shared" si="15"/>
        <v>1.1275475000420726E-3</v>
      </c>
      <c r="DK35" s="194">
        <f t="shared" si="15"/>
        <v>6.4532513978575207E-4</v>
      </c>
      <c r="DL35" s="194">
        <f t="shared" si="15"/>
        <v>1.9444160173096884E-3</v>
      </c>
      <c r="DM35" s="234">
        <f t="shared" si="15"/>
        <v>3.5549235691432633E-4</v>
      </c>
      <c r="DN35" s="235">
        <f t="shared" si="15"/>
        <v>5.7978483540552727E-4</v>
      </c>
      <c r="DO35" s="235">
        <v>9.3312597200622088E-4</v>
      </c>
      <c r="DP35" s="235" t="e">
        <v>#DIV/0!</v>
      </c>
      <c r="DQ35" s="235" t="e">
        <v>#DIV/0!</v>
      </c>
      <c r="DR35" s="235" t="e">
        <v>#DIV/0!</v>
      </c>
      <c r="DS35" s="235">
        <v>9.8963790895331238E-4</v>
      </c>
      <c r="DT35" s="235">
        <v>1.9921906127978325E-3</v>
      </c>
      <c r="DU35" s="235">
        <v>0</v>
      </c>
      <c r="DV35" s="235">
        <v>5.9913724237098582E-4</v>
      </c>
      <c r="DW35" s="235">
        <v>9.2721372276309685E-4</v>
      </c>
      <c r="DX35" s="235" t="e">
        <v>#DIV/0!</v>
      </c>
      <c r="DY35" s="235">
        <v>9.3848647726303214E-4</v>
      </c>
      <c r="DZ35" s="235">
        <v>9.5762508977735214E-4</v>
      </c>
      <c r="EA35" s="235">
        <v>7.1633237822349568E-4</v>
      </c>
      <c r="EB35" s="235">
        <v>8.5808452132535057E-4</v>
      </c>
      <c r="EC35" s="235">
        <v>7.7006779944756006E-4</v>
      </c>
      <c r="ED35" s="235">
        <v>8.1011746703271974E-4</v>
      </c>
      <c r="EE35" s="235">
        <v>1.0205122971731809E-3</v>
      </c>
      <c r="EF35" s="235">
        <v>5.0586101032654206E-4</v>
      </c>
      <c r="EG35" s="235">
        <v>4.3312308816761865E-4</v>
      </c>
      <c r="EH35" s="235">
        <v>1.9212078746920417E-3</v>
      </c>
      <c r="EI35" s="235">
        <v>6.2562768567147957E-4</v>
      </c>
      <c r="EJ35" s="235">
        <v>2.6522384892849566E-3</v>
      </c>
      <c r="EK35" s="235">
        <v>4.0758855787757521E-4</v>
      </c>
      <c r="EL35" s="235">
        <v>5.5414453936735164E-3</v>
      </c>
      <c r="EM35" s="235" t="e">
        <v>#DIV/0!</v>
      </c>
      <c r="EN35" s="235" t="e">
        <v>#DIV/0!</v>
      </c>
      <c r="EO35" s="235">
        <v>0</v>
      </c>
      <c r="EP35" s="235">
        <v>1.1581867643493953E-3</v>
      </c>
      <c r="EQ35" s="235">
        <v>8.9169353179230394E-3</v>
      </c>
      <c r="ER35" s="235">
        <v>4.0552453717308257E-3</v>
      </c>
      <c r="ES35" s="235">
        <v>1.5511892450879006E-3</v>
      </c>
      <c r="ET35" s="235">
        <v>1.8455228981544771E-3</v>
      </c>
      <c r="EU35" s="235">
        <v>5.5294522117808843E-3</v>
      </c>
      <c r="EV35" s="235">
        <v>4.4576023145889753E-3</v>
      </c>
      <c r="EW35" s="17">
        <f t="shared" ref="EW35:EX35" si="16">EW34/EW33</f>
        <v>1.5681969655388717E-3</v>
      </c>
      <c r="EX35" s="73">
        <f t="shared" si="16"/>
        <v>0</v>
      </c>
      <c r="EY35" s="73">
        <f t="shared" ref="EY35:GA35" si="17">EY34/EY33</f>
        <v>4.329004329004329E-3</v>
      </c>
      <c r="EZ35" s="73">
        <f t="shared" si="17"/>
        <v>0</v>
      </c>
      <c r="FA35" s="73">
        <f t="shared" si="17"/>
        <v>1.9678583142013774E-3</v>
      </c>
      <c r="FB35" s="73">
        <f t="shared" si="17"/>
        <v>2.4588148512417015E-4</v>
      </c>
      <c r="FC35" s="73">
        <f t="shared" si="17"/>
        <v>1.2845215157353885E-3</v>
      </c>
      <c r="FD35" s="73">
        <f t="shared" si="17"/>
        <v>0</v>
      </c>
      <c r="FE35" s="73">
        <f t="shared" si="17"/>
        <v>1.5644555694618273E-3</v>
      </c>
      <c r="FF35" s="73">
        <f t="shared" si="17"/>
        <v>9.8425196850393699E-4</v>
      </c>
      <c r="FG35" s="73">
        <f t="shared" si="17"/>
        <v>0</v>
      </c>
      <c r="FH35" s="73">
        <f t="shared" si="17"/>
        <v>0</v>
      </c>
      <c r="FI35" s="73" t="e">
        <f t="shared" si="17"/>
        <v>#DIV/0!</v>
      </c>
      <c r="FJ35" s="73" t="e">
        <f t="shared" si="17"/>
        <v>#DIV/0!</v>
      </c>
      <c r="FK35" s="73" t="e">
        <f t="shared" si="17"/>
        <v>#DIV/0!</v>
      </c>
      <c r="FL35" s="73" t="e">
        <f t="shared" si="17"/>
        <v>#DIV/0!</v>
      </c>
      <c r="FM35" s="73" t="e">
        <f t="shared" si="17"/>
        <v>#DIV/0!</v>
      </c>
      <c r="FN35" s="73" t="e">
        <f t="shared" si="17"/>
        <v>#DIV/0!</v>
      </c>
      <c r="FO35" s="73">
        <f t="shared" si="17"/>
        <v>5.9347181008902075E-4</v>
      </c>
      <c r="FP35" s="73" t="e">
        <f t="shared" si="17"/>
        <v>#DIV/0!</v>
      </c>
      <c r="FQ35" s="73" t="e">
        <f t="shared" si="17"/>
        <v>#DIV/0!</v>
      </c>
      <c r="FR35" s="73" t="e">
        <f t="shared" si="17"/>
        <v>#DIV/0!</v>
      </c>
      <c r="FS35" s="73" t="e">
        <f t="shared" si="17"/>
        <v>#DIV/0!</v>
      </c>
      <c r="FT35" s="73" t="e">
        <f t="shared" si="17"/>
        <v>#DIV/0!</v>
      </c>
      <c r="FU35" s="73" t="e">
        <f t="shared" si="17"/>
        <v>#DIV/0!</v>
      </c>
      <c r="FV35" s="73" t="e">
        <f t="shared" si="17"/>
        <v>#DIV/0!</v>
      </c>
      <c r="FW35" s="73" t="e">
        <f t="shared" si="17"/>
        <v>#DIV/0!</v>
      </c>
      <c r="FX35" s="73" t="e">
        <f t="shared" si="17"/>
        <v>#DIV/0!</v>
      </c>
      <c r="FY35" s="73" t="e">
        <f t="shared" si="17"/>
        <v>#DIV/0!</v>
      </c>
      <c r="FZ35" s="73" t="e">
        <f t="shared" si="17"/>
        <v>#DIV/0!</v>
      </c>
      <c r="GA35" s="73" t="e">
        <f t="shared" si="17"/>
        <v>#DIV/0!</v>
      </c>
      <c r="GB35" s="73" t="e">
        <f t="shared" ref="GB35" si="18">GB34/GB33</f>
        <v>#DIV/0!</v>
      </c>
    </row>
    <row r="36" spans="1:184" ht="12.75" customHeight="1">
      <c r="A36" s="34" t="s">
        <v>460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14" t="s">
        <v>31</v>
      </c>
      <c r="EY36" s="14" t="s">
        <v>31</v>
      </c>
      <c r="EZ36" s="14" t="s">
        <v>31</v>
      </c>
      <c r="FA36" s="14" t="s">
        <v>31</v>
      </c>
      <c r="FB36" s="14" t="s">
        <v>31</v>
      </c>
      <c r="FC36" s="14" t="s">
        <v>31</v>
      </c>
      <c r="FD36" s="14" t="s">
        <v>31</v>
      </c>
      <c r="FE36" s="14" t="s">
        <v>31</v>
      </c>
      <c r="FF36" s="14" t="s">
        <v>31</v>
      </c>
      <c r="FG36" s="14" t="s">
        <v>31</v>
      </c>
      <c r="FH36" s="14" t="s">
        <v>31</v>
      </c>
      <c r="FI36" s="14" t="s">
        <v>31</v>
      </c>
      <c r="FJ36" s="14" t="s">
        <v>31</v>
      </c>
      <c r="FK36" s="14" t="s">
        <v>31</v>
      </c>
      <c r="FL36" s="14" t="s">
        <v>31</v>
      </c>
      <c r="FM36" s="14" t="s">
        <v>31</v>
      </c>
      <c r="FN36" s="14" t="s">
        <v>31</v>
      </c>
      <c r="FO36" s="14" t="s">
        <v>31</v>
      </c>
      <c r="FP36" s="14" t="s">
        <v>31</v>
      </c>
      <c r="FQ36" s="14" t="s">
        <v>31</v>
      </c>
      <c r="FR36" s="14" t="s">
        <v>31</v>
      </c>
      <c r="FS36" s="14" t="s">
        <v>31</v>
      </c>
      <c r="FT36" s="14" t="s">
        <v>31</v>
      </c>
      <c r="FU36" s="14" t="s">
        <v>31</v>
      </c>
      <c r="FV36" s="14" t="s">
        <v>31</v>
      </c>
      <c r="FW36" s="14" t="s">
        <v>31</v>
      </c>
      <c r="FX36" s="14" t="s">
        <v>31</v>
      </c>
      <c r="FY36" s="14" t="s">
        <v>31</v>
      </c>
      <c r="FZ36" s="14" t="s">
        <v>31</v>
      </c>
      <c r="GA36" s="14" t="s">
        <v>31</v>
      </c>
      <c r="GB36" s="14" t="s">
        <v>31</v>
      </c>
    </row>
    <row r="37" spans="1:184" s="6" customFormat="1" ht="25.5" customHeight="1">
      <c r="A37" s="11" t="s">
        <v>4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>
        <v>0</v>
      </c>
      <c r="AZ37" s="10">
        <v>0</v>
      </c>
      <c r="BA37" s="10">
        <v>51</v>
      </c>
      <c r="BB37" s="10">
        <v>81</v>
      </c>
      <c r="BC37" s="10">
        <v>15</v>
      </c>
      <c r="BD37" s="10">
        <v>0</v>
      </c>
      <c r="BE37" s="10">
        <v>89</v>
      </c>
      <c r="BF37" s="10">
        <v>95</v>
      </c>
      <c r="BG37" s="10">
        <v>193</v>
      </c>
      <c r="BH37" s="10">
        <v>234</v>
      </c>
      <c r="BI37" s="10">
        <v>234</v>
      </c>
      <c r="BJ37" s="10">
        <v>416</v>
      </c>
      <c r="BK37" s="10">
        <v>66</v>
      </c>
      <c r="BL37" s="10">
        <v>75</v>
      </c>
      <c r="BM37" s="10">
        <v>49</v>
      </c>
      <c r="BN37" s="10">
        <v>360</v>
      </c>
      <c r="BO37" s="10">
        <v>215</v>
      </c>
      <c r="BP37" s="10">
        <v>285</v>
      </c>
      <c r="BQ37" s="10">
        <v>135</v>
      </c>
      <c r="BR37" s="10">
        <v>566</v>
      </c>
      <c r="BS37" s="10">
        <v>42</v>
      </c>
      <c r="BT37" s="10">
        <v>176</v>
      </c>
      <c r="BU37" s="10">
        <v>63</v>
      </c>
      <c r="BV37" s="10">
        <v>27</v>
      </c>
      <c r="BW37" s="10">
        <v>106</v>
      </c>
      <c r="BX37" s="10">
        <v>137</v>
      </c>
      <c r="BY37" s="10">
        <v>93</v>
      </c>
      <c r="BZ37" s="10">
        <v>275</v>
      </c>
      <c r="CA37" s="10">
        <v>60</v>
      </c>
      <c r="CB37" s="10">
        <v>220</v>
      </c>
      <c r="CC37" s="10">
        <v>627</v>
      </c>
      <c r="CD37" s="10">
        <v>376</v>
      </c>
      <c r="CE37" s="10">
        <v>56</v>
      </c>
      <c r="CF37" s="10">
        <v>46</v>
      </c>
      <c r="CG37" s="10">
        <v>209</v>
      </c>
      <c r="CH37" s="197">
        <v>214</v>
      </c>
      <c r="CI37" s="197">
        <v>214</v>
      </c>
      <c r="CJ37" s="197">
        <v>365</v>
      </c>
      <c r="CK37" s="197">
        <v>142</v>
      </c>
      <c r="CL37" s="197">
        <v>108</v>
      </c>
      <c r="CM37" s="197">
        <v>52</v>
      </c>
      <c r="CN37" s="197">
        <v>96</v>
      </c>
      <c r="CO37" s="197">
        <v>120</v>
      </c>
      <c r="CP37" s="197">
        <v>25</v>
      </c>
      <c r="CQ37" s="197">
        <v>17</v>
      </c>
      <c r="CR37" s="197">
        <v>0</v>
      </c>
      <c r="CS37" s="193">
        <v>1</v>
      </c>
      <c r="CT37" s="193">
        <v>104</v>
      </c>
      <c r="CU37" s="193">
        <v>132</v>
      </c>
      <c r="CV37" s="193">
        <v>122</v>
      </c>
      <c r="CW37" s="193">
        <v>118</v>
      </c>
      <c r="CX37" s="193">
        <v>164</v>
      </c>
      <c r="CY37" s="193">
        <v>75</v>
      </c>
      <c r="CZ37" s="193">
        <v>107</v>
      </c>
      <c r="DA37" s="193">
        <v>85</v>
      </c>
      <c r="DB37" s="193">
        <v>94</v>
      </c>
      <c r="DC37" s="193">
        <v>33</v>
      </c>
      <c r="DD37" s="193">
        <v>131</v>
      </c>
      <c r="DE37" s="193">
        <v>118</v>
      </c>
      <c r="DF37" s="193">
        <v>6</v>
      </c>
      <c r="DG37" s="193">
        <v>113</v>
      </c>
      <c r="DH37" s="193">
        <v>288</v>
      </c>
      <c r="DI37" s="193">
        <v>714</v>
      </c>
      <c r="DJ37" s="225">
        <v>124</v>
      </c>
      <c r="DK37" s="193">
        <v>126</v>
      </c>
      <c r="DL37" s="193">
        <v>128</v>
      </c>
      <c r="DM37" s="230">
        <v>1</v>
      </c>
      <c r="DN37" s="231">
        <v>23</v>
      </c>
      <c r="DO37" s="231">
        <v>3</v>
      </c>
      <c r="DP37" s="231">
        <v>0</v>
      </c>
      <c r="DQ37" s="231">
        <v>0</v>
      </c>
      <c r="DR37" s="231">
        <v>0</v>
      </c>
      <c r="DS37" s="231">
        <v>19</v>
      </c>
      <c r="DT37" s="231">
        <v>12</v>
      </c>
      <c r="DU37" s="231">
        <v>0</v>
      </c>
      <c r="DV37" s="231">
        <v>24</v>
      </c>
      <c r="DW37" s="231">
        <v>28</v>
      </c>
      <c r="DX37" s="231">
        <v>0</v>
      </c>
      <c r="DY37" s="231">
        <v>8</v>
      </c>
      <c r="DZ37" s="231">
        <v>4</v>
      </c>
      <c r="EA37" s="231">
        <v>26</v>
      </c>
      <c r="EB37" s="231">
        <v>32</v>
      </c>
      <c r="EC37" s="231">
        <v>42</v>
      </c>
      <c r="ED37" s="231">
        <v>16</v>
      </c>
      <c r="EE37" s="231">
        <v>47</v>
      </c>
      <c r="EF37" s="231">
        <v>21</v>
      </c>
      <c r="EG37" s="231">
        <v>14</v>
      </c>
      <c r="EH37" s="231">
        <v>80</v>
      </c>
      <c r="EI37" s="231">
        <v>30</v>
      </c>
      <c r="EJ37" s="231">
        <v>22</v>
      </c>
      <c r="EK37" s="231">
        <v>10</v>
      </c>
      <c r="EL37" s="231">
        <v>15</v>
      </c>
      <c r="EM37" s="231">
        <v>0</v>
      </c>
      <c r="EN37" s="231">
        <v>0</v>
      </c>
      <c r="EO37" s="231">
        <v>0</v>
      </c>
      <c r="EP37" s="231">
        <v>35</v>
      </c>
      <c r="EQ37" s="231">
        <v>22</v>
      </c>
      <c r="ER37" s="231">
        <v>51</v>
      </c>
      <c r="ES37" s="231">
        <v>5</v>
      </c>
      <c r="ET37" s="231">
        <v>36</v>
      </c>
      <c r="EU37" s="231">
        <v>39</v>
      </c>
      <c r="EV37" s="231">
        <v>102</v>
      </c>
      <c r="EW37" s="9">
        <f>SUM(EX37:GB37)</f>
        <v>14</v>
      </c>
      <c r="EX37" s="66">
        <f>'SKB1'!F77</f>
        <v>0</v>
      </c>
      <c r="EY37" s="66">
        <f>'SKB1'!G77</f>
        <v>4</v>
      </c>
      <c r="EZ37" s="66">
        <f>'SKB1'!H77</f>
        <v>0</v>
      </c>
      <c r="FA37" s="66">
        <f>'SKB1'!I77</f>
        <v>1</v>
      </c>
      <c r="FB37" s="66">
        <f>'SKB1'!J77</f>
        <v>1</v>
      </c>
      <c r="FC37" s="66">
        <f>'SKB1'!K77</f>
        <v>2</v>
      </c>
      <c r="FD37" s="66">
        <f>'SKB1'!L77</f>
        <v>0</v>
      </c>
      <c r="FE37" s="66">
        <f>'SKB1'!M77</f>
        <v>4</v>
      </c>
      <c r="FF37" s="66">
        <f>'SKB1'!N77</f>
        <v>1</v>
      </c>
      <c r="FG37" s="66">
        <f>'SKB1'!O77</f>
        <v>0</v>
      </c>
      <c r="FH37" s="66">
        <f>'SKB1'!P77</f>
        <v>0</v>
      </c>
      <c r="FI37" s="66">
        <f>'SKB1'!Q77</f>
        <v>0</v>
      </c>
      <c r="FJ37" s="66">
        <f>'SKB1'!R77</f>
        <v>0</v>
      </c>
      <c r="FK37" s="66">
        <f>'SKB1'!S77</f>
        <v>0</v>
      </c>
      <c r="FL37" s="66">
        <f>'SKB1'!T77</f>
        <v>0</v>
      </c>
      <c r="FM37" s="66">
        <f>'SKB1'!U77</f>
        <v>0</v>
      </c>
      <c r="FN37" s="66">
        <f>'SKB1'!V77</f>
        <v>0</v>
      </c>
      <c r="FO37" s="66">
        <f>'SKB1'!W77</f>
        <v>1</v>
      </c>
      <c r="FP37" s="66">
        <f>'SKB1'!X77</f>
        <v>0</v>
      </c>
      <c r="FQ37" s="66">
        <f>'SKB1'!Y77</f>
        <v>0</v>
      </c>
      <c r="FR37" s="66">
        <f>'SKB1'!Z77</f>
        <v>0</v>
      </c>
      <c r="FS37" s="66">
        <f>'SKB1'!AA77</f>
        <v>0</v>
      </c>
      <c r="FT37" s="66">
        <f>'SKB1'!AB77</f>
        <v>0</v>
      </c>
      <c r="FU37" s="66">
        <f>'SKB1'!AC77</f>
        <v>0</v>
      </c>
      <c r="FV37" s="66">
        <f>'SKB1'!AD77</f>
        <v>0</v>
      </c>
      <c r="FW37" s="66">
        <f>'SKB1'!AE77</f>
        <v>0</v>
      </c>
      <c r="FX37" s="66">
        <f>'SKB1'!AF77</f>
        <v>0</v>
      </c>
      <c r="FY37" s="66">
        <f>'SKB1'!AG77</f>
        <v>0</v>
      </c>
      <c r="FZ37" s="66">
        <f>'SKB1'!AH77</f>
        <v>0</v>
      </c>
      <c r="GA37" s="66">
        <f>'SKB1'!AI77</f>
        <v>0</v>
      </c>
      <c r="GB37" s="66">
        <f>'SKB1'!AJ77</f>
        <v>0</v>
      </c>
    </row>
    <row r="38" spans="1:184" s="3" customFormat="1" ht="25.5" customHeight="1">
      <c r="A38" s="5" t="s">
        <v>3</v>
      </c>
      <c r="B38" s="4" t="e">
        <f t="shared" ref="B38:N38" si="19">B37/B33</f>
        <v>#DIV/0!</v>
      </c>
      <c r="C38" s="4" t="e">
        <f t="shared" si="19"/>
        <v>#DIV/0!</v>
      </c>
      <c r="D38" s="4" t="e">
        <f t="shared" si="19"/>
        <v>#DIV/0!</v>
      </c>
      <c r="E38" s="4" t="e">
        <f t="shared" si="19"/>
        <v>#DIV/0!</v>
      </c>
      <c r="F38" s="4" t="e">
        <f t="shared" si="19"/>
        <v>#DIV/0!</v>
      </c>
      <c r="G38" s="4" t="e">
        <f t="shared" si="19"/>
        <v>#DIV/0!</v>
      </c>
      <c r="H38" s="4" t="e">
        <f t="shared" si="19"/>
        <v>#DIV/0!</v>
      </c>
      <c r="I38" s="4" t="e">
        <f t="shared" si="19"/>
        <v>#DIV/0!</v>
      </c>
      <c r="J38" s="4" t="e">
        <f t="shared" si="19"/>
        <v>#DIV/0!</v>
      </c>
      <c r="K38" s="4" t="e">
        <f t="shared" si="19"/>
        <v>#DIV/0!</v>
      </c>
      <c r="L38" s="4" t="e">
        <f t="shared" si="19"/>
        <v>#DIV/0!</v>
      </c>
      <c r="M38" s="4" t="e">
        <f t="shared" si="19"/>
        <v>#DIV/0!</v>
      </c>
      <c r="N38" s="4" t="e">
        <f t="shared" si="19"/>
        <v>#DIV/0!</v>
      </c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>
        <f t="shared" ref="AY38:CS38" si="20">AY37/AY33</f>
        <v>0</v>
      </c>
      <c r="AZ38" s="4">
        <f t="shared" si="20"/>
        <v>0</v>
      </c>
      <c r="BA38" s="4">
        <f t="shared" si="20"/>
        <v>8.9552238805970154E-3</v>
      </c>
      <c r="BB38" s="4">
        <f t="shared" si="20"/>
        <v>4.2185302848809954E-3</v>
      </c>
      <c r="BC38" s="4">
        <f t="shared" si="20"/>
        <v>4.2408821034775231E-3</v>
      </c>
      <c r="BD38" s="4" t="e">
        <f t="shared" si="20"/>
        <v>#DIV/0!</v>
      </c>
      <c r="BE38" s="4">
        <f t="shared" si="20"/>
        <v>4.3191303503833838E-3</v>
      </c>
      <c r="BF38" s="4">
        <f t="shared" si="20"/>
        <v>3.9740640033465802E-3</v>
      </c>
      <c r="BG38" s="4">
        <f t="shared" si="20"/>
        <v>3.3345427529846748E-3</v>
      </c>
      <c r="BH38" s="4">
        <f t="shared" si="20"/>
        <v>4.9140049140049139E-3</v>
      </c>
      <c r="BI38" s="4">
        <f t="shared" si="20"/>
        <v>2.3863671130057006E-3</v>
      </c>
      <c r="BJ38" s="4">
        <f t="shared" si="20"/>
        <v>4.3041013119231881E-3</v>
      </c>
      <c r="BK38" s="4">
        <f t="shared" si="20"/>
        <v>1.2266745966842613E-3</v>
      </c>
      <c r="BL38" s="4">
        <f t="shared" si="20"/>
        <v>1.0132533538686013E-3</v>
      </c>
      <c r="BM38" s="4">
        <f t="shared" si="20"/>
        <v>7.6227812261788082E-4</v>
      </c>
      <c r="BN38" s="4">
        <f t="shared" si="20"/>
        <v>2.8104799675233425E-3</v>
      </c>
      <c r="BO38" s="4">
        <f t="shared" si="20"/>
        <v>7.2767887362079472E-3</v>
      </c>
      <c r="BP38" s="4">
        <f t="shared" si="20"/>
        <v>2.1287243339333599E-3</v>
      </c>
      <c r="BQ38" s="4">
        <f t="shared" si="20"/>
        <v>9.647887827224196E-4</v>
      </c>
      <c r="BR38" s="4">
        <f t="shared" si="20"/>
        <v>2.5074425857669409E-3</v>
      </c>
      <c r="BS38" s="4">
        <f t="shared" si="20"/>
        <v>9.0334236675700087E-4</v>
      </c>
      <c r="BT38" s="4">
        <f t="shared" si="20"/>
        <v>1.2813605719527645E-3</v>
      </c>
      <c r="BU38" s="4">
        <f t="shared" si="20"/>
        <v>1.0402219140083217E-3</v>
      </c>
      <c r="BV38" s="4">
        <f t="shared" si="20"/>
        <v>8.7375813080482832E-4</v>
      </c>
      <c r="BW38" s="4">
        <f t="shared" si="20"/>
        <v>1.1727739422906708E-3</v>
      </c>
      <c r="BX38" s="4">
        <f t="shared" si="20"/>
        <v>1.017293997965412E-3</v>
      </c>
      <c r="BY38" s="4">
        <f t="shared" si="20"/>
        <v>1.1306990881458966E-3</v>
      </c>
      <c r="BZ38" s="4">
        <f t="shared" si="20"/>
        <v>2.1746006642416574E-3</v>
      </c>
      <c r="CA38" s="4">
        <f t="shared" si="20"/>
        <v>7.4221600959932705E-4</v>
      </c>
      <c r="CB38" s="4">
        <f t="shared" si="20"/>
        <v>2.5583477724931097E-3</v>
      </c>
      <c r="CC38" s="4">
        <f t="shared" si="20"/>
        <v>4.8013967699694453E-3</v>
      </c>
      <c r="CD38" s="4">
        <f t="shared" si="20"/>
        <v>4.2197881127671033E-3</v>
      </c>
      <c r="CE38" s="4">
        <f t="shared" si="20"/>
        <v>1.648076753288796E-3</v>
      </c>
      <c r="CF38" s="4">
        <f t="shared" si="20"/>
        <v>2.3746838056889165E-3</v>
      </c>
      <c r="CG38" s="4">
        <f t="shared" si="20"/>
        <v>2.0932445290199808E-3</v>
      </c>
      <c r="CH38" s="4">
        <f t="shared" si="20"/>
        <v>1.8509388757708641E-3</v>
      </c>
      <c r="CI38" s="4">
        <f t="shared" si="20"/>
        <v>1.6756452017038337E-3</v>
      </c>
      <c r="CJ38" s="4">
        <f t="shared" si="20"/>
        <v>1.659679340857213E-3</v>
      </c>
      <c r="CK38" s="4">
        <f t="shared" si="20"/>
        <v>2.0178193341196197E-3</v>
      </c>
      <c r="CL38" s="4">
        <f t="shared" si="20"/>
        <v>1.3016753043268651E-3</v>
      </c>
      <c r="CM38" s="4">
        <f t="shared" si="20"/>
        <v>6.437157252324185E-4</v>
      </c>
      <c r="CN38" s="4">
        <f t="shared" si="20"/>
        <v>8.2448019100457755E-4</v>
      </c>
      <c r="CO38" s="4">
        <f t="shared" si="20"/>
        <v>1.3820267422174619E-3</v>
      </c>
      <c r="CP38" s="4">
        <f t="shared" si="20"/>
        <v>9.0753984099901984E-4</v>
      </c>
      <c r="CQ38" s="4">
        <f t="shared" si="20"/>
        <v>6.3532401524777639E-4</v>
      </c>
      <c r="CR38" s="4">
        <f t="shared" si="20"/>
        <v>0</v>
      </c>
      <c r="CS38" s="4">
        <f t="shared" si="20"/>
        <v>3.6968576709796671E-4</v>
      </c>
      <c r="CT38" s="4">
        <f t="shared" ref="CT38" si="21">CT37/CT33</f>
        <v>7.5615466271139616E-4</v>
      </c>
      <c r="CU38" s="4">
        <f>CU37/CU33</f>
        <v>7.9568881333863788E-4</v>
      </c>
      <c r="CV38" s="4">
        <v>1.0142831013784273E-3</v>
      </c>
      <c r="CW38" s="4">
        <f t="shared" ref="CW38:EW38" si="22">CW37/CW33</f>
        <v>1.2150918527061537E-3</v>
      </c>
      <c r="CX38" s="4">
        <f t="shared" si="22"/>
        <v>1.0362497867473762E-3</v>
      </c>
      <c r="CY38" s="4">
        <f t="shared" si="22"/>
        <v>7.7579519006982156E-4</v>
      </c>
      <c r="CZ38" s="4">
        <f t="shared" si="22"/>
        <v>7.2922061990567837E-4</v>
      </c>
      <c r="DA38" s="4">
        <f t="shared" si="22"/>
        <v>6.8616450188493429E-4</v>
      </c>
      <c r="DB38" s="4">
        <f t="shared" ref="DB38:DN38" si="23">DB37/DB33</f>
        <v>9.0707324133938044E-4</v>
      </c>
      <c r="DC38" s="4">
        <f t="shared" si="23"/>
        <v>5.452292441140025E-4</v>
      </c>
      <c r="DD38" s="4">
        <f t="shared" si="23"/>
        <v>1.2119642146749439E-3</v>
      </c>
      <c r="DE38" s="4">
        <f t="shared" si="23"/>
        <v>9.0158924205378972E-4</v>
      </c>
      <c r="DF38" s="4">
        <f t="shared" si="23"/>
        <v>4.987945797655665E-4</v>
      </c>
      <c r="DG38" s="4">
        <f t="shared" si="23"/>
        <v>1.3920199071165479E-3</v>
      </c>
      <c r="DH38" s="4">
        <f t="shared" si="23"/>
        <v>1.5094814302336551E-3</v>
      </c>
      <c r="DI38" s="4">
        <f t="shared" si="23"/>
        <v>5.4489674435642659E-3</v>
      </c>
      <c r="DJ38" s="4">
        <f t="shared" si="23"/>
        <v>1.0434021642180373E-3</v>
      </c>
      <c r="DK38" s="4">
        <f t="shared" si="23"/>
        <v>5.2458688782583711E-4</v>
      </c>
      <c r="DL38" s="4">
        <f t="shared" si="23"/>
        <v>1.8713176707942866E-3</v>
      </c>
      <c r="DM38" s="4">
        <f t="shared" si="23"/>
        <v>3.5549235691432633E-4</v>
      </c>
      <c r="DN38" s="4">
        <f t="shared" si="23"/>
        <v>4.9389078571581953E-4</v>
      </c>
      <c r="DO38" s="4">
        <v>9.3312597200622088E-4</v>
      </c>
      <c r="DP38" s="4" t="e">
        <v>#DIV/0!</v>
      </c>
      <c r="DQ38" s="4" t="e">
        <v>#DIV/0!</v>
      </c>
      <c r="DR38" s="4" t="e">
        <v>#DIV/0!</v>
      </c>
      <c r="DS38" s="4">
        <v>5.5303294912096863E-4</v>
      </c>
      <c r="DT38" s="4">
        <v>9.562514941429596E-4</v>
      </c>
      <c r="DU38" s="4">
        <v>0</v>
      </c>
      <c r="DV38" s="4">
        <v>4.7930979389678862E-4</v>
      </c>
      <c r="DW38" s="4">
        <v>6.8321011150965032E-4</v>
      </c>
      <c r="DX38" s="4" t="e">
        <v>#DIV/0!</v>
      </c>
      <c r="DY38" s="4">
        <v>6.8253561982765975E-4</v>
      </c>
      <c r="DZ38" s="4">
        <v>9.5762508977735214E-4</v>
      </c>
      <c r="EA38" s="4">
        <v>6.6516577977896027E-4</v>
      </c>
      <c r="EB38" s="4">
        <v>6.240614700548004E-4</v>
      </c>
      <c r="EC38" s="4">
        <v>7.0310538210429394E-4</v>
      </c>
      <c r="ED38" s="4">
        <v>7.2010441514019528E-4</v>
      </c>
      <c r="EE38" s="4">
        <v>9.5928155934279005E-4</v>
      </c>
      <c r="EF38" s="4">
        <v>3.6631314540887526E-4</v>
      </c>
      <c r="EG38" s="4">
        <v>3.7898270214666631E-4</v>
      </c>
      <c r="EH38" s="4">
        <v>1.8081956467689805E-3</v>
      </c>
      <c r="EI38" s="4">
        <v>4.9391659395116815E-4</v>
      </c>
      <c r="EJ38" s="4">
        <v>2.3339698705707617E-3</v>
      </c>
      <c r="EK38" s="4">
        <v>3.7053505261597745E-4</v>
      </c>
      <c r="EL38" s="4">
        <v>3.4634033710459478E-3</v>
      </c>
      <c r="EM38" s="4" t="e">
        <v>#DIV/0!</v>
      </c>
      <c r="EN38" s="4" t="e">
        <v>#DIV/0!</v>
      </c>
      <c r="EO38" s="4">
        <v>0</v>
      </c>
      <c r="EP38" s="4">
        <v>9.4271015702857756E-4</v>
      </c>
      <c r="EQ38" s="4">
        <v>7.5450991151656491E-4</v>
      </c>
      <c r="ER38" s="4">
        <v>2.9973552747575667E-3</v>
      </c>
      <c r="ES38" s="4">
        <v>1.2926577042399173E-3</v>
      </c>
      <c r="ET38" s="4">
        <v>1.2303485987696513E-3</v>
      </c>
      <c r="EU38" s="4">
        <v>1.1173504469401787E-3</v>
      </c>
      <c r="EV38" s="4">
        <v>1.7157563625965113E-3</v>
      </c>
      <c r="EW38" s="4">
        <f t="shared" si="22"/>
        <v>5.4886893793860514E-4</v>
      </c>
      <c r="EX38" s="4">
        <f t="shared" ref="EX38" si="24">EX37/EX33</f>
        <v>0</v>
      </c>
      <c r="EY38" s="4">
        <f t="shared" ref="EY38:GA38" si="25">EY37/EY33</f>
        <v>7.8709169618260523E-4</v>
      </c>
      <c r="EZ38" s="4">
        <f t="shared" si="25"/>
        <v>0</v>
      </c>
      <c r="FA38" s="4">
        <f t="shared" si="25"/>
        <v>3.2797638570022957E-4</v>
      </c>
      <c r="FB38" s="4">
        <f t="shared" si="25"/>
        <v>2.4588148512417015E-4</v>
      </c>
      <c r="FC38" s="4">
        <f t="shared" si="25"/>
        <v>1.2845215157353885E-3</v>
      </c>
      <c r="FD38" s="4">
        <f t="shared" si="25"/>
        <v>0</v>
      </c>
      <c r="FE38" s="4">
        <f t="shared" si="25"/>
        <v>1.2515644555694619E-3</v>
      </c>
      <c r="FF38" s="4">
        <f t="shared" si="25"/>
        <v>9.8425196850393699E-4</v>
      </c>
      <c r="FG38" s="4">
        <f t="shared" si="25"/>
        <v>0</v>
      </c>
      <c r="FH38" s="4">
        <f t="shared" si="25"/>
        <v>0</v>
      </c>
      <c r="FI38" s="4" t="e">
        <f t="shared" si="25"/>
        <v>#DIV/0!</v>
      </c>
      <c r="FJ38" s="4" t="e">
        <f t="shared" si="25"/>
        <v>#DIV/0!</v>
      </c>
      <c r="FK38" s="4" t="e">
        <f t="shared" si="25"/>
        <v>#DIV/0!</v>
      </c>
      <c r="FL38" s="4" t="e">
        <f t="shared" si="25"/>
        <v>#DIV/0!</v>
      </c>
      <c r="FM38" s="4" t="e">
        <f t="shared" si="25"/>
        <v>#DIV/0!</v>
      </c>
      <c r="FN38" s="4" t="e">
        <f t="shared" si="25"/>
        <v>#DIV/0!</v>
      </c>
      <c r="FO38" s="4">
        <f t="shared" si="25"/>
        <v>1.9782393669634025E-4</v>
      </c>
      <c r="FP38" s="4" t="e">
        <f t="shared" si="25"/>
        <v>#DIV/0!</v>
      </c>
      <c r="FQ38" s="4" t="e">
        <f t="shared" si="25"/>
        <v>#DIV/0!</v>
      </c>
      <c r="FR38" s="4" t="e">
        <f t="shared" si="25"/>
        <v>#DIV/0!</v>
      </c>
      <c r="FS38" s="4" t="e">
        <f t="shared" si="25"/>
        <v>#DIV/0!</v>
      </c>
      <c r="FT38" s="4" t="e">
        <f t="shared" si="25"/>
        <v>#DIV/0!</v>
      </c>
      <c r="FU38" s="4" t="e">
        <f t="shared" si="25"/>
        <v>#DIV/0!</v>
      </c>
      <c r="FV38" s="4" t="e">
        <f t="shared" si="25"/>
        <v>#DIV/0!</v>
      </c>
      <c r="FW38" s="4" t="e">
        <f t="shared" si="25"/>
        <v>#DIV/0!</v>
      </c>
      <c r="FX38" s="4" t="e">
        <f t="shared" si="25"/>
        <v>#DIV/0!</v>
      </c>
      <c r="FY38" s="4" t="e">
        <f t="shared" si="25"/>
        <v>#DIV/0!</v>
      </c>
      <c r="FZ38" s="4" t="e">
        <f t="shared" si="25"/>
        <v>#DIV/0!</v>
      </c>
      <c r="GA38" s="4" t="e">
        <f t="shared" si="25"/>
        <v>#DIV/0!</v>
      </c>
      <c r="GB38" s="4" t="e">
        <f t="shared" ref="GB38" si="26">GB37/GB33</f>
        <v>#DIV/0!</v>
      </c>
    </row>
    <row r="39" spans="1:184" s="6" customFormat="1" ht="25.5" customHeight="1">
      <c r="A39" s="11" t="s">
        <v>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>
        <v>0</v>
      </c>
      <c r="AZ39" s="10">
        <v>0</v>
      </c>
      <c r="BA39" s="10">
        <v>56</v>
      </c>
      <c r="BB39" s="10">
        <v>64</v>
      </c>
      <c r="BC39" s="10">
        <v>11</v>
      </c>
      <c r="BD39" s="10">
        <v>0</v>
      </c>
      <c r="BE39" s="10">
        <v>24</v>
      </c>
      <c r="BF39" s="10">
        <v>21</v>
      </c>
      <c r="BG39" s="10">
        <v>98</v>
      </c>
      <c r="BH39" s="10">
        <v>112</v>
      </c>
      <c r="BI39" s="10">
        <v>36</v>
      </c>
      <c r="BJ39" s="10">
        <v>44</v>
      </c>
      <c r="BK39" s="10">
        <v>3</v>
      </c>
      <c r="BL39" s="10">
        <v>10</v>
      </c>
      <c r="BM39" s="10">
        <v>3</v>
      </c>
      <c r="BN39" s="10">
        <v>42</v>
      </c>
      <c r="BO39" s="10">
        <v>22</v>
      </c>
      <c r="BP39" s="10">
        <v>23</v>
      </c>
      <c r="BQ39" s="10">
        <v>14</v>
      </c>
      <c r="BR39" s="10">
        <v>62</v>
      </c>
      <c r="BS39" s="10">
        <v>6</v>
      </c>
      <c r="BT39" s="10">
        <v>19</v>
      </c>
      <c r="BU39" s="10">
        <v>4</v>
      </c>
      <c r="BV39" s="10">
        <v>6</v>
      </c>
      <c r="BW39" s="10">
        <v>8</v>
      </c>
      <c r="BX39" s="10">
        <v>36</v>
      </c>
      <c r="BY39" s="10">
        <v>32</v>
      </c>
      <c r="BZ39" s="10">
        <v>20</v>
      </c>
      <c r="CA39" s="10">
        <v>21</v>
      </c>
      <c r="CB39" s="10">
        <v>78</v>
      </c>
      <c r="CC39" s="10">
        <v>60</v>
      </c>
      <c r="CD39" s="10">
        <v>37</v>
      </c>
      <c r="CE39" s="10">
        <v>4</v>
      </c>
      <c r="CF39" s="10">
        <v>6</v>
      </c>
      <c r="CG39" s="10">
        <v>14</v>
      </c>
      <c r="CH39" s="197">
        <v>13</v>
      </c>
      <c r="CI39" s="197">
        <v>26</v>
      </c>
      <c r="CJ39" s="197">
        <v>30</v>
      </c>
      <c r="CK39" s="197">
        <v>29</v>
      </c>
      <c r="CL39" s="197">
        <v>11</v>
      </c>
      <c r="CM39" s="197">
        <v>11</v>
      </c>
      <c r="CN39" s="197">
        <v>7</v>
      </c>
      <c r="CO39" s="197">
        <v>25</v>
      </c>
      <c r="CP39" s="197">
        <v>5</v>
      </c>
      <c r="CQ39" s="197">
        <v>2</v>
      </c>
      <c r="CR39" s="197">
        <v>0</v>
      </c>
      <c r="CS39" s="193">
        <v>0</v>
      </c>
      <c r="CT39" s="193">
        <v>18</v>
      </c>
      <c r="CU39" s="193">
        <v>15</v>
      </c>
      <c r="CV39" s="193">
        <v>8</v>
      </c>
      <c r="CW39" s="193">
        <v>22</v>
      </c>
      <c r="CX39" s="193">
        <v>25</v>
      </c>
      <c r="CY39" s="193">
        <v>16</v>
      </c>
      <c r="CZ39" s="193">
        <v>20</v>
      </c>
      <c r="DA39" s="193">
        <v>13</v>
      </c>
      <c r="DB39" s="193">
        <v>10</v>
      </c>
      <c r="DC39" s="193">
        <v>3</v>
      </c>
      <c r="DD39" s="193">
        <v>8</v>
      </c>
      <c r="DE39" s="193">
        <v>13</v>
      </c>
      <c r="DF39" s="193">
        <v>2</v>
      </c>
      <c r="DG39" s="193">
        <v>20</v>
      </c>
      <c r="DH39" s="193">
        <v>17</v>
      </c>
      <c r="DI39" s="193">
        <v>45</v>
      </c>
      <c r="DJ39" s="225">
        <v>10</v>
      </c>
      <c r="DK39" s="193">
        <v>29</v>
      </c>
      <c r="DL39" s="193">
        <v>5</v>
      </c>
      <c r="DM39" s="230">
        <v>0</v>
      </c>
      <c r="DN39" s="231">
        <v>4</v>
      </c>
      <c r="DO39" s="231">
        <v>0</v>
      </c>
      <c r="DP39" s="231">
        <v>0</v>
      </c>
      <c r="DQ39" s="231">
        <v>0</v>
      </c>
      <c r="DR39" s="231">
        <v>0</v>
      </c>
      <c r="DS39" s="231">
        <v>15</v>
      </c>
      <c r="DT39" s="231">
        <v>13</v>
      </c>
      <c r="DU39" s="231">
        <v>0</v>
      </c>
      <c r="DV39" s="231">
        <v>6</v>
      </c>
      <c r="DW39" s="231">
        <v>10</v>
      </c>
      <c r="DX39" s="231">
        <v>0</v>
      </c>
      <c r="DY39" s="231">
        <v>3</v>
      </c>
      <c r="DZ39" s="231">
        <v>0</v>
      </c>
      <c r="EA39" s="231">
        <v>2</v>
      </c>
      <c r="EB39" s="231">
        <v>12</v>
      </c>
      <c r="EC39" s="231">
        <v>4</v>
      </c>
      <c r="ED39" s="231">
        <v>2</v>
      </c>
      <c r="EE39" s="231">
        <v>3</v>
      </c>
      <c r="EF39" s="231">
        <v>8</v>
      </c>
      <c r="EG39" s="231">
        <v>2</v>
      </c>
      <c r="EH39" s="231">
        <v>5</v>
      </c>
      <c r="EI39" s="231">
        <v>8</v>
      </c>
      <c r="EJ39" s="231">
        <v>3</v>
      </c>
      <c r="EK39" s="231">
        <v>1</v>
      </c>
      <c r="EL39" s="231">
        <v>9</v>
      </c>
      <c r="EM39" s="231">
        <v>0</v>
      </c>
      <c r="EN39" s="231">
        <v>0</v>
      </c>
      <c r="EO39" s="231">
        <v>0</v>
      </c>
      <c r="EP39" s="231">
        <v>8</v>
      </c>
      <c r="EQ39" s="231">
        <v>238</v>
      </c>
      <c r="ER39" s="231">
        <v>18</v>
      </c>
      <c r="ES39" s="231">
        <v>1</v>
      </c>
      <c r="ET39" s="231">
        <v>18</v>
      </c>
      <c r="EU39" s="231">
        <v>154</v>
      </c>
      <c r="EV39" s="231">
        <v>163</v>
      </c>
      <c r="EW39" s="9">
        <f>SUM(EX39:GB39)</f>
        <v>26</v>
      </c>
      <c r="EX39" s="66">
        <f>'SKB1'!F78</f>
        <v>0</v>
      </c>
      <c r="EY39" s="66">
        <f>'SKB1'!G78</f>
        <v>18</v>
      </c>
      <c r="EZ39" s="66">
        <f>'SKB1'!H78</f>
        <v>0</v>
      </c>
      <c r="FA39" s="66">
        <f>'SKB1'!I78</f>
        <v>5</v>
      </c>
      <c r="FB39" s="66">
        <f>'SKB1'!J78</f>
        <v>0</v>
      </c>
      <c r="FC39" s="66">
        <f>'SKB1'!K78</f>
        <v>0</v>
      </c>
      <c r="FD39" s="66">
        <f>'SKB1'!L78</f>
        <v>0</v>
      </c>
      <c r="FE39" s="66">
        <f>'SKB1'!M78</f>
        <v>1</v>
      </c>
      <c r="FF39" s="66">
        <f>'SKB1'!N78</f>
        <v>0</v>
      </c>
      <c r="FG39" s="66">
        <f>'SKB1'!O78</f>
        <v>0</v>
      </c>
      <c r="FH39" s="66">
        <f>'SKB1'!P78</f>
        <v>0</v>
      </c>
      <c r="FI39" s="66">
        <f>'SKB1'!Q78</f>
        <v>0</v>
      </c>
      <c r="FJ39" s="66">
        <f>'SKB1'!R78</f>
        <v>0</v>
      </c>
      <c r="FK39" s="66">
        <f>'SKB1'!S78</f>
        <v>0</v>
      </c>
      <c r="FL39" s="66">
        <f>'SKB1'!T78</f>
        <v>0</v>
      </c>
      <c r="FM39" s="66">
        <f>'SKB1'!U78</f>
        <v>0</v>
      </c>
      <c r="FN39" s="66">
        <f>'SKB1'!V78</f>
        <v>0</v>
      </c>
      <c r="FO39" s="66">
        <f>'SKB1'!W78</f>
        <v>2</v>
      </c>
      <c r="FP39" s="66">
        <f>'SKB1'!X78</f>
        <v>0</v>
      </c>
      <c r="FQ39" s="66">
        <f>'SKB1'!Y78</f>
        <v>0</v>
      </c>
      <c r="FR39" s="66">
        <f>'SKB1'!Z78</f>
        <v>0</v>
      </c>
      <c r="FS39" s="66">
        <f>'SKB1'!AA78</f>
        <v>0</v>
      </c>
      <c r="FT39" s="66">
        <f>'SKB1'!AB78</f>
        <v>0</v>
      </c>
      <c r="FU39" s="66">
        <f>'SKB1'!AC78</f>
        <v>0</v>
      </c>
      <c r="FV39" s="66">
        <f>'SKB1'!AD78</f>
        <v>0</v>
      </c>
      <c r="FW39" s="66">
        <f>'SKB1'!AE78</f>
        <v>0</v>
      </c>
      <c r="FX39" s="66">
        <f>'SKB1'!AF78</f>
        <v>0</v>
      </c>
      <c r="FY39" s="66">
        <f>'SKB1'!AG78</f>
        <v>0</v>
      </c>
      <c r="FZ39" s="66">
        <f>'SKB1'!AH78</f>
        <v>0</v>
      </c>
      <c r="GA39" s="66">
        <f>'SKB1'!AI78</f>
        <v>0</v>
      </c>
      <c r="GB39" s="66">
        <f>'SKB1'!AJ78</f>
        <v>0</v>
      </c>
    </row>
    <row r="40" spans="1:184" s="3" customFormat="1" ht="25.5" customHeight="1">
      <c r="A40" s="5" t="s">
        <v>1</v>
      </c>
      <c r="B40" s="4" t="e">
        <f t="shared" ref="B40:N40" si="27">B39/B33</f>
        <v>#DIV/0!</v>
      </c>
      <c r="C40" s="4" t="e">
        <f t="shared" si="27"/>
        <v>#DIV/0!</v>
      </c>
      <c r="D40" s="4" t="e">
        <f t="shared" si="27"/>
        <v>#DIV/0!</v>
      </c>
      <c r="E40" s="4" t="e">
        <f t="shared" si="27"/>
        <v>#DIV/0!</v>
      </c>
      <c r="F40" s="4" t="e">
        <f t="shared" si="27"/>
        <v>#DIV/0!</v>
      </c>
      <c r="G40" s="4" t="e">
        <f t="shared" si="27"/>
        <v>#DIV/0!</v>
      </c>
      <c r="H40" s="4" t="e">
        <f t="shared" si="27"/>
        <v>#DIV/0!</v>
      </c>
      <c r="I40" s="4" t="e">
        <f t="shared" si="27"/>
        <v>#DIV/0!</v>
      </c>
      <c r="J40" s="4" t="e">
        <f t="shared" si="27"/>
        <v>#DIV/0!</v>
      </c>
      <c r="K40" s="4" t="e">
        <f t="shared" si="27"/>
        <v>#DIV/0!</v>
      </c>
      <c r="L40" s="4" t="e">
        <f t="shared" si="27"/>
        <v>#DIV/0!</v>
      </c>
      <c r="M40" s="4" t="e">
        <f t="shared" si="27"/>
        <v>#DIV/0!</v>
      </c>
      <c r="N40" s="4" t="e">
        <f t="shared" si="27"/>
        <v>#DIV/0!</v>
      </c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>
        <f t="shared" ref="AY40:CS40" si="28">AY39/AY33</f>
        <v>0</v>
      </c>
      <c r="AZ40" s="4">
        <f t="shared" si="28"/>
        <v>0</v>
      </c>
      <c r="BA40" s="4">
        <f t="shared" si="28"/>
        <v>9.8331870061457421E-3</v>
      </c>
      <c r="BB40" s="4">
        <f t="shared" si="28"/>
        <v>3.3331597312639969E-3</v>
      </c>
      <c r="BC40" s="4">
        <f t="shared" si="28"/>
        <v>3.1099802092168505E-3</v>
      </c>
      <c r="BD40" s="4" t="e">
        <f t="shared" si="28"/>
        <v>#DIV/0!</v>
      </c>
      <c r="BE40" s="4">
        <f t="shared" si="28"/>
        <v>1.1647093079685529E-3</v>
      </c>
      <c r="BF40" s="4">
        <f t="shared" si="28"/>
        <v>8.784773060029283E-4</v>
      </c>
      <c r="BG40" s="4">
        <f t="shared" si="28"/>
        <v>1.6931875118782287E-3</v>
      </c>
      <c r="BH40" s="4">
        <f t="shared" si="28"/>
        <v>2.3520023520023519E-3</v>
      </c>
      <c r="BI40" s="4">
        <f t="shared" si="28"/>
        <v>3.6713340200087704E-4</v>
      </c>
      <c r="BJ40" s="4">
        <f t="shared" si="28"/>
        <v>4.5524148491495259E-4</v>
      </c>
      <c r="BK40" s="4">
        <f t="shared" si="28"/>
        <v>5.5757936212920971E-5</v>
      </c>
      <c r="BL40" s="4">
        <f t="shared" si="28"/>
        <v>1.3510044718248018E-4</v>
      </c>
      <c r="BM40" s="4">
        <f t="shared" si="28"/>
        <v>4.6670089139870255E-5</v>
      </c>
      <c r="BN40" s="4">
        <f t="shared" si="28"/>
        <v>3.2788932954438998E-4</v>
      </c>
      <c r="BO40" s="4">
        <f t="shared" si="28"/>
        <v>7.4460163812360388E-4</v>
      </c>
      <c r="BP40" s="4">
        <f t="shared" si="28"/>
        <v>1.7179178835251675E-4</v>
      </c>
      <c r="BQ40" s="4">
        <f t="shared" si="28"/>
        <v>1.0005217006010277E-4</v>
      </c>
      <c r="BR40" s="4">
        <f t="shared" si="28"/>
        <v>2.7466685568471787E-4</v>
      </c>
      <c r="BS40" s="4">
        <f t="shared" si="28"/>
        <v>1.2904890953671441E-4</v>
      </c>
      <c r="BT40" s="4">
        <f t="shared" si="28"/>
        <v>1.3832869810853708E-4</v>
      </c>
      <c r="BU40" s="4">
        <f t="shared" si="28"/>
        <v>6.6045835810052173E-5</v>
      </c>
      <c r="BV40" s="4">
        <f t="shared" si="28"/>
        <v>1.9416847351218407E-4</v>
      </c>
      <c r="BW40" s="4">
        <f t="shared" si="28"/>
        <v>8.8511240927597798E-5</v>
      </c>
      <c r="BX40" s="4">
        <f t="shared" si="28"/>
        <v>2.6731813085222506E-4</v>
      </c>
      <c r="BY40" s="4">
        <f t="shared" si="28"/>
        <v>3.8905775075987842E-4</v>
      </c>
      <c r="BZ40" s="4">
        <f t="shared" si="28"/>
        <v>1.5815277558121145E-4</v>
      </c>
      <c r="CA40" s="4">
        <f t="shared" si="28"/>
        <v>2.5977560335976445E-4</v>
      </c>
      <c r="CB40" s="4">
        <f t="shared" si="28"/>
        <v>9.0705057388392081E-4</v>
      </c>
      <c r="CC40" s="4">
        <f t="shared" si="28"/>
        <v>4.5946380573870293E-4</v>
      </c>
      <c r="CD40" s="4">
        <f t="shared" si="28"/>
        <v>4.1524510684144369E-4</v>
      </c>
      <c r="CE40" s="4">
        <f t="shared" si="28"/>
        <v>1.1771976809205687E-4</v>
      </c>
      <c r="CF40" s="4">
        <f t="shared" si="28"/>
        <v>3.0974136595942389E-4</v>
      </c>
      <c r="CG40" s="4">
        <f t="shared" si="28"/>
        <v>1.4021733687215183E-4</v>
      </c>
      <c r="CH40" s="4">
        <f t="shared" si="28"/>
        <v>1.1244021207953847E-4</v>
      </c>
      <c r="CI40" s="4">
        <f t="shared" si="28"/>
        <v>2.0358306188925082E-4</v>
      </c>
      <c r="CJ40" s="4">
        <f t="shared" si="28"/>
        <v>1.3641200061840106E-4</v>
      </c>
      <c r="CK40" s="4">
        <f t="shared" si="28"/>
        <v>4.1208986401034486E-4</v>
      </c>
      <c r="CL40" s="4">
        <f t="shared" si="28"/>
        <v>1.3257804025551404E-4</v>
      </c>
      <c r="CM40" s="4">
        <f t="shared" si="28"/>
        <v>1.3617063418378084E-4</v>
      </c>
      <c r="CN40" s="4">
        <f t="shared" si="28"/>
        <v>6.0118347260750452E-5</v>
      </c>
      <c r="CO40" s="4">
        <f t="shared" si="28"/>
        <v>2.8792223796197123E-4</v>
      </c>
      <c r="CP40" s="4">
        <f t="shared" si="28"/>
        <v>1.8150796819980396E-4</v>
      </c>
      <c r="CQ40" s="4">
        <f t="shared" si="28"/>
        <v>7.474400179385604E-5</v>
      </c>
      <c r="CR40" s="4">
        <f t="shared" si="28"/>
        <v>0</v>
      </c>
      <c r="CS40" s="4">
        <f t="shared" si="28"/>
        <v>0</v>
      </c>
      <c r="CT40" s="4">
        <f t="shared" ref="CT40:CU40" si="29">CT39/CT33</f>
        <v>1.3087292239235702E-4</v>
      </c>
      <c r="CU40" s="4">
        <f t="shared" si="29"/>
        <v>9.0419183333936129E-5</v>
      </c>
      <c r="CV40" s="4">
        <v>6.6510367303503434E-5</v>
      </c>
      <c r="CW40" s="4">
        <f t="shared" ref="CW40:DN40" si="30">CW39/CW33</f>
        <v>2.2654254880962187E-4</v>
      </c>
      <c r="CX40" s="4">
        <f t="shared" si="30"/>
        <v>1.5796490651636831E-4</v>
      </c>
      <c r="CY40" s="4">
        <f t="shared" si="30"/>
        <v>1.6550297388156194E-4</v>
      </c>
      <c r="CZ40" s="4">
        <f t="shared" si="30"/>
        <v>1.3630291960853801E-4</v>
      </c>
      <c r="DA40" s="4">
        <f t="shared" si="30"/>
        <v>1.04942806170637E-4</v>
      </c>
      <c r="DB40" s="4">
        <f t="shared" si="30"/>
        <v>9.6497153333976654E-5</v>
      </c>
      <c r="DC40" s="4">
        <f t="shared" si="30"/>
        <v>4.9566294919454769E-5</v>
      </c>
      <c r="DD40" s="4">
        <f t="shared" si="30"/>
        <v>7.4013081812210311E-5</v>
      </c>
      <c r="DE40" s="4">
        <f t="shared" si="30"/>
        <v>9.9327628361858185E-5</v>
      </c>
      <c r="DF40" s="4">
        <f t="shared" si="30"/>
        <v>1.6626485992185552E-4</v>
      </c>
      <c r="DG40" s="4">
        <f t="shared" si="30"/>
        <v>2.4637520479938899E-4</v>
      </c>
      <c r="DH40" s="4">
        <f t="shared" si="30"/>
        <v>8.9101334423514366E-5</v>
      </c>
      <c r="DI40" s="4">
        <f t="shared" si="30"/>
        <v>3.4342231787169741E-4</v>
      </c>
      <c r="DJ40" s="4">
        <f t="shared" si="30"/>
        <v>8.4145335824035276E-5</v>
      </c>
      <c r="DK40" s="4">
        <f t="shared" si="30"/>
        <v>1.207382519599149E-4</v>
      </c>
      <c r="DL40" s="4">
        <f t="shared" si="30"/>
        <v>7.3098346515401819E-5</v>
      </c>
      <c r="DM40" s="4">
        <f t="shared" si="30"/>
        <v>0</v>
      </c>
      <c r="DN40" s="4">
        <f t="shared" si="30"/>
        <v>8.589404968970774E-5</v>
      </c>
      <c r="DO40" s="4">
        <v>0</v>
      </c>
      <c r="DP40" s="4" t="e">
        <v>#DIV/0!</v>
      </c>
      <c r="DQ40" s="4" t="e">
        <v>#DIV/0!</v>
      </c>
      <c r="DR40" s="4" t="e">
        <v>#DIV/0!</v>
      </c>
      <c r="DS40" s="4">
        <v>4.366049598323437E-4</v>
      </c>
      <c r="DT40" s="4">
        <v>1.0359391186548729E-3</v>
      </c>
      <c r="DU40" s="4">
        <v>0</v>
      </c>
      <c r="DV40" s="4">
        <v>1.1982744847419715E-4</v>
      </c>
      <c r="DW40" s="4">
        <v>2.4400361125344656E-4</v>
      </c>
      <c r="DX40" s="4" t="e">
        <v>#DIV/0!</v>
      </c>
      <c r="DY40" s="4">
        <v>2.5595085743537239E-4</v>
      </c>
      <c r="DZ40" s="4">
        <v>0</v>
      </c>
      <c r="EA40" s="4">
        <v>5.1166598444535407E-5</v>
      </c>
      <c r="EB40" s="4">
        <v>2.3402305127055015E-4</v>
      </c>
      <c r="EC40" s="4">
        <v>6.6962417343266093E-5</v>
      </c>
      <c r="ED40" s="4">
        <v>9.001305189252441E-5</v>
      </c>
      <c r="EE40" s="4">
        <v>6.1230737830390855E-5</v>
      </c>
      <c r="EF40" s="4">
        <v>1.3954786491766677E-4</v>
      </c>
      <c r="EG40" s="4">
        <v>5.4140386020952332E-5</v>
      </c>
      <c r="EH40" s="4">
        <v>1.1301222792306128E-4</v>
      </c>
      <c r="EI40" s="4">
        <v>1.3171109172031151E-4</v>
      </c>
      <c r="EJ40" s="4">
        <v>3.1826861871419476E-4</v>
      </c>
      <c r="EK40" s="4">
        <v>3.7053505261597744E-5</v>
      </c>
      <c r="EL40" s="4">
        <v>2.0780420226275687E-3</v>
      </c>
      <c r="EM40" s="4" t="e">
        <v>#DIV/0!</v>
      </c>
      <c r="EN40" s="4" t="e">
        <v>#DIV/0!</v>
      </c>
      <c r="EO40" s="4">
        <v>0</v>
      </c>
      <c r="EP40" s="4">
        <v>2.1547660732081772E-4</v>
      </c>
      <c r="EQ40" s="4">
        <v>8.1624254064064754E-3</v>
      </c>
      <c r="ER40" s="4">
        <v>1.057890096973259E-3</v>
      </c>
      <c r="ES40" s="4">
        <v>2.5853154084798347E-4</v>
      </c>
      <c r="ET40" s="4">
        <v>6.1517429938482565E-4</v>
      </c>
      <c r="EU40" s="4">
        <v>4.4121017648407063E-3</v>
      </c>
      <c r="EV40" s="4">
        <v>2.7418459519924642E-3</v>
      </c>
      <c r="EW40" s="4">
        <f t="shared" ref="EW40:EX40" si="31">EW39/EW33</f>
        <v>1.0193280276002666E-3</v>
      </c>
      <c r="EX40" s="4">
        <f t="shared" si="31"/>
        <v>0</v>
      </c>
      <c r="EY40" s="4">
        <f t="shared" ref="EY40:GA40" si="32">EY39/EY33</f>
        <v>3.5419126328217238E-3</v>
      </c>
      <c r="EZ40" s="4">
        <f t="shared" si="32"/>
        <v>0</v>
      </c>
      <c r="FA40" s="4">
        <f t="shared" si="32"/>
        <v>1.6398819285011479E-3</v>
      </c>
      <c r="FB40" s="4">
        <f t="shared" si="32"/>
        <v>0</v>
      </c>
      <c r="FC40" s="4">
        <f t="shared" si="32"/>
        <v>0</v>
      </c>
      <c r="FD40" s="4">
        <f t="shared" si="32"/>
        <v>0</v>
      </c>
      <c r="FE40" s="4">
        <f t="shared" si="32"/>
        <v>3.1289111389236547E-4</v>
      </c>
      <c r="FF40" s="4">
        <f t="shared" si="32"/>
        <v>0</v>
      </c>
      <c r="FG40" s="4">
        <f t="shared" si="32"/>
        <v>0</v>
      </c>
      <c r="FH40" s="4">
        <f t="shared" si="32"/>
        <v>0</v>
      </c>
      <c r="FI40" s="4" t="e">
        <f t="shared" si="32"/>
        <v>#DIV/0!</v>
      </c>
      <c r="FJ40" s="4" t="e">
        <f t="shared" si="32"/>
        <v>#DIV/0!</v>
      </c>
      <c r="FK40" s="4" t="e">
        <f t="shared" si="32"/>
        <v>#DIV/0!</v>
      </c>
      <c r="FL40" s="4" t="e">
        <f t="shared" si="32"/>
        <v>#DIV/0!</v>
      </c>
      <c r="FM40" s="4" t="e">
        <f t="shared" si="32"/>
        <v>#DIV/0!</v>
      </c>
      <c r="FN40" s="4" t="e">
        <f t="shared" si="32"/>
        <v>#DIV/0!</v>
      </c>
      <c r="FO40" s="4">
        <f t="shared" si="32"/>
        <v>3.956478733926805E-4</v>
      </c>
      <c r="FP40" s="4" t="e">
        <f t="shared" si="32"/>
        <v>#DIV/0!</v>
      </c>
      <c r="FQ40" s="4" t="e">
        <f t="shared" si="32"/>
        <v>#DIV/0!</v>
      </c>
      <c r="FR40" s="4" t="e">
        <f t="shared" si="32"/>
        <v>#DIV/0!</v>
      </c>
      <c r="FS40" s="4" t="e">
        <f t="shared" si="32"/>
        <v>#DIV/0!</v>
      </c>
      <c r="FT40" s="4" t="e">
        <f t="shared" si="32"/>
        <v>#DIV/0!</v>
      </c>
      <c r="FU40" s="4" t="e">
        <f t="shared" si="32"/>
        <v>#DIV/0!</v>
      </c>
      <c r="FV40" s="4" t="e">
        <f t="shared" si="32"/>
        <v>#DIV/0!</v>
      </c>
      <c r="FW40" s="4" t="e">
        <f t="shared" si="32"/>
        <v>#DIV/0!</v>
      </c>
      <c r="FX40" s="4" t="e">
        <f t="shared" si="32"/>
        <v>#DIV/0!</v>
      </c>
      <c r="FY40" s="4" t="e">
        <f t="shared" si="32"/>
        <v>#DIV/0!</v>
      </c>
      <c r="FZ40" s="4" t="e">
        <f t="shared" si="32"/>
        <v>#DIV/0!</v>
      </c>
      <c r="GA40" s="4" t="e">
        <f t="shared" si="32"/>
        <v>#DIV/0!</v>
      </c>
      <c r="GB40" s="4" t="e">
        <f t="shared" ref="GB40" si="33">GB39/GB33</f>
        <v>#DIV/0!</v>
      </c>
    </row>
    <row r="41" spans="1:184" s="30" customFormat="1" ht="17.25" customHeight="1">
      <c r="A41" s="30" t="s">
        <v>307</v>
      </c>
      <c r="BP41" s="166">
        <v>3.0000000000000001E-3</v>
      </c>
      <c r="BQ41" s="166">
        <v>3.0000000000000001E-3</v>
      </c>
      <c r="BR41" s="166">
        <v>3.0000000000000001E-3</v>
      </c>
      <c r="BS41" s="166">
        <v>3.0000000000000001E-3</v>
      </c>
      <c r="BT41" s="166">
        <v>3.0000000000000001E-3</v>
      </c>
      <c r="BU41" s="166">
        <v>3.0000000000000001E-3</v>
      </c>
      <c r="BV41" s="166">
        <v>1.1999999999999999E-3</v>
      </c>
      <c r="BW41" s="166">
        <v>1.1999999999999999E-3</v>
      </c>
      <c r="BX41" s="166">
        <v>1.1999999999999999E-3</v>
      </c>
      <c r="BY41" s="166">
        <v>1.1999999999999999E-3</v>
      </c>
      <c r="BZ41" s="166">
        <v>1.1999999999999999E-3</v>
      </c>
      <c r="CA41" s="166">
        <v>1.1999999999999999E-3</v>
      </c>
      <c r="CB41" s="166">
        <v>1.1999999999999999E-3</v>
      </c>
      <c r="CC41" s="166">
        <v>1.1999999999999999E-3</v>
      </c>
      <c r="CD41" s="166">
        <v>1.1999999999999999E-3</v>
      </c>
      <c r="CE41" s="166">
        <v>1.1999999999999999E-3</v>
      </c>
      <c r="CF41" s="166">
        <v>1.1999999999999999E-3</v>
      </c>
      <c r="CG41" s="166">
        <v>1.1999999999999999E-3</v>
      </c>
      <c r="CH41" s="166">
        <v>1.1999999999999999E-3</v>
      </c>
      <c r="CI41" s="166">
        <v>1.1999999999999999E-3</v>
      </c>
      <c r="CJ41" s="166">
        <v>1.1999999999999999E-3</v>
      </c>
      <c r="CK41" s="166">
        <v>1.1999999999999999E-3</v>
      </c>
      <c r="CL41" s="166">
        <v>1.1999999999999999E-3</v>
      </c>
      <c r="CM41" s="166">
        <v>1.1999999999999999E-3</v>
      </c>
      <c r="CN41" s="166">
        <v>1.1999999999999999E-3</v>
      </c>
      <c r="CO41" s="166">
        <v>1.1999999999999999E-3</v>
      </c>
      <c r="CP41" s="166">
        <v>1.1999999999999999E-3</v>
      </c>
      <c r="CQ41" s="166">
        <v>1.1999999999999999E-3</v>
      </c>
      <c r="CR41" s="166">
        <v>1.1999999999999999E-3</v>
      </c>
      <c r="CS41" s="166">
        <v>1.1999999999999999E-3</v>
      </c>
      <c r="CT41" s="166">
        <v>1.1999999999999999E-3</v>
      </c>
      <c r="CU41" s="166">
        <v>1.1999999999999999E-3</v>
      </c>
      <c r="CV41" s="166">
        <v>1.1999999999999999E-3</v>
      </c>
      <c r="CW41" s="166">
        <v>1.1999999999999999E-3</v>
      </c>
      <c r="CX41" s="166">
        <v>1.1999999999999999E-3</v>
      </c>
      <c r="CY41" s="166">
        <v>1.1999999999999999E-3</v>
      </c>
      <c r="CZ41" s="166">
        <v>1.1999999999999999E-3</v>
      </c>
      <c r="DA41" s="166">
        <v>1.1999999999999999E-3</v>
      </c>
      <c r="DB41" s="166">
        <v>1.1999999999999999E-3</v>
      </c>
      <c r="DC41" s="166">
        <v>1.1999999999999999E-3</v>
      </c>
      <c r="DD41" s="166">
        <v>1.1999999999999999E-3</v>
      </c>
      <c r="DE41" s="166">
        <v>1.1999999999999999E-3</v>
      </c>
      <c r="DF41" s="166">
        <v>1.1999999999999999E-3</v>
      </c>
      <c r="DG41" s="166">
        <v>1.1999999999999999E-3</v>
      </c>
      <c r="DH41" s="166">
        <v>1.1999999999999999E-3</v>
      </c>
      <c r="DI41" s="166">
        <v>1.1999999999999999E-3</v>
      </c>
      <c r="DJ41" s="166">
        <v>1.1999999999999999E-3</v>
      </c>
      <c r="DK41" s="166">
        <v>1.1999999999999999E-3</v>
      </c>
      <c r="DL41" s="166">
        <v>1.1999999999999999E-3</v>
      </c>
      <c r="DM41" s="166">
        <v>1.1999999999999999E-3</v>
      </c>
      <c r="DN41" s="166">
        <v>1.1999999999999999E-3</v>
      </c>
      <c r="DO41" s="166">
        <v>1.1999999999999999E-3</v>
      </c>
      <c r="DP41" s="166">
        <v>1.1999999999999999E-3</v>
      </c>
      <c r="DQ41" s="166">
        <v>1.1999999999999999E-3</v>
      </c>
      <c r="DR41" s="166">
        <v>1.1999999999999999E-3</v>
      </c>
      <c r="DS41" s="166">
        <v>1.1999999999999999E-3</v>
      </c>
      <c r="DT41" s="166">
        <v>1.1999999999999999E-3</v>
      </c>
      <c r="DU41" s="166">
        <v>1.1999999999999999E-3</v>
      </c>
      <c r="DV41" s="166">
        <v>1.1999999999999999E-3</v>
      </c>
      <c r="DW41" s="166">
        <v>1.1999999999999999E-3</v>
      </c>
      <c r="DX41" s="166">
        <v>1.1999999999999999E-3</v>
      </c>
      <c r="DY41" s="166">
        <v>1.1999999999999999E-3</v>
      </c>
      <c r="DZ41" s="166">
        <v>1.1999999999999999E-3</v>
      </c>
      <c r="EA41" s="166">
        <v>1.1999999999999999E-3</v>
      </c>
      <c r="EB41" s="166">
        <v>1.1999999999999999E-3</v>
      </c>
      <c r="EC41" s="166">
        <v>1.1999999999999999E-3</v>
      </c>
      <c r="ED41" s="166">
        <v>1.1999999999999999E-3</v>
      </c>
      <c r="EE41" s="166">
        <v>1.1999999999999999E-3</v>
      </c>
      <c r="EF41" s="166">
        <v>1.1999999999999999E-3</v>
      </c>
      <c r="EG41" s="166">
        <v>1.1999999999999999E-3</v>
      </c>
      <c r="EH41" s="166">
        <v>1.1999999999999999E-3</v>
      </c>
      <c r="EI41" s="166">
        <v>1.1999999999999999E-3</v>
      </c>
      <c r="EJ41" s="166">
        <v>1.1999999999999999E-3</v>
      </c>
      <c r="EK41" s="166">
        <v>1.1999999999999999E-3</v>
      </c>
      <c r="EL41" s="166">
        <v>1.1999999999999999E-3</v>
      </c>
      <c r="EM41" s="166">
        <v>1.1999999999999999E-3</v>
      </c>
      <c r="EN41" s="166">
        <v>1.1999999999999999E-3</v>
      </c>
      <c r="EO41" s="166">
        <v>1.1999999999999999E-3</v>
      </c>
      <c r="EP41" s="166">
        <v>1.1999999999999999E-3</v>
      </c>
      <c r="EQ41" s="166">
        <v>1.1999999999999999E-3</v>
      </c>
      <c r="ER41" s="166">
        <v>1.1999999999999999E-3</v>
      </c>
      <c r="ES41" s="166">
        <v>1.1999999999999999E-3</v>
      </c>
      <c r="ET41" s="166">
        <v>1.1999999999999999E-3</v>
      </c>
      <c r="EU41" s="166">
        <v>1.1999999999999999E-3</v>
      </c>
      <c r="EV41" s="166">
        <v>1.1999999999999999E-3</v>
      </c>
      <c r="EW41" s="166">
        <v>1.1999999999999999E-3</v>
      </c>
      <c r="EX41" s="166">
        <v>1.1999999999999999E-3</v>
      </c>
      <c r="EY41" s="166">
        <v>1.1999999999999999E-3</v>
      </c>
      <c r="EZ41" s="166">
        <v>1.1999999999999999E-3</v>
      </c>
      <c r="FA41" s="166">
        <v>1.1999999999999999E-3</v>
      </c>
      <c r="FB41" s="166">
        <v>1.1999999999999999E-3</v>
      </c>
      <c r="FC41" s="166">
        <v>1.1999999999999999E-3</v>
      </c>
      <c r="FD41" s="166">
        <v>1.1999999999999999E-3</v>
      </c>
      <c r="FE41" s="166">
        <v>1.1999999999999999E-3</v>
      </c>
      <c r="FF41" s="166">
        <v>1.1999999999999999E-3</v>
      </c>
      <c r="FG41" s="166">
        <v>1.1999999999999999E-3</v>
      </c>
      <c r="FH41" s="166">
        <v>1.1999999999999999E-3</v>
      </c>
      <c r="FI41" s="166">
        <v>1.1999999999999999E-3</v>
      </c>
      <c r="FJ41" s="166">
        <v>1.1999999999999999E-3</v>
      </c>
      <c r="FK41" s="166">
        <v>1.1999999999999999E-3</v>
      </c>
      <c r="FL41" s="166">
        <v>1.1999999999999999E-3</v>
      </c>
      <c r="FM41" s="166">
        <v>1.1999999999999999E-3</v>
      </c>
      <c r="FN41" s="166">
        <v>1.1999999999999999E-3</v>
      </c>
      <c r="FO41" s="166">
        <v>1.1999999999999999E-3</v>
      </c>
      <c r="FP41" s="166">
        <v>1.1999999999999999E-3</v>
      </c>
      <c r="FQ41" s="166">
        <v>1.1999999999999999E-3</v>
      </c>
      <c r="FR41" s="166">
        <v>1.1999999999999999E-3</v>
      </c>
      <c r="FS41" s="166">
        <v>1.1999999999999999E-3</v>
      </c>
      <c r="FT41" s="166">
        <v>1.1999999999999999E-3</v>
      </c>
      <c r="FU41" s="166">
        <v>1.1999999999999999E-3</v>
      </c>
      <c r="FV41" s="166">
        <v>1.1999999999999999E-3</v>
      </c>
      <c r="FW41" s="166">
        <v>1.1999999999999999E-3</v>
      </c>
      <c r="FX41" s="166">
        <v>1.1999999999999999E-3</v>
      </c>
      <c r="FY41" s="166">
        <v>1.1999999999999999E-3</v>
      </c>
      <c r="FZ41" s="166">
        <v>1.1999999999999999E-3</v>
      </c>
      <c r="GA41" s="166">
        <v>1.1999999999999999E-3</v>
      </c>
      <c r="GB41" s="166">
        <v>1.1999999999999999E-3</v>
      </c>
    </row>
    <row r="42" spans="1:184" ht="32.25" customHeight="1">
      <c r="A42" s="259" t="s">
        <v>187</v>
      </c>
      <c r="B42" s="259"/>
      <c r="C42" s="259"/>
      <c r="D42" s="259"/>
      <c r="E42" s="259"/>
      <c r="F42" s="259"/>
      <c r="G42" s="259"/>
      <c r="H42" s="259"/>
      <c r="I42" s="259"/>
      <c r="J42" s="259"/>
      <c r="K42" s="259"/>
      <c r="L42" s="259"/>
      <c r="M42" s="259"/>
      <c r="N42" s="259"/>
      <c r="O42" s="259"/>
      <c r="P42" s="259"/>
      <c r="Q42" s="259"/>
      <c r="R42" s="259"/>
      <c r="S42" s="259"/>
      <c r="T42" s="259"/>
      <c r="U42" s="259"/>
      <c r="V42" s="259"/>
      <c r="W42" s="259"/>
      <c r="X42" s="259"/>
      <c r="Y42" s="259"/>
      <c r="Z42" s="259"/>
      <c r="AA42" s="259"/>
      <c r="AB42" s="259"/>
      <c r="AC42" s="259"/>
      <c r="AD42" s="259"/>
      <c r="AE42" s="259"/>
      <c r="AF42" s="259"/>
      <c r="AG42" s="259"/>
      <c r="AH42" s="259"/>
      <c r="AI42" s="259"/>
      <c r="AJ42" s="259"/>
      <c r="AK42" s="259"/>
      <c r="AL42" s="259"/>
      <c r="AM42" s="259"/>
      <c r="AN42" s="259"/>
      <c r="AO42" s="259"/>
      <c r="AP42" s="259"/>
      <c r="AQ42" s="259"/>
      <c r="AR42" s="259"/>
      <c r="AS42" s="259"/>
      <c r="AT42" s="259"/>
      <c r="AU42" s="259"/>
      <c r="AV42" s="259"/>
      <c r="AW42" s="259"/>
      <c r="AX42" s="259"/>
      <c r="AY42" s="259"/>
      <c r="AZ42" s="259"/>
      <c r="BA42" s="259"/>
      <c r="BB42" s="259"/>
      <c r="BC42" s="259"/>
      <c r="BD42" s="259"/>
      <c r="BE42" s="259"/>
      <c r="BF42" s="259"/>
      <c r="BG42" s="259"/>
      <c r="BH42" s="259"/>
      <c r="BI42" s="259"/>
      <c r="BJ42" s="259"/>
      <c r="BK42" s="259"/>
      <c r="BL42" s="259"/>
      <c r="BM42" s="259"/>
      <c r="BN42" s="259"/>
      <c r="BO42" s="259"/>
      <c r="BP42" s="259"/>
      <c r="BQ42" s="259"/>
      <c r="BR42" s="259"/>
      <c r="BS42" s="259"/>
      <c r="BT42" s="259"/>
      <c r="BU42" s="259"/>
      <c r="BV42" s="259"/>
      <c r="BW42" s="259"/>
      <c r="BX42" s="259"/>
      <c r="BY42" s="259"/>
      <c r="BZ42" s="259"/>
      <c r="CA42" s="259"/>
      <c r="CB42" s="259"/>
      <c r="CC42" s="259"/>
      <c r="CD42" s="259"/>
      <c r="CE42" s="259"/>
      <c r="CF42" s="259"/>
      <c r="CG42" s="259"/>
      <c r="CH42" s="259"/>
      <c r="CI42" s="259"/>
      <c r="CJ42" s="259"/>
      <c r="CK42" s="259"/>
      <c r="CL42" s="259"/>
      <c r="CM42" s="259"/>
      <c r="CN42" s="259"/>
      <c r="CO42" s="259"/>
      <c r="CP42" s="259"/>
      <c r="CQ42" s="259"/>
      <c r="CR42" s="259"/>
      <c r="CS42" s="259"/>
      <c r="CT42" s="259"/>
      <c r="CU42" s="259"/>
      <c r="CV42" s="259"/>
      <c r="CW42" s="259"/>
      <c r="CX42" s="259"/>
      <c r="CY42" s="259"/>
      <c r="CZ42" s="259"/>
      <c r="DA42" s="259"/>
      <c r="DB42" s="259"/>
      <c r="DC42" s="259"/>
      <c r="DD42" s="259"/>
      <c r="DE42" s="259"/>
      <c r="DF42" s="259"/>
      <c r="DG42" s="259"/>
      <c r="DH42" s="259"/>
      <c r="DI42" s="259"/>
      <c r="DJ42" s="259"/>
      <c r="DK42" s="259"/>
      <c r="DL42" s="259"/>
      <c r="DM42" s="259"/>
      <c r="DN42" s="259"/>
      <c r="DO42" s="259"/>
      <c r="DP42" s="259"/>
      <c r="DQ42" s="259"/>
      <c r="DR42" s="259"/>
      <c r="DS42" s="259"/>
      <c r="DT42" s="259"/>
      <c r="DU42" s="259"/>
      <c r="DV42" s="259"/>
      <c r="DW42" s="259"/>
      <c r="DX42" s="259"/>
      <c r="DY42" s="259"/>
      <c r="DZ42" s="259"/>
      <c r="EA42" s="259"/>
      <c r="EB42" s="259"/>
      <c r="EC42" s="259"/>
      <c r="ED42" s="259"/>
      <c r="EE42" s="259"/>
      <c r="EF42" s="259"/>
      <c r="EG42" s="259"/>
      <c r="EH42" s="259"/>
      <c r="EI42" s="259"/>
      <c r="EJ42" s="259"/>
      <c r="EK42" s="259"/>
      <c r="EL42" s="259"/>
      <c r="EM42" s="259"/>
      <c r="EN42" s="259"/>
      <c r="EO42" s="259"/>
      <c r="EP42" s="259"/>
      <c r="EQ42" s="259"/>
      <c r="ER42" s="259"/>
      <c r="ES42" s="259"/>
      <c r="ET42" s="259"/>
      <c r="EU42" s="259"/>
      <c r="EV42" s="259"/>
      <c r="EW42" s="259"/>
      <c r="EX42" s="259"/>
      <c r="EY42" s="259"/>
      <c r="EZ42" s="259"/>
      <c r="FA42" s="259"/>
      <c r="FB42" s="259"/>
      <c r="FC42" s="259"/>
      <c r="FD42" s="259"/>
      <c r="FE42" s="259"/>
      <c r="FF42" s="259"/>
      <c r="FG42" s="259"/>
      <c r="FH42" s="259"/>
      <c r="FI42" s="259"/>
      <c r="FJ42" s="259"/>
      <c r="FK42" s="259"/>
      <c r="FL42" s="259"/>
      <c r="FM42" s="259"/>
      <c r="FN42" s="259"/>
      <c r="FO42" s="259"/>
      <c r="FP42" s="259"/>
      <c r="FQ42" s="259"/>
      <c r="FR42" s="259"/>
      <c r="FS42" s="259"/>
      <c r="FT42" s="259"/>
      <c r="FU42" s="259"/>
      <c r="FV42" s="259"/>
      <c r="FW42" s="259"/>
      <c r="FX42" s="259"/>
      <c r="FY42" s="259"/>
      <c r="FZ42" s="259"/>
      <c r="GA42" s="259"/>
      <c r="GB42" s="259"/>
    </row>
    <row r="43" spans="1:184" ht="9" customHeight="1">
      <c r="A43" s="28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</row>
    <row r="44" spans="1:184" ht="18" customHeight="1"/>
    <row r="45" spans="1:184" ht="18" customHeight="1"/>
    <row r="46" spans="1:184" ht="18" customHeight="1"/>
    <row r="47" spans="1:184" ht="18" customHeight="1"/>
    <row r="48" spans="1:184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spans="1:184" ht="18" customHeight="1"/>
    <row r="66" spans="1:184" ht="18" customHeight="1"/>
    <row r="67" spans="1:184" ht="18" customHeight="1"/>
    <row r="68" spans="1:184" ht="18" customHeight="1"/>
    <row r="69" spans="1:184" ht="18" customHeight="1"/>
    <row r="70" spans="1:184" ht="18" customHeight="1"/>
    <row r="71" spans="1:184">
      <c r="A71" s="26"/>
    </row>
    <row r="72" spans="1:184" s="6" customFormat="1" ht="25.5" customHeight="1">
      <c r="A72" s="25" t="s">
        <v>0</v>
      </c>
      <c r="B72" s="24">
        <f>'Summary Shop'!B354</f>
        <v>0</v>
      </c>
      <c r="C72" s="24">
        <f>'Summary Shop'!C354</f>
        <v>0</v>
      </c>
      <c r="D72" s="24">
        <f>'Summary Shop'!D354</f>
        <v>0</v>
      </c>
      <c r="E72" s="24">
        <f>'Summary Shop'!E354</f>
        <v>0</v>
      </c>
      <c r="F72" s="24">
        <f>'Summary Shop'!F354</f>
        <v>0</v>
      </c>
      <c r="G72" s="24">
        <f>'Summary Shop'!G354</f>
        <v>0</v>
      </c>
      <c r="H72" s="24">
        <f>'Summary Shop'!H354</f>
        <v>0</v>
      </c>
      <c r="I72" s="24">
        <f>'Summary Shop'!I354</f>
        <v>0</v>
      </c>
      <c r="J72" s="24">
        <f>'Summary Shop'!J354</f>
        <v>0</v>
      </c>
      <c r="K72" s="24">
        <f>'Summary Shop'!K354</f>
        <v>0</v>
      </c>
      <c r="L72" s="24">
        <f>'Summary Shop'!L354</f>
        <v>0</v>
      </c>
      <c r="M72" s="24">
        <f>'Summary Shop'!M354</f>
        <v>0</v>
      </c>
      <c r="N72" s="24" t="s">
        <v>41</v>
      </c>
      <c r="O72" s="24" t="s">
        <v>40</v>
      </c>
      <c r="P72" s="24" t="s">
        <v>39</v>
      </c>
      <c r="Q72" s="24" t="s">
        <v>38</v>
      </c>
      <c r="R72" s="24" t="s">
        <v>37</v>
      </c>
      <c r="S72" s="24" t="s">
        <v>36</v>
      </c>
      <c r="T72" s="24" t="s">
        <v>35</v>
      </c>
      <c r="U72" s="24" t="s">
        <v>34</v>
      </c>
      <c r="V72" s="24" t="s">
        <v>33</v>
      </c>
      <c r="W72" s="24" t="s">
        <v>32</v>
      </c>
      <c r="X72" s="24" t="s">
        <v>26</v>
      </c>
      <c r="Y72" s="24" t="s">
        <v>25</v>
      </c>
      <c r="Z72" s="24" t="s">
        <v>24</v>
      </c>
      <c r="AA72" s="24" t="s">
        <v>23</v>
      </c>
      <c r="AB72" s="24" t="s">
        <v>22</v>
      </c>
      <c r="AC72" s="24" t="s">
        <v>21</v>
      </c>
      <c r="AD72" s="24" t="s">
        <v>20</v>
      </c>
      <c r="AE72" s="24" t="s">
        <v>19</v>
      </c>
      <c r="AF72" s="24" t="s">
        <v>18</v>
      </c>
      <c r="AG72" s="24" t="s">
        <v>17</v>
      </c>
      <c r="AH72" s="24" t="s">
        <v>16</v>
      </c>
      <c r="AI72" s="24">
        <v>42278</v>
      </c>
      <c r="AJ72" s="24" t="s">
        <v>14</v>
      </c>
      <c r="AK72" s="24" t="s">
        <v>13</v>
      </c>
      <c r="AL72" s="24" t="s">
        <v>12</v>
      </c>
      <c r="AM72" s="24" t="s">
        <v>11</v>
      </c>
      <c r="AN72" s="24" t="s">
        <v>10</v>
      </c>
      <c r="AO72" s="24" t="s">
        <v>9</v>
      </c>
      <c r="AP72" s="24" t="s">
        <v>8</v>
      </c>
      <c r="AQ72" s="24" t="s">
        <v>68</v>
      </c>
      <c r="AR72" s="24" t="s">
        <v>69</v>
      </c>
      <c r="AS72" s="24" t="s">
        <v>135</v>
      </c>
      <c r="AT72" s="24" t="s">
        <v>143</v>
      </c>
      <c r="AU72" s="24" t="s">
        <v>146</v>
      </c>
      <c r="AV72" s="24" t="s">
        <v>151</v>
      </c>
      <c r="AW72" s="24" t="s">
        <v>159</v>
      </c>
      <c r="AX72" s="24" t="s">
        <v>168</v>
      </c>
      <c r="AY72" s="24" t="s">
        <v>173</v>
      </c>
      <c r="AZ72" s="24" t="s">
        <v>174</v>
      </c>
      <c r="BA72" s="24" t="s">
        <v>176</v>
      </c>
      <c r="BB72" s="24" t="s">
        <v>181</v>
      </c>
      <c r="BC72" s="24" t="s">
        <v>196</v>
      </c>
      <c r="BD72" s="24" t="s">
        <v>227</v>
      </c>
      <c r="BE72" s="24" t="s">
        <v>228</v>
      </c>
      <c r="BF72" s="24" t="s">
        <v>229</v>
      </c>
      <c r="BG72" s="24" t="s">
        <v>230</v>
      </c>
      <c r="BH72" s="24" t="s">
        <v>231</v>
      </c>
      <c r="BI72" s="24" t="s">
        <v>232</v>
      </c>
      <c r="BJ72" s="24" t="s">
        <v>233</v>
      </c>
      <c r="BK72" s="24" t="s">
        <v>238</v>
      </c>
      <c r="BL72" s="24" t="s">
        <v>239</v>
      </c>
      <c r="BM72" s="24" t="s">
        <v>240</v>
      </c>
      <c r="BN72" s="24" t="s">
        <v>247</v>
      </c>
      <c r="BO72" s="24" t="s">
        <v>248</v>
      </c>
      <c r="BP72" s="24" t="s">
        <v>252</v>
      </c>
      <c r="BQ72" s="24" t="s">
        <v>256</v>
      </c>
      <c r="BR72" s="24" t="s">
        <v>257</v>
      </c>
      <c r="BS72" s="24" t="s">
        <v>258</v>
      </c>
      <c r="BT72" s="24" t="s">
        <v>266</v>
      </c>
      <c r="BU72" s="24" t="s">
        <v>267</v>
      </c>
      <c r="BV72" s="24" t="s">
        <v>268</v>
      </c>
      <c r="BW72" s="24" t="s">
        <v>274</v>
      </c>
      <c r="BX72" s="24" t="s">
        <v>280</v>
      </c>
      <c r="BY72" s="24" t="s">
        <v>284</v>
      </c>
      <c r="BZ72" s="24" t="s">
        <v>285</v>
      </c>
      <c r="CA72" s="24" t="s">
        <v>286</v>
      </c>
      <c r="CB72" s="24" t="s">
        <v>288</v>
      </c>
      <c r="CC72" s="24" t="s">
        <v>289</v>
      </c>
      <c r="CD72" s="24" t="s">
        <v>166</v>
      </c>
      <c r="CE72" s="24" t="s">
        <v>294</v>
      </c>
      <c r="CF72" s="24" t="s">
        <v>295</v>
      </c>
      <c r="CG72" s="24" t="s">
        <v>296</v>
      </c>
      <c r="CH72" s="192" t="s">
        <v>297</v>
      </c>
      <c r="CI72" s="192" t="s">
        <v>301</v>
      </c>
      <c r="CJ72" s="192" t="s">
        <v>302</v>
      </c>
      <c r="CK72" s="192" t="s">
        <v>315</v>
      </c>
      <c r="CL72" s="192" t="s">
        <v>321</v>
      </c>
      <c r="CM72" s="192" t="s">
        <v>322</v>
      </c>
      <c r="CN72" s="192" t="s">
        <v>323</v>
      </c>
      <c r="CO72" s="192" t="s">
        <v>324</v>
      </c>
      <c r="CP72" s="192" t="s">
        <v>337</v>
      </c>
      <c r="CQ72" s="192" t="s">
        <v>338</v>
      </c>
      <c r="CR72" s="192" t="s">
        <v>344</v>
      </c>
      <c r="CS72" s="192" t="e">
        <f>#REF!</f>
        <v>#REF!</v>
      </c>
      <c r="CT72" s="192" t="e">
        <f>#REF!</f>
        <v>#REF!</v>
      </c>
      <c r="CU72" s="192" t="e">
        <f>#REF!</f>
        <v>#REF!</v>
      </c>
      <c r="CV72" s="192" t="e">
        <f>#REF!</f>
        <v>#REF!</v>
      </c>
      <c r="CW72" s="192" t="e">
        <f>#REF!</f>
        <v>#REF!</v>
      </c>
      <c r="CX72" s="192" t="e">
        <f>#REF!</f>
        <v>#REF!</v>
      </c>
      <c r="CY72" s="192" t="e">
        <f>#REF!</f>
        <v>#REF!</v>
      </c>
      <c r="CZ72" s="192" t="e">
        <f>#REF!</f>
        <v>#REF!</v>
      </c>
      <c r="DA72" s="192" t="e">
        <f>#REF!</f>
        <v>#REF!</v>
      </c>
      <c r="DB72" s="192" t="e">
        <f>#REF!</f>
        <v>#REF!</v>
      </c>
      <c r="DC72" s="192" t="e">
        <f>#REF!</f>
        <v>#REF!</v>
      </c>
      <c r="DD72" s="192" t="e">
        <f>#REF!</f>
        <v>#REF!</v>
      </c>
      <c r="DE72" s="192" t="e">
        <f>#REF!</f>
        <v>#REF!</v>
      </c>
      <c r="DF72" s="192" t="s">
        <v>381</v>
      </c>
      <c r="DG72" s="192" t="s">
        <v>382</v>
      </c>
      <c r="DH72" s="192" t="s">
        <v>383</v>
      </c>
      <c r="DI72" s="192" t="s">
        <v>384</v>
      </c>
      <c r="DJ72" s="221" t="s">
        <v>385</v>
      </c>
      <c r="DK72" s="192" t="s">
        <v>386</v>
      </c>
      <c r="DL72" s="192" t="s">
        <v>387</v>
      </c>
      <c r="DM72" s="229" t="s">
        <v>388</v>
      </c>
      <c r="DN72" s="236" t="s">
        <v>389</v>
      </c>
      <c r="DO72" s="236" t="s">
        <v>390</v>
      </c>
      <c r="DP72" s="236" t="s">
        <v>391</v>
      </c>
      <c r="DQ72" s="236" t="s">
        <v>392</v>
      </c>
      <c r="DR72" s="236" t="s">
        <v>394</v>
      </c>
      <c r="DS72" s="236" t="s">
        <v>395</v>
      </c>
      <c r="DT72" s="236" t="s">
        <v>396</v>
      </c>
      <c r="DU72" s="236" t="s">
        <v>398</v>
      </c>
      <c r="DV72" s="236" t="s">
        <v>399</v>
      </c>
      <c r="DW72" s="236" t="s">
        <v>400</v>
      </c>
      <c r="DX72" s="236" t="s">
        <v>402</v>
      </c>
      <c r="DY72" s="236" t="s">
        <v>403</v>
      </c>
      <c r="DZ72" s="236" t="s">
        <v>407</v>
      </c>
      <c r="EA72" s="236" t="s">
        <v>408</v>
      </c>
      <c r="EB72" s="236" t="s">
        <v>410</v>
      </c>
      <c r="EC72" s="236" t="s">
        <v>410</v>
      </c>
      <c r="ED72" s="236" t="s">
        <v>411</v>
      </c>
      <c r="EE72" s="236" t="s">
        <v>412</v>
      </c>
      <c r="EF72" s="236" t="s">
        <v>415</v>
      </c>
      <c r="EG72" s="236" t="s">
        <v>422</v>
      </c>
      <c r="EH72" s="236" t="s">
        <v>424</v>
      </c>
      <c r="EI72" s="236" t="s">
        <v>426</v>
      </c>
      <c r="EJ72" s="236" t="s">
        <v>430</v>
      </c>
      <c r="EK72" s="236" t="s">
        <v>434</v>
      </c>
      <c r="EL72" s="236" t="s">
        <v>437</v>
      </c>
      <c r="EM72" s="236" t="s">
        <v>438</v>
      </c>
      <c r="EN72" s="236" t="s">
        <v>439</v>
      </c>
      <c r="EO72" s="236" t="s">
        <v>440</v>
      </c>
      <c r="EP72" s="236" t="s">
        <v>443</v>
      </c>
      <c r="EQ72" s="236" t="s">
        <v>444</v>
      </c>
      <c r="ER72" s="236" t="s">
        <v>449</v>
      </c>
      <c r="ES72" s="236" t="s">
        <v>450</v>
      </c>
      <c r="ET72" s="236" t="s">
        <v>454</v>
      </c>
      <c r="EU72" s="236" t="s">
        <v>456</v>
      </c>
      <c r="EV72" s="236" t="s">
        <v>457</v>
      </c>
      <c r="EW72" s="23" t="str">
        <f>+EW112</f>
        <v>Aug'25</v>
      </c>
      <c r="EX72" s="22">
        <v>1</v>
      </c>
      <c r="EY72" s="22">
        <v>2</v>
      </c>
      <c r="EZ72" s="22">
        <v>3</v>
      </c>
      <c r="FA72" s="22">
        <v>4</v>
      </c>
      <c r="FB72" s="22">
        <v>5</v>
      </c>
      <c r="FC72" s="22">
        <v>6</v>
      </c>
      <c r="FD72" s="22">
        <v>7</v>
      </c>
      <c r="FE72" s="22">
        <v>8</v>
      </c>
      <c r="FF72" s="22">
        <v>9</v>
      </c>
      <c r="FG72" s="22">
        <v>10</v>
      </c>
      <c r="FH72" s="22">
        <v>11</v>
      </c>
      <c r="FI72" s="22">
        <v>12</v>
      </c>
      <c r="FJ72" s="22">
        <v>13</v>
      </c>
      <c r="FK72" s="22">
        <v>14</v>
      </c>
      <c r="FL72" s="22">
        <v>15</v>
      </c>
      <c r="FM72" s="22">
        <v>16</v>
      </c>
      <c r="FN72" s="22">
        <v>17</v>
      </c>
      <c r="FO72" s="22">
        <v>18</v>
      </c>
      <c r="FP72" s="22">
        <v>19</v>
      </c>
      <c r="FQ72" s="22">
        <v>20</v>
      </c>
      <c r="FR72" s="22">
        <v>21</v>
      </c>
      <c r="FS72" s="22">
        <v>22</v>
      </c>
      <c r="FT72" s="22">
        <v>23</v>
      </c>
      <c r="FU72" s="22">
        <v>24</v>
      </c>
      <c r="FV72" s="22">
        <v>25</v>
      </c>
      <c r="FW72" s="22">
        <v>26</v>
      </c>
      <c r="FX72" s="22">
        <v>27</v>
      </c>
      <c r="FY72" s="22">
        <v>28</v>
      </c>
      <c r="FZ72" s="22">
        <v>29</v>
      </c>
      <c r="GA72" s="22">
        <v>30</v>
      </c>
      <c r="GB72" s="22">
        <v>31</v>
      </c>
    </row>
    <row r="73" spans="1:184" s="6" customFormat="1" ht="25.5" customHeight="1">
      <c r="A73" s="11" t="s">
        <v>7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>
        <v>2</v>
      </c>
      <c r="AZ73" s="10">
        <v>35</v>
      </c>
      <c r="BA73" s="10">
        <v>5695</v>
      </c>
      <c r="BB73" s="10">
        <v>19201</v>
      </c>
      <c r="BC73" s="10">
        <v>3537</v>
      </c>
      <c r="BD73" s="10">
        <v>0</v>
      </c>
      <c r="BE73" s="10">
        <v>20606</v>
      </c>
      <c r="BF73" s="10">
        <v>23905</v>
      </c>
      <c r="BG73" s="10">
        <v>57879</v>
      </c>
      <c r="BH73" s="10">
        <v>47619</v>
      </c>
      <c r="BI73" s="10">
        <v>98057</v>
      </c>
      <c r="BJ73" s="10">
        <v>96652</v>
      </c>
      <c r="BK73" s="10">
        <v>53804</v>
      </c>
      <c r="BL73" s="10">
        <v>74019</v>
      </c>
      <c r="BM73" s="10">
        <v>64281</v>
      </c>
      <c r="BN73" s="10">
        <v>128092</v>
      </c>
      <c r="BO73" s="10">
        <v>29546</v>
      </c>
      <c r="BP73" s="10">
        <v>133883</v>
      </c>
      <c r="BQ73" s="10">
        <v>139927</v>
      </c>
      <c r="BR73" s="10">
        <v>225728</v>
      </c>
      <c r="BS73" s="10">
        <v>46494</v>
      </c>
      <c r="BT73" s="10">
        <v>137354</v>
      </c>
      <c r="BU73" s="10">
        <v>60564</v>
      </c>
      <c r="BV73" s="10">
        <v>30901</v>
      </c>
      <c r="BW73" s="10">
        <v>90384</v>
      </c>
      <c r="BX73" s="10">
        <v>134671</v>
      </c>
      <c r="BY73" s="10">
        <v>82250</v>
      </c>
      <c r="BZ73" s="10">
        <v>126460</v>
      </c>
      <c r="CA73" s="10">
        <v>80839</v>
      </c>
      <c r="CB73" s="10">
        <v>85993</v>
      </c>
      <c r="CC73" s="10">
        <v>130587</v>
      </c>
      <c r="CD73" s="10">
        <v>89104</v>
      </c>
      <c r="CE73" s="10">
        <v>33979</v>
      </c>
      <c r="CF73" s="10">
        <v>19371</v>
      </c>
      <c r="CG73" s="10">
        <v>99845</v>
      </c>
      <c r="CH73" s="197">
        <v>115617</v>
      </c>
      <c r="CI73" s="197">
        <v>127712</v>
      </c>
      <c r="CJ73" s="197">
        <v>219922</v>
      </c>
      <c r="CK73" s="197">
        <v>70373</v>
      </c>
      <c r="CL73" s="197">
        <v>82970</v>
      </c>
      <c r="CM73" s="197">
        <v>80781</v>
      </c>
      <c r="CN73" s="197">
        <v>116437</v>
      </c>
      <c r="CO73" s="197">
        <v>86829</v>
      </c>
      <c r="CP73" s="197">
        <v>27547</v>
      </c>
      <c r="CQ73" s="197">
        <v>26758</v>
      </c>
      <c r="CR73" s="197">
        <v>514</v>
      </c>
      <c r="CS73" s="193">
        <v>2705</v>
      </c>
      <c r="CT73" s="193">
        <v>137538</v>
      </c>
      <c r="CU73" s="193">
        <v>165894</v>
      </c>
      <c r="CV73" s="193">
        <v>120282</v>
      </c>
      <c r="CW73" s="193">
        <v>97112</v>
      </c>
      <c r="CX73" s="193">
        <v>158263</v>
      </c>
      <c r="CY73" s="193">
        <v>96675</v>
      </c>
      <c r="CZ73" s="193">
        <v>146732</v>
      </c>
      <c r="DA73" s="193">
        <v>123877</v>
      </c>
      <c r="DB73" s="193">
        <v>103630</v>
      </c>
      <c r="DC73" s="193">
        <v>60525</v>
      </c>
      <c r="DD73" s="193">
        <v>108089</v>
      </c>
      <c r="DE73" s="193">
        <v>130880</v>
      </c>
      <c r="DF73" s="193"/>
      <c r="DG73" s="193"/>
      <c r="DH73" s="193"/>
      <c r="DI73" s="193"/>
      <c r="DJ73" s="225"/>
      <c r="DK73" s="193"/>
      <c r="DL73" s="193"/>
      <c r="DM73" s="230"/>
      <c r="DN73" s="231"/>
      <c r="DO73" s="231"/>
      <c r="DP73" s="231"/>
      <c r="DQ73" s="231"/>
      <c r="DR73" s="231"/>
      <c r="DS73" s="231"/>
      <c r="DT73" s="231"/>
      <c r="DU73" s="231"/>
      <c r="DV73" s="231"/>
      <c r="DW73" s="231"/>
      <c r="DX73" s="231"/>
      <c r="DY73" s="231"/>
      <c r="DZ73" s="231"/>
      <c r="EA73" s="231"/>
      <c r="EB73" s="231"/>
      <c r="EC73" s="231"/>
      <c r="ED73" s="231"/>
      <c r="EE73" s="231"/>
      <c r="EF73" s="231"/>
      <c r="EG73" s="231"/>
      <c r="EH73" s="231"/>
      <c r="EI73" s="231"/>
      <c r="EJ73" s="231"/>
      <c r="EK73" s="231"/>
      <c r="EL73" s="231">
        <v>377</v>
      </c>
      <c r="EM73" s="231">
        <v>8150</v>
      </c>
      <c r="EN73" s="231">
        <v>513</v>
      </c>
      <c r="EO73" s="231">
        <v>12323</v>
      </c>
      <c r="EP73" s="231">
        <v>37411</v>
      </c>
      <c r="EQ73" s="231">
        <v>0</v>
      </c>
      <c r="ER73" s="231">
        <v>0</v>
      </c>
      <c r="ES73" s="231">
        <v>0</v>
      </c>
      <c r="ET73" s="231">
        <v>0</v>
      </c>
      <c r="EU73" s="231">
        <v>10852</v>
      </c>
      <c r="EV73" s="231">
        <v>38463</v>
      </c>
      <c r="EW73" s="9">
        <f>SUM(EX73:GB73)</f>
        <v>36322</v>
      </c>
      <c r="EX73" s="66">
        <f>+'SKB2'!F9</f>
        <v>5779</v>
      </c>
      <c r="EY73" s="66">
        <f>+'SKB2'!G9</f>
        <v>309</v>
      </c>
      <c r="EZ73" s="66">
        <f>+'SKB2'!H9</f>
        <v>60</v>
      </c>
      <c r="FA73" s="66">
        <f>+'SKB2'!I9</f>
        <v>1106</v>
      </c>
      <c r="FB73" s="66">
        <f>+'SKB2'!J9</f>
        <v>510</v>
      </c>
      <c r="FC73" s="66">
        <f>+'SKB2'!K9</f>
        <v>3946</v>
      </c>
      <c r="FD73" s="66">
        <f>+'SKB2'!L9</f>
        <v>2913</v>
      </c>
      <c r="FE73" s="66">
        <f>+'SKB2'!M9</f>
        <v>3666</v>
      </c>
      <c r="FF73" s="66">
        <f>+'SKB2'!N9</f>
        <v>1934</v>
      </c>
      <c r="FG73" s="66">
        <f>+'SKB2'!O9</f>
        <v>38</v>
      </c>
      <c r="FH73" s="66">
        <f>+'SKB2'!P9</f>
        <v>1782</v>
      </c>
      <c r="FI73" s="66">
        <f>+'SKB2'!Q9</f>
        <v>0</v>
      </c>
      <c r="FJ73" s="66">
        <f>+'SKB2'!R9</f>
        <v>515</v>
      </c>
      <c r="FK73" s="66">
        <f>+'SKB2'!S9</f>
        <v>74</v>
      </c>
      <c r="FL73" s="66">
        <f>+'SKB2'!T9</f>
        <v>523</v>
      </c>
      <c r="FM73" s="66">
        <f>+'SKB2'!U9</f>
        <v>1080</v>
      </c>
      <c r="FN73" s="66">
        <f>+'SKB2'!V9</f>
        <v>84</v>
      </c>
      <c r="FO73" s="66">
        <f>+'SKB2'!W9</f>
        <v>1072</v>
      </c>
      <c r="FP73" s="66">
        <f>+'SKB2'!X9</f>
        <v>4311</v>
      </c>
      <c r="FQ73" s="66">
        <f>+'SKB2'!Y9</f>
        <v>681</v>
      </c>
      <c r="FR73" s="66">
        <f>+'SKB2'!Z9</f>
        <v>24</v>
      </c>
      <c r="FS73" s="66">
        <f>+'SKB2'!AA9</f>
        <v>4105</v>
      </c>
      <c r="FT73" s="66">
        <f>+'SKB2'!AB9</f>
        <v>1508</v>
      </c>
      <c r="FU73" s="66">
        <f>+'SKB2'!AC9</f>
        <v>302</v>
      </c>
      <c r="FV73" s="66">
        <f>+'SKB2'!AD9</f>
        <v>0</v>
      </c>
      <c r="FW73" s="66">
        <f>+'SKB2'!AE9</f>
        <v>0</v>
      </c>
      <c r="FX73" s="66">
        <f>+'SKB2'!AF9</f>
        <v>0</v>
      </c>
      <c r="FY73" s="66">
        <f>+'SKB2'!AG9</f>
        <v>0</v>
      </c>
      <c r="FZ73" s="66">
        <f>+'SKB2'!AH9</f>
        <v>0</v>
      </c>
      <c r="GA73" s="66">
        <f>+'SKB2'!AI9</f>
        <v>0</v>
      </c>
      <c r="GB73" s="66">
        <f>+'SKB2'!AJ9</f>
        <v>0</v>
      </c>
    </row>
    <row r="74" spans="1:184" s="6" customFormat="1" ht="25.5" customHeight="1">
      <c r="A74" s="11" t="s">
        <v>6</v>
      </c>
      <c r="B74" s="10">
        <f t="shared" ref="B74:N74" si="34">SUM(B77,B79)</f>
        <v>0</v>
      </c>
      <c r="C74" s="10">
        <f t="shared" si="34"/>
        <v>0</v>
      </c>
      <c r="D74" s="10">
        <f t="shared" si="34"/>
        <v>0</v>
      </c>
      <c r="E74" s="10">
        <f t="shared" si="34"/>
        <v>0</v>
      </c>
      <c r="F74" s="10">
        <f t="shared" si="34"/>
        <v>0</v>
      </c>
      <c r="G74" s="10">
        <f t="shared" si="34"/>
        <v>0</v>
      </c>
      <c r="H74" s="10">
        <f t="shared" si="34"/>
        <v>0</v>
      </c>
      <c r="I74" s="10">
        <f t="shared" si="34"/>
        <v>0</v>
      </c>
      <c r="J74" s="10">
        <f t="shared" si="34"/>
        <v>0</v>
      </c>
      <c r="K74" s="10">
        <f t="shared" si="34"/>
        <v>0</v>
      </c>
      <c r="L74" s="10">
        <f t="shared" si="34"/>
        <v>0</v>
      </c>
      <c r="M74" s="10">
        <f t="shared" si="34"/>
        <v>0</v>
      </c>
      <c r="N74" s="10">
        <f t="shared" si="34"/>
        <v>0</v>
      </c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>
        <f>SUM(AY77,AY79)</f>
        <v>0</v>
      </c>
      <c r="AZ74" s="10">
        <f t="shared" ref="AZ74:CT74" si="35">SUM(AZ77,AZ79)</f>
        <v>0</v>
      </c>
      <c r="BA74" s="10">
        <f t="shared" si="35"/>
        <v>107</v>
      </c>
      <c r="BB74" s="10">
        <f t="shared" si="35"/>
        <v>145</v>
      </c>
      <c r="BC74" s="10">
        <f t="shared" si="35"/>
        <v>26</v>
      </c>
      <c r="BD74" s="10">
        <f t="shared" si="35"/>
        <v>0</v>
      </c>
      <c r="BE74" s="10">
        <f t="shared" si="35"/>
        <v>113</v>
      </c>
      <c r="BF74" s="10">
        <f t="shared" si="35"/>
        <v>116</v>
      </c>
      <c r="BG74" s="10">
        <f t="shared" si="35"/>
        <v>291</v>
      </c>
      <c r="BH74" s="10">
        <f t="shared" si="35"/>
        <v>346</v>
      </c>
      <c r="BI74" s="10">
        <f t="shared" si="35"/>
        <v>270</v>
      </c>
      <c r="BJ74" s="10">
        <f t="shared" si="35"/>
        <v>460</v>
      </c>
      <c r="BK74" s="10">
        <f t="shared" si="35"/>
        <v>69</v>
      </c>
      <c r="BL74" s="10">
        <f t="shared" si="35"/>
        <v>85</v>
      </c>
      <c r="BM74" s="10">
        <f t="shared" si="35"/>
        <v>52</v>
      </c>
      <c r="BN74" s="10">
        <f t="shared" si="35"/>
        <v>402</v>
      </c>
      <c r="BO74" s="10">
        <f t="shared" si="35"/>
        <v>237</v>
      </c>
      <c r="BP74" s="10">
        <f t="shared" si="35"/>
        <v>308</v>
      </c>
      <c r="BQ74" s="10">
        <f t="shared" si="35"/>
        <v>149</v>
      </c>
      <c r="BR74" s="10">
        <f t="shared" si="35"/>
        <v>628</v>
      </c>
      <c r="BS74" s="10">
        <f t="shared" si="35"/>
        <v>48</v>
      </c>
      <c r="BT74" s="10">
        <f t="shared" si="35"/>
        <v>195</v>
      </c>
      <c r="BU74" s="10">
        <f t="shared" si="35"/>
        <v>67</v>
      </c>
      <c r="BV74" s="207">
        <f t="shared" si="35"/>
        <v>33</v>
      </c>
      <c r="BW74" s="207">
        <f t="shared" si="35"/>
        <v>114</v>
      </c>
      <c r="BX74" s="207">
        <f t="shared" si="35"/>
        <v>173</v>
      </c>
      <c r="BY74" s="207">
        <f t="shared" si="35"/>
        <v>125</v>
      </c>
      <c r="BZ74" s="207">
        <f t="shared" si="35"/>
        <v>295</v>
      </c>
      <c r="CA74" s="207">
        <f t="shared" si="35"/>
        <v>81</v>
      </c>
      <c r="CB74" s="207">
        <f t="shared" si="35"/>
        <v>298</v>
      </c>
      <c r="CC74" s="207">
        <f t="shared" si="35"/>
        <v>687</v>
      </c>
      <c r="CD74" s="207">
        <f t="shared" si="35"/>
        <v>413</v>
      </c>
      <c r="CE74" s="207">
        <f t="shared" si="35"/>
        <v>60</v>
      </c>
      <c r="CF74" s="207">
        <f t="shared" si="35"/>
        <v>52</v>
      </c>
      <c r="CG74" s="207">
        <f t="shared" si="35"/>
        <v>223</v>
      </c>
      <c r="CH74" s="219">
        <f t="shared" si="35"/>
        <v>227</v>
      </c>
      <c r="CI74" s="219">
        <f t="shared" si="35"/>
        <v>240</v>
      </c>
      <c r="CJ74" s="219">
        <f t="shared" si="35"/>
        <v>395</v>
      </c>
      <c r="CK74" s="219">
        <f t="shared" si="35"/>
        <v>171</v>
      </c>
      <c r="CL74" s="219">
        <f t="shared" si="35"/>
        <v>119</v>
      </c>
      <c r="CM74" s="219">
        <f t="shared" si="35"/>
        <v>63</v>
      </c>
      <c r="CN74" s="219">
        <f t="shared" si="35"/>
        <v>103</v>
      </c>
      <c r="CO74" s="219">
        <f t="shared" si="35"/>
        <v>145</v>
      </c>
      <c r="CP74" s="219">
        <f t="shared" si="35"/>
        <v>30</v>
      </c>
      <c r="CQ74" s="219">
        <f t="shared" si="35"/>
        <v>19</v>
      </c>
      <c r="CR74" s="219">
        <f t="shared" si="35"/>
        <v>0</v>
      </c>
      <c r="CS74" s="219">
        <f t="shared" si="35"/>
        <v>1</v>
      </c>
      <c r="CT74" s="219">
        <f t="shared" si="35"/>
        <v>122</v>
      </c>
      <c r="CU74" s="219">
        <f>SUM(CU77,CU79)</f>
        <v>147</v>
      </c>
      <c r="CV74" s="219">
        <f>SUM(CV77,CV79)</f>
        <v>130</v>
      </c>
      <c r="CW74" s="219">
        <f t="shared" ref="CW74:DF74" si="36">SUM(CW77,CW79)</f>
        <v>140</v>
      </c>
      <c r="CX74" s="219">
        <f t="shared" si="36"/>
        <v>189</v>
      </c>
      <c r="CY74" s="219">
        <f t="shared" si="36"/>
        <v>91</v>
      </c>
      <c r="CZ74" s="219">
        <f t="shared" si="36"/>
        <v>127</v>
      </c>
      <c r="DA74" s="219">
        <f t="shared" si="36"/>
        <v>98</v>
      </c>
      <c r="DB74" s="219">
        <f t="shared" si="36"/>
        <v>104</v>
      </c>
      <c r="DC74" s="219">
        <f t="shared" si="36"/>
        <v>36</v>
      </c>
      <c r="DD74" s="219">
        <f t="shared" si="36"/>
        <v>139</v>
      </c>
      <c r="DE74" s="219">
        <f t="shared" si="36"/>
        <v>131</v>
      </c>
      <c r="DF74" s="219">
        <f t="shared" si="36"/>
        <v>0</v>
      </c>
      <c r="DG74" s="219">
        <f>SUM(DG77,DG79)</f>
        <v>0</v>
      </c>
      <c r="DH74" s="219">
        <f t="shared" ref="DH74:DJ74" si="37">SUM(DH77,DH79)</f>
        <v>0</v>
      </c>
      <c r="DI74" s="219">
        <f t="shared" si="37"/>
        <v>0</v>
      </c>
      <c r="DJ74" s="226">
        <f t="shared" si="37"/>
        <v>0</v>
      </c>
      <c r="DK74" s="219">
        <f>SUM(DK77,DK79)</f>
        <v>0</v>
      </c>
      <c r="DL74" s="219"/>
      <c r="DM74" s="232"/>
      <c r="DN74" s="233"/>
      <c r="DO74" s="233"/>
      <c r="DP74" s="233">
        <v>0</v>
      </c>
      <c r="DQ74" s="233">
        <v>0</v>
      </c>
      <c r="DR74" s="233">
        <v>0</v>
      </c>
      <c r="DS74" s="233"/>
      <c r="DT74" s="233"/>
      <c r="DU74" s="233">
        <v>0</v>
      </c>
      <c r="DV74" s="233"/>
      <c r="DW74" s="233"/>
      <c r="DX74" s="233">
        <v>0</v>
      </c>
      <c r="DY74" s="233"/>
      <c r="DZ74" s="233"/>
      <c r="EA74" s="233"/>
      <c r="EB74" s="233"/>
      <c r="EC74" s="233"/>
      <c r="ED74" s="233"/>
      <c r="EE74" s="233"/>
      <c r="EF74" s="233"/>
      <c r="EG74" s="233"/>
      <c r="EH74" s="233"/>
      <c r="EI74" s="233"/>
      <c r="EJ74" s="233"/>
      <c r="EK74" s="233"/>
      <c r="EL74" s="233">
        <v>0</v>
      </c>
      <c r="EM74" s="233">
        <v>2</v>
      </c>
      <c r="EN74" s="233">
        <v>0</v>
      </c>
      <c r="EO74" s="233">
        <v>15</v>
      </c>
      <c r="EP74" s="233">
        <v>39</v>
      </c>
      <c r="EQ74" s="233">
        <v>0</v>
      </c>
      <c r="ER74" s="233">
        <v>0</v>
      </c>
      <c r="ES74" s="233">
        <v>0</v>
      </c>
      <c r="ET74" s="233">
        <v>0</v>
      </c>
      <c r="EU74" s="233">
        <v>27</v>
      </c>
      <c r="EV74" s="233">
        <v>169</v>
      </c>
      <c r="EW74" s="67">
        <f t="shared" ref="EW74:GB74" si="38">SUM(EW77,EW79)</f>
        <v>81</v>
      </c>
      <c r="EX74" s="67">
        <f t="shared" si="38"/>
        <v>17</v>
      </c>
      <c r="EY74" s="67">
        <f t="shared" si="38"/>
        <v>0</v>
      </c>
      <c r="EZ74" s="67">
        <f t="shared" si="38"/>
        <v>0</v>
      </c>
      <c r="FA74" s="67">
        <f t="shared" si="38"/>
        <v>4</v>
      </c>
      <c r="FB74" s="67">
        <f t="shared" si="38"/>
        <v>3</v>
      </c>
      <c r="FC74" s="67">
        <f t="shared" si="38"/>
        <v>2</v>
      </c>
      <c r="FD74" s="67">
        <f t="shared" si="38"/>
        <v>0</v>
      </c>
      <c r="FE74" s="67">
        <f t="shared" si="38"/>
        <v>5</v>
      </c>
      <c r="FF74" s="67">
        <f t="shared" si="38"/>
        <v>1</v>
      </c>
      <c r="FG74" s="67">
        <f t="shared" si="38"/>
        <v>0</v>
      </c>
      <c r="FH74" s="67">
        <f t="shared" si="38"/>
        <v>8</v>
      </c>
      <c r="FI74" s="67">
        <f t="shared" si="38"/>
        <v>0</v>
      </c>
      <c r="FJ74" s="67">
        <f t="shared" si="38"/>
        <v>3</v>
      </c>
      <c r="FK74" s="67">
        <f t="shared" si="38"/>
        <v>0</v>
      </c>
      <c r="FL74" s="67">
        <f t="shared" si="38"/>
        <v>2</v>
      </c>
      <c r="FM74" s="67">
        <f t="shared" si="38"/>
        <v>0</v>
      </c>
      <c r="FN74" s="67">
        <f t="shared" si="38"/>
        <v>0</v>
      </c>
      <c r="FO74" s="67">
        <f t="shared" si="38"/>
        <v>0</v>
      </c>
      <c r="FP74" s="67">
        <f t="shared" si="38"/>
        <v>20</v>
      </c>
      <c r="FQ74" s="67">
        <f t="shared" si="38"/>
        <v>2</v>
      </c>
      <c r="FR74" s="67">
        <f t="shared" si="38"/>
        <v>0</v>
      </c>
      <c r="FS74" s="67">
        <f t="shared" si="38"/>
        <v>10</v>
      </c>
      <c r="FT74" s="67">
        <f t="shared" si="38"/>
        <v>4</v>
      </c>
      <c r="FU74" s="67">
        <f t="shared" si="38"/>
        <v>0</v>
      </c>
      <c r="FV74" s="67">
        <f t="shared" si="38"/>
        <v>0</v>
      </c>
      <c r="FW74" s="67">
        <f t="shared" si="38"/>
        <v>0</v>
      </c>
      <c r="FX74" s="67">
        <f t="shared" si="38"/>
        <v>0</v>
      </c>
      <c r="FY74" s="67">
        <f t="shared" si="38"/>
        <v>0</v>
      </c>
      <c r="FZ74" s="67">
        <f t="shared" si="38"/>
        <v>0</v>
      </c>
      <c r="GA74" s="67">
        <f t="shared" si="38"/>
        <v>0</v>
      </c>
      <c r="GB74" s="67">
        <f t="shared" si="38"/>
        <v>0</v>
      </c>
    </row>
    <row r="75" spans="1:184" s="6" customFormat="1" ht="25.5" customHeight="1">
      <c r="A75" s="11" t="s">
        <v>5</v>
      </c>
      <c r="B75" s="18" t="e">
        <f t="shared" ref="B75:N75" si="39">B74/B73</f>
        <v>#DIV/0!</v>
      </c>
      <c r="C75" s="18" t="e">
        <f t="shared" si="39"/>
        <v>#DIV/0!</v>
      </c>
      <c r="D75" s="18" t="e">
        <f t="shared" si="39"/>
        <v>#DIV/0!</v>
      </c>
      <c r="E75" s="18" t="e">
        <f t="shared" si="39"/>
        <v>#DIV/0!</v>
      </c>
      <c r="F75" s="18" t="e">
        <f t="shared" si="39"/>
        <v>#DIV/0!</v>
      </c>
      <c r="G75" s="18" t="e">
        <f t="shared" si="39"/>
        <v>#DIV/0!</v>
      </c>
      <c r="H75" s="18" t="e">
        <f t="shared" si="39"/>
        <v>#DIV/0!</v>
      </c>
      <c r="I75" s="18" t="e">
        <f t="shared" si="39"/>
        <v>#DIV/0!</v>
      </c>
      <c r="J75" s="18" t="e">
        <f t="shared" si="39"/>
        <v>#DIV/0!</v>
      </c>
      <c r="K75" s="18" t="e">
        <f t="shared" si="39"/>
        <v>#DIV/0!</v>
      </c>
      <c r="L75" s="18" t="e">
        <f t="shared" si="39"/>
        <v>#DIV/0!</v>
      </c>
      <c r="M75" s="18" t="e">
        <f t="shared" si="39"/>
        <v>#DIV/0!</v>
      </c>
      <c r="N75" s="18" t="e">
        <f t="shared" si="39"/>
        <v>#DIV/0!</v>
      </c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>
        <f>AY74/AY73</f>
        <v>0</v>
      </c>
      <c r="AZ75" s="18">
        <f t="shared" ref="AZ75:CU75" si="40">AZ74/AZ73</f>
        <v>0</v>
      </c>
      <c r="BA75" s="18">
        <f t="shared" si="40"/>
        <v>1.8788410886742758E-2</v>
      </c>
      <c r="BB75" s="18">
        <f t="shared" si="40"/>
        <v>7.5516900161449923E-3</v>
      </c>
      <c r="BC75" s="18">
        <f t="shared" si="40"/>
        <v>7.3508623126943735E-3</v>
      </c>
      <c r="BD75" s="18" t="e">
        <f t="shared" si="40"/>
        <v>#DIV/0!</v>
      </c>
      <c r="BE75" s="18">
        <f t="shared" si="40"/>
        <v>5.4838396583519362E-3</v>
      </c>
      <c r="BF75" s="18">
        <f t="shared" si="40"/>
        <v>4.8525413093495088E-3</v>
      </c>
      <c r="BG75" s="18">
        <f t="shared" si="40"/>
        <v>5.0277302648629035E-3</v>
      </c>
      <c r="BH75" s="18">
        <f t="shared" si="40"/>
        <v>7.2660072660072662E-3</v>
      </c>
      <c r="BI75" s="18">
        <f t="shared" si="40"/>
        <v>2.7535005150065776E-3</v>
      </c>
      <c r="BJ75" s="18">
        <f t="shared" si="40"/>
        <v>4.7593427968381412E-3</v>
      </c>
      <c r="BK75" s="18">
        <f t="shared" si="40"/>
        <v>1.2824325328971823E-3</v>
      </c>
      <c r="BL75" s="18">
        <f t="shared" si="40"/>
        <v>1.1483538010510815E-3</v>
      </c>
      <c r="BM75" s="18">
        <f t="shared" si="40"/>
        <v>8.0894821175775107E-4</v>
      </c>
      <c r="BN75" s="18">
        <f t="shared" si="40"/>
        <v>3.1383692970677326E-3</v>
      </c>
      <c r="BO75" s="18">
        <f t="shared" si="40"/>
        <v>8.0213903743315516E-3</v>
      </c>
      <c r="BP75" s="18">
        <f t="shared" si="40"/>
        <v>2.3005161222858766E-3</v>
      </c>
      <c r="BQ75" s="18">
        <f t="shared" si="40"/>
        <v>1.0648409527825222E-3</v>
      </c>
      <c r="BR75" s="18">
        <f t="shared" si="40"/>
        <v>2.7821094414516587E-3</v>
      </c>
      <c r="BS75" s="18">
        <f t="shared" si="40"/>
        <v>1.0323912762937152E-3</v>
      </c>
      <c r="BT75" s="18">
        <f t="shared" si="40"/>
        <v>1.4196892700613015E-3</v>
      </c>
      <c r="BU75" s="18">
        <f t="shared" si="40"/>
        <v>1.106267749818374E-3</v>
      </c>
      <c r="BV75" s="18">
        <f t="shared" si="40"/>
        <v>1.0679266043170123E-3</v>
      </c>
      <c r="BW75" s="18">
        <f t="shared" si="40"/>
        <v>1.2612851832182687E-3</v>
      </c>
      <c r="BX75" s="18">
        <f t="shared" si="40"/>
        <v>1.284612128817637E-3</v>
      </c>
      <c r="BY75" s="18">
        <f t="shared" si="40"/>
        <v>1.5197568389057751E-3</v>
      </c>
      <c r="BZ75" s="18">
        <f t="shared" si="40"/>
        <v>2.332753439822869E-3</v>
      </c>
      <c r="CA75" s="18">
        <f t="shared" si="40"/>
        <v>1.0019916129590915E-3</v>
      </c>
      <c r="CB75" s="18">
        <f t="shared" si="40"/>
        <v>3.4653983463770305E-3</v>
      </c>
      <c r="CC75" s="18">
        <f t="shared" si="40"/>
        <v>5.2608605757081487E-3</v>
      </c>
      <c r="CD75" s="18">
        <f t="shared" si="40"/>
        <v>4.6350332196085477E-3</v>
      </c>
      <c r="CE75" s="18">
        <f t="shared" si="40"/>
        <v>1.7657965213808528E-3</v>
      </c>
      <c r="CF75" s="18">
        <f t="shared" si="40"/>
        <v>2.6844251716483403E-3</v>
      </c>
      <c r="CG75" s="18">
        <f t="shared" si="40"/>
        <v>2.2334618658921327E-3</v>
      </c>
      <c r="CH75" s="194">
        <f t="shared" si="40"/>
        <v>1.9633790878504026E-3</v>
      </c>
      <c r="CI75" s="194">
        <f t="shared" si="40"/>
        <v>1.8792282635930844E-3</v>
      </c>
      <c r="CJ75" s="194">
        <f t="shared" si="40"/>
        <v>1.7960913414756142E-3</v>
      </c>
      <c r="CK75" s="194">
        <f t="shared" si="40"/>
        <v>2.4299091981299648E-3</v>
      </c>
      <c r="CL75" s="194">
        <f t="shared" si="40"/>
        <v>1.4342533445823793E-3</v>
      </c>
      <c r="CM75" s="194">
        <f t="shared" si="40"/>
        <v>7.7988635941619931E-4</v>
      </c>
      <c r="CN75" s="194">
        <f t="shared" si="40"/>
        <v>8.8459853826532804E-4</v>
      </c>
      <c r="CO75" s="194">
        <f t="shared" si="40"/>
        <v>1.6699489801794332E-3</v>
      </c>
      <c r="CP75" s="194">
        <f t="shared" si="40"/>
        <v>1.0890478091988237E-3</v>
      </c>
      <c r="CQ75" s="194">
        <f t="shared" si="40"/>
        <v>7.1006801704163243E-4</v>
      </c>
      <c r="CR75" s="194">
        <f t="shared" si="40"/>
        <v>0</v>
      </c>
      <c r="CS75" s="194">
        <f t="shared" si="40"/>
        <v>3.6968576709796671E-4</v>
      </c>
      <c r="CT75" s="194">
        <f t="shared" si="40"/>
        <v>8.8702758510375318E-4</v>
      </c>
      <c r="CU75" s="194">
        <f t="shared" si="40"/>
        <v>8.8610799667257403E-4</v>
      </c>
      <c r="CV75" s="194">
        <v>1.0807934686819308E-3</v>
      </c>
      <c r="CW75" s="194">
        <f t="shared" ref="CW75:EK75" si="41">CW74/CW73</f>
        <v>1.4416344015157755E-3</v>
      </c>
      <c r="CX75" s="194">
        <f t="shared" si="41"/>
        <v>1.1942146932637445E-3</v>
      </c>
      <c r="CY75" s="194">
        <f t="shared" si="41"/>
        <v>9.4129816395138353E-4</v>
      </c>
      <c r="CZ75" s="194">
        <f t="shared" si="41"/>
        <v>8.6552353951421638E-4</v>
      </c>
      <c r="DA75" s="194">
        <f t="shared" si="41"/>
        <v>7.9110730805557127E-4</v>
      </c>
      <c r="DB75" s="194">
        <f t="shared" si="41"/>
        <v>1.0035703946733572E-3</v>
      </c>
      <c r="DC75" s="194">
        <f t="shared" si="41"/>
        <v>5.9479553903345726E-4</v>
      </c>
      <c r="DD75" s="194">
        <f t="shared" si="41"/>
        <v>1.2859772964871541E-3</v>
      </c>
      <c r="DE75" s="194">
        <f t="shared" si="41"/>
        <v>1.0009168704156479E-3</v>
      </c>
      <c r="DF75" s="194" t="e">
        <f t="shared" si="41"/>
        <v>#DIV/0!</v>
      </c>
      <c r="DG75" s="194" t="e">
        <f t="shared" si="41"/>
        <v>#DIV/0!</v>
      </c>
      <c r="DH75" s="194" t="e">
        <f t="shared" si="41"/>
        <v>#DIV/0!</v>
      </c>
      <c r="DI75" s="194" t="e">
        <f t="shared" si="41"/>
        <v>#DIV/0!</v>
      </c>
      <c r="DJ75" s="194" t="e">
        <f t="shared" si="41"/>
        <v>#DIV/0!</v>
      </c>
      <c r="DK75" s="194" t="e">
        <f t="shared" si="41"/>
        <v>#DIV/0!</v>
      </c>
      <c r="DL75" s="194" t="e">
        <f t="shared" si="41"/>
        <v>#DIV/0!</v>
      </c>
      <c r="DM75" s="194" t="e">
        <f t="shared" si="41"/>
        <v>#DIV/0!</v>
      </c>
      <c r="DN75" s="194" t="e">
        <f t="shared" si="41"/>
        <v>#DIV/0!</v>
      </c>
      <c r="DO75" s="194" t="e">
        <f t="shared" si="41"/>
        <v>#DIV/0!</v>
      </c>
      <c r="DP75" s="194" t="e">
        <f t="shared" si="41"/>
        <v>#DIV/0!</v>
      </c>
      <c r="DQ75" s="194" t="e">
        <f t="shared" si="41"/>
        <v>#DIV/0!</v>
      </c>
      <c r="DR75" s="194" t="e">
        <f t="shared" si="41"/>
        <v>#DIV/0!</v>
      </c>
      <c r="DS75" s="194" t="e">
        <f t="shared" si="41"/>
        <v>#DIV/0!</v>
      </c>
      <c r="DT75" s="194" t="e">
        <f t="shared" si="41"/>
        <v>#DIV/0!</v>
      </c>
      <c r="DU75" s="194" t="e">
        <f t="shared" si="41"/>
        <v>#DIV/0!</v>
      </c>
      <c r="DV75" s="194" t="e">
        <f t="shared" si="41"/>
        <v>#DIV/0!</v>
      </c>
      <c r="DW75" s="194" t="e">
        <f t="shared" si="41"/>
        <v>#DIV/0!</v>
      </c>
      <c r="DX75" s="194" t="e">
        <f t="shared" si="41"/>
        <v>#DIV/0!</v>
      </c>
      <c r="DY75" s="194" t="e">
        <f t="shared" si="41"/>
        <v>#DIV/0!</v>
      </c>
      <c r="DZ75" s="194" t="e">
        <f t="shared" si="41"/>
        <v>#DIV/0!</v>
      </c>
      <c r="EA75" s="194" t="e">
        <f t="shared" si="41"/>
        <v>#DIV/0!</v>
      </c>
      <c r="EB75" s="194" t="e">
        <f t="shared" si="41"/>
        <v>#DIV/0!</v>
      </c>
      <c r="EC75" s="194" t="e">
        <f t="shared" si="41"/>
        <v>#DIV/0!</v>
      </c>
      <c r="ED75" s="194" t="e">
        <f t="shared" si="41"/>
        <v>#DIV/0!</v>
      </c>
      <c r="EE75" s="194" t="e">
        <f t="shared" si="41"/>
        <v>#DIV/0!</v>
      </c>
      <c r="EF75" s="194" t="e">
        <f t="shared" si="41"/>
        <v>#DIV/0!</v>
      </c>
      <c r="EG75" s="194" t="e">
        <f t="shared" si="41"/>
        <v>#DIV/0!</v>
      </c>
      <c r="EH75" s="194" t="e">
        <f t="shared" si="41"/>
        <v>#DIV/0!</v>
      </c>
      <c r="EI75" s="194" t="e">
        <f t="shared" si="41"/>
        <v>#DIV/0!</v>
      </c>
      <c r="EJ75" s="194" t="e">
        <f t="shared" si="41"/>
        <v>#DIV/0!</v>
      </c>
      <c r="EK75" s="194" t="e">
        <f t="shared" si="41"/>
        <v>#DIV/0!</v>
      </c>
      <c r="EL75" s="194">
        <v>0</v>
      </c>
      <c r="EM75" s="194">
        <v>2.4539877300613498E-4</v>
      </c>
      <c r="EN75" s="194">
        <v>0</v>
      </c>
      <c r="EO75" s="194">
        <v>1.2172360626470826E-3</v>
      </c>
      <c r="EP75" s="194">
        <v>1.0424741386223302E-3</v>
      </c>
      <c r="EQ75" s="194" t="e">
        <v>#DIV/0!</v>
      </c>
      <c r="ER75" s="194" t="e">
        <v>#DIV/0!</v>
      </c>
      <c r="ES75" s="194" t="e">
        <v>#DIV/0!</v>
      </c>
      <c r="ET75" s="194" t="e">
        <v>#DIV/0!</v>
      </c>
      <c r="EU75" s="194">
        <v>2.488020641356432E-3</v>
      </c>
      <c r="EV75" s="194">
        <v>4.3938330343446953E-3</v>
      </c>
      <c r="EW75" s="17">
        <f t="shared" ref="EW75:GB75" si="42">EW74/EW73</f>
        <v>2.2300534111557736E-3</v>
      </c>
      <c r="EX75" s="73">
        <f t="shared" si="42"/>
        <v>2.9416854127011596E-3</v>
      </c>
      <c r="EY75" s="73">
        <f t="shared" si="42"/>
        <v>0</v>
      </c>
      <c r="EZ75" s="73">
        <f t="shared" si="42"/>
        <v>0</v>
      </c>
      <c r="FA75" s="73">
        <f t="shared" si="42"/>
        <v>3.616636528028933E-3</v>
      </c>
      <c r="FB75" s="73">
        <f t="shared" si="42"/>
        <v>5.8823529411764705E-3</v>
      </c>
      <c r="FC75" s="73">
        <f t="shared" si="42"/>
        <v>5.0684237202230106E-4</v>
      </c>
      <c r="FD75" s="73">
        <f t="shared" si="42"/>
        <v>0</v>
      </c>
      <c r="FE75" s="73">
        <f t="shared" si="42"/>
        <v>1.363884342607747E-3</v>
      </c>
      <c r="FF75" s="73">
        <f t="shared" si="42"/>
        <v>5.1706308169596695E-4</v>
      </c>
      <c r="FG75" s="73">
        <f t="shared" si="42"/>
        <v>0</v>
      </c>
      <c r="FH75" s="73">
        <f t="shared" si="42"/>
        <v>4.4893378226711564E-3</v>
      </c>
      <c r="FI75" s="73" t="e">
        <f t="shared" si="42"/>
        <v>#DIV/0!</v>
      </c>
      <c r="FJ75" s="73">
        <f t="shared" si="42"/>
        <v>5.8252427184466021E-3</v>
      </c>
      <c r="FK75" s="73">
        <f t="shared" si="42"/>
        <v>0</v>
      </c>
      <c r="FL75" s="73">
        <f t="shared" si="42"/>
        <v>3.8240917782026767E-3</v>
      </c>
      <c r="FM75" s="73">
        <f t="shared" si="42"/>
        <v>0</v>
      </c>
      <c r="FN75" s="73">
        <f t="shared" si="42"/>
        <v>0</v>
      </c>
      <c r="FO75" s="73">
        <f t="shared" si="42"/>
        <v>0</v>
      </c>
      <c r="FP75" s="73">
        <f t="shared" si="42"/>
        <v>4.6392948271862678E-3</v>
      </c>
      <c r="FQ75" s="73">
        <f t="shared" si="42"/>
        <v>2.936857562408223E-3</v>
      </c>
      <c r="FR75" s="73">
        <f t="shared" si="42"/>
        <v>0</v>
      </c>
      <c r="FS75" s="73">
        <f t="shared" si="42"/>
        <v>2.4360535931790498E-3</v>
      </c>
      <c r="FT75" s="73">
        <f t="shared" si="42"/>
        <v>2.6525198938992041E-3</v>
      </c>
      <c r="FU75" s="73">
        <f t="shared" si="42"/>
        <v>0</v>
      </c>
      <c r="FV75" s="73" t="e">
        <f t="shared" si="42"/>
        <v>#DIV/0!</v>
      </c>
      <c r="FW75" s="73" t="e">
        <f t="shared" si="42"/>
        <v>#DIV/0!</v>
      </c>
      <c r="FX75" s="73" t="e">
        <f t="shared" si="42"/>
        <v>#DIV/0!</v>
      </c>
      <c r="FY75" s="73" t="e">
        <f t="shared" si="42"/>
        <v>#DIV/0!</v>
      </c>
      <c r="FZ75" s="73" t="e">
        <f t="shared" si="42"/>
        <v>#DIV/0!</v>
      </c>
      <c r="GA75" s="73" t="e">
        <f t="shared" si="42"/>
        <v>#DIV/0!</v>
      </c>
      <c r="GB75" s="73" t="e">
        <f t="shared" si="42"/>
        <v>#DIV/0!</v>
      </c>
    </row>
    <row r="76" spans="1:184" ht="18.75" customHeight="1">
      <c r="A76" s="34" t="s">
        <v>460</v>
      </c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14" t="s">
        <v>31</v>
      </c>
      <c r="EY76" s="14" t="s">
        <v>31</v>
      </c>
      <c r="EZ76" s="14" t="s">
        <v>31</v>
      </c>
      <c r="FA76" s="14" t="s">
        <v>31</v>
      </c>
      <c r="FB76" s="14" t="s">
        <v>31</v>
      </c>
      <c r="FC76" s="14" t="s">
        <v>31</v>
      </c>
      <c r="FD76" s="14" t="s">
        <v>31</v>
      </c>
      <c r="FE76" s="14" t="s">
        <v>31</v>
      </c>
      <c r="FF76" s="14" t="s">
        <v>31</v>
      </c>
      <c r="FG76" s="14" t="s">
        <v>31</v>
      </c>
      <c r="FH76" s="14" t="s">
        <v>31</v>
      </c>
      <c r="FI76" s="14" t="s">
        <v>31</v>
      </c>
      <c r="FJ76" s="14" t="s">
        <v>31</v>
      </c>
      <c r="FK76" s="14" t="s">
        <v>31</v>
      </c>
      <c r="FL76" s="14" t="s">
        <v>31</v>
      </c>
      <c r="FM76" s="14" t="s">
        <v>31</v>
      </c>
      <c r="FN76" s="14" t="s">
        <v>31</v>
      </c>
      <c r="FO76" s="14" t="s">
        <v>31</v>
      </c>
      <c r="FP76" s="14" t="s">
        <v>31</v>
      </c>
      <c r="FQ76" s="14" t="s">
        <v>31</v>
      </c>
      <c r="FR76" s="14" t="s">
        <v>31</v>
      </c>
      <c r="FS76" s="14" t="s">
        <v>31</v>
      </c>
      <c r="FT76" s="14" t="s">
        <v>31</v>
      </c>
      <c r="FU76" s="14" t="s">
        <v>31</v>
      </c>
      <c r="FV76" s="14" t="s">
        <v>31</v>
      </c>
      <c r="FW76" s="14" t="s">
        <v>31</v>
      </c>
      <c r="FX76" s="14" t="s">
        <v>31</v>
      </c>
      <c r="FY76" s="14" t="s">
        <v>31</v>
      </c>
      <c r="FZ76" s="14" t="s">
        <v>31</v>
      </c>
      <c r="GA76" s="14" t="s">
        <v>31</v>
      </c>
      <c r="GB76" s="14" t="s">
        <v>31</v>
      </c>
    </row>
    <row r="77" spans="1:184" s="6" customFormat="1" ht="25.5" customHeight="1">
      <c r="A77" s="11" t="s">
        <v>4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>
        <v>0</v>
      </c>
      <c r="AZ77" s="10">
        <v>0</v>
      </c>
      <c r="BA77" s="10">
        <v>51</v>
      </c>
      <c r="BB77" s="10">
        <v>81</v>
      </c>
      <c r="BC77" s="10">
        <v>15</v>
      </c>
      <c r="BD77" s="10">
        <v>0</v>
      </c>
      <c r="BE77" s="10">
        <v>89</v>
      </c>
      <c r="BF77" s="10">
        <v>95</v>
      </c>
      <c r="BG77" s="10">
        <v>193</v>
      </c>
      <c r="BH77" s="10">
        <v>234</v>
      </c>
      <c r="BI77" s="10">
        <v>234</v>
      </c>
      <c r="BJ77" s="10">
        <v>416</v>
      </c>
      <c r="BK77" s="10">
        <v>66</v>
      </c>
      <c r="BL77" s="10">
        <v>75</v>
      </c>
      <c r="BM77" s="10">
        <v>49</v>
      </c>
      <c r="BN77" s="10">
        <v>360</v>
      </c>
      <c r="BO77" s="10">
        <v>215</v>
      </c>
      <c r="BP77" s="10">
        <v>285</v>
      </c>
      <c r="BQ77" s="10">
        <v>135</v>
      </c>
      <c r="BR77" s="10">
        <v>566</v>
      </c>
      <c r="BS77" s="10">
        <v>42</v>
      </c>
      <c r="BT77" s="10">
        <v>176</v>
      </c>
      <c r="BU77" s="10">
        <v>63</v>
      </c>
      <c r="BV77" s="10">
        <v>27</v>
      </c>
      <c r="BW77" s="10">
        <v>106</v>
      </c>
      <c r="BX77" s="10">
        <v>137</v>
      </c>
      <c r="BY77" s="10">
        <v>93</v>
      </c>
      <c r="BZ77" s="10">
        <v>275</v>
      </c>
      <c r="CA77" s="10">
        <v>60</v>
      </c>
      <c r="CB77" s="10">
        <v>220</v>
      </c>
      <c r="CC77" s="10">
        <v>627</v>
      </c>
      <c r="CD77" s="10">
        <v>376</v>
      </c>
      <c r="CE77" s="10">
        <v>56</v>
      </c>
      <c r="CF77" s="10">
        <v>46</v>
      </c>
      <c r="CG77" s="10">
        <v>209</v>
      </c>
      <c r="CH77" s="197">
        <v>214</v>
      </c>
      <c r="CI77" s="197">
        <v>214</v>
      </c>
      <c r="CJ77" s="197">
        <v>365</v>
      </c>
      <c r="CK77" s="197">
        <v>142</v>
      </c>
      <c r="CL77" s="197">
        <v>108</v>
      </c>
      <c r="CM77" s="197">
        <v>52</v>
      </c>
      <c r="CN77" s="197">
        <v>96</v>
      </c>
      <c r="CO77" s="197">
        <v>120</v>
      </c>
      <c r="CP77" s="197">
        <v>25</v>
      </c>
      <c r="CQ77" s="197">
        <v>17</v>
      </c>
      <c r="CR77" s="197">
        <v>0</v>
      </c>
      <c r="CS77" s="193">
        <v>1</v>
      </c>
      <c r="CT77" s="193">
        <v>104</v>
      </c>
      <c r="CU77" s="193">
        <v>132</v>
      </c>
      <c r="CV77" s="193">
        <v>122</v>
      </c>
      <c r="CW77" s="193">
        <v>118</v>
      </c>
      <c r="CX77" s="193">
        <v>164</v>
      </c>
      <c r="CY77" s="193">
        <v>75</v>
      </c>
      <c r="CZ77" s="193">
        <v>107</v>
      </c>
      <c r="DA77" s="193">
        <v>85</v>
      </c>
      <c r="DB77" s="193">
        <v>94</v>
      </c>
      <c r="DC77" s="193">
        <v>33</v>
      </c>
      <c r="DD77" s="193">
        <v>131</v>
      </c>
      <c r="DE77" s="193">
        <v>118</v>
      </c>
      <c r="DF77" s="193"/>
      <c r="DG77" s="193"/>
      <c r="DH77" s="193"/>
      <c r="DI77" s="193"/>
      <c r="DJ77" s="225"/>
      <c r="DK77" s="193"/>
      <c r="DL77" s="193"/>
      <c r="DM77" s="230"/>
      <c r="DN77" s="231"/>
      <c r="DO77" s="231"/>
      <c r="DP77" s="231"/>
      <c r="DQ77" s="231"/>
      <c r="DR77" s="231"/>
      <c r="DS77" s="231"/>
      <c r="DT77" s="231"/>
      <c r="DU77" s="231"/>
      <c r="DV77" s="231"/>
      <c r="DW77" s="231"/>
      <c r="DX77" s="231"/>
      <c r="DY77" s="231"/>
      <c r="DZ77" s="231"/>
      <c r="EA77" s="231"/>
      <c r="EB77" s="231"/>
      <c r="EC77" s="231"/>
      <c r="ED77" s="231"/>
      <c r="EE77" s="231"/>
      <c r="EF77" s="231"/>
      <c r="EG77" s="231"/>
      <c r="EH77" s="231"/>
      <c r="EI77" s="231"/>
      <c r="EJ77" s="231"/>
      <c r="EK77" s="231"/>
      <c r="EL77" s="231">
        <v>0</v>
      </c>
      <c r="EM77" s="231">
        <v>2</v>
      </c>
      <c r="EN77" s="231">
        <v>0</v>
      </c>
      <c r="EO77" s="231">
        <v>13</v>
      </c>
      <c r="EP77" s="231">
        <v>27</v>
      </c>
      <c r="EQ77" s="231">
        <v>0</v>
      </c>
      <c r="ER77" s="231">
        <v>0</v>
      </c>
      <c r="ES77" s="231">
        <v>0</v>
      </c>
      <c r="ET77" s="231">
        <v>0</v>
      </c>
      <c r="EU77" s="231">
        <v>6</v>
      </c>
      <c r="EV77" s="231">
        <v>103</v>
      </c>
      <c r="EW77" s="9">
        <f>SUM(EX77:GB77)</f>
        <v>28</v>
      </c>
      <c r="EX77" s="66">
        <f>+'SKB2'!F77</f>
        <v>8</v>
      </c>
      <c r="EY77" s="66">
        <f>+'SKB2'!G77</f>
        <v>0</v>
      </c>
      <c r="EZ77" s="66">
        <f>+'SKB2'!H77</f>
        <v>0</v>
      </c>
      <c r="FA77" s="66">
        <f>+'SKB2'!I77</f>
        <v>0</v>
      </c>
      <c r="FB77" s="66">
        <f>+'SKB2'!J77</f>
        <v>0</v>
      </c>
      <c r="FC77" s="66">
        <f>+'SKB2'!K77</f>
        <v>2</v>
      </c>
      <c r="FD77" s="66">
        <f>+'SKB2'!L77</f>
        <v>0</v>
      </c>
      <c r="FE77" s="66">
        <f>+'SKB2'!M77</f>
        <v>2</v>
      </c>
      <c r="FF77" s="66">
        <f>+'SKB2'!N77</f>
        <v>0</v>
      </c>
      <c r="FG77" s="66">
        <f>+'SKB2'!O77</f>
        <v>0</v>
      </c>
      <c r="FH77" s="66">
        <f>+'SKB2'!P77</f>
        <v>2</v>
      </c>
      <c r="FI77" s="66">
        <f>+'SKB2'!Q77</f>
        <v>0</v>
      </c>
      <c r="FJ77" s="66">
        <f>+'SKB2'!R77</f>
        <v>0</v>
      </c>
      <c r="FK77" s="66">
        <f>+'SKB2'!S77</f>
        <v>0</v>
      </c>
      <c r="FL77" s="66">
        <f>+'SKB2'!T77</f>
        <v>2</v>
      </c>
      <c r="FM77" s="66">
        <f>+'SKB2'!U77</f>
        <v>0</v>
      </c>
      <c r="FN77" s="66">
        <f>+'SKB2'!V77</f>
        <v>0</v>
      </c>
      <c r="FO77" s="66">
        <f>+'SKB2'!W77</f>
        <v>0</v>
      </c>
      <c r="FP77" s="66">
        <f>+'SKB2'!X77</f>
        <v>10</v>
      </c>
      <c r="FQ77" s="66">
        <f>+'SKB2'!Y77</f>
        <v>1</v>
      </c>
      <c r="FR77" s="66">
        <f>+'SKB2'!Z77</f>
        <v>0</v>
      </c>
      <c r="FS77" s="66">
        <f>+'SKB2'!AA77</f>
        <v>1</v>
      </c>
      <c r="FT77" s="66">
        <f>+'SKB2'!AB77</f>
        <v>0</v>
      </c>
      <c r="FU77" s="66">
        <f>+'SKB2'!AC77</f>
        <v>0</v>
      </c>
      <c r="FV77" s="66">
        <f>+'SKB2'!AD77</f>
        <v>0</v>
      </c>
      <c r="FW77" s="66">
        <f>+'SKB2'!AE77</f>
        <v>0</v>
      </c>
      <c r="FX77" s="66">
        <f>+'SKB2'!AF77</f>
        <v>0</v>
      </c>
      <c r="FY77" s="66">
        <f>+'SKB2'!AG77</f>
        <v>0</v>
      </c>
      <c r="FZ77" s="66">
        <f>+'SKB2'!AH77</f>
        <v>0</v>
      </c>
      <c r="GA77" s="66">
        <f>+'SKB2'!AI77</f>
        <v>0</v>
      </c>
      <c r="GB77" s="66">
        <f>+'SKB2'!AJ77</f>
        <v>0</v>
      </c>
    </row>
    <row r="78" spans="1:184" s="3" customFormat="1" ht="25.5" customHeight="1">
      <c r="A78" s="5" t="s">
        <v>3</v>
      </c>
      <c r="B78" s="4" t="e">
        <f t="shared" ref="B78:N78" si="43">B77/B73</f>
        <v>#DIV/0!</v>
      </c>
      <c r="C78" s="4" t="e">
        <f t="shared" si="43"/>
        <v>#DIV/0!</v>
      </c>
      <c r="D78" s="4" t="e">
        <f t="shared" si="43"/>
        <v>#DIV/0!</v>
      </c>
      <c r="E78" s="4" t="e">
        <f t="shared" si="43"/>
        <v>#DIV/0!</v>
      </c>
      <c r="F78" s="4" t="e">
        <f t="shared" si="43"/>
        <v>#DIV/0!</v>
      </c>
      <c r="G78" s="4" t="e">
        <f t="shared" si="43"/>
        <v>#DIV/0!</v>
      </c>
      <c r="H78" s="4" t="e">
        <f t="shared" si="43"/>
        <v>#DIV/0!</v>
      </c>
      <c r="I78" s="4" t="e">
        <f t="shared" si="43"/>
        <v>#DIV/0!</v>
      </c>
      <c r="J78" s="4" t="e">
        <f t="shared" si="43"/>
        <v>#DIV/0!</v>
      </c>
      <c r="K78" s="4" t="e">
        <f t="shared" si="43"/>
        <v>#DIV/0!</v>
      </c>
      <c r="L78" s="4" t="e">
        <f t="shared" si="43"/>
        <v>#DIV/0!</v>
      </c>
      <c r="M78" s="4" t="e">
        <f t="shared" si="43"/>
        <v>#DIV/0!</v>
      </c>
      <c r="N78" s="4" t="e">
        <f t="shared" si="43"/>
        <v>#DIV/0!</v>
      </c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>
        <f t="shared" ref="AY78:CT78" si="44">AY77/AY73</f>
        <v>0</v>
      </c>
      <c r="AZ78" s="4">
        <f t="shared" si="44"/>
        <v>0</v>
      </c>
      <c r="BA78" s="4">
        <f t="shared" si="44"/>
        <v>8.9552238805970154E-3</v>
      </c>
      <c r="BB78" s="4">
        <f t="shared" si="44"/>
        <v>4.2185302848809954E-3</v>
      </c>
      <c r="BC78" s="4">
        <f t="shared" si="44"/>
        <v>4.2408821034775231E-3</v>
      </c>
      <c r="BD78" s="4" t="e">
        <f t="shared" si="44"/>
        <v>#DIV/0!</v>
      </c>
      <c r="BE78" s="4">
        <f t="shared" si="44"/>
        <v>4.3191303503833838E-3</v>
      </c>
      <c r="BF78" s="4">
        <f t="shared" si="44"/>
        <v>3.9740640033465802E-3</v>
      </c>
      <c r="BG78" s="4">
        <f t="shared" si="44"/>
        <v>3.3345427529846748E-3</v>
      </c>
      <c r="BH78" s="4">
        <f t="shared" si="44"/>
        <v>4.9140049140049139E-3</v>
      </c>
      <c r="BI78" s="4">
        <f t="shared" si="44"/>
        <v>2.3863671130057006E-3</v>
      </c>
      <c r="BJ78" s="4">
        <f t="shared" si="44"/>
        <v>4.3041013119231881E-3</v>
      </c>
      <c r="BK78" s="4">
        <f t="shared" si="44"/>
        <v>1.2266745966842613E-3</v>
      </c>
      <c r="BL78" s="4">
        <f t="shared" si="44"/>
        <v>1.0132533538686013E-3</v>
      </c>
      <c r="BM78" s="4">
        <f t="shared" si="44"/>
        <v>7.6227812261788082E-4</v>
      </c>
      <c r="BN78" s="4">
        <f t="shared" si="44"/>
        <v>2.8104799675233425E-3</v>
      </c>
      <c r="BO78" s="4">
        <f t="shared" si="44"/>
        <v>7.2767887362079472E-3</v>
      </c>
      <c r="BP78" s="4">
        <f t="shared" si="44"/>
        <v>2.1287243339333599E-3</v>
      </c>
      <c r="BQ78" s="4">
        <f t="shared" si="44"/>
        <v>9.647887827224196E-4</v>
      </c>
      <c r="BR78" s="4">
        <f t="shared" si="44"/>
        <v>2.5074425857669409E-3</v>
      </c>
      <c r="BS78" s="4">
        <f t="shared" si="44"/>
        <v>9.0334236675700087E-4</v>
      </c>
      <c r="BT78" s="4">
        <f t="shared" si="44"/>
        <v>1.2813605719527645E-3</v>
      </c>
      <c r="BU78" s="4">
        <f t="shared" si="44"/>
        <v>1.0402219140083217E-3</v>
      </c>
      <c r="BV78" s="4">
        <f t="shared" si="44"/>
        <v>8.7375813080482832E-4</v>
      </c>
      <c r="BW78" s="4">
        <f t="shared" si="44"/>
        <v>1.1727739422906708E-3</v>
      </c>
      <c r="BX78" s="4">
        <f t="shared" si="44"/>
        <v>1.017293997965412E-3</v>
      </c>
      <c r="BY78" s="4">
        <f t="shared" si="44"/>
        <v>1.1306990881458966E-3</v>
      </c>
      <c r="BZ78" s="4">
        <f t="shared" si="44"/>
        <v>2.1746006642416574E-3</v>
      </c>
      <c r="CA78" s="4">
        <f t="shared" si="44"/>
        <v>7.4221600959932705E-4</v>
      </c>
      <c r="CB78" s="4">
        <f t="shared" si="44"/>
        <v>2.5583477724931097E-3</v>
      </c>
      <c r="CC78" s="4">
        <f t="shared" si="44"/>
        <v>4.8013967699694453E-3</v>
      </c>
      <c r="CD78" s="4">
        <f t="shared" si="44"/>
        <v>4.2197881127671033E-3</v>
      </c>
      <c r="CE78" s="4">
        <f t="shared" si="44"/>
        <v>1.648076753288796E-3</v>
      </c>
      <c r="CF78" s="4">
        <f t="shared" si="44"/>
        <v>2.3746838056889165E-3</v>
      </c>
      <c r="CG78" s="4">
        <f t="shared" si="44"/>
        <v>2.0932445290199808E-3</v>
      </c>
      <c r="CH78" s="4">
        <f t="shared" si="44"/>
        <v>1.8509388757708641E-3</v>
      </c>
      <c r="CI78" s="4">
        <f t="shared" si="44"/>
        <v>1.6756452017038337E-3</v>
      </c>
      <c r="CJ78" s="4">
        <f t="shared" si="44"/>
        <v>1.659679340857213E-3</v>
      </c>
      <c r="CK78" s="4">
        <f t="shared" si="44"/>
        <v>2.0178193341196197E-3</v>
      </c>
      <c r="CL78" s="4">
        <f t="shared" si="44"/>
        <v>1.3016753043268651E-3</v>
      </c>
      <c r="CM78" s="4">
        <f t="shared" si="44"/>
        <v>6.437157252324185E-4</v>
      </c>
      <c r="CN78" s="4">
        <f t="shared" si="44"/>
        <v>8.2448019100457755E-4</v>
      </c>
      <c r="CO78" s="4">
        <f t="shared" si="44"/>
        <v>1.3820267422174619E-3</v>
      </c>
      <c r="CP78" s="4">
        <f t="shared" si="44"/>
        <v>9.0753984099901984E-4</v>
      </c>
      <c r="CQ78" s="4">
        <f t="shared" si="44"/>
        <v>6.3532401524777639E-4</v>
      </c>
      <c r="CR78" s="4">
        <f t="shared" si="44"/>
        <v>0</v>
      </c>
      <c r="CS78" s="4">
        <f t="shared" si="44"/>
        <v>3.6968576709796671E-4</v>
      </c>
      <c r="CT78" s="4">
        <f t="shared" si="44"/>
        <v>7.5615466271139616E-4</v>
      </c>
      <c r="CU78" s="4">
        <f>CU77/CU73</f>
        <v>7.9568881333863788E-4</v>
      </c>
      <c r="CV78" s="4">
        <v>1.0142831013784273E-3</v>
      </c>
      <c r="CW78" s="4">
        <f t="shared" ref="CW78:EK78" si="45">CW77/CW73</f>
        <v>1.2150918527061537E-3</v>
      </c>
      <c r="CX78" s="4">
        <f t="shared" si="45"/>
        <v>1.0362497867473762E-3</v>
      </c>
      <c r="CY78" s="4">
        <f t="shared" si="45"/>
        <v>7.7579519006982156E-4</v>
      </c>
      <c r="CZ78" s="4">
        <f t="shared" si="45"/>
        <v>7.2922061990567837E-4</v>
      </c>
      <c r="DA78" s="4">
        <f t="shared" si="45"/>
        <v>6.8616450188493429E-4</v>
      </c>
      <c r="DB78" s="4">
        <f t="shared" si="45"/>
        <v>9.0707324133938044E-4</v>
      </c>
      <c r="DC78" s="4">
        <f t="shared" si="45"/>
        <v>5.452292441140025E-4</v>
      </c>
      <c r="DD78" s="4">
        <f t="shared" si="45"/>
        <v>1.2119642146749439E-3</v>
      </c>
      <c r="DE78" s="4">
        <f t="shared" si="45"/>
        <v>9.0158924205378972E-4</v>
      </c>
      <c r="DF78" s="4" t="e">
        <f t="shared" si="45"/>
        <v>#DIV/0!</v>
      </c>
      <c r="DG78" s="4" t="e">
        <f t="shared" si="45"/>
        <v>#DIV/0!</v>
      </c>
      <c r="DH78" s="4" t="e">
        <f t="shared" si="45"/>
        <v>#DIV/0!</v>
      </c>
      <c r="DI78" s="4" t="e">
        <f t="shared" si="45"/>
        <v>#DIV/0!</v>
      </c>
      <c r="DJ78" s="4" t="e">
        <f t="shared" si="45"/>
        <v>#DIV/0!</v>
      </c>
      <c r="DK78" s="4" t="e">
        <f t="shared" si="45"/>
        <v>#DIV/0!</v>
      </c>
      <c r="DL78" s="4" t="e">
        <f t="shared" si="45"/>
        <v>#DIV/0!</v>
      </c>
      <c r="DM78" s="4" t="e">
        <f t="shared" si="45"/>
        <v>#DIV/0!</v>
      </c>
      <c r="DN78" s="4" t="e">
        <f t="shared" si="45"/>
        <v>#DIV/0!</v>
      </c>
      <c r="DO78" s="4" t="e">
        <f t="shared" si="45"/>
        <v>#DIV/0!</v>
      </c>
      <c r="DP78" s="4" t="e">
        <f t="shared" si="45"/>
        <v>#DIV/0!</v>
      </c>
      <c r="DQ78" s="4" t="e">
        <f t="shared" si="45"/>
        <v>#DIV/0!</v>
      </c>
      <c r="DR78" s="4" t="e">
        <f t="shared" si="45"/>
        <v>#DIV/0!</v>
      </c>
      <c r="DS78" s="4" t="e">
        <f t="shared" si="45"/>
        <v>#DIV/0!</v>
      </c>
      <c r="DT78" s="4" t="e">
        <f t="shared" si="45"/>
        <v>#DIV/0!</v>
      </c>
      <c r="DU78" s="4" t="e">
        <f t="shared" si="45"/>
        <v>#DIV/0!</v>
      </c>
      <c r="DV78" s="4" t="e">
        <f t="shared" si="45"/>
        <v>#DIV/0!</v>
      </c>
      <c r="DW78" s="4" t="e">
        <f t="shared" si="45"/>
        <v>#DIV/0!</v>
      </c>
      <c r="DX78" s="4" t="e">
        <f t="shared" si="45"/>
        <v>#DIV/0!</v>
      </c>
      <c r="DY78" s="4" t="e">
        <f t="shared" si="45"/>
        <v>#DIV/0!</v>
      </c>
      <c r="DZ78" s="4" t="e">
        <f t="shared" si="45"/>
        <v>#DIV/0!</v>
      </c>
      <c r="EA78" s="4" t="e">
        <f t="shared" si="45"/>
        <v>#DIV/0!</v>
      </c>
      <c r="EB78" s="4" t="e">
        <f t="shared" si="45"/>
        <v>#DIV/0!</v>
      </c>
      <c r="EC78" s="4" t="e">
        <f t="shared" si="45"/>
        <v>#DIV/0!</v>
      </c>
      <c r="ED78" s="4" t="e">
        <f t="shared" si="45"/>
        <v>#DIV/0!</v>
      </c>
      <c r="EE78" s="4" t="e">
        <f t="shared" si="45"/>
        <v>#DIV/0!</v>
      </c>
      <c r="EF78" s="4" t="e">
        <f t="shared" si="45"/>
        <v>#DIV/0!</v>
      </c>
      <c r="EG78" s="4" t="e">
        <f t="shared" si="45"/>
        <v>#DIV/0!</v>
      </c>
      <c r="EH78" s="4" t="e">
        <f t="shared" si="45"/>
        <v>#DIV/0!</v>
      </c>
      <c r="EI78" s="4" t="e">
        <f t="shared" si="45"/>
        <v>#DIV/0!</v>
      </c>
      <c r="EJ78" s="4" t="e">
        <f t="shared" si="45"/>
        <v>#DIV/0!</v>
      </c>
      <c r="EK78" s="4" t="e">
        <f t="shared" si="45"/>
        <v>#DIV/0!</v>
      </c>
      <c r="EL78" s="4">
        <v>0</v>
      </c>
      <c r="EM78" s="4">
        <v>2.4539877300613498E-4</v>
      </c>
      <c r="EN78" s="4">
        <v>0</v>
      </c>
      <c r="EO78" s="4">
        <v>1.0549379209608049E-3</v>
      </c>
      <c r="EP78" s="4">
        <v>7.2171286520007489E-4</v>
      </c>
      <c r="EQ78" s="4" t="e">
        <v>#DIV/0!</v>
      </c>
      <c r="ER78" s="4" t="e">
        <v>#DIV/0!</v>
      </c>
      <c r="ES78" s="4" t="e">
        <v>#DIV/0!</v>
      </c>
      <c r="ET78" s="4" t="e">
        <v>#DIV/0!</v>
      </c>
      <c r="EU78" s="4">
        <v>5.5289347585698494E-4</v>
      </c>
      <c r="EV78" s="4">
        <v>2.6778982398668852E-3</v>
      </c>
      <c r="EW78" s="4">
        <f t="shared" ref="EW78:GB78" si="46">EW77/EW73</f>
        <v>7.7088266064644019E-4</v>
      </c>
      <c r="EX78" s="4">
        <f t="shared" si="46"/>
        <v>1.3843225471534867E-3</v>
      </c>
      <c r="EY78" s="4">
        <f t="shared" si="46"/>
        <v>0</v>
      </c>
      <c r="EZ78" s="4">
        <f t="shared" si="46"/>
        <v>0</v>
      </c>
      <c r="FA78" s="4">
        <f t="shared" si="46"/>
        <v>0</v>
      </c>
      <c r="FB78" s="4">
        <f t="shared" si="46"/>
        <v>0</v>
      </c>
      <c r="FC78" s="4">
        <f t="shared" si="46"/>
        <v>5.0684237202230106E-4</v>
      </c>
      <c r="FD78" s="4">
        <f t="shared" si="46"/>
        <v>0</v>
      </c>
      <c r="FE78" s="4">
        <f t="shared" si="46"/>
        <v>5.455537370430987E-4</v>
      </c>
      <c r="FF78" s="4">
        <f t="shared" si="46"/>
        <v>0</v>
      </c>
      <c r="FG78" s="4">
        <f t="shared" si="46"/>
        <v>0</v>
      </c>
      <c r="FH78" s="4">
        <f t="shared" si="46"/>
        <v>1.1223344556677891E-3</v>
      </c>
      <c r="FI78" s="4" t="e">
        <f t="shared" si="46"/>
        <v>#DIV/0!</v>
      </c>
      <c r="FJ78" s="4">
        <f t="shared" si="46"/>
        <v>0</v>
      </c>
      <c r="FK78" s="4">
        <f t="shared" si="46"/>
        <v>0</v>
      </c>
      <c r="FL78" s="4">
        <f t="shared" si="46"/>
        <v>3.8240917782026767E-3</v>
      </c>
      <c r="FM78" s="4">
        <f t="shared" si="46"/>
        <v>0</v>
      </c>
      <c r="FN78" s="4">
        <f t="shared" si="46"/>
        <v>0</v>
      </c>
      <c r="FO78" s="4">
        <f t="shared" si="46"/>
        <v>0</v>
      </c>
      <c r="FP78" s="4">
        <f t="shared" si="46"/>
        <v>2.3196474135931339E-3</v>
      </c>
      <c r="FQ78" s="4">
        <f t="shared" si="46"/>
        <v>1.4684287812041115E-3</v>
      </c>
      <c r="FR78" s="4">
        <f t="shared" si="46"/>
        <v>0</v>
      </c>
      <c r="FS78" s="4">
        <f t="shared" si="46"/>
        <v>2.43605359317905E-4</v>
      </c>
      <c r="FT78" s="4">
        <f t="shared" si="46"/>
        <v>0</v>
      </c>
      <c r="FU78" s="4">
        <f t="shared" si="46"/>
        <v>0</v>
      </c>
      <c r="FV78" s="4" t="e">
        <f t="shared" si="46"/>
        <v>#DIV/0!</v>
      </c>
      <c r="FW78" s="4" t="e">
        <f t="shared" si="46"/>
        <v>#DIV/0!</v>
      </c>
      <c r="FX78" s="4" t="e">
        <f t="shared" si="46"/>
        <v>#DIV/0!</v>
      </c>
      <c r="FY78" s="4" t="e">
        <f t="shared" si="46"/>
        <v>#DIV/0!</v>
      </c>
      <c r="FZ78" s="4" t="e">
        <f t="shared" si="46"/>
        <v>#DIV/0!</v>
      </c>
      <c r="GA78" s="4" t="e">
        <f t="shared" si="46"/>
        <v>#DIV/0!</v>
      </c>
      <c r="GB78" s="4" t="e">
        <f t="shared" si="46"/>
        <v>#DIV/0!</v>
      </c>
    </row>
    <row r="79" spans="1:184" s="6" customFormat="1" ht="25.5" customHeight="1">
      <c r="A79" s="11" t="s">
        <v>2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>
        <v>0</v>
      </c>
      <c r="AZ79" s="10">
        <v>0</v>
      </c>
      <c r="BA79" s="10">
        <v>56</v>
      </c>
      <c r="BB79" s="10">
        <v>64</v>
      </c>
      <c r="BC79" s="10">
        <v>11</v>
      </c>
      <c r="BD79" s="10">
        <v>0</v>
      </c>
      <c r="BE79" s="10">
        <v>24</v>
      </c>
      <c r="BF79" s="10">
        <v>21</v>
      </c>
      <c r="BG79" s="10">
        <v>98</v>
      </c>
      <c r="BH79" s="10">
        <v>112</v>
      </c>
      <c r="BI79" s="10">
        <v>36</v>
      </c>
      <c r="BJ79" s="10">
        <v>44</v>
      </c>
      <c r="BK79" s="10">
        <v>3</v>
      </c>
      <c r="BL79" s="10">
        <v>10</v>
      </c>
      <c r="BM79" s="10">
        <v>3</v>
      </c>
      <c r="BN79" s="10">
        <v>42</v>
      </c>
      <c r="BO79" s="10">
        <v>22</v>
      </c>
      <c r="BP79" s="10">
        <v>23</v>
      </c>
      <c r="BQ79" s="10">
        <v>14</v>
      </c>
      <c r="BR79" s="10">
        <v>62</v>
      </c>
      <c r="BS79" s="10">
        <v>6</v>
      </c>
      <c r="BT79" s="10">
        <v>19</v>
      </c>
      <c r="BU79" s="10">
        <v>4</v>
      </c>
      <c r="BV79" s="10">
        <v>6</v>
      </c>
      <c r="BW79" s="10">
        <v>8</v>
      </c>
      <c r="BX79" s="10">
        <v>36</v>
      </c>
      <c r="BY79" s="10">
        <v>32</v>
      </c>
      <c r="BZ79" s="10">
        <v>20</v>
      </c>
      <c r="CA79" s="10">
        <v>21</v>
      </c>
      <c r="CB79" s="10">
        <v>78</v>
      </c>
      <c r="CC79" s="10">
        <v>60</v>
      </c>
      <c r="CD79" s="10">
        <v>37</v>
      </c>
      <c r="CE79" s="10">
        <v>4</v>
      </c>
      <c r="CF79" s="10">
        <v>6</v>
      </c>
      <c r="CG79" s="10">
        <v>14</v>
      </c>
      <c r="CH79" s="197">
        <v>13</v>
      </c>
      <c r="CI79" s="197">
        <v>26</v>
      </c>
      <c r="CJ79" s="197">
        <v>30</v>
      </c>
      <c r="CK79" s="197">
        <v>29</v>
      </c>
      <c r="CL79" s="197">
        <v>11</v>
      </c>
      <c r="CM79" s="197">
        <v>11</v>
      </c>
      <c r="CN79" s="197">
        <v>7</v>
      </c>
      <c r="CO79" s="197">
        <v>25</v>
      </c>
      <c r="CP79" s="197">
        <v>5</v>
      </c>
      <c r="CQ79" s="197">
        <v>2</v>
      </c>
      <c r="CR79" s="197">
        <v>0</v>
      </c>
      <c r="CS79" s="193">
        <v>0</v>
      </c>
      <c r="CT79" s="193">
        <v>18</v>
      </c>
      <c r="CU79" s="193">
        <v>15</v>
      </c>
      <c r="CV79" s="193">
        <v>8</v>
      </c>
      <c r="CW79" s="193">
        <v>22</v>
      </c>
      <c r="CX79" s="193">
        <v>25</v>
      </c>
      <c r="CY79" s="193">
        <v>16</v>
      </c>
      <c r="CZ79" s="193">
        <v>20</v>
      </c>
      <c r="DA79" s="193">
        <v>13</v>
      </c>
      <c r="DB79" s="193">
        <v>10</v>
      </c>
      <c r="DC79" s="193">
        <v>3</v>
      </c>
      <c r="DD79" s="193">
        <v>8</v>
      </c>
      <c r="DE79" s="193">
        <v>13</v>
      </c>
      <c r="DF79" s="193"/>
      <c r="DG79" s="193"/>
      <c r="DH79" s="193"/>
      <c r="DI79" s="193"/>
      <c r="DJ79" s="225"/>
      <c r="DK79" s="193"/>
      <c r="DL79" s="193"/>
      <c r="DM79" s="230"/>
      <c r="DN79" s="231"/>
      <c r="DO79" s="231"/>
      <c r="DP79" s="231"/>
      <c r="DQ79" s="231"/>
      <c r="DR79" s="231"/>
      <c r="DS79" s="231"/>
      <c r="DT79" s="231"/>
      <c r="DU79" s="231"/>
      <c r="DV79" s="231"/>
      <c r="DW79" s="231"/>
      <c r="DX79" s="231"/>
      <c r="DY79" s="231"/>
      <c r="DZ79" s="231"/>
      <c r="EA79" s="231"/>
      <c r="EB79" s="231"/>
      <c r="EC79" s="231"/>
      <c r="ED79" s="231"/>
      <c r="EE79" s="231"/>
      <c r="EF79" s="231"/>
      <c r="EG79" s="231"/>
      <c r="EH79" s="231"/>
      <c r="EI79" s="231"/>
      <c r="EJ79" s="231"/>
      <c r="EK79" s="231"/>
      <c r="EL79" s="231">
        <v>0</v>
      </c>
      <c r="EM79" s="231">
        <v>0</v>
      </c>
      <c r="EN79" s="231">
        <v>0</v>
      </c>
      <c r="EO79" s="231">
        <v>2</v>
      </c>
      <c r="EP79" s="231">
        <v>12</v>
      </c>
      <c r="EQ79" s="231">
        <v>0</v>
      </c>
      <c r="ER79" s="231">
        <v>0</v>
      </c>
      <c r="ES79" s="231">
        <v>0</v>
      </c>
      <c r="ET79" s="231">
        <v>0</v>
      </c>
      <c r="EU79" s="231">
        <v>21</v>
      </c>
      <c r="EV79" s="231">
        <v>66</v>
      </c>
      <c r="EW79" s="9">
        <f>SUM(EX79:GB79)</f>
        <v>53</v>
      </c>
      <c r="EX79" s="66">
        <f>+'SKB2'!F78</f>
        <v>9</v>
      </c>
      <c r="EY79" s="66">
        <f>+'SKB2'!G78</f>
        <v>0</v>
      </c>
      <c r="EZ79" s="66">
        <f>+'SKB2'!H78</f>
        <v>0</v>
      </c>
      <c r="FA79" s="66">
        <f>+'SKB2'!I78</f>
        <v>4</v>
      </c>
      <c r="FB79" s="66">
        <f>+'SKB2'!J78</f>
        <v>3</v>
      </c>
      <c r="FC79" s="66">
        <f>+'SKB2'!K78</f>
        <v>0</v>
      </c>
      <c r="FD79" s="66">
        <f>+'SKB2'!L78</f>
        <v>0</v>
      </c>
      <c r="FE79" s="66">
        <f>+'SKB2'!M78</f>
        <v>3</v>
      </c>
      <c r="FF79" s="66">
        <f>+'SKB2'!N78</f>
        <v>1</v>
      </c>
      <c r="FG79" s="66">
        <f>+'SKB2'!O78</f>
        <v>0</v>
      </c>
      <c r="FH79" s="66">
        <f>+'SKB2'!P78</f>
        <v>6</v>
      </c>
      <c r="FI79" s="66">
        <f>+'SKB2'!Q78</f>
        <v>0</v>
      </c>
      <c r="FJ79" s="66">
        <f>+'SKB2'!R78</f>
        <v>3</v>
      </c>
      <c r="FK79" s="66">
        <f>+'SKB2'!S78</f>
        <v>0</v>
      </c>
      <c r="FL79" s="66">
        <f>+'SKB2'!T78</f>
        <v>0</v>
      </c>
      <c r="FM79" s="66">
        <f>+'SKB2'!U78</f>
        <v>0</v>
      </c>
      <c r="FN79" s="66">
        <f>+'SKB2'!V78</f>
        <v>0</v>
      </c>
      <c r="FO79" s="66">
        <f>+'SKB2'!W78</f>
        <v>0</v>
      </c>
      <c r="FP79" s="66">
        <f>+'SKB2'!X78</f>
        <v>10</v>
      </c>
      <c r="FQ79" s="66">
        <f>+'SKB2'!Y78</f>
        <v>1</v>
      </c>
      <c r="FR79" s="66">
        <f>+'SKB2'!Z78</f>
        <v>0</v>
      </c>
      <c r="FS79" s="66">
        <f>+'SKB2'!AA78</f>
        <v>9</v>
      </c>
      <c r="FT79" s="66">
        <f>+'SKB2'!AB78</f>
        <v>4</v>
      </c>
      <c r="FU79" s="66">
        <f>+'SKB2'!AC78</f>
        <v>0</v>
      </c>
      <c r="FV79" s="66">
        <f>+'SKB2'!AD78</f>
        <v>0</v>
      </c>
      <c r="FW79" s="66">
        <f>+'SKB2'!AE78</f>
        <v>0</v>
      </c>
      <c r="FX79" s="66">
        <f>+'SKB2'!AF78</f>
        <v>0</v>
      </c>
      <c r="FY79" s="66">
        <f>+'SKB2'!AG78</f>
        <v>0</v>
      </c>
      <c r="FZ79" s="66">
        <f>+'SKB2'!AH78</f>
        <v>0</v>
      </c>
      <c r="GA79" s="66">
        <f>+'SKB2'!AI78</f>
        <v>0</v>
      </c>
      <c r="GB79" s="66">
        <f>+'SKB2'!AJ78</f>
        <v>0</v>
      </c>
    </row>
    <row r="80" spans="1:184" s="3" customFormat="1" ht="25.5" customHeight="1">
      <c r="A80" s="5" t="s">
        <v>1</v>
      </c>
      <c r="B80" s="4" t="e">
        <f t="shared" ref="B80:N80" si="47">B79/B73</f>
        <v>#DIV/0!</v>
      </c>
      <c r="C80" s="4" t="e">
        <f t="shared" si="47"/>
        <v>#DIV/0!</v>
      </c>
      <c r="D80" s="4" t="e">
        <f t="shared" si="47"/>
        <v>#DIV/0!</v>
      </c>
      <c r="E80" s="4" t="e">
        <f t="shared" si="47"/>
        <v>#DIV/0!</v>
      </c>
      <c r="F80" s="4" t="e">
        <f t="shared" si="47"/>
        <v>#DIV/0!</v>
      </c>
      <c r="G80" s="4" t="e">
        <f t="shared" si="47"/>
        <v>#DIV/0!</v>
      </c>
      <c r="H80" s="4" t="e">
        <f t="shared" si="47"/>
        <v>#DIV/0!</v>
      </c>
      <c r="I80" s="4" t="e">
        <f t="shared" si="47"/>
        <v>#DIV/0!</v>
      </c>
      <c r="J80" s="4" t="e">
        <f t="shared" si="47"/>
        <v>#DIV/0!</v>
      </c>
      <c r="K80" s="4" t="e">
        <f t="shared" si="47"/>
        <v>#DIV/0!</v>
      </c>
      <c r="L80" s="4" t="e">
        <f t="shared" si="47"/>
        <v>#DIV/0!</v>
      </c>
      <c r="M80" s="4" t="e">
        <f t="shared" si="47"/>
        <v>#DIV/0!</v>
      </c>
      <c r="N80" s="4" t="e">
        <f t="shared" si="47"/>
        <v>#DIV/0!</v>
      </c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>
        <f t="shared" ref="AY80:CU80" si="48">AY79/AY73</f>
        <v>0</v>
      </c>
      <c r="AZ80" s="4">
        <f t="shared" si="48"/>
        <v>0</v>
      </c>
      <c r="BA80" s="4">
        <f t="shared" si="48"/>
        <v>9.8331870061457421E-3</v>
      </c>
      <c r="BB80" s="4">
        <f t="shared" si="48"/>
        <v>3.3331597312639969E-3</v>
      </c>
      <c r="BC80" s="4">
        <f t="shared" si="48"/>
        <v>3.1099802092168505E-3</v>
      </c>
      <c r="BD80" s="4" t="e">
        <f t="shared" si="48"/>
        <v>#DIV/0!</v>
      </c>
      <c r="BE80" s="4">
        <f t="shared" si="48"/>
        <v>1.1647093079685529E-3</v>
      </c>
      <c r="BF80" s="4">
        <f t="shared" si="48"/>
        <v>8.784773060029283E-4</v>
      </c>
      <c r="BG80" s="4">
        <f t="shared" si="48"/>
        <v>1.6931875118782287E-3</v>
      </c>
      <c r="BH80" s="4">
        <f t="shared" si="48"/>
        <v>2.3520023520023519E-3</v>
      </c>
      <c r="BI80" s="4">
        <f t="shared" si="48"/>
        <v>3.6713340200087704E-4</v>
      </c>
      <c r="BJ80" s="4">
        <f t="shared" si="48"/>
        <v>4.5524148491495259E-4</v>
      </c>
      <c r="BK80" s="4">
        <f t="shared" si="48"/>
        <v>5.5757936212920971E-5</v>
      </c>
      <c r="BL80" s="4">
        <f t="shared" si="48"/>
        <v>1.3510044718248018E-4</v>
      </c>
      <c r="BM80" s="4">
        <f t="shared" si="48"/>
        <v>4.6670089139870255E-5</v>
      </c>
      <c r="BN80" s="4">
        <f t="shared" si="48"/>
        <v>3.2788932954438998E-4</v>
      </c>
      <c r="BO80" s="4">
        <f t="shared" si="48"/>
        <v>7.4460163812360388E-4</v>
      </c>
      <c r="BP80" s="4">
        <f t="shared" si="48"/>
        <v>1.7179178835251675E-4</v>
      </c>
      <c r="BQ80" s="4">
        <f t="shared" si="48"/>
        <v>1.0005217006010277E-4</v>
      </c>
      <c r="BR80" s="4">
        <f t="shared" si="48"/>
        <v>2.7466685568471787E-4</v>
      </c>
      <c r="BS80" s="4">
        <f t="shared" si="48"/>
        <v>1.2904890953671441E-4</v>
      </c>
      <c r="BT80" s="4">
        <f t="shared" si="48"/>
        <v>1.3832869810853708E-4</v>
      </c>
      <c r="BU80" s="4">
        <f t="shared" si="48"/>
        <v>6.6045835810052173E-5</v>
      </c>
      <c r="BV80" s="4">
        <f t="shared" si="48"/>
        <v>1.9416847351218407E-4</v>
      </c>
      <c r="BW80" s="4">
        <f t="shared" si="48"/>
        <v>8.8511240927597798E-5</v>
      </c>
      <c r="BX80" s="4">
        <f t="shared" si="48"/>
        <v>2.6731813085222506E-4</v>
      </c>
      <c r="BY80" s="4">
        <f t="shared" si="48"/>
        <v>3.8905775075987842E-4</v>
      </c>
      <c r="BZ80" s="4">
        <f t="shared" si="48"/>
        <v>1.5815277558121145E-4</v>
      </c>
      <c r="CA80" s="4">
        <f t="shared" si="48"/>
        <v>2.5977560335976445E-4</v>
      </c>
      <c r="CB80" s="4">
        <f t="shared" si="48"/>
        <v>9.0705057388392081E-4</v>
      </c>
      <c r="CC80" s="4">
        <f t="shared" si="48"/>
        <v>4.5946380573870293E-4</v>
      </c>
      <c r="CD80" s="4">
        <f t="shared" si="48"/>
        <v>4.1524510684144369E-4</v>
      </c>
      <c r="CE80" s="4">
        <f t="shared" si="48"/>
        <v>1.1771976809205687E-4</v>
      </c>
      <c r="CF80" s="4">
        <f t="shared" si="48"/>
        <v>3.0974136595942389E-4</v>
      </c>
      <c r="CG80" s="4">
        <f t="shared" si="48"/>
        <v>1.4021733687215183E-4</v>
      </c>
      <c r="CH80" s="4">
        <f t="shared" si="48"/>
        <v>1.1244021207953847E-4</v>
      </c>
      <c r="CI80" s="4">
        <f t="shared" si="48"/>
        <v>2.0358306188925082E-4</v>
      </c>
      <c r="CJ80" s="4">
        <f t="shared" si="48"/>
        <v>1.3641200061840106E-4</v>
      </c>
      <c r="CK80" s="4">
        <f t="shared" si="48"/>
        <v>4.1208986401034486E-4</v>
      </c>
      <c r="CL80" s="4">
        <f t="shared" si="48"/>
        <v>1.3257804025551404E-4</v>
      </c>
      <c r="CM80" s="4">
        <f t="shared" si="48"/>
        <v>1.3617063418378084E-4</v>
      </c>
      <c r="CN80" s="4">
        <f t="shared" si="48"/>
        <v>6.0118347260750452E-5</v>
      </c>
      <c r="CO80" s="4">
        <f t="shared" si="48"/>
        <v>2.8792223796197123E-4</v>
      </c>
      <c r="CP80" s="4">
        <f t="shared" si="48"/>
        <v>1.8150796819980396E-4</v>
      </c>
      <c r="CQ80" s="4">
        <f t="shared" si="48"/>
        <v>7.474400179385604E-5</v>
      </c>
      <c r="CR80" s="4">
        <f t="shared" si="48"/>
        <v>0</v>
      </c>
      <c r="CS80" s="4">
        <f t="shared" si="48"/>
        <v>0</v>
      </c>
      <c r="CT80" s="4">
        <f t="shared" si="48"/>
        <v>1.3087292239235702E-4</v>
      </c>
      <c r="CU80" s="4">
        <f t="shared" si="48"/>
        <v>9.0419183333936129E-5</v>
      </c>
      <c r="CV80" s="4">
        <v>6.6510367303503434E-5</v>
      </c>
      <c r="CW80" s="4">
        <f t="shared" ref="CW80:EK80" si="49">CW79/CW73</f>
        <v>2.2654254880962187E-4</v>
      </c>
      <c r="CX80" s="4">
        <f t="shared" si="49"/>
        <v>1.5796490651636831E-4</v>
      </c>
      <c r="CY80" s="4">
        <f t="shared" si="49"/>
        <v>1.6550297388156194E-4</v>
      </c>
      <c r="CZ80" s="4">
        <f t="shared" si="49"/>
        <v>1.3630291960853801E-4</v>
      </c>
      <c r="DA80" s="4">
        <f t="shared" si="49"/>
        <v>1.04942806170637E-4</v>
      </c>
      <c r="DB80" s="4">
        <f t="shared" si="49"/>
        <v>9.6497153333976654E-5</v>
      </c>
      <c r="DC80" s="4">
        <f t="shared" si="49"/>
        <v>4.9566294919454769E-5</v>
      </c>
      <c r="DD80" s="4">
        <f t="shared" si="49"/>
        <v>7.4013081812210311E-5</v>
      </c>
      <c r="DE80" s="4">
        <f t="shared" si="49"/>
        <v>9.9327628361858185E-5</v>
      </c>
      <c r="DF80" s="4" t="e">
        <f t="shared" si="49"/>
        <v>#DIV/0!</v>
      </c>
      <c r="DG80" s="4" t="e">
        <f t="shared" si="49"/>
        <v>#DIV/0!</v>
      </c>
      <c r="DH80" s="4" t="e">
        <f t="shared" si="49"/>
        <v>#DIV/0!</v>
      </c>
      <c r="DI80" s="4" t="e">
        <f t="shared" si="49"/>
        <v>#DIV/0!</v>
      </c>
      <c r="DJ80" s="4" t="e">
        <f t="shared" si="49"/>
        <v>#DIV/0!</v>
      </c>
      <c r="DK80" s="4" t="e">
        <f t="shared" si="49"/>
        <v>#DIV/0!</v>
      </c>
      <c r="DL80" s="4" t="e">
        <f t="shared" si="49"/>
        <v>#DIV/0!</v>
      </c>
      <c r="DM80" s="4" t="e">
        <f t="shared" si="49"/>
        <v>#DIV/0!</v>
      </c>
      <c r="DN80" s="4" t="e">
        <f t="shared" si="49"/>
        <v>#DIV/0!</v>
      </c>
      <c r="DO80" s="4" t="e">
        <f t="shared" si="49"/>
        <v>#DIV/0!</v>
      </c>
      <c r="DP80" s="4" t="e">
        <f t="shared" si="49"/>
        <v>#DIV/0!</v>
      </c>
      <c r="DQ80" s="4" t="e">
        <f t="shared" si="49"/>
        <v>#DIV/0!</v>
      </c>
      <c r="DR80" s="4" t="e">
        <f t="shared" si="49"/>
        <v>#DIV/0!</v>
      </c>
      <c r="DS80" s="4" t="e">
        <f t="shared" si="49"/>
        <v>#DIV/0!</v>
      </c>
      <c r="DT80" s="4" t="e">
        <f t="shared" si="49"/>
        <v>#DIV/0!</v>
      </c>
      <c r="DU80" s="4" t="e">
        <f t="shared" si="49"/>
        <v>#DIV/0!</v>
      </c>
      <c r="DV80" s="4" t="e">
        <f t="shared" si="49"/>
        <v>#DIV/0!</v>
      </c>
      <c r="DW80" s="4" t="e">
        <f t="shared" si="49"/>
        <v>#DIV/0!</v>
      </c>
      <c r="DX80" s="4" t="e">
        <f t="shared" si="49"/>
        <v>#DIV/0!</v>
      </c>
      <c r="DY80" s="4" t="e">
        <f t="shared" si="49"/>
        <v>#DIV/0!</v>
      </c>
      <c r="DZ80" s="4" t="e">
        <f t="shared" si="49"/>
        <v>#DIV/0!</v>
      </c>
      <c r="EA80" s="4" t="e">
        <f t="shared" si="49"/>
        <v>#DIV/0!</v>
      </c>
      <c r="EB80" s="4" t="e">
        <f t="shared" si="49"/>
        <v>#DIV/0!</v>
      </c>
      <c r="EC80" s="4" t="e">
        <f t="shared" si="49"/>
        <v>#DIV/0!</v>
      </c>
      <c r="ED80" s="4" t="e">
        <f t="shared" si="49"/>
        <v>#DIV/0!</v>
      </c>
      <c r="EE80" s="4" t="e">
        <f t="shared" si="49"/>
        <v>#DIV/0!</v>
      </c>
      <c r="EF80" s="4" t="e">
        <f t="shared" si="49"/>
        <v>#DIV/0!</v>
      </c>
      <c r="EG80" s="4" t="e">
        <f t="shared" si="49"/>
        <v>#DIV/0!</v>
      </c>
      <c r="EH80" s="4" t="e">
        <f t="shared" si="49"/>
        <v>#DIV/0!</v>
      </c>
      <c r="EI80" s="4" t="e">
        <f t="shared" si="49"/>
        <v>#DIV/0!</v>
      </c>
      <c r="EJ80" s="4" t="e">
        <f t="shared" si="49"/>
        <v>#DIV/0!</v>
      </c>
      <c r="EK80" s="4" t="e">
        <f t="shared" si="49"/>
        <v>#DIV/0!</v>
      </c>
      <c r="EL80" s="4">
        <v>0</v>
      </c>
      <c r="EM80" s="4">
        <v>0</v>
      </c>
      <c r="EN80" s="4">
        <v>0</v>
      </c>
      <c r="EO80" s="4">
        <v>1.6229814168627768E-4</v>
      </c>
      <c r="EP80" s="4">
        <v>3.2076127342225546E-4</v>
      </c>
      <c r="EQ80" s="4" t="e">
        <v>#DIV/0!</v>
      </c>
      <c r="ER80" s="4" t="e">
        <v>#DIV/0!</v>
      </c>
      <c r="ES80" s="4" t="e">
        <v>#DIV/0!</v>
      </c>
      <c r="ET80" s="4" t="e">
        <v>#DIV/0!</v>
      </c>
      <c r="EU80" s="4">
        <v>1.9351271654994471E-3</v>
      </c>
      <c r="EV80" s="4">
        <v>1.7159347944778098E-3</v>
      </c>
      <c r="EW80" s="4">
        <f t="shared" ref="EW80:GB80" si="50">EW79/EW73</f>
        <v>1.4591707505093332E-3</v>
      </c>
      <c r="EX80" s="4">
        <f t="shared" si="50"/>
        <v>1.5573628655476727E-3</v>
      </c>
      <c r="EY80" s="4">
        <f t="shared" si="50"/>
        <v>0</v>
      </c>
      <c r="EZ80" s="4">
        <f t="shared" si="50"/>
        <v>0</v>
      </c>
      <c r="FA80" s="4">
        <f t="shared" si="50"/>
        <v>3.616636528028933E-3</v>
      </c>
      <c r="FB80" s="4">
        <f t="shared" si="50"/>
        <v>5.8823529411764705E-3</v>
      </c>
      <c r="FC80" s="4">
        <f t="shared" si="50"/>
        <v>0</v>
      </c>
      <c r="FD80" s="4">
        <f t="shared" si="50"/>
        <v>0</v>
      </c>
      <c r="FE80" s="4">
        <f t="shared" si="50"/>
        <v>8.1833060556464816E-4</v>
      </c>
      <c r="FF80" s="4">
        <f t="shared" si="50"/>
        <v>5.1706308169596695E-4</v>
      </c>
      <c r="FG80" s="4">
        <f t="shared" si="50"/>
        <v>0</v>
      </c>
      <c r="FH80" s="4">
        <f t="shared" si="50"/>
        <v>3.3670033670033669E-3</v>
      </c>
      <c r="FI80" s="4" t="e">
        <f t="shared" si="50"/>
        <v>#DIV/0!</v>
      </c>
      <c r="FJ80" s="4">
        <f t="shared" si="50"/>
        <v>5.8252427184466021E-3</v>
      </c>
      <c r="FK80" s="4">
        <f t="shared" si="50"/>
        <v>0</v>
      </c>
      <c r="FL80" s="4">
        <f t="shared" si="50"/>
        <v>0</v>
      </c>
      <c r="FM80" s="4">
        <f t="shared" si="50"/>
        <v>0</v>
      </c>
      <c r="FN80" s="4">
        <f t="shared" si="50"/>
        <v>0</v>
      </c>
      <c r="FO80" s="4">
        <f t="shared" si="50"/>
        <v>0</v>
      </c>
      <c r="FP80" s="4">
        <f t="shared" si="50"/>
        <v>2.3196474135931339E-3</v>
      </c>
      <c r="FQ80" s="4">
        <f t="shared" si="50"/>
        <v>1.4684287812041115E-3</v>
      </c>
      <c r="FR80" s="4">
        <f t="shared" si="50"/>
        <v>0</v>
      </c>
      <c r="FS80" s="4">
        <f t="shared" si="50"/>
        <v>2.1924482338611449E-3</v>
      </c>
      <c r="FT80" s="4">
        <f t="shared" si="50"/>
        <v>2.6525198938992041E-3</v>
      </c>
      <c r="FU80" s="4">
        <f t="shared" si="50"/>
        <v>0</v>
      </c>
      <c r="FV80" s="4" t="e">
        <f t="shared" si="50"/>
        <v>#DIV/0!</v>
      </c>
      <c r="FW80" s="4" t="e">
        <f t="shared" si="50"/>
        <v>#DIV/0!</v>
      </c>
      <c r="FX80" s="4" t="e">
        <f t="shared" si="50"/>
        <v>#DIV/0!</v>
      </c>
      <c r="FY80" s="4" t="e">
        <f t="shared" si="50"/>
        <v>#DIV/0!</v>
      </c>
      <c r="FZ80" s="4" t="e">
        <f t="shared" si="50"/>
        <v>#DIV/0!</v>
      </c>
      <c r="GA80" s="4" t="e">
        <f t="shared" si="50"/>
        <v>#DIV/0!</v>
      </c>
      <c r="GB80" s="4" t="e">
        <f t="shared" si="50"/>
        <v>#DIV/0!</v>
      </c>
    </row>
    <row r="82" spans="1:205" ht="32.25" customHeight="1">
      <c r="A82" s="259" t="s">
        <v>293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X82" s="259"/>
      <c r="Y82" s="259"/>
      <c r="Z82" s="259"/>
      <c r="AA82" s="259"/>
      <c r="AB82" s="259"/>
      <c r="AC82" s="259"/>
      <c r="AD82" s="259"/>
      <c r="AE82" s="259"/>
      <c r="AF82" s="259"/>
      <c r="AG82" s="259"/>
      <c r="AH82" s="259"/>
      <c r="AI82" s="259"/>
      <c r="AJ82" s="259"/>
      <c r="AK82" s="259"/>
      <c r="AL82" s="259"/>
      <c r="AM82" s="259"/>
      <c r="AN82" s="259"/>
      <c r="AO82" s="259"/>
      <c r="AP82" s="259"/>
      <c r="AQ82" s="259"/>
      <c r="AR82" s="259"/>
      <c r="AS82" s="259"/>
      <c r="AT82" s="259"/>
      <c r="AU82" s="259"/>
      <c r="AV82" s="259"/>
      <c r="AW82" s="259"/>
      <c r="AX82" s="259"/>
      <c r="AY82" s="259"/>
      <c r="AZ82" s="259"/>
      <c r="BA82" s="259"/>
      <c r="BB82" s="259"/>
      <c r="BC82" s="259"/>
      <c r="BD82" s="259"/>
      <c r="BE82" s="259"/>
      <c r="BF82" s="259"/>
      <c r="BG82" s="259"/>
      <c r="BH82" s="259"/>
      <c r="BI82" s="259"/>
      <c r="BJ82" s="259"/>
      <c r="BK82" s="259"/>
      <c r="BL82" s="259"/>
      <c r="BM82" s="259"/>
      <c r="BN82" s="259"/>
      <c r="BO82" s="259"/>
      <c r="BP82" s="259"/>
      <c r="BQ82" s="259"/>
      <c r="BR82" s="259"/>
      <c r="BS82" s="259"/>
      <c r="BT82" s="259"/>
      <c r="BU82" s="259"/>
      <c r="BV82" s="259"/>
      <c r="BW82" s="259"/>
      <c r="BX82" s="259"/>
      <c r="BY82" s="259"/>
      <c r="BZ82" s="259"/>
      <c r="CA82" s="259"/>
      <c r="CB82" s="259"/>
      <c r="CC82" s="259"/>
      <c r="CD82" s="259"/>
      <c r="CE82" s="259"/>
      <c r="CF82" s="259"/>
      <c r="CG82" s="259"/>
      <c r="CH82" s="259"/>
      <c r="CI82" s="259"/>
      <c r="CJ82" s="259"/>
      <c r="CK82" s="259"/>
      <c r="CL82" s="259"/>
      <c r="CM82" s="259"/>
      <c r="CN82" s="259"/>
      <c r="CO82" s="259"/>
      <c r="CP82" s="259"/>
      <c r="CQ82" s="259"/>
      <c r="CR82" s="259"/>
      <c r="CS82" s="259"/>
      <c r="CT82" s="259"/>
      <c r="CU82" s="259"/>
      <c r="CV82" s="259"/>
      <c r="CW82" s="259"/>
      <c r="CX82" s="259"/>
      <c r="CY82" s="259"/>
      <c r="CZ82" s="259"/>
      <c r="DA82" s="259"/>
      <c r="DB82" s="259"/>
      <c r="DC82" s="259"/>
      <c r="DD82" s="259"/>
      <c r="DE82" s="259"/>
      <c r="DF82" s="259"/>
      <c r="DG82" s="259"/>
      <c r="DH82" s="259"/>
      <c r="DI82" s="259"/>
      <c r="DJ82" s="259"/>
      <c r="DK82" s="259"/>
      <c r="DL82" s="259"/>
      <c r="DM82" s="259"/>
      <c r="DN82" s="259"/>
      <c r="DO82" s="259"/>
      <c r="DP82" s="259"/>
      <c r="DQ82" s="259"/>
      <c r="DR82" s="259"/>
      <c r="DS82" s="259"/>
      <c r="DT82" s="259"/>
      <c r="DU82" s="259"/>
      <c r="DV82" s="259"/>
      <c r="DW82" s="259"/>
      <c r="DX82" s="259"/>
      <c r="DY82" s="259"/>
      <c r="DZ82" s="259"/>
      <c r="EA82" s="259"/>
      <c r="EB82" s="259"/>
      <c r="EC82" s="259"/>
      <c r="ED82" s="259"/>
      <c r="EE82" s="259"/>
      <c r="EF82" s="259"/>
      <c r="EG82" s="259"/>
      <c r="EH82" s="259"/>
      <c r="EI82" s="259"/>
      <c r="EJ82" s="259"/>
      <c r="EK82" s="259"/>
      <c r="EL82" s="259"/>
      <c r="EM82" s="259"/>
      <c r="EN82" s="259"/>
      <c r="EO82" s="259"/>
      <c r="EP82" s="259"/>
      <c r="EQ82" s="259"/>
      <c r="ER82" s="259"/>
      <c r="ES82" s="259"/>
      <c r="ET82" s="259"/>
      <c r="EU82" s="259"/>
      <c r="EV82" s="259"/>
      <c r="EW82" s="259"/>
      <c r="EX82" s="259"/>
      <c r="EY82" s="259"/>
      <c r="EZ82" s="259"/>
      <c r="FA82" s="259"/>
      <c r="FB82" s="259"/>
      <c r="FC82" s="259"/>
      <c r="FD82" s="259"/>
      <c r="FE82" s="259"/>
      <c r="FF82" s="259"/>
      <c r="FG82" s="259"/>
      <c r="FH82" s="259"/>
      <c r="FI82" s="259"/>
      <c r="FJ82" s="259"/>
      <c r="FK82" s="259"/>
      <c r="FL82" s="259"/>
      <c r="FM82" s="259"/>
      <c r="FN82" s="259"/>
      <c r="FO82" s="259"/>
      <c r="FP82" s="259"/>
      <c r="FQ82" s="259"/>
      <c r="FR82" s="259"/>
      <c r="FS82" s="259"/>
      <c r="FT82" s="259"/>
      <c r="FU82" s="259"/>
      <c r="FV82" s="259"/>
      <c r="FW82" s="259"/>
      <c r="FX82" s="259"/>
      <c r="FY82" s="259"/>
      <c r="FZ82" s="259"/>
      <c r="GA82" s="259"/>
      <c r="GB82" s="259"/>
      <c r="GC82" s="62"/>
      <c r="GD82" s="62"/>
      <c r="GE82" s="62"/>
      <c r="GF82" s="62"/>
      <c r="GG82" s="62"/>
      <c r="GH82" s="62"/>
      <c r="GI82" s="62"/>
      <c r="GJ82" s="62"/>
      <c r="GK82" s="64"/>
      <c r="GL82" s="64"/>
      <c r="GM82" s="64"/>
      <c r="GN82" s="62"/>
      <c r="GO82" s="62"/>
      <c r="GW82" s="63"/>
    </row>
    <row r="83" spans="1:205" ht="9" customHeight="1">
      <c r="A83" s="28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</row>
    <row r="84" spans="1:205" ht="18" customHeight="1"/>
    <row r="85" spans="1:205" ht="18" customHeight="1"/>
    <row r="86" spans="1:205" ht="18" customHeight="1"/>
    <row r="87" spans="1:205" ht="18" customHeight="1"/>
    <row r="88" spans="1:205" ht="18" customHeight="1"/>
    <row r="89" spans="1:205" ht="18" customHeight="1"/>
    <row r="90" spans="1:205" ht="18" customHeight="1"/>
    <row r="91" spans="1:205" ht="18" customHeight="1"/>
    <row r="92" spans="1:205" ht="18" customHeight="1"/>
    <row r="93" spans="1:205" ht="18" customHeight="1"/>
    <row r="94" spans="1:205" ht="18" customHeight="1"/>
    <row r="95" spans="1:205" ht="18" customHeight="1"/>
    <row r="96" spans="1:205" ht="18" customHeight="1"/>
    <row r="97" spans="1:184" ht="18" customHeight="1"/>
    <row r="98" spans="1:184" ht="18" customHeight="1"/>
    <row r="99" spans="1:184" ht="18" customHeight="1"/>
    <row r="100" spans="1:184" ht="18" customHeight="1"/>
    <row r="101" spans="1:184" ht="18" customHeight="1"/>
    <row r="102" spans="1:184" ht="18" customHeight="1"/>
    <row r="103" spans="1:184" ht="18" customHeight="1"/>
    <row r="104" spans="1:184" ht="18" customHeight="1"/>
    <row r="105" spans="1:184" ht="18" customHeight="1"/>
    <row r="106" spans="1:184" ht="18" customHeight="1"/>
    <row r="107" spans="1:184" ht="18" customHeight="1"/>
    <row r="108" spans="1:184" ht="18" customHeight="1"/>
    <row r="109" spans="1:184" ht="18" customHeight="1"/>
    <row r="110" spans="1:184" ht="18" customHeight="1"/>
    <row r="111" spans="1:184">
      <c r="A111" s="26"/>
    </row>
    <row r="112" spans="1:184" s="6" customFormat="1" ht="25.5" customHeight="1">
      <c r="A112" s="25" t="s">
        <v>0</v>
      </c>
      <c r="B112" s="24">
        <f>'Summary Shop'!B393</f>
        <v>0</v>
      </c>
      <c r="C112" s="24">
        <f>'Summary Shop'!C393</f>
        <v>0</v>
      </c>
      <c r="D112" s="24">
        <f>'Summary Shop'!D393</f>
        <v>0</v>
      </c>
      <c r="E112" s="24">
        <f>'Summary Shop'!E393</f>
        <v>0</v>
      </c>
      <c r="F112" s="24">
        <f>'Summary Shop'!F393</f>
        <v>0</v>
      </c>
      <c r="G112" s="24">
        <f>'Summary Shop'!G393</f>
        <v>0</v>
      </c>
      <c r="H112" s="24">
        <f>'Summary Shop'!H393</f>
        <v>0</v>
      </c>
      <c r="I112" s="24">
        <f>'Summary Shop'!I393</f>
        <v>0</v>
      </c>
      <c r="J112" s="24">
        <f>'Summary Shop'!J393</f>
        <v>0</v>
      </c>
      <c r="K112" s="24">
        <f>'Summary Shop'!K393</f>
        <v>0</v>
      </c>
      <c r="L112" s="24">
        <f>'Summary Shop'!L393</f>
        <v>0</v>
      </c>
      <c r="M112" s="24">
        <f>'Summary Shop'!M393</f>
        <v>0</v>
      </c>
      <c r="N112" s="24" t="s">
        <v>41</v>
      </c>
      <c r="O112" s="24" t="s">
        <v>40</v>
      </c>
      <c r="P112" s="24" t="s">
        <v>39</v>
      </c>
      <c r="Q112" s="24" t="s">
        <v>38</v>
      </c>
      <c r="R112" s="24" t="s">
        <v>37</v>
      </c>
      <c r="S112" s="24" t="s">
        <v>36</v>
      </c>
      <c r="T112" s="24" t="s">
        <v>35</v>
      </c>
      <c r="U112" s="24" t="s">
        <v>34</v>
      </c>
      <c r="V112" s="24" t="s">
        <v>33</v>
      </c>
      <c r="W112" s="24" t="s">
        <v>32</v>
      </c>
      <c r="X112" s="24" t="s">
        <v>26</v>
      </c>
      <c r="Y112" s="24" t="s">
        <v>25</v>
      </c>
      <c r="Z112" s="24" t="s">
        <v>24</v>
      </c>
      <c r="AA112" s="24" t="s">
        <v>23</v>
      </c>
      <c r="AB112" s="24" t="s">
        <v>22</v>
      </c>
      <c r="AC112" s="24" t="s">
        <v>21</v>
      </c>
      <c r="AD112" s="24" t="s">
        <v>20</v>
      </c>
      <c r="AE112" s="24" t="s">
        <v>19</v>
      </c>
      <c r="AF112" s="24" t="s">
        <v>18</v>
      </c>
      <c r="AG112" s="24" t="s">
        <v>17</v>
      </c>
      <c r="AH112" s="24" t="s">
        <v>16</v>
      </c>
      <c r="AI112" s="24">
        <v>42278</v>
      </c>
      <c r="AJ112" s="24" t="s">
        <v>14</v>
      </c>
      <c r="AK112" s="24" t="s">
        <v>13</v>
      </c>
      <c r="AL112" s="24" t="s">
        <v>12</v>
      </c>
      <c r="AM112" s="24" t="s">
        <v>11</v>
      </c>
      <c r="AN112" s="24" t="s">
        <v>10</v>
      </c>
      <c r="AO112" s="24" t="s">
        <v>9</v>
      </c>
      <c r="AP112" s="24" t="s">
        <v>8</v>
      </c>
      <c r="AQ112" s="24" t="s">
        <v>68</v>
      </c>
      <c r="AR112" s="24" t="s">
        <v>69</v>
      </c>
      <c r="AS112" s="24" t="s">
        <v>135</v>
      </c>
      <c r="AT112" s="24" t="s">
        <v>143</v>
      </c>
      <c r="AU112" s="24" t="s">
        <v>146</v>
      </c>
      <c r="AV112" s="24" t="s">
        <v>151</v>
      </c>
      <c r="AW112" s="24" t="s">
        <v>159</v>
      </c>
      <c r="AX112" s="24" t="s">
        <v>168</v>
      </c>
      <c r="AY112" s="24" t="s">
        <v>173</v>
      </c>
      <c r="AZ112" s="24" t="s">
        <v>174</v>
      </c>
      <c r="BA112" s="24" t="s">
        <v>176</v>
      </c>
      <c r="BB112" s="24" t="s">
        <v>181</v>
      </c>
      <c r="BC112" s="24" t="s">
        <v>196</v>
      </c>
      <c r="BD112" s="24" t="s">
        <v>227</v>
      </c>
      <c r="BE112" s="24" t="s">
        <v>228</v>
      </c>
      <c r="BF112" s="24" t="s">
        <v>229</v>
      </c>
      <c r="BG112" s="24" t="s">
        <v>230</v>
      </c>
      <c r="BH112" s="24" t="s">
        <v>231</v>
      </c>
      <c r="BI112" s="24" t="s">
        <v>232</v>
      </c>
      <c r="BJ112" s="24" t="s">
        <v>233</v>
      </c>
      <c r="BK112" s="24" t="s">
        <v>238</v>
      </c>
      <c r="BL112" s="24" t="s">
        <v>239</v>
      </c>
      <c r="BM112" s="24" t="s">
        <v>240</v>
      </c>
      <c r="BN112" s="24" t="s">
        <v>247</v>
      </c>
      <c r="BO112" s="24" t="s">
        <v>248</v>
      </c>
      <c r="BP112" s="24" t="s">
        <v>252</v>
      </c>
      <c r="BQ112" s="24" t="s">
        <v>256</v>
      </c>
      <c r="BR112" s="24" t="s">
        <v>257</v>
      </c>
      <c r="BS112" s="24" t="s">
        <v>258</v>
      </c>
      <c r="BT112" s="24" t="s">
        <v>266</v>
      </c>
      <c r="BU112" s="24" t="s">
        <v>267</v>
      </c>
      <c r="BV112" s="24" t="s">
        <v>268</v>
      </c>
      <c r="BW112" s="24" t="s">
        <v>274</v>
      </c>
      <c r="BX112" s="24" t="s">
        <v>280</v>
      </c>
      <c r="BY112" s="24" t="s">
        <v>284</v>
      </c>
      <c r="BZ112" s="24" t="s">
        <v>285</v>
      </c>
      <c r="CA112" s="24" t="s">
        <v>286</v>
      </c>
      <c r="CB112" s="24" t="s">
        <v>288</v>
      </c>
      <c r="CC112" s="24" t="s">
        <v>289</v>
      </c>
      <c r="CD112" s="24" t="s">
        <v>166</v>
      </c>
      <c r="CE112" s="24" t="s">
        <v>294</v>
      </c>
      <c r="CF112" s="24" t="s">
        <v>295</v>
      </c>
      <c r="CG112" s="24" t="s">
        <v>296</v>
      </c>
      <c r="CH112" s="24" t="s">
        <v>297</v>
      </c>
      <c r="CI112" s="24" t="s">
        <v>301</v>
      </c>
      <c r="CJ112" s="24" t="s">
        <v>302</v>
      </c>
      <c r="CK112" s="24" t="s">
        <v>315</v>
      </c>
      <c r="CL112" s="24" t="s">
        <v>321</v>
      </c>
      <c r="CM112" s="24" t="s">
        <v>322</v>
      </c>
      <c r="CN112" s="24" t="s">
        <v>323</v>
      </c>
      <c r="CO112" s="24" t="s">
        <v>324</v>
      </c>
      <c r="CP112" s="24" t="s">
        <v>337</v>
      </c>
      <c r="CQ112" s="24" t="s">
        <v>338</v>
      </c>
      <c r="CR112" s="24" t="s">
        <v>344</v>
      </c>
      <c r="CS112" s="192" t="e">
        <f>#REF!</f>
        <v>#REF!</v>
      </c>
      <c r="CT112" s="24" t="e">
        <f>#REF!</f>
        <v>#REF!</v>
      </c>
      <c r="CU112" s="24" t="e">
        <f>#REF!</f>
        <v>#REF!</v>
      </c>
      <c r="CV112" s="24" t="e">
        <f>#REF!</f>
        <v>#REF!</v>
      </c>
      <c r="CW112" s="24" t="e">
        <f>#REF!</f>
        <v>#REF!</v>
      </c>
      <c r="CX112" s="24" t="e">
        <f>#REF!</f>
        <v>#REF!</v>
      </c>
      <c r="CY112" s="24" t="e">
        <f>#REF!</f>
        <v>#REF!</v>
      </c>
      <c r="CZ112" s="24" t="e">
        <f>#REF!</f>
        <v>#REF!</v>
      </c>
      <c r="DA112" s="24" t="e">
        <f>#REF!</f>
        <v>#REF!</v>
      </c>
      <c r="DB112" s="24" t="e">
        <f>#REF!</f>
        <v>#REF!</v>
      </c>
      <c r="DC112" s="24" t="e">
        <f>#REF!</f>
        <v>#REF!</v>
      </c>
      <c r="DD112" s="24" t="e">
        <f>#REF!</f>
        <v>#REF!</v>
      </c>
      <c r="DE112" s="24" t="e">
        <f>#REF!</f>
        <v>#REF!</v>
      </c>
      <c r="DF112" s="24" t="e">
        <f>#REF!</f>
        <v>#REF!</v>
      </c>
      <c r="DG112" s="192" t="e">
        <f>#REF!</f>
        <v>#REF!</v>
      </c>
      <c r="DH112" s="192" t="e">
        <f>#REF!</f>
        <v>#REF!</v>
      </c>
      <c r="DI112" s="192" t="e">
        <f>#REF!</f>
        <v>#REF!</v>
      </c>
      <c r="DJ112" s="192" t="e">
        <f>#REF!</f>
        <v>#REF!</v>
      </c>
      <c r="DK112" s="192" t="e">
        <f>#REF!</f>
        <v>#REF!</v>
      </c>
      <c r="DL112" s="192" t="e">
        <f>#REF!</f>
        <v>#REF!</v>
      </c>
      <c r="DM112" s="192" t="e">
        <f>#REF!</f>
        <v>#REF!</v>
      </c>
      <c r="DN112" s="192" t="e">
        <f>#REF!</f>
        <v>#REF!</v>
      </c>
      <c r="DO112" s="192" t="s">
        <v>390</v>
      </c>
      <c r="DP112" s="192" t="s">
        <v>391</v>
      </c>
      <c r="DQ112" s="192" t="s">
        <v>392</v>
      </c>
      <c r="DR112" s="192" t="s">
        <v>394</v>
      </c>
      <c r="DS112" s="192" t="s">
        <v>397</v>
      </c>
      <c r="DT112" s="192" t="s">
        <v>396</v>
      </c>
      <c r="DU112" s="192" t="s">
        <v>398</v>
      </c>
      <c r="DV112" s="192" t="s">
        <v>399</v>
      </c>
      <c r="DW112" s="192" t="s">
        <v>400</v>
      </c>
      <c r="DX112" s="192" t="s">
        <v>402</v>
      </c>
      <c r="DY112" s="192" t="s">
        <v>403</v>
      </c>
      <c r="DZ112" s="192" t="s">
        <v>407</v>
      </c>
      <c r="EA112" s="192" t="s">
        <v>408</v>
      </c>
      <c r="EB112" s="192" t="s">
        <v>409</v>
      </c>
      <c r="EC112" s="192" t="s">
        <v>410</v>
      </c>
      <c r="ED112" s="192" t="s">
        <v>411</v>
      </c>
      <c r="EE112" s="192" t="s">
        <v>412</v>
      </c>
      <c r="EF112" s="192" t="s">
        <v>415</v>
      </c>
      <c r="EG112" s="192" t="s">
        <v>422</v>
      </c>
      <c r="EH112" s="192" t="s">
        <v>424</v>
      </c>
      <c r="EI112" s="192" t="s">
        <v>426</v>
      </c>
      <c r="EJ112" s="192" t="s">
        <v>430</v>
      </c>
      <c r="EK112" s="192" t="s">
        <v>434</v>
      </c>
      <c r="EL112" s="192" t="s">
        <v>437</v>
      </c>
      <c r="EM112" s="192" t="s">
        <v>438</v>
      </c>
      <c r="EN112" s="192" t="s">
        <v>439</v>
      </c>
      <c r="EO112" s="192" t="s">
        <v>440</v>
      </c>
      <c r="EP112" s="192" t="s">
        <v>443</v>
      </c>
      <c r="EQ112" s="192" t="s">
        <v>444</v>
      </c>
      <c r="ER112" s="192" t="s">
        <v>449</v>
      </c>
      <c r="ES112" s="192" t="s">
        <v>450</v>
      </c>
      <c r="ET112" s="192" t="s">
        <v>454</v>
      </c>
      <c r="EU112" s="192" t="s">
        <v>456</v>
      </c>
      <c r="EV112" s="192" t="s">
        <v>457</v>
      </c>
      <c r="EW112" s="23" t="str">
        <f>+'Summary Shop'!EX31</f>
        <v>Aug'25</v>
      </c>
      <c r="EX112" s="22">
        <v>1</v>
      </c>
      <c r="EY112" s="22">
        <v>2</v>
      </c>
      <c r="EZ112" s="22">
        <v>3</v>
      </c>
      <c r="FA112" s="22">
        <v>4</v>
      </c>
      <c r="FB112" s="22">
        <v>5</v>
      </c>
      <c r="FC112" s="22">
        <v>6</v>
      </c>
      <c r="FD112" s="22">
        <v>7</v>
      </c>
      <c r="FE112" s="22">
        <v>8</v>
      </c>
      <c r="FF112" s="22">
        <v>9</v>
      </c>
      <c r="FG112" s="22">
        <v>10</v>
      </c>
      <c r="FH112" s="22">
        <v>11</v>
      </c>
      <c r="FI112" s="22">
        <v>12</v>
      </c>
      <c r="FJ112" s="22">
        <v>13</v>
      </c>
      <c r="FK112" s="22">
        <v>14</v>
      </c>
      <c r="FL112" s="22">
        <v>15</v>
      </c>
      <c r="FM112" s="22">
        <v>16</v>
      </c>
      <c r="FN112" s="22">
        <v>17</v>
      </c>
      <c r="FO112" s="22">
        <v>18</v>
      </c>
      <c r="FP112" s="22">
        <v>19</v>
      </c>
      <c r="FQ112" s="22">
        <v>20</v>
      </c>
      <c r="FR112" s="22">
        <v>21</v>
      </c>
      <c r="FS112" s="22">
        <v>22</v>
      </c>
      <c r="FT112" s="22">
        <v>23</v>
      </c>
      <c r="FU112" s="22">
        <v>24</v>
      </c>
      <c r="FV112" s="22">
        <v>25</v>
      </c>
      <c r="FW112" s="22">
        <v>26</v>
      </c>
      <c r="FX112" s="22">
        <v>27</v>
      </c>
      <c r="FY112" s="22">
        <v>28</v>
      </c>
      <c r="FZ112" s="22">
        <v>29</v>
      </c>
      <c r="GA112" s="22">
        <v>30</v>
      </c>
      <c r="GB112" s="22">
        <v>31</v>
      </c>
    </row>
    <row r="113" spans="1:184" s="6" customFormat="1" ht="25.5" customHeight="1">
      <c r="A113" s="11" t="s">
        <v>7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>
        <v>2</v>
      </c>
      <c r="AZ113" s="10">
        <v>35</v>
      </c>
      <c r="BA113" s="10">
        <v>5695</v>
      </c>
      <c r="BB113" s="10">
        <v>19201</v>
      </c>
      <c r="BC113" s="10">
        <v>3537</v>
      </c>
      <c r="BD113" s="10">
        <v>0</v>
      </c>
      <c r="BE113" s="10">
        <v>20606</v>
      </c>
      <c r="BF113" s="10">
        <v>23905</v>
      </c>
      <c r="BG113" s="10">
        <v>57879</v>
      </c>
      <c r="BH113" s="10">
        <v>47619</v>
      </c>
      <c r="BI113" s="10">
        <v>98057</v>
      </c>
      <c r="BJ113" s="66" t="e">
        <f>SUM(#REF!,#REF!,BJ33,#REF!,#REF!,#REF!,#REF!,#REF!)</f>
        <v>#REF!</v>
      </c>
      <c r="BK113" s="66" t="e">
        <f>SUM(#REF!,#REF!,BK33,#REF!,#REF!,#REF!,#REF!,#REF!)</f>
        <v>#REF!</v>
      </c>
      <c r="BL113" s="66" t="e">
        <f>SUM(#REF!,#REF!,BL33,#REF!,#REF!,#REF!,#REF!,#REF!)</f>
        <v>#REF!</v>
      </c>
      <c r="BM113" s="66" t="e">
        <f>SUM(#REF!,#REF!,BM33,#REF!,#REF!,#REF!,#REF!,#REF!)</f>
        <v>#REF!</v>
      </c>
      <c r="BN113" s="66" t="e">
        <f>SUM(#REF!,#REF!,BN33,#REF!,#REF!,#REF!,#REF!,#REF!)</f>
        <v>#REF!</v>
      </c>
      <c r="BO113" s="66" t="e">
        <f>SUM(#REF!,#REF!,BO33,#REF!,#REF!,#REF!,#REF!,#REF!)</f>
        <v>#REF!</v>
      </c>
      <c r="BP113" s="66" t="e">
        <f>SUM(#REF!,#REF!,BP33,#REF!,#REF!,#REF!)</f>
        <v>#REF!</v>
      </c>
      <c r="BQ113" s="66" t="e">
        <f>SUM(#REF!,#REF!,BQ33,#REF!,#REF!,#REF!)</f>
        <v>#REF!</v>
      </c>
      <c r="BR113" s="66" t="e">
        <f>SUM(#REF!,#REF!,BR33,#REF!,#REF!,#REF!)</f>
        <v>#REF!</v>
      </c>
      <c r="BS113" s="66" t="e">
        <f>SUM(#REF!,#REF!,BS33,#REF!,#REF!,#REF!)</f>
        <v>#REF!</v>
      </c>
      <c r="BT113" s="66" t="e">
        <f>SUM(#REF!,#REF!,BT33,#REF!,#REF!,#REF!)</f>
        <v>#REF!</v>
      </c>
      <c r="BU113" s="66" t="e">
        <f>SUM(#REF!,#REF!,BU33,#REF!,#REF!,#REF!)</f>
        <v>#REF!</v>
      </c>
      <c r="BV113" s="66" t="e">
        <f>#REF!+BV33+#REF!+#REF!+#REF!+#REF!</f>
        <v>#REF!</v>
      </c>
      <c r="BW113" s="66" t="e">
        <f>#REF!+BW33+#REF!+#REF!+#REF!+#REF!</f>
        <v>#REF!</v>
      </c>
      <c r="BX113" s="66" t="e">
        <f>#REF!+BX33+#REF!+#REF!+#REF!+#REF!</f>
        <v>#REF!</v>
      </c>
      <c r="BY113" s="66" t="e">
        <f>#REF!+BY33+#REF!+#REF!+#REF!+#REF!</f>
        <v>#REF!</v>
      </c>
      <c r="BZ113" s="66" t="e">
        <f>#REF!+BZ33+#REF!+#REF!+#REF!+#REF!</f>
        <v>#REF!</v>
      </c>
      <c r="CA113" s="66" t="e">
        <f>#REF!+CA33+#REF!+#REF!+#REF!+#REF!</f>
        <v>#REF!</v>
      </c>
      <c r="CB113" s="66" t="e">
        <f>#REF!+CB33+#REF!+#REF!+#REF!+#REF!</f>
        <v>#REF!</v>
      </c>
      <c r="CC113" s="66" t="e">
        <f>#REF!+CC33+#REF!+#REF!+#REF!+#REF!</f>
        <v>#REF!</v>
      </c>
      <c r="CD113" s="66" t="e">
        <f>#REF!+CD33+#REF!+#REF!+#REF!+#REF!</f>
        <v>#REF!</v>
      </c>
      <c r="CE113" s="66" t="e">
        <f>#REF!+CE33+#REF!+#REF!+#REF!+#REF!</f>
        <v>#REF!</v>
      </c>
      <c r="CF113" s="66" t="e">
        <f>#REF!+CF33+#REF!+#REF!+#REF!+#REF!</f>
        <v>#REF!</v>
      </c>
      <c r="CG113" s="66" t="e">
        <f>#REF!+CG33+#REF!+#REF!+#REF!+#REF!</f>
        <v>#REF!</v>
      </c>
      <c r="CH113" s="66" t="e">
        <f>#REF!+CH33+#REF!+#REF!+#REF!+#REF!</f>
        <v>#REF!</v>
      </c>
      <c r="CI113" s="66" t="e">
        <f>#REF!+CI33+#REF!+#REF!+#REF!+#REF!</f>
        <v>#REF!</v>
      </c>
      <c r="CJ113" s="66" t="e">
        <f>#REF!+CJ33+#REF!+#REF!+#REF!+#REF!</f>
        <v>#REF!</v>
      </c>
      <c r="CK113" s="66" t="e">
        <f>#REF!+CK33+#REF!+#REF!+#REF!+#REF!</f>
        <v>#REF!</v>
      </c>
      <c r="CL113" s="66" t="e">
        <f>#REF!+CL33+#REF!+#REF!+#REF!+#REF!</f>
        <v>#REF!</v>
      </c>
      <c r="CM113" s="66" t="e">
        <f>#REF!+CM33+#REF!+#REF!+#REF!+#REF!</f>
        <v>#REF!</v>
      </c>
      <c r="CN113" s="66" t="e">
        <f>#REF!+CN33+#REF!+#REF!+#REF!+#REF!</f>
        <v>#REF!</v>
      </c>
      <c r="CO113" s="66" t="e">
        <f>#REF!+CO33+#REF!+#REF!+#REF!+#REF!</f>
        <v>#REF!</v>
      </c>
      <c r="CP113" s="66" t="e">
        <f>#REF!+CP33+#REF!+#REF!+#REF!+#REF!</f>
        <v>#REF!</v>
      </c>
      <c r="CQ113" s="66" t="e">
        <f>#REF!+CQ33+#REF!+#REF!+#REF!+#REF!</f>
        <v>#REF!</v>
      </c>
      <c r="CR113" s="66" t="e">
        <f>#REF!+CR33+#REF!+#REF!+#REF!+#REF!</f>
        <v>#REF!</v>
      </c>
      <c r="CS113" s="66" t="e">
        <f>#REF!+CS33+#REF!+#REF!+#REF!+#REF!</f>
        <v>#REF!</v>
      </c>
      <c r="CT113" s="66" t="e">
        <f>#REF!+CT33+#REF!+#REF!+#REF!+#REF!</f>
        <v>#REF!</v>
      </c>
      <c r="CU113" s="66" t="e">
        <f>#REF!+CU33+#REF!+#REF!+#REF!+#REF!</f>
        <v>#REF!</v>
      </c>
      <c r="CV113" s="209" t="e">
        <f>#REF!+CV33+#REF!+#REF!+#REF!+#REF!</f>
        <v>#REF!</v>
      </c>
      <c r="CW113" s="209" t="e">
        <f>#REF!+CW33+#REF!+#REF!+#REF!+#REF!</f>
        <v>#REF!</v>
      </c>
      <c r="CX113" s="209" t="e">
        <f>#REF!+CX33+#REF!+#REF!+#REF!+#REF!</f>
        <v>#REF!</v>
      </c>
      <c r="CY113" s="209" t="e">
        <f>#REF!+CY33+#REF!+#REF!+#REF!+#REF!</f>
        <v>#REF!</v>
      </c>
      <c r="CZ113" s="209" t="e">
        <f>#REF!+CZ33+#REF!+#REF!+#REF!+#REF!</f>
        <v>#REF!</v>
      </c>
      <c r="DA113" s="209" t="e">
        <f>#REF!+DA33+#REF!+#REF!+#REF!+#REF!</f>
        <v>#REF!</v>
      </c>
      <c r="DB113" s="209" t="e">
        <f>#REF!+DB33+#REF!+#REF!+#REF!+#REF!</f>
        <v>#REF!</v>
      </c>
      <c r="DC113" s="209" t="e">
        <f>#REF!+DC33+#REF!+#REF!+#REF!+#REF!</f>
        <v>#REF!</v>
      </c>
      <c r="DD113" s="209" t="e">
        <f>#REF!+DD33+#REF!+#REF!+#REF!+#REF!</f>
        <v>#REF!</v>
      </c>
      <c r="DE113" s="209" t="e">
        <f>#REF!+DE33+#REF!+#REF!+#REF!+#REF!</f>
        <v>#REF!</v>
      </c>
      <c r="DF113" s="209" t="e">
        <f>#REF!+DF33+#REF!+#REF!+#REF!+#REF!</f>
        <v>#REF!</v>
      </c>
      <c r="DG113" s="220" t="e">
        <f>#REF!+DG33+#REF!+#REF!+#REF!+#REF!</f>
        <v>#REF!</v>
      </c>
      <c r="DH113" s="220" t="e">
        <f>#REF!+DH33+#REF!+#REF!+#REF!+#REF!</f>
        <v>#REF!</v>
      </c>
      <c r="DI113" s="220" t="e">
        <f>#REF!+DI33+#REF!+#REF!+#REF!+#REF!</f>
        <v>#REF!</v>
      </c>
      <c r="DJ113" s="220" t="e">
        <f>#REF!+DJ33+#REF!+#REF!+#REF!+#REF!</f>
        <v>#REF!</v>
      </c>
      <c r="DK113" s="220" t="e">
        <f>#REF!+DK33+#REF!+#REF!+#REF!+#REF!</f>
        <v>#REF!</v>
      </c>
      <c r="DL113" s="220" t="e">
        <f>#REF!+DL33+#REF!+#REF!+#REF!+#REF!</f>
        <v>#REF!</v>
      </c>
      <c r="DM113" s="220" t="e">
        <f>#REF!+DM33+#REF!+#REF!+#REF!+#REF!</f>
        <v>#REF!</v>
      </c>
      <c r="DN113" s="220" t="e">
        <f>#REF!+DN33+#REF!+#REF!+#REF!+#REF!</f>
        <v>#REF!</v>
      </c>
      <c r="DO113" s="220" t="e">
        <f>#REF!+DO33+#REF!+#REF!+#REF!+#REF!</f>
        <v>#REF!</v>
      </c>
      <c r="DP113" s="220" t="e">
        <f>#REF!+DP33+#REF!+#REF!+#REF!+#REF!</f>
        <v>#REF!</v>
      </c>
      <c r="DQ113" s="220">
        <v>0</v>
      </c>
      <c r="DR113" s="220">
        <v>0</v>
      </c>
      <c r="DS113" s="220">
        <v>34356</v>
      </c>
      <c r="DT113" s="220">
        <v>12549</v>
      </c>
      <c r="DU113" s="220">
        <v>5914</v>
      </c>
      <c r="DV113" s="220">
        <v>50072</v>
      </c>
      <c r="DW113" s="220">
        <v>40983</v>
      </c>
      <c r="DX113" s="220">
        <v>0</v>
      </c>
      <c r="DY113" s="220">
        <v>11721</v>
      </c>
      <c r="DZ113" s="220">
        <v>4177</v>
      </c>
      <c r="EA113" s="220">
        <v>39088</v>
      </c>
      <c r="EB113" s="220">
        <v>51277</v>
      </c>
      <c r="EC113" s="220">
        <v>59735</v>
      </c>
      <c r="ED113" s="220">
        <v>22219</v>
      </c>
      <c r="EE113" s="220">
        <v>48995</v>
      </c>
      <c r="EF113" s="220">
        <v>57328</v>
      </c>
      <c r="EG113" s="220">
        <v>36941</v>
      </c>
      <c r="EH113" s="220">
        <v>44243</v>
      </c>
      <c r="EI113" s="220">
        <v>60739</v>
      </c>
      <c r="EJ113" s="220">
        <v>9426</v>
      </c>
      <c r="EK113" s="220">
        <v>26988</v>
      </c>
      <c r="EL113" s="220">
        <v>4708</v>
      </c>
      <c r="EM113" s="220">
        <v>8150</v>
      </c>
      <c r="EN113" s="220">
        <v>513</v>
      </c>
      <c r="EO113" s="220">
        <v>12546</v>
      </c>
      <c r="EP113" s="220">
        <v>74538</v>
      </c>
      <c r="EQ113" s="220">
        <v>29158</v>
      </c>
      <c r="ER113" s="220">
        <v>17015</v>
      </c>
      <c r="ES113" s="220">
        <v>3868</v>
      </c>
      <c r="ET113" s="220">
        <v>29260</v>
      </c>
      <c r="EU113" s="220">
        <v>45756</v>
      </c>
      <c r="EV113" s="220">
        <v>97912</v>
      </c>
      <c r="EW113" s="66">
        <f>SUM(EX113:GB113)</f>
        <v>61829</v>
      </c>
      <c r="EX113" s="66">
        <f t="shared" ref="EX113:GB113" si="51">+SUM(EX73+EX33)</f>
        <v>7415</v>
      </c>
      <c r="EY113" s="66">
        <f t="shared" si="51"/>
        <v>5391</v>
      </c>
      <c r="EZ113" s="66">
        <f t="shared" si="51"/>
        <v>128</v>
      </c>
      <c r="FA113" s="66">
        <f t="shared" si="51"/>
        <v>4155</v>
      </c>
      <c r="FB113" s="66">
        <f t="shared" si="51"/>
        <v>4577</v>
      </c>
      <c r="FC113" s="66">
        <f t="shared" si="51"/>
        <v>5503</v>
      </c>
      <c r="FD113" s="66">
        <f t="shared" si="51"/>
        <v>3648</v>
      </c>
      <c r="FE113" s="66">
        <f t="shared" si="51"/>
        <v>6862</v>
      </c>
      <c r="FF113" s="66">
        <f t="shared" si="51"/>
        <v>2950</v>
      </c>
      <c r="FG113" s="66">
        <f t="shared" si="51"/>
        <v>68</v>
      </c>
      <c r="FH113" s="66">
        <f t="shared" si="51"/>
        <v>1798</v>
      </c>
      <c r="FI113" s="66">
        <f t="shared" si="51"/>
        <v>0</v>
      </c>
      <c r="FJ113" s="66">
        <f t="shared" si="51"/>
        <v>515</v>
      </c>
      <c r="FK113" s="66">
        <f t="shared" si="51"/>
        <v>74</v>
      </c>
      <c r="FL113" s="66">
        <f t="shared" si="51"/>
        <v>523</v>
      </c>
      <c r="FM113" s="66">
        <f t="shared" si="51"/>
        <v>1080</v>
      </c>
      <c r="FN113" s="66">
        <f t="shared" si="51"/>
        <v>84</v>
      </c>
      <c r="FO113" s="66">
        <f t="shared" si="51"/>
        <v>6127</v>
      </c>
      <c r="FP113" s="66">
        <f t="shared" si="51"/>
        <v>4311</v>
      </c>
      <c r="FQ113" s="66">
        <f t="shared" si="51"/>
        <v>681</v>
      </c>
      <c r="FR113" s="66">
        <f t="shared" si="51"/>
        <v>24</v>
      </c>
      <c r="FS113" s="66">
        <f t="shared" si="51"/>
        <v>4105</v>
      </c>
      <c r="FT113" s="66">
        <f t="shared" si="51"/>
        <v>1508</v>
      </c>
      <c r="FU113" s="66">
        <f t="shared" si="51"/>
        <v>302</v>
      </c>
      <c r="FV113" s="66">
        <f t="shared" si="51"/>
        <v>0</v>
      </c>
      <c r="FW113" s="66">
        <f t="shared" si="51"/>
        <v>0</v>
      </c>
      <c r="FX113" s="66">
        <f t="shared" si="51"/>
        <v>0</v>
      </c>
      <c r="FY113" s="66">
        <f t="shared" si="51"/>
        <v>0</v>
      </c>
      <c r="FZ113" s="66">
        <f t="shared" si="51"/>
        <v>0</v>
      </c>
      <c r="GA113" s="66">
        <f t="shared" si="51"/>
        <v>0</v>
      </c>
      <c r="GB113" s="66">
        <f t="shared" si="51"/>
        <v>0</v>
      </c>
    </row>
    <row r="114" spans="1:184" s="6" customFormat="1" ht="25.5" customHeight="1">
      <c r="A114" s="11" t="s">
        <v>6</v>
      </c>
      <c r="B114" s="10">
        <f t="shared" ref="B114:N114" si="52">SUM(B117,B119)</f>
        <v>0</v>
      </c>
      <c r="C114" s="10">
        <f t="shared" si="52"/>
        <v>0</v>
      </c>
      <c r="D114" s="10">
        <f t="shared" si="52"/>
        <v>0</v>
      </c>
      <c r="E114" s="10">
        <f t="shared" si="52"/>
        <v>0</v>
      </c>
      <c r="F114" s="10">
        <f t="shared" si="52"/>
        <v>0</v>
      </c>
      <c r="G114" s="10">
        <f t="shared" si="52"/>
        <v>0</v>
      </c>
      <c r="H114" s="10">
        <f t="shared" si="52"/>
        <v>0</v>
      </c>
      <c r="I114" s="10">
        <f t="shared" si="52"/>
        <v>0</v>
      </c>
      <c r="J114" s="10">
        <f t="shared" si="52"/>
        <v>0</v>
      </c>
      <c r="K114" s="10">
        <f t="shared" si="52"/>
        <v>0</v>
      </c>
      <c r="L114" s="10">
        <f t="shared" si="52"/>
        <v>0</v>
      </c>
      <c r="M114" s="10">
        <f t="shared" si="52"/>
        <v>0</v>
      </c>
      <c r="N114" s="10">
        <f t="shared" si="52"/>
        <v>0</v>
      </c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>
        <f>SUM(AY117,AY119)</f>
        <v>0</v>
      </c>
      <c r="AZ114" s="10">
        <f t="shared" ref="AZ114:BI114" si="53">SUM(AZ117,AZ119)</f>
        <v>0</v>
      </c>
      <c r="BA114" s="10">
        <f t="shared" si="53"/>
        <v>107</v>
      </c>
      <c r="BB114" s="10">
        <f t="shared" si="53"/>
        <v>145</v>
      </c>
      <c r="BC114" s="10">
        <f t="shared" si="53"/>
        <v>26</v>
      </c>
      <c r="BD114" s="10">
        <f t="shared" si="53"/>
        <v>0</v>
      </c>
      <c r="BE114" s="10">
        <f t="shared" si="53"/>
        <v>113</v>
      </c>
      <c r="BF114" s="10">
        <f t="shared" si="53"/>
        <v>116</v>
      </c>
      <c r="BG114" s="10">
        <f t="shared" si="53"/>
        <v>291</v>
      </c>
      <c r="BH114" s="10">
        <f t="shared" si="53"/>
        <v>346</v>
      </c>
      <c r="BI114" s="10">
        <f t="shared" si="53"/>
        <v>270</v>
      </c>
      <c r="BJ114" s="67" t="e">
        <f t="shared" ref="BJ114:BO114" si="54">SUM(BJ117,BJ119)</f>
        <v>#REF!</v>
      </c>
      <c r="BK114" s="67" t="e">
        <f t="shared" si="54"/>
        <v>#REF!</v>
      </c>
      <c r="BL114" s="67" t="e">
        <f t="shared" si="54"/>
        <v>#REF!</v>
      </c>
      <c r="BM114" s="67" t="e">
        <f t="shared" si="54"/>
        <v>#REF!</v>
      </c>
      <c r="BN114" s="67" t="e">
        <f t="shared" si="54"/>
        <v>#REF!</v>
      </c>
      <c r="BO114" s="67" t="e">
        <f t="shared" si="54"/>
        <v>#REF!</v>
      </c>
      <c r="BP114" s="66" t="e">
        <f>SUM(#REF!,#REF!,BP34,#REF!,#REF!,#REF!)</f>
        <v>#REF!</v>
      </c>
      <c r="BQ114" s="66" t="e">
        <f>SUM(#REF!,#REF!,BQ34,#REF!,#REF!,#REF!)</f>
        <v>#REF!</v>
      </c>
      <c r="BR114" s="66" t="e">
        <f>SUM(#REF!,#REF!,BR34,#REF!,#REF!,#REF!)</f>
        <v>#REF!</v>
      </c>
      <c r="BS114" s="66" t="e">
        <f>SUM(#REF!,#REF!,BS34,#REF!,#REF!,#REF!)</f>
        <v>#REF!</v>
      </c>
      <c r="BT114" s="66" t="e">
        <f>SUM(#REF!,#REF!,BT34,#REF!,#REF!,#REF!)</f>
        <v>#REF!</v>
      </c>
      <c r="BU114" s="66" t="e">
        <f>SUM(#REF!,#REF!,BU34,#REF!,#REF!,#REF!)</f>
        <v>#REF!</v>
      </c>
      <c r="BV114" s="66" t="e">
        <f>#REF!+BV34+#REF!+#REF!+#REF!+#REF!</f>
        <v>#REF!</v>
      </c>
      <c r="BW114" s="66" t="e">
        <f>#REF!+BW34+#REF!+#REF!+#REF!+#REF!</f>
        <v>#REF!</v>
      </c>
      <c r="BX114" s="66" t="e">
        <f>#REF!+BX34+#REF!+#REF!+#REF!+#REF!</f>
        <v>#REF!</v>
      </c>
      <c r="BY114" s="66" t="e">
        <f>#REF!+BY34+#REF!+#REF!+#REF!+#REF!</f>
        <v>#REF!</v>
      </c>
      <c r="BZ114" s="66" t="e">
        <f>#REF!+BZ34+#REF!+#REF!+#REF!+#REF!</f>
        <v>#REF!</v>
      </c>
      <c r="CA114" s="66" t="e">
        <f>#REF!+CA34+#REF!+#REF!+#REF!+#REF!</f>
        <v>#REF!</v>
      </c>
      <c r="CB114" s="66" t="e">
        <f>#REF!+CB34+#REF!+#REF!+#REF!+#REF!</f>
        <v>#REF!</v>
      </c>
      <c r="CC114" s="66" t="e">
        <f>#REF!+CC34+#REF!+#REF!+#REF!+#REF!</f>
        <v>#REF!</v>
      </c>
      <c r="CD114" s="66" t="e">
        <f>#REF!+CD34+#REF!+#REF!+#REF!+#REF!</f>
        <v>#REF!</v>
      </c>
      <c r="CE114" s="66" t="e">
        <f>#REF!+CE34+#REF!+#REF!+#REF!+#REF!</f>
        <v>#REF!</v>
      </c>
      <c r="CF114" s="66" t="e">
        <f>#REF!+CF34+#REF!+#REF!+#REF!+#REF!</f>
        <v>#REF!</v>
      </c>
      <c r="CG114" s="66" t="e">
        <f>#REF!+CG34+#REF!+#REF!+#REF!+#REF!</f>
        <v>#REF!</v>
      </c>
      <c r="CH114" s="66" t="e">
        <f>#REF!+CH34+#REF!+#REF!+#REF!+#REF!</f>
        <v>#REF!</v>
      </c>
      <c r="CI114" s="66" t="e">
        <f>#REF!+CI34+#REF!+#REF!+#REF!+#REF!</f>
        <v>#REF!</v>
      </c>
      <c r="CJ114" s="66" t="e">
        <f>#REF!+CJ34+#REF!+#REF!+#REF!+#REF!</f>
        <v>#REF!</v>
      </c>
      <c r="CK114" s="66" t="e">
        <f>#REF!+CK34+#REF!+#REF!+#REF!+#REF!</f>
        <v>#REF!</v>
      </c>
      <c r="CL114" s="66" t="e">
        <f>#REF!+CL34+#REF!+#REF!+#REF!+#REF!</f>
        <v>#REF!</v>
      </c>
      <c r="CM114" s="66" t="e">
        <f>#REF!+CM34+#REF!+#REF!+#REF!+#REF!</f>
        <v>#REF!</v>
      </c>
      <c r="CN114" s="66" t="e">
        <f>#REF!+CN34+#REF!+#REF!+#REF!+#REF!</f>
        <v>#REF!</v>
      </c>
      <c r="CO114" s="66" t="e">
        <f>#REF!+CO34+#REF!+#REF!+#REF!+#REF!</f>
        <v>#REF!</v>
      </c>
      <c r="CP114" s="66" t="e">
        <f>#REF!+CP34+#REF!+#REF!+#REF!+#REF!</f>
        <v>#REF!</v>
      </c>
      <c r="CQ114" s="66" t="e">
        <f>#REF!+CQ34+#REF!+#REF!+#REF!+#REF!</f>
        <v>#REF!</v>
      </c>
      <c r="CR114" s="66" t="e">
        <f>#REF!+CR34+#REF!+#REF!+#REF!+#REF!</f>
        <v>#REF!</v>
      </c>
      <c r="CS114" s="66" t="e">
        <f>#REF!+CS34+#REF!+#REF!+#REF!+#REF!</f>
        <v>#REF!</v>
      </c>
      <c r="CT114" s="66" t="e">
        <f>#REF!+CT34+#REF!+#REF!+#REF!+#REF!</f>
        <v>#REF!</v>
      </c>
      <c r="CU114" s="66" t="e">
        <f>#REF!+CU34+#REF!+#REF!+#REF!+#REF!</f>
        <v>#REF!</v>
      </c>
      <c r="CV114" s="209" t="e">
        <f>#REF!+CV34+#REF!+#REF!+#REF!+#REF!</f>
        <v>#REF!</v>
      </c>
      <c r="CW114" s="209" t="e">
        <f>#REF!+CW34+#REF!+#REF!+#REF!+#REF!</f>
        <v>#REF!</v>
      </c>
      <c r="CX114" s="209" t="e">
        <f>#REF!+CX34+#REF!+#REF!+#REF!+#REF!</f>
        <v>#REF!</v>
      </c>
      <c r="CY114" s="209" t="e">
        <f>#REF!+CY34+#REF!+#REF!+#REF!+#REF!</f>
        <v>#REF!</v>
      </c>
      <c r="CZ114" s="209" t="e">
        <f>#REF!+CZ34+#REF!+#REF!+#REF!+#REF!</f>
        <v>#REF!</v>
      </c>
      <c r="DA114" s="209" t="e">
        <f>#REF!+DA34+#REF!+#REF!+#REF!+#REF!</f>
        <v>#REF!</v>
      </c>
      <c r="DB114" s="209" t="e">
        <f>#REF!+DB34+#REF!+#REF!+#REF!+#REF!</f>
        <v>#REF!</v>
      </c>
      <c r="DC114" s="209" t="e">
        <f>#REF!+DC34+#REF!+#REF!+#REF!+#REF!</f>
        <v>#REF!</v>
      </c>
      <c r="DD114" s="209" t="e">
        <f>#REF!+DD34+#REF!+#REF!+#REF!+#REF!</f>
        <v>#REF!</v>
      </c>
      <c r="DE114" s="209" t="e">
        <f>#REF!+DE34+#REF!+#REF!+#REF!+#REF!</f>
        <v>#REF!</v>
      </c>
      <c r="DF114" s="209" t="e">
        <f>#REF!+DF34+#REF!+#REF!+#REF!+#REF!</f>
        <v>#REF!</v>
      </c>
      <c r="DG114" s="220" t="e">
        <f>#REF!+DG34+#REF!+#REF!+#REF!+#REF!</f>
        <v>#REF!</v>
      </c>
      <c r="DH114" s="220" t="e">
        <f>#REF!+DH34+#REF!+#REF!+#REF!+#REF!</f>
        <v>#REF!</v>
      </c>
      <c r="DI114" s="220" t="e">
        <f>#REF!+DI34+#REF!+#REF!+#REF!+#REF!</f>
        <v>#REF!</v>
      </c>
      <c r="DJ114" s="220" t="e">
        <f>#REF!+DJ34+#REF!+#REF!+#REF!+#REF!</f>
        <v>#REF!</v>
      </c>
      <c r="DK114" s="220" t="e">
        <f>#REF!+DK34+#REF!+#REF!+#REF!+#REF!</f>
        <v>#REF!</v>
      </c>
      <c r="DL114" s="220" t="e">
        <f>#REF!+DL34+#REF!+#REF!+#REF!+#REF!</f>
        <v>#REF!</v>
      </c>
      <c r="DM114" s="220" t="e">
        <f>#REF!+DM34+#REF!+#REF!+#REF!+#REF!</f>
        <v>#REF!</v>
      </c>
      <c r="DN114" s="220" t="e">
        <f>#REF!+DN34+#REF!+#REF!+#REF!+#REF!</f>
        <v>#REF!</v>
      </c>
      <c r="DO114" s="220" t="e">
        <f>#REF!+DO34+#REF!+#REF!+#REF!+#REF!</f>
        <v>#REF!</v>
      </c>
      <c r="DP114" s="220" t="e">
        <f>#REF!+DP34+#REF!+#REF!+#REF!+#REF!</f>
        <v>#REF!</v>
      </c>
      <c r="DQ114" s="220">
        <v>0</v>
      </c>
      <c r="DR114" s="220">
        <v>0</v>
      </c>
      <c r="DS114" s="220">
        <v>34</v>
      </c>
      <c r="DT114" s="220">
        <v>25</v>
      </c>
      <c r="DU114" s="220">
        <v>0</v>
      </c>
      <c r="DV114" s="220">
        <v>30</v>
      </c>
      <c r="DW114" s="220">
        <v>38</v>
      </c>
      <c r="DX114" s="220">
        <v>0</v>
      </c>
      <c r="DY114" s="220">
        <v>11</v>
      </c>
      <c r="DZ114" s="220">
        <v>4</v>
      </c>
      <c r="EA114" s="220">
        <v>28</v>
      </c>
      <c r="EB114" s="220">
        <v>44</v>
      </c>
      <c r="EC114" s="220">
        <v>46</v>
      </c>
      <c r="ED114" s="220">
        <v>18</v>
      </c>
      <c r="EE114" s="220">
        <v>50</v>
      </c>
      <c r="EF114" s="220">
        <v>29</v>
      </c>
      <c r="EG114" s="220">
        <v>16</v>
      </c>
      <c r="EH114" s="220">
        <v>85</v>
      </c>
      <c r="EI114" s="220">
        <v>38</v>
      </c>
      <c r="EJ114" s="220">
        <v>25</v>
      </c>
      <c r="EK114" s="220">
        <v>11</v>
      </c>
      <c r="EL114" s="220">
        <v>24</v>
      </c>
      <c r="EM114" s="220">
        <v>2</v>
      </c>
      <c r="EN114" s="220">
        <v>0</v>
      </c>
      <c r="EO114" s="220">
        <v>15</v>
      </c>
      <c r="EP114" s="220">
        <v>82</v>
      </c>
      <c r="EQ114" s="220">
        <v>260</v>
      </c>
      <c r="ER114" s="220">
        <v>69</v>
      </c>
      <c r="ES114" s="220">
        <v>6</v>
      </c>
      <c r="ET114" s="220">
        <v>54</v>
      </c>
      <c r="EU114" s="220">
        <v>220</v>
      </c>
      <c r="EV114" s="220">
        <v>434</v>
      </c>
      <c r="EW114" s="66">
        <f>SUM(EX114:GB114)</f>
        <v>121</v>
      </c>
      <c r="EX114" s="66">
        <f>+SUM(EX74+EX34)</f>
        <v>17</v>
      </c>
      <c r="EY114" s="66">
        <f t="shared" ref="EY114:GB114" si="55">+SUM(EY74+EY34)</f>
        <v>22</v>
      </c>
      <c r="EZ114" s="66">
        <f t="shared" si="55"/>
        <v>0</v>
      </c>
      <c r="FA114" s="66">
        <f t="shared" si="55"/>
        <v>10</v>
      </c>
      <c r="FB114" s="66">
        <f t="shared" si="55"/>
        <v>4</v>
      </c>
      <c r="FC114" s="66">
        <f t="shared" si="55"/>
        <v>4</v>
      </c>
      <c r="FD114" s="66">
        <f t="shared" si="55"/>
        <v>0</v>
      </c>
      <c r="FE114" s="66">
        <f t="shared" si="55"/>
        <v>10</v>
      </c>
      <c r="FF114" s="66">
        <f t="shared" si="55"/>
        <v>2</v>
      </c>
      <c r="FG114" s="66">
        <f t="shared" si="55"/>
        <v>0</v>
      </c>
      <c r="FH114" s="66">
        <f t="shared" si="55"/>
        <v>8</v>
      </c>
      <c r="FI114" s="66">
        <f t="shared" si="55"/>
        <v>0</v>
      </c>
      <c r="FJ114" s="66">
        <f t="shared" si="55"/>
        <v>3</v>
      </c>
      <c r="FK114" s="66">
        <f t="shared" si="55"/>
        <v>0</v>
      </c>
      <c r="FL114" s="66">
        <f t="shared" si="55"/>
        <v>2</v>
      </c>
      <c r="FM114" s="66">
        <f t="shared" si="55"/>
        <v>0</v>
      </c>
      <c r="FN114" s="66">
        <f t="shared" si="55"/>
        <v>0</v>
      </c>
      <c r="FO114" s="66">
        <f t="shared" si="55"/>
        <v>3</v>
      </c>
      <c r="FP114" s="66">
        <f t="shared" si="55"/>
        <v>20</v>
      </c>
      <c r="FQ114" s="66">
        <f t="shared" si="55"/>
        <v>2</v>
      </c>
      <c r="FR114" s="66">
        <f t="shared" si="55"/>
        <v>0</v>
      </c>
      <c r="FS114" s="66">
        <f t="shared" si="55"/>
        <v>10</v>
      </c>
      <c r="FT114" s="66">
        <f t="shared" si="55"/>
        <v>4</v>
      </c>
      <c r="FU114" s="66">
        <f t="shared" si="55"/>
        <v>0</v>
      </c>
      <c r="FV114" s="66">
        <f t="shared" si="55"/>
        <v>0</v>
      </c>
      <c r="FW114" s="66">
        <f t="shared" si="55"/>
        <v>0</v>
      </c>
      <c r="FX114" s="66">
        <f t="shared" si="55"/>
        <v>0</v>
      </c>
      <c r="FY114" s="66">
        <f t="shared" si="55"/>
        <v>0</v>
      </c>
      <c r="FZ114" s="66">
        <f t="shared" si="55"/>
        <v>0</v>
      </c>
      <c r="GA114" s="66">
        <f t="shared" si="55"/>
        <v>0</v>
      </c>
      <c r="GB114" s="66">
        <f t="shared" si="55"/>
        <v>0</v>
      </c>
    </row>
    <row r="115" spans="1:184" s="6" customFormat="1" ht="25.5" customHeight="1">
      <c r="A115" s="11" t="s">
        <v>5</v>
      </c>
      <c r="B115" s="18" t="e">
        <f t="shared" ref="B115:N115" si="56">B114/B113</f>
        <v>#DIV/0!</v>
      </c>
      <c r="C115" s="18" t="e">
        <f t="shared" si="56"/>
        <v>#DIV/0!</v>
      </c>
      <c r="D115" s="18" t="e">
        <f t="shared" si="56"/>
        <v>#DIV/0!</v>
      </c>
      <c r="E115" s="18" t="e">
        <f t="shared" si="56"/>
        <v>#DIV/0!</v>
      </c>
      <c r="F115" s="18" t="e">
        <f t="shared" si="56"/>
        <v>#DIV/0!</v>
      </c>
      <c r="G115" s="18" t="e">
        <f t="shared" si="56"/>
        <v>#DIV/0!</v>
      </c>
      <c r="H115" s="18" t="e">
        <f t="shared" si="56"/>
        <v>#DIV/0!</v>
      </c>
      <c r="I115" s="18" t="e">
        <f t="shared" si="56"/>
        <v>#DIV/0!</v>
      </c>
      <c r="J115" s="18" t="e">
        <f t="shared" si="56"/>
        <v>#DIV/0!</v>
      </c>
      <c r="K115" s="18" t="e">
        <f t="shared" si="56"/>
        <v>#DIV/0!</v>
      </c>
      <c r="L115" s="18" t="e">
        <f t="shared" si="56"/>
        <v>#DIV/0!</v>
      </c>
      <c r="M115" s="18" t="e">
        <f t="shared" si="56"/>
        <v>#DIV/0!</v>
      </c>
      <c r="N115" s="18" t="e">
        <f t="shared" si="56"/>
        <v>#DIV/0!</v>
      </c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>
        <f>AY114/AY113</f>
        <v>0</v>
      </c>
      <c r="AZ115" s="18">
        <f t="shared" ref="AZ115:BI115" si="57">AZ114/AZ113</f>
        <v>0</v>
      </c>
      <c r="BA115" s="18">
        <f t="shared" si="57"/>
        <v>1.8788410886742758E-2</v>
      </c>
      <c r="BB115" s="18">
        <f t="shared" si="57"/>
        <v>7.5516900161449923E-3</v>
      </c>
      <c r="BC115" s="18">
        <f t="shared" si="57"/>
        <v>7.3508623126943735E-3</v>
      </c>
      <c r="BD115" s="18" t="e">
        <f t="shared" si="57"/>
        <v>#DIV/0!</v>
      </c>
      <c r="BE115" s="18">
        <f t="shared" si="57"/>
        <v>5.4838396583519362E-3</v>
      </c>
      <c r="BF115" s="18">
        <f t="shared" si="57"/>
        <v>4.8525413093495088E-3</v>
      </c>
      <c r="BG115" s="18">
        <f t="shared" si="57"/>
        <v>5.0277302648629035E-3</v>
      </c>
      <c r="BH115" s="18">
        <f t="shared" si="57"/>
        <v>7.2660072660072662E-3</v>
      </c>
      <c r="BI115" s="18">
        <f t="shared" si="57"/>
        <v>2.7535005150065776E-3</v>
      </c>
      <c r="BJ115" s="73" t="e">
        <f t="shared" ref="BJ115:BP115" si="58">BJ114/BJ113</f>
        <v>#REF!</v>
      </c>
      <c r="BK115" s="73" t="e">
        <f t="shared" si="58"/>
        <v>#REF!</v>
      </c>
      <c r="BL115" s="73" t="e">
        <f t="shared" si="58"/>
        <v>#REF!</v>
      </c>
      <c r="BM115" s="73" t="e">
        <f t="shared" si="58"/>
        <v>#REF!</v>
      </c>
      <c r="BN115" s="73" t="e">
        <f t="shared" si="58"/>
        <v>#REF!</v>
      </c>
      <c r="BO115" s="73" t="e">
        <f t="shared" si="58"/>
        <v>#REF!</v>
      </c>
      <c r="BP115" s="73" t="e">
        <f t="shared" si="58"/>
        <v>#REF!</v>
      </c>
      <c r="BQ115" s="73" t="e">
        <f t="shared" ref="BQ115:GB115" si="59">BQ114/BQ113</f>
        <v>#REF!</v>
      </c>
      <c r="BR115" s="73" t="e">
        <f t="shared" si="59"/>
        <v>#REF!</v>
      </c>
      <c r="BS115" s="73" t="e">
        <f t="shared" si="59"/>
        <v>#REF!</v>
      </c>
      <c r="BT115" s="73" t="e">
        <f t="shared" si="59"/>
        <v>#REF!</v>
      </c>
      <c r="BU115" s="73" t="e">
        <f t="shared" si="59"/>
        <v>#REF!</v>
      </c>
      <c r="BV115" s="206" t="e">
        <f t="shared" si="59"/>
        <v>#REF!</v>
      </c>
      <c r="BW115" s="206" t="e">
        <f t="shared" si="59"/>
        <v>#REF!</v>
      </c>
      <c r="BX115" s="206" t="e">
        <f t="shared" si="59"/>
        <v>#REF!</v>
      </c>
      <c r="BY115" s="206" t="e">
        <f t="shared" si="59"/>
        <v>#REF!</v>
      </c>
      <c r="BZ115" s="206" t="e">
        <f t="shared" si="59"/>
        <v>#REF!</v>
      </c>
      <c r="CA115" s="206" t="e">
        <f t="shared" si="59"/>
        <v>#REF!</v>
      </c>
      <c r="CB115" s="206" t="e">
        <f t="shared" si="59"/>
        <v>#REF!</v>
      </c>
      <c r="CC115" s="206" t="e">
        <f t="shared" si="59"/>
        <v>#REF!</v>
      </c>
      <c r="CD115" s="206" t="e">
        <f t="shared" si="59"/>
        <v>#REF!</v>
      </c>
      <c r="CE115" s="206" t="e">
        <f t="shared" si="59"/>
        <v>#REF!</v>
      </c>
      <c r="CF115" s="206" t="e">
        <f t="shared" si="59"/>
        <v>#REF!</v>
      </c>
      <c r="CG115" s="206" t="e">
        <f t="shared" si="59"/>
        <v>#REF!</v>
      </c>
      <c r="CH115" s="206" t="e">
        <f t="shared" si="59"/>
        <v>#REF!</v>
      </c>
      <c r="CI115" s="206" t="e">
        <f t="shared" si="59"/>
        <v>#REF!</v>
      </c>
      <c r="CJ115" s="206" t="e">
        <f t="shared" si="59"/>
        <v>#REF!</v>
      </c>
      <c r="CK115" s="206" t="e">
        <f t="shared" si="59"/>
        <v>#REF!</v>
      </c>
      <c r="CL115" s="206" t="e">
        <f t="shared" si="59"/>
        <v>#REF!</v>
      </c>
      <c r="CM115" s="206" t="e">
        <f t="shared" si="59"/>
        <v>#REF!</v>
      </c>
      <c r="CN115" s="206" t="e">
        <f t="shared" si="59"/>
        <v>#REF!</v>
      </c>
      <c r="CO115" s="206" t="e">
        <f t="shared" si="59"/>
        <v>#REF!</v>
      </c>
      <c r="CP115" s="206" t="e">
        <f t="shared" si="59"/>
        <v>#REF!</v>
      </c>
      <c r="CQ115" s="206" t="e">
        <f t="shared" si="59"/>
        <v>#REF!</v>
      </c>
      <c r="CR115" s="206" t="e">
        <f t="shared" si="59"/>
        <v>#REF!</v>
      </c>
      <c r="CS115" s="206" t="e">
        <f t="shared" si="59"/>
        <v>#REF!</v>
      </c>
      <c r="CT115" s="206" t="e">
        <f t="shared" ref="CT115:CU115" si="60">CT114/CT113</f>
        <v>#REF!</v>
      </c>
      <c r="CU115" s="206" t="e">
        <f t="shared" si="60"/>
        <v>#REF!</v>
      </c>
      <c r="CV115" s="206" t="e">
        <f t="shared" ref="CV115" si="61">CV114/CV113</f>
        <v>#REF!</v>
      </c>
      <c r="CW115" s="206" t="e">
        <f t="shared" ref="CW115:CX115" si="62">CW114/CW113</f>
        <v>#REF!</v>
      </c>
      <c r="CX115" s="206" t="e">
        <f t="shared" si="62"/>
        <v>#REF!</v>
      </c>
      <c r="CY115" s="206" t="e">
        <f t="shared" ref="CY115:CZ115" si="63">CY114/CY113</f>
        <v>#REF!</v>
      </c>
      <c r="CZ115" s="206" t="e">
        <f t="shared" si="63"/>
        <v>#REF!</v>
      </c>
      <c r="DA115" s="206" t="e">
        <f t="shared" ref="DA115" si="64">DA114/DA113</f>
        <v>#REF!</v>
      </c>
      <c r="DB115" s="206" t="e">
        <f t="shared" ref="DB115:DC115" si="65">DB114/DB113</f>
        <v>#REF!</v>
      </c>
      <c r="DC115" s="206" t="e">
        <f t="shared" si="65"/>
        <v>#REF!</v>
      </c>
      <c r="DD115" s="206" t="e">
        <f t="shared" ref="DD115" si="66">DD114/DD113</f>
        <v>#REF!</v>
      </c>
      <c r="DE115" s="206" t="e">
        <f t="shared" ref="DE115" si="67">DE114/DE113</f>
        <v>#REF!</v>
      </c>
      <c r="DF115" s="206" t="e">
        <f t="shared" ref="DF115" si="68">DF114/DF113</f>
        <v>#REF!</v>
      </c>
      <c r="DG115" s="195" t="e">
        <f t="shared" ref="DG115" si="69">DG114/DG113</f>
        <v>#REF!</v>
      </c>
      <c r="DH115" s="195" t="e">
        <f t="shared" ref="DH115" si="70">DH114/DH113</f>
        <v>#REF!</v>
      </c>
      <c r="DI115" s="195" t="e">
        <f t="shared" ref="DI115:DM115" si="71">DI114/DI113</f>
        <v>#REF!</v>
      </c>
      <c r="DJ115" s="195" t="e">
        <f t="shared" si="71"/>
        <v>#REF!</v>
      </c>
      <c r="DK115" s="195" t="e">
        <f t="shared" si="71"/>
        <v>#REF!</v>
      </c>
      <c r="DL115" s="195" t="e">
        <f t="shared" si="71"/>
        <v>#REF!</v>
      </c>
      <c r="DM115" s="73" t="e">
        <f t="shared" si="71"/>
        <v>#REF!</v>
      </c>
      <c r="DN115" s="73" t="e">
        <f t="shared" ref="DN115:DO115" si="72">DN114/DN113</f>
        <v>#REF!</v>
      </c>
      <c r="DO115" s="73" t="e">
        <f t="shared" si="72"/>
        <v>#REF!</v>
      </c>
      <c r="DP115" s="73" t="e">
        <f t="shared" ref="DP115" si="73">DP114/DP113</f>
        <v>#REF!</v>
      </c>
      <c r="DQ115" s="73" t="e">
        <v>#DIV/0!</v>
      </c>
      <c r="DR115" s="73" t="e">
        <v>#DIV/0!</v>
      </c>
      <c r="DS115" s="73">
        <v>9.8963790895331238E-4</v>
      </c>
      <c r="DT115" s="73">
        <v>1.9921906127978325E-3</v>
      </c>
      <c r="DU115" s="73">
        <v>0</v>
      </c>
      <c r="DV115" s="73">
        <v>5.9913724237098582E-4</v>
      </c>
      <c r="DW115" s="73">
        <v>9.2721372276309685E-4</v>
      </c>
      <c r="DX115" s="73" t="e">
        <v>#DIV/0!</v>
      </c>
      <c r="DY115" s="73">
        <v>9.3848647726303214E-4</v>
      </c>
      <c r="DZ115" s="73">
        <v>9.5762508977735214E-4</v>
      </c>
      <c r="EA115" s="73">
        <v>7.1633237822349568E-4</v>
      </c>
      <c r="EB115" s="73">
        <v>8.5808452132535057E-4</v>
      </c>
      <c r="EC115" s="73">
        <v>7.7006779944756006E-4</v>
      </c>
      <c r="ED115" s="73">
        <v>8.1011746703271974E-4</v>
      </c>
      <c r="EE115" s="73">
        <v>1.0205122971731809E-3</v>
      </c>
      <c r="EF115" s="73">
        <v>5.0586101032654206E-4</v>
      </c>
      <c r="EG115" s="73">
        <v>4.3312308816761865E-4</v>
      </c>
      <c r="EH115" s="73">
        <v>1.9212078746920417E-3</v>
      </c>
      <c r="EI115" s="73">
        <v>6.2562768567147957E-4</v>
      </c>
      <c r="EJ115" s="73">
        <v>2.6522384892849566E-3</v>
      </c>
      <c r="EK115" s="73">
        <v>4.0758855787757521E-4</v>
      </c>
      <c r="EL115" s="73">
        <v>5.0977060322854716E-3</v>
      </c>
      <c r="EM115" s="73">
        <v>2.4539877300613498E-4</v>
      </c>
      <c r="EN115" s="73">
        <v>0</v>
      </c>
      <c r="EO115" s="73">
        <v>1.1956001912960307E-3</v>
      </c>
      <c r="EP115" s="73">
        <v>1.1001100110011001E-3</v>
      </c>
      <c r="EQ115" s="73">
        <v>8.9169353179230394E-3</v>
      </c>
      <c r="ER115" s="73">
        <v>4.0552453717308257E-3</v>
      </c>
      <c r="ES115" s="73">
        <v>1.5511892450879006E-3</v>
      </c>
      <c r="ET115" s="73">
        <v>1.8455228981544771E-3</v>
      </c>
      <c r="EU115" s="73">
        <v>4.8081125972550048E-3</v>
      </c>
      <c r="EV115" s="73">
        <v>4.4325516790587466E-3</v>
      </c>
      <c r="EW115" s="73">
        <f t="shared" si="59"/>
        <v>1.9570104643452102E-3</v>
      </c>
      <c r="EX115" s="73">
        <f t="shared" si="59"/>
        <v>2.2926500337154417E-3</v>
      </c>
      <c r="EY115" s="73">
        <f>EY114/EY113</f>
        <v>4.0808755332962347E-3</v>
      </c>
      <c r="EZ115" s="73">
        <f>EZ114/EZ113</f>
        <v>0</v>
      </c>
      <c r="FA115" s="73">
        <f t="shared" si="59"/>
        <v>2.4067388688327317E-3</v>
      </c>
      <c r="FB115" s="73">
        <f t="shared" si="59"/>
        <v>8.7393489185055709E-4</v>
      </c>
      <c r="FC115" s="73">
        <f t="shared" si="59"/>
        <v>7.2687624931855354E-4</v>
      </c>
      <c r="FD115" s="73">
        <f t="shared" si="59"/>
        <v>0</v>
      </c>
      <c r="FE115" s="73">
        <f t="shared" si="59"/>
        <v>1.457301078402798E-3</v>
      </c>
      <c r="FF115" s="73">
        <f t="shared" si="59"/>
        <v>6.779661016949153E-4</v>
      </c>
      <c r="FG115" s="73">
        <f t="shared" si="59"/>
        <v>0</v>
      </c>
      <c r="FH115" s="73">
        <f t="shared" si="59"/>
        <v>4.4493882091212458E-3</v>
      </c>
      <c r="FI115" s="73" t="e">
        <f t="shared" si="59"/>
        <v>#DIV/0!</v>
      </c>
      <c r="FJ115" s="73">
        <f t="shared" si="59"/>
        <v>5.8252427184466021E-3</v>
      </c>
      <c r="FK115" s="73">
        <f t="shared" si="59"/>
        <v>0</v>
      </c>
      <c r="FL115" s="73">
        <f t="shared" si="59"/>
        <v>3.8240917782026767E-3</v>
      </c>
      <c r="FM115" s="73">
        <f t="shared" si="59"/>
        <v>0</v>
      </c>
      <c r="FN115" s="73">
        <f t="shared" si="59"/>
        <v>0</v>
      </c>
      <c r="FO115" s="73">
        <f t="shared" si="59"/>
        <v>4.8963603721233879E-4</v>
      </c>
      <c r="FP115" s="73">
        <f t="shared" si="59"/>
        <v>4.6392948271862678E-3</v>
      </c>
      <c r="FQ115" s="73">
        <f t="shared" si="59"/>
        <v>2.936857562408223E-3</v>
      </c>
      <c r="FR115" s="73">
        <f t="shared" si="59"/>
        <v>0</v>
      </c>
      <c r="FS115" s="73">
        <f t="shared" si="59"/>
        <v>2.4360535931790498E-3</v>
      </c>
      <c r="FT115" s="73">
        <f t="shared" si="59"/>
        <v>2.6525198938992041E-3</v>
      </c>
      <c r="FU115" s="73">
        <f t="shared" si="59"/>
        <v>0</v>
      </c>
      <c r="FV115" s="73" t="e">
        <f t="shared" si="59"/>
        <v>#DIV/0!</v>
      </c>
      <c r="FW115" s="73" t="e">
        <f t="shared" si="59"/>
        <v>#DIV/0!</v>
      </c>
      <c r="FX115" s="73" t="e">
        <f t="shared" si="59"/>
        <v>#DIV/0!</v>
      </c>
      <c r="FY115" s="73" t="e">
        <f t="shared" si="59"/>
        <v>#DIV/0!</v>
      </c>
      <c r="FZ115" s="73" t="e">
        <f t="shared" si="59"/>
        <v>#DIV/0!</v>
      </c>
      <c r="GA115" s="73" t="e">
        <f t="shared" si="59"/>
        <v>#DIV/0!</v>
      </c>
      <c r="GB115" s="73" t="e">
        <f t="shared" si="59"/>
        <v>#DIV/0!</v>
      </c>
    </row>
    <row r="116" spans="1:184">
      <c r="A116" s="34" t="s">
        <v>460</v>
      </c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14" t="s">
        <v>31</v>
      </c>
      <c r="BK116" s="14" t="s">
        <v>31</v>
      </c>
      <c r="BL116" s="14" t="s">
        <v>31</v>
      </c>
      <c r="BM116" s="14" t="s">
        <v>31</v>
      </c>
      <c r="BN116" s="14" t="s">
        <v>31</v>
      </c>
      <c r="BO116" s="14" t="s">
        <v>31</v>
      </c>
      <c r="BP116" s="14" t="s">
        <v>31</v>
      </c>
      <c r="BQ116" s="14" t="s">
        <v>31</v>
      </c>
      <c r="BR116" s="14" t="s">
        <v>31</v>
      </c>
      <c r="BS116" s="14" t="s">
        <v>31</v>
      </c>
      <c r="BT116" s="14" t="s">
        <v>31</v>
      </c>
      <c r="BU116" s="14" t="s">
        <v>31</v>
      </c>
      <c r="BV116" s="14" t="s">
        <v>31</v>
      </c>
      <c r="BW116" s="14" t="s">
        <v>31</v>
      </c>
      <c r="BX116" s="14" t="s">
        <v>31</v>
      </c>
      <c r="BY116" s="14" t="s">
        <v>31</v>
      </c>
      <c r="BZ116" s="14" t="s">
        <v>31</v>
      </c>
      <c r="CA116" s="14" t="s">
        <v>31</v>
      </c>
      <c r="CB116" s="14" t="s">
        <v>31</v>
      </c>
      <c r="CC116" s="14" t="s">
        <v>31</v>
      </c>
      <c r="CD116" s="14" t="s">
        <v>31</v>
      </c>
      <c r="CE116" s="14" t="s">
        <v>31</v>
      </c>
      <c r="CF116" s="14" t="s">
        <v>31</v>
      </c>
      <c r="CG116" s="14" t="s">
        <v>31</v>
      </c>
      <c r="CH116" s="14" t="s">
        <v>31</v>
      </c>
      <c r="CI116" s="14" t="s">
        <v>31</v>
      </c>
      <c r="CJ116" s="14" t="s">
        <v>31</v>
      </c>
      <c r="CK116" s="14" t="s">
        <v>31</v>
      </c>
      <c r="CL116" s="14" t="s">
        <v>31</v>
      </c>
      <c r="CM116" s="14" t="s">
        <v>31</v>
      </c>
      <c r="CN116" s="14" t="s">
        <v>31</v>
      </c>
      <c r="CO116" s="14" t="s">
        <v>31</v>
      </c>
      <c r="CP116" s="14" t="s">
        <v>31</v>
      </c>
      <c r="CQ116" s="14" t="s">
        <v>31</v>
      </c>
      <c r="CR116" s="14" t="s">
        <v>31</v>
      </c>
      <c r="CS116" s="14" t="s">
        <v>31</v>
      </c>
      <c r="CT116" s="14" t="s">
        <v>31</v>
      </c>
      <c r="CU116" s="14" t="s">
        <v>31</v>
      </c>
      <c r="CV116" s="14" t="s">
        <v>31</v>
      </c>
      <c r="CW116" s="14" t="s">
        <v>31</v>
      </c>
      <c r="CX116" s="14" t="s">
        <v>31</v>
      </c>
      <c r="CY116" s="14" t="s">
        <v>31</v>
      </c>
      <c r="CZ116" s="14" t="s">
        <v>31</v>
      </c>
      <c r="DA116" s="14" t="s">
        <v>31</v>
      </c>
      <c r="DB116" s="14" t="s">
        <v>31</v>
      </c>
      <c r="DC116" s="14" t="s">
        <v>31</v>
      </c>
      <c r="DD116" s="14" t="s">
        <v>31</v>
      </c>
      <c r="DE116" s="14" t="s">
        <v>31</v>
      </c>
      <c r="DF116" s="14" t="s">
        <v>31</v>
      </c>
      <c r="DG116" s="14" t="s">
        <v>31</v>
      </c>
      <c r="DH116" s="14" t="s">
        <v>31</v>
      </c>
      <c r="DI116" s="14" t="s">
        <v>31</v>
      </c>
      <c r="DJ116" s="14" t="s">
        <v>31</v>
      </c>
      <c r="DK116" s="14" t="s">
        <v>31</v>
      </c>
      <c r="DL116" s="14" t="s">
        <v>31</v>
      </c>
      <c r="DM116" s="14" t="s">
        <v>31</v>
      </c>
      <c r="DN116" s="14" t="s">
        <v>31</v>
      </c>
      <c r="DO116" s="14" t="s">
        <v>31</v>
      </c>
      <c r="DP116" s="14" t="s">
        <v>31</v>
      </c>
      <c r="DQ116" s="14" t="s">
        <v>31</v>
      </c>
      <c r="DR116" s="14" t="s">
        <v>31</v>
      </c>
      <c r="DS116" s="14" t="s">
        <v>31</v>
      </c>
      <c r="DT116" s="14" t="s">
        <v>31</v>
      </c>
      <c r="DU116" s="14" t="s">
        <v>31</v>
      </c>
      <c r="DV116" s="14" t="s">
        <v>31</v>
      </c>
      <c r="DW116" s="14" t="s">
        <v>31</v>
      </c>
      <c r="DX116" s="14" t="s">
        <v>31</v>
      </c>
      <c r="DY116" s="14" t="s">
        <v>31</v>
      </c>
      <c r="DZ116" s="14" t="s">
        <v>31</v>
      </c>
      <c r="EA116" s="14" t="s">
        <v>31</v>
      </c>
      <c r="EB116" s="14" t="s">
        <v>31</v>
      </c>
      <c r="EC116" s="14" t="s">
        <v>31</v>
      </c>
      <c r="ED116" s="14" t="s">
        <v>31</v>
      </c>
      <c r="EE116" s="14" t="s">
        <v>31</v>
      </c>
      <c r="EF116" s="14" t="s">
        <v>31</v>
      </c>
      <c r="EG116" s="14" t="s">
        <v>31</v>
      </c>
      <c r="EH116" s="14" t="s">
        <v>31</v>
      </c>
      <c r="EI116" s="14" t="s">
        <v>31</v>
      </c>
      <c r="EJ116" s="14" t="s">
        <v>31</v>
      </c>
      <c r="EK116" s="14" t="s">
        <v>31</v>
      </c>
      <c r="EL116" s="14" t="s">
        <v>31</v>
      </c>
      <c r="EM116" s="14" t="s">
        <v>31</v>
      </c>
      <c r="EN116" s="14" t="s">
        <v>31</v>
      </c>
      <c r="EO116" s="14" t="s">
        <v>31</v>
      </c>
      <c r="EP116" s="14" t="s">
        <v>31</v>
      </c>
      <c r="EQ116" s="14" t="s">
        <v>31</v>
      </c>
      <c r="ER116" s="14" t="s">
        <v>31</v>
      </c>
      <c r="ES116" s="14" t="s">
        <v>31</v>
      </c>
      <c r="ET116" s="14" t="s">
        <v>31</v>
      </c>
      <c r="EU116" s="14" t="s">
        <v>31</v>
      </c>
      <c r="EV116" s="14" t="s">
        <v>31</v>
      </c>
      <c r="EW116" s="14" t="s">
        <v>31</v>
      </c>
      <c r="EX116" s="14" t="s">
        <v>31</v>
      </c>
      <c r="EY116" s="14" t="s">
        <v>31</v>
      </c>
      <c r="EZ116" s="14" t="s">
        <v>31</v>
      </c>
      <c r="FA116" s="14" t="s">
        <v>31</v>
      </c>
      <c r="FB116" s="14" t="s">
        <v>31</v>
      </c>
      <c r="FC116" s="14" t="s">
        <v>31</v>
      </c>
      <c r="FD116" s="14" t="s">
        <v>31</v>
      </c>
      <c r="FE116" s="14" t="s">
        <v>31</v>
      </c>
      <c r="FF116" s="14" t="s">
        <v>31</v>
      </c>
      <c r="FG116" s="14" t="s">
        <v>31</v>
      </c>
      <c r="FH116" s="14" t="s">
        <v>31</v>
      </c>
      <c r="FI116" s="14" t="s">
        <v>31</v>
      </c>
      <c r="FJ116" s="14" t="s">
        <v>31</v>
      </c>
      <c r="FK116" s="14" t="s">
        <v>31</v>
      </c>
      <c r="FL116" s="14" t="s">
        <v>31</v>
      </c>
      <c r="FM116" s="14" t="s">
        <v>31</v>
      </c>
      <c r="FN116" s="14" t="s">
        <v>31</v>
      </c>
      <c r="FO116" s="14" t="s">
        <v>31</v>
      </c>
      <c r="FP116" s="14" t="s">
        <v>31</v>
      </c>
      <c r="FQ116" s="14" t="s">
        <v>31</v>
      </c>
      <c r="FR116" s="14" t="s">
        <v>31</v>
      </c>
      <c r="FS116" s="14" t="s">
        <v>31</v>
      </c>
      <c r="FT116" s="14" t="s">
        <v>31</v>
      </c>
      <c r="FU116" s="14" t="s">
        <v>31</v>
      </c>
      <c r="FV116" s="14" t="s">
        <v>31</v>
      </c>
      <c r="FW116" s="14" t="s">
        <v>31</v>
      </c>
      <c r="FX116" s="14" t="s">
        <v>31</v>
      </c>
      <c r="FY116" s="14" t="s">
        <v>31</v>
      </c>
      <c r="FZ116" s="14" t="s">
        <v>31</v>
      </c>
      <c r="GA116" s="14" t="s">
        <v>31</v>
      </c>
      <c r="GB116" s="14" t="s">
        <v>31</v>
      </c>
    </row>
    <row r="117" spans="1:184" s="6" customFormat="1" ht="25.5" customHeight="1">
      <c r="A117" s="11" t="s">
        <v>4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>
        <v>0</v>
      </c>
      <c r="AZ117" s="10">
        <v>0</v>
      </c>
      <c r="BA117" s="10">
        <v>51</v>
      </c>
      <c r="BB117" s="10">
        <v>81</v>
      </c>
      <c r="BC117" s="10">
        <v>15</v>
      </c>
      <c r="BD117" s="10">
        <v>0</v>
      </c>
      <c r="BE117" s="10">
        <v>89</v>
      </c>
      <c r="BF117" s="10">
        <v>95</v>
      </c>
      <c r="BG117" s="10">
        <v>193</v>
      </c>
      <c r="BH117" s="10">
        <v>234</v>
      </c>
      <c r="BI117" s="10">
        <v>234</v>
      </c>
      <c r="BJ117" s="66" t="e">
        <f>SUM(#REF!,#REF!,BJ37,#REF!,#REF!,#REF!,#REF!,#REF!)</f>
        <v>#REF!</v>
      </c>
      <c r="BK117" s="66" t="e">
        <f>SUM(#REF!,#REF!,BK37,#REF!,#REF!,#REF!,#REF!,#REF!)</f>
        <v>#REF!</v>
      </c>
      <c r="BL117" s="66" t="e">
        <f>SUM(#REF!,#REF!,BL37,#REF!,#REF!,#REF!,#REF!,#REF!)</f>
        <v>#REF!</v>
      </c>
      <c r="BM117" s="66" t="e">
        <f>SUM(#REF!,#REF!,BM37,#REF!,#REF!,#REF!,#REF!,#REF!)</f>
        <v>#REF!</v>
      </c>
      <c r="BN117" s="66" t="e">
        <f>SUM(#REF!,#REF!,BN37,#REF!,#REF!,#REF!,#REF!,#REF!)</f>
        <v>#REF!</v>
      </c>
      <c r="BO117" s="66" t="e">
        <f>SUM(#REF!,#REF!,BO37,#REF!,#REF!,#REF!,#REF!,#REF!)</f>
        <v>#REF!</v>
      </c>
      <c r="BP117" s="66" t="e">
        <f>SUM(#REF!,BP37,#REF!,#REF!,#REF!,#REF!)</f>
        <v>#REF!</v>
      </c>
      <c r="BQ117" s="66" t="e">
        <f>SUM(#REF!,BQ37,#REF!,#REF!,#REF!,#REF!)</f>
        <v>#REF!</v>
      </c>
      <c r="BR117" s="66" t="e">
        <f>SUM(#REF!,BR37,#REF!,#REF!,#REF!,#REF!)</f>
        <v>#REF!</v>
      </c>
      <c r="BS117" s="66" t="e">
        <f>SUM(#REF!,BS37,#REF!,#REF!,#REF!,#REF!)</f>
        <v>#REF!</v>
      </c>
      <c r="BT117" s="66" t="e">
        <f>SUM(#REF!,BT37,#REF!,#REF!,#REF!,#REF!)</f>
        <v>#REF!</v>
      </c>
      <c r="BU117" s="66" t="e">
        <f>SUM(#REF!,BU37,#REF!,#REF!,#REF!,#REF!)</f>
        <v>#REF!</v>
      </c>
      <c r="BV117" s="66" t="e">
        <f>#REF!+BV37+#REF!+#REF!+#REF!+#REF!</f>
        <v>#REF!</v>
      </c>
      <c r="BW117" s="66" t="e">
        <f>#REF!+BW37+#REF!+#REF!+#REF!+#REF!</f>
        <v>#REF!</v>
      </c>
      <c r="BX117" s="66" t="e">
        <f>#REF!+BX37+#REF!+#REF!+#REF!+#REF!</f>
        <v>#REF!</v>
      </c>
      <c r="BY117" s="66" t="e">
        <f>#REF!+BY37+#REF!+#REF!+#REF!+#REF!</f>
        <v>#REF!</v>
      </c>
      <c r="BZ117" s="66" t="e">
        <f>#REF!+BZ37+#REF!+#REF!+#REF!+#REF!</f>
        <v>#REF!</v>
      </c>
      <c r="CA117" s="66" t="e">
        <f>#REF!+CA37+#REF!+#REF!+#REF!+#REF!</f>
        <v>#REF!</v>
      </c>
      <c r="CB117" s="66" t="e">
        <f>#REF!+CB37+#REF!+#REF!+#REF!+#REF!</f>
        <v>#REF!</v>
      </c>
      <c r="CC117" s="66" t="e">
        <f>#REF!+CC37+#REF!+#REF!+#REF!+#REF!</f>
        <v>#REF!</v>
      </c>
      <c r="CD117" s="66" t="e">
        <f>#REF!+CD37+#REF!+#REF!+#REF!+#REF!</f>
        <v>#REF!</v>
      </c>
      <c r="CE117" s="66" t="e">
        <f>#REF!+CE37+#REF!+#REF!+#REF!+#REF!</f>
        <v>#REF!</v>
      </c>
      <c r="CF117" s="66" t="e">
        <f>#REF!+CF37+#REF!+#REF!+#REF!+#REF!</f>
        <v>#REF!</v>
      </c>
      <c r="CG117" s="66" t="e">
        <f>#REF!+CG37+#REF!+#REF!+#REF!+#REF!</f>
        <v>#REF!</v>
      </c>
      <c r="CH117" s="66" t="e">
        <f>#REF!+CH37+#REF!+#REF!+#REF!+#REF!</f>
        <v>#REF!</v>
      </c>
      <c r="CI117" s="66" t="e">
        <f>#REF!+CI37+#REF!+#REF!+#REF!+#REF!</f>
        <v>#REF!</v>
      </c>
      <c r="CJ117" s="66" t="e">
        <f>#REF!+CJ37+#REF!+#REF!+#REF!+#REF!</f>
        <v>#REF!</v>
      </c>
      <c r="CK117" s="66" t="e">
        <f>#REF!+CK37+#REF!+#REF!+#REF!+#REF!</f>
        <v>#REF!</v>
      </c>
      <c r="CL117" s="66" t="e">
        <f>#REF!+CL37+#REF!+#REF!+#REF!+#REF!</f>
        <v>#REF!</v>
      </c>
      <c r="CM117" s="66" t="e">
        <f>#REF!+CM37+#REF!+#REF!+#REF!+#REF!</f>
        <v>#REF!</v>
      </c>
      <c r="CN117" s="66" t="e">
        <f>#REF!+CN37+#REF!+#REF!+#REF!+#REF!</f>
        <v>#REF!</v>
      </c>
      <c r="CO117" s="66" t="e">
        <f>#REF!+CO37+#REF!+#REF!+#REF!+#REF!</f>
        <v>#REF!</v>
      </c>
      <c r="CP117" s="66" t="e">
        <f>#REF!+CP37+#REF!+#REF!+#REF!+#REF!</f>
        <v>#REF!</v>
      </c>
      <c r="CQ117" s="66" t="e">
        <f>#REF!+CQ37+#REF!+#REF!+#REF!+#REF!</f>
        <v>#REF!</v>
      </c>
      <c r="CR117" s="66" t="e">
        <f>#REF!+CR37+#REF!+#REF!+#REF!+#REF!</f>
        <v>#REF!</v>
      </c>
      <c r="CS117" s="66" t="e">
        <f>#REF!+CS37+#REF!+#REF!+#REF!+#REF!</f>
        <v>#REF!</v>
      </c>
      <c r="CT117" s="66" t="e">
        <f>#REF!+CT37+#REF!+#REF!+#REF!+#REF!</f>
        <v>#REF!</v>
      </c>
      <c r="CU117" s="66" t="e">
        <f>#REF!+CU37+#REF!+#REF!+#REF!+#REF!</f>
        <v>#REF!</v>
      </c>
      <c r="CV117" s="209" t="e">
        <f>#REF!+CV37+#REF!+#REF!+#REF!+#REF!</f>
        <v>#REF!</v>
      </c>
      <c r="CW117" s="209" t="e">
        <f>#REF!+CW37+#REF!+#REF!+#REF!+#REF!</f>
        <v>#REF!</v>
      </c>
      <c r="CX117" s="209" t="e">
        <f>#REF!+CX37+#REF!+#REF!+#REF!+#REF!</f>
        <v>#REF!</v>
      </c>
      <c r="CY117" s="209" t="e">
        <f>#REF!+CY37+#REF!+#REF!+#REF!+#REF!</f>
        <v>#REF!</v>
      </c>
      <c r="CZ117" s="209" t="e">
        <f>#REF!+CZ37+#REF!+#REF!+#REF!+#REF!</f>
        <v>#REF!</v>
      </c>
      <c r="DA117" s="209" t="e">
        <f>#REF!+DA37+#REF!+#REF!+#REF!+#REF!</f>
        <v>#REF!</v>
      </c>
      <c r="DB117" s="209" t="e">
        <f>#REF!+DB37+#REF!+#REF!+#REF!+#REF!</f>
        <v>#REF!</v>
      </c>
      <c r="DC117" s="209" t="e">
        <f>#REF!+DC37+#REF!+#REF!+#REF!+#REF!</f>
        <v>#REF!</v>
      </c>
      <c r="DD117" s="209" t="e">
        <f>#REF!+DD37+#REF!+#REF!+#REF!+#REF!</f>
        <v>#REF!</v>
      </c>
      <c r="DE117" s="209" t="e">
        <f>#REF!+DE37+#REF!+#REF!+#REF!+#REF!</f>
        <v>#REF!</v>
      </c>
      <c r="DF117" s="209" t="e">
        <f>#REF!+DF37+#REF!+#REF!+#REF!+#REF!</f>
        <v>#REF!</v>
      </c>
      <c r="DG117" s="220" t="e">
        <f>#REF!+DG37+#REF!+#REF!+#REF!+#REF!</f>
        <v>#REF!</v>
      </c>
      <c r="DH117" s="220" t="e">
        <f>#REF!+DH37+#REF!+#REF!+#REF!+#REF!</f>
        <v>#REF!</v>
      </c>
      <c r="DI117" s="220" t="e">
        <f>#REF!+DI37+#REF!+#REF!+#REF!+#REF!</f>
        <v>#REF!</v>
      </c>
      <c r="DJ117" s="220" t="e">
        <f>#REF!+DJ37+#REF!+#REF!+#REF!+#REF!</f>
        <v>#REF!</v>
      </c>
      <c r="DK117" s="220" t="e">
        <f>#REF!+DK37+#REF!+#REF!+#REF!+#REF!</f>
        <v>#REF!</v>
      </c>
      <c r="DL117" s="220" t="e">
        <f>#REF!+DL37+#REF!+#REF!+#REF!+#REF!</f>
        <v>#REF!</v>
      </c>
      <c r="DM117" s="220" t="e">
        <f>#REF!+DM37+#REF!+#REF!+#REF!+#REF!</f>
        <v>#REF!</v>
      </c>
      <c r="DN117" s="220" t="e">
        <f>#REF!+DN37+#REF!+#REF!+#REF!+#REF!</f>
        <v>#REF!</v>
      </c>
      <c r="DO117" s="220" t="e">
        <f>#REF!+DO37+#REF!+#REF!+#REF!+#REF!</f>
        <v>#REF!</v>
      </c>
      <c r="DP117" s="220" t="e">
        <f>#REF!+DP37+#REF!+#REF!+#REF!+#REF!</f>
        <v>#REF!</v>
      </c>
      <c r="DQ117" s="220">
        <v>0</v>
      </c>
      <c r="DR117" s="220">
        <v>0</v>
      </c>
      <c r="DS117" s="220">
        <v>19</v>
      </c>
      <c r="DT117" s="220">
        <v>12</v>
      </c>
      <c r="DU117" s="220">
        <v>0</v>
      </c>
      <c r="DV117" s="220">
        <v>24</v>
      </c>
      <c r="DW117" s="220">
        <v>28</v>
      </c>
      <c r="DX117" s="220">
        <v>0</v>
      </c>
      <c r="DY117" s="220">
        <v>8</v>
      </c>
      <c r="DZ117" s="220">
        <v>4</v>
      </c>
      <c r="EA117" s="220">
        <v>26</v>
      </c>
      <c r="EB117" s="220">
        <v>32</v>
      </c>
      <c r="EC117" s="220">
        <v>42</v>
      </c>
      <c r="ED117" s="220">
        <v>16</v>
      </c>
      <c r="EE117" s="220">
        <v>47</v>
      </c>
      <c r="EF117" s="220">
        <v>21</v>
      </c>
      <c r="EG117" s="220">
        <v>14</v>
      </c>
      <c r="EH117" s="220">
        <v>80</v>
      </c>
      <c r="EI117" s="220">
        <v>30</v>
      </c>
      <c r="EJ117" s="220">
        <v>22</v>
      </c>
      <c r="EK117" s="220">
        <v>10</v>
      </c>
      <c r="EL117" s="220">
        <v>15</v>
      </c>
      <c r="EM117" s="220">
        <v>2</v>
      </c>
      <c r="EN117" s="220">
        <v>0</v>
      </c>
      <c r="EO117" s="220">
        <v>13</v>
      </c>
      <c r="EP117" s="220">
        <v>62</v>
      </c>
      <c r="EQ117" s="220">
        <v>22</v>
      </c>
      <c r="ER117" s="220">
        <v>51</v>
      </c>
      <c r="ES117" s="220">
        <v>5</v>
      </c>
      <c r="ET117" s="220">
        <v>36</v>
      </c>
      <c r="EU117" s="220">
        <v>45</v>
      </c>
      <c r="EV117" s="220">
        <v>205</v>
      </c>
      <c r="EW117" s="66">
        <f>SUM(EX117:GB117)</f>
        <v>42</v>
      </c>
      <c r="EX117" s="66">
        <f t="shared" ref="EX117:GB117" si="74">+SUM(EX77+EX37)</f>
        <v>8</v>
      </c>
      <c r="EY117" s="66">
        <f t="shared" si="74"/>
        <v>4</v>
      </c>
      <c r="EZ117" s="66">
        <f t="shared" si="74"/>
        <v>0</v>
      </c>
      <c r="FA117" s="66">
        <f t="shared" si="74"/>
        <v>1</v>
      </c>
      <c r="FB117" s="66">
        <f t="shared" si="74"/>
        <v>1</v>
      </c>
      <c r="FC117" s="66">
        <f t="shared" si="74"/>
        <v>4</v>
      </c>
      <c r="FD117" s="66">
        <f t="shared" si="74"/>
        <v>0</v>
      </c>
      <c r="FE117" s="66">
        <f t="shared" si="74"/>
        <v>6</v>
      </c>
      <c r="FF117" s="66">
        <f t="shared" si="74"/>
        <v>1</v>
      </c>
      <c r="FG117" s="66">
        <f t="shared" si="74"/>
        <v>0</v>
      </c>
      <c r="FH117" s="66">
        <f t="shared" si="74"/>
        <v>2</v>
      </c>
      <c r="FI117" s="66">
        <f t="shared" si="74"/>
        <v>0</v>
      </c>
      <c r="FJ117" s="66">
        <f t="shared" si="74"/>
        <v>0</v>
      </c>
      <c r="FK117" s="66">
        <f t="shared" si="74"/>
        <v>0</v>
      </c>
      <c r="FL117" s="66">
        <f t="shared" si="74"/>
        <v>2</v>
      </c>
      <c r="FM117" s="66">
        <f t="shared" si="74"/>
        <v>0</v>
      </c>
      <c r="FN117" s="66">
        <f t="shared" si="74"/>
        <v>0</v>
      </c>
      <c r="FO117" s="66">
        <f t="shared" si="74"/>
        <v>1</v>
      </c>
      <c r="FP117" s="66">
        <f t="shared" si="74"/>
        <v>10</v>
      </c>
      <c r="FQ117" s="66">
        <f t="shared" si="74"/>
        <v>1</v>
      </c>
      <c r="FR117" s="66">
        <f t="shared" si="74"/>
        <v>0</v>
      </c>
      <c r="FS117" s="66">
        <f t="shared" si="74"/>
        <v>1</v>
      </c>
      <c r="FT117" s="66">
        <f t="shared" si="74"/>
        <v>0</v>
      </c>
      <c r="FU117" s="66">
        <f t="shared" si="74"/>
        <v>0</v>
      </c>
      <c r="FV117" s="66">
        <f t="shared" si="74"/>
        <v>0</v>
      </c>
      <c r="FW117" s="66">
        <f t="shared" si="74"/>
        <v>0</v>
      </c>
      <c r="FX117" s="66">
        <f t="shared" si="74"/>
        <v>0</v>
      </c>
      <c r="FY117" s="66">
        <f t="shared" si="74"/>
        <v>0</v>
      </c>
      <c r="FZ117" s="66">
        <f t="shared" si="74"/>
        <v>0</v>
      </c>
      <c r="GA117" s="66">
        <f t="shared" si="74"/>
        <v>0</v>
      </c>
      <c r="GB117" s="66">
        <f t="shared" si="74"/>
        <v>0</v>
      </c>
    </row>
    <row r="118" spans="1:184" s="3" customFormat="1" ht="25.5" customHeight="1">
      <c r="A118" s="5" t="s">
        <v>3</v>
      </c>
      <c r="B118" s="4" t="e">
        <f t="shared" ref="B118:N118" si="75">B117/B113</f>
        <v>#DIV/0!</v>
      </c>
      <c r="C118" s="4" t="e">
        <f t="shared" si="75"/>
        <v>#DIV/0!</v>
      </c>
      <c r="D118" s="4" t="e">
        <f t="shared" si="75"/>
        <v>#DIV/0!</v>
      </c>
      <c r="E118" s="4" t="e">
        <f t="shared" si="75"/>
        <v>#DIV/0!</v>
      </c>
      <c r="F118" s="4" t="e">
        <f t="shared" si="75"/>
        <v>#DIV/0!</v>
      </c>
      <c r="G118" s="4" t="e">
        <f t="shared" si="75"/>
        <v>#DIV/0!</v>
      </c>
      <c r="H118" s="4" t="e">
        <f t="shared" si="75"/>
        <v>#DIV/0!</v>
      </c>
      <c r="I118" s="4" t="e">
        <f t="shared" si="75"/>
        <v>#DIV/0!</v>
      </c>
      <c r="J118" s="4" t="e">
        <f t="shared" si="75"/>
        <v>#DIV/0!</v>
      </c>
      <c r="K118" s="4" t="e">
        <f t="shared" si="75"/>
        <v>#DIV/0!</v>
      </c>
      <c r="L118" s="4" t="e">
        <f t="shared" si="75"/>
        <v>#DIV/0!</v>
      </c>
      <c r="M118" s="4" t="e">
        <f t="shared" si="75"/>
        <v>#DIV/0!</v>
      </c>
      <c r="N118" s="4" t="e">
        <f t="shared" si="75"/>
        <v>#DIV/0!</v>
      </c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>
        <f t="shared" ref="AY118:BI118" si="76">AY117/AY113</f>
        <v>0</v>
      </c>
      <c r="AZ118" s="4">
        <f t="shared" si="76"/>
        <v>0</v>
      </c>
      <c r="BA118" s="4">
        <f t="shared" si="76"/>
        <v>8.9552238805970154E-3</v>
      </c>
      <c r="BB118" s="4">
        <f t="shared" si="76"/>
        <v>4.2185302848809954E-3</v>
      </c>
      <c r="BC118" s="4">
        <f t="shared" si="76"/>
        <v>4.2408821034775231E-3</v>
      </c>
      <c r="BD118" s="4" t="e">
        <f t="shared" si="76"/>
        <v>#DIV/0!</v>
      </c>
      <c r="BE118" s="4">
        <f t="shared" si="76"/>
        <v>4.3191303503833838E-3</v>
      </c>
      <c r="BF118" s="4">
        <f t="shared" si="76"/>
        <v>3.9740640033465802E-3</v>
      </c>
      <c r="BG118" s="4">
        <f t="shared" si="76"/>
        <v>3.3345427529846748E-3</v>
      </c>
      <c r="BH118" s="4">
        <f t="shared" si="76"/>
        <v>4.9140049140049139E-3</v>
      </c>
      <c r="BI118" s="4">
        <f t="shared" si="76"/>
        <v>2.3863671130057006E-3</v>
      </c>
      <c r="BJ118" s="4" t="e">
        <f t="shared" ref="BJ118:BP118" si="77">BJ117/BJ113</f>
        <v>#REF!</v>
      </c>
      <c r="BK118" s="4" t="e">
        <f t="shared" si="77"/>
        <v>#REF!</v>
      </c>
      <c r="BL118" s="4" t="e">
        <f t="shared" si="77"/>
        <v>#REF!</v>
      </c>
      <c r="BM118" s="4" t="e">
        <f t="shared" si="77"/>
        <v>#REF!</v>
      </c>
      <c r="BN118" s="4" t="e">
        <f t="shared" si="77"/>
        <v>#REF!</v>
      </c>
      <c r="BO118" s="4" t="e">
        <f t="shared" si="77"/>
        <v>#REF!</v>
      </c>
      <c r="BP118" s="4" t="e">
        <f t="shared" si="77"/>
        <v>#REF!</v>
      </c>
      <c r="BQ118" s="4" t="e">
        <f t="shared" ref="BQ118:GB118" si="78">BQ117/BQ113</f>
        <v>#REF!</v>
      </c>
      <c r="BR118" s="4" t="e">
        <f t="shared" si="78"/>
        <v>#REF!</v>
      </c>
      <c r="BS118" s="4" t="e">
        <f t="shared" si="78"/>
        <v>#REF!</v>
      </c>
      <c r="BT118" s="4" t="e">
        <f t="shared" si="78"/>
        <v>#REF!</v>
      </c>
      <c r="BU118" s="4" t="e">
        <f t="shared" si="78"/>
        <v>#REF!</v>
      </c>
      <c r="BV118" s="4" t="e">
        <f t="shared" si="78"/>
        <v>#REF!</v>
      </c>
      <c r="BW118" s="4" t="e">
        <f t="shared" si="78"/>
        <v>#REF!</v>
      </c>
      <c r="BX118" s="4" t="e">
        <f t="shared" si="78"/>
        <v>#REF!</v>
      </c>
      <c r="BY118" s="4" t="e">
        <f t="shared" si="78"/>
        <v>#REF!</v>
      </c>
      <c r="BZ118" s="4" t="e">
        <f t="shared" si="78"/>
        <v>#REF!</v>
      </c>
      <c r="CA118" s="4" t="e">
        <f t="shared" si="78"/>
        <v>#REF!</v>
      </c>
      <c r="CB118" s="4" t="e">
        <f t="shared" si="78"/>
        <v>#REF!</v>
      </c>
      <c r="CC118" s="4" t="e">
        <f t="shared" si="78"/>
        <v>#REF!</v>
      </c>
      <c r="CD118" s="4" t="e">
        <f t="shared" si="78"/>
        <v>#REF!</v>
      </c>
      <c r="CE118" s="4" t="e">
        <f t="shared" si="78"/>
        <v>#REF!</v>
      </c>
      <c r="CF118" s="4" t="e">
        <f t="shared" si="78"/>
        <v>#REF!</v>
      </c>
      <c r="CG118" s="4" t="e">
        <f t="shared" si="78"/>
        <v>#REF!</v>
      </c>
      <c r="CH118" s="4" t="e">
        <f t="shared" si="78"/>
        <v>#REF!</v>
      </c>
      <c r="CI118" s="4" t="e">
        <f t="shared" si="78"/>
        <v>#REF!</v>
      </c>
      <c r="CJ118" s="4" t="e">
        <f t="shared" si="78"/>
        <v>#REF!</v>
      </c>
      <c r="CK118" s="4" t="e">
        <f t="shared" si="78"/>
        <v>#REF!</v>
      </c>
      <c r="CL118" s="4" t="e">
        <f t="shared" si="78"/>
        <v>#REF!</v>
      </c>
      <c r="CM118" s="4" t="e">
        <f t="shared" si="78"/>
        <v>#REF!</v>
      </c>
      <c r="CN118" s="4" t="e">
        <f t="shared" si="78"/>
        <v>#REF!</v>
      </c>
      <c r="CO118" s="4" t="e">
        <f t="shared" si="78"/>
        <v>#REF!</v>
      </c>
      <c r="CP118" s="4" t="e">
        <f t="shared" si="78"/>
        <v>#REF!</v>
      </c>
      <c r="CQ118" s="4" t="e">
        <f t="shared" si="78"/>
        <v>#REF!</v>
      </c>
      <c r="CR118" s="4" t="e">
        <f t="shared" si="78"/>
        <v>#REF!</v>
      </c>
      <c r="CS118" s="4" t="e">
        <f t="shared" si="78"/>
        <v>#REF!</v>
      </c>
      <c r="CT118" s="4" t="e">
        <f t="shared" ref="CT118:CU118" si="79">CT117/CT113</f>
        <v>#REF!</v>
      </c>
      <c r="CU118" s="4" t="e">
        <f t="shared" si="79"/>
        <v>#REF!</v>
      </c>
      <c r="CV118" s="4" t="e">
        <f t="shared" ref="CV118:DF118" si="80">CV117/CV113</f>
        <v>#REF!</v>
      </c>
      <c r="CW118" s="4" t="e">
        <f t="shared" si="80"/>
        <v>#REF!</v>
      </c>
      <c r="CX118" s="4" t="e">
        <f t="shared" si="80"/>
        <v>#REF!</v>
      </c>
      <c r="CY118" s="4" t="e">
        <f t="shared" si="80"/>
        <v>#REF!</v>
      </c>
      <c r="CZ118" s="4" t="e">
        <f t="shared" si="80"/>
        <v>#REF!</v>
      </c>
      <c r="DA118" s="4" t="e">
        <f t="shared" si="80"/>
        <v>#REF!</v>
      </c>
      <c r="DB118" s="4" t="e">
        <f t="shared" si="80"/>
        <v>#REF!</v>
      </c>
      <c r="DC118" s="4" t="e">
        <f t="shared" si="80"/>
        <v>#REF!</v>
      </c>
      <c r="DD118" s="4" t="e">
        <f t="shared" si="80"/>
        <v>#REF!</v>
      </c>
      <c r="DE118" s="4" t="e">
        <f t="shared" si="80"/>
        <v>#REF!</v>
      </c>
      <c r="DF118" s="4" t="e">
        <f t="shared" si="80"/>
        <v>#REF!</v>
      </c>
      <c r="DG118" s="4" t="e">
        <f t="shared" ref="DG118" si="81">DG117/DG113</f>
        <v>#REF!</v>
      </c>
      <c r="DH118" s="4" t="e">
        <f t="shared" ref="DH118:DN118" si="82">DH117/DH113</f>
        <v>#REF!</v>
      </c>
      <c r="DI118" s="4" t="e">
        <f t="shared" si="82"/>
        <v>#REF!</v>
      </c>
      <c r="DJ118" s="4" t="e">
        <f t="shared" si="82"/>
        <v>#REF!</v>
      </c>
      <c r="DK118" s="4" t="e">
        <f t="shared" si="82"/>
        <v>#REF!</v>
      </c>
      <c r="DL118" s="4" t="e">
        <f t="shared" si="82"/>
        <v>#REF!</v>
      </c>
      <c r="DM118" s="4" t="e">
        <f t="shared" si="82"/>
        <v>#REF!</v>
      </c>
      <c r="DN118" s="4" t="e">
        <f t="shared" si="82"/>
        <v>#REF!</v>
      </c>
      <c r="DO118" s="4" t="e">
        <f t="shared" ref="DO118:DP118" si="83">DO117/DO113</f>
        <v>#REF!</v>
      </c>
      <c r="DP118" s="4" t="e">
        <f t="shared" si="83"/>
        <v>#REF!</v>
      </c>
      <c r="DQ118" s="4" t="e">
        <v>#DIV/0!</v>
      </c>
      <c r="DR118" s="4" t="e">
        <v>#DIV/0!</v>
      </c>
      <c r="DS118" s="4" t="e">
        <v>#DIV/0!</v>
      </c>
      <c r="DT118" s="4" t="e">
        <v>#DIV/0!</v>
      </c>
      <c r="DU118" s="4" t="e">
        <v>#DIV/0!</v>
      </c>
      <c r="DV118" s="4" t="e">
        <v>#DIV/0!</v>
      </c>
      <c r="DW118" s="4" t="e">
        <v>#DIV/0!</v>
      </c>
      <c r="DX118" s="4" t="e">
        <v>#DIV/0!</v>
      </c>
      <c r="DY118" s="4" t="e">
        <v>#DIV/0!</v>
      </c>
      <c r="DZ118" s="4" t="e">
        <v>#DIV/0!</v>
      </c>
      <c r="EA118" s="4" t="e">
        <v>#DIV/0!</v>
      </c>
      <c r="EB118" s="4" t="e">
        <v>#DIV/0!</v>
      </c>
      <c r="EC118" s="4" t="e">
        <v>#DIV/0!</v>
      </c>
      <c r="ED118" s="4" t="e">
        <v>#DIV/0!</v>
      </c>
      <c r="EE118" s="4" t="e">
        <v>#DIV/0!</v>
      </c>
      <c r="EF118" s="4">
        <v>3.6631314540887526E-4</v>
      </c>
      <c r="EG118" s="4">
        <v>3.7898270214666631E-4</v>
      </c>
      <c r="EH118" s="4">
        <v>1.8081956467689805E-3</v>
      </c>
      <c r="EI118" s="4">
        <v>4.9391659395116815E-4</v>
      </c>
      <c r="EJ118" s="4">
        <v>2.3339698705707617E-3</v>
      </c>
      <c r="EK118" s="4">
        <v>3.7053505261597745E-4</v>
      </c>
      <c r="EL118" s="4">
        <v>3.1860662701784196E-3</v>
      </c>
      <c r="EM118" s="4">
        <v>2.4539877300613498E-4</v>
      </c>
      <c r="EN118" s="4">
        <v>0</v>
      </c>
      <c r="EO118" s="4">
        <v>1.0361868324565598E-3</v>
      </c>
      <c r="EP118" s="4">
        <v>8.3179049612278305E-4</v>
      </c>
      <c r="EQ118" s="4">
        <v>7.5450991151656491E-4</v>
      </c>
      <c r="ER118" s="4">
        <v>2.9973552747575667E-3</v>
      </c>
      <c r="ES118" s="4">
        <v>1.2926577042399173E-3</v>
      </c>
      <c r="ET118" s="4">
        <v>1.2303485987696513E-3</v>
      </c>
      <c r="EU118" s="4">
        <v>9.8347757671125098E-4</v>
      </c>
      <c r="EV118" s="4">
        <v>2.0937168069286708E-3</v>
      </c>
      <c r="EW118" s="4">
        <f t="shared" si="78"/>
        <v>6.7929288845040348E-4</v>
      </c>
      <c r="EX118" s="4">
        <f t="shared" si="78"/>
        <v>1.0788941335131491E-3</v>
      </c>
      <c r="EY118" s="4">
        <f t="shared" si="78"/>
        <v>7.419773696902244E-4</v>
      </c>
      <c r="EZ118" s="4">
        <f t="shared" si="78"/>
        <v>0</v>
      </c>
      <c r="FA118" s="4">
        <f t="shared" si="78"/>
        <v>2.4067388688327315E-4</v>
      </c>
      <c r="FB118" s="4">
        <f t="shared" si="78"/>
        <v>2.1848372296263927E-4</v>
      </c>
      <c r="FC118" s="4">
        <f t="shared" si="78"/>
        <v>7.2687624931855354E-4</v>
      </c>
      <c r="FD118" s="4">
        <f t="shared" si="78"/>
        <v>0</v>
      </c>
      <c r="FE118" s="4">
        <f t="shared" si="78"/>
        <v>8.7438064704167882E-4</v>
      </c>
      <c r="FF118" s="4">
        <f t="shared" si="78"/>
        <v>3.3898305084745765E-4</v>
      </c>
      <c r="FG118" s="4">
        <f t="shared" si="78"/>
        <v>0</v>
      </c>
      <c r="FH118" s="4">
        <f t="shared" si="78"/>
        <v>1.1123470522803114E-3</v>
      </c>
      <c r="FI118" s="4" t="e">
        <f t="shared" si="78"/>
        <v>#DIV/0!</v>
      </c>
      <c r="FJ118" s="4">
        <f t="shared" si="78"/>
        <v>0</v>
      </c>
      <c r="FK118" s="4">
        <f t="shared" si="78"/>
        <v>0</v>
      </c>
      <c r="FL118" s="4">
        <f t="shared" si="78"/>
        <v>3.8240917782026767E-3</v>
      </c>
      <c r="FM118" s="4">
        <f t="shared" si="78"/>
        <v>0</v>
      </c>
      <c r="FN118" s="4">
        <f t="shared" si="78"/>
        <v>0</v>
      </c>
      <c r="FO118" s="4">
        <f t="shared" si="78"/>
        <v>1.6321201240411296E-4</v>
      </c>
      <c r="FP118" s="4">
        <f t="shared" si="78"/>
        <v>2.3196474135931339E-3</v>
      </c>
      <c r="FQ118" s="4">
        <f t="shared" si="78"/>
        <v>1.4684287812041115E-3</v>
      </c>
      <c r="FR118" s="4">
        <f t="shared" si="78"/>
        <v>0</v>
      </c>
      <c r="FS118" s="4">
        <f t="shared" si="78"/>
        <v>2.43605359317905E-4</v>
      </c>
      <c r="FT118" s="4">
        <f t="shared" si="78"/>
        <v>0</v>
      </c>
      <c r="FU118" s="4">
        <f t="shared" si="78"/>
        <v>0</v>
      </c>
      <c r="FV118" s="4" t="e">
        <f t="shared" si="78"/>
        <v>#DIV/0!</v>
      </c>
      <c r="FW118" s="4" t="e">
        <f t="shared" si="78"/>
        <v>#DIV/0!</v>
      </c>
      <c r="FX118" s="4" t="e">
        <f t="shared" si="78"/>
        <v>#DIV/0!</v>
      </c>
      <c r="FY118" s="4" t="e">
        <f t="shared" si="78"/>
        <v>#DIV/0!</v>
      </c>
      <c r="FZ118" s="4" t="e">
        <f t="shared" si="78"/>
        <v>#DIV/0!</v>
      </c>
      <c r="GA118" s="4" t="e">
        <f t="shared" si="78"/>
        <v>#DIV/0!</v>
      </c>
      <c r="GB118" s="4" t="e">
        <f t="shared" si="78"/>
        <v>#DIV/0!</v>
      </c>
    </row>
    <row r="119" spans="1:184" s="6" customFormat="1" ht="25.5" customHeight="1">
      <c r="A119" s="11" t="s">
        <v>2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>
        <v>0</v>
      </c>
      <c r="AZ119" s="10">
        <v>0</v>
      </c>
      <c r="BA119" s="10">
        <v>56</v>
      </c>
      <c r="BB119" s="10">
        <v>64</v>
      </c>
      <c r="BC119" s="10">
        <v>11</v>
      </c>
      <c r="BD119" s="10">
        <v>0</v>
      </c>
      <c r="BE119" s="10">
        <v>24</v>
      </c>
      <c r="BF119" s="10">
        <v>21</v>
      </c>
      <c r="BG119" s="10">
        <v>98</v>
      </c>
      <c r="BH119" s="10">
        <v>112</v>
      </c>
      <c r="BI119" s="10">
        <v>36</v>
      </c>
      <c r="BJ119" s="66" t="e">
        <f>SUM(#REF!,#REF!,BJ39,#REF!,#REF!,#REF!,#REF!,#REF!)</f>
        <v>#REF!</v>
      </c>
      <c r="BK119" s="66" t="e">
        <f>SUM(#REF!,#REF!,BK39,#REF!,#REF!,#REF!,#REF!,#REF!)</f>
        <v>#REF!</v>
      </c>
      <c r="BL119" s="66" t="e">
        <f>SUM(#REF!,#REF!,BL39,#REF!,#REF!,#REF!,#REF!,#REF!)</f>
        <v>#REF!</v>
      </c>
      <c r="BM119" s="66" t="e">
        <f>SUM(#REF!,#REF!,BM39,#REF!,#REF!,#REF!,#REF!,#REF!)</f>
        <v>#REF!</v>
      </c>
      <c r="BN119" s="66" t="e">
        <f>SUM(#REF!,#REF!,BN39,#REF!,#REF!,#REF!,#REF!,#REF!)</f>
        <v>#REF!</v>
      </c>
      <c r="BO119" s="66" t="e">
        <f>SUM(#REF!,#REF!,BO39,#REF!,#REF!,#REF!,#REF!,#REF!)</f>
        <v>#REF!</v>
      </c>
      <c r="BP119" s="66" t="e">
        <f>SUM(#REF!,BP39,#REF!,#REF!,#REF!,#REF!)</f>
        <v>#REF!</v>
      </c>
      <c r="BQ119" s="66" t="e">
        <f>SUM(#REF!,BQ39,#REF!,#REF!,#REF!,#REF!)</f>
        <v>#REF!</v>
      </c>
      <c r="BR119" s="66" t="e">
        <f>SUM(#REF!,BR39,#REF!,#REF!,#REF!,#REF!)</f>
        <v>#REF!</v>
      </c>
      <c r="BS119" s="66" t="e">
        <f>SUM(#REF!,BS39,#REF!,#REF!,#REF!,#REF!)</f>
        <v>#REF!</v>
      </c>
      <c r="BT119" s="66" t="e">
        <f>SUM(#REF!,BT39,#REF!,#REF!,#REF!,#REF!)</f>
        <v>#REF!</v>
      </c>
      <c r="BU119" s="66" t="e">
        <f>SUM(#REF!,BU39,#REF!,#REF!,#REF!,#REF!)</f>
        <v>#REF!</v>
      </c>
      <c r="BV119" s="66" t="e">
        <f>#REF!+BV39+#REF!+#REF!+#REF!+#REF!</f>
        <v>#REF!</v>
      </c>
      <c r="BW119" s="66" t="e">
        <f>#REF!+BW39+#REF!+#REF!+#REF!+#REF!</f>
        <v>#REF!</v>
      </c>
      <c r="BX119" s="66" t="e">
        <f>#REF!+BX39+#REF!+#REF!+#REF!+#REF!</f>
        <v>#REF!</v>
      </c>
      <c r="BY119" s="66" t="e">
        <f>#REF!+BY39+#REF!+#REF!+#REF!+#REF!</f>
        <v>#REF!</v>
      </c>
      <c r="BZ119" s="66" t="e">
        <f>#REF!+BZ39+#REF!+#REF!+#REF!+#REF!</f>
        <v>#REF!</v>
      </c>
      <c r="CA119" s="66" t="e">
        <f>#REF!+CA39+#REF!+#REF!+#REF!+#REF!</f>
        <v>#REF!</v>
      </c>
      <c r="CB119" s="66" t="e">
        <f>#REF!+CB39+#REF!+#REF!+#REF!+#REF!</f>
        <v>#REF!</v>
      </c>
      <c r="CC119" s="66" t="e">
        <f>#REF!+CC39+#REF!+#REF!+#REF!+#REF!</f>
        <v>#REF!</v>
      </c>
      <c r="CD119" s="66" t="e">
        <f>#REF!+CD39+#REF!+#REF!+#REF!+#REF!</f>
        <v>#REF!</v>
      </c>
      <c r="CE119" s="66" t="e">
        <f>#REF!+CE39+#REF!+#REF!+#REF!+#REF!</f>
        <v>#REF!</v>
      </c>
      <c r="CF119" s="66" t="e">
        <f>#REF!+CF39+#REF!+#REF!+#REF!+#REF!</f>
        <v>#REF!</v>
      </c>
      <c r="CG119" s="66" t="e">
        <f>#REF!+CG39+#REF!+#REF!+#REF!+#REF!</f>
        <v>#REF!</v>
      </c>
      <c r="CH119" s="66" t="e">
        <f>#REF!+CH39+#REF!+#REF!+#REF!+#REF!</f>
        <v>#REF!</v>
      </c>
      <c r="CI119" s="66" t="e">
        <f>#REF!+CI39+#REF!+#REF!+#REF!+#REF!</f>
        <v>#REF!</v>
      </c>
      <c r="CJ119" s="66" t="e">
        <f>#REF!+CJ39+#REF!+#REF!+#REF!+#REF!</f>
        <v>#REF!</v>
      </c>
      <c r="CK119" s="66" t="e">
        <f>#REF!+CK39+#REF!+#REF!+#REF!+#REF!</f>
        <v>#REF!</v>
      </c>
      <c r="CL119" s="66" t="e">
        <f>#REF!+CL39+#REF!+#REF!+#REF!+#REF!</f>
        <v>#REF!</v>
      </c>
      <c r="CM119" s="66" t="e">
        <f>#REF!+CM39+#REF!+#REF!+#REF!+#REF!</f>
        <v>#REF!</v>
      </c>
      <c r="CN119" s="66" t="e">
        <f>#REF!+CN39+#REF!+#REF!+#REF!+#REF!</f>
        <v>#REF!</v>
      </c>
      <c r="CO119" s="66" t="e">
        <f>#REF!+CO39+#REF!+#REF!+#REF!+#REF!</f>
        <v>#REF!</v>
      </c>
      <c r="CP119" s="66" t="e">
        <f>#REF!+CP39+#REF!+#REF!+#REF!+#REF!</f>
        <v>#REF!</v>
      </c>
      <c r="CQ119" s="66" t="e">
        <f>#REF!+CQ39+#REF!+#REF!+#REF!+#REF!</f>
        <v>#REF!</v>
      </c>
      <c r="CR119" s="66" t="e">
        <f>#REF!+CR39+#REF!+#REF!+#REF!+#REF!</f>
        <v>#REF!</v>
      </c>
      <c r="CS119" s="66" t="e">
        <f>#REF!+CS39+#REF!+#REF!+#REF!+#REF!</f>
        <v>#REF!</v>
      </c>
      <c r="CT119" s="66" t="e">
        <f>#REF!+CT39+#REF!+#REF!+#REF!+#REF!</f>
        <v>#REF!</v>
      </c>
      <c r="CU119" s="66" t="e">
        <f>#REF!+CU39+#REF!+#REF!+#REF!+#REF!</f>
        <v>#REF!</v>
      </c>
      <c r="CV119" s="209" t="e">
        <f>#REF!+CV39+#REF!+#REF!+#REF!+#REF!</f>
        <v>#REF!</v>
      </c>
      <c r="CW119" s="209" t="e">
        <f>#REF!+CW39+#REF!+#REF!+#REF!+#REF!</f>
        <v>#REF!</v>
      </c>
      <c r="CX119" s="209" t="e">
        <f>#REF!+CX39+#REF!+#REF!+#REF!+#REF!</f>
        <v>#REF!</v>
      </c>
      <c r="CY119" s="209" t="e">
        <f>#REF!+CY39+#REF!+#REF!+#REF!+#REF!</f>
        <v>#REF!</v>
      </c>
      <c r="CZ119" s="209" t="e">
        <f>#REF!+CZ39+#REF!+#REF!+#REF!+#REF!</f>
        <v>#REF!</v>
      </c>
      <c r="DA119" s="209" t="e">
        <f>#REF!+DA39+#REF!+#REF!+#REF!+#REF!</f>
        <v>#REF!</v>
      </c>
      <c r="DB119" s="209" t="e">
        <f>#REF!+DB39+#REF!+#REF!+#REF!+#REF!</f>
        <v>#REF!</v>
      </c>
      <c r="DC119" s="209" t="e">
        <f>#REF!+DC39+#REF!+#REF!+#REF!+#REF!</f>
        <v>#REF!</v>
      </c>
      <c r="DD119" s="209" t="e">
        <f>#REF!+DD39+#REF!+#REF!+#REF!+#REF!</f>
        <v>#REF!</v>
      </c>
      <c r="DE119" s="209" t="e">
        <f>#REF!+DE39+#REF!+#REF!+#REF!+#REF!</f>
        <v>#REF!</v>
      </c>
      <c r="DF119" s="209" t="e">
        <f>#REF!+DF39+#REF!+#REF!+#REF!+#REF!</f>
        <v>#REF!</v>
      </c>
      <c r="DG119" s="220" t="e">
        <f>#REF!+DG39+#REF!+#REF!+#REF!+#REF!</f>
        <v>#REF!</v>
      </c>
      <c r="DH119" s="220" t="e">
        <f>#REF!+DH39+#REF!+#REF!+#REF!+#REF!</f>
        <v>#REF!</v>
      </c>
      <c r="DI119" s="220" t="e">
        <f>#REF!+DI39+#REF!+#REF!+#REF!+#REF!</f>
        <v>#REF!</v>
      </c>
      <c r="DJ119" s="220" t="e">
        <f>#REF!+DJ39+#REF!+#REF!+#REF!+#REF!</f>
        <v>#REF!</v>
      </c>
      <c r="DK119" s="220" t="e">
        <f>#REF!+DK39+#REF!+#REF!+#REF!+#REF!</f>
        <v>#REF!</v>
      </c>
      <c r="DL119" s="220" t="e">
        <f>#REF!+DL39+#REF!+#REF!+#REF!+#REF!</f>
        <v>#REF!</v>
      </c>
      <c r="DM119" s="220" t="e">
        <f>#REF!+DM39+#REF!+#REF!+#REF!+#REF!</f>
        <v>#REF!</v>
      </c>
      <c r="DN119" s="220" t="e">
        <f>#REF!+DN39+#REF!+#REF!+#REF!+#REF!</f>
        <v>#REF!</v>
      </c>
      <c r="DO119" s="220" t="e">
        <f>#REF!+DO39+#REF!+#REF!+#REF!+#REF!</f>
        <v>#REF!</v>
      </c>
      <c r="DP119" s="220" t="e">
        <f>#REF!+DP39+#REF!+#REF!+#REF!+#REF!</f>
        <v>#REF!</v>
      </c>
      <c r="DQ119" s="220">
        <v>0</v>
      </c>
      <c r="DR119" s="220">
        <v>0</v>
      </c>
      <c r="DS119" s="220">
        <v>15</v>
      </c>
      <c r="DT119" s="220">
        <v>13</v>
      </c>
      <c r="DU119" s="220">
        <v>0</v>
      </c>
      <c r="DV119" s="220">
        <v>6</v>
      </c>
      <c r="DW119" s="220">
        <v>10</v>
      </c>
      <c r="DX119" s="220">
        <v>0</v>
      </c>
      <c r="DY119" s="220">
        <v>3</v>
      </c>
      <c r="DZ119" s="220">
        <v>0</v>
      </c>
      <c r="EA119" s="220">
        <v>2</v>
      </c>
      <c r="EB119" s="220">
        <v>12</v>
      </c>
      <c r="EC119" s="220">
        <v>4</v>
      </c>
      <c r="ED119" s="220">
        <v>2</v>
      </c>
      <c r="EE119" s="220">
        <v>3</v>
      </c>
      <c r="EF119" s="220">
        <v>8</v>
      </c>
      <c r="EG119" s="220">
        <v>2</v>
      </c>
      <c r="EH119" s="220">
        <v>5</v>
      </c>
      <c r="EI119" s="220">
        <v>8</v>
      </c>
      <c r="EJ119" s="220">
        <v>3</v>
      </c>
      <c r="EK119" s="220">
        <v>1</v>
      </c>
      <c r="EL119" s="220">
        <v>9</v>
      </c>
      <c r="EM119" s="220">
        <v>0</v>
      </c>
      <c r="EN119" s="220">
        <v>0</v>
      </c>
      <c r="EO119" s="220">
        <v>2</v>
      </c>
      <c r="EP119" s="220">
        <v>20</v>
      </c>
      <c r="EQ119" s="220">
        <v>238</v>
      </c>
      <c r="ER119" s="220">
        <v>18</v>
      </c>
      <c r="ES119" s="220">
        <v>1</v>
      </c>
      <c r="ET119" s="220">
        <v>18</v>
      </c>
      <c r="EU119" s="220">
        <v>175</v>
      </c>
      <c r="EV119" s="220">
        <v>229</v>
      </c>
      <c r="EW119" s="66">
        <f>SUM(EX119:GB119)</f>
        <v>79</v>
      </c>
      <c r="EX119" s="66">
        <f t="shared" ref="EX119:FZ119" si="84">+SUM(EX79+EX39)</f>
        <v>9</v>
      </c>
      <c r="EY119" s="66">
        <f t="shared" si="84"/>
        <v>18</v>
      </c>
      <c r="EZ119" s="66">
        <f t="shared" si="84"/>
        <v>0</v>
      </c>
      <c r="FA119" s="66">
        <f t="shared" si="84"/>
        <v>9</v>
      </c>
      <c r="FB119" s="66">
        <f t="shared" si="84"/>
        <v>3</v>
      </c>
      <c r="FC119" s="66">
        <f t="shared" si="84"/>
        <v>0</v>
      </c>
      <c r="FD119" s="66">
        <f t="shared" si="84"/>
        <v>0</v>
      </c>
      <c r="FE119" s="66">
        <f t="shared" si="84"/>
        <v>4</v>
      </c>
      <c r="FF119" s="66">
        <f t="shared" si="84"/>
        <v>1</v>
      </c>
      <c r="FG119" s="66">
        <f t="shared" si="84"/>
        <v>0</v>
      </c>
      <c r="FH119" s="66">
        <f t="shared" si="84"/>
        <v>6</v>
      </c>
      <c r="FI119" s="66">
        <f t="shared" si="84"/>
        <v>0</v>
      </c>
      <c r="FJ119" s="66">
        <f t="shared" si="84"/>
        <v>3</v>
      </c>
      <c r="FK119" s="66">
        <f t="shared" si="84"/>
        <v>0</v>
      </c>
      <c r="FL119" s="66">
        <f t="shared" si="84"/>
        <v>0</v>
      </c>
      <c r="FM119" s="66">
        <f t="shared" si="84"/>
        <v>0</v>
      </c>
      <c r="FN119" s="66">
        <f t="shared" si="84"/>
        <v>0</v>
      </c>
      <c r="FO119" s="66">
        <f t="shared" si="84"/>
        <v>2</v>
      </c>
      <c r="FP119" s="66">
        <f t="shared" si="84"/>
        <v>10</v>
      </c>
      <c r="FQ119" s="66">
        <f t="shared" si="84"/>
        <v>1</v>
      </c>
      <c r="FR119" s="66">
        <f t="shared" si="84"/>
        <v>0</v>
      </c>
      <c r="FS119" s="66">
        <f t="shared" si="84"/>
        <v>9</v>
      </c>
      <c r="FT119" s="66">
        <f t="shared" si="84"/>
        <v>4</v>
      </c>
      <c r="FU119" s="66">
        <f t="shared" si="84"/>
        <v>0</v>
      </c>
      <c r="FV119" s="66">
        <f t="shared" si="84"/>
        <v>0</v>
      </c>
      <c r="FW119" s="66">
        <f t="shared" si="84"/>
        <v>0</v>
      </c>
      <c r="FX119" s="66">
        <f t="shared" si="84"/>
        <v>0</v>
      </c>
      <c r="FY119" s="66">
        <f t="shared" si="84"/>
        <v>0</v>
      </c>
      <c r="FZ119" s="66">
        <f t="shared" si="84"/>
        <v>0</v>
      </c>
      <c r="GA119" s="66">
        <f t="shared" ref="GA119:GB119" si="85">+SUM(GA79+GA39)</f>
        <v>0</v>
      </c>
      <c r="GB119" s="66">
        <f t="shared" si="85"/>
        <v>0</v>
      </c>
    </row>
    <row r="120" spans="1:184" s="3" customFormat="1" ht="25.5" customHeight="1">
      <c r="A120" s="5" t="s">
        <v>1</v>
      </c>
      <c r="B120" s="4" t="e">
        <f t="shared" ref="B120:N120" si="86">B119/B113</f>
        <v>#DIV/0!</v>
      </c>
      <c r="C120" s="4" t="e">
        <f t="shared" si="86"/>
        <v>#DIV/0!</v>
      </c>
      <c r="D120" s="4" t="e">
        <f t="shared" si="86"/>
        <v>#DIV/0!</v>
      </c>
      <c r="E120" s="4" t="e">
        <f t="shared" si="86"/>
        <v>#DIV/0!</v>
      </c>
      <c r="F120" s="4" t="e">
        <f t="shared" si="86"/>
        <v>#DIV/0!</v>
      </c>
      <c r="G120" s="4" t="e">
        <f t="shared" si="86"/>
        <v>#DIV/0!</v>
      </c>
      <c r="H120" s="4" t="e">
        <f t="shared" si="86"/>
        <v>#DIV/0!</v>
      </c>
      <c r="I120" s="4" t="e">
        <f t="shared" si="86"/>
        <v>#DIV/0!</v>
      </c>
      <c r="J120" s="4" t="e">
        <f t="shared" si="86"/>
        <v>#DIV/0!</v>
      </c>
      <c r="K120" s="4" t="e">
        <f t="shared" si="86"/>
        <v>#DIV/0!</v>
      </c>
      <c r="L120" s="4" t="e">
        <f t="shared" si="86"/>
        <v>#DIV/0!</v>
      </c>
      <c r="M120" s="4" t="e">
        <f t="shared" si="86"/>
        <v>#DIV/0!</v>
      </c>
      <c r="N120" s="4" t="e">
        <f t="shared" si="86"/>
        <v>#DIV/0!</v>
      </c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>
        <f t="shared" ref="AY120:BT120" si="87">AY119/AY113</f>
        <v>0</v>
      </c>
      <c r="AZ120" s="4">
        <f t="shared" si="87"/>
        <v>0</v>
      </c>
      <c r="BA120" s="4">
        <f t="shared" si="87"/>
        <v>9.8331870061457421E-3</v>
      </c>
      <c r="BB120" s="4">
        <f t="shared" si="87"/>
        <v>3.3331597312639969E-3</v>
      </c>
      <c r="BC120" s="4">
        <f t="shared" si="87"/>
        <v>3.1099802092168505E-3</v>
      </c>
      <c r="BD120" s="4" t="e">
        <f t="shared" si="87"/>
        <v>#DIV/0!</v>
      </c>
      <c r="BE120" s="4">
        <f t="shared" si="87"/>
        <v>1.1647093079685529E-3</v>
      </c>
      <c r="BF120" s="4">
        <f t="shared" si="87"/>
        <v>8.784773060029283E-4</v>
      </c>
      <c r="BG120" s="4">
        <f t="shared" si="87"/>
        <v>1.6931875118782287E-3</v>
      </c>
      <c r="BH120" s="4">
        <f t="shared" si="87"/>
        <v>2.3520023520023519E-3</v>
      </c>
      <c r="BI120" s="4">
        <f t="shared" si="87"/>
        <v>3.6713340200087704E-4</v>
      </c>
      <c r="BJ120" s="4" t="e">
        <f t="shared" si="87"/>
        <v>#REF!</v>
      </c>
      <c r="BK120" s="4" t="e">
        <f t="shared" si="87"/>
        <v>#REF!</v>
      </c>
      <c r="BL120" s="4" t="e">
        <f t="shared" si="87"/>
        <v>#REF!</v>
      </c>
      <c r="BM120" s="4" t="e">
        <f t="shared" si="87"/>
        <v>#REF!</v>
      </c>
      <c r="BN120" s="4" t="e">
        <f t="shared" si="87"/>
        <v>#REF!</v>
      </c>
      <c r="BO120" s="4" t="e">
        <f t="shared" si="87"/>
        <v>#REF!</v>
      </c>
      <c r="BP120" s="4" t="e">
        <f t="shared" si="87"/>
        <v>#REF!</v>
      </c>
      <c r="BQ120" s="4" t="e">
        <f t="shared" si="87"/>
        <v>#REF!</v>
      </c>
      <c r="BR120" s="4" t="e">
        <f t="shared" si="87"/>
        <v>#REF!</v>
      </c>
      <c r="BS120" s="4" t="e">
        <f t="shared" si="87"/>
        <v>#REF!</v>
      </c>
      <c r="BT120" s="4" t="e">
        <f t="shared" si="87"/>
        <v>#REF!</v>
      </c>
      <c r="BU120" s="4">
        <v>6.6045835810052173E-5</v>
      </c>
      <c r="BV120" s="4" t="e">
        <f t="shared" ref="BV120:CU120" si="88">BV119/BV113</f>
        <v>#REF!</v>
      </c>
      <c r="BW120" s="4" t="e">
        <f t="shared" si="88"/>
        <v>#REF!</v>
      </c>
      <c r="BX120" s="4" t="e">
        <f t="shared" si="88"/>
        <v>#REF!</v>
      </c>
      <c r="BY120" s="4" t="e">
        <f t="shared" si="88"/>
        <v>#REF!</v>
      </c>
      <c r="BZ120" s="4" t="e">
        <f t="shared" si="88"/>
        <v>#REF!</v>
      </c>
      <c r="CA120" s="4" t="e">
        <f t="shared" si="88"/>
        <v>#REF!</v>
      </c>
      <c r="CB120" s="4" t="e">
        <f t="shared" si="88"/>
        <v>#REF!</v>
      </c>
      <c r="CC120" s="4" t="e">
        <f t="shared" si="88"/>
        <v>#REF!</v>
      </c>
      <c r="CD120" s="4" t="e">
        <f t="shared" si="88"/>
        <v>#REF!</v>
      </c>
      <c r="CE120" s="4" t="e">
        <f t="shared" si="88"/>
        <v>#REF!</v>
      </c>
      <c r="CF120" s="4" t="e">
        <f t="shared" si="88"/>
        <v>#REF!</v>
      </c>
      <c r="CG120" s="4" t="e">
        <f t="shared" si="88"/>
        <v>#REF!</v>
      </c>
      <c r="CH120" s="4" t="e">
        <f t="shared" si="88"/>
        <v>#REF!</v>
      </c>
      <c r="CI120" s="4" t="e">
        <f t="shared" si="88"/>
        <v>#REF!</v>
      </c>
      <c r="CJ120" s="4" t="e">
        <f t="shared" si="88"/>
        <v>#REF!</v>
      </c>
      <c r="CK120" s="4" t="e">
        <f t="shared" si="88"/>
        <v>#REF!</v>
      </c>
      <c r="CL120" s="4" t="e">
        <f t="shared" si="88"/>
        <v>#REF!</v>
      </c>
      <c r="CM120" s="4" t="e">
        <f t="shared" si="88"/>
        <v>#REF!</v>
      </c>
      <c r="CN120" s="4" t="e">
        <f t="shared" si="88"/>
        <v>#REF!</v>
      </c>
      <c r="CO120" s="4" t="e">
        <f t="shared" si="88"/>
        <v>#REF!</v>
      </c>
      <c r="CP120" s="4" t="e">
        <f t="shared" si="88"/>
        <v>#REF!</v>
      </c>
      <c r="CQ120" s="4" t="e">
        <f t="shared" si="88"/>
        <v>#REF!</v>
      </c>
      <c r="CR120" s="4" t="e">
        <f t="shared" si="88"/>
        <v>#REF!</v>
      </c>
      <c r="CS120" s="4" t="e">
        <f t="shared" si="88"/>
        <v>#REF!</v>
      </c>
      <c r="CT120" s="4" t="e">
        <f t="shared" si="88"/>
        <v>#REF!</v>
      </c>
      <c r="CU120" s="4" t="e">
        <f t="shared" si="88"/>
        <v>#REF!</v>
      </c>
      <c r="CV120" s="4" t="e">
        <f t="shared" ref="CV120:DF120" si="89">CV119/CV113</f>
        <v>#REF!</v>
      </c>
      <c r="CW120" s="4" t="e">
        <f t="shared" si="89"/>
        <v>#REF!</v>
      </c>
      <c r="CX120" s="4" t="e">
        <f t="shared" si="89"/>
        <v>#REF!</v>
      </c>
      <c r="CY120" s="4" t="e">
        <f t="shared" si="89"/>
        <v>#REF!</v>
      </c>
      <c r="CZ120" s="4" t="e">
        <f t="shared" si="89"/>
        <v>#REF!</v>
      </c>
      <c r="DA120" s="4" t="e">
        <f t="shared" si="89"/>
        <v>#REF!</v>
      </c>
      <c r="DB120" s="4" t="e">
        <f t="shared" si="89"/>
        <v>#REF!</v>
      </c>
      <c r="DC120" s="4" t="e">
        <f t="shared" si="89"/>
        <v>#REF!</v>
      </c>
      <c r="DD120" s="4" t="e">
        <f t="shared" si="89"/>
        <v>#REF!</v>
      </c>
      <c r="DE120" s="4" t="e">
        <f t="shared" si="89"/>
        <v>#REF!</v>
      </c>
      <c r="DF120" s="4" t="e">
        <f t="shared" si="89"/>
        <v>#REF!</v>
      </c>
      <c r="DG120" s="4" t="e">
        <f t="shared" ref="DG120" si="90">DG119/DG113</f>
        <v>#REF!</v>
      </c>
      <c r="DH120" s="4" t="e">
        <f t="shared" ref="DH120:DN120" si="91">DH119/DH113</f>
        <v>#REF!</v>
      </c>
      <c r="DI120" s="4" t="e">
        <f t="shared" si="91"/>
        <v>#REF!</v>
      </c>
      <c r="DJ120" s="4" t="e">
        <f t="shared" si="91"/>
        <v>#REF!</v>
      </c>
      <c r="DK120" s="4" t="e">
        <f t="shared" si="91"/>
        <v>#REF!</v>
      </c>
      <c r="DL120" s="4" t="e">
        <f t="shared" si="91"/>
        <v>#REF!</v>
      </c>
      <c r="DM120" s="4" t="e">
        <f t="shared" si="91"/>
        <v>#REF!</v>
      </c>
      <c r="DN120" s="4" t="e">
        <f t="shared" si="91"/>
        <v>#REF!</v>
      </c>
      <c r="DO120" s="4" t="e">
        <f t="shared" ref="DO120:DP120" si="92">DO119/DO113</f>
        <v>#REF!</v>
      </c>
      <c r="DP120" s="4" t="e">
        <f t="shared" si="92"/>
        <v>#REF!</v>
      </c>
      <c r="DQ120" s="4" t="e">
        <v>#DIV/0!</v>
      </c>
      <c r="DR120" s="4" t="e">
        <v>#DIV/0!</v>
      </c>
      <c r="DS120" s="4" t="e">
        <v>#DIV/0!</v>
      </c>
      <c r="DT120" s="4" t="e">
        <v>#DIV/0!</v>
      </c>
      <c r="DU120" s="4" t="e">
        <v>#DIV/0!</v>
      </c>
      <c r="DV120" s="4" t="e">
        <v>#DIV/0!</v>
      </c>
      <c r="DW120" s="4" t="e">
        <v>#DIV/0!</v>
      </c>
      <c r="DX120" s="4" t="e">
        <v>#DIV/0!</v>
      </c>
      <c r="DY120" s="4" t="e">
        <v>#DIV/0!</v>
      </c>
      <c r="DZ120" s="4" t="e">
        <v>#DIV/0!</v>
      </c>
      <c r="EA120" s="4" t="e">
        <v>#DIV/0!</v>
      </c>
      <c r="EB120" s="4" t="e">
        <v>#DIV/0!</v>
      </c>
      <c r="EC120" s="4" t="e">
        <v>#DIV/0!</v>
      </c>
      <c r="ED120" s="4" t="e">
        <v>#DIV/0!</v>
      </c>
      <c r="EE120" s="4" t="e">
        <v>#DIV/0!</v>
      </c>
      <c r="EF120" s="4">
        <v>1.3954786491766677E-4</v>
      </c>
      <c r="EG120" s="4">
        <v>5.4140386020952332E-5</v>
      </c>
      <c r="EH120" s="4">
        <v>1.1301222792306128E-4</v>
      </c>
      <c r="EI120" s="4">
        <v>1.3171109172031151E-4</v>
      </c>
      <c r="EJ120" s="4">
        <v>3.1826861871419476E-4</v>
      </c>
      <c r="EK120" s="4">
        <v>3.7053505261597744E-5</v>
      </c>
      <c r="EL120" s="4">
        <v>1.9116397621070519E-3</v>
      </c>
      <c r="EM120" s="4">
        <v>0</v>
      </c>
      <c r="EN120" s="4">
        <v>0</v>
      </c>
      <c r="EO120" s="4">
        <v>1.5941335883947074E-4</v>
      </c>
      <c r="EP120" s="4">
        <v>2.6831951487831711E-4</v>
      </c>
      <c r="EQ120" s="4">
        <v>8.1624254064064754E-3</v>
      </c>
      <c r="ER120" s="4">
        <v>1.057890096973259E-3</v>
      </c>
      <c r="ES120" s="4">
        <v>2.5853154084798347E-4</v>
      </c>
      <c r="ET120" s="4">
        <v>6.1517429938482565E-4</v>
      </c>
      <c r="EU120" s="4">
        <v>3.824635020543754E-3</v>
      </c>
      <c r="EV120" s="4">
        <v>2.3388348721300762E-3</v>
      </c>
      <c r="EW120" s="4">
        <f t="shared" ref="EW120:GB120" si="93">EW119/EW113</f>
        <v>1.2777175758948067E-3</v>
      </c>
      <c r="EX120" s="4">
        <f t="shared" si="93"/>
        <v>1.2137559002022927E-3</v>
      </c>
      <c r="EY120" s="4">
        <f t="shared" ref="EY120:GA120" si="94">EY119/EY113</f>
        <v>3.3388981636060101E-3</v>
      </c>
      <c r="EZ120" s="4">
        <f t="shared" si="94"/>
        <v>0</v>
      </c>
      <c r="FA120" s="4">
        <f t="shared" si="94"/>
        <v>2.1660649819494585E-3</v>
      </c>
      <c r="FB120" s="4">
        <f t="shared" si="94"/>
        <v>6.554511688879179E-4</v>
      </c>
      <c r="FC120" s="4">
        <f t="shared" si="94"/>
        <v>0</v>
      </c>
      <c r="FD120" s="4">
        <f t="shared" si="94"/>
        <v>0</v>
      </c>
      <c r="FE120" s="4">
        <f t="shared" si="94"/>
        <v>5.8292043136111925E-4</v>
      </c>
      <c r="FF120" s="4">
        <f t="shared" si="94"/>
        <v>3.3898305084745765E-4</v>
      </c>
      <c r="FG120" s="4">
        <f t="shared" si="94"/>
        <v>0</v>
      </c>
      <c r="FH120" s="4">
        <f t="shared" si="94"/>
        <v>3.3370411568409346E-3</v>
      </c>
      <c r="FI120" s="4" t="e">
        <f t="shared" si="94"/>
        <v>#DIV/0!</v>
      </c>
      <c r="FJ120" s="4">
        <f t="shared" si="94"/>
        <v>5.8252427184466021E-3</v>
      </c>
      <c r="FK120" s="4">
        <f t="shared" si="94"/>
        <v>0</v>
      </c>
      <c r="FL120" s="4">
        <f t="shared" si="94"/>
        <v>0</v>
      </c>
      <c r="FM120" s="4">
        <f t="shared" si="94"/>
        <v>0</v>
      </c>
      <c r="FN120" s="4">
        <f t="shared" si="94"/>
        <v>0</v>
      </c>
      <c r="FO120" s="4">
        <f t="shared" si="94"/>
        <v>3.2642402480822591E-4</v>
      </c>
      <c r="FP120" s="4">
        <f t="shared" si="94"/>
        <v>2.3196474135931339E-3</v>
      </c>
      <c r="FQ120" s="4">
        <f t="shared" si="94"/>
        <v>1.4684287812041115E-3</v>
      </c>
      <c r="FR120" s="4">
        <f t="shared" si="94"/>
        <v>0</v>
      </c>
      <c r="FS120" s="4">
        <f t="shared" si="94"/>
        <v>2.1924482338611449E-3</v>
      </c>
      <c r="FT120" s="4">
        <f t="shared" si="94"/>
        <v>2.6525198938992041E-3</v>
      </c>
      <c r="FU120" s="4">
        <f t="shared" si="94"/>
        <v>0</v>
      </c>
      <c r="FV120" s="4" t="e">
        <f t="shared" si="94"/>
        <v>#DIV/0!</v>
      </c>
      <c r="FW120" s="4" t="e">
        <f t="shared" si="94"/>
        <v>#DIV/0!</v>
      </c>
      <c r="FX120" s="4" t="e">
        <f t="shared" si="94"/>
        <v>#DIV/0!</v>
      </c>
      <c r="FY120" s="4" t="e">
        <f t="shared" si="94"/>
        <v>#DIV/0!</v>
      </c>
      <c r="FZ120" s="4" t="e">
        <f t="shared" si="94"/>
        <v>#DIV/0!</v>
      </c>
      <c r="GA120" s="4" t="e">
        <f t="shared" si="94"/>
        <v>#DIV/0!</v>
      </c>
      <c r="GB120" s="4" t="e">
        <f t="shared" si="93"/>
        <v>#DIV/0!</v>
      </c>
    </row>
    <row r="121" spans="1:184" s="30" customFormat="1" ht="17.25" customHeight="1">
      <c r="A121" s="30" t="s">
        <v>307</v>
      </c>
      <c r="BP121" s="166">
        <v>3.0000000000000001E-3</v>
      </c>
      <c r="BQ121" s="166">
        <v>3.0000000000000001E-3</v>
      </c>
      <c r="BR121" s="166">
        <v>3.0000000000000001E-3</v>
      </c>
      <c r="BS121" s="166">
        <v>3.0000000000000001E-3</v>
      </c>
      <c r="BT121" s="166">
        <v>3.0000000000000001E-3</v>
      </c>
      <c r="BU121" s="166">
        <v>3.0000000000000001E-3</v>
      </c>
      <c r="BV121" s="166">
        <v>1.1999999999999999E-3</v>
      </c>
      <c r="BW121" s="166">
        <v>1.1999999999999999E-3</v>
      </c>
      <c r="BX121" s="166">
        <v>1.1999999999999999E-3</v>
      </c>
      <c r="BY121" s="166">
        <v>1.1999999999999999E-3</v>
      </c>
      <c r="BZ121" s="166">
        <v>1.1999999999999999E-3</v>
      </c>
      <c r="CA121" s="166">
        <v>1.1999999999999999E-3</v>
      </c>
      <c r="CB121" s="166">
        <v>1.1999999999999999E-3</v>
      </c>
      <c r="CC121" s="166">
        <v>1.1999999999999999E-3</v>
      </c>
      <c r="CD121" s="166">
        <v>1.1999999999999999E-3</v>
      </c>
      <c r="CE121" s="166">
        <v>1.1999999999999999E-3</v>
      </c>
      <c r="CF121" s="166">
        <v>1.1999999999999999E-3</v>
      </c>
      <c r="CG121" s="166">
        <v>1.1999999999999999E-3</v>
      </c>
      <c r="CH121" s="166">
        <v>1.1999999999999999E-3</v>
      </c>
      <c r="CI121" s="166">
        <v>1.1999999999999999E-3</v>
      </c>
      <c r="CJ121" s="166">
        <v>1.1999999999999999E-3</v>
      </c>
      <c r="CK121" s="166">
        <v>1.1999999999999999E-3</v>
      </c>
      <c r="CL121" s="166">
        <v>1.1999999999999999E-3</v>
      </c>
      <c r="CM121" s="166">
        <v>1.1999999999999999E-3</v>
      </c>
      <c r="CN121" s="166">
        <v>1.1999999999999999E-3</v>
      </c>
      <c r="CO121" s="166">
        <v>1.1999999999999999E-3</v>
      </c>
      <c r="CP121" s="166">
        <v>1.1999999999999999E-3</v>
      </c>
      <c r="CQ121" s="166">
        <v>1.1999999999999999E-3</v>
      </c>
      <c r="CR121" s="166">
        <v>1.1999999999999999E-3</v>
      </c>
      <c r="CS121" s="166">
        <v>1.1999999999999999E-3</v>
      </c>
      <c r="CT121" s="166">
        <v>1.1999999999999999E-3</v>
      </c>
      <c r="CU121" s="166">
        <v>1.1999999999999999E-3</v>
      </c>
      <c r="CV121" s="166">
        <v>1.1999999999999999E-3</v>
      </c>
      <c r="CW121" s="166">
        <v>1.1999999999999999E-3</v>
      </c>
      <c r="CX121" s="166">
        <v>1.1999999999999999E-3</v>
      </c>
      <c r="CY121" s="166">
        <v>1.1999999999999999E-3</v>
      </c>
      <c r="CZ121" s="166">
        <v>1.1999999999999999E-3</v>
      </c>
      <c r="DA121" s="166">
        <v>1.1999999999999999E-3</v>
      </c>
      <c r="DB121" s="166">
        <v>1.1999999999999999E-3</v>
      </c>
      <c r="DC121" s="166">
        <v>1.1999999999999999E-3</v>
      </c>
      <c r="DD121" s="166">
        <v>1.1999999999999999E-3</v>
      </c>
      <c r="DE121" s="166">
        <v>1.1999999999999999E-3</v>
      </c>
      <c r="DF121" s="166">
        <v>1.1999999999999999E-3</v>
      </c>
      <c r="DG121" s="166">
        <v>1.1999999999999999E-3</v>
      </c>
      <c r="DH121" s="166">
        <v>1.1999999999999999E-3</v>
      </c>
      <c r="DI121" s="166">
        <v>1.1999999999999999E-3</v>
      </c>
      <c r="DJ121" s="166">
        <v>1.1999999999999999E-3</v>
      </c>
      <c r="DK121" s="166">
        <v>1.1999999999999999E-3</v>
      </c>
      <c r="DL121" s="166">
        <v>1.1999999999999999E-3</v>
      </c>
      <c r="DM121" s="166">
        <v>1.1999999999999999E-3</v>
      </c>
      <c r="DN121" s="166">
        <v>1.1999999999999999E-3</v>
      </c>
      <c r="DO121" s="166">
        <v>1.1999999999999999E-3</v>
      </c>
      <c r="DP121" s="166">
        <v>1.1999999999999999E-3</v>
      </c>
      <c r="DQ121" s="166">
        <v>1.1999999999999999E-3</v>
      </c>
      <c r="DR121" s="166">
        <v>1.1999999999999999E-3</v>
      </c>
      <c r="DS121" s="166">
        <v>1.1999999999999999E-3</v>
      </c>
      <c r="DT121" s="166">
        <v>1.1999999999999999E-3</v>
      </c>
      <c r="DU121" s="166">
        <v>1.1999999999999999E-3</v>
      </c>
      <c r="DV121" s="166">
        <v>8.9999999999999998E-4</v>
      </c>
      <c r="DW121" s="166">
        <v>8.9999999999999998E-4</v>
      </c>
      <c r="DX121" s="166">
        <v>8.9999999999999998E-4</v>
      </c>
      <c r="DY121" s="166">
        <v>8.9999999999999998E-4</v>
      </c>
      <c r="DZ121" s="166">
        <v>8.9999999999999998E-4</v>
      </c>
      <c r="EA121" s="166">
        <v>8.9999999999999998E-4</v>
      </c>
      <c r="EB121" s="166">
        <v>8.9999999999999998E-4</v>
      </c>
      <c r="EC121" s="166">
        <v>8.9999999999999998E-4</v>
      </c>
      <c r="ED121" s="166">
        <v>8.9999999999999998E-4</v>
      </c>
      <c r="EE121" s="166">
        <v>8.9999999999999998E-4</v>
      </c>
      <c r="EF121" s="166">
        <v>8.9999999999999998E-4</v>
      </c>
      <c r="EG121" s="166">
        <v>8.9999999999999998E-4</v>
      </c>
      <c r="EH121" s="166">
        <v>8.9999999999999998E-4</v>
      </c>
      <c r="EI121" s="166">
        <v>8.9999999999999998E-4</v>
      </c>
      <c r="EJ121" s="166">
        <v>8.9999999999999998E-4</v>
      </c>
      <c r="EK121" s="166">
        <v>8.9999999999999998E-4</v>
      </c>
      <c r="EL121" s="166">
        <v>8.9999999999999998E-4</v>
      </c>
      <c r="EM121" s="166">
        <v>8.9999999999999998E-4</v>
      </c>
      <c r="EN121" s="166">
        <v>8.9999999999999998E-4</v>
      </c>
      <c r="EO121" s="166">
        <v>8.9999999999999998E-4</v>
      </c>
      <c r="EP121" s="166">
        <v>8.9999999999999998E-4</v>
      </c>
      <c r="EQ121" s="166">
        <v>8.9999999999999998E-4</v>
      </c>
      <c r="ER121" s="166">
        <v>8.9999999999999998E-4</v>
      </c>
      <c r="ES121" s="166">
        <v>8.9999999999999998E-4</v>
      </c>
      <c r="ET121" s="166">
        <v>8.9999999999999998E-4</v>
      </c>
      <c r="EU121" s="166">
        <v>8.9999999999999998E-4</v>
      </c>
      <c r="EV121" s="166">
        <v>8.9999999999999998E-4</v>
      </c>
      <c r="EW121" s="166">
        <v>8.9999999999999998E-4</v>
      </c>
      <c r="EX121" s="166">
        <f>+EW121</f>
        <v>8.9999999999999998E-4</v>
      </c>
      <c r="EY121" s="166">
        <f t="shared" ref="EY121:GB121" si="95">+EX121</f>
        <v>8.9999999999999998E-4</v>
      </c>
      <c r="EZ121" s="166">
        <f t="shared" si="95"/>
        <v>8.9999999999999998E-4</v>
      </c>
      <c r="FA121" s="166">
        <f t="shared" si="95"/>
        <v>8.9999999999999998E-4</v>
      </c>
      <c r="FB121" s="166">
        <f t="shared" si="95"/>
        <v>8.9999999999999998E-4</v>
      </c>
      <c r="FC121" s="166">
        <f t="shared" si="95"/>
        <v>8.9999999999999998E-4</v>
      </c>
      <c r="FD121" s="166">
        <f t="shared" si="95"/>
        <v>8.9999999999999998E-4</v>
      </c>
      <c r="FE121" s="166">
        <f t="shared" si="95"/>
        <v>8.9999999999999998E-4</v>
      </c>
      <c r="FF121" s="166">
        <f t="shared" si="95"/>
        <v>8.9999999999999998E-4</v>
      </c>
      <c r="FG121" s="166">
        <f t="shared" si="95"/>
        <v>8.9999999999999998E-4</v>
      </c>
      <c r="FH121" s="166">
        <f t="shared" si="95"/>
        <v>8.9999999999999998E-4</v>
      </c>
      <c r="FI121" s="166">
        <f t="shared" si="95"/>
        <v>8.9999999999999998E-4</v>
      </c>
      <c r="FJ121" s="166">
        <f t="shared" si="95"/>
        <v>8.9999999999999998E-4</v>
      </c>
      <c r="FK121" s="166">
        <f t="shared" si="95"/>
        <v>8.9999999999999998E-4</v>
      </c>
      <c r="FL121" s="166">
        <f t="shared" si="95"/>
        <v>8.9999999999999998E-4</v>
      </c>
      <c r="FM121" s="166">
        <f t="shared" si="95"/>
        <v>8.9999999999999998E-4</v>
      </c>
      <c r="FN121" s="166">
        <f t="shared" si="95"/>
        <v>8.9999999999999998E-4</v>
      </c>
      <c r="FO121" s="166">
        <f t="shared" si="95"/>
        <v>8.9999999999999998E-4</v>
      </c>
      <c r="FP121" s="166">
        <f t="shared" si="95"/>
        <v>8.9999999999999998E-4</v>
      </c>
      <c r="FQ121" s="166">
        <f t="shared" si="95"/>
        <v>8.9999999999999998E-4</v>
      </c>
      <c r="FR121" s="166">
        <f t="shared" si="95"/>
        <v>8.9999999999999998E-4</v>
      </c>
      <c r="FS121" s="166">
        <f t="shared" si="95"/>
        <v>8.9999999999999998E-4</v>
      </c>
      <c r="FT121" s="166">
        <f t="shared" si="95"/>
        <v>8.9999999999999998E-4</v>
      </c>
      <c r="FU121" s="166">
        <f t="shared" si="95"/>
        <v>8.9999999999999998E-4</v>
      </c>
      <c r="FV121" s="166">
        <f t="shared" si="95"/>
        <v>8.9999999999999998E-4</v>
      </c>
      <c r="FW121" s="166">
        <f t="shared" si="95"/>
        <v>8.9999999999999998E-4</v>
      </c>
      <c r="FX121" s="166">
        <f t="shared" si="95"/>
        <v>8.9999999999999998E-4</v>
      </c>
      <c r="FY121" s="166">
        <f t="shared" si="95"/>
        <v>8.9999999999999998E-4</v>
      </c>
      <c r="FZ121" s="166">
        <f t="shared" si="95"/>
        <v>8.9999999999999998E-4</v>
      </c>
      <c r="GA121" s="166">
        <f t="shared" si="95"/>
        <v>8.9999999999999998E-4</v>
      </c>
      <c r="GB121" s="166">
        <f t="shared" si="95"/>
        <v>8.9999999999999998E-4</v>
      </c>
    </row>
  </sheetData>
  <printOptions horizontalCentered="1" verticalCentered="1"/>
  <pageMargins left="0.19685039370078741" right="0.15748031496062992" top="0.15748031496062992" bottom="0.15748031496062992" header="0.15748031496062992" footer="0.15748031496062992"/>
  <pageSetup paperSize="9" scale="22" pageOrder="overThenDown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</sheetPr>
  <dimension ref="A1:GC417"/>
  <sheetViews>
    <sheetView showGridLines="0" zoomScale="60" zoomScaleNormal="60" zoomScaleSheetLayoutView="52" workbookViewId="0">
      <pane xSplit="1" topLeftCell="EH1" activePane="topRight" state="frozen"/>
      <selection activeCell="FD40" sqref="FD40:FD41"/>
      <selection pane="topRight" activeCell="A76" sqref="A76"/>
    </sheetView>
  </sheetViews>
  <sheetFormatPr defaultColWidth="1.44140625" defaultRowHeight="12.75"/>
  <cols>
    <col min="1" max="1" width="15.77734375" style="1" customWidth="1"/>
    <col min="2" max="13" width="1.6640625" style="1" hidden="1" customWidth="1"/>
    <col min="14" max="121" width="8.88671875" style="1" hidden="1" customWidth="1"/>
    <col min="122" max="153" width="8.88671875" style="1" customWidth="1"/>
    <col min="154" max="184" width="8.77734375" style="1" customWidth="1"/>
    <col min="185" max="16384" width="1.44140625" style="1"/>
  </cols>
  <sheetData>
    <row r="1" spans="1:184" s="30" customFormat="1">
      <c r="A1" s="30" t="s">
        <v>307</v>
      </c>
      <c r="BP1" s="166">
        <v>3.0000000000000001E-3</v>
      </c>
      <c r="BQ1" s="166">
        <v>3.0000000000000001E-3</v>
      </c>
      <c r="BR1" s="166">
        <v>3.0000000000000001E-3</v>
      </c>
      <c r="BS1" s="166">
        <v>3.0000000000000001E-3</v>
      </c>
      <c r="BT1" s="166">
        <v>3.0000000000000001E-3</v>
      </c>
      <c r="BU1" s="166">
        <v>3.0000000000000001E-3</v>
      </c>
      <c r="BV1" s="166">
        <v>1.1999999999999999E-3</v>
      </c>
      <c r="BW1" s="166">
        <v>1.1999999999999999E-3</v>
      </c>
      <c r="BX1" s="166">
        <v>1.1999999999999999E-3</v>
      </c>
      <c r="BY1" s="166">
        <v>1.1999999999999999E-3</v>
      </c>
      <c r="BZ1" s="166">
        <v>1.1999999999999999E-3</v>
      </c>
      <c r="CA1" s="166">
        <v>1.1999999999999999E-3</v>
      </c>
      <c r="CB1" s="166">
        <v>1.1999999999999999E-3</v>
      </c>
      <c r="CC1" s="166">
        <v>1.1999999999999999E-3</v>
      </c>
      <c r="CD1" s="166">
        <v>1.1999999999999999E-3</v>
      </c>
      <c r="CE1" s="166">
        <v>1.1999999999999999E-3</v>
      </c>
      <c r="CF1" s="166">
        <v>1.1999999999999999E-3</v>
      </c>
      <c r="CG1" s="166">
        <v>1.1999999999999999E-3</v>
      </c>
      <c r="CH1" s="166">
        <v>1.1999999999999999E-3</v>
      </c>
      <c r="CI1" s="166">
        <v>1.1999999999999999E-3</v>
      </c>
      <c r="CJ1" s="166">
        <v>1.1999999999999999E-3</v>
      </c>
      <c r="CK1" s="166">
        <v>1.1999999999999999E-3</v>
      </c>
      <c r="CL1" s="166">
        <v>1.1999999999999999E-3</v>
      </c>
      <c r="CM1" s="166">
        <v>1.1999999999999999E-3</v>
      </c>
      <c r="CN1" s="166">
        <v>1.1999999999999999E-3</v>
      </c>
      <c r="CO1" s="166">
        <v>1.1999999999999999E-3</v>
      </c>
      <c r="CP1" s="166">
        <v>1.1999999999999999E-3</v>
      </c>
      <c r="CQ1" s="166">
        <v>1.1999999999999999E-3</v>
      </c>
      <c r="CR1" s="166">
        <v>1.1999999999999999E-3</v>
      </c>
      <c r="CS1" s="166">
        <v>1.1999999999999999E-3</v>
      </c>
      <c r="CT1" s="166">
        <v>1.1999999999999999E-3</v>
      </c>
      <c r="CU1" s="166">
        <v>1.1999999999999999E-3</v>
      </c>
      <c r="CV1" s="166">
        <v>1.1999999999999999E-3</v>
      </c>
      <c r="CW1" s="166">
        <v>1.1999999999999999E-3</v>
      </c>
      <c r="CX1" s="166">
        <v>1.1999999999999999E-3</v>
      </c>
      <c r="CY1" s="166">
        <v>1.1999999999999999E-3</v>
      </c>
      <c r="CZ1" s="166">
        <v>1.1999999999999999E-3</v>
      </c>
      <c r="DA1" s="166">
        <v>1.1999999999999999E-3</v>
      </c>
      <c r="DB1" s="166">
        <v>1.1999999999999999E-3</v>
      </c>
      <c r="DC1" s="166">
        <v>1.1999999999999999E-3</v>
      </c>
      <c r="DD1" s="166">
        <v>1.1999999999999999E-3</v>
      </c>
      <c r="DE1" s="166">
        <v>1.1999999999999999E-3</v>
      </c>
      <c r="DF1" s="166">
        <v>1.1999999999999999E-3</v>
      </c>
      <c r="DG1" s="166">
        <v>1.1999999999999999E-3</v>
      </c>
      <c r="DH1" s="166">
        <v>1.1999999999999999E-3</v>
      </c>
      <c r="DI1" s="166">
        <v>1.1999999999999999E-3</v>
      </c>
      <c r="DJ1" s="166">
        <v>1.1999999999999999E-3</v>
      </c>
      <c r="DK1" s="166">
        <v>1.1999999999999999E-3</v>
      </c>
      <c r="DL1" s="166">
        <v>1.1999999999999999E-3</v>
      </c>
      <c r="DM1" s="166">
        <v>1.1999999999999999E-3</v>
      </c>
      <c r="DN1" s="166">
        <v>1.1999999999999999E-3</v>
      </c>
      <c r="DO1" s="166"/>
      <c r="DP1" s="166">
        <v>1.1999999999999999E-3</v>
      </c>
      <c r="DQ1" s="166">
        <v>1.1999999999999999E-3</v>
      </c>
      <c r="DR1" s="166">
        <v>1.1999999999999999E-3</v>
      </c>
      <c r="DS1" s="166">
        <v>1.1999999999999999E-3</v>
      </c>
      <c r="DT1" s="166">
        <v>1.1999999999999999E-3</v>
      </c>
      <c r="DU1" s="166">
        <v>1.1999999999999999E-3</v>
      </c>
      <c r="DV1" s="166">
        <v>1.1999999999999999E-3</v>
      </c>
      <c r="DW1" s="166">
        <v>1.1999999999999999E-3</v>
      </c>
      <c r="DX1" s="166">
        <v>1.1999999999999999E-3</v>
      </c>
      <c r="DY1" s="166">
        <v>1.1999999999999999E-3</v>
      </c>
      <c r="DZ1" s="166">
        <v>1.1999999999999999E-3</v>
      </c>
      <c r="EA1" s="166">
        <v>1.1999999999999999E-3</v>
      </c>
      <c r="EB1" s="166">
        <v>1.1999999999999999E-3</v>
      </c>
      <c r="EC1" s="166">
        <v>1.1999999999999999E-3</v>
      </c>
      <c r="ED1" s="166">
        <v>1.1999999999999999E-3</v>
      </c>
      <c r="EE1" s="166">
        <v>1.1999999999999999E-3</v>
      </c>
      <c r="EF1" s="166">
        <v>1.1999999999999999E-3</v>
      </c>
      <c r="EG1" s="166">
        <v>1.1999999999999999E-3</v>
      </c>
      <c r="EH1" s="166">
        <v>1.1999999999999999E-3</v>
      </c>
      <c r="EI1" s="166">
        <v>1.1999999999999999E-3</v>
      </c>
      <c r="EJ1" s="166">
        <v>1.1999999999999999E-3</v>
      </c>
      <c r="EK1" s="166">
        <v>1.1999999999999999E-3</v>
      </c>
      <c r="EL1" s="166">
        <v>1.1999999999999999E-3</v>
      </c>
      <c r="EM1" s="166">
        <v>1.1999999999999999E-3</v>
      </c>
      <c r="EN1" s="166">
        <v>1.1999999999999999E-3</v>
      </c>
      <c r="EO1" s="166">
        <v>1.1999999999999999E-3</v>
      </c>
      <c r="EP1" s="166">
        <v>1.1999999999999999E-3</v>
      </c>
      <c r="EQ1" s="166">
        <v>1.1999999999999999E-3</v>
      </c>
      <c r="ER1" s="166">
        <v>1.1999999999999999E-3</v>
      </c>
      <c r="ES1" s="166">
        <v>1.1999999999999999E-3</v>
      </c>
      <c r="ET1" s="166">
        <v>1.1999999999999999E-3</v>
      </c>
      <c r="EU1" s="166">
        <v>1.1999999999999999E-3</v>
      </c>
      <c r="EV1" s="166">
        <v>1.1999999999999999E-3</v>
      </c>
      <c r="EW1" s="166">
        <v>1.1999999999999999E-3</v>
      </c>
      <c r="EX1" s="166">
        <v>1.1999999999999999E-3</v>
      </c>
      <c r="EY1" s="166">
        <v>1.1999999999999999E-3</v>
      </c>
      <c r="EZ1" s="166">
        <v>1.1999999999999999E-3</v>
      </c>
      <c r="FA1" s="166">
        <v>1.1999999999999999E-3</v>
      </c>
      <c r="FB1" s="166">
        <v>1.1999999999999999E-3</v>
      </c>
      <c r="FC1" s="166">
        <v>1.1999999999999999E-3</v>
      </c>
      <c r="FD1" s="166">
        <v>1.1999999999999999E-3</v>
      </c>
      <c r="FE1" s="166">
        <v>1.1999999999999999E-3</v>
      </c>
      <c r="FF1" s="166">
        <v>1.1999999999999999E-3</v>
      </c>
      <c r="FG1" s="166">
        <v>1.1999999999999999E-3</v>
      </c>
      <c r="FH1" s="166">
        <v>1.1999999999999999E-3</v>
      </c>
      <c r="FI1" s="166">
        <v>1.1999999999999999E-3</v>
      </c>
      <c r="FJ1" s="166">
        <v>1.1999999999999999E-3</v>
      </c>
      <c r="FK1" s="166">
        <v>1.1999999999999999E-3</v>
      </c>
      <c r="FL1" s="166">
        <v>1.1999999999999999E-3</v>
      </c>
      <c r="FM1" s="166">
        <v>1.1999999999999999E-3</v>
      </c>
      <c r="FN1" s="166">
        <v>1.1999999999999999E-3</v>
      </c>
      <c r="FO1" s="166">
        <v>1.1999999999999999E-3</v>
      </c>
      <c r="FP1" s="166">
        <v>1.1999999999999999E-3</v>
      </c>
      <c r="FQ1" s="166">
        <v>1.1999999999999999E-3</v>
      </c>
      <c r="FR1" s="166">
        <v>1.1999999999999999E-3</v>
      </c>
      <c r="FS1" s="166">
        <v>1.1999999999999999E-3</v>
      </c>
      <c r="FT1" s="166">
        <v>1.1999999999999999E-3</v>
      </c>
      <c r="FU1" s="166">
        <v>1.1999999999999999E-3</v>
      </c>
      <c r="FV1" s="166">
        <v>1.1999999999999999E-3</v>
      </c>
      <c r="FW1" s="166">
        <v>1.1999999999999999E-3</v>
      </c>
      <c r="FX1" s="166">
        <v>1.1999999999999999E-3</v>
      </c>
      <c r="FY1" s="166">
        <v>1.1999999999999999E-3</v>
      </c>
      <c r="FZ1" s="166">
        <v>1.1999999999999999E-3</v>
      </c>
      <c r="GA1" s="166">
        <v>1.1999999999999999E-3</v>
      </c>
      <c r="GB1" s="166">
        <v>1.1999999999999999E-3</v>
      </c>
    </row>
    <row r="2" spans="1:184" ht="32.25" hidden="1" customHeight="1">
      <c r="A2" s="29" t="s">
        <v>308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7"/>
      <c r="CG2" s="27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</row>
    <row r="3" spans="1:184" ht="9" hidden="1" customHeight="1">
      <c r="A3" s="28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</row>
    <row r="4" spans="1:184" ht="18" hidden="1" customHeight="1"/>
    <row r="5" spans="1:184" ht="18" hidden="1" customHeight="1"/>
    <row r="6" spans="1:184" ht="18" hidden="1" customHeight="1"/>
    <row r="7" spans="1:184" ht="18" hidden="1" customHeight="1"/>
    <row r="8" spans="1:184" ht="18" hidden="1" customHeight="1"/>
    <row r="9" spans="1:184" ht="18" hidden="1" customHeight="1"/>
    <row r="10" spans="1:184" ht="18" hidden="1" customHeight="1"/>
    <row r="11" spans="1:184" ht="18" hidden="1" customHeight="1"/>
    <row r="12" spans="1:184" ht="18" hidden="1" customHeight="1"/>
    <row r="13" spans="1:184" ht="18" hidden="1" customHeight="1"/>
    <row r="14" spans="1:184" ht="18" hidden="1" customHeight="1"/>
    <row r="15" spans="1:184" ht="18" hidden="1" customHeight="1"/>
    <row r="16" spans="1:184" ht="18" hidden="1" customHeight="1"/>
    <row r="17" spans="1:184" ht="18" hidden="1" customHeight="1"/>
    <row r="18" spans="1:184" ht="18" hidden="1" customHeight="1"/>
    <row r="19" spans="1:184" ht="18" hidden="1" customHeight="1"/>
    <row r="20" spans="1:184" ht="18" hidden="1" customHeight="1"/>
    <row r="21" spans="1:184" ht="18" hidden="1" customHeight="1"/>
    <row r="22" spans="1:184" ht="18" hidden="1" customHeight="1"/>
    <row r="23" spans="1:184" ht="18" hidden="1" customHeight="1"/>
    <row r="24" spans="1:184" ht="18" hidden="1" customHeight="1"/>
    <row r="25" spans="1:184" ht="18" hidden="1" customHeight="1"/>
    <row r="26" spans="1:184" ht="18" hidden="1" customHeight="1"/>
    <row r="27" spans="1:184" ht="18" hidden="1" customHeight="1"/>
    <row r="28" spans="1:184" ht="18" hidden="1" customHeight="1"/>
    <row r="29" spans="1:184" ht="18" hidden="1" customHeight="1"/>
    <row r="30" spans="1:184" ht="18" hidden="1" customHeight="1"/>
    <row r="31" spans="1:184" hidden="1">
      <c r="A31" s="26" t="s">
        <v>27</v>
      </c>
    </row>
    <row r="32" spans="1:184" s="6" customFormat="1" ht="25.5" hidden="1" customHeight="1">
      <c r="A32" s="25" t="s">
        <v>0</v>
      </c>
      <c r="B32" s="24" t="str">
        <f>'Summary Shop'!B31</f>
        <v>Jan'13</v>
      </c>
      <c r="C32" s="24" t="str">
        <f>'Summary Shop'!C31</f>
        <v>Feb'13</v>
      </c>
      <c r="D32" s="24" t="str">
        <f>'Summary Shop'!D31</f>
        <v>Mar'13</v>
      </c>
      <c r="E32" s="24" t="str">
        <f>'Summary Shop'!E31</f>
        <v>Apr'13</v>
      </c>
      <c r="F32" s="24" t="str">
        <f>'Summary Shop'!F31</f>
        <v>May'13</v>
      </c>
      <c r="G32" s="24" t="str">
        <f>'Summary Shop'!G31</f>
        <v>Jun'13</v>
      </c>
      <c r="H32" s="24" t="str">
        <f>'Summary Shop'!H31</f>
        <v>Jul'13</v>
      </c>
      <c r="I32" s="24" t="str">
        <f>'Summary Shop'!I31</f>
        <v>Aug'13</v>
      </c>
      <c r="J32" s="24" t="str">
        <f>'Summary Shop'!J31</f>
        <v>Sep'13</v>
      </c>
      <c r="K32" s="24" t="str">
        <f>'Summary Shop'!K31</f>
        <v>Oct'13</v>
      </c>
      <c r="L32" s="24" t="str">
        <f>'Summary Shop'!L31</f>
        <v>Nov'13</v>
      </c>
      <c r="M32" s="24" t="str">
        <f>'Summary Shop'!M31</f>
        <v>Dec'13</v>
      </c>
      <c r="N32" s="24" t="str">
        <f>'Summary Shop'!N31</f>
        <v>Jan'14</v>
      </c>
      <c r="O32" s="24" t="str">
        <f>'Summary Shop'!O31</f>
        <v>Feb'14</v>
      </c>
      <c r="P32" s="24" t="str">
        <f>'Summary Shop'!P31</f>
        <v>Mar'14</v>
      </c>
      <c r="Q32" s="24" t="str">
        <f>'Summary Shop'!Q31</f>
        <v>Apr'14</v>
      </c>
      <c r="R32" s="24" t="str">
        <f>'Summary Shop'!R31</f>
        <v>May'14</v>
      </c>
      <c r="S32" s="24" t="str">
        <f>'Summary Shop'!S31</f>
        <v>Jun'14</v>
      </c>
      <c r="T32" s="24" t="str">
        <f>'Summary Shop'!T31</f>
        <v>Jul'14</v>
      </c>
      <c r="U32" s="24" t="str">
        <f>'Summary Shop'!U31</f>
        <v>Aug'14</v>
      </c>
      <c r="V32" s="24" t="s">
        <v>33</v>
      </c>
      <c r="W32" s="24" t="s">
        <v>32</v>
      </c>
      <c r="X32" s="24" t="s">
        <v>26</v>
      </c>
      <c r="Y32" s="24" t="s">
        <v>25</v>
      </c>
      <c r="Z32" s="24" t="s">
        <v>24</v>
      </c>
      <c r="AA32" s="24" t="s">
        <v>23</v>
      </c>
      <c r="AB32" s="24" t="s">
        <v>22</v>
      </c>
      <c r="AC32" s="24" t="s">
        <v>21</v>
      </c>
      <c r="AD32" s="24" t="s">
        <v>20</v>
      </c>
      <c r="AE32" s="24" t="s">
        <v>19</v>
      </c>
      <c r="AF32" s="24" t="s">
        <v>18</v>
      </c>
      <c r="AG32" s="24" t="s">
        <v>17</v>
      </c>
      <c r="AH32" s="24" t="s">
        <v>16</v>
      </c>
      <c r="AI32" s="24">
        <v>42278</v>
      </c>
      <c r="AJ32" s="24" t="s">
        <v>14</v>
      </c>
      <c r="AK32" s="24" t="s">
        <v>13</v>
      </c>
      <c r="AL32" s="24" t="s">
        <v>12</v>
      </c>
      <c r="AM32" s="24" t="s">
        <v>11</v>
      </c>
      <c r="AN32" s="24" t="s">
        <v>10</v>
      </c>
      <c r="AO32" s="24" t="s">
        <v>9</v>
      </c>
      <c r="AP32" s="24" t="s">
        <v>8</v>
      </c>
      <c r="AQ32" s="24" t="s">
        <v>68</v>
      </c>
      <c r="AR32" s="24" t="s">
        <v>69</v>
      </c>
      <c r="AS32" s="24" t="s">
        <v>135</v>
      </c>
      <c r="AT32" s="24" t="s">
        <v>143</v>
      </c>
      <c r="AU32" s="24" t="s">
        <v>146</v>
      </c>
      <c r="AV32" s="24" t="s">
        <v>151</v>
      </c>
      <c r="AW32" s="24" t="s">
        <v>159</v>
      </c>
      <c r="AX32" s="24" t="s">
        <v>168</v>
      </c>
      <c r="AY32" s="24" t="s">
        <v>173</v>
      </c>
      <c r="AZ32" s="24" t="s">
        <v>174</v>
      </c>
      <c r="BA32" s="24" t="s">
        <v>176</v>
      </c>
      <c r="BB32" s="24" t="s">
        <v>181</v>
      </c>
      <c r="BC32" s="24" t="s">
        <v>196</v>
      </c>
      <c r="BD32" s="24" t="s">
        <v>227</v>
      </c>
      <c r="BE32" s="24" t="s">
        <v>228</v>
      </c>
      <c r="BF32" s="24" t="s">
        <v>229</v>
      </c>
      <c r="BG32" s="24" t="s">
        <v>230</v>
      </c>
      <c r="BH32" s="24" t="s">
        <v>231</v>
      </c>
      <c r="BI32" s="24" t="s">
        <v>232</v>
      </c>
      <c r="BJ32" s="24" t="s">
        <v>233</v>
      </c>
      <c r="BK32" s="24" t="s">
        <v>238</v>
      </c>
      <c r="BL32" s="24" t="s">
        <v>239</v>
      </c>
      <c r="BM32" s="24" t="s">
        <v>240</v>
      </c>
      <c r="BN32" s="24" t="s">
        <v>247</v>
      </c>
      <c r="BO32" s="24" t="s">
        <v>248</v>
      </c>
      <c r="BP32" s="24" t="s">
        <v>252</v>
      </c>
      <c r="BQ32" s="24" t="s">
        <v>256</v>
      </c>
      <c r="BR32" s="24" t="s">
        <v>257</v>
      </c>
      <c r="BS32" s="24" t="s">
        <v>258</v>
      </c>
      <c r="BT32" s="24" t="s">
        <v>266</v>
      </c>
      <c r="BU32" s="24" t="s">
        <v>267</v>
      </c>
      <c r="BV32" s="24" t="s">
        <v>268</v>
      </c>
      <c r="BW32" s="24" t="s">
        <v>274</v>
      </c>
      <c r="BX32" s="24" t="s">
        <v>280</v>
      </c>
      <c r="BY32" s="24" t="s">
        <v>284</v>
      </c>
      <c r="BZ32" s="24" t="s">
        <v>285</v>
      </c>
      <c r="CA32" s="24" t="s">
        <v>286</v>
      </c>
      <c r="CB32" s="24" t="s">
        <v>288</v>
      </c>
      <c r="CC32" s="24" t="s">
        <v>289</v>
      </c>
      <c r="CD32" s="24" t="s">
        <v>166</v>
      </c>
      <c r="CE32" s="24" t="s">
        <v>294</v>
      </c>
      <c r="CF32" s="24" t="s">
        <v>295</v>
      </c>
      <c r="CG32" s="24" t="s">
        <v>296</v>
      </c>
      <c r="CH32" s="24" t="s">
        <v>297</v>
      </c>
      <c r="CI32" s="24" t="s">
        <v>301</v>
      </c>
      <c r="CJ32" s="24" t="s">
        <v>302</v>
      </c>
      <c r="CK32" s="24" t="s">
        <v>315</v>
      </c>
      <c r="CL32" s="24" t="s">
        <v>321</v>
      </c>
      <c r="CM32" s="24" t="s">
        <v>322</v>
      </c>
      <c r="CN32" s="24" t="s">
        <v>323</v>
      </c>
      <c r="CO32" s="24" t="s">
        <v>324</v>
      </c>
      <c r="CP32" s="24" t="s">
        <v>337</v>
      </c>
      <c r="CQ32" s="24" t="s">
        <v>338</v>
      </c>
      <c r="CR32" s="24" t="s">
        <v>344</v>
      </c>
      <c r="CS32" s="24" t="e">
        <f>#REF!</f>
        <v>#REF!</v>
      </c>
      <c r="CT32" s="24" t="e">
        <f>#REF!</f>
        <v>#REF!</v>
      </c>
      <c r="CU32" s="24" t="e">
        <f>#REF!</f>
        <v>#REF!</v>
      </c>
      <c r="CV32" s="24" t="e">
        <f>#REF!</f>
        <v>#REF!</v>
      </c>
      <c r="CW32" s="24" t="e">
        <f>#REF!</f>
        <v>#REF!</v>
      </c>
      <c r="CX32" s="24" t="e">
        <f>#REF!</f>
        <v>#REF!</v>
      </c>
      <c r="CY32" s="24" t="e">
        <f>#REF!</f>
        <v>#REF!</v>
      </c>
      <c r="CZ32" s="24" t="e">
        <f>#REF!</f>
        <v>#REF!</v>
      </c>
      <c r="DA32" s="24" t="e">
        <f>#REF!</f>
        <v>#REF!</v>
      </c>
      <c r="DB32" s="23" t="e">
        <f>#REF!</f>
        <v>#REF!</v>
      </c>
      <c r="DC32" s="23" t="e">
        <f>#REF!</f>
        <v>#REF!</v>
      </c>
      <c r="DD32" s="23" t="e">
        <f>#REF!</f>
        <v>#REF!</v>
      </c>
      <c r="DE32" s="23" t="e">
        <f>#REF!</f>
        <v>#REF!</v>
      </c>
      <c r="DF32" s="23" t="e">
        <f>#REF!</f>
        <v>#REF!</v>
      </c>
      <c r="DG32" s="23" t="e">
        <f>#REF!</f>
        <v>#REF!</v>
      </c>
      <c r="DH32" s="23" t="e">
        <f>#REF!</f>
        <v>#REF!</v>
      </c>
      <c r="DI32" s="23" t="e">
        <f>#REF!</f>
        <v>#REF!</v>
      </c>
      <c r="DJ32" s="23" t="e">
        <f>#REF!</f>
        <v>#REF!</v>
      </c>
      <c r="DK32" s="23" t="e">
        <f>#REF!</f>
        <v>#REF!</v>
      </c>
      <c r="DL32" s="23" t="e">
        <f>#REF!</f>
        <v>#REF!</v>
      </c>
      <c r="DM32" s="23" t="e">
        <f>#REF!</f>
        <v>#REF!</v>
      </c>
      <c r="DN32" s="23" t="e">
        <f>#REF!</f>
        <v>#REF!</v>
      </c>
      <c r="DO32" s="23"/>
      <c r="DP32" s="23"/>
      <c r="DQ32" s="23" t="s">
        <v>392</v>
      </c>
      <c r="DR32" s="23"/>
      <c r="DS32" s="23"/>
      <c r="DT32" s="23"/>
      <c r="DU32" s="23"/>
      <c r="DV32" s="23"/>
      <c r="DW32" s="23"/>
      <c r="DX32" s="23"/>
      <c r="DY32" s="23" t="s">
        <v>407</v>
      </c>
      <c r="DZ32" s="23" t="s">
        <v>408</v>
      </c>
      <c r="EA32" s="23" t="s">
        <v>409</v>
      </c>
      <c r="EB32" s="23" t="s">
        <v>410</v>
      </c>
      <c r="EC32" s="23" t="s">
        <v>411</v>
      </c>
      <c r="ED32" s="23" t="s">
        <v>412</v>
      </c>
      <c r="EE32" s="23" t="s">
        <v>415</v>
      </c>
      <c r="EF32" s="23" t="s">
        <v>415</v>
      </c>
      <c r="EG32" s="23" t="s">
        <v>422</v>
      </c>
      <c r="EH32" s="23" t="s">
        <v>424</v>
      </c>
      <c r="EI32" s="23" t="s">
        <v>426</v>
      </c>
      <c r="EJ32" s="23" t="s">
        <v>430</v>
      </c>
      <c r="EK32" s="23" t="s">
        <v>434</v>
      </c>
      <c r="EL32" s="23" t="s">
        <v>437</v>
      </c>
      <c r="EM32" s="23" t="s">
        <v>438</v>
      </c>
      <c r="EN32" s="23" t="s">
        <v>439</v>
      </c>
      <c r="EO32" s="23" t="s">
        <v>440</v>
      </c>
      <c r="EP32" s="23" t="s">
        <v>443</v>
      </c>
      <c r="EQ32" s="23" t="s">
        <v>444</v>
      </c>
      <c r="ER32" s="23" t="e">
        <v>#REF!</v>
      </c>
      <c r="ES32" s="23" t="e">
        <v>#REF!</v>
      </c>
      <c r="ET32" s="23" t="e">
        <v>#REF!</v>
      </c>
      <c r="EU32" s="23" t="e">
        <v>#REF!</v>
      </c>
      <c r="EV32" s="23" t="e">
        <v>#REF!</v>
      </c>
      <c r="EW32" s="23" t="e">
        <f>#REF!</f>
        <v>#REF!</v>
      </c>
      <c r="EX32" s="22">
        <v>1</v>
      </c>
      <c r="EY32" s="22">
        <v>2</v>
      </c>
      <c r="EZ32" s="22">
        <v>3</v>
      </c>
      <c r="FA32" s="22">
        <v>4</v>
      </c>
      <c r="FB32" s="22">
        <v>5</v>
      </c>
      <c r="FC32" s="22">
        <v>6</v>
      </c>
      <c r="FD32" s="22">
        <v>7</v>
      </c>
      <c r="FE32" s="22">
        <v>8</v>
      </c>
      <c r="FF32" s="22">
        <v>9</v>
      </c>
      <c r="FG32" s="22">
        <v>10</v>
      </c>
      <c r="FH32" s="22">
        <v>11</v>
      </c>
      <c r="FI32" s="22">
        <v>12</v>
      </c>
      <c r="FJ32" s="22">
        <v>13</v>
      </c>
      <c r="FK32" s="22">
        <v>14</v>
      </c>
      <c r="FL32" s="22">
        <v>15</v>
      </c>
      <c r="FM32" s="22">
        <v>16</v>
      </c>
      <c r="FN32" s="22">
        <v>17</v>
      </c>
      <c r="FO32" s="22">
        <v>18</v>
      </c>
      <c r="FP32" s="22">
        <v>19</v>
      </c>
      <c r="FQ32" s="22">
        <v>20</v>
      </c>
      <c r="FR32" s="22">
        <v>21</v>
      </c>
      <c r="FS32" s="22">
        <v>22</v>
      </c>
      <c r="FT32" s="22">
        <v>23</v>
      </c>
      <c r="FU32" s="22">
        <v>24</v>
      </c>
      <c r="FV32" s="22">
        <v>25</v>
      </c>
      <c r="FW32" s="22">
        <v>26</v>
      </c>
      <c r="FX32" s="22">
        <v>27</v>
      </c>
      <c r="FY32" s="22">
        <v>28</v>
      </c>
      <c r="FZ32" s="22">
        <v>29</v>
      </c>
      <c r="GA32" s="22">
        <v>30</v>
      </c>
      <c r="GB32" s="22">
        <v>31</v>
      </c>
    </row>
    <row r="33" spans="1:184" s="6" customFormat="1" ht="25.5" hidden="1" customHeight="1">
      <c r="A33" s="11" t="s">
        <v>7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>
        <v>127869</v>
      </c>
      <c r="P33" s="10">
        <v>127123</v>
      </c>
      <c r="Q33" s="10">
        <v>114467</v>
      </c>
      <c r="R33" s="10">
        <v>116986</v>
      </c>
      <c r="S33" s="10">
        <v>75460</v>
      </c>
      <c r="T33" s="10">
        <v>133794</v>
      </c>
      <c r="U33" s="10">
        <v>113786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>
        <v>1645</v>
      </c>
      <c r="AQ33" s="10">
        <v>1172</v>
      </c>
      <c r="AR33" s="10">
        <v>1157</v>
      </c>
      <c r="AS33" s="10">
        <v>20213</v>
      </c>
      <c r="AT33" s="10">
        <v>18235</v>
      </c>
      <c r="AU33" s="10">
        <v>32626</v>
      </c>
      <c r="AV33" s="10">
        <v>59107</v>
      </c>
      <c r="AW33" s="10">
        <v>1087</v>
      </c>
      <c r="AX33" s="10">
        <v>0</v>
      </c>
      <c r="AY33" s="10">
        <v>164</v>
      </c>
      <c r="AZ33" s="10">
        <v>0</v>
      </c>
      <c r="BA33" s="10">
        <v>31661</v>
      </c>
      <c r="BB33" s="10">
        <v>152117</v>
      </c>
      <c r="BC33" s="10">
        <v>66050</v>
      </c>
      <c r="BD33" s="10">
        <v>3336</v>
      </c>
      <c r="BE33" s="10">
        <v>1</v>
      </c>
      <c r="BF33" s="10">
        <v>6818</v>
      </c>
      <c r="BG33" s="10">
        <v>175170</v>
      </c>
      <c r="BH33" s="10">
        <v>173191</v>
      </c>
      <c r="BI33" s="10">
        <v>1942</v>
      </c>
      <c r="BJ33" s="10">
        <v>15418</v>
      </c>
      <c r="BK33" s="10">
        <v>40864</v>
      </c>
      <c r="BL33" s="10">
        <v>35822</v>
      </c>
      <c r="BM33" s="10">
        <v>92771</v>
      </c>
      <c r="BN33" s="10">
        <v>224919</v>
      </c>
      <c r="BO33" s="10">
        <v>189185</v>
      </c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>
        <v>3588</v>
      </c>
      <c r="CH33" s="10">
        <v>7559</v>
      </c>
      <c r="CI33" s="10">
        <v>18132</v>
      </c>
      <c r="CJ33" s="10">
        <v>27569</v>
      </c>
      <c r="CK33" s="10">
        <v>222</v>
      </c>
      <c r="CL33" s="10">
        <v>204</v>
      </c>
      <c r="CM33" s="10">
        <v>42770</v>
      </c>
      <c r="CN33" s="10">
        <v>72427</v>
      </c>
      <c r="CO33" s="10">
        <v>68687</v>
      </c>
      <c r="CP33" s="10">
        <v>29389</v>
      </c>
      <c r="CQ33" s="10">
        <v>0</v>
      </c>
      <c r="CR33" s="10">
        <v>0</v>
      </c>
      <c r="CS33" s="152">
        <v>5793</v>
      </c>
      <c r="CT33" s="152">
        <v>0</v>
      </c>
      <c r="CU33" s="152">
        <v>0</v>
      </c>
      <c r="CV33" s="152">
        <v>0</v>
      </c>
      <c r="CW33" s="152">
        <v>0</v>
      </c>
      <c r="CX33" s="152">
        <v>0</v>
      </c>
      <c r="CY33" s="152">
        <v>0</v>
      </c>
      <c r="CZ33" s="152">
        <v>0</v>
      </c>
      <c r="DA33" s="152">
        <v>0</v>
      </c>
      <c r="DB33" s="9">
        <f>SUM(EW33:GA33)</f>
        <v>0</v>
      </c>
      <c r="DC33" s="9">
        <f>SUM(EW33:GA33)</f>
        <v>0</v>
      </c>
      <c r="DD33" s="9">
        <f>SUM(EW33:GA33)</f>
        <v>0</v>
      </c>
      <c r="DE33" s="9">
        <f>SUM(EW33:GA33)</f>
        <v>0</v>
      </c>
      <c r="DF33" s="9">
        <f>SUM(EW33:GA33)</f>
        <v>0</v>
      </c>
      <c r="DG33" s="9">
        <f>SUM(EW33:GA33)</f>
        <v>0</v>
      </c>
      <c r="DH33" s="9">
        <f>SUM(EW33:GA33)</f>
        <v>0</v>
      </c>
      <c r="DI33" s="9">
        <f>SUM(EW33:GA33)</f>
        <v>0</v>
      </c>
      <c r="DJ33" s="9">
        <f>SUM(EW33:GA33)</f>
        <v>0</v>
      </c>
      <c r="DK33" s="9">
        <f>SUM(EW33:GA33)</f>
        <v>0</v>
      </c>
      <c r="DL33" s="9">
        <f>SUM(EW33:GA33)</f>
        <v>0</v>
      </c>
      <c r="DM33" s="9">
        <f>SUM(EW33:GA33)</f>
        <v>0</v>
      </c>
      <c r="DN33" s="9">
        <f>SUM(EW33:GA33)</f>
        <v>0</v>
      </c>
      <c r="DO33" s="9"/>
      <c r="DP33" s="9"/>
      <c r="DQ33" s="9">
        <v>0</v>
      </c>
      <c r="DR33" s="9"/>
      <c r="DS33" s="9"/>
      <c r="DT33" s="9"/>
      <c r="DU33" s="9"/>
      <c r="DV33" s="9"/>
      <c r="DW33" s="9"/>
      <c r="DX33" s="9"/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f>SUM(EX33:GB33)</f>
        <v>0</v>
      </c>
      <c r="EX33" s="66">
        <f>'X1215'!F9</f>
        <v>0</v>
      </c>
      <c r="EY33" s="66">
        <f>'X1215'!G9</f>
        <v>0</v>
      </c>
      <c r="EZ33" s="66">
        <f>'X1215'!H9</f>
        <v>0</v>
      </c>
      <c r="FA33" s="66">
        <f>'X1215'!I9</f>
        <v>0</v>
      </c>
      <c r="FB33" s="66">
        <f>'X1215'!J9</f>
        <v>0</v>
      </c>
      <c r="FC33" s="66">
        <f>'X1215'!K9</f>
        <v>0</v>
      </c>
      <c r="FD33" s="66">
        <f>'X1215'!L9</f>
        <v>0</v>
      </c>
      <c r="FE33" s="66">
        <f>'X1215'!M9</f>
        <v>0</v>
      </c>
      <c r="FF33" s="66">
        <f>'X1215'!N9</f>
        <v>0</v>
      </c>
      <c r="FG33" s="66">
        <f>'X1215'!O9</f>
        <v>0</v>
      </c>
      <c r="FH33" s="66">
        <f>'X1215'!P9</f>
        <v>0</v>
      </c>
      <c r="FI33" s="66">
        <f>'X1215'!Q9</f>
        <v>0</v>
      </c>
      <c r="FJ33" s="66">
        <f>'X1215'!R9</f>
        <v>0</v>
      </c>
      <c r="FK33" s="66">
        <f>'X1215'!S9</f>
        <v>0</v>
      </c>
      <c r="FL33" s="66">
        <f>'X1215'!T9</f>
        <v>0</v>
      </c>
      <c r="FM33" s="66">
        <f>'X1215'!U9</f>
        <v>0</v>
      </c>
      <c r="FN33" s="66">
        <f>'X1215'!V9</f>
        <v>0</v>
      </c>
      <c r="FO33" s="66">
        <f>'X1215'!W9</f>
        <v>0</v>
      </c>
      <c r="FP33" s="66">
        <f>'X1215'!X9</f>
        <v>0</v>
      </c>
      <c r="FQ33" s="66">
        <f>'X1215'!Y9</f>
        <v>0</v>
      </c>
      <c r="FR33" s="66">
        <f>'X1215'!Z9</f>
        <v>0</v>
      </c>
      <c r="FS33" s="66">
        <f>'X1215'!AA9</f>
        <v>0</v>
      </c>
      <c r="FT33" s="66">
        <f>'X1215'!AB9</f>
        <v>0</v>
      </c>
      <c r="FU33" s="66">
        <f>'X1215'!AC9</f>
        <v>0</v>
      </c>
      <c r="FV33" s="66">
        <f>'X1215'!AD9</f>
        <v>0</v>
      </c>
      <c r="FW33" s="66">
        <f>'X1215'!AE9</f>
        <v>0</v>
      </c>
      <c r="FX33" s="66">
        <f>'X1215'!AF9</f>
        <v>0</v>
      </c>
      <c r="FY33" s="66">
        <f>'X1215'!AG9</f>
        <v>0</v>
      </c>
      <c r="FZ33" s="66">
        <f>'X1215'!AH9</f>
        <v>0</v>
      </c>
      <c r="GA33" s="66">
        <f>'X1215'!AI9</f>
        <v>0</v>
      </c>
      <c r="GB33" s="66">
        <f>'X1215'!AJ9</f>
        <v>0</v>
      </c>
    </row>
    <row r="34" spans="1:184" s="6" customFormat="1" ht="25.5" hidden="1" customHeight="1">
      <c r="A34" s="11" t="s">
        <v>6</v>
      </c>
      <c r="B34" s="10">
        <f t="shared" ref="B34:V34" si="0">SUM(B37,B39)</f>
        <v>0</v>
      </c>
      <c r="C34" s="10">
        <f t="shared" si="0"/>
        <v>0</v>
      </c>
      <c r="D34" s="10">
        <f t="shared" si="0"/>
        <v>0</v>
      </c>
      <c r="E34" s="10">
        <f t="shared" si="0"/>
        <v>0</v>
      </c>
      <c r="F34" s="10">
        <f t="shared" si="0"/>
        <v>0</v>
      </c>
      <c r="G34" s="10">
        <f t="shared" si="0"/>
        <v>0</v>
      </c>
      <c r="H34" s="10">
        <f t="shared" si="0"/>
        <v>0</v>
      </c>
      <c r="I34" s="10">
        <f t="shared" si="0"/>
        <v>0</v>
      </c>
      <c r="J34" s="10">
        <f t="shared" si="0"/>
        <v>0</v>
      </c>
      <c r="K34" s="10">
        <f t="shared" si="0"/>
        <v>0</v>
      </c>
      <c r="L34" s="10">
        <f t="shared" si="0"/>
        <v>0</v>
      </c>
      <c r="M34" s="10">
        <f t="shared" si="0"/>
        <v>0</v>
      </c>
      <c r="N34" s="10">
        <f t="shared" si="0"/>
        <v>0</v>
      </c>
      <c r="O34" s="10">
        <f t="shared" si="0"/>
        <v>159</v>
      </c>
      <c r="P34" s="10">
        <f t="shared" si="0"/>
        <v>196</v>
      </c>
      <c r="Q34" s="10">
        <f t="shared" si="0"/>
        <v>175</v>
      </c>
      <c r="R34" s="10">
        <f t="shared" si="0"/>
        <v>152</v>
      </c>
      <c r="S34" s="10">
        <f t="shared" si="0"/>
        <v>237</v>
      </c>
      <c r="T34" s="10">
        <f t="shared" si="0"/>
        <v>339</v>
      </c>
      <c r="U34" s="10">
        <f t="shared" si="0"/>
        <v>189</v>
      </c>
      <c r="V34" s="10">
        <f t="shared" si="0"/>
        <v>0</v>
      </c>
      <c r="W34" s="10">
        <f>SUM(W37,W39)</f>
        <v>0</v>
      </c>
      <c r="X34" s="10">
        <f>SUM(X37,X39)</f>
        <v>0</v>
      </c>
      <c r="Y34" s="10">
        <f>SUM(Y37,Y39)</f>
        <v>0</v>
      </c>
      <c r="Z34" s="10">
        <f>SUM(Z37,Z39)</f>
        <v>0</v>
      </c>
      <c r="AA34" s="10">
        <f t="shared" ref="AA34:BU34" si="1">SUM(AA37,AA39)</f>
        <v>0</v>
      </c>
      <c r="AB34" s="10">
        <f t="shared" si="1"/>
        <v>0</v>
      </c>
      <c r="AC34" s="10">
        <f t="shared" si="1"/>
        <v>0</v>
      </c>
      <c r="AD34" s="10">
        <f t="shared" si="1"/>
        <v>0</v>
      </c>
      <c r="AE34" s="10">
        <f t="shared" si="1"/>
        <v>0</v>
      </c>
      <c r="AF34" s="10">
        <f t="shared" si="1"/>
        <v>0</v>
      </c>
      <c r="AG34" s="10">
        <f t="shared" si="1"/>
        <v>0</v>
      </c>
      <c r="AH34" s="10">
        <f t="shared" si="1"/>
        <v>0</v>
      </c>
      <c r="AI34" s="10">
        <f t="shared" si="1"/>
        <v>0</v>
      </c>
      <c r="AJ34" s="10">
        <f t="shared" si="1"/>
        <v>0</v>
      </c>
      <c r="AK34" s="10">
        <f t="shared" si="1"/>
        <v>0</v>
      </c>
      <c r="AL34" s="10">
        <f t="shared" si="1"/>
        <v>0</v>
      </c>
      <c r="AM34" s="10">
        <f t="shared" si="1"/>
        <v>0</v>
      </c>
      <c r="AN34" s="10">
        <f t="shared" si="1"/>
        <v>0</v>
      </c>
      <c r="AO34" s="10">
        <f t="shared" si="1"/>
        <v>0</v>
      </c>
      <c r="AP34" s="10">
        <f t="shared" si="1"/>
        <v>49</v>
      </c>
      <c r="AQ34" s="10">
        <f t="shared" si="1"/>
        <v>49</v>
      </c>
      <c r="AR34" s="10">
        <f t="shared" si="1"/>
        <v>88</v>
      </c>
      <c r="AS34" s="10">
        <f t="shared" si="1"/>
        <v>539</v>
      </c>
      <c r="AT34" s="10">
        <f t="shared" si="1"/>
        <v>725</v>
      </c>
      <c r="AU34" s="10">
        <f t="shared" si="1"/>
        <v>526</v>
      </c>
      <c r="AV34" s="10">
        <f t="shared" si="1"/>
        <v>1392</v>
      </c>
      <c r="AW34" s="10">
        <f t="shared" si="1"/>
        <v>0</v>
      </c>
      <c r="AX34" s="10">
        <f t="shared" si="1"/>
        <v>0</v>
      </c>
      <c r="AY34" s="10">
        <f t="shared" si="1"/>
        <v>0</v>
      </c>
      <c r="AZ34" s="10">
        <f t="shared" si="1"/>
        <v>0</v>
      </c>
      <c r="BA34" s="10">
        <f t="shared" si="1"/>
        <v>594</v>
      </c>
      <c r="BB34" s="10">
        <f t="shared" si="1"/>
        <v>2874</v>
      </c>
      <c r="BC34" s="10">
        <f t="shared" si="1"/>
        <v>569</v>
      </c>
      <c r="BD34" s="10">
        <f t="shared" si="1"/>
        <v>14</v>
      </c>
      <c r="BE34" s="10">
        <f t="shared" si="1"/>
        <v>0</v>
      </c>
      <c r="BF34" s="10">
        <f t="shared" si="1"/>
        <v>36</v>
      </c>
      <c r="BG34" s="10">
        <f t="shared" si="1"/>
        <v>689</v>
      </c>
      <c r="BH34" s="10">
        <f t="shared" si="1"/>
        <v>1185</v>
      </c>
      <c r="BI34" s="10">
        <f t="shared" si="1"/>
        <v>21</v>
      </c>
      <c r="BJ34" s="10">
        <f t="shared" si="1"/>
        <v>98</v>
      </c>
      <c r="BK34" s="10">
        <f t="shared" si="1"/>
        <v>370</v>
      </c>
      <c r="BL34" s="10">
        <f t="shared" si="1"/>
        <v>121</v>
      </c>
      <c r="BM34" s="10">
        <f t="shared" si="1"/>
        <v>733</v>
      </c>
      <c r="BN34" s="10">
        <f t="shared" si="1"/>
        <v>1033</v>
      </c>
      <c r="BO34" s="10">
        <f t="shared" si="1"/>
        <v>640</v>
      </c>
      <c r="BP34" s="10">
        <f t="shared" si="1"/>
        <v>0</v>
      </c>
      <c r="BQ34" s="10">
        <f t="shared" si="1"/>
        <v>0</v>
      </c>
      <c r="BR34" s="10">
        <f t="shared" si="1"/>
        <v>0</v>
      </c>
      <c r="BS34" s="10">
        <f t="shared" si="1"/>
        <v>0</v>
      </c>
      <c r="BT34" s="10">
        <f t="shared" si="1"/>
        <v>0</v>
      </c>
      <c r="BU34" s="10">
        <f t="shared" si="1"/>
        <v>0</v>
      </c>
      <c r="BV34" s="152">
        <f t="shared" ref="BV34:CU34" si="2">SUM(BV37+BV39)</f>
        <v>0</v>
      </c>
      <c r="BW34" s="152">
        <f t="shared" si="2"/>
        <v>0</v>
      </c>
      <c r="BX34" s="152">
        <f t="shared" si="2"/>
        <v>0</v>
      </c>
      <c r="BY34" s="152">
        <f t="shared" si="2"/>
        <v>0</v>
      </c>
      <c r="BZ34" s="152">
        <f t="shared" si="2"/>
        <v>0</v>
      </c>
      <c r="CA34" s="152">
        <f t="shared" si="2"/>
        <v>0</v>
      </c>
      <c r="CB34" s="152">
        <f t="shared" si="2"/>
        <v>0</v>
      </c>
      <c r="CC34" s="152">
        <f t="shared" si="2"/>
        <v>0</v>
      </c>
      <c r="CD34" s="152">
        <f t="shared" si="2"/>
        <v>0</v>
      </c>
      <c r="CE34" s="152">
        <f t="shared" si="2"/>
        <v>0</v>
      </c>
      <c r="CF34" s="152">
        <f t="shared" si="2"/>
        <v>0</v>
      </c>
      <c r="CG34" s="152">
        <f t="shared" si="2"/>
        <v>8</v>
      </c>
      <c r="CH34" s="152">
        <f t="shared" si="2"/>
        <v>17</v>
      </c>
      <c r="CI34" s="152">
        <f t="shared" si="2"/>
        <v>34</v>
      </c>
      <c r="CJ34" s="152">
        <f t="shared" si="2"/>
        <v>28</v>
      </c>
      <c r="CK34" s="152">
        <f t="shared" si="2"/>
        <v>0</v>
      </c>
      <c r="CL34" s="152">
        <f t="shared" si="2"/>
        <v>0</v>
      </c>
      <c r="CM34" s="152">
        <f t="shared" si="2"/>
        <v>75</v>
      </c>
      <c r="CN34" s="152">
        <f t="shared" si="2"/>
        <v>36</v>
      </c>
      <c r="CO34" s="152">
        <f t="shared" si="2"/>
        <v>45</v>
      </c>
      <c r="CP34" s="152">
        <f t="shared" si="2"/>
        <v>29</v>
      </c>
      <c r="CQ34" s="152">
        <f t="shared" si="2"/>
        <v>0</v>
      </c>
      <c r="CR34" s="152">
        <f t="shared" si="2"/>
        <v>0</v>
      </c>
      <c r="CS34" s="152">
        <f t="shared" si="2"/>
        <v>6</v>
      </c>
      <c r="CT34" s="152">
        <f t="shared" si="2"/>
        <v>0</v>
      </c>
      <c r="CU34" s="152">
        <f t="shared" si="2"/>
        <v>0</v>
      </c>
      <c r="CV34" s="207">
        <v>0</v>
      </c>
      <c r="CW34" s="207">
        <f t="shared" ref="CW34:EW34" si="3">SUM(CW37,CW39)</f>
        <v>0</v>
      </c>
      <c r="CX34" s="207">
        <f t="shared" ref="CX34:DN34" si="4">SUM(CX37,CX39)</f>
        <v>0</v>
      </c>
      <c r="CY34" s="207">
        <f t="shared" si="4"/>
        <v>0</v>
      </c>
      <c r="CZ34" s="207">
        <f t="shared" si="4"/>
        <v>0</v>
      </c>
      <c r="DA34" s="207">
        <f t="shared" si="4"/>
        <v>0</v>
      </c>
      <c r="DB34" s="67">
        <f t="shared" si="4"/>
        <v>0</v>
      </c>
      <c r="DC34" s="67">
        <f t="shared" si="4"/>
        <v>0</v>
      </c>
      <c r="DD34" s="67">
        <f t="shared" si="4"/>
        <v>0</v>
      </c>
      <c r="DE34" s="67">
        <f t="shared" si="4"/>
        <v>0</v>
      </c>
      <c r="DF34" s="67">
        <f t="shared" si="4"/>
        <v>0</v>
      </c>
      <c r="DG34" s="67">
        <f t="shared" si="4"/>
        <v>0</v>
      </c>
      <c r="DH34" s="67">
        <f t="shared" si="4"/>
        <v>0</v>
      </c>
      <c r="DI34" s="67">
        <f t="shared" si="4"/>
        <v>0</v>
      </c>
      <c r="DJ34" s="67">
        <f t="shared" si="4"/>
        <v>0</v>
      </c>
      <c r="DK34" s="67">
        <f t="shared" si="4"/>
        <v>0</v>
      </c>
      <c r="DL34" s="67">
        <f t="shared" si="4"/>
        <v>0</v>
      </c>
      <c r="DM34" s="67">
        <f t="shared" si="4"/>
        <v>0</v>
      </c>
      <c r="DN34" s="67">
        <f t="shared" si="4"/>
        <v>0</v>
      </c>
      <c r="DO34" s="67"/>
      <c r="DP34" s="67"/>
      <c r="DQ34" s="67">
        <v>0</v>
      </c>
      <c r="DR34" s="67"/>
      <c r="DS34" s="67"/>
      <c r="DT34" s="67"/>
      <c r="DU34" s="67"/>
      <c r="DV34" s="67"/>
      <c r="DW34" s="67"/>
      <c r="DX34" s="67"/>
      <c r="DY34" s="67">
        <v>0</v>
      </c>
      <c r="DZ34" s="67">
        <v>0</v>
      </c>
      <c r="EA34" s="67">
        <v>0</v>
      </c>
      <c r="EB34" s="67">
        <v>0</v>
      </c>
      <c r="EC34" s="67">
        <v>0</v>
      </c>
      <c r="ED34" s="67">
        <v>0</v>
      </c>
      <c r="EE34" s="67">
        <v>0</v>
      </c>
      <c r="EF34" s="67">
        <v>0</v>
      </c>
      <c r="EG34" s="67">
        <v>0</v>
      </c>
      <c r="EH34" s="67">
        <v>0</v>
      </c>
      <c r="EI34" s="67">
        <v>0</v>
      </c>
      <c r="EJ34" s="67">
        <v>0</v>
      </c>
      <c r="EK34" s="67">
        <v>0</v>
      </c>
      <c r="EL34" s="67">
        <v>0</v>
      </c>
      <c r="EM34" s="67">
        <v>0</v>
      </c>
      <c r="EN34" s="67">
        <v>0</v>
      </c>
      <c r="EO34" s="67">
        <v>0</v>
      </c>
      <c r="EP34" s="67">
        <v>0</v>
      </c>
      <c r="EQ34" s="67">
        <v>0</v>
      </c>
      <c r="ER34" s="67">
        <v>0</v>
      </c>
      <c r="ES34" s="67">
        <v>0</v>
      </c>
      <c r="ET34" s="67">
        <v>0</v>
      </c>
      <c r="EU34" s="67">
        <v>0</v>
      </c>
      <c r="EV34" s="67">
        <v>0</v>
      </c>
      <c r="EW34" s="67">
        <f t="shared" si="3"/>
        <v>0</v>
      </c>
      <c r="EX34" s="67">
        <f t="shared" ref="EX34" si="5">SUM(EX37,EX39)</f>
        <v>0</v>
      </c>
      <c r="EY34" s="67">
        <f t="shared" ref="EY34:GB34" si="6">SUM(EY37,EY39)</f>
        <v>0</v>
      </c>
      <c r="EZ34" s="67">
        <f t="shared" si="6"/>
        <v>0</v>
      </c>
      <c r="FA34" s="67">
        <f t="shared" si="6"/>
        <v>0</v>
      </c>
      <c r="FB34" s="67">
        <f t="shared" si="6"/>
        <v>0</v>
      </c>
      <c r="FC34" s="67">
        <f t="shared" si="6"/>
        <v>0</v>
      </c>
      <c r="FD34" s="67">
        <f t="shared" si="6"/>
        <v>0</v>
      </c>
      <c r="FE34" s="67">
        <f t="shared" si="6"/>
        <v>0</v>
      </c>
      <c r="FF34" s="67">
        <f t="shared" si="6"/>
        <v>0</v>
      </c>
      <c r="FG34" s="67">
        <f t="shared" si="6"/>
        <v>0</v>
      </c>
      <c r="FH34" s="67">
        <f t="shared" si="6"/>
        <v>0</v>
      </c>
      <c r="FI34" s="67">
        <f t="shared" si="6"/>
        <v>0</v>
      </c>
      <c r="FJ34" s="67">
        <f t="shared" si="6"/>
        <v>0</v>
      </c>
      <c r="FK34" s="67">
        <f t="shared" si="6"/>
        <v>0</v>
      </c>
      <c r="FL34" s="67">
        <f t="shared" si="6"/>
        <v>0</v>
      </c>
      <c r="FM34" s="67">
        <f t="shared" si="6"/>
        <v>0</v>
      </c>
      <c r="FN34" s="67">
        <f t="shared" si="6"/>
        <v>0</v>
      </c>
      <c r="FO34" s="67">
        <f t="shared" si="6"/>
        <v>0</v>
      </c>
      <c r="FP34" s="67">
        <f t="shared" si="6"/>
        <v>0</v>
      </c>
      <c r="FQ34" s="67">
        <f t="shared" si="6"/>
        <v>0</v>
      </c>
      <c r="FR34" s="67">
        <f t="shared" si="6"/>
        <v>0</v>
      </c>
      <c r="FS34" s="67">
        <f t="shared" si="6"/>
        <v>0</v>
      </c>
      <c r="FT34" s="67">
        <f t="shared" si="6"/>
        <v>0</v>
      </c>
      <c r="FU34" s="67">
        <f t="shared" si="6"/>
        <v>0</v>
      </c>
      <c r="FV34" s="67">
        <f t="shared" si="6"/>
        <v>0</v>
      </c>
      <c r="FW34" s="67">
        <f t="shared" si="6"/>
        <v>0</v>
      </c>
      <c r="FX34" s="67">
        <f t="shared" si="6"/>
        <v>0</v>
      </c>
      <c r="FY34" s="67">
        <f t="shared" si="6"/>
        <v>0</v>
      </c>
      <c r="FZ34" s="67">
        <f t="shared" si="6"/>
        <v>0</v>
      </c>
      <c r="GA34" s="67">
        <f t="shared" si="6"/>
        <v>0</v>
      </c>
      <c r="GB34" s="67">
        <f t="shared" si="6"/>
        <v>0</v>
      </c>
    </row>
    <row r="35" spans="1:184" s="6" customFormat="1" ht="25.5" hidden="1" customHeight="1">
      <c r="A35" s="11" t="s">
        <v>5</v>
      </c>
      <c r="B35" s="18" t="e">
        <f t="shared" ref="B35:V35" si="7">B34/B33</f>
        <v>#DIV/0!</v>
      </c>
      <c r="C35" s="18" t="e">
        <f t="shared" si="7"/>
        <v>#DIV/0!</v>
      </c>
      <c r="D35" s="18" t="e">
        <f t="shared" si="7"/>
        <v>#DIV/0!</v>
      </c>
      <c r="E35" s="18" t="e">
        <f t="shared" si="7"/>
        <v>#DIV/0!</v>
      </c>
      <c r="F35" s="18" t="e">
        <f t="shared" si="7"/>
        <v>#DIV/0!</v>
      </c>
      <c r="G35" s="18" t="e">
        <f t="shared" si="7"/>
        <v>#DIV/0!</v>
      </c>
      <c r="H35" s="18" t="e">
        <f t="shared" si="7"/>
        <v>#DIV/0!</v>
      </c>
      <c r="I35" s="18" t="e">
        <f t="shared" si="7"/>
        <v>#DIV/0!</v>
      </c>
      <c r="J35" s="18" t="e">
        <f t="shared" si="7"/>
        <v>#DIV/0!</v>
      </c>
      <c r="K35" s="18" t="e">
        <f t="shared" si="7"/>
        <v>#DIV/0!</v>
      </c>
      <c r="L35" s="18" t="e">
        <f t="shared" si="7"/>
        <v>#DIV/0!</v>
      </c>
      <c r="M35" s="18" t="e">
        <f t="shared" si="7"/>
        <v>#DIV/0!</v>
      </c>
      <c r="N35" s="18" t="e">
        <f t="shared" si="7"/>
        <v>#DIV/0!</v>
      </c>
      <c r="O35" s="18">
        <f t="shared" si="7"/>
        <v>1.2434601036998803E-3</v>
      </c>
      <c r="P35" s="18">
        <f t="shared" si="7"/>
        <v>1.5418138338459601E-3</v>
      </c>
      <c r="Q35" s="18">
        <f t="shared" si="7"/>
        <v>1.5288249014999956E-3</v>
      </c>
      <c r="R35" s="18">
        <f t="shared" si="7"/>
        <v>1.2993007710324312E-3</v>
      </c>
      <c r="S35" s="18">
        <f t="shared" si="7"/>
        <v>3.1407368142062019E-3</v>
      </c>
      <c r="T35" s="18">
        <f t="shared" si="7"/>
        <v>2.5337459078882459E-3</v>
      </c>
      <c r="U35" s="18">
        <f t="shared" si="7"/>
        <v>1.6610127783734379E-3</v>
      </c>
      <c r="V35" s="18" t="e">
        <f t="shared" si="7"/>
        <v>#DIV/0!</v>
      </c>
      <c r="W35" s="18" t="e">
        <f>W34/W33</f>
        <v>#DIV/0!</v>
      </c>
      <c r="X35" s="18" t="e">
        <f>X34/X33</f>
        <v>#DIV/0!</v>
      </c>
      <c r="Y35" s="18" t="e">
        <f>Y34/Y33</f>
        <v>#DIV/0!</v>
      </c>
      <c r="Z35" s="18" t="e">
        <f>Z34/Z33</f>
        <v>#DIV/0!</v>
      </c>
      <c r="AA35" s="18" t="e">
        <f t="shared" ref="AA35:CL35" si="8">AA34/AA33</f>
        <v>#DIV/0!</v>
      </c>
      <c r="AB35" s="18" t="e">
        <f t="shared" si="8"/>
        <v>#DIV/0!</v>
      </c>
      <c r="AC35" s="18" t="e">
        <f t="shared" si="8"/>
        <v>#DIV/0!</v>
      </c>
      <c r="AD35" s="18" t="e">
        <f t="shared" si="8"/>
        <v>#DIV/0!</v>
      </c>
      <c r="AE35" s="18" t="e">
        <f t="shared" si="8"/>
        <v>#DIV/0!</v>
      </c>
      <c r="AF35" s="18" t="e">
        <f t="shared" si="8"/>
        <v>#DIV/0!</v>
      </c>
      <c r="AG35" s="18" t="e">
        <f t="shared" si="8"/>
        <v>#DIV/0!</v>
      </c>
      <c r="AH35" s="18" t="e">
        <f t="shared" si="8"/>
        <v>#DIV/0!</v>
      </c>
      <c r="AI35" s="18" t="e">
        <f t="shared" si="8"/>
        <v>#DIV/0!</v>
      </c>
      <c r="AJ35" s="18" t="e">
        <f t="shared" si="8"/>
        <v>#DIV/0!</v>
      </c>
      <c r="AK35" s="18" t="e">
        <f t="shared" si="8"/>
        <v>#DIV/0!</v>
      </c>
      <c r="AL35" s="18" t="e">
        <f t="shared" si="8"/>
        <v>#DIV/0!</v>
      </c>
      <c r="AM35" s="18" t="e">
        <f t="shared" si="8"/>
        <v>#DIV/0!</v>
      </c>
      <c r="AN35" s="18" t="e">
        <f t="shared" si="8"/>
        <v>#DIV/0!</v>
      </c>
      <c r="AO35" s="18" t="e">
        <f t="shared" si="8"/>
        <v>#DIV/0!</v>
      </c>
      <c r="AP35" s="18">
        <f t="shared" si="8"/>
        <v>2.9787234042553193E-2</v>
      </c>
      <c r="AQ35" s="18">
        <f t="shared" si="8"/>
        <v>4.1808873720136516E-2</v>
      </c>
      <c r="AR35" s="18">
        <f t="shared" si="8"/>
        <v>7.6058772687986165E-2</v>
      </c>
      <c r="AS35" s="18">
        <f t="shared" si="8"/>
        <v>2.6666007025181813E-2</v>
      </c>
      <c r="AT35" s="18">
        <f t="shared" si="8"/>
        <v>3.9758705785577185E-2</v>
      </c>
      <c r="AU35" s="18">
        <f t="shared" si="8"/>
        <v>1.6122111199656716E-2</v>
      </c>
      <c r="AV35" s="18">
        <f t="shared" si="8"/>
        <v>2.3550510091867292E-2</v>
      </c>
      <c r="AW35" s="18">
        <f t="shared" si="8"/>
        <v>0</v>
      </c>
      <c r="AX35" s="18" t="e">
        <f t="shared" si="8"/>
        <v>#DIV/0!</v>
      </c>
      <c r="AY35" s="18">
        <f t="shared" si="8"/>
        <v>0</v>
      </c>
      <c r="AZ35" s="18" t="e">
        <f t="shared" si="8"/>
        <v>#DIV/0!</v>
      </c>
      <c r="BA35" s="18">
        <f t="shared" si="8"/>
        <v>1.876125201351821E-2</v>
      </c>
      <c r="BB35" s="18">
        <f t="shared" si="8"/>
        <v>1.8893351827869338E-2</v>
      </c>
      <c r="BC35" s="18">
        <f t="shared" si="8"/>
        <v>8.6146858440575326E-3</v>
      </c>
      <c r="BD35" s="18">
        <f t="shared" si="8"/>
        <v>4.1966426858513189E-3</v>
      </c>
      <c r="BE35" s="18">
        <f t="shared" si="8"/>
        <v>0</v>
      </c>
      <c r="BF35" s="18">
        <f t="shared" si="8"/>
        <v>5.2801408037547667E-3</v>
      </c>
      <c r="BG35" s="18">
        <f t="shared" si="8"/>
        <v>3.9333219158531711E-3</v>
      </c>
      <c r="BH35" s="18">
        <f t="shared" si="8"/>
        <v>6.8421569250134246E-3</v>
      </c>
      <c r="BI35" s="18">
        <f t="shared" si="8"/>
        <v>1.0813594232749742E-2</v>
      </c>
      <c r="BJ35" s="18">
        <f t="shared" si="8"/>
        <v>6.3562070307432873E-3</v>
      </c>
      <c r="BK35" s="18">
        <f t="shared" si="8"/>
        <v>9.0544244322631161E-3</v>
      </c>
      <c r="BL35" s="18">
        <f t="shared" si="8"/>
        <v>3.3778125174473788E-3</v>
      </c>
      <c r="BM35" s="18">
        <f t="shared" si="8"/>
        <v>7.9011760140561167E-3</v>
      </c>
      <c r="BN35" s="18">
        <f t="shared" si="8"/>
        <v>4.5927645063333911E-3</v>
      </c>
      <c r="BO35" s="18">
        <f t="shared" si="8"/>
        <v>3.3829320506382639E-3</v>
      </c>
      <c r="BP35" s="18" t="e">
        <f t="shared" si="8"/>
        <v>#DIV/0!</v>
      </c>
      <c r="BQ35" s="18" t="e">
        <f t="shared" si="8"/>
        <v>#DIV/0!</v>
      </c>
      <c r="BR35" s="18" t="e">
        <f t="shared" si="8"/>
        <v>#DIV/0!</v>
      </c>
      <c r="BS35" s="18" t="e">
        <f t="shared" si="8"/>
        <v>#DIV/0!</v>
      </c>
      <c r="BT35" s="18" t="e">
        <f t="shared" si="8"/>
        <v>#DIV/0!</v>
      </c>
      <c r="BU35" s="18" t="e">
        <f t="shared" si="8"/>
        <v>#DIV/0!</v>
      </c>
      <c r="BV35" s="18" t="e">
        <f t="shared" si="8"/>
        <v>#DIV/0!</v>
      </c>
      <c r="BW35" s="18" t="e">
        <f t="shared" si="8"/>
        <v>#DIV/0!</v>
      </c>
      <c r="BX35" s="18" t="e">
        <f t="shared" si="8"/>
        <v>#DIV/0!</v>
      </c>
      <c r="BY35" s="18" t="e">
        <f t="shared" si="8"/>
        <v>#DIV/0!</v>
      </c>
      <c r="BZ35" s="18" t="e">
        <f t="shared" si="8"/>
        <v>#DIV/0!</v>
      </c>
      <c r="CA35" s="18" t="e">
        <f t="shared" si="8"/>
        <v>#DIV/0!</v>
      </c>
      <c r="CB35" s="18" t="e">
        <f t="shared" si="8"/>
        <v>#DIV/0!</v>
      </c>
      <c r="CC35" s="18" t="e">
        <f t="shared" si="8"/>
        <v>#DIV/0!</v>
      </c>
      <c r="CD35" s="18" t="e">
        <f t="shared" si="8"/>
        <v>#DIV/0!</v>
      </c>
      <c r="CE35" s="18" t="e">
        <f t="shared" si="8"/>
        <v>#DIV/0!</v>
      </c>
      <c r="CF35" s="18" t="e">
        <f t="shared" si="8"/>
        <v>#DIV/0!</v>
      </c>
      <c r="CG35" s="18">
        <f t="shared" si="8"/>
        <v>2.229654403567447E-3</v>
      </c>
      <c r="CH35" s="18">
        <f t="shared" si="8"/>
        <v>2.2489747321074215E-3</v>
      </c>
      <c r="CI35" s="18">
        <f t="shared" si="8"/>
        <v>1.8751378777851313E-3</v>
      </c>
      <c r="CJ35" s="18">
        <f t="shared" si="8"/>
        <v>1.0156335013964961E-3</v>
      </c>
      <c r="CK35" s="18">
        <f t="shared" si="8"/>
        <v>0</v>
      </c>
      <c r="CL35" s="18">
        <f t="shared" si="8"/>
        <v>0</v>
      </c>
      <c r="CM35" s="18">
        <f t="shared" ref="CM35:CS35" si="9">CM34/CM33</f>
        <v>1.7535655833528173E-3</v>
      </c>
      <c r="CN35" s="18">
        <f t="shared" si="9"/>
        <v>4.9705220428845594E-4</v>
      </c>
      <c r="CO35" s="18">
        <f t="shared" si="9"/>
        <v>6.5514580633889961E-4</v>
      </c>
      <c r="CP35" s="18">
        <f t="shared" si="9"/>
        <v>9.8676375514648342E-4</v>
      </c>
      <c r="CQ35" s="18" t="e">
        <f t="shared" si="9"/>
        <v>#DIV/0!</v>
      </c>
      <c r="CR35" s="18" t="e">
        <f t="shared" si="9"/>
        <v>#DIV/0!</v>
      </c>
      <c r="CS35" s="18">
        <f t="shared" si="9"/>
        <v>1.0357327809425167E-3</v>
      </c>
      <c r="CT35" s="18" t="e">
        <f t="shared" ref="CT35:CU35" si="10">CT34/CT33</f>
        <v>#DIV/0!</v>
      </c>
      <c r="CU35" s="18" t="e">
        <f t="shared" si="10"/>
        <v>#DIV/0!</v>
      </c>
      <c r="CV35" s="18" t="e">
        <v>#DIV/0!</v>
      </c>
      <c r="CW35" s="18" t="e">
        <f t="shared" ref="CW35:DN35" si="11">CW34/CW33</f>
        <v>#DIV/0!</v>
      </c>
      <c r="CX35" s="18" t="e">
        <f t="shared" si="11"/>
        <v>#DIV/0!</v>
      </c>
      <c r="CY35" s="18" t="e">
        <f t="shared" si="11"/>
        <v>#DIV/0!</v>
      </c>
      <c r="CZ35" s="18" t="e">
        <f t="shared" si="11"/>
        <v>#DIV/0!</v>
      </c>
      <c r="DA35" s="18" t="e">
        <f t="shared" si="11"/>
        <v>#DIV/0!</v>
      </c>
      <c r="DB35" s="17" t="e">
        <f t="shared" si="11"/>
        <v>#DIV/0!</v>
      </c>
      <c r="DC35" s="17" t="e">
        <f t="shared" si="11"/>
        <v>#DIV/0!</v>
      </c>
      <c r="DD35" s="17" t="e">
        <f t="shared" si="11"/>
        <v>#DIV/0!</v>
      </c>
      <c r="DE35" s="17" t="e">
        <f t="shared" si="11"/>
        <v>#DIV/0!</v>
      </c>
      <c r="DF35" s="17" t="e">
        <f t="shared" si="11"/>
        <v>#DIV/0!</v>
      </c>
      <c r="DG35" s="17" t="e">
        <f t="shared" si="11"/>
        <v>#DIV/0!</v>
      </c>
      <c r="DH35" s="17" t="e">
        <f t="shared" si="11"/>
        <v>#DIV/0!</v>
      </c>
      <c r="DI35" s="17" t="e">
        <f t="shared" si="11"/>
        <v>#DIV/0!</v>
      </c>
      <c r="DJ35" s="17" t="e">
        <f t="shared" si="11"/>
        <v>#DIV/0!</v>
      </c>
      <c r="DK35" s="17" t="e">
        <f t="shared" si="11"/>
        <v>#DIV/0!</v>
      </c>
      <c r="DL35" s="17" t="e">
        <f t="shared" si="11"/>
        <v>#DIV/0!</v>
      </c>
      <c r="DM35" s="17" t="e">
        <f t="shared" si="11"/>
        <v>#DIV/0!</v>
      </c>
      <c r="DN35" s="17" t="e">
        <f t="shared" si="11"/>
        <v>#DIV/0!</v>
      </c>
      <c r="DO35" s="17"/>
      <c r="DP35" s="17"/>
      <c r="DQ35" s="17" t="e">
        <v>#DIV/0!</v>
      </c>
      <c r="DR35" s="17"/>
      <c r="DS35" s="17"/>
      <c r="DT35" s="17"/>
      <c r="DU35" s="17"/>
      <c r="DV35" s="17"/>
      <c r="DW35" s="17"/>
      <c r="DX35" s="17"/>
      <c r="DY35" s="17" t="e">
        <v>#DIV/0!</v>
      </c>
      <c r="DZ35" s="17" t="e">
        <v>#DIV/0!</v>
      </c>
      <c r="EA35" s="17" t="e">
        <v>#DIV/0!</v>
      </c>
      <c r="EB35" s="17" t="e">
        <v>#DIV/0!</v>
      </c>
      <c r="EC35" s="17" t="e">
        <v>#DIV/0!</v>
      </c>
      <c r="ED35" s="17" t="e">
        <v>#DIV/0!</v>
      </c>
      <c r="EE35" s="17" t="e">
        <v>#DIV/0!</v>
      </c>
      <c r="EF35" s="17" t="e">
        <v>#DIV/0!</v>
      </c>
      <c r="EG35" s="17" t="e">
        <v>#DIV/0!</v>
      </c>
      <c r="EH35" s="17" t="e">
        <v>#DIV/0!</v>
      </c>
      <c r="EI35" s="17" t="e">
        <v>#DIV/0!</v>
      </c>
      <c r="EJ35" s="17" t="e">
        <v>#DIV/0!</v>
      </c>
      <c r="EK35" s="17" t="e">
        <v>#DIV/0!</v>
      </c>
      <c r="EL35" s="17" t="e">
        <v>#DIV/0!</v>
      </c>
      <c r="EM35" s="17" t="e">
        <v>#DIV/0!</v>
      </c>
      <c r="EN35" s="17" t="e">
        <v>#DIV/0!</v>
      </c>
      <c r="EO35" s="17" t="e">
        <v>#DIV/0!</v>
      </c>
      <c r="EP35" s="17" t="e">
        <v>#DIV/0!</v>
      </c>
      <c r="EQ35" s="17" t="e">
        <v>#DIV/0!</v>
      </c>
      <c r="ER35" s="17" t="e">
        <v>#DIV/0!</v>
      </c>
      <c r="ES35" s="17" t="e">
        <v>#DIV/0!</v>
      </c>
      <c r="ET35" s="17" t="e">
        <v>#DIV/0!</v>
      </c>
      <c r="EU35" s="17" t="e">
        <v>#DIV/0!</v>
      </c>
      <c r="EV35" s="17" t="e">
        <v>#DIV/0!</v>
      </c>
      <c r="EW35" s="17" t="e">
        <f t="shared" ref="EW35:EX35" si="12">EW34/EW33</f>
        <v>#DIV/0!</v>
      </c>
      <c r="EX35" s="73" t="e">
        <f t="shared" si="12"/>
        <v>#DIV/0!</v>
      </c>
      <c r="EY35" s="73" t="e">
        <f t="shared" ref="EY35:GB35" si="13">EY34/EY33</f>
        <v>#DIV/0!</v>
      </c>
      <c r="EZ35" s="73" t="e">
        <f t="shared" si="13"/>
        <v>#DIV/0!</v>
      </c>
      <c r="FA35" s="73" t="e">
        <f t="shared" si="13"/>
        <v>#DIV/0!</v>
      </c>
      <c r="FB35" s="73" t="e">
        <f t="shared" si="13"/>
        <v>#DIV/0!</v>
      </c>
      <c r="FC35" s="73" t="e">
        <f t="shared" si="13"/>
        <v>#DIV/0!</v>
      </c>
      <c r="FD35" s="73" t="e">
        <f t="shared" si="13"/>
        <v>#DIV/0!</v>
      </c>
      <c r="FE35" s="73" t="e">
        <f t="shared" si="13"/>
        <v>#DIV/0!</v>
      </c>
      <c r="FF35" s="73" t="e">
        <f t="shared" si="13"/>
        <v>#DIV/0!</v>
      </c>
      <c r="FG35" s="73" t="e">
        <f t="shared" si="13"/>
        <v>#DIV/0!</v>
      </c>
      <c r="FH35" s="73" t="e">
        <f t="shared" si="13"/>
        <v>#DIV/0!</v>
      </c>
      <c r="FI35" s="73" t="e">
        <f t="shared" si="13"/>
        <v>#DIV/0!</v>
      </c>
      <c r="FJ35" s="73" t="e">
        <f t="shared" si="13"/>
        <v>#DIV/0!</v>
      </c>
      <c r="FK35" s="73" t="e">
        <f t="shared" si="13"/>
        <v>#DIV/0!</v>
      </c>
      <c r="FL35" s="73" t="e">
        <f t="shared" si="13"/>
        <v>#DIV/0!</v>
      </c>
      <c r="FM35" s="73" t="e">
        <f t="shared" si="13"/>
        <v>#DIV/0!</v>
      </c>
      <c r="FN35" s="73" t="e">
        <f t="shared" si="13"/>
        <v>#DIV/0!</v>
      </c>
      <c r="FO35" s="73" t="e">
        <f t="shared" si="13"/>
        <v>#DIV/0!</v>
      </c>
      <c r="FP35" s="73" t="e">
        <f t="shared" si="13"/>
        <v>#DIV/0!</v>
      </c>
      <c r="FQ35" s="73" t="e">
        <f t="shared" si="13"/>
        <v>#DIV/0!</v>
      </c>
      <c r="FR35" s="73" t="e">
        <f t="shared" si="13"/>
        <v>#DIV/0!</v>
      </c>
      <c r="FS35" s="73" t="e">
        <f t="shared" si="13"/>
        <v>#DIV/0!</v>
      </c>
      <c r="FT35" s="73" t="e">
        <f t="shared" si="13"/>
        <v>#DIV/0!</v>
      </c>
      <c r="FU35" s="73" t="e">
        <f t="shared" si="13"/>
        <v>#DIV/0!</v>
      </c>
      <c r="FV35" s="73" t="e">
        <f t="shared" si="13"/>
        <v>#DIV/0!</v>
      </c>
      <c r="FW35" s="73" t="e">
        <f t="shared" si="13"/>
        <v>#DIV/0!</v>
      </c>
      <c r="FX35" s="73" t="e">
        <f t="shared" si="13"/>
        <v>#DIV/0!</v>
      </c>
      <c r="FY35" s="73" t="e">
        <f t="shared" si="13"/>
        <v>#DIV/0!</v>
      </c>
      <c r="FZ35" s="73" t="e">
        <f t="shared" si="13"/>
        <v>#DIV/0!</v>
      </c>
      <c r="GA35" s="73" t="e">
        <f t="shared" si="13"/>
        <v>#DIV/0!</v>
      </c>
      <c r="GB35" s="73" t="e">
        <f t="shared" si="13"/>
        <v>#DIV/0!</v>
      </c>
    </row>
    <row r="36" spans="1:184" ht="12.75" hidden="1" customHeight="1">
      <c r="A36" s="34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14" t="s">
        <v>31</v>
      </c>
      <c r="EY36" s="14" t="s">
        <v>31</v>
      </c>
      <c r="EZ36" s="14" t="s">
        <v>31</v>
      </c>
      <c r="FA36" s="14" t="s">
        <v>31</v>
      </c>
      <c r="FB36" s="14" t="s">
        <v>31</v>
      </c>
      <c r="FC36" s="14" t="s">
        <v>31</v>
      </c>
      <c r="FD36" s="14" t="s">
        <v>31</v>
      </c>
      <c r="FE36" s="14" t="s">
        <v>31</v>
      </c>
      <c r="FF36" s="14" t="s">
        <v>31</v>
      </c>
      <c r="FG36" s="14" t="s">
        <v>31</v>
      </c>
      <c r="FH36" s="14" t="s">
        <v>31</v>
      </c>
      <c r="FI36" s="14" t="s">
        <v>31</v>
      </c>
      <c r="FJ36" s="14" t="s">
        <v>31</v>
      </c>
      <c r="FK36" s="14" t="s">
        <v>31</v>
      </c>
      <c r="FL36" s="14" t="s">
        <v>31</v>
      </c>
      <c r="FM36" s="14" t="s">
        <v>31</v>
      </c>
      <c r="FN36" s="14" t="s">
        <v>31</v>
      </c>
      <c r="FO36" s="14" t="s">
        <v>31</v>
      </c>
      <c r="FP36" s="14" t="s">
        <v>31</v>
      </c>
      <c r="FQ36" s="14" t="s">
        <v>31</v>
      </c>
      <c r="FR36" s="14" t="s">
        <v>31</v>
      </c>
      <c r="FS36" s="14" t="s">
        <v>31</v>
      </c>
      <c r="FT36" s="14" t="s">
        <v>31</v>
      </c>
      <c r="FU36" s="14" t="s">
        <v>31</v>
      </c>
      <c r="FV36" s="14" t="s">
        <v>31</v>
      </c>
      <c r="FW36" s="14" t="s">
        <v>31</v>
      </c>
      <c r="FX36" s="14" t="s">
        <v>31</v>
      </c>
      <c r="FY36" s="14" t="s">
        <v>31</v>
      </c>
      <c r="FZ36" s="14" t="s">
        <v>31</v>
      </c>
      <c r="GA36" s="14" t="s">
        <v>31</v>
      </c>
      <c r="GB36" s="14" t="s">
        <v>31</v>
      </c>
    </row>
    <row r="37" spans="1:184" s="6" customFormat="1" ht="25.5" hidden="1" customHeight="1">
      <c r="A37" s="11" t="s">
        <v>4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>
        <v>146</v>
      </c>
      <c r="P37" s="10">
        <v>166</v>
      </c>
      <c r="Q37" s="10">
        <v>159</v>
      </c>
      <c r="R37" s="10">
        <v>143</v>
      </c>
      <c r="S37" s="10">
        <v>229</v>
      </c>
      <c r="T37" s="10">
        <v>326</v>
      </c>
      <c r="U37" s="10">
        <v>177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>
        <v>35</v>
      </c>
      <c r="AQ37" s="10">
        <v>41</v>
      </c>
      <c r="AR37" s="10">
        <v>84</v>
      </c>
      <c r="AS37" s="10">
        <v>431</v>
      </c>
      <c r="AT37" s="10">
        <v>376</v>
      </c>
      <c r="AU37" s="10">
        <v>255</v>
      </c>
      <c r="AV37" s="10">
        <v>637</v>
      </c>
      <c r="AW37" s="10">
        <v>0</v>
      </c>
      <c r="AX37" s="10">
        <v>0</v>
      </c>
      <c r="AY37" s="10">
        <v>0</v>
      </c>
      <c r="AZ37" s="10">
        <v>0</v>
      </c>
      <c r="BA37" s="10">
        <v>380</v>
      </c>
      <c r="BB37" s="10">
        <v>2508</v>
      </c>
      <c r="BC37" s="10">
        <v>519</v>
      </c>
      <c r="BD37" s="10">
        <v>12</v>
      </c>
      <c r="BE37" s="10">
        <v>0</v>
      </c>
      <c r="BF37" s="10">
        <v>33</v>
      </c>
      <c r="BG37" s="10">
        <v>481</v>
      </c>
      <c r="BH37" s="10">
        <v>883</v>
      </c>
      <c r="BI37" s="10">
        <v>20</v>
      </c>
      <c r="BJ37" s="10">
        <v>82</v>
      </c>
      <c r="BK37" s="10">
        <v>275</v>
      </c>
      <c r="BL37" s="10">
        <v>92</v>
      </c>
      <c r="BM37" s="10">
        <v>637</v>
      </c>
      <c r="BN37" s="10">
        <v>803</v>
      </c>
      <c r="BO37" s="10">
        <v>467</v>
      </c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71">
        <v>8</v>
      </c>
      <c r="CH37" s="171">
        <v>17</v>
      </c>
      <c r="CI37" s="171">
        <v>34</v>
      </c>
      <c r="CJ37" s="171">
        <v>28</v>
      </c>
      <c r="CK37" s="171">
        <v>0</v>
      </c>
      <c r="CL37" s="171">
        <v>0</v>
      </c>
      <c r="CM37" s="171">
        <v>75</v>
      </c>
      <c r="CN37" s="171">
        <v>34</v>
      </c>
      <c r="CO37" s="171">
        <v>44</v>
      </c>
      <c r="CP37" s="171">
        <v>29</v>
      </c>
      <c r="CQ37" s="171">
        <v>0</v>
      </c>
      <c r="CR37" s="171">
        <v>0</v>
      </c>
      <c r="CS37" s="152">
        <v>6</v>
      </c>
      <c r="CT37" s="152">
        <v>0</v>
      </c>
      <c r="CU37" s="152">
        <v>0</v>
      </c>
      <c r="CV37" s="152">
        <v>0</v>
      </c>
      <c r="CW37" s="152">
        <v>0</v>
      </c>
      <c r="CX37" s="152">
        <v>0</v>
      </c>
      <c r="CY37" s="152">
        <v>0</v>
      </c>
      <c r="CZ37" s="152">
        <v>0</v>
      </c>
      <c r="DA37" s="152">
        <v>0</v>
      </c>
      <c r="DB37" s="9">
        <f>SUM(EW37:GA37)</f>
        <v>0</v>
      </c>
      <c r="DC37" s="9">
        <f>SUM(EW37:GA37)</f>
        <v>0</v>
      </c>
      <c r="DD37" s="9">
        <f>SUM(EW37:GA37)</f>
        <v>0</v>
      </c>
      <c r="DE37" s="9">
        <f>SUM(EW37:GA37)</f>
        <v>0</v>
      </c>
      <c r="DF37" s="9">
        <f>SUM(EW37:GA37)</f>
        <v>0</v>
      </c>
      <c r="DG37" s="9">
        <f>SUM(EW37:GA37)</f>
        <v>0</v>
      </c>
      <c r="DH37" s="9">
        <f>SUM(EW37:GA37)</f>
        <v>0</v>
      </c>
      <c r="DI37" s="9">
        <f>SUM(EW37:GA37)</f>
        <v>0</v>
      </c>
      <c r="DJ37" s="9">
        <f>SUM(EW37:GA37)</f>
        <v>0</v>
      </c>
      <c r="DK37" s="9">
        <f>SUM(EW37:GA37)</f>
        <v>0</v>
      </c>
      <c r="DL37" s="9">
        <f>SUM(EW37:GA37)</f>
        <v>0</v>
      </c>
      <c r="DM37" s="9">
        <f>SUM(EW37:GA37)</f>
        <v>0</v>
      </c>
      <c r="DN37" s="9">
        <f>SUM(EW37:GA37)</f>
        <v>0</v>
      </c>
      <c r="DO37" s="9"/>
      <c r="DP37" s="9"/>
      <c r="DQ37" s="9">
        <v>0</v>
      </c>
      <c r="DR37" s="9"/>
      <c r="DS37" s="9"/>
      <c r="DT37" s="9"/>
      <c r="DU37" s="9"/>
      <c r="DV37" s="9"/>
      <c r="DW37" s="9"/>
      <c r="DX37" s="9"/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f>SUM(EX37:GB37)</f>
        <v>0</v>
      </c>
      <c r="EX37" s="66">
        <f>'X1215'!F19</f>
        <v>0</v>
      </c>
      <c r="EY37" s="66">
        <f>'X1215'!G19</f>
        <v>0</v>
      </c>
      <c r="EZ37" s="66">
        <f>'X1215'!H19</f>
        <v>0</v>
      </c>
      <c r="FA37" s="66">
        <f>'X1215'!I19</f>
        <v>0</v>
      </c>
      <c r="FB37" s="66">
        <f>'X1215'!J19</f>
        <v>0</v>
      </c>
      <c r="FC37" s="66">
        <f>'X1215'!K19</f>
        <v>0</v>
      </c>
      <c r="FD37" s="66">
        <f>'X1215'!L19</f>
        <v>0</v>
      </c>
      <c r="FE37" s="66">
        <f>'X1215'!M19</f>
        <v>0</v>
      </c>
      <c r="FF37" s="66">
        <f>'X1215'!N19</f>
        <v>0</v>
      </c>
      <c r="FG37" s="66">
        <f>'X1215'!O19</f>
        <v>0</v>
      </c>
      <c r="FH37" s="66">
        <f>'X1215'!P19</f>
        <v>0</v>
      </c>
      <c r="FI37" s="66">
        <f>'X1215'!Q19</f>
        <v>0</v>
      </c>
      <c r="FJ37" s="66">
        <f>'X1215'!R19</f>
        <v>0</v>
      </c>
      <c r="FK37" s="66">
        <f>'X1215'!S19</f>
        <v>0</v>
      </c>
      <c r="FL37" s="66">
        <f>'X1215'!T19</f>
        <v>0</v>
      </c>
      <c r="FM37" s="66">
        <f>'X1215'!U19</f>
        <v>0</v>
      </c>
      <c r="FN37" s="66">
        <f>'X1215'!V19</f>
        <v>0</v>
      </c>
      <c r="FO37" s="66">
        <f>'X1215'!W19</f>
        <v>0</v>
      </c>
      <c r="FP37" s="66">
        <f>'X1215'!X19</f>
        <v>0</v>
      </c>
      <c r="FQ37" s="66">
        <f>'X1215'!Y19</f>
        <v>0</v>
      </c>
      <c r="FR37" s="66">
        <f>'X1215'!Z19</f>
        <v>0</v>
      </c>
      <c r="FS37" s="66">
        <f>'X1215'!AA19</f>
        <v>0</v>
      </c>
      <c r="FT37" s="66">
        <f>'X1215'!AB19</f>
        <v>0</v>
      </c>
      <c r="FU37" s="66">
        <f>'X1215'!AC19</f>
        <v>0</v>
      </c>
      <c r="FV37" s="66">
        <f>'X1215'!AD19</f>
        <v>0</v>
      </c>
      <c r="FW37" s="66">
        <f>'X1215'!AE19</f>
        <v>0</v>
      </c>
      <c r="FX37" s="66">
        <f>'X1215'!AF19</f>
        <v>0</v>
      </c>
      <c r="FY37" s="66">
        <f>'X1215'!AG19</f>
        <v>0</v>
      </c>
      <c r="FZ37" s="66">
        <f>'X1215'!AH19</f>
        <v>0</v>
      </c>
      <c r="GA37" s="66">
        <f>'X1215'!AI19</f>
        <v>0</v>
      </c>
      <c r="GB37" s="66">
        <f>'X1215'!AJ19</f>
        <v>0</v>
      </c>
    </row>
    <row r="38" spans="1:184" s="3" customFormat="1" ht="25.5" hidden="1" customHeight="1">
      <c r="A38" s="5" t="s">
        <v>3</v>
      </c>
      <c r="B38" s="4" t="e">
        <f t="shared" ref="B38:BM38" si="14">B37/B33</f>
        <v>#DIV/0!</v>
      </c>
      <c r="C38" s="4" t="e">
        <f t="shared" si="14"/>
        <v>#DIV/0!</v>
      </c>
      <c r="D38" s="4" t="e">
        <f t="shared" si="14"/>
        <v>#DIV/0!</v>
      </c>
      <c r="E38" s="4" t="e">
        <f t="shared" si="14"/>
        <v>#DIV/0!</v>
      </c>
      <c r="F38" s="4" t="e">
        <f t="shared" si="14"/>
        <v>#DIV/0!</v>
      </c>
      <c r="G38" s="4" t="e">
        <f t="shared" si="14"/>
        <v>#DIV/0!</v>
      </c>
      <c r="H38" s="4" t="e">
        <f t="shared" si="14"/>
        <v>#DIV/0!</v>
      </c>
      <c r="I38" s="4" t="e">
        <f t="shared" si="14"/>
        <v>#DIV/0!</v>
      </c>
      <c r="J38" s="4" t="e">
        <f t="shared" si="14"/>
        <v>#DIV/0!</v>
      </c>
      <c r="K38" s="4" t="e">
        <f t="shared" si="14"/>
        <v>#DIV/0!</v>
      </c>
      <c r="L38" s="4" t="e">
        <f t="shared" si="14"/>
        <v>#DIV/0!</v>
      </c>
      <c r="M38" s="4" t="e">
        <f t="shared" si="14"/>
        <v>#DIV/0!</v>
      </c>
      <c r="N38" s="4" t="e">
        <f t="shared" si="14"/>
        <v>#DIV/0!</v>
      </c>
      <c r="O38" s="4">
        <f t="shared" si="14"/>
        <v>1.1417935543407707E-3</v>
      </c>
      <c r="P38" s="4">
        <f t="shared" si="14"/>
        <v>1.3058219205021907E-3</v>
      </c>
      <c r="Q38" s="4">
        <f t="shared" si="14"/>
        <v>1.3890466247914247E-3</v>
      </c>
      <c r="R38" s="4">
        <f t="shared" si="14"/>
        <v>1.2223684885370898E-3</v>
      </c>
      <c r="S38" s="4">
        <f t="shared" si="14"/>
        <v>3.0347203816591573E-3</v>
      </c>
      <c r="T38" s="4">
        <f t="shared" si="14"/>
        <v>2.4365816105355997E-3</v>
      </c>
      <c r="U38" s="4">
        <f t="shared" si="14"/>
        <v>1.5555516495878228E-3</v>
      </c>
      <c r="V38" s="4" t="e">
        <f t="shared" si="14"/>
        <v>#DIV/0!</v>
      </c>
      <c r="W38" s="4" t="e">
        <f t="shared" si="14"/>
        <v>#DIV/0!</v>
      </c>
      <c r="X38" s="4" t="e">
        <f t="shared" si="14"/>
        <v>#DIV/0!</v>
      </c>
      <c r="Y38" s="4" t="e">
        <f t="shared" si="14"/>
        <v>#DIV/0!</v>
      </c>
      <c r="Z38" s="4" t="e">
        <f t="shared" si="14"/>
        <v>#DIV/0!</v>
      </c>
      <c r="AA38" s="4" t="e">
        <f t="shared" si="14"/>
        <v>#DIV/0!</v>
      </c>
      <c r="AB38" s="4" t="e">
        <f t="shared" si="14"/>
        <v>#DIV/0!</v>
      </c>
      <c r="AC38" s="4" t="e">
        <f t="shared" si="14"/>
        <v>#DIV/0!</v>
      </c>
      <c r="AD38" s="4" t="e">
        <f t="shared" si="14"/>
        <v>#DIV/0!</v>
      </c>
      <c r="AE38" s="4" t="e">
        <f t="shared" si="14"/>
        <v>#DIV/0!</v>
      </c>
      <c r="AF38" s="4" t="e">
        <f t="shared" si="14"/>
        <v>#DIV/0!</v>
      </c>
      <c r="AG38" s="4" t="e">
        <f t="shared" si="14"/>
        <v>#DIV/0!</v>
      </c>
      <c r="AH38" s="4" t="e">
        <f t="shared" si="14"/>
        <v>#DIV/0!</v>
      </c>
      <c r="AI38" s="4" t="e">
        <f t="shared" si="14"/>
        <v>#DIV/0!</v>
      </c>
      <c r="AJ38" s="4" t="e">
        <f t="shared" si="14"/>
        <v>#DIV/0!</v>
      </c>
      <c r="AK38" s="4" t="e">
        <f t="shared" si="14"/>
        <v>#DIV/0!</v>
      </c>
      <c r="AL38" s="4" t="e">
        <f t="shared" si="14"/>
        <v>#DIV/0!</v>
      </c>
      <c r="AM38" s="4" t="e">
        <f t="shared" si="14"/>
        <v>#DIV/0!</v>
      </c>
      <c r="AN38" s="4" t="e">
        <f t="shared" si="14"/>
        <v>#DIV/0!</v>
      </c>
      <c r="AO38" s="4" t="e">
        <f t="shared" si="14"/>
        <v>#DIV/0!</v>
      </c>
      <c r="AP38" s="4">
        <f t="shared" si="14"/>
        <v>2.1276595744680851E-2</v>
      </c>
      <c r="AQ38" s="4">
        <f t="shared" si="14"/>
        <v>3.4982935153583618E-2</v>
      </c>
      <c r="AR38" s="4">
        <f t="shared" si="14"/>
        <v>7.260155574762317E-2</v>
      </c>
      <c r="AS38" s="4">
        <f t="shared" si="14"/>
        <v>2.1322910997872657E-2</v>
      </c>
      <c r="AT38" s="4">
        <f t="shared" si="14"/>
        <v>2.0619687414313134E-2</v>
      </c>
      <c r="AU38" s="4">
        <f t="shared" si="14"/>
        <v>7.8158523876662792E-3</v>
      </c>
      <c r="AV38" s="4">
        <f t="shared" si="14"/>
        <v>1.0777065322212259E-2</v>
      </c>
      <c r="AW38" s="4">
        <f t="shared" si="14"/>
        <v>0</v>
      </c>
      <c r="AX38" s="4" t="e">
        <f t="shared" si="14"/>
        <v>#DIV/0!</v>
      </c>
      <c r="AY38" s="4">
        <f t="shared" si="14"/>
        <v>0</v>
      </c>
      <c r="AZ38" s="4" t="e">
        <f t="shared" si="14"/>
        <v>#DIV/0!</v>
      </c>
      <c r="BA38" s="4">
        <f t="shared" si="14"/>
        <v>1.2002147752755757E-2</v>
      </c>
      <c r="BB38" s="4">
        <f t="shared" si="14"/>
        <v>1.6487309110750279E-2</v>
      </c>
      <c r="BC38" s="4">
        <f t="shared" si="14"/>
        <v>7.8576835730507187E-3</v>
      </c>
      <c r="BD38" s="4">
        <f t="shared" si="14"/>
        <v>3.5971223021582736E-3</v>
      </c>
      <c r="BE38" s="4">
        <f t="shared" si="14"/>
        <v>0</v>
      </c>
      <c r="BF38" s="4">
        <f t="shared" si="14"/>
        <v>4.8401290701085365E-3</v>
      </c>
      <c r="BG38" s="4">
        <f t="shared" si="14"/>
        <v>2.7459039789918364E-3</v>
      </c>
      <c r="BH38" s="4">
        <f t="shared" si="14"/>
        <v>5.0984173542505092E-3</v>
      </c>
      <c r="BI38" s="4">
        <f t="shared" si="14"/>
        <v>1.0298661174047374E-2</v>
      </c>
      <c r="BJ38" s="4">
        <f t="shared" si="14"/>
        <v>5.3184589440913215E-3</v>
      </c>
      <c r="BK38" s="4">
        <f t="shared" si="14"/>
        <v>6.7296397807360998E-3</v>
      </c>
      <c r="BL38" s="4">
        <f t="shared" si="14"/>
        <v>2.5682541454971806E-3</v>
      </c>
      <c r="BM38" s="4">
        <f t="shared" si="14"/>
        <v>6.8663698785180714E-3</v>
      </c>
      <c r="BN38" s="4">
        <f t="shared" ref="BN38:CS38" si="15">BN37/BN33</f>
        <v>3.5701741515834591E-3</v>
      </c>
      <c r="BO38" s="4">
        <f t="shared" si="15"/>
        <v>2.4684832307001084E-3</v>
      </c>
      <c r="BP38" s="4" t="e">
        <f t="shared" si="15"/>
        <v>#DIV/0!</v>
      </c>
      <c r="BQ38" s="4" t="e">
        <f t="shared" si="15"/>
        <v>#DIV/0!</v>
      </c>
      <c r="BR38" s="4" t="e">
        <f t="shared" si="15"/>
        <v>#DIV/0!</v>
      </c>
      <c r="BS38" s="4" t="e">
        <f t="shared" si="15"/>
        <v>#DIV/0!</v>
      </c>
      <c r="BT38" s="4" t="e">
        <f t="shared" si="15"/>
        <v>#DIV/0!</v>
      </c>
      <c r="BU38" s="4" t="e">
        <f t="shared" si="15"/>
        <v>#DIV/0!</v>
      </c>
      <c r="BV38" s="4" t="e">
        <f t="shared" si="15"/>
        <v>#DIV/0!</v>
      </c>
      <c r="BW38" s="4" t="e">
        <f t="shared" si="15"/>
        <v>#DIV/0!</v>
      </c>
      <c r="BX38" s="4" t="e">
        <f t="shared" si="15"/>
        <v>#DIV/0!</v>
      </c>
      <c r="BY38" s="4" t="e">
        <f t="shared" si="15"/>
        <v>#DIV/0!</v>
      </c>
      <c r="BZ38" s="4" t="e">
        <f t="shared" si="15"/>
        <v>#DIV/0!</v>
      </c>
      <c r="CA38" s="4" t="e">
        <f t="shared" si="15"/>
        <v>#DIV/0!</v>
      </c>
      <c r="CB38" s="4" t="e">
        <f t="shared" si="15"/>
        <v>#DIV/0!</v>
      </c>
      <c r="CC38" s="4" t="e">
        <f t="shared" si="15"/>
        <v>#DIV/0!</v>
      </c>
      <c r="CD38" s="4" t="e">
        <f t="shared" si="15"/>
        <v>#DIV/0!</v>
      </c>
      <c r="CE38" s="4" t="e">
        <f t="shared" si="15"/>
        <v>#DIV/0!</v>
      </c>
      <c r="CF38" s="4" t="e">
        <f t="shared" si="15"/>
        <v>#DIV/0!</v>
      </c>
      <c r="CG38" s="4">
        <f t="shared" si="15"/>
        <v>2.229654403567447E-3</v>
      </c>
      <c r="CH38" s="4">
        <f t="shared" si="15"/>
        <v>2.2489747321074215E-3</v>
      </c>
      <c r="CI38" s="4">
        <f t="shared" si="15"/>
        <v>1.8751378777851313E-3</v>
      </c>
      <c r="CJ38" s="4">
        <f t="shared" si="15"/>
        <v>1.0156335013964961E-3</v>
      </c>
      <c r="CK38" s="4">
        <f t="shared" si="15"/>
        <v>0</v>
      </c>
      <c r="CL38" s="4">
        <f t="shared" si="15"/>
        <v>0</v>
      </c>
      <c r="CM38" s="4">
        <f t="shared" si="15"/>
        <v>1.7535655833528173E-3</v>
      </c>
      <c r="CN38" s="4">
        <f t="shared" si="15"/>
        <v>4.6943819293909729E-4</v>
      </c>
      <c r="CO38" s="4">
        <f t="shared" si="15"/>
        <v>6.4058701064247971E-4</v>
      </c>
      <c r="CP38" s="4">
        <f t="shared" si="15"/>
        <v>9.8676375514648342E-4</v>
      </c>
      <c r="CQ38" s="4" t="e">
        <f t="shared" si="15"/>
        <v>#DIV/0!</v>
      </c>
      <c r="CR38" s="4" t="e">
        <f t="shared" si="15"/>
        <v>#DIV/0!</v>
      </c>
      <c r="CS38" s="4">
        <f t="shared" si="15"/>
        <v>1.0357327809425167E-3</v>
      </c>
      <c r="CT38" s="4" t="e">
        <f t="shared" ref="CT38:CU38" si="16">CT37/CT33</f>
        <v>#DIV/0!</v>
      </c>
      <c r="CU38" s="4" t="e">
        <f t="shared" si="16"/>
        <v>#DIV/0!</v>
      </c>
      <c r="CV38" s="4" t="e">
        <v>#DIV/0!</v>
      </c>
      <c r="CW38" s="4" t="e">
        <f t="shared" ref="CW38:DN38" si="17">CW37/CW33</f>
        <v>#DIV/0!</v>
      </c>
      <c r="CX38" s="4" t="e">
        <f t="shared" si="17"/>
        <v>#DIV/0!</v>
      </c>
      <c r="CY38" s="4" t="e">
        <f t="shared" si="17"/>
        <v>#DIV/0!</v>
      </c>
      <c r="CZ38" s="4" t="e">
        <f t="shared" si="17"/>
        <v>#DIV/0!</v>
      </c>
      <c r="DA38" s="4" t="e">
        <f t="shared" si="17"/>
        <v>#DIV/0!</v>
      </c>
      <c r="DB38" s="4" t="e">
        <f t="shared" si="17"/>
        <v>#DIV/0!</v>
      </c>
      <c r="DC38" s="4" t="e">
        <f t="shared" si="17"/>
        <v>#DIV/0!</v>
      </c>
      <c r="DD38" s="4" t="e">
        <f t="shared" si="17"/>
        <v>#DIV/0!</v>
      </c>
      <c r="DE38" s="4" t="e">
        <f t="shared" si="17"/>
        <v>#DIV/0!</v>
      </c>
      <c r="DF38" s="4" t="e">
        <f t="shared" si="17"/>
        <v>#DIV/0!</v>
      </c>
      <c r="DG38" s="4" t="e">
        <f t="shared" si="17"/>
        <v>#DIV/0!</v>
      </c>
      <c r="DH38" s="4" t="e">
        <f t="shared" si="17"/>
        <v>#DIV/0!</v>
      </c>
      <c r="DI38" s="4" t="e">
        <f t="shared" si="17"/>
        <v>#DIV/0!</v>
      </c>
      <c r="DJ38" s="4" t="e">
        <f t="shared" si="17"/>
        <v>#DIV/0!</v>
      </c>
      <c r="DK38" s="4" t="e">
        <f t="shared" si="17"/>
        <v>#DIV/0!</v>
      </c>
      <c r="DL38" s="4" t="e">
        <f t="shared" si="17"/>
        <v>#DIV/0!</v>
      </c>
      <c r="DM38" s="4" t="e">
        <f t="shared" si="17"/>
        <v>#DIV/0!</v>
      </c>
      <c r="DN38" s="4" t="e">
        <f t="shared" si="17"/>
        <v>#DIV/0!</v>
      </c>
      <c r="DO38" s="4"/>
      <c r="DP38" s="4"/>
      <c r="DQ38" s="4" t="e">
        <v>#DIV/0!</v>
      </c>
      <c r="DR38" s="4"/>
      <c r="DS38" s="4"/>
      <c r="DT38" s="4"/>
      <c r="DU38" s="4"/>
      <c r="DV38" s="4"/>
      <c r="DW38" s="4"/>
      <c r="DX38" s="4"/>
      <c r="DY38" s="4" t="e">
        <v>#DIV/0!</v>
      </c>
      <c r="DZ38" s="4" t="e">
        <v>#DIV/0!</v>
      </c>
      <c r="EA38" s="4" t="e">
        <v>#DIV/0!</v>
      </c>
      <c r="EB38" s="4" t="e">
        <v>#DIV/0!</v>
      </c>
      <c r="EC38" s="4" t="e">
        <v>#DIV/0!</v>
      </c>
      <c r="ED38" s="4" t="e">
        <v>#DIV/0!</v>
      </c>
      <c r="EE38" s="4" t="e">
        <v>#DIV/0!</v>
      </c>
      <c r="EF38" s="4" t="e">
        <v>#DIV/0!</v>
      </c>
      <c r="EG38" s="4" t="e">
        <v>#DIV/0!</v>
      </c>
      <c r="EH38" s="4" t="e">
        <v>#DIV/0!</v>
      </c>
      <c r="EI38" s="4" t="e">
        <v>#DIV/0!</v>
      </c>
      <c r="EJ38" s="4" t="e">
        <v>#DIV/0!</v>
      </c>
      <c r="EK38" s="4" t="e">
        <v>#DIV/0!</v>
      </c>
      <c r="EL38" s="4" t="e">
        <v>#DIV/0!</v>
      </c>
      <c r="EM38" s="4" t="e">
        <v>#DIV/0!</v>
      </c>
      <c r="EN38" s="4" t="e">
        <v>#DIV/0!</v>
      </c>
      <c r="EO38" s="4" t="e">
        <v>#DIV/0!</v>
      </c>
      <c r="EP38" s="4" t="e">
        <v>#DIV/0!</v>
      </c>
      <c r="EQ38" s="4" t="e">
        <v>#DIV/0!</v>
      </c>
      <c r="ER38" s="4" t="e">
        <v>#DIV/0!</v>
      </c>
      <c r="ES38" s="4" t="e">
        <v>#DIV/0!</v>
      </c>
      <c r="ET38" s="4" t="e">
        <v>#DIV/0!</v>
      </c>
      <c r="EU38" s="4" t="e">
        <v>#DIV/0!</v>
      </c>
      <c r="EV38" s="4" t="e">
        <v>#DIV/0!</v>
      </c>
      <c r="EW38" s="4" t="e">
        <f t="shared" ref="EW38:EX38" si="18">EW37/EW33</f>
        <v>#DIV/0!</v>
      </c>
      <c r="EX38" s="4" t="e">
        <f t="shared" si="18"/>
        <v>#DIV/0!</v>
      </c>
      <c r="EY38" s="4" t="e">
        <f t="shared" ref="EY38:GB38" si="19">EY37/EY33</f>
        <v>#DIV/0!</v>
      </c>
      <c r="EZ38" s="4" t="e">
        <f t="shared" si="19"/>
        <v>#DIV/0!</v>
      </c>
      <c r="FA38" s="4" t="e">
        <f t="shared" si="19"/>
        <v>#DIV/0!</v>
      </c>
      <c r="FB38" s="4" t="e">
        <f t="shared" si="19"/>
        <v>#DIV/0!</v>
      </c>
      <c r="FC38" s="4" t="e">
        <f t="shared" si="19"/>
        <v>#DIV/0!</v>
      </c>
      <c r="FD38" s="4" t="e">
        <f t="shared" si="19"/>
        <v>#DIV/0!</v>
      </c>
      <c r="FE38" s="4" t="e">
        <f t="shared" si="19"/>
        <v>#DIV/0!</v>
      </c>
      <c r="FF38" s="4" t="e">
        <f t="shared" si="19"/>
        <v>#DIV/0!</v>
      </c>
      <c r="FG38" s="4" t="e">
        <f t="shared" si="19"/>
        <v>#DIV/0!</v>
      </c>
      <c r="FH38" s="4" t="e">
        <f t="shared" si="19"/>
        <v>#DIV/0!</v>
      </c>
      <c r="FI38" s="4" t="e">
        <f t="shared" si="19"/>
        <v>#DIV/0!</v>
      </c>
      <c r="FJ38" s="4" t="e">
        <f t="shared" si="19"/>
        <v>#DIV/0!</v>
      </c>
      <c r="FK38" s="4" t="e">
        <f t="shared" si="19"/>
        <v>#DIV/0!</v>
      </c>
      <c r="FL38" s="4" t="e">
        <f t="shared" si="19"/>
        <v>#DIV/0!</v>
      </c>
      <c r="FM38" s="4" t="e">
        <f t="shared" si="19"/>
        <v>#DIV/0!</v>
      </c>
      <c r="FN38" s="4" t="e">
        <f t="shared" si="19"/>
        <v>#DIV/0!</v>
      </c>
      <c r="FO38" s="4" t="e">
        <f t="shared" si="19"/>
        <v>#DIV/0!</v>
      </c>
      <c r="FP38" s="4" t="e">
        <f t="shared" si="19"/>
        <v>#DIV/0!</v>
      </c>
      <c r="FQ38" s="4" t="e">
        <f t="shared" si="19"/>
        <v>#DIV/0!</v>
      </c>
      <c r="FR38" s="4" t="e">
        <f t="shared" si="19"/>
        <v>#DIV/0!</v>
      </c>
      <c r="FS38" s="4" t="e">
        <f t="shared" si="19"/>
        <v>#DIV/0!</v>
      </c>
      <c r="FT38" s="4" t="e">
        <f t="shared" si="19"/>
        <v>#DIV/0!</v>
      </c>
      <c r="FU38" s="4" t="e">
        <f t="shared" si="19"/>
        <v>#DIV/0!</v>
      </c>
      <c r="FV38" s="4" t="e">
        <f t="shared" si="19"/>
        <v>#DIV/0!</v>
      </c>
      <c r="FW38" s="4" t="e">
        <f t="shared" si="19"/>
        <v>#DIV/0!</v>
      </c>
      <c r="FX38" s="4" t="e">
        <f t="shared" si="19"/>
        <v>#DIV/0!</v>
      </c>
      <c r="FY38" s="4" t="e">
        <f t="shared" si="19"/>
        <v>#DIV/0!</v>
      </c>
      <c r="FZ38" s="4" t="e">
        <f t="shared" si="19"/>
        <v>#DIV/0!</v>
      </c>
      <c r="GA38" s="4" t="e">
        <f t="shared" si="19"/>
        <v>#DIV/0!</v>
      </c>
      <c r="GB38" s="4" t="e">
        <f t="shared" si="19"/>
        <v>#DIV/0!</v>
      </c>
    </row>
    <row r="39" spans="1:184" s="6" customFormat="1" ht="25.5" hidden="1" customHeight="1">
      <c r="A39" s="11" t="s">
        <v>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>
        <v>13</v>
      </c>
      <c r="P39" s="10">
        <v>30</v>
      </c>
      <c r="Q39" s="10">
        <v>16</v>
      </c>
      <c r="R39" s="10">
        <v>9</v>
      </c>
      <c r="S39" s="10">
        <v>8</v>
      </c>
      <c r="T39" s="10">
        <v>13</v>
      </c>
      <c r="U39" s="10">
        <v>12</v>
      </c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>
        <v>14</v>
      </c>
      <c r="AQ39" s="10">
        <v>8</v>
      </c>
      <c r="AR39" s="10">
        <v>4</v>
      </c>
      <c r="AS39" s="10">
        <v>108</v>
      </c>
      <c r="AT39" s="10">
        <v>349</v>
      </c>
      <c r="AU39" s="10">
        <v>271</v>
      </c>
      <c r="AV39" s="10">
        <v>755</v>
      </c>
      <c r="AW39" s="10">
        <v>0</v>
      </c>
      <c r="AX39" s="10">
        <v>0</v>
      </c>
      <c r="AY39" s="10">
        <v>0</v>
      </c>
      <c r="AZ39" s="10">
        <v>0</v>
      </c>
      <c r="BA39" s="10">
        <v>214</v>
      </c>
      <c r="BB39" s="10">
        <v>366</v>
      </c>
      <c r="BC39" s="10">
        <v>50</v>
      </c>
      <c r="BD39" s="10">
        <v>2</v>
      </c>
      <c r="BE39" s="10">
        <v>0</v>
      </c>
      <c r="BF39" s="10">
        <v>3</v>
      </c>
      <c r="BG39" s="10">
        <v>208</v>
      </c>
      <c r="BH39" s="10">
        <v>302</v>
      </c>
      <c r="BI39" s="10">
        <v>1</v>
      </c>
      <c r="BJ39" s="10">
        <v>16</v>
      </c>
      <c r="BK39" s="10">
        <v>95</v>
      </c>
      <c r="BL39" s="10">
        <v>29</v>
      </c>
      <c r="BM39" s="10">
        <v>96</v>
      </c>
      <c r="BN39" s="10">
        <v>230</v>
      </c>
      <c r="BO39" s="10">
        <v>173</v>
      </c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2</v>
      </c>
      <c r="CO39" s="10">
        <v>1</v>
      </c>
      <c r="CP39" s="10">
        <v>0</v>
      </c>
      <c r="CQ39" s="10">
        <v>0</v>
      </c>
      <c r="CR39" s="10">
        <v>0</v>
      </c>
      <c r="CS39" s="152">
        <v>0</v>
      </c>
      <c r="CT39" s="152">
        <v>0</v>
      </c>
      <c r="CU39" s="152">
        <v>0</v>
      </c>
      <c r="CV39" s="152">
        <v>0</v>
      </c>
      <c r="CW39" s="152">
        <v>0</v>
      </c>
      <c r="CX39" s="152">
        <v>0</v>
      </c>
      <c r="CY39" s="152">
        <v>0</v>
      </c>
      <c r="CZ39" s="152">
        <v>0</v>
      </c>
      <c r="DA39" s="152">
        <v>0</v>
      </c>
      <c r="DB39" s="9">
        <f>SUM(EW39:GA39)</f>
        <v>0</v>
      </c>
      <c r="DC39" s="9">
        <f>SUM(EW39:GA39)</f>
        <v>0</v>
      </c>
      <c r="DD39" s="9">
        <f>SUM(EW39:GA39)</f>
        <v>0</v>
      </c>
      <c r="DE39" s="9">
        <f>SUM(EW39:GA39)</f>
        <v>0</v>
      </c>
      <c r="DF39" s="9">
        <f>SUM(EW39:GA39)</f>
        <v>0</v>
      </c>
      <c r="DG39" s="9">
        <f>SUM(EW39:GA39)</f>
        <v>0</v>
      </c>
      <c r="DH39" s="9">
        <f>SUM(EW39:GA39)</f>
        <v>0</v>
      </c>
      <c r="DI39" s="9">
        <f>SUM(EW39:GA39)</f>
        <v>0</v>
      </c>
      <c r="DJ39" s="9">
        <f>SUM(EW39:GA39)</f>
        <v>0</v>
      </c>
      <c r="DK39" s="9">
        <f>SUM(EW39:GA39)</f>
        <v>0</v>
      </c>
      <c r="DL39" s="9">
        <f>SUM(EW39:GA39)</f>
        <v>0</v>
      </c>
      <c r="DM39" s="9">
        <f>SUM(EW39:GA39)</f>
        <v>0</v>
      </c>
      <c r="DN39" s="9">
        <f>SUM(EW39:GA39)</f>
        <v>0</v>
      </c>
      <c r="DO39" s="9"/>
      <c r="DP39" s="9"/>
      <c r="DQ39" s="9">
        <v>0</v>
      </c>
      <c r="DR39" s="9"/>
      <c r="DS39" s="9"/>
      <c r="DT39" s="9"/>
      <c r="DU39" s="9"/>
      <c r="DV39" s="9"/>
      <c r="DW39" s="9"/>
      <c r="DX39" s="9"/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f>SUM(EX39:GB39)</f>
        <v>0</v>
      </c>
      <c r="EX39" s="66">
        <f>'X1215'!F36</f>
        <v>0</v>
      </c>
      <c r="EY39" s="66">
        <f>'X1215'!G36</f>
        <v>0</v>
      </c>
      <c r="EZ39" s="66">
        <f>'X1215'!H36</f>
        <v>0</v>
      </c>
      <c r="FA39" s="66">
        <f>'X1215'!I36</f>
        <v>0</v>
      </c>
      <c r="FB39" s="66">
        <f>'X1215'!J36</f>
        <v>0</v>
      </c>
      <c r="FC39" s="66">
        <f>'X1215'!K36</f>
        <v>0</v>
      </c>
      <c r="FD39" s="66">
        <f>'X1215'!L36</f>
        <v>0</v>
      </c>
      <c r="FE39" s="66">
        <f>'X1215'!M36</f>
        <v>0</v>
      </c>
      <c r="FF39" s="66">
        <f>'X1215'!N36</f>
        <v>0</v>
      </c>
      <c r="FG39" s="66">
        <f>'X1215'!O36</f>
        <v>0</v>
      </c>
      <c r="FH39" s="66">
        <f>'X1215'!P36</f>
        <v>0</v>
      </c>
      <c r="FI39" s="66">
        <f>'X1215'!Q36</f>
        <v>0</v>
      </c>
      <c r="FJ39" s="66">
        <f>'X1215'!R36</f>
        <v>0</v>
      </c>
      <c r="FK39" s="66">
        <f>'X1215'!S36</f>
        <v>0</v>
      </c>
      <c r="FL39" s="66">
        <f>'X1215'!T36</f>
        <v>0</v>
      </c>
      <c r="FM39" s="66">
        <f>'X1215'!U36</f>
        <v>0</v>
      </c>
      <c r="FN39" s="66">
        <f>'X1215'!V36</f>
        <v>0</v>
      </c>
      <c r="FO39" s="66">
        <f>'X1215'!W36</f>
        <v>0</v>
      </c>
      <c r="FP39" s="66">
        <f>'X1215'!X36</f>
        <v>0</v>
      </c>
      <c r="FQ39" s="66">
        <f>'X1215'!Y36</f>
        <v>0</v>
      </c>
      <c r="FR39" s="66">
        <f>'X1215'!Z36</f>
        <v>0</v>
      </c>
      <c r="FS39" s="66">
        <f>'X1215'!AA36</f>
        <v>0</v>
      </c>
      <c r="FT39" s="66">
        <f>'X1215'!AB36</f>
        <v>0</v>
      </c>
      <c r="FU39" s="66">
        <f>'X1215'!AC36</f>
        <v>0</v>
      </c>
      <c r="FV39" s="66">
        <f>'X1215'!AD36</f>
        <v>0</v>
      </c>
      <c r="FW39" s="66">
        <f>'X1215'!AE36</f>
        <v>0</v>
      </c>
      <c r="FX39" s="66">
        <f>'X1215'!AF36</f>
        <v>0</v>
      </c>
      <c r="FY39" s="66">
        <f>'X1215'!AG36</f>
        <v>0</v>
      </c>
      <c r="FZ39" s="66">
        <f>'X1215'!AH36</f>
        <v>0</v>
      </c>
      <c r="GA39" s="66">
        <f>'X1215'!AI36</f>
        <v>0</v>
      </c>
      <c r="GB39" s="66">
        <f>'X1215'!AJ36</f>
        <v>0</v>
      </c>
    </row>
    <row r="40" spans="1:184" s="3" customFormat="1" ht="25.5" hidden="1" customHeight="1">
      <c r="A40" s="5" t="s">
        <v>1</v>
      </c>
      <c r="B40" s="4" t="e">
        <f t="shared" ref="B40:BM40" si="20">B39/B33</f>
        <v>#DIV/0!</v>
      </c>
      <c r="C40" s="4" t="e">
        <f t="shared" si="20"/>
        <v>#DIV/0!</v>
      </c>
      <c r="D40" s="4" t="e">
        <f t="shared" si="20"/>
        <v>#DIV/0!</v>
      </c>
      <c r="E40" s="4" t="e">
        <f t="shared" si="20"/>
        <v>#DIV/0!</v>
      </c>
      <c r="F40" s="4" t="e">
        <f t="shared" si="20"/>
        <v>#DIV/0!</v>
      </c>
      <c r="G40" s="4" t="e">
        <f t="shared" si="20"/>
        <v>#DIV/0!</v>
      </c>
      <c r="H40" s="4" t="e">
        <f t="shared" si="20"/>
        <v>#DIV/0!</v>
      </c>
      <c r="I40" s="4" t="e">
        <f t="shared" si="20"/>
        <v>#DIV/0!</v>
      </c>
      <c r="J40" s="4" t="e">
        <f t="shared" si="20"/>
        <v>#DIV/0!</v>
      </c>
      <c r="K40" s="4" t="e">
        <f t="shared" si="20"/>
        <v>#DIV/0!</v>
      </c>
      <c r="L40" s="4" t="e">
        <f t="shared" si="20"/>
        <v>#DIV/0!</v>
      </c>
      <c r="M40" s="4" t="e">
        <f t="shared" si="20"/>
        <v>#DIV/0!</v>
      </c>
      <c r="N40" s="4" t="e">
        <f t="shared" si="20"/>
        <v>#DIV/0!</v>
      </c>
      <c r="O40" s="4">
        <f t="shared" si="20"/>
        <v>1.0166654935910972E-4</v>
      </c>
      <c r="P40" s="4">
        <f t="shared" si="20"/>
        <v>2.3599191334376941E-4</v>
      </c>
      <c r="Q40" s="4">
        <f t="shared" si="20"/>
        <v>1.3977827670857103E-4</v>
      </c>
      <c r="R40" s="4">
        <f t="shared" si="20"/>
        <v>7.6932282495341316E-5</v>
      </c>
      <c r="S40" s="4">
        <f t="shared" si="20"/>
        <v>1.060164325470448E-4</v>
      </c>
      <c r="T40" s="4">
        <f t="shared" si="20"/>
        <v>9.7164297352646608E-5</v>
      </c>
      <c r="U40" s="4">
        <f t="shared" si="20"/>
        <v>1.0546112878561511E-4</v>
      </c>
      <c r="V40" s="4" t="e">
        <f t="shared" si="20"/>
        <v>#DIV/0!</v>
      </c>
      <c r="W40" s="4" t="e">
        <f t="shared" si="20"/>
        <v>#DIV/0!</v>
      </c>
      <c r="X40" s="4" t="e">
        <f t="shared" si="20"/>
        <v>#DIV/0!</v>
      </c>
      <c r="Y40" s="4" t="e">
        <f t="shared" si="20"/>
        <v>#DIV/0!</v>
      </c>
      <c r="Z40" s="4" t="e">
        <f t="shared" si="20"/>
        <v>#DIV/0!</v>
      </c>
      <c r="AA40" s="4" t="e">
        <f t="shared" si="20"/>
        <v>#DIV/0!</v>
      </c>
      <c r="AB40" s="4" t="e">
        <f t="shared" si="20"/>
        <v>#DIV/0!</v>
      </c>
      <c r="AC40" s="4" t="e">
        <f t="shared" si="20"/>
        <v>#DIV/0!</v>
      </c>
      <c r="AD40" s="4" t="e">
        <f t="shared" si="20"/>
        <v>#DIV/0!</v>
      </c>
      <c r="AE40" s="4" t="e">
        <f t="shared" si="20"/>
        <v>#DIV/0!</v>
      </c>
      <c r="AF40" s="4" t="e">
        <f t="shared" si="20"/>
        <v>#DIV/0!</v>
      </c>
      <c r="AG40" s="4" t="e">
        <f t="shared" si="20"/>
        <v>#DIV/0!</v>
      </c>
      <c r="AH40" s="4" t="e">
        <f t="shared" si="20"/>
        <v>#DIV/0!</v>
      </c>
      <c r="AI40" s="4" t="e">
        <f t="shared" si="20"/>
        <v>#DIV/0!</v>
      </c>
      <c r="AJ40" s="4" t="e">
        <f t="shared" si="20"/>
        <v>#DIV/0!</v>
      </c>
      <c r="AK40" s="4" t="e">
        <f t="shared" si="20"/>
        <v>#DIV/0!</v>
      </c>
      <c r="AL40" s="4" t="e">
        <f t="shared" si="20"/>
        <v>#DIV/0!</v>
      </c>
      <c r="AM40" s="4" t="e">
        <f t="shared" si="20"/>
        <v>#DIV/0!</v>
      </c>
      <c r="AN40" s="4" t="e">
        <f t="shared" si="20"/>
        <v>#DIV/0!</v>
      </c>
      <c r="AO40" s="4" t="e">
        <f t="shared" si="20"/>
        <v>#DIV/0!</v>
      </c>
      <c r="AP40" s="4">
        <f t="shared" si="20"/>
        <v>8.5106382978723406E-3</v>
      </c>
      <c r="AQ40" s="4">
        <f t="shared" si="20"/>
        <v>6.8259385665529011E-3</v>
      </c>
      <c r="AR40" s="4">
        <f t="shared" si="20"/>
        <v>3.4572169403630079E-3</v>
      </c>
      <c r="AS40" s="4">
        <f t="shared" si="20"/>
        <v>5.3430960273091578E-3</v>
      </c>
      <c r="AT40" s="4">
        <f t="shared" si="20"/>
        <v>1.9139018371264051E-2</v>
      </c>
      <c r="AU40" s="4">
        <f t="shared" si="20"/>
        <v>8.3062588119904371E-3</v>
      </c>
      <c r="AV40" s="4">
        <f t="shared" si="20"/>
        <v>1.2773444769655033E-2</v>
      </c>
      <c r="AW40" s="4">
        <f t="shared" si="20"/>
        <v>0</v>
      </c>
      <c r="AX40" s="4" t="e">
        <f t="shared" si="20"/>
        <v>#DIV/0!</v>
      </c>
      <c r="AY40" s="4">
        <f t="shared" si="20"/>
        <v>0</v>
      </c>
      <c r="AZ40" s="4" t="e">
        <f t="shared" si="20"/>
        <v>#DIV/0!</v>
      </c>
      <c r="BA40" s="4">
        <f t="shared" si="20"/>
        <v>6.7591042607624526E-3</v>
      </c>
      <c r="BB40" s="4">
        <f t="shared" si="20"/>
        <v>2.4060427171190596E-3</v>
      </c>
      <c r="BC40" s="4">
        <f t="shared" si="20"/>
        <v>7.5700227100681302E-4</v>
      </c>
      <c r="BD40" s="4">
        <f t="shared" si="20"/>
        <v>5.9952038369304552E-4</v>
      </c>
      <c r="BE40" s="4">
        <f t="shared" si="20"/>
        <v>0</v>
      </c>
      <c r="BF40" s="4">
        <f t="shared" si="20"/>
        <v>4.4001173364623054E-4</v>
      </c>
      <c r="BG40" s="4">
        <f t="shared" si="20"/>
        <v>1.1874179368613347E-3</v>
      </c>
      <c r="BH40" s="4">
        <f t="shared" si="20"/>
        <v>1.743739570762915E-3</v>
      </c>
      <c r="BI40" s="4">
        <f t="shared" si="20"/>
        <v>5.1493305870236867E-4</v>
      </c>
      <c r="BJ40" s="4">
        <f t="shared" si="20"/>
        <v>1.0377480866519651E-3</v>
      </c>
      <c r="BK40" s="4">
        <f t="shared" si="20"/>
        <v>2.3247846515270162E-3</v>
      </c>
      <c r="BL40" s="4">
        <f t="shared" si="20"/>
        <v>8.0955837195019822E-4</v>
      </c>
      <c r="BM40" s="4">
        <f t="shared" si="20"/>
        <v>1.0348061355380453E-3</v>
      </c>
      <c r="BN40" s="4">
        <f t="shared" ref="BN40:CS40" si="21">BN39/BN33</f>
        <v>1.0225903547499322E-3</v>
      </c>
      <c r="BO40" s="4">
        <f t="shared" si="21"/>
        <v>9.1444881993815578E-4</v>
      </c>
      <c r="BP40" s="4" t="e">
        <f t="shared" si="21"/>
        <v>#DIV/0!</v>
      </c>
      <c r="BQ40" s="4" t="e">
        <f t="shared" si="21"/>
        <v>#DIV/0!</v>
      </c>
      <c r="BR40" s="4" t="e">
        <f t="shared" si="21"/>
        <v>#DIV/0!</v>
      </c>
      <c r="BS40" s="4" t="e">
        <f t="shared" si="21"/>
        <v>#DIV/0!</v>
      </c>
      <c r="BT40" s="4" t="e">
        <f t="shared" si="21"/>
        <v>#DIV/0!</v>
      </c>
      <c r="BU40" s="4" t="e">
        <f t="shared" si="21"/>
        <v>#DIV/0!</v>
      </c>
      <c r="BV40" s="4" t="e">
        <f t="shared" si="21"/>
        <v>#DIV/0!</v>
      </c>
      <c r="BW40" s="4" t="e">
        <f t="shared" si="21"/>
        <v>#DIV/0!</v>
      </c>
      <c r="BX40" s="4" t="e">
        <f t="shared" si="21"/>
        <v>#DIV/0!</v>
      </c>
      <c r="BY40" s="4" t="e">
        <f t="shared" si="21"/>
        <v>#DIV/0!</v>
      </c>
      <c r="BZ40" s="4" t="e">
        <f t="shared" si="21"/>
        <v>#DIV/0!</v>
      </c>
      <c r="CA40" s="4" t="e">
        <f t="shared" si="21"/>
        <v>#DIV/0!</v>
      </c>
      <c r="CB40" s="4" t="e">
        <f t="shared" si="21"/>
        <v>#DIV/0!</v>
      </c>
      <c r="CC40" s="4" t="e">
        <f t="shared" si="21"/>
        <v>#DIV/0!</v>
      </c>
      <c r="CD40" s="4" t="e">
        <f t="shared" si="21"/>
        <v>#DIV/0!</v>
      </c>
      <c r="CE40" s="4" t="e">
        <f t="shared" si="21"/>
        <v>#DIV/0!</v>
      </c>
      <c r="CF40" s="4" t="e">
        <f t="shared" si="21"/>
        <v>#DIV/0!</v>
      </c>
      <c r="CG40" s="4">
        <f t="shared" si="21"/>
        <v>0</v>
      </c>
      <c r="CH40" s="4">
        <f t="shared" si="21"/>
        <v>0</v>
      </c>
      <c r="CI40" s="4">
        <f t="shared" si="21"/>
        <v>0</v>
      </c>
      <c r="CJ40" s="4">
        <f t="shared" si="21"/>
        <v>0</v>
      </c>
      <c r="CK40" s="4">
        <f t="shared" si="21"/>
        <v>0</v>
      </c>
      <c r="CL40" s="4">
        <f t="shared" si="21"/>
        <v>0</v>
      </c>
      <c r="CM40" s="4">
        <f t="shared" si="21"/>
        <v>0</v>
      </c>
      <c r="CN40" s="4">
        <f t="shared" si="21"/>
        <v>2.7614011349358665E-5</v>
      </c>
      <c r="CO40" s="4">
        <f t="shared" si="21"/>
        <v>1.4558795696419993E-5</v>
      </c>
      <c r="CP40" s="4">
        <f t="shared" si="21"/>
        <v>0</v>
      </c>
      <c r="CQ40" s="4" t="e">
        <f t="shared" si="21"/>
        <v>#DIV/0!</v>
      </c>
      <c r="CR40" s="4" t="e">
        <f t="shared" si="21"/>
        <v>#DIV/0!</v>
      </c>
      <c r="CS40" s="4">
        <f t="shared" si="21"/>
        <v>0</v>
      </c>
      <c r="CT40" s="4" t="e">
        <f t="shared" ref="CT40:CU40" si="22">CT39/CT33</f>
        <v>#DIV/0!</v>
      </c>
      <c r="CU40" s="4" t="e">
        <f t="shared" si="22"/>
        <v>#DIV/0!</v>
      </c>
      <c r="CV40" s="4" t="e">
        <v>#DIV/0!</v>
      </c>
      <c r="CW40" s="4" t="e">
        <f t="shared" ref="CW40:DN40" si="23">CW39/CW33</f>
        <v>#DIV/0!</v>
      </c>
      <c r="CX40" s="4" t="e">
        <f t="shared" si="23"/>
        <v>#DIV/0!</v>
      </c>
      <c r="CY40" s="4" t="e">
        <f t="shared" si="23"/>
        <v>#DIV/0!</v>
      </c>
      <c r="CZ40" s="4" t="e">
        <f t="shared" si="23"/>
        <v>#DIV/0!</v>
      </c>
      <c r="DA40" s="4" t="e">
        <f t="shared" si="23"/>
        <v>#DIV/0!</v>
      </c>
      <c r="DB40" s="4" t="e">
        <f t="shared" si="23"/>
        <v>#DIV/0!</v>
      </c>
      <c r="DC40" s="4" t="e">
        <f t="shared" si="23"/>
        <v>#DIV/0!</v>
      </c>
      <c r="DD40" s="4" t="e">
        <f t="shared" si="23"/>
        <v>#DIV/0!</v>
      </c>
      <c r="DE40" s="4" t="e">
        <f t="shared" si="23"/>
        <v>#DIV/0!</v>
      </c>
      <c r="DF40" s="4" t="e">
        <f t="shared" si="23"/>
        <v>#DIV/0!</v>
      </c>
      <c r="DG40" s="4" t="e">
        <f t="shared" si="23"/>
        <v>#DIV/0!</v>
      </c>
      <c r="DH40" s="4" t="e">
        <f t="shared" si="23"/>
        <v>#DIV/0!</v>
      </c>
      <c r="DI40" s="4" t="e">
        <f t="shared" si="23"/>
        <v>#DIV/0!</v>
      </c>
      <c r="DJ40" s="4" t="e">
        <f t="shared" si="23"/>
        <v>#DIV/0!</v>
      </c>
      <c r="DK40" s="4" t="e">
        <f t="shared" si="23"/>
        <v>#DIV/0!</v>
      </c>
      <c r="DL40" s="4" t="e">
        <f t="shared" si="23"/>
        <v>#DIV/0!</v>
      </c>
      <c r="DM40" s="4" t="e">
        <f t="shared" si="23"/>
        <v>#DIV/0!</v>
      </c>
      <c r="DN40" s="4" t="e">
        <f t="shared" si="23"/>
        <v>#DIV/0!</v>
      </c>
      <c r="DO40" s="4"/>
      <c r="DP40" s="4"/>
      <c r="DQ40" s="4" t="e">
        <v>#DIV/0!</v>
      </c>
      <c r="DR40" s="4"/>
      <c r="DS40" s="4"/>
      <c r="DT40" s="4"/>
      <c r="DU40" s="4"/>
      <c r="DV40" s="4"/>
      <c r="DW40" s="4"/>
      <c r="DX40" s="4"/>
      <c r="DY40" s="4" t="e">
        <v>#DIV/0!</v>
      </c>
      <c r="DZ40" s="4" t="e">
        <v>#DIV/0!</v>
      </c>
      <c r="EA40" s="4" t="e">
        <v>#DIV/0!</v>
      </c>
      <c r="EB40" s="4" t="e">
        <v>#DIV/0!</v>
      </c>
      <c r="EC40" s="4" t="e">
        <v>#DIV/0!</v>
      </c>
      <c r="ED40" s="4" t="e">
        <v>#DIV/0!</v>
      </c>
      <c r="EE40" s="4" t="e">
        <v>#DIV/0!</v>
      </c>
      <c r="EF40" s="4" t="e">
        <v>#DIV/0!</v>
      </c>
      <c r="EG40" s="4" t="e">
        <v>#DIV/0!</v>
      </c>
      <c r="EH40" s="4" t="e">
        <v>#DIV/0!</v>
      </c>
      <c r="EI40" s="4" t="e">
        <v>#DIV/0!</v>
      </c>
      <c r="EJ40" s="4" t="e">
        <v>#DIV/0!</v>
      </c>
      <c r="EK40" s="4" t="e">
        <v>#DIV/0!</v>
      </c>
      <c r="EL40" s="4" t="e">
        <v>#DIV/0!</v>
      </c>
      <c r="EM40" s="4" t="e">
        <v>#DIV/0!</v>
      </c>
      <c r="EN40" s="4" t="e">
        <v>#DIV/0!</v>
      </c>
      <c r="EO40" s="4" t="e">
        <v>#DIV/0!</v>
      </c>
      <c r="EP40" s="4" t="e">
        <v>#DIV/0!</v>
      </c>
      <c r="EQ40" s="4" t="e">
        <v>#DIV/0!</v>
      </c>
      <c r="ER40" s="4" t="e">
        <v>#DIV/0!</v>
      </c>
      <c r="ES40" s="4" t="e">
        <v>#DIV/0!</v>
      </c>
      <c r="ET40" s="4" t="e">
        <v>#DIV/0!</v>
      </c>
      <c r="EU40" s="4" t="e">
        <v>#DIV/0!</v>
      </c>
      <c r="EV40" s="4" t="e">
        <v>#DIV/0!</v>
      </c>
      <c r="EW40" s="4" t="e">
        <f t="shared" ref="EW40:EX40" si="24">EW39/EW33</f>
        <v>#DIV/0!</v>
      </c>
      <c r="EX40" s="4" t="e">
        <f t="shared" si="24"/>
        <v>#DIV/0!</v>
      </c>
      <c r="EY40" s="4" t="e">
        <f t="shared" ref="EY40:GB40" si="25">EY39/EY33</f>
        <v>#DIV/0!</v>
      </c>
      <c r="EZ40" s="4" t="e">
        <f t="shared" si="25"/>
        <v>#DIV/0!</v>
      </c>
      <c r="FA40" s="4" t="e">
        <f t="shared" si="25"/>
        <v>#DIV/0!</v>
      </c>
      <c r="FB40" s="4" t="e">
        <f t="shared" si="25"/>
        <v>#DIV/0!</v>
      </c>
      <c r="FC40" s="4" t="e">
        <f t="shared" si="25"/>
        <v>#DIV/0!</v>
      </c>
      <c r="FD40" s="4" t="e">
        <f t="shared" si="25"/>
        <v>#DIV/0!</v>
      </c>
      <c r="FE40" s="4" t="e">
        <f t="shared" si="25"/>
        <v>#DIV/0!</v>
      </c>
      <c r="FF40" s="4" t="e">
        <f t="shared" si="25"/>
        <v>#DIV/0!</v>
      </c>
      <c r="FG40" s="4" t="e">
        <f t="shared" si="25"/>
        <v>#DIV/0!</v>
      </c>
      <c r="FH40" s="4" t="e">
        <f t="shared" si="25"/>
        <v>#DIV/0!</v>
      </c>
      <c r="FI40" s="4" t="e">
        <f t="shared" si="25"/>
        <v>#DIV/0!</v>
      </c>
      <c r="FJ40" s="4" t="e">
        <f t="shared" si="25"/>
        <v>#DIV/0!</v>
      </c>
      <c r="FK40" s="4" t="e">
        <f t="shared" si="25"/>
        <v>#DIV/0!</v>
      </c>
      <c r="FL40" s="4" t="e">
        <f t="shared" si="25"/>
        <v>#DIV/0!</v>
      </c>
      <c r="FM40" s="4" t="e">
        <f t="shared" si="25"/>
        <v>#DIV/0!</v>
      </c>
      <c r="FN40" s="4" t="e">
        <f t="shared" si="25"/>
        <v>#DIV/0!</v>
      </c>
      <c r="FO40" s="4" t="e">
        <f t="shared" si="25"/>
        <v>#DIV/0!</v>
      </c>
      <c r="FP40" s="4" t="e">
        <f t="shared" si="25"/>
        <v>#DIV/0!</v>
      </c>
      <c r="FQ40" s="4" t="e">
        <f t="shared" si="25"/>
        <v>#DIV/0!</v>
      </c>
      <c r="FR40" s="4" t="e">
        <f t="shared" si="25"/>
        <v>#DIV/0!</v>
      </c>
      <c r="FS40" s="4" t="e">
        <f t="shared" si="25"/>
        <v>#DIV/0!</v>
      </c>
      <c r="FT40" s="4" t="e">
        <f t="shared" si="25"/>
        <v>#DIV/0!</v>
      </c>
      <c r="FU40" s="4" t="e">
        <f t="shared" si="25"/>
        <v>#DIV/0!</v>
      </c>
      <c r="FV40" s="4" t="e">
        <f t="shared" si="25"/>
        <v>#DIV/0!</v>
      </c>
      <c r="FW40" s="4" t="e">
        <f t="shared" si="25"/>
        <v>#DIV/0!</v>
      </c>
      <c r="FX40" s="4" t="e">
        <f t="shared" si="25"/>
        <v>#DIV/0!</v>
      </c>
      <c r="FY40" s="4" t="e">
        <f t="shared" si="25"/>
        <v>#DIV/0!</v>
      </c>
      <c r="FZ40" s="4" t="e">
        <f t="shared" si="25"/>
        <v>#DIV/0!</v>
      </c>
      <c r="GA40" s="4" t="e">
        <f t="shared" si="25"/>
        <v>#DIV/0!</v>
      </c>
      <c r="GB40" s="4" t="e">
        <f t="shared" si="25"/>
        <v>#DIV/0!</v>
      </c>
    </row>
    <row r="41" spans="1:184" s="30" customFormat="1" hidden="1">
      <c r="A41" s="30" t="s">
        <v>307</v>
      </c>
      <c r="BP41" s="166">
        <v>3.0000000000000001E-3</v>
      </c>
      <c r="BQ41" s="166">
        <v>3.0000000000000001E-3</v>
      </c>
      <c r="BR41" s="166">
        <v>3.0000000000000001E-3</v>
      </c>
      <c r="BS41" s="166">
        <v>3.0000000000000001E-3</v>
      </c>
      <c r="BT41" s="166">
        <v>3.0000000000000001E-3</v>
      </c>
      <c r="BU41" s="166">
        <v>3.0000000000000001E-3</v>
      </c>
      <c r="BV41" s="166">
        <v>1.1999999999999999E-3</v>
      </c>
      <c r="BW41" s="166">
        <v>1.1999999999999999E-3</v>
      </c>
      <c r="BX41" s="166">
        <v>1.1999999999999999E-3</v>
      </c>
      <c r="BY41" s="166">
        <v>1.1999999999999999E-3</v>
      </c>
      <c r="BZ41" s="166">
        <v>1.1999999999999999E-3</v>
      </c>
      <c r="CA41" s="166">
        <v>1.1999999999999999E-3</v>
      </c>
      <c r="CB41" s="166">
        <v>1.1999999999999999E-3</v>
      </c>
      <c r="CC41" s="166">
        <v>1.1999999999999999E-3</v>
      </c>
      <c r="CD41" s="166">
        <v>1.1999999999999999E-3</v>
      </c>
      <c r="CE41" s="166">
        <v>1.1999999999999999E-3</v>
      </c>
      <c r="CF41" s="166">
        <v>1.1999999999999999E-3</v>
      </c>
      <c r="CG41" s="166">
        <v>1.1999999999999999E-3</v>
      </c>
      <c r="CH41" s="166">
        <v>1.1999999999999999E-3</v>
      </c>
      <c r="CI41" s="166">
        <v>1.1999999999999999E-3</v>
      </c>
      <c r="CJ41" s="166">
        <v>1.1999999999999999E-3</v>
      </c>
      <c r="CK41" s="166">
        <v>1.1999999999999999E-3</v>
      </c>
      <c r="CL41" s="166">
        <v>1.1999999999999999E-3</v>
      </c>
      <c r="CM41" s="166">
        <v>1.1999999999999999E-3</v>
      </c>
      <c r="CN41" s="166">
        <v>1.1999999999999999E-3</v>
      </c>
      <c r="CO41" s="166">
        <v>1.1999999999999999E-3</v>
      </c>
      <c r="CP41" s="166">
        <v>1.1999999999999999E-3</v>
      </c>
      <c r="CQ41" s="166">
        <v>1.1999999999999999E-3</v>
      </c>
      <c r="CR41" s="166">
        <v>1.1999999999999999E-3</v>
      </c>
      <c r="CS41" s="166">
        <v>1.1999999999999999E-3</v>
      </c>
      <c r="CT41" s="166">
        <v>1.1999999999999999E-3</v>
      </c>
      <c r="CU41" s="166">
        <v>1.1999999999999999E-3</v>
      </c>
      <c r="CV41" s="166">
        <v>1.1999999999999999E-3</v>
      </c>
      <c r="CW41" s="166">
        <v>1.1999999999999999E-3</v>
      </c>
      <c r="CX41" s="166">
        <v>1.1999999999999999E-3</v>
      </c>
      <c r="CY41" s="166">
        <v>1.1999999999999999E-3</v>
      </c>
      <c r="CZ41" s="166">
        <v>1.1999999999999999E-3</v>
      </c>
      <c r="DA41" s="166">
        <v>1.1999999999999999E-3</v>
      </c>
      <c r="DB41" s="166">
        <v>1.1999999999999999E-3</v>
      </c>
      <c r="DC41" s="166">
        <v>1.1999999999999999E-3</v>
      </c>
      <c r="DD41" s="166">
        <v>1.1999999999999999E-3</v>
      </c>
      <c r="DE41" s="166">
        <v>1.1999999999999999E-3</v>
      </c>
      <c r="DF41" s="166">
        <v>1.1999999999999999E-3</v>
      </c>
      <c r="DG41" s="166">
        <v>1.1999999999999999E-3</v>
      </c>
      <c r="DH41" s="166">
        <v>1.1999999999999999E-3</v>
      </c>
      <c r="DI41" s="166">
        <v>1.1999999999999999E-3</v>
      </c>
      <c r="DJ41" s="166">
        <v>1.1999999999999999E-3</v>
      </c>
      <c r="DK41" s="166">
        <v>1.1999999999999999E-3</v>
      </c>
      <c r="DL41" s="166">
        <v>1.1999999999999999E-3</v>
      </c>
      <c r="DM41" s="166">
        <v>1.1999999999999999E-3</v>
      </c>
      <c r="DN41" s="166">
        <v>1.1999999999999999E-3</v>
      </c>
      <c r="DO41" s="166"/>
      <c r="DP41" s="166"/>
      <c r="DQ41" s="166">
        <v>1.1999999999999999E-3</v>
      </c>
      <c r="DR41" s="166"/>
      <c r="DS41" s="166"/>
      <c r="DT41" s="166"/>
      <c r="DU41" s="166"/>
      <c r="DV41" s="166"/>
      <c r="DW41" s="166"/>
      <c r="DX41" s="166"/>
      <c r="DY41" s="166">
        <v>1.1999999999999999E-3</v>
      </c>
      <c r="DZ41" s="166">
        <v>1.1999999999999999E-3</v>
      </c>
      <c r="EA41" s="166">
        <v>1.1999999999999999E-3</v>
      </c>
      <c r="EB41" s="166">
        <v>1.1999999999999999E-3</v>
      </c>
      <c r="EC41" s="166">
        <v>1.1999999999999999E-3</v>
      </c>
      <c r="ED41" s="166">
        <v>1.1999999999999999E-3</v>
      </c>
      <c r="EE41" s="166">
        <v>1.1999999999999999E-3</v>
      </c>
      <c r="EF41" s="166">
        <v>1.1999999999999999E-3</v>
      </c>
      <c r="EG41" s="166">
        <v>1.1999999999999999E-3</v>
      </c>
      <c r="EH41" s="166">
        <v>1.1999999999999999E-3</v>
      </c>
      <c r="EI41" s="166">
        <v>1.1999999999999999E-3</v>
      </c>
      <c r="EJ41" s="166">
        <v>1.1999999999999999E-3</v>
      </c>
      <c r="EK41" s="166">
        <v>1.1999999999999999E-3</v>
      </c>
      <c r="EL41" s="166">
        <v>1.1999999999999999E-3</v>
      </c>
      <c r="EM41" s="166">
        <v>1.1999999999999999E-3</v>
      </c>
      <c r="EN41" s="166">
        <v>1.1999999999999999E-3</v>
      </c>
      <c r="EO41" s="166">
        <v>1.1999999999999999E-3</v>
      </c>
      <c r="EP41" s="166">
        <v>1.1999999999999999E-3</v>
      </c>
      <c r="EQ41" s="166">
        <v>1.1999999999999999E-3</v>
      </c>
      <c r="ER41" s="166">
        <v>1.1999999999999999E-3</v>
      </c>
      <c r="ES41" s="166">
        <v>1.1999999999999999E-3</v>
      </c>
      <c r="ET41" s="166">
        <v>1.1999999999999999E-3</v>
      </c>
      <c r="EU41" s="166">
        <v>1.1999999999999999E-3</v>
      </c>
      <c r="EV41" s="166">
        <v>1.1999999999999999E-3</v>
      </c>
      <c r="EW41" s="166">
        <v>1.1999999999999999E-3</v>
      </c>
      <c r="EX41" s="166">
        <v>1.1999999999999999E-3</v>
      </c>
      <c r="EY41" s="166">
        <v>1.1999999999999999E-3</v>
      </c>
      <c r="EZ41" s="166">
        <v>1.1999999999999999E-3</v>
      </c>
      <c r="FA41" s="166">
        <v>1.1999999999999999E-3</v>
      </c>
      <c r="FB41" s="166">
        <v>1.1999999999999999E-3</v>
      </c>
      <c r="FC41" s="166">
        <v>1.1999999999999999E-3</v>
      </c>
      <c r="FD41" s="166">
        <v>1.1999999999999999E-3</v>
      </c>
      <c r="FE41" s="166">
        <v>1.1999999999999999E-3</v>
      </c>
      <c r="FF41" s="166">
        <v>1.1999999999999999E-3</v>
      </c>
      <c r="FG41" s="166">
        <v>1.1999999999999999E-3</v>
      </c>
      <c r="FH41" s="166">
        <v>1.1999999999999999E-3</v>
      </c>
      <c r="FI41" s="166">
        <v>1.1999999999999999E-3</v>
      </c>
      <c r="FJ41" s="166">
        <v>1.1999999999999999E-3</v>
      </c>
      <c r="FK41" s="166">
        <v>1.1999999999999999E-3</v>
      </c>
      <c r="FL41" s="166">
        <v>1.1999999999999999E-3</v>
      </c>
      <c r="FM41" s="166">
        <v>1.1999999999999999E-3</v>
      </c>
      <c r="FN41" s="166">
        <v>1.1999999999999999E-3</v>
      </c>
      <c r="FO41" s="166">
        <v>1.1999999999999999E-3</v>
      </c>
      <c r="FP41" s="166">
        <v>1.1999999999999999E-3</v>
      </c>
      <c r="FQ41" s="166">
        <v>1.1999999999999999E-3</v>
      </c>
      <c r="FR41" s="166">
        <v>1.1999999999999999E-3</v>
      </c>
      <c r="FS41" s="166">
        <v>1.1999999999999999E-3</v>
      </c>
      <c r="FT41" s="166">
        <v>1.1999999999999999E-3</v>
      </c>
      <c r="FU41" s="166">
        <v>1.1999999999999999E-3</v>
      </c>
      <c r="FV41" s="166">
        <v>1.1999999999999999E-3</v>
      </c>
      <c r="FW41" s="166">
        <v>1.1999999999999999E-3</v>
      </c>
      <c r="FX41" s="166">
        <v>1.1999999999999999E-3</v>
      </c>
      <c r="FY41" s="166">
        <v>1.1999999999999999E-3</v>
      </c>
      <c r="FZ41" s="166">
        <v>1.1999999999999999E-3</v>
      </c>
      <c r="GA41" s="166">
        <v>1.1999999999999999E-3</v>
      </c>
      <c r="GB41" s="166">
        <v>1.1999999999999999E-3</v>
      </c>
    </row>
    <row r="42" spans="1:184" ht="32.25" customHeight="1">
      <c r="A42" s="259" t="s">
        <v>325</v>
      </c>
      <c r="B42" s="261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  <c r="AC42" s="261"/>
      <c r="AD42" s="261"/>
      <c r="AE42" s="261"/>
      <c r="AF42" s="261"/>
      <c r="AG42" s="261"/>
      <c r="AH42" s="261"/>
      <c r="AI42" s="261"/>
      <c r="AJ42" s="261"/>
      <c r="AK42" s="261"/>
      <c r="AL42" s="261"/>
      <c r="AM42" s="261"/>
      <c r="AN42" s="261"/>
      <c r="AO42" s="261"/>
      <c r="AP42" s="261"/>
      <c r="AQ42" s="261"/>
      <c r="AR42" s="261"/>
      <c r="AS42" s="261"/>
      <c r="AT42" s="261"/>
      <c r="AU42" s="261"/>
      <c r="AV42" s="261"/>
      <c r="AW42" s="261"/>
      <c r="AX42" s="261"/>
      <c r="AY42" s="261"/>
      <c r="AZ42" s="261"/>
      <c r="BA42" s="261"/>
      <c r="BB42" s="261"/>
      <c r="BC42" s="261"/>
      <c r="BD42" s="261"/>
      <c r="BE42" s="261"/>
      <c r="BF42" s="261"/>
      <c r="BG42" s="261"/>
      <c r="BH42" s="261"/>
      <c r="BI42" s="261"/>
      <c r="BJ42" s="261"/>
      <c r="BK42" s="261"/>
      <c r="BL42" s="261"/>
      <c r="BM42" s="261"/>
      <c r="BN42" s="261"/>
      <c r="BO42" s="261"/>
      <c r="BP42" s="261"/>
      <c r="BQ42" s="261"/>
      <c r="BR42" s="261"/>
      <c r="BS42" s="261"/>
      <c r="BT42" s="261"/>
      <c r="BU42" s="261"/>
      <c r="BV42" s="261"/>
      <c r="BW42" s="261"/>
      <c r="BX42" s="261"/>
      <c r="BY42" s="261"/>
      <c r="BZ42" s="261"/>
      <c r="CA42" s="261"/>
      <c r="CB42" s="261"/>
      <c r="CC42" s="261"/>
      <c r="CD42" s="261"/>
      <c r="CE42" s="261"/>
      <c r="CF42" s="261"/>
      <c r="CG42" s="261"/>
      <c r="CH42" s="261"/>
      <c r="CI42" s="261"/>
      <c r="CJ42" s="261"/>
      <c r="CK42" s="261"/>
      <c r="CL42" s="261"/>
      <c r="CM42" s="261"/>
      <c r="CN42" s="261"/>
      <c r="CO42" s="261"/>
      <c r="CP42" s="261"/>
      <c r="CQ42" s="261"/>
      <c r="CR42" s="261"/>
      <c r="CS42" s="261"/>
      <c r="CT42" s="261"/>
      <c r="CU42" s="261"/>
      <c r="CV42" s="261"/>
      <c r="CW42" s="261"/>
      <c r="CX42" s="261"/>
      <c r="CY42" s="261"/>
      <c r="CZ42" s="261"/>
      <c r="DA42" s="261"/>
      <c r="DB42" s="261"/>
      <c r="DC42" s="261"/>
      <c r="DD42" s="261"/>
      <c r="DE42" s="261"/>
      <c r="DF42" s="261"/>
      <c r="DG42" s="261"/>
      <c r="DH42" s="261"/>
      <c r="DI42" s="261"/>
      <c r="DJ42" s="261"/>
      <c r="DK42" s="261"/>
      <c r="DL42" s="261"/>
      <c r="DM42" s="261"/>
      <c r="DN42" s="261"/>
      <c r="DO42" s="261"/>
      <c r="DP42" s="261"/>
      <c r="DQ42" s="261"/>
      <c r="DR42" s="261"/>
      <c r="DS42" s="261"/>
      <c r="DT42" s="261"/>
      <c r="DU42" s="261"/>
      <c r="DV42" s="261"/>
      <c r="DW42" s="261"/>
      <c r="DX42" s="261"/>
      <c r="DY42" s="261"/>
      <c r="DZ42" s="261"/>
      <c r="EA42" s="261"/>
      <c r="EB42" s="261"/>
      <c r="EC42" s="261"/>
      <c r="ED42" s="261"/>
      <c r="EE42" s="261"/>
      <c r="EF42" s="261"/>
      <c r="EG42" s="261"/>
      <c r="EH42" s="261"/>
      <c r="EI42" s="261"/>
      <c r="EJ42" s="261"/>
      <c r="EK42" s="261"/>
      <c r="EL42" s="261"/>
      <c r="EM42" s="261"/>
      <c r="EN42" s="261"/>
      <c r="EO42" s="261"/>
      <c r="EP42" s="261"/>
      <c r="EQ42" s="261"/>
      <c r="ER42" s="261"/>
      <c r="ES42" s="261"/>
      <c r="ET42" s="261"/>
      <c r="EU42" s="261"/>
      <c r="EV42" s="261"/>
      <c r="EW42" s="261"/>
      <c r="EX42" s="261"/>
      <c r="EY42" s="261"/>
      <c r="EZ42" s="261"/>
      <c r="FA42" s="261"/>
      <c r="FB42" s="261"/>
      <c r="FC42" s="261"/>
      <c r="FD42" s="261"/>
      <c r="FE42" s="261"/>
      <c r="FF42" s="261"/>
      <c r="FG42" s="261"/>
      <c r="FH42" s="261"/>
      <c r="FI42" s="261"/>
      <c r="FJ42" s="261"/>
      <c r="FK42" s="261"/>
      <c r="FL42" s="261"/>
      <c r="FM42" s="261"/>
      <c r="FN42" s="261"/>
      <c r="FO42" s="261"/>
      <c r="FP42" s="261"/>
      <c r="FQ42" s="261"/>
      <c r="FR42" s="261"/>
      <c r="FS42" s="261"/>
      <c r="FT42" s="261"/>
      <c r="FU42" s="261"/>
      <c r="FV42" s="261"/>
      <c r="FW42" s="261"/>
      <c r="FX42" s="261"/>
      <c r="FY42" s="261"/>
      <c r="FZ42" s="261"/>
      <c r="GA42" s="261"/>
      <c r="GB42" s="261"/>
    </row>
    <row r="43" spans="1:184" ht="9" customHeight="1">
      <c r="A43" s="28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</row>
    <row r="44" spans="1:184" ht="18" customHeight="1"/>
    <row r="45" spans="1:184" ht="18" customHeight="1"/>
    <row r="46" spans="1:184" ht="18" customHeight="1"/>
    <row r="47" spans="1:184" ht="18" customHeight="1"/>
    <row r="48" spans="1:184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spans="1:184" ht="18" customHeight="1"/>
    <row r="66" spans="1:184" ht="18" customHeight="1"/>
    <row r="67" spans="1:184" ht="18" customHeight="1"/>
    <row r="68" spans="1:184" ht="18" customHeight="1"/>
    <row r="69" spans="1:184" ht="18" customHeight="1"/>
    <row r="70" spans="1:184" ht="18" customHeight="1"/>
    <row r="71" spans="1:184">
      <c r="A71" s="26"/>
    </row>
    <row r="72" spans="1:184" s="6" customFormat="1" ht="25.5" customHeight="1">
      <c r="A72" s="25" t="s">
        <v>0</v>
      </c>
      <c r="B72" s="24" t="e">
        <f>'Summary Shop'!#REF!</f>
        <v>#REF!</v>
      </c>
      <c r="C72" s="24" t="e">
        <f>'Summary Shop'!#REF!</f>
        <v>#REF!</v>
      </c>
      <c r="D72" s="24" t="e">
        <f>'Summary Shop'!#REF!</f>
        <v>#REF!</v>
      </c>
      <c r="E72" s="24" t="e">
        <f>'Summary Shop'!#REF!</f>
        <v>#REF!</v>
      </c>
      <c r="F72" s="24" t="e">
        <f>'Summary Shop'!#REF!</f>
        <v>#REF!</v>
      </c>
      <c r="G72" s="24" t="e">
        <f>'Summary Shop'!#REF!</f>
        <v>#REF!</v>
      </c>
      <c r="H72" s="24" t="e">
        <f>'Summary Shop'!#REF!</f>
        <v>#REF!</v>
      </c>
      <c r="I72" s="24" t="e">
        <f>'Summary Shop'!#REF!</f>
        <v>#REF!</v>
      </c>
      <c r="J72" s="24" t="e">
        <f>'Summary Shop'!#REF!</f>
        <v>#REF!</v>
      </c>
      <c r="K72" s="24" t="e">
        <f>'Summary Shop'!#REF!</f>
        <v>#REF!</v>
      </c>
      <c r="L72" s="24" t="e">
        <f>'Summary Shop'!#REF!</f>
        <v>#REF!</v>
      </c>
      <c r="M72" s="24" t="e">
        <f>'Summary Shop'!#REF!</f>
        <v>#REF!</v>
      </c>
      <c r="N72" s="24" t="e">
        <f>'Summary Shop'!#REF!</f>
        <v>#REF!</v>
      </c>
      <c r="O72" s="24" t="e">
        <f>'Summary Shop'!#REF!</f>
        <v>#REF!</v>
      </c>
      <c r="P72" s="24" t="e">
        <f>'Summary Shop'!#REF!</f>
        <v>#REF!</v>
      </c>
      <c r="Q72" s="24" t="e">
        <f>'Summary Shop'!#REF!</f>
        <v>#REF!</v>
      </c>
      <c r="R72" s="24" t="e">
        <f>'Summary Shop'!#REF!</f>
        <v>#REF!</v>
      </c>
      <c r="S72" s="24" t="e">
        <f>'Summary Shop'!#REF!</f>
        <v>#REF!</v>
      </c>
      <c r="T72" s="24" t="e">
        <f>'Summary Shop'!#REF!</f>
        <v>#REF!</v>
      </c>
      <c r="U72" s="24" t="e">
        <f>'Summary Shop'!#REF!</f>
        <v>#REF!</v>
      </c>
      <c r="V72" s="24" t="s">
        <v>33</v>
      </c>
      <c r="W72" s="24" t="s">
        <v>32</v>
      </c>
      <c r="X72" s="24" t="s">
        <v>26</v>
      </c>
      <c r="Y72" s="24" t="s">
        <v>25</v>
      </c>
      <c r="Z72" s="24" t="s">
        <v>24</v>
      </c>
      <c r="AA72" s="24" t="s">
        <v>23</v>
      </c>
      <c r="AB72" s="24" t="s">
        <v>22</v>
      </c>
      <c r="AC72" s="24" t="s">
        <v>21</v>
      </c>
      <c r="AD72" s="24" t="s">
        <v>20</v>
      </c>
      <c r="AE72" s="24" t="s">
        <v>19</v>
      </c>
      <c r="AF72" s="24" t="s">
        <v>18</v>
      </c>
      <c r="AG72" s="24" t="s">
        <v>17</v>
      </c>
      <c r="AH72" s="24" t="s">
        <v>16</v>
      </c>
      <c r="AI72" s="24">
        <v>42278</v>
      </c>
      <c r="AJ72" s="24" t="s">
        <v>14</v>
      </c>
      <c r="AK72" s="24" t="s">
        <v>13</v>
      </c>
      <c r="AL72" s="24" t="s">
        <v>12</v>
      </c>
      <c r="AM72" s="24" t="s">
        <v>11</v>
      </c>
      <c r="AN72" s="24" t="s">
        <v>10</v>
      </c>
      <c r="AO72" s="24" t="s">
        <v>9</v>
      </c>
      <c r="AP72" s="24" t="s">
        <v>8</v>
      </c>
      <c r="AQ72" s="24" t="s">
        <v>68</v>
      </c>
      <c r="AR72" s="24" t="s">
        <v>69</v>
      </c>
      <c r="AS72" s="24" t="s">
        <v>135</v>
      </c>
      <c r="AT72" s="24" t="s">
        <v>143</v>
      </c>
      <c r="AU72" s="24" t="s">
        <v>146</v>
      </c>
      <c r="AV72" s="24" t="s">
        <v>151</v>
      </c>
      <c r="AW72" s="24" t="s">
        <v>159</v>
      </c>
      <c r="AX72" s="24" t="s">
        <v>168</v>
      </c>
      <c r="AY72" s="24" t="s">
        <v>173</v>
      </c>
      <c r="AZ72" s="24" t="s">
        <v>174</v>
      </c>
      <c r="BA72" s="24" t="s">
        <v>176</v>
      </c>
      <c r="BB72" s="24" t="s">
        <v>181</v>
      </c>
      <c r="BC72" s="24" t="s">
        <v>196</v>
      </c>
      <c r="BD72" s="24" t="s">
        <v>227</v>
      </c>
      <c r="BE72" s="24" t="s">
        <v>228</v>
      </c>
      <c r="BF72" s="24" t="s">
        <v>229</v>
      </c>
      <c r="BG72" s="24" t="s">
        <v>230</v>
      </c>
      <c r="BH72" s="24" t="s">
        <v>231</v>
      </c>
      <c r="BI72" s="24" t="s">
        <v>232</v>
      </c>
      <c r="BJ72" s="24" t="s">
        <v>233</v>
      </c>
      <c r="BK72" s="24" t="s">
        <v>238</v>
      </c>
      <c r="BL72" s="24" t="s">
        <v>239</v>
      </c>
      <c r="BM72" s="24" t="s">
        <v>240</v>
      </c>
      <c r="BN72" s="24" t="s">
        <v>247</v>
      </c>
      <c r="BO72" s="24" t="s">
        <v>248</v>
      </c>
      <c r="BP72" s="24" t="s">
        <v>252</v>
      </c>
      <c r="BQ72" s="24" t="s">
        <v>256</v>
      </c>
      <c r="BR72" s="24" t="s">
        <v>257</v>
      </c>
      <c r="BS72" s="24" t="s">
        <v>258</v>
      </c>
      <c r="BT72" s="24" t="s">
        <v>266</v>
      </c>
      <c r="BU72" s="24" t="s">
        <v>267</v>
      </c>
      <c r="BV72" s="24" t="s">
        <v>268</v>
      </c>
      <c r="BW72" s="24" t="s">
        <v>274</v>
      </c>
      <c r="BX72" s="24" t="s">
        <v>280</v>
      </c>
      <c r="BY72" s="24" t="s">
        <v>284</v>
      </c>
      <c r="BZ72" s="24" t="s">
        <v>285</v>
      </c>
      <c r="CA72" s="24" t="s">
        <v>286</v>
      </c>
      <c r="CB72" s="24" t="s">
        <v>288</v>
      </c>
      <c r="CC72" s="24" t="s">
        <v>289</v>
      </c>
      <c r="CD72" s="24" t="s">
        <v>166</v>
      </c>
      <c r="CE72" s="24" t="s">
        <v>294</v>
      </c>
      <c r="CF72" s="24" t="s">
        <v>295</v>
      </c>
      <c r="CG72" s="24" t="s">
        <v>296</v>
      </c>
      <c r="CH72" s="192" t="s">
        <v>297</v>
      </c>
      <c r="CI72" s="192" t="s">
        <v>301</v>
      </c>
      <c r="CJ72" s="192" t="s">
        <v>302</v>
      </c>
      <c r="CK72" s="192" t="s">
        <v>315</v>
      </c>
      <c r="CL72" s="192" t="s">
        <v>321</v>
      </c>
      <c r="CM72" s="192" t="s">
        <v>322</v>
      </c>
      <c r="CN72" s="192" t="s">
        <v>323</v>
      </c>
      <c r="CO72" s="192" t="s">
        <v>324</v>
      </c>
      <c r="CP72" s="192" t="s">
        <v>337</v>
      </c>
      <c r="CQ72" s="192" t="s">
        <v>338</v>
      </c>
      <c r="CR72" s="192" t="s">
        <v>344</v>
      </c>
      <c r="CS72" s="192" t="e">
        <f>#REF!</f>
        <v>#REF!</v>
      </c>
      <c r="CT72" s="192" t="e">
        <f>#REF!</f>
        <v>#REF!</v>
      </c>
      <c r="CU72" s="192" t="e">
        <f>#REF!</f>
        <v>#REF!</v>
      </c>
      <c r="CV72" s="192" t="e">
        <f>#REF!</f>
        <v>#REF!</v>
      </c>
      <c r="CW72" s="192" t="e">
        <f>#REF!</f>
        <v>#REF!</v>
      </c>
      <c r="CX72" s="192" t="e">
        <f>#REF!</f>
        <v>#REF!</v>
      </c>
      <c r="CY72" s="192" t="e">
        <f>#REF!</f>
        <v>#REF!</v>
      </c>
      <c r="CZ72" s="192" t="e">
        <f>#REF!</f>
        <v>#REF!</v>
      </c>
      <c r="DA72" s="192" t="e">
        <f>#REF!</f>
        <v>#REF!</v>
      </c>
      <c r="DB72" s="192" t="e">
        <f>#REF!</f>
        <v>#REF!</v>
      </c>
      <c r="DC72" s="192" t="e">
        <f>#REF!</f>
        <v>#REF!</v>
      </c>
      <c r="DD72" s="192" t="e">
        <f>#REF!</f>
        <v>#REF!</v>
      </c>
      <c r="DE72" s="192" t="e">
        <f>#REF!</f>
        <v>#REF!</v>
      </c>
      <c r="DF72" s="192" t="e">
        <f>#REF!</f>
        <v>#REF!</v>
      </c>
      <c r="DG72" s="192" t="e">
        <f>#REF!</f>
        <v>#REF!</v>
      </c>
      <c r="DH72" s="192" t="e">
        <f>#REF!</f>
        <v>#REF!</v>
      </c>
      <c r="DI72" s="192" t="e">
        <f>#REF!</f>
        <v>#REF!</v>
      </c>
      <c r="DJ72" s="221" t="e">
        <f>#REF!</f>
        <v>#REF!</v>
      </c>
      <c r="DK72" s="192" t="e">
        <f>#REF!</f>
        <v>#REF!</v>
      </c>
      <c r="DL72" s="192" t="e">
        <f>#REF!</f>
        <v>#REF!</v>
      </c>
      <c r="DM72" s="221" t="e">
        <f>#REF!</f>
        <v>#REF!</v>
      </c>
      <c r="DN72" s="192" t="e">
        <f>#REF!</f>
        <v>#REF!</v>
      </c>
      <c r="DO72" s="192" t="s">
        <v>390</v>
      </c>
      <c r="DP72" s="192" t="str">
        <f>DP112</f>
        <v>Nov'22</v>
      </c>
      <c r="DQ72" s="192" t="s">
        <v>392</v>
      </c>
      <c r="DR72" s="192" t="s">
        <v>394</v>
      </c>
      <c r="DS72" s="192" t="s">
        <v>395</v>
      </c>
      <c r="DT72" s="192" t="s">
        <v>396</v>
      </c>
      <c r="DU72" s="192" t="s">
        <v>398</v>
      </c>
      <c r="DV72" s="192" t="s">
        <v>399</v>
      </c>
      <c r="DW72" s="192" t="s">
        <v>400</v>
      </c>
      <c r="DX72" s="192" t="s">
        <v>402</v>
      </c>
      <c r="DY72" s="192" t="s">
        <v>403</v>
      </c>
      <c r="DZ72" s="192" t="s">
        <v>407</v>
      </c>
      <c r="EA72" s="192" t="s">
        <v>408</v>
      </c>
      <c r="EB72" s="192" t="s">
        <v>409</v>
      </c>
      <c r="EC72" s="192" t="s">
        <v>410</v>
      </c>
      <c r="ED72" s="192" t="s">
        <v>411</v>
      </c>
      <c r="EE72" s="192" t="s">
        <v>412</v>
      </c>
      <c r="EF72" s="192" t="s">
        <v>415</v>
      </c>
      <c r="EG72" s="192" t="s">
        <v>422</v>
      </c>
      <c r="EH72" s="192" t="s">
        <v>424</v>
      </c>
      <c r="EI72" s="192" t="s">
        <v>426</v>
      </c>
      <c r="EJ72" s="192" t="s">
        <v>430</v>
      </c>
      <c r="EK72" s="192" t="s">
        <v>434</v>
      </c>
      <c r="EL72" s="192" t="s">
        <v>437</v>
      </c>
      <c r="EM72" s="192" t="s">
        <v>438</v>
      </c>
      <c r="EN72" s="192" t="s">
        <v>439</v>
      </c>
      <c r="EO72" s="192" t="s">
        <v>440</v>
      </c>
      <c r="EP72" s="192" t="s">
        <v>443</v>
      </c>
      <c r="EQ72" s="192" t="s">
        <v>444</v>
      </c>
      <c r="ER72" s="192" t="s">
        <v>449</v>
      </c>
      <c r="ES72" s="192" t="s">
        <v>450</v>
      </c>
      <c r="ET72" s="192" t="s">
        <v>454</v>
      </c>
      <c r="EU72" s="192" t="s">
        <v>456</v>
      </c>
      <c r="EV72" s="192" t="s">
        <v>457</v>
      </c>
      <c r="EW72" s="23" t="str">
        <f>EW392</f>
        <v>Aug'25</v>
      </c>
      <c r="EX72" s="22">
        <v>1</v>
      </c>
      <c r="EY72" s="22">
        <v>2</v>
      </c>
      <c r="EZ72" s="22">
        <v>3</v>
      </c>
      <c r="FA72" s="22">
        <v>4</v>
      </c>
      <c r="FB72" s="22">
        <v>5</v>
      </c>
      <c r="FC72" s="22">
        <v>6</v>
      </c>
      <c r="FD72" s="22">
        <v>7</v>
      </c>
      <c r="FE72" s="22">
        <v>8</v>
      </c>
      <c r="FF72" s="22">
        <v>9</v>
      </c>
      <c r="FG72" s="22">
        <v>10</v>
      </c>
      <c r="FH72" s="22">
        <v>11</v>
      </c>
      <c r="FI72" s="22">
        <v>12</v>
      </c>
      <c r="FJ72" s="22">
        <v>13</v>
      </c>
      <c r="FK72" s="22">
        <v>14</v>
      </c>
      <c r="FL72" s="22">
        <v>15</v>
      </c>
      <c r="FM72" s="22">
        <v>16</v>
      </c>
      <c r="FN72" s="22">
        <v>17</v>
      </c>
      <c r="FO72" s="22">
        <v>18</v>
      </c>
      <c r="FP72" s="22">
        <v>19</v>
      </c>
      <c r="FQ72" s="22">
        <v>20</v>
      </c>
      <c r="FR72" s="22">
        <v>21</v>
      </c>
      <c r="FS72" s="22">
        <v>22</v>
      </c>
      <c r="FT72" s="22">
        <v>23</v>
      </c>
      <c r="FU72" s="22">
        <v>24</v>
      </c>
      <c r="FV72" s="22">
        <v>25</v>
      </c>
      <c r="FW72" s="22">
        <v>26</v>
      </c>
      <c r="FX72" s="22">
        <v>27</v>
      </c>
      <c r="FY72" s="22">
        <v>28</v>
      </c>
      <c r="FZ72" s="22">
        <v>29</v>
      </c>
      <c r="GA72" s="22">
        <v>30</v>
      </c>
      <c r="GB72" s="22">
        <v>31</v>
      </c>
    </row>
    <row r="73" spans="1:184" s="6" customFormat="1" ht="25.5" customHeight="1">
      <c r="A73" s="11" t="s">
        <v>7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>
        <v>127869</v>
      </c>
      <c r="P73" s="10">
        <v>127123</v>
      </c>
      <c r="Q73" s="10">
        <v>114467</v>
      </c>
      <c r="R73" s="10">
        <v>116986</v>
      </c>
      <c r="S73" s="10">
        <v>75460</v>
      </c>
      <c r="T73" s="10">
        <v>133794</v>
      </c>
      <c r="U73" s="10">
        <v>113786</v>
      </c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>
        <v>11000</v>
      </c>
      <c r="BA73" s="10">
        <v>0</v>
      </c>
      <c r="BB73" s="10">
        <v>0</v>
      </c>
      <c r="BC73" s="10">
        <v>114</v>
      </c>
      <c r="BD73" s="10">
        <v>36899</v>
      </c>
      <c r="BE73" s="10">
        <v>38972</v>
      </c>
      <c r="BF73" s="10">
        <v>1097</v>
      </c>
      <c r="BG73" s="10">
        <v>83</v>
      </c>
      <c r="BH73" s="10">
        <v>1845</v>
      </c>
      <c r="BI73" s="10">
        <v>13826</v>
      </c>
      <c r="BJ73" s="10">
        <v>24669</v>
      </c>
      <c r="BK73" s="10">
        <v>21768</v>
      </c>
      <c r="BL73" s="10">
        <v>24698</v>
      </c>
      <c r="BM73" s="10">
        <v>0</v>
      </c>
      <c r="BN73" s="10">
        <v>0</v>
      </c>
      <c r="BO73" s="10">
        <v>14258</v>
      </c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97"/>
      <c r="CI73" s="197"/>
      <c r="CJ73" s="197"/>
      <c r="CK73" s="197"/>
      <c r="CL73" s="197">
        <v>1680</v>
      </c>
      <c r="CM73" s="197">
        <v>960</v>
      </c>
      <c r="CN73" s="197">
        <v>4560</v>
      </c>
      <c r="CO73" s="197">
        <v>0</v>
      </c>
      <c r="CP73" s="197">
        <v>0</v>
      </c>
      <c r="CQ73" s="197">
        <v>30884</v>
      </c>
      <c r="CR73" s="197">
        <v>49213</v>
      </c>
      <c r="CS73" s="193">
        <v>63279</v>
      </c>
      <c r="CT73" s="193">
        <v>58923</v>
      </c>
      <c r="CU73" s="193">
        <v>148402</v>
      </c>
      <c r="CV73" s="193">
        <v>206060</v>
      </c>
      <c r="CW73" s="193">
        <v>193523</v>
      </c>
      <c r="CX73" s="193">
        <v>42326</v>
      </c>
      <c r="CY73" s="193">
        <v>46109</v>
      </c>
      <c r="CZ73" s="193">
        <v>211217</v>
      </c>
      <c r="DA73" s="193">
        <v>161270</v>
      </c>
      <c r="DB73" s="193">
        <v>137007</v>
      </c>
      <c r="DC73" s="193">
        <v>155855</v>
      </c>
      <c r="DD73" s="193">
        <v>183005</v>
      </c>
      <c r="DE73" s="193">
        <v>162614</v>
      </c>
      <c r="DF73" s="193">
        <v>185080</v>
      </c>
      <c r="DG73" s="193">
        <v>132684</v>
      </c>
      <c r="DH73" s="193">
        <v>74102</v>
      </c>
      <c r="DI73" s="193">
        <v>21604</v>
      </c>
      <c r="DJ73" s="225">
        <v>123047</v>
      </c>
      <c r="DK73" s="193">
        <v>67361</v>
      </c>
      <c r="DL73" s="193">
        <v>71666</v>
      </c>
      <c r="DM73" s="225">
        <v>48418</v>
      </c>
      <c r="DN73" s="193">
        <v>38170</v>
      </c>
      <c r="DO73" s="193">
        <v>15994</v>
      </c>
      <c r="DP73" s="193">
        <v>2852</v>
      </c>
      <c r="DQ73" s="193">
        <v>45509</v>
      </c>
      <c r="DR73" s="193">
        <v>62732</v>
      </c>
      <c r="DS73" s="193">
        <v>6785</v>
      </c>
      <c r="DT73" s="193">
        <v>20225</v>
      </c>
      <c r="DU73" s="193">
        <v>29342</v>
      </c>
      <c r="DV73" s="193">
        <v>52002</v>
      </c>
      <c r="DW73" s="193">
        <v>96710</v>
      </c>
      <c r="DX73" s="193">
        <v>12400</v>
      </c>
      <c r="DY73" s="193">
        <v>50999</v>
      </c>
      <c r="DZ73" s="193">
        <v>48845</v>
      </c>
      <c r="EA73" s="193">
        <v>95689</v>
      </c>
      <c r="EB73" s="193">
        <v>84539</v>
      </c>
      <c r="EC73" s="193">
        <v>42230</v>
      </c>
      <c r="ED73" s="193">
        <v>20009</v>
      </c>
      <c r="EE73" s="193">
        <v>65141</v>
      </c>
      <c r="EF73" s="193">
        <v>84304</v>
      </c>
      <c r="EG73" s="193">
        <v>40329</v>
      </c>
      <c r="EH73" s="193">
        <v>50661</v>
      </c>
      <c r="EI73" s="193">
        <v>618</v>
      </c>
      <c r="EJ73" s="193">
        <v>552</v>
      </c>
      <c r="EK73" s="193">
        <v>-2</v>
      </c>
      <c r="EL73" s="193">
        <v>0</v>
      </c>
      <c r="EM73" s="193">
        <v>0</v>
      </c>
      <c r="EN73" s="193">
        <v>0</v>
      </c>
      <c r="EO73" s="193">
        <v>0</v>
      </c>
      <c r="EP73" s="193">
        <v>0</v>
      </c>
      <c r="EQ73" s="193">
        <v>0</v>
      </c>
      <c r="ER73" s="193">
        <v>0</v>
      </c>
      <c r="ES73" s="193">
        <v>0</v>
      </c>
      <c r="ET73" s="193">
        <v>0</v>
      </c>
      <c r="EU73" s="193">
        <v>0</v>
      </c>
      <c r="EV73" s="193">
        <v>0</v>
      </c>
      <c r="EW73" s="9">
        <f>SUM(EX73:GB73)</f>
        <v>0</v>
      </c>
      <c r="EX73" s="66">
        <f>'X1780'!F9</f>
        <v>0</v>
      </c>
      <c r="EY73" s="66">
        <f>'X1780'!G9</f>
        <v>0</v>
      </c>
      <c r="EZ73" s="66">
        <f>'X1780'!H9</f>
        <v>0</v>
      </c>
      <c r="FA73" s="66">
        <f>'X1780'!I9</f>
        <v>0</v>
      </c>
      <c r="FB73" s="66">
        <f>'X1780'!J9</f>
        <v>0</v>
      </c>
      <c r="FC73" s="66">
        <f>'X1780'!K9</f>
        <v>0</v>
      </c>
      <c r="FD73" s="66">
        <f>'X1780'!L9</f>
        <v>0</v>
      </c>
      <c r="FE73" s="66">
        <f>'X1780'!M9</f>
        <v>0</v>
      </c>
      <c r="FF73" s="66">
        <f>'X1780'!N9</f>
        <v>0</v>
      </c>
      <c r="FG73" s="66">
        <f>'X1780'!O9</f>
        <v>0</v>
      </c>
      <c r="FH73" s="66">
        <f>'X1780'!P9</f>
        <v>0</v>
      </c>
      <c r="FI73" s="66">
        <f>'X1780'!Q9</f>
        <v>0</v>
      </c>
      <c r="FJ73" s="66">
        <f>'X1780'!R9</f>
        <v>0</v>
      </c>
      <c r="FK73" s="66">
        <f>'X1780'!S9</f>
        <v>0</v>
      </c>
      <c r="FL73" s="66">
        <f>'X1780'!T9</f>
        <v>0</v>
      </c>
      <c r="FM73" s="66">
        <f>'X1780'!U9</f>
        <v>0</v>
      </c>
      <c r="FN73" s="66">
        <f>'X1780'!V9</f>
        <v>0</v>
      </c>
      <c r="FO73" s="66">
        <f>'X1780'!W9</f>
        <v>0</v>
      </c>
      <c r="FP73" s="66">
        <f>'X1780'!X9</f>
        <v>0</v>
      </c>
      <c r="FQ73" s="66">
        <f>'X1780'!Y9</f>
        <v>0</v>
      </c>
      <c r="FR73" s="66">
        <f>'X1780'!Z9</f>
        <v>0</v>
      </c>
      <c r="FS73" s="66">
        <f>'X1780'!AA9</f>
        <v>0</v>
      </c>
      <c r="FT73" s="66">
        <f>'X1780'!AB9</f>
        <v>0</v>
      </c>
      <c r="FU73" s="66">
        <f>'X1780'!AC9</f>
        <v>0</v>
      </c>
      <c r="FV73" s="66">
        <f>'X1780'!AD9</f>
        <v>0</v>
      </c>
      <c r="FW73" s="66">
        <f>'X1780'!AE9</f>
        <v>0</v>
      </c>
      <c r="FX73" s="66">
        <f>'X1780'!AF9</f>
        <v>0</v>
      </c>
      <c r="FY73" s="66">
        <f>'X1780'!AG9</f>
        <v>0</v>
      </c>
      <c r="FZ73" s="66">
        <f>'X1780'!AH9</f>
        <v>0</v>
      </c>
      <c r="GA73" s="66">
        <f>'X1780'!AI9</f>
        <v>0</v>
      </c>
      <c r="GB73" s="66">
        <f>'X1780'!AJ9</f>
        <v>0</v>
      </c>
    </row>
    <row r="74" spans="1:184" s="6" customFormat="1" ht="25.5" customHeight="1">
      <c r="A74" s="11" t="s">
        <v>6</v>
      </c>
      <c r="B74" s="10">
        <f t="shared" ref="B74:BM74" si="26">SUM(B77,B79)</f>
        <v>0</v>
      </c>
      <c r="C74" s="10">
        <f t="shared" si="26"/>
        <v>0</v>
      </c>
      <c r="D74" s="10">
        <f t="shared" si="26"/>
        <v>0</v>
      </c>
      <c r="E74" s="10">
        <f t="shared" si="26"/>
        <v>0</v>
      </c>
      <c r="F74" s="10">
        <f t="shared" si="26"/>
        <v>0</v>
      </c>
      <c r="G74" s="10">
        <f t="shared" si="26"/>
        <v>0</v>
      </c>
      <c r="H74" s="10">
        <f t="shared" si="26"/>
        <v>0</v>
      </c>
      <c r="I74" s="10">
        <f t="shared" si="26"/>
        <v>0</v>
      </c>
      <c r="J74" s="10">
        <f t="shared" si="26"/>
        <v>0</v>
      </c>
      <c r="K74" s="10">
        <f t="shared" si="26"/>
        <v>0</v>
      </c>
      <c r="L74" s="10">
        <f t="shared" si="26"/>
        <v>0</v>
      </c>
      <c r="M74" s="10">
        <f t="shared" si="26"/>
        <v>0</v>
      </c>
      <c r="N74" s="10">
        <f t="shared" si="26"/>
        <v>0</v>
      </c>
      <c r="O74" s="10">
        <f t="shared" si="26"/>
        <v>159</v>
      </c>
      <c r="P74" s="10">
        <f t="shared" si="26"/>
        <v>196</v>
      </c>
      <c r="Q74" s="10">
        <f t="shared" si="26"/>
        <v>175</v>
      </c>
      <c r="R74" s="10">
        <f t="shared" si="26"/>
        <v>152</v>
      </c>
      <c r="S74" s="10">
        <f t="shared" si="26"/>
        <v>237</v>
      </c>
      <c r="T74" s="10">
        <f t="shared" si="26"/>
        <v>339</v>
      </c>
      <c r="U74" s="10">
        <f t="shared" si="26"/>
        <v>189</v>
      </c>
      <c r="V74" s="10">
        <f t="shared" si="26"/>
        <v>0</v>
      </c>
      <c r="W74" s="10">
        <f t="shared" si="26"/>
        <v>0</v>
      </c>
      <c r="X74" s="10">
        <f t="shared" si="26"/>
        <v>0</v>
      </c>
      <c r="Y74" s="10">
        <f t="shared" si="26"/>
        <v>0</v>
      </c>
      <c r="Z74" s="10">
        <f t="shared" si="26"/>
        <v>0</v>
      </c>
      <c r="AA74" s="10">
        <f t="shared" si="26"/>
        <v>0</v>
      </c>
      <c r="AB74" s="10">
        <f t="shared" si="26"/>
        <v>0</v>
      </c>
      <c r="AC74" s="10">
        <f t="shared" si="26"/>
        <v>0</v>
      </c>
      <c r="AD74" s="10">
        <f t="shared" si="26"/>
        <v>0</v>
      </c>
      <c r="AE74" s="10">
        <f t="shared" si="26"/>
        <v>0</v>
      </c>
      <c r="AF74" s="10">
        <f t="shared" si="26"/>
        <v>0</v>
      </c>
      <c r="AG74" s="10">
        <f t="shared" si="26"/>
        <v>0</v>
      </c>
      <c r="AH74" s="10">
        <f t="shared" si="26"/>
        <v>0</v>
      </c>
      <c r="AI74" s="10">
        <f t="shared" si="26"/>
        <v>0</v>
      </c>
      <c r="AJ74" s="10">
        <f t="shared" si="26"/>
        <v>0</v>
      </c>
      <c r="AK74" s="10">
        <f t="shared" si="26"/>
        <v>0</v>
      </c>
      <c r="AL74" s="10">
        <f t="shared" si="26"/>
        <v>0</v>
      </c>
      <c r="AM74" s="10">
        <f t="shared" si="26"/>
        <v>0</v>
      </c>
      <c r="AN74" s="10">
        <f t="shared" si="26"/>
        <v>0</v>
      </c>
      <c r="AO74" s="10">
        <f t="shared" si="26"/>
        <v>0</v>
      </c>
      <c r="AP74" s="10">
        <f t="shared" si="26"/>
        <v>0</v>
      </c>
      <c r="AQ74" s="10">
        <f t="shared" si="26"/>
        <v>0</v>
      </c>
      <c r="AR74" s="10">
        <f t="shared" si="26"/>
        <v>0</v>
      </c>
      <c r="AS74" s="10">
        <f t="shared" si="26"/>
        <v>0</v>
      </c>
      <c r="AT74" s="10">
        <f t="shared" si="26"/>
        <v>0</v>
      </c>
      <c r="AU74" s="10">
        <f t="shared" si="26"/>
        <v>0</v>
      </c>
      <c r="AV74" s="10">
        <f t="shared" si="26"/>
        <v>0</v>
      </c>
      <c r="AW74" s="10">
        <f t="shared" si="26"/>
        <v>0</v>
      </c>
      <c r="AX74" s="10">
        <f t="shared" si="26"/>
        <v>0</v>
      </c>
      <c r="AY74" s="10">
        <f t="shared" si="26"/>
        <v>0</v>
      </c>
      <c r="AZ74" s="10">
        <f t="shared" si="26"/>
        <v>0</v>
      </c>
      <c r="BA74" s="10">
        <f t="shared" si="26"/>
        <v>0</v>
      </c>
      <c r="BB74" s="10">
        <f t="shared" si="26"/>
        <v>0</v>
      </c>
      <c r="BC74" s="10">
        <f t="shared" si="26"/>
        <v>2</v>
      </c>
      <c r="BD74" s="10">
        <f t="shared" si="26"/>
        <v>156</v>
      </c>
      <c r="BE74" s="10">
        <f t="shared" si="26"/>
        <v>78</v>
      </c>
      <c r="BF74" s="10">
        <f t="shared" si="26"/>
        <v>3</v>
      </c>
      <c r="BG74" s="10">
        <f t="shared" si="26"/>
        <v>0</v>
      </c>
      <c r="BH74" s="10">
        <f t="shared" si="26"/>
        <v>8</v>
      </c>
      <c r="BI74" s="10">
        <f t="shared" si="26"/>
        <v>21</v>
      </c>
      <c r="BJ74" s="10">
        <f t="shared" si="26"/>
        <v>23</v>
      </c>
      <c r="BK74" s="10">
        <f t="shared" si="26"/>
        <v>27</v>
      </c>
      <c r="BL74" s="10">
        <f t="shared" si="26"/>
        <v>15</v>
      </c>
      <c r="BM74" s="10">
        <f t="shared" si="26"/>
        <v>0</v>
      </c>
      <c r="BN74" s="10">
        <f t="shared" ref="BN74:BU74" si="27">SUM(BN77,BN79)</f>
        <v>0</v>
      </c>
      <c r="BO74" s="10">
        <f t="shared" si="27"/>
        <v>10</v>
      </c>
      <c r="BP74" s="10">
        <f t="shared" si="27"/>
        <v>0</v>
      </c>
      <c r="BQ74" s="10">
        <f t="shared" si="27"/>
        <v>0</v>
      </c>
      <c r="BR74" s="10">
        <f t="shared" si="27"/>
        <v>0</v>
      </c>
      <c r="BS74" s="10">
        <f t="shared" si="27"/>
        <v>0</v>
      </c>
      <c r="BT74" s="10">
        <f t="shared" si="27"/>
        <v>0</v>
      </c>
      <c r="BU74" s="10">
        <f t="shared" si="27"/>
        <v>0</v>
      </c>
      <c r="BV74" s="152">
        <f t="shared" ref="BV74:CS74" si="28">BV77+BV79</f>
        <v>0</v>
      </c>
      <c r="BW74" s="152">
        <f t="shared" si="28"/>
        <v>0</v>
      </c>
      <c r="BX74" s="152">
        <f t="shared" si="28"/>
        <v>0</v>
      </c>
      <c r="BY74" s="152">
        <f t="shared" si="28"/>
        <v>0</v>
      </c>
      <c r="BZ74" s="152">
        <f t="shared" si="28"/>
        <v>0</v>
      </c>
      <c r="CA74" s="152">
        <f t="shared" si="28"/>
        <v>0</v>
      </c>
      <c r="CB74" s="152">
        <f t="shared" si="28"/>
        <v>0</v>
      </c>
      <c r="CC74" s="152">
        <f t="shared" si="28"/>
        <v>0</v>
      </c>
      <c r="CD74" s="152">
        <f t="shared" si="28"/>
        <v>0</v>
      </c>
      <c r="CE74" s="152">
        <f t="shared" si="28"/>
        <v>0</v>
      </c>
      <c r="CF74" s="152">
        <f t="shared" si="28"/>
        <v>0</v>
      </c>
      <c r="CG74" s="152">
        <f t="shared" si="28"/>
        <v>0</v>
      </c>
      <c r="CH74" s="193">
        <f t="shared" si="28"/>
        <v>0</v>
      </c>
      <c r="CI74" s="193">
        <f t="shared" si="28"/>
        <v>0</v>
      </c>
      <c r="CJ74" s="193">
        <f t="shared" si="28"/>
        <v>0</v>
      </c>
      <c r="CK74" s="193">
        <f t="shared" si="28"/>
        <v>0</v>
      </c>
      <c r="CL74" s="193">
        <f t="shared" si="28"/>
        <v>0</v>
      </c>
      <c r="CM74" s="193">
        <f t="shared" si="28"/>
        <v>0</v>
      </c>
      <c r="CN74" s="193">
        <f t="shared" si="28"/>
        <v>4</v>
      </c>
      <c r="CO74" s="193">
        <f t="shared" si="28"/>
        <v>0</v>
      </c>
      <c r="CP74" s="193">
        <f t="shared" si="28"/>
        <v>0</v>
      </c>
      <c r="CQ74" s="193">
        <f t="shared" si="28"/>
        <v>29</v>
      </c>
      <c r="CR74" s="193">
        <f t="shared" si="28"/>
        <v>16</v>
      </c>
      <c r="CS74" s="193">
        <f t="shared" si="28"/>
        <v>17</v>
      </c>
      <c r="CT74" s="193">
        <f>CT77+CT79</f>
        <v>61</v>
      </c>
      <c r="CU74" s="219">
        <f t="shared" ref="CU74:GB74" si="29">SUM(CU77,CU79)</f>
        <v>223</v>
      </c>
      <c r="CV74" s="219">
        <f>SUM(CV77,CV79)</f>
        <v>213</v>
      </c>
      <c r="CW74" s="219">
        <f t="shared" ref="CW74:DJ74" si="30">SUM(CW77,CW79)</f>
        <v>41</v>
      </c>
      <c r="CX74" s="219">
        <f t="shared" si="30"/>
        <v>18</v>
      </c>
      <c r="CY74" s="219">
        <f t="shared" si="30"/>
        <v>33</v>
      </c>
      <c r="CZ74" s="219">
        <f t="shared" si="30"/>
        <v>119</v>
      </c>
      <c r="DA74" s="219">
        <f t="shared" si="30"/>
        <v>96</v>
      </c>
      <c r="DB74" s="219">
        <f t="shared" si="30"/>
        <v>134</v>
      </c>
      <c r="DC74" s="219">
        <f t="shared" si="30"/>
        <v>51</v>
      </c>
      <c r="DD74" s="219">
        <f t="shared" si="30"/>
        <v>134</v>
      </c>
      <c r="DE74" s="219">
        <f t="shared" si="30"/>
        <v>90</v>
      </c>
      <c r="DF74" s="219">
        <f t="shared" si="30"/>
        <v>139</v>
      </c>
      <c r="DG74" s="219">
        <f t="shared" si="30"/>
        <v>92</v>
      </c>
      <c r="DH74" s="219">
        <f t="shared" si="30"/>
        <v>91</v>
      </c>
      <c r="DI74" s="219">
        <f t="shared" si="30"/>
        <v>31</v>
      </c>
      <c r="DJ74" s="226">
        <f t="shared" si="30"/>
        <v>55</v>
      </c>
      <c r="DK74" s="219">
        <f>SUM(DK77,DK79)</f>
        <v>29</v>
      </c>
      <c r="DL74" s="219">
        <v>29</v>
      </c>
      <c r="DM74" s="226">
        <v>40</v>
      </c>
      <c r="DN74" s="219">
        <v>5</v>
      </c>
      <c r="DO74" s="219">
        <v>11</v>
      </c>
      <c r="DP74" s="219">
        <v>1</v>
      </c>
      <c r="DQ74" s="219">
        <v>19</v>
      </c>
      <c r="DR74" s="219">
        <v>103</v>
      </c>
      <c r="DS74" s="219">
        <v>3</v>
      </c>
      <c r="DT74" s="219">
        <v>22</v>
      </c>
      <c r="DU74" s="219">
        <v>20</v>
      </c>
      <c r="DV74" s="219">
        <v>35</v>
      </c>
      <c r="DW74" s="219">
        <v>57</v>
      </c>
      <c r="DX74" s="219">
        <v>10</v>
      </c>
      <c r="DY74" s="219">
        <v>107</v>
      </c>
      <c r="DZ74" s="219">
        <v>35</v>
      </c>
      <c r="EA74" s="219">
        <v>103</v>
      </c>
      <c r="EB74" s="219">
        <v>53</v>
      </c>
      <c r="EC74" s="219">
        <v>67</v>
      </c>
      <c r="ED74" s="219">
        <v>20</v>
      </c>
      <c r="EE74" s="219">
        <v>44</v>
      </c>
      <c r="EF74" s="219">
        <v>210</v>
      </c>
      <c r="EG74" s="219">
        <v>42</v>
      </c>
      <c r="EH74" s="219">
        <v>31</v>
      </c>
      <c r="EI74" s="219">
        <v>1</v>
      </c>
      <c r="EJ74" s="219">
        <v>2</v>
      </c>
      <c r="EK74" s="219">
        <v>0</v>
      </c>
      <c r="EL74" s="219">
        <v>0</v>
      </c>
      <c r="EM74" s="219">
        <v>0</v>
      </c>
      <c r="EN74" s="219">
        <v>0</v>
      </c>
      <c r="EO74" s="219">
        <v>0</v>
      </c>
      <c r="EP74" s="219">
        <v>0</v>
      </c>
      <c r="EQ74" s="219">
        <v>0</v>
      </c>
      <c r="ER74" s="219">
        <v>0</v>
      </c>
      <c r="ES74" s="219">
        <v>0</v>
      </c>
      <c r="ET74" s="219">
        <v>0</v>
      </c>
      <c r="EU74" s="219">
        <v>0</v>
      </c>
      <c r="EV74" s="219">
        <v>0</v>
      </c>
      <c r="EW74" s="67">
        <f t="shared" si="29"/>
        <v>0</v>
      </c>
      <c r="EX74" s="67">
        <f t="shared" si="29"/>
        <v>0</v>
      </c>
      <c r="EY74" s="67">
        <f t="shared" si="29"/>
        <v>0</v>
      </c>
      <c r="EZ74" s="67">
        <f t="shared" si="29"/>
        <v>0</v>
      </c>
      <c r="FA74" s="67">
        <f t="shared" si="29"/>
        <v>0</v>
      </c>
      <c r="FB74" s="67">
        <f t="shared" si="29"/>
        <v>0</v>
      </c>
      <c r="FC74" s="67">
        <f t="shared" si="29"/>
        <v>0</v>
      </c>
      <c r="FD74" s="67">
        <f t="shared" si="29"/>
        <v>0</v>
      </c>
      <c r="FE74" s="67">
        <f t="shared" si="29"/>
        <v>0</v>
      </c>
      <c r="FF74" s="67">
        <f t="shared" si="29"/>
        <v>0</v>
      </c>
      <c r="FG74" s="67">
        <f t="shared" si="29"/>
        <v>0</v>
      </c>
      <c r="FH74" s="67">
        <f t="shared" si="29"/>
        <v>0</v>
      </c>
      <c r="FI74" s="67">
        <f t="shared" si="29"/>
        <v>0</v>
      </c>
      <c r="FJ74" s="67">
        <f t="shared" si="29"/>
        <v>0</v>
      </c>
      <c r="FK74" s="67">
        <f t="shared" si="29"/>
        <v>0</v>
      </c>
      <c r="FL74" s="67">
        <f t="shared" si="29"/>
        <v>0</v>
      </c>
      <c r="FM74" s="67">
        <f t="shared" si="29"/>
        <v>0</v>
      </c>
      <c r="FN74" s="67">
        <f t="shared" si="29"/>
        <v>0</v>
      </c>
      <c r="FO74" s="67">
        <f t="shared" si="29"/>
        <v>0</v>
      </c>
      <c r="FP74" s="67">
        <f t="shared" si="29"/>
        <v>0</v>
      </c>
      <c r="FQ74" s="67">
        <f t="shared" si="29"/>
        <v>0</v>
      </c>
      <c r="FR74" s="67">
        <f t="shared" si="29"/>
        <v>0</v>
      </c>
      <c r="FS74" s="67">
        <f t="shared" si="29"/>
        <v>0</v>
      </c>
      <c r="FT74" s="67">
        <f t="shared" si="29"/>
        <v>0</v>
      </c>
      <c r="FU74" s="67">
        <f t="shared" si="29"/>
        <v>0</v>
      </c>
      <c r="FV74" s="67">
        <f t="shared" si="29"/>
        <v>0</v>
      </c>
      <c r="FW74" s="67">
        <f t="shared" si="29"/>
        <v>0</v>
      </c>
      <c r="FX74" s="67">
        <f t="shared" si="29"/>
        <v>0</v>
      </c>
      <c r="FY74" s="67">
        <f t="shared" si="29"/>
        <v>0</v>
      </c>
      <c r="FZ74" s="67">
        <f t="shared" si="29"/>
        <v>0</v>
      </c>
      <c r="GA74" s="67">
        <f t="shared" si="29"/>
        <v>0</v>
      </c>
      <c r="GB74" s="67">
        <f t="shared" si="29"/>
        <v>0</v>
      </c>
    </row>
    <row r="75" spans="1:184" s="6" customFormat="1" ht="25.5" customHeight="1">
      <c r="A75" s="11" t="s">
        <v>5</v>
      </c>
      <c r="B75" s="18" t="e">
        <f t="shared" ref="B75:EX75" si="31">B74/B73</f>
        <v>#DIV/0!</v>
      </c>
      <c r="C75" s="18" t="e">
        <f t="shared" si="31"/>
        <v>#DIV/0!</v>
      </c>
      <c r="D75" s="18" t="e">
        <f t="shared" si="31"/>
        <v>#DIV/0!</v>
      </c>
      <c r="E75" s="18" t="e">
        <f t="shared" si="31"/>
        <v>#DIV/0!</v>
      </c>
      <c r="F75" s="18" t="e">
        <f t="shared" si="31"/>
        <v>#DIV/0!</v>
      </c>
      <c r="G75" s="18" t="e">
        <f t="shared" si="31"/>
        <v>#DIV/0!</v>
      </c>
      <c r="H75" s="18" t="e">
        <f t="shared" si="31"/>
        <v>#DIV/0!</v>
      </c>
      <c r="I75" s="18" t="e">
        <f t="shared" si="31"/>
        <v>#DIV/0!</v>
      </c>
      <c r="J75" s="18" t="e">
        <f t="shared" si="31"/>
        <v>#DIV/0!</v>
      </c>
      <c r="K75" s="18" t="e">
        <f t="shared" si="31"/>
        <v>#DIV/0!</v>
      </c>
      <c r="L75" s="18" t="e">
        <f t="shared" si="31"/>
        <v>#DIV/0!</v>
      </c>
      <c r="M75" s="18" t="e">
        <f t="shared" si="31"/>
        <v>#DIV/0!</v>
      </c>
      <c r="N75" s="18" t="e">
        <f t="shared" si="31"/>
        <v>#DIV/0!</v>
      </c>
      <c r="O75" s="18">
        <f t="shared" si="31"/>
        <v>1.2434601036998803E-3</v>
      </c>
      <c r="P75" s="18">
        <f t="shared" si="31"/>
        <v>1.5418138338459601E-3</v>
      </c>
      <c r="Q75" s="18">
        <f t="shared" si="31"/>
        <v>1.5288249014999956E-3</v>
      </c>
      <c r="R75" s="18">
        <f t="shared" si="31"/>
        <v>1.2993007710324312E-3</v>
      </c>
      <c r="S75" s="18">
        <f t="shared" si="31"/>
        <v>3.1407368142062019E-3</v>
      </c>
      <c r="T75" s="18">
        <f t="shared" si="31"/>
        <v>2.5337459078882459E-3</v>
      </c>
      <c r="U75" s="18">
        <f t="shared" si="31"/>
        <v>1.6610127783734379E-3</v>
      </c>
      <c r="V75" s="18" t="e">
        <f t="shared" si="31"/>
        <v>#DIV/0!</v>
      </c>
      <c r="W75" s="18" t="e">
        <f t="shared" si="31"/>
        <v>#DIV/0!</v>
      </c>
      <c r="X75" s="18" t="e">
        <f t="shared" si="31"/>
        <v>#DIV/0!</v>
      </c>
      <c r="Y75" s="18" t="e">
        <f t="shared" si="31"/>
        <v>#DIV/0!</v>
      </c>
      <c r="Z75" s="18" t="e">
        <f t="shared" si="31"/>
        <v>#DIV/0!</v>
      </c>
      <c r="AA75" s="18" t="e">
        <f t="shared" si="31"/>
        <v>#DIV/0!</v>
      </c>
      <c r="AB75" s="18" t="e">
        <f t="shared" si="31"/>
        <v>#DIV/0!</v>
      </c>
      <c r="AC75" s="18" t="e">
        <f t="shared" si="31"/>
        <v>#DIV/0!</v>
      </c>
      <c r="AD75" s="18" t="e">
        <f t="shared" si="31"/>
        <v>#DIV/0!</v>
      </c>
      <c r="AE75" s="18" t="e">
        <f t="shared" si="31"/>
        <v>#DIV/0!</v>
      </c>
      <c r="AF75" s="18" t="e">
        <f t="shared" si="31"/>
        <v>#DIV/0!</v>
      </c>
      <c r="AG75" s="18" t="e">
        <f t="shared" si="31"/>
        <v>#DIV/0!</v>
      </c>
      <c r="AH75" s="18" t="e">
        <f t="shared" si="31"/>
        <v>#DIV/0!</v>
      </c>
      <c r="AI75" s="18" t="e">
        <f t="shared" si="31"/>
        <v>#DIV/0!</v>
      </c>
      <c r="AJ75" s="18" t="e">
        <f t="shared" si="31"/>
        <v>#DIV/0!</v>
      </c>
      <c r="AK75" s="18" t="e">
        <f t="shared" si="31"/>
        <v>#DIV/0!</v>
      </c>
      <c r="AL75" s="18" t="e">
        <f t="shared" si="31"/>
        <v>#DIV/0!</v>
      </c>
      <c r="AM75" s="18" t="e">
        <f t="shared" si="31"/>
        <v>#DIV/0!</v>
      </c>
      <c r="AN75" s="18" t="e">
        <f t="shared" si="31"/>
        <v>#DIV/0!</v>
      </c>
      <c r="AO75" s="18" t="e">
        <f t="shared" si="31"/>
        <v>#DIV/0!</v>
      </c>
      <c r="AP75" s="18" t="e">
        <f t="shared" si="31"/>
        <v>#DIV/0!</v>
      </c>
      <c r="AQ75" s="18" t="e">
        <f t="shared" si="31"/>
        <v>#DIV/0!</v>
      </c>
      <c r="AR75" s="18" t="e">
        <f t="shared" si="31"/>
        <v>#DIV/0!</v>
      </c>
      <c r="AS75" s="18" t="e">
        <f t="shared" si="31"/>
        <v>#DIV/0!</v>
      </c>
      <c r="AT75" s="18" t="e">
        <f t="shared" si="31"/>
        <v>#DIV/0!</v>
      </c>
      <c r="AU75" s="18" t="e">
        <f t="shared" si="31"/>
        <v>#DIV/0!</v>
      </c>
      <c r="AV75" s="18" t="e">
        <f t="shared" si="31"/>
        <v>#DIV/0!</v>
      </c>
      <c r="AW75" s="18" t="e">
        <f t="shared" si="31"/>
        <v>#DIV/0!</v>
      </c>
      <c r="AX75" s="18" t="e">
        <f t="shared" si="31"/>
        <v>#DIV/0!</v>
      </c>
      <c r="AY75" s="18" t="e">
        <f t="shared" si="31"/>
        <v>#DIV/0!</v>
      </c>
      <c r="AZ75" s="18">
        <f t="shared" si="31"/>
        <v>0</v>
      </c>
      <c r="BA75" s="18" t="e">
        <f t="shared" si="31"/>
        <v>#DIV/0!</v>
      </c>
      <c r="BB75" s="18" t="e">
        <f t="shared" si="31"/>
        <v>#DIV/0!</v>
      </c>
      <c r="BC75" s="18">
        <f t="shared" si="31"/>
        <v>1.7543859649122806E-2</v>
      </c>
      <c r="BD75" s="18">
        <f t="shared" si="31"/>
        <v>4.2277568497791265E-3</v>
      </c>
      <c r="BE75" s="18">
        <f t="shared" si="31"/>
        <v>2.0014369290772861E-3</v>
      </c>
      <c r="BF75" s="18">
        <f t="shared" si="31"/>
        <v>2.7347310847766638E-3</v>
      </c>
      <c r="BG75" s="18">
        <f t="shared" si="31"/>
        <v>0</v>
      </c>
      <c r="BH75" s="18">
        <f t="shared" si="31"/>
        <v>4.3360433604336043E-3</v>
      </c>
      <c r="BI75" s="18">
        <f t="shared" si="31"/>
        <v>1.5188774772168377E-3</v>
      </c>
      <c r="BJ75" s="18">
        <f t="shared" si="31"/>
        <v>9.3234423770724396E-4</v>
      </c>
      <c r="BK75" s="18">
        <f t="shared" si="31"/>
        <v>1.2403528114663727E-3</v>
      </c>
      <c r="BL75" s="18">
        <f t="shared" si="31"/>
        <v>6.0733662644748567E-4</v>
      </c>
      <c r="BM75" s="18" t="e">
        <f t="shared" si="31"/>
        <v>#DIV/0!</v>
      </c>
      <c r="BN75" s="18" t="e">
        <f t="shared" si="31"/>
        <v>#DIV/0!</v>
      </c>
      <c r="BO75" s="18">
        <f t="shared" si="31"/>
        <v>7.0136063964090333E-4</v>
      </c>
      <c r="BP75" s="18" t="e">
        <f t="shared" si="31"/>
        <v>#DIV/0!</v>
      </c>
      <c r="BQ75" s="18" t="e">
        <f t="shared" si="31"/>
        <v>#DIV/0!</v>
      </c>
      <c r="BR75" s="18" t="e">
        <f t="shared" si="31"/>
        <v>#DIV/0!</v>
      </c>
      <c r="BS75" s="18" t="e">
        <f t="shared" si="31"/>
        <v>#DIV/0!</v>
      </c>
      <c r="BT75" s="18" t="e">
        <f t="shared" si="31"/>
        <v>#DIV/0!</v>
      </c>
      <c r="BU75" s="18" t="e">
        <f t="shared" si="31"/>
        <v>#DIV/0!</v>
      </c>
      <c r="BV75" s="18" t="e">
        <f t="shared" si="31"/>
        <v>#DIV/0!</v>
      </c>
      <c r="BW75" s="18" t="e">
        <f t="shared" si="31"/>
        <v>#DIV/0!</v>
      </c>
      <c r="BX75" s="18" t="e">
        <f t="shared" si="31"/>
        <v>#DIV/0!</v>
      </c>
      <c r="BY75" s="18" t="e">
        <f t="shared" si="31"/>
        <v>#DIV/0!</v>
      </c>
      <c r="BZ75" s="18" t="e">
        <f t="shared" si="31"/>
        <v>#DIV/0!</v>
      </c>
      <c r="CA75" s="18" t="e">
        <f t="shared" si="31"/>
        <v>#DIV/0!</v>
      </c>
      <c r="CB75" s="18" t="e">
        <f t="shared" si="31"/>
        <v>#DIV/0!</v>
      </c>
      <c r="CC75" s="18" t="e">
        <f t="shared" si="31"/>
        <v>#DIV/0!</v>
      </c>
      <c r="CD75" s="18" t="e">
        <f t="shared" si="31"/>
        <v>#DIV/0!</v>
      </c>
      <c r="CE75" s="18" t="e">
        <f t="shared" si="31"/>
        <v>#DIV/0!</v>
      </c>
      <c r="CF75" s="18" t="e">
        <f t="shared" si="31"/>
        <v>#DIV/0!</v>
      </c>
      <c r="CG75" s="18" t="e">
        <f t="shared" si="31"/>
        <v>#DIV/0!</v>
      </c>
      <c r="CH75" s="194" t="e">
        <f t="shared" si="31"/>
        <v>#DIV/0!</v>
      </c>
      <c r="CI75" s="194" t="e">
        <f t="shared" si="31"/>
        <v>#DIV/0!</v>
      </c>
      <c r="CJ75" s="194" t="e">
        <f t="shared" si="31"/>
        <v>#DIV/0!</v>
      </c>
      <c r="CK75" s="194" t="e">
        <f t="shared" si="31"/>
        <v>#DIV/0!</v>
      </c>
      <c r="CL75" s="194">
        <f t="shared" si="31"/>
        <v>0</v>
      </c>
      <c r="CM75" s="194">
        <f t="shared" si="31"/>
        <v>0</v>
      </c>
      <c r="CN75" s="194">
        <f t="shared" si="31"/>
        <v>8.7719298245614037E-4</v>
      </c>
      <c r="CO75" s="194" t="e">
        <f t="shared" si="31"/>
        <v>#DIV/0!</v>
      </c>
      <c r="CP75" s="194" t="e">
        <f t="shared" si="31"/>
        <v>#DIV/0!</v>
      </c>
      <c r="CQ75" s="194">
        <f t="shared" si="31"/>
        <v>9.3899753917886281E-4</v>
      </c>
      <c r="CR75" s="194">
        <f t="shared" si="31"/>
        <v>3.2511734704244815E-4</v>
      </c>
      <c r="CS75" s="194">
        <f t="shared" si="31"/>
        <v>2.6865152736294819E-4</v>
      </c>
      <c r="CT75" s="194">
        <f t="shared" ref="CT75:CU75" si="32">CT74/CT73</f>
        <v>1.0352493932759704E-3</v>
      </c>
      <c r="CU75" s="194">
        <f t="shared" si="32"/>
        <v>1.5026751661028827E-3</v>
      </c>
      <c r="CV75" s="194">
        <v>1.0336795108220906E-3</v>
      </c>
      <c r="CW75" s="194">
        <f t="shared" ref="CW75:DN75" si="33">CW74/CW73</f>
        <v>2.1186112245056142E-4</v>
      </c>
      <c r="CX75" s="194">
        <f t="shared" si="33"/>
        <v>4.2527051930255636E-4</v>
      </c>
      <c r="CY75" s="194">
        <f t="shared" si="33"/>
        <v>7.1569541738055473E-4</v>
      </c>
      <c r="CZ75" s="194">
        <f t="shared" si="33"/>
        <v>5.6340162013474298E-4</v>
      </c>
      <c r="DA75" s="194">
        <f t="shared" si="33"/>
        <v>5.9527500465058594E-4</v>
      </c>
      <c r="DB75" s="194">
        <f t="shared" si="33"/>
        <v>9.7805221631011552E-4</v>
      </c>
      <c r="DC75" s="194">
        <f t="shared" si="33"/>
        <v>3.2722723043854864E-4</v>
      </c>
      <c r="DD75" s="194">
        <f t="shared" si="33"/>
        <v>7.3222043113576132E-4</v>
      </c>
      <c r="DE75" s="194">
        <f t="shared" si="33"/>
        <v>5.534578818551908E-4</v>
      </c>
      <c r="DF75" s="194">
        <f t="shared" si="33"/>
        <v>7.5102658309920034E-4</v>
      </c>
      <c r="DG75" s="194">
        <f t="shared" si="33"/>
        <v>6.9337674474691745E-4</v>
      </c>
      <c r="DH75" s="194">
        <f t="shared" si="33"/>
        <v>1.2280370300396751E-3</v>
      </c>
      <c r="DI75" s="194">
        <f t="shared" si="33"/>
        <v>1.4349194593593778E-3</v>
      </c>
      <c r="DJ75" s="224">
        <f t="shared" si="33"/>
        <v>4.4698367290547513E-4</v>
      </c>
      <c r="DK75" s="194">
        <f t="shared" si="33"/>
        <v>4.3051617404729739E-4</v>
      </c>
      <c r="DL75" s="194">
        <f t="shared" si="33"/>
        <v>4.0465492702257698E-4</v>
      </c>
      <c r="DM75" s="224">
        <f t="shared" si="33"/>
        <v>8.2613903920029745E-4</v>
      </c>
      <c r="DN75" s="194">
        <f t="shared" si="33"/>
        <v>1.3099292638197538E-4</v>
      </c>
      <c r="DO75" s="194">
        <v>6.8775790921595599E-4</v>
      </c>
      <c r="DP75" s="194">
        <v>3.5063113604488078E-4</v>
      </c>
      <c r="DQ75" s="194">
        <v>4.1749983519743345E-4</v>
      </c>
      <c r="DR75" s="194">
        <v>1.6419052477204617E-3</v>
      </c>
      <c r="DS75" s="194">
        <v>4.421518054532056E-4</v>
      </c>
      <c r="DT75" s="194">
        <v>1.0877626699629171E-3</v>
      </c>
      <c r="DU75" s="194">
        <v>6.8161679503782975E-4</v>
      </c>
      <c r="DV75" s="194">
        <v>6.7305103649859617E-4</v>
      </c>
      <c r="DW75" s="194">
        <v>5.893909626719057E-4</v>
      </c>
      <c r="DX75" s="194">
        <v>8.0645161290322581E-4</v>
      </c>
      <c r="DY75" s="194">
        <v>2.0980803545167554E-3</v>
      </c>
      <c r="DZ75" s="194">
        <v>7.1655235950455521E-4</v>
      </c>
      <c r="EA75" s="194">
        <v>1.0764037663681301E-3</v>
      </c>
      <c r="EB75" s="194">
        <v>6.2692958279610589E-4</v>
      </c>
      <c r="EC75" s="194">
        <v>1.586549846080985E-3</v>
      </c>
      <c r="ED75" s="194">
        <v>9.9955020240891589E-4</v>
      </c>
      <c r="EE75" s="194">
        <v>6.754578529651065E-4</v>
      </c>
      <c r="EF75" s="194">
        <v>2.4909850066426268E-3</v>
      </c>
      <c r="EG75" s="194">
        <v>1.0414342036747749E-3</v>
      </c>
      <c r="EH75" s="194">
        <v>6.1191054262647795E-4</v>
      </c>
      <c r="EI75" s="194">
        <v>1.6181229773462784E-3</v>
      </c>
      <c r="EJ75" s="194">
        <v>3.6231884057971015E-3</v>
      </c>
      <c r="EK75" s="194">
        <v>0</v>
      </c>
      <c r="EL75" s="194" t="e">
        <v>#DIV/0!</v>
      </c>
      <c r="EM75" s="194" t="e">
        <v>#DIV/0!</v>
      </c>
      <c r="EN75" s="194" t="e">
        <v>#DIV/0!</v>
      </c>
      <c r="EO75" s="194" t="e">
        <v>#DIV/0!</v>
      </c>
      <c r="EP75" s="194" t="e">
        <v>#DIV/0!</v>
      </c>
      <c r="EQ75" s="194" t="e">
        <v>#DIV/0!</v>
      </c>
      <c r="ER75" s="194" t="e">
        <v>#DIV/0!</v>
      </c>
      <c r="ES75" s="194" t="e">
        <v>#DIV/0!</v>
      </c>
      <c r="ET75" s="194" t="e">
        <v>#DIV/0!</v>
      </c>
      <c r="EU75" s="194" t="e">
        <v>#DIV/0!</v>
      </c>
      <c r="EV75" s="194" t="e">
        <v>#DIV/0!</v>
      </c>
      <c r="EW75" s="17" t="e">
        <f t="shared" si="31"/>
        <v>#DIV/0!</v>
      </c>
      <c r="EX75" s="73" t="e">
        <f t="shared" si="31"/>
        <v>#DIV/0!</v>
      </c>
      <c r="EY75" s="73" t="e">
        <f t="shared" ref="EY75:GB75" si="34">EY74/EY73</f>
        <v>#DIV/0!</v>
      </c>
      <c r="EZ75" s="73" t="e">
        <f t="shared" si="34"/>
        <v>#DIV/0!</v>
      </c>
      <c r="FA75" s="73" t="e">
        <f t="shared" si="34"/>
        <v>#DIV/0!</v>
      </c>
      <c r="FB75" s="73" t="e">
        <f t="shared" si="34"/>
        <v>#DIV/0!</v>
      </c>
      <c r="FC75" s="73" t="e">
        <f t="shared" si="34"/>
        <v>#DIV/0!</v>
      </c>
      <c r="FD75" s="73" t="e">
        <f t="shared" si="34"/>
        <v>#DIV/0!</v>
      </c>
      <c r="FE75" s="73" t="e">
        <f t="shared" si="34"/>
        <v>#DIV/0!</v>
      </c>
      <c r="FF75" s="73" t="e">
        <f t="shared" si="34"/>
        <v>#DIV/0!</v>
      </c>
      <c r="FG75" s="73" t="e">
        <f t="shared" si="34"/>
        <v>#DIV/0!</v>
      </c>
      <c r="FH75" s="73" t="e">
        <f t="shared" si="34"/>
        <v>#DIV/0!</v>
      </c>
      <c r="FI75" s="73" t="e">
        <f t="shared" si="34"/>
        <v>#DIV/0!</v>
      </c>
      <c r="FJ75" s="73" t="e">
        <f t="shared" si="34"/>
        <v>#DIV/0!</v>
      </c>
      <c r="FK75" s="73" t="e">
        <f t="shared" si="34"/>
        <v>#DIV/0!</v>
      </c>
      <c r="FL75" s="73" t="e">
        <f t="shared" si="34"/>
        <v>#DIV/0!</v>
      </c>
      <c r="FM75" s="73" t="e">
        <f t="shared" si="34"/>
        <v>#DIV/0!</v>
      </c>
      <c r="FN75" s="73" t="e">
        <f t="shared" si="34"/>
        <v>#DIV/0!</v>
      </c>
      <c r="FO75" s="73" t="e">
        <f t="shared" si="34"/>
        <v>#DIV/0!</v>
      </c>
      <c r="FP75" s="73" t="e">
        <f t="shared" si="34"/>
        <v>#DIV/0!</v>
      </c>
      <c r="FQ75" s="73" t="e">
        <f t="shared" si="34"/>
        <v>#DIV/0!</v>
      </c>
      <c r="FR75" s="73" t="e">
        <f t="shared" si="34"/>
        <v>#DIV/0!</v>
      </c>
      <c r="FS75" s="73" t="e">
        <f t="shared" si="34"/>
        <v>#DIV/0!</v>
      </c>
      <c r="FT75" s="73" t="e">
        <f t="shared" si="34"/>
        <v>#DIV/0!</v>
      </c>
      <c r="FU75" s="73" t="e">
        <f t="shared" si="34"/>
        <v>#DIV/0!</v>
      </c>
      <c r="FV75" s="73" t="e">
        <f t="shared" si="34"/>
        <v>#DIV/0!</v>
      </c>
      <c r="FW75" s="73" t="e">
        <f t="shared" si="34"/>
        <v>#DIV/0!</v>
      </c>
      <c r="FX75" s="73" t="e">
        <f t="shared" si="34"/>
        <v>#DIV/0!</v>
      </c>
      <c r="FY75" s="73" t="e">
        <f t="shared" si="34"/>
        <v>#DIV/0!</v>
      </c>
      <c r="FZ75" s="73" t="e">
        <f t="shared" si="34"/>
        <v>#DIV/0!</v>
      </c>
      <c r="GA75" s="73" t="e">
        <f t="shared" si="34"/>
        <v>#DIV/0!</v>
      </c>
      <c r="GB75" s="73" t="e">
        <f t="shared" si="34"/>
        <v>#DIV/0!</v>
      </c>
    </row>
    <row r="76" spans="1:184" ht="12.75" customHeight="1">
      <c r="A76" s="34" t="s">
        <v>460</v>
      </c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14" t="s">
        <v>31</v>
      </c>
      <c r="EY76" s="14" t="s">
        <v>31</v>
      </c>
      <c r="EZ76" s="14" t="s">
        <v>31</v>
      </c>
      <c r="FA76" s="14" t="s">
        <v>31</v>
      </c>
      <c r="FB76" s="14" t="s">
        <v>31</v>
      </c>
      <c r="FC76" s="14" t="s">
        <v>31</v>
      </c>
      <c r="FD76" s="14" t="s">
        <v>31</v>
      </c>
      <c r="FE76" s="14" t="s">
        <v>31</v>
      </c>
      <c r="FF76" s="14" t="s">
        <v>31</v>
      </c>
      <c r="FG76" s="14" t="s">
        <v>31</v>
      </c>
      <c r="FH76" s="14" t="s">
        <v>31</v>
      </c>
      <c r="FI76" s="14" t="s">
        <v>31</v>
      </c>
      <c r="FJ76" s="14" t="s">
        <v>31</v>
      </c>
      <c r="FK76" s="14" t="s">
        <v>31</v>
      </c>
      <c r="FL76" s="14" t="s">
        <v>31</v>
      </c>
      <c r="FM76" s="14" t="s">
        <v>31</v>
      </c>
      <c r="FN76" s="14" t="s">
        <v>31</v>
      </c>
      <c r="FO76" s="14" t="s">
        <v>31</v>
      </c>
      <c r="FP76" s="14" t="s">
        <v>31</v>
      </c>
      <c r="FQ76" s="14" t="s">
        <v>31</v>
      </c>
      <c r="FR76" s="14" t="s">
        <v>31</v>
      </c>
      <c r="FS76" s="14" t="s">
        <v>31</v>
      </c>
      <c r="FT76" s="14" t="s">
        <v>31</v>
      </c>
      <c r="FU76" s="14" t="s">
        <v>31</v>
      </c>
      <c r="FV76" s="14" t="s">
        <v>31</v>
      </c>
      <c r="FW76" s="14" t="s">
        <v>31</v>
      </c>
      <c r="FX76" s="14" t="s">
        <v>31</v>
      </c>
      <c r="FY76" s="14" t="s">
        <v>31</v>
      </c>
      <c r="FZ76" s="14" t="s">
        <v>31</v>
      </c>
      <c r="GA76" s="14" t="s">
        <v>31</v>
      </c>
      <c r="GB76" s="14" t="s">
        <v>31</v>
      </c>
    </row>
    <row r="77" spans="1:184" s="6" customFormat="1" ht="25.5" customHeight="1">
      <c r="A77" s="11" t="s">
        <v>4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>
        <v>146</v>
      </c>
      <c r="P77" s="10">
        <v>166</v>
      </c>
      <c r="Q77" s="10">
        <v>159</v>
      </c>
      <c r="R77" s="10">
        <v>143</v>
      </c>
      <c r="S77" s="10">
        <v>229</v>
      </c>
      <c r="T77" s="10">
        <v>326</v>
      </c>
      <c r="U77" s="10">
        <v>177</v>
      </c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>
        <v>0</v>
      </c>
      <c r="BA77" s="10">
        <v>0</v>
      </c>
      <c r="BB77" s="10">
        <v>0</v>
      </c>
      <c r="BC77" s="10">
        <v>1</v>
      </c>
      <c r="BD77" s="10">
        <v>149</v>
      </c>
      <c r="BE77" s="10">
        <v>69</v>
      </c>
      <c r="BF77" s="10">
        <v>3</v>
      </c>
      <c r="BG77" s="10">
        <v>0</v>
      </c>
      <c r="BH77" s="10">
        <v>8</v>
      </c>
      <c r="BI77" s="10">
        <v>21</v>
      </c>
      <c r="BJ77" s="10">
        <v>23</v>
      </c>
      <c r="BK77" s="10">
        <v>27</v>
      </c>
      <c r="BL77" s="10">
        <v>15</v>
      </c>
      <c r="BM77" s="10">
        <v>0</v>
      </c>
      <c r="BN77" s="10">
        <v>0</v>
      </c>
      <c r="BO77" s="10">
        <v>10</v>
      </c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97"/>
      <c r="CI77" s="197"/>
      <c r="CJ77" s="197"/>
      <c r="CK77" s="197"/>
      <c r="CL77" s="197">
        <v>0</v>
      </c>
      <c r="CM77" s="197">
        <v>0</v>
      </c>
      <c r="CN77" s="197">
        <v>4</v>
      </c>
      <c r="CO77" s="197">
        <v>0</v>
      </c>
      <c r="CP77" s="197">
        <v>0</v>
      </c>
      <c r="CQ77" s="197">
        <v>25</v>
      </c>
      <c r="CR77" s="197">
        <v>14</v>
      </c>
      <c r="CS77" s="193">
        <v>13</v>
      </c>
      <c r="CT77" s="193">
        <v>53</v>
      </c>
      <c r="CU77" s="193">
        <v>92</v>
      </c>
      <c r="CV77" s="193">
        <v>132</v>
      </c>
      <c r="CW77" s="193">
        <v>22</v>
      </c>
      <c r="CX77" s="193">
        <v>17</v>
      </c>
      <c r="CY77" s="193">
        <v>31</v>
      </c>
      <c r="CZ77" s="193">
        <v>88</v>
      </c>
      <c r="DA77" s="193">
        <v>64</v>
      </c>
      <c r="DB77" s="193">
        <v>76</v>
      </c>
      <c r="DC77" s="193">
        <v>48</v>
      </c>
      <c r="DD77" s="193">
        <v>128</v>
      </c>
      <c r="DE77" s="193">
        <v>79</v>
      </c>
      <c r="DF77" s="193">
        <v>106</v>
      </c>
      <c r="DG77" s="193">
        <v>60</v>
      </c>
      <c r="DH77" s="193">
        <v>76</v>
      </c>
      <c r="DI77" s="193">
        <v>25</v>
      </c>
      <c r="DJ77" s="225">
        <v>38</v>
      </c>
      <c r="DK77" s="193">
        <v>19</v>
      </c>
      <c r="DL77" s="193">
        <v>17</v>
      </c>
      <c r="DM77" s="225">
        <v>22</v>
      </c>
      <c r="DN77" s="193">
        <v>4</v>
      </c>
      <c r="DO77" s="193">
        <v>4</v>
      </c>
      <c r="DP77" s="193">
        <v>1</v>
      </c>
      <c r="DQ77" s="193">
        <v>12</v>
      </c>
      <c r="DR77" s="193">
        <v>60</v>
      </c>
      <c r="DS77" s="193">
        <v>1</v>
      </c>
      <c r="DT77" s="193">
        <v>9</v>
      </c>
      <c r="DU77" s="193">
        <v>6</v>
      </c>
      <c r="DV77" s="193">
        <v>19</v>
      </c>
      <c r="DW77" s="193">
        <v>41</v>
      </c>
      <c r="DX77" s="193">
        <v>6</v>
      </c>
      <c r="DY77" s="193">
        <v>78</v>
      </c>
      <c r="DZ77" s="193">
        <v>19</v>
      </c>
      <c r="EA77" s="193">
        <v>36</v>
      </c>
      <c r="EB77" s="193">
        <v>28</v>
      </c>
      <c r="EC77" s="193">
        <v>41</v>
      </c>
      <c r="ED77" s="193">
        <v>15</v>
      </c>
      <c r="EE77" s="193">
        <v>29</v>
      </c>
      <c r="EF77" s="193">
        <v>47</v>
      </c>
      <c r="EG77" s="193">
        <v>16</v>
      </c>
      <c r="EH77" s="193">
        <v>11</v>
      </c>
      <c r="EI77" s="193">
        <v>1</v>
      </c>
      <c r="EJ77" s="193">
        <v>0</v>
      </c>
      <c r="EK77" s="193">
        <v>0</v>
      </c>
      <c r="EL77" s="193">
        <v>0</v>
      </c>
      <c r="EM77" s="193">
        <v>0</v>
      </c>
      <c r="EN77" s="193">
        <v>0</v>
      </c>
      <c r="EO77" s="193">
        <v>0</v>
      </c>
      <c r="EP77" s="193">
        <v>0</v>
      </c>
      <c r="EQ77" s="193">
        <v>0</v>
      </c>
      <c r="ER77" s="193">
        <v>0</v>
      </c>
      <c r="ES77" s="193">
        <v>0</v>
      </c>
      <c r="ET77" s="193">
        <v>0</v>
      </c>
      <c r="EU77" s="193">
        <v>0</v>
      </c>
      <c r="EV77" s="193">
        <v>0</v>
      </c>
      <c r="EW77" s="9">
        <f>SUM(EX77:GB77)</f>
        <v>0</v>
      </c>
      <c r="EX77" s="66">
        <f>'X1780'!F77</f>
        <v>0</v>
      </c>
      <c r="EY77" s="66">
        <f>'X1780'!G77</f>
        <v>0</v>
      </c>
      <c r="EZ77" s="66">
        <f>'X1780'!H77</f>
        <v>0</v>
      </c>
      <c r="FA77" s="66">
        <f>'X1780'!I77</f>
        <v>0</v>
      </c>
      <c r="FB77" s="66">
        <f>'X1780'!J77</f>
        <v>0</v>
      </c>
      <c r="FC77" s="66">
        <f>'X1780'!K77</f>
        <v>0</v>
      </c>
      <c r="FD77" s="66">
        <f>'X1780'!L77</f>
        <v>0</v>
      </c>
      <c r="FE77" s="66">
        <f>'X1780'!M77</f>
        <v>0</v>
      </c>
      <c r="FF77" s="66">
        <f>'X1780'!N77</f>
        <v>0</v>
      </c>
      <c r="FG77" s="66">
        <f>'X1780'!O77</f>
        <v>0</v>
      </c>
      <c r="FH77" s="66">
        <f>'X1780'!P77</f>
        <v>0</v>
      </c>
      <c r="FI77" s="66">
        <f>'X1780'!Q77</f>
        <v>0</v>
      </c>
      <c r="FJ77" s="66">
        <f>'X1780'!R77</f>
        <v>0</v>
      </c>
      <c r="FK77" s="66">
        <f>'X1780'!S77</f>
        <v>0</v>
      </c>
      <c r="FL77" s="66">
        <f>'X1780'!T77</f>
        <v>0</v>
      </c>
      <c r="FM77" s="66">
        <f>'X1780'!U77</f>
        <v>0</v>
      </c>
      <c r="FN77" s="66">
        <f>'X1780'!V77</f>
        <v>0</v>
      </c>
      <c r="FO77" s="66">
        <f>'X1780'!W77</f>
        <v>0</v>
      </c>
      <c r="FP77" s="66">
        <f>'X1780'!X77</f>
        <v>0</v>
      </c>
      <c r="FQ77" s="66">
        <f>'X1780'!Y77</f>
        <v>0</v>
      </c>
      <c r="FR77" s="66">
        <f>'X1780'!Z77</f>
        <v>0</v>
      </c>
      <c r="FS77" s="66">
        <f>'X1780'!AA77</f>
        <v>0</v>
      </c>
      <c r="FT77" s="66">
        <f>'X1780'!AB77</f>
        <v>0</v>
      </c>
      <c r="FU77" s="66">
        <f>'X1780'!AC77</f>
        <v>0</v>
      </c>
      <c r="FV77" s="66">
        <f>'X1780'!AD77</f>
        <v>0</v>
      </c>
      <c r="FW77" s="66">
        <f>'X1780'!AE77</f>
        <v>0</v>
      </c>
      <c r="FX77" s="66">
        <f>'X1780'!AF77</f>
        <v>0</v>
      </c>
      <c r="FY77" s="66">
        <f>'X1780'!AG77</f>
        <v>0</v>
      </c>
      <c r="FZ77" s="66">
        <f>'X1780'!AH77</f>
        <v>0</v>
      </c>
      <c r="GA77" s="66">
        <f>'X1780'!AI77</f>
        <v>0</v>
      </c>
      <c r="GB77" s="66">
        <f>'X1780'!AJ77</f>
        <v>0</v>
      </c>
    </row>
    <row r="78" spans="1:184" s="3" customFormat="1" ht="25.5" customHeight="1">
      <c r="A78" s="5" t="s">
        <v>3</v>
      </c>
      <c r="B78" s="4" t="e">
        <f t="shared" ref="B78:AV78" si="35">B77/B73</f>
        <v>#DIV/0!</v>
      </c>
      <c r="C78" s="4" t="e">
        <f t="shared" si="35"/>
        <v>#DIV/0!</v>
      </c>
      <c r="D78" s="4" t="e">
        <f t="shared" si="35"/>
        <v>#DIV/0!</v>
      </c>
      <c r="E78" s="4" t="e">
        <f t="shared" si="35"/>
        <v>#DIV/0!</v>
      </c>
      <c r="F78" s="4" t="e">
        <f t="shared" si="35"/>
        <v>#DIV/0!</v>
      </c>
      <c r="G78" s="4" t="e">
        <f t="shared" si="35"/>
        <v>#DIV/0!</v>
      </c>
      <c r="H78" s="4" t="e">
        <f t="shared" si="35"/>
        <v>#DIV/0!</v>
      </c>
      <c r="I78" s="4" t="e">
        <f t="shared" si="35"/>
        <v>#DIV/0!</v>
      </c>
      <c r="J78" s="4" t="e">
        <f t="shared" si="35"/>
        <v>#DIV/0!</v>
      </c>
      <c r="K78" s="4" t="e">
        <f t="shared" si="35"/>
        <v>#DIV/0!</v>
      </c>
      <c r="L78" s="4" t="e">
        <f t="shared" si="35"/>
        <v>#DIV/0!</v>
      </c>
      <c r="M78" s="4" t="e">
        <f t="shared" si="35"/>
        <v>#DIV/0!</v>
      </c>
      <c r="N78" s="4" t="e">
        <f t="shared" si="35"/>
        <v>#DIV/0!</v>
      </c>
      <c r="O78" s="4">
        <f t="shared" si="35"/>
        <v>1.1417935543407707E-3</v>
      </c>
      <c r="P78" s="4">
        <f t="shared" si="35"/>
        <v>1.3058219205021907E-3</v>
      </c>
      <c r="Q78" s="4">
        <f t="shared" si="35"/>
        <v>1.3890466247914247E-3</v>
      </c>
      <c r="R78" s="4">
        <f t="shared" si="35"/>
        <v>1.2223684885370898E-3</v>
      </c>
      <c r="S78" s="4">
        <f t="shared" si="35"/>
        <v>3.0347203816591573E-3</v>
      </c>
      <c r="T78" s="4">
        <f t="shared" si="35"/>
        <v>2.4365816105355997E-3</v>
      </c>
      <c r="U78" s="4">
        <f t="shared" si="35"/>
        <v>1.5555516495878228E-3</v>
      </c>
      <c r="V78" s="4" t="e">
        <f t="shared" si="35"/>
        <v>#DIV/0!</v>
      </c>
      <c r="W78" s="4" t="e">
        <f t="shared" si="35"/>
        <v>#DIV/0!</v>
      </c>
      <c r="X78" s="4" t="e">
        <f t="shared" si="35"/>
        <v>#DIV/0!</v>
      </c>
      <c r="Y78" s="4" t="e">
        <f t="shared" si="35"/>
        <v>#DIV/0!</v>
      </c>
      <c r="Z78" s="4" t="e">
        <f t="shared" si="35"/>
        <v>#DIV/0!</v>
      </c>
      <c r="AA78" s="4" t="e">
        <f t="shared" si="35"/>
        <v>#DIV/0!</v>
      </c>
      <c r="AB78" s="4" t="e">
        <f t="shared" si="35"/>
        <v>#DIV/0!</v>
      </c>
      <c r="AC78" s="4" t="e">
        <f t="shared" si="35"/>
        <v>#DIV/0!</v>
      </c>
      <c r="AD78" s="4" t="e">
        <f t="shared" si="35"/>
        <v>#DIV/0!</v>
      </c>
      <c r="AE78" s="4" t="e">
        <f t="shared" si="35"/>
        <v>#DIV/0!</v>
      </c>
      <c r="AF78" s="4" t="e">
        <f t="shared" si="35"/>
        <v>#DIV/0!</v>
      </c>
      <c r="AG78" s="4" t="e">
        <f t="shared" si="35"/>
        <v>#DIV/0!</v>
      </c>
      <c r="AH78" s="4" t="e">
        <f t="shared" si="35"/>
        <v>#DIV/0!</v>
      </c>
      <c r="AI78" s="4" t="e">
        <f t="shared" si="35"/>
        <v>#DIV/0!</v>
      </c>
      <c r="AJ78" s="4" t="e">
        <f t="shared" si="35"/>
        <v>#DIV/0!</v>
      </c>
      <c r="AK78" s="4" t="e">
        <f t="shared" si="35"/>
        <v>#DIV/0!</v>
      </c>
      <c r="AL78" s="4" t="e">
        <f t="shared" si="35"/>
        <v>#DIV/0!</v>
      </c>
      <c r="AM78" s="4" t="e">
        <f t="shared" si="35"/>
        <v>#DIV/0!</v>
      </c>
      <c r="AN78" s="4" t="e">
        <f t="shared" si="35"/>
        <v>#DIV/0!</v>
      </c>
      <c r="AO78" s="4" t="e">
        <f t="shared" si="35"/>
        <v>#DIV/0!</v>
      </c>
      <c r="AP78" s="4" t="e">
        <f t="shared" si="35"/>
        <v>#DIV/0!</v>
      </c>
      <c r="AQ78" s="4" t="e">
        <f t="shared" si="35"/>
        <v>#DIV/0!</v>
      </c>
      <c r="AR78" s="4" t="e">
        <f t="shared" si="35"/>
        <v>#DIV/0!</v>
      </c>
      <c r="AS78" s="4" t="e">
        <f t="shared" si="35"/>
        <v>#DIV/0!</v>
      </c>
      <c r="AT78" s="4" t="e">
        <f t="shared" si="35"/>
        <v>#DIV/0!</v>
      </c>
      <c r="AU78" s="4" t="e">
        <f t="shared" si="35"/>
        <v>#DIV/0!</v>
      </c>
      <c r="AV78" s="4" t="e">
        <f t="shared" si="35"/>
        <v>#DIV/0!</v>
      </c>
      <c r="AW78" s="4">
        <v>3.7325990515527001E-3</v>
      </c>
      <c r="AX78" s="4" t="e">
        <f>AX77/AX73</f>
        <v>#DIV/0!</v>
      </c>
      <c r="AY78" s="4" t="e">
        <f t="shared" ref="AY78:CS78" si="36">AY77/AY73</f>
        <v>#DIV/0!</v>
      </c>
      <c r="AZ78" s="4">
        <f t="shared" si="36"/>
        <v>0</v>
      </c>
      <c r="BA78" s="4" t="e">
        <f t="shared" si="36"/>
        <v>#DIV/0!</v>
      </c>
      <c r="BB78" s="4" t="e">
        <f t="shared" si="36"/>
        <v>#DIV/0!</v>
      </c>
      <c r="BC78" s="4">
        <f t="shared" si="36"/>
        <v>8.771929824561403E-3</v>
      </c>
      <c r="BD78" s="4">
        <f t="shared" si="36"/>
        <v>4.038049811648012E-3</v>
      </c>
      <c r="BE78" s="4">
        <f t="shared" si="36"/>
        <v>1.7705018987991378E-3</v>
      </c>
      <c r="BF78" s="4">
        <f t="shared" si="36"/>
        <v>2.7347310847766638E-3</v>
      </c>
      <c r="BG78" s="4">
        <f t="shared" si="36"/>
        <v>0</v>
      </c>
      <c r="BH78" s="4">
        <f t="shared" si="36"/>
        <v>4.3360433604336043E-3</v>
      </c>
      <c r="BI78" s="4">
        <f t="shared" si="36"/>
        <v>1.5188774772168377E-3</v>
      </c>
      <c r="BJ78" s="4">
        <f t="shared" si="36"/>
        <v>9.3234423770724396E-4</v>
      </c>
      <c r="BK78" s="4">
        <f t="shared" si="36"/>
        <v>1.2403528114663727E-3</v>
      </c>
      <c r="BL78" s="4">
        <f t="shared" si="36"/>
        <v>6.0733662644748567E-4</v>
      </c>
      <c r="BM78" s="4" t="e">
        <f t="shared" si="36"/>
        <v>#DIV/0!</v>
      </c>
      <c r="BN78" s="4" t="e">
        <f t="shared" si="36"/>
        <v>#DIV/0!</v>
      </c>
      <c r="BO78" s="4">
        <f t="shared" si="36"/>
        <v>7.0136063964090333E-4</v>
      </c>
      <c r="BP78" s="4" t="e">
        <f t="shared" si="36"/>
        <v>#DIV/0!</v>
      </c>
      <c r="BQ78" s="4" t="e">
        <f t="shared" si="36"/>
        <v>#DIV/0!</v>
      </c>
      <c r="BR78" s="4" t="e">
        <f t="shared" si="36"/>
        <v>#DIV/0!</v>
      </c>
      <c r="BS78" s="4" t="e">
        <f t="shared" si="36"/>
        <v>#DIV/0!</v>
      </c>
      <c r="BT78" s="4" t="e">
        <f t="shared" si="36"/>
        <v>#DIV/0!</v>
      </c>
      <c r="BU78" s="4" t="e">
        <f t="shared" si="36"/>
        <v>#DIV/0!</v>
      </c>
      <c r="BV78" s="4" t="e">
        <f t="shared" si="36"/>
        <v>#DIV/0!</v>
      </c>
      <c r="BW78" s="4" t="e">
        <f t="shared" si="36"/>
        <v>#DIV/0!</v>
      </c>
      <c r="BX78" s="4" t="e">
        <f t="shared" si="36"/>
        <v>#DIV/0!</v>
      </c>
      <c r="BY78" s="4" t="e">
        <f t="shared" si="36"/>
        <v>#DIV/0!</v>
      </c>
      <c r="BZ78" s="4" t="e">
        <f t="shared" si="36"/>
        <v>#DIV/0!</v>
      </c>
      <c r="CA78" s="4" t="e">
        <f t="shared" si="36"/>
        <v>#DIV/0!</v>
      </c>
      <c r="CB78" s="4" t="e">
        <f t="shared" si="36"/>
        <v>#DIV/0!</v>
      </c>
      <c r="CC78" s="4" t="e">
        <f t="shared" si="36"/>
        <v>#DIV/0!</v>
      </c>
      <c r="CD78" s="4" t="e">
        <f t="shared" si="36"/>
        <v>#DIV/0!</v>
      </c>
      <c r="CE78" s="4" t="e">
        <f t="shared" si="36"/>
        <v>#DIV/0!</v>
      </c>
      <c r="CF78" s="4" t="e">
        <f t="shared" si="36"/>
        <v>#DIV/0!</v>
      </c>
      <c r="CG78" s="4" t="e">
        <f t="shared" si="36"/>
        <v>#DIV/0!</v>
      </c>
      <c r="CH78" s="4" t="e">
        <f t="shared" si="36"/>
        <v>#DIV/0!</v>
      </c>
      <c r="CI78" s="4" t="e">
        <f t="shared" si="36"/>
        <v>#DIV/0!</v>
      </c>
      <c r="CJ78" s="4" t="e">
        <f t="shared" si="36"/>
        <v>#DIV/0!</v>
      </c>
      <c r="CK78" s="4" t="e">
        <f t="shared" si="36"/>
        <v>#DIV/0!</v>
      </c>
      <c r="CL78" s="4">
        <f t="shared" si="36"/>
        <v>0</v>
      </c>
      <c r="CM78" s="4">
        <f t="shared" si="36"/>
        <v>0</v>
      </c>
      <c r="CN78" s="4">
        <f t="shared" si="36"/>
        <v>8.7719298245614037E-4</v>
      </c>
      <c r="CO78" s="4" t="e">
        <f t="shared" si="36"/>
        <v>#DIV/0!</v>
      </c>
      <c r="CP78" s="4" t="e">
        <f t="shared" si="36"/>
        <v>#DIV/0!</v>
      </c>
      <c r="CQ78" s="4">
        <f t="shared" si="36"/>
        <v>8.094806372231576E-4</v>
      </c>
      <c r="CR78" s="4">
        <f t="shared" si="36"/>
        <v>2.844776786621421E-4</v>
      </c>
      <c r="CS78" s="4">
        <f t="shared" si="36"/>
        <v>2.0543940327754864E-4</v>
      </c>
      <c r="CT78" s="4">
        <f>CT77/CT73</f>
        <v>8.9947898104305614E-4</v>
      </c>
      <c r="CU78" s="4">
        <f t="shared" ref="CU78:EW78" si="37">CU77/CU73</f>
        <v>6.1993773668818483E-4</v>
      </c>
      <c r="CV78" s="4">
        <v>6.4059011938270404E-4</v>
      </c>
      <c r="CW78" s="4">
        <f t="shared" ref="CW78:DN78" si="38">CW77/CW73</f>
        <v>1.1368157790030126E-4</v>
      </c>
      <c r="CX78" s="4">
        <f t="shared" si="38"/>
        <v>4.0164437934130321E-4</v>
      </c>
      <c r="CY78" s="4">
        <f t="shared" si="38"/>
        <v>6.7231993753930899E-4</v>
      </c>
      <c r="CZ78" s="4">
        <f t="shared" si="38"/>
        <v>4.1663313085594437E-4</v>
      </c>
      <c r="DA78" s="4">
        <f t="shared" si="38"/>
        <v>3.9685000310039063E-4</v>
      </c>
      <c r="DB78" s="4">
        <f t="shared" si="38"/>
        <v>5.5471618238484162E-4</v>
      </c>
      <c r="DC78" s="4">
        <f t="shared" si="38"/>
        <v>3.0797856982451639E-4</v>
      </c>
      <c r="DD78" s="4">
        <f t="shared" si="38"/>
        <v>6.9943444168192126E-4</v>
      </c>
      <c r="DE78" s="4">
        <f t="shared" si="38"/>
        <v>4.8581302962844529E-4</v>
      </c>
      <c r="DF78" s="4">
        <f t="shared" si="38"/>
        <v>5.727253079749298E-4</v>
      </c>
      <c r="DG78" s="4">
        <f t="shared" si="38"/>
        <v>4.522022248349462E-4</v>
      </c>
      <c r="DH78" s="4">
        <f t="shared" si="38"/>
        <v>1.0256133437693989E-3</v>
      </c>
      <c r="DI78" s="4">
        <f t="shared" si="38"/>
        <v>1.157193112386595E-3</v>
      </c>
      <c r="DJ78" s="4">
        <f t="shared" si="38"/>
        <v>3.0882508309832828E-4</v>
      </c>
      <c r="DK78" s="4">
        <f t="shared" si="38"/>
        <v>2.8206232092753967E-4</v>
      </c>
      <c r="DL78" s="4">
        <f t="shared" si="38"/>
        <v>2.3721150894426925E-4</v>
      </c>
      <c r="DM78" s="4">
        <f t="shared" si="38"/>
        <v>4.5437647156016357E-4</v>
      </c>
      <c r="DN78" s="4">
        <f t="shared" si="38"/>
        <v>1.047943411055803E-4</v>
      </c>
      <c r="DO78" s="4">
        <v>2.5009378516943853E-4</v>
      </c>
      <c r="DP78" s="4">
        <v>3.5063113604488078E-4</v>
      </c>
      <c r="DQ78" s="4">
        <v>2.6368410644048428E-4</v>
      </c>
      <c r="DR78" s="4">
        <v>9.564496588662883E-4</v>
      </c>
      <c r="DS78" s="4">
        <v>1.4738393515106854E-4</v>
      </c>
      <c r="DT78" s="4">
        <v>4.4499381953028432E-4</v>
      </c>
      <c r="DU78" s="4">
        <v>2.0448503851134891E-4</v>
      </c>
      <c r="DV78" s="4">
        <v>3.6537056267066652E-4</v>
      </c>
      <c r="DW78" s="4">
        <v>4.2394788543066904E-4</v>
      </c>
      <c r="DX78" s="4">
        <v>4.8387096774193548E-4</v>
      </c>
      <c r="DY78" s="4">
        <v>1.5294417537598777E-3</v>
      </c>
      <c r="DZ78" s="4">
        <v>3.8898556658818712E-4</v>
      </c>
      <c r="EA78" s="4">
        <v>3.762187921286668E-4</v>
      </c>
      <c r="EB78" s="4">
        <v>3.3120808147718805E-4</v>
      </c>
      <c r="EC78" s="4">
        <v>9.7087378640776695E-4</v>
      </c>
      <c r="ED78" s="4">
        <v>7.4966265180668697E-4</v>
      </c>
      <c r="EE78" s="4">
        <v>4.4518813036336562E-4</v>
      </c>
      <c r="EF78" s="4">
        <v>5.5750616815334979E-4</v>
      </c>
      <c r="EG78" s="4">
        <v>3.9673683949515239E-4</v>
      </c>
      <c r="EH78" s="4">
        <v>2.1712954738358896E-4</v>
      </c>
      <c r="EI78" s="4">
        <v>1.6181229773462784E-3</v>
      </c>
      <c r="EJ78" s="4">
        <v>0</v>
      </c>
      <c r="EK78" s="4">
        <v>0</v>
      </c>
      <c r="EL78" s="4" t="e">
        <v>#DIV/0!</v>
      </c>
      <c r="EM78" s="4" t="e">
        <v>#DIV/0!</v>
      </c>
      <c r="EN78" s="4" t="e">
        <v>#DIV/0!</v>
      </c>
      <c r="EO78" s="4" t="e">
        <v>#DIV/0!</v>
      </c>
      <c r="EP78" s="4" t="e">
        <v>#DIV/0!</v>
      </c>
      <c r="EQ78" s="4" t="e">
        <v>#DIV/0!</v>
      </c>
      <c r="ER78" s="4" t="e">
        <v>#DIV/0!</v>
      </c>
      <c r="ES78" s="4" t="e">
        <v>#DIV/0!</v>
      </c>
      <c r="ET78" s="4" t="e">
        <v>#DIV/0!</v>
      </c>
      <c r="EU78" s="4" t="e">
        <v>#DIV/0!</v>
      </c>
      <c r="EV78" s="4" t="e">
        <v>#DIV/0!</v>
      </c>
      <c r="EW78" s="4" t="e">
        <f t="shared" si="37"/>
        <v>#DIV/0!</v>
      </c>
      <c r="EX78" s="4" t="e">
        <f>EX77/EX73</f>
        <v>#DIV/0!</v>
      </c>
      <c r="EY78" s="4" t="e">
        <f t="shared" ref="EY78:GB78" si="39">EY77/EY73</f>
        <v>#DIV/0!</v>
      </c>
      <c r="EZ78" s="4" t="e">
        <f t="shared" si="39"/>
        <v>#DIV/0!</v>
      </c>
      <c r="FA78" s="4" t="e">
        <f t="shared" si="39"/>
        <v>#DIV/0!</v>
      </c>
      <c r="FB78" s="4" t="e">
        <f t="shared" si="39"/>
        <v>#DIV/0!</v>
      </c>
      <c r="FC78" s="4" t="e">
        <f t="shared" si="39"/>
        <v>#DIV/0!</v>
      </c>
      <c r="FD78" s="4" t="e">
        <f t="shared" si="39"/>
        <v>#DIV/0!</v>
      </c>
      <c r="FE78" s="4" t="e">
        <f t="shared" si="39"/>
        <v>#DIV/0!</v>
      </c>
      <c r="FF78" s="4" t="e">
        <f t="shared" si="39"/>
        <v>#DIV/0!</v>
      </c>
      <c r="FG78" s="4" t="e">
        <f t="shared" si="39"/>
        <v>#DIV/0!</v>
      </c>
      <c r="FH78" s="4" t="e">
        <f t="shared" si="39"/>
        <v>#DIV/0!</v>
      </c>
      <c r="FI78" s="4" t="e">
        <f t="shared" si="39"/>
        <v>#DIV/0!</v>
      </c>
      <c r="FJ78" s="4" t="e">
        <f t="shared" si="39"/>
        <v>#DIV/0!</v>
      </c>
      <c r="FK78" s="4" t="e">
        <f t="shared" si="39"/>
        <v>#DIV/0!</v>
      </c>
      <c r="FL78" s="4" t="e">
        <f t="shared" si="39"/>
        <v>#DIV/0!</v>
      </c>
      <c r="FM78" s="4" t="e">
        <f t="shared" si="39"/>
        <v>#DIV/0!</v>
      </c>
      <c r="FN78" s="4" t="e">
        <f t="shared" si="39"/>
        <v>#DIV/0!</v>
      </c>
      <c r="FO78" s="4" t="e">
        <f t="shared" si="39"/>
        <v>#DIV/0!</v>
      </c>
      <c r="FP78" s="4" t="e">
        <f t="shared" si="39"/>
        <v>#DIV/0!</v>
      </c>
      <c r="FQ78" s="4" t="e">
        <f t="shared" si="39"/>
        <v>#DIV/0!</v>
      </c>
      <c r="FR78" s="4" t="e">
        <f t="shared" si="39"/>
        <v>#DIV/0!</v>
      </c>
      <c r="FS78" s="4" t="e">
        <f t="shared" si="39"/>
        <v>#DIV/0!</v>
      </c>
      <c r="FT78" s="4" t="e">
        <f t="shared" si="39"/>
        <v>#DIV/0!</v>
      </c>
      <c r="FU78" s="4" t="e">
        <f t="shared" si="39"/>
        <v>#DIV/0!</v>
      </c>
      <c r="FV78" s="4" t="e">
        <f t="shared" si="39"/>
        <v>#DIV/0!</v>
      </c>
      <c r="FW78" s="4" t="e">
        <f t="shared" si="39"/>
        <v>#DIV/0!</v>
      </c>
      <c r="FX78" s="4" t="e">
        <f t="shared" si="39"/>
        <v>#DIV/0!</v>
      </c>
      <c r="FY78" s="4" t="e">
        <f t="shared" si="39"/>
        <v>#DIV/0!</v>
      </c>
      <c r="FZ78" s="4" t="e">
        <f t="shared" si="39"/>
        <v>#DIV/0!</v>
      </c>
      <c r="GA78" s="4" t="e">
        <f t="shared" si="39"/>
        <v>#DIV/0!</v>
      </c>
      <c r="GB78" s="4" t="e">
        <f t="shared" si="39"/>
        <v>#DIV/0!</v>
      </c>
    </row>
    <row r="79" spans="1:184" s="6" customFormat="1" ht="25.5" customHeight="1">
      <c r="A79" s="11" t="s">
        <v>2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>
        <v>13</v>
      </c>
      <c r="P79" s="10">
        <v>30</v>
      </c>
      <c r="Q79" s="10">
        <v>16</v>
      </c>
      <c r="R79" s="10">
        <v>9</v>
      </c>
      <c r="S79" s="10">
        <v>8</v>
      </c>
      <c r="T79" s="10">
        <v>13</v>
      </c>
      <c r="U79" s="10">
        <v>12</v>
      </c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>
        <v>0</v>
      </c>
      <c r="BA79" s="10">
        <v>0</v>
      </c>
      <c r="BB79" s="10">
        <v>0</v>
      </c>
      <c r="BC79" s="10">
        <v>1</v>
      </c>
      <c r="BD79" s="10">
        <v>7</v>
      </c>
      <c r="BE79" s="10">
        <v>9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97"/>
      <c r="CI79" s="197"/>
      <c r="CJ79" s="197"/>
      <c r="CK79" s="197"/>
      <c r="CL79" s="197">
        <v>0</v>
      </c>
      <c r="CM79" s="197">
        <v>0</v>
      </c>
      <c r="CN79" s="197">
        <v>0</v>
      </c>
      <c r="CO79" s="197">
        <v>0</v>
      </c>
      <c r="CP79" s="197">
        <v>0</v>
      </c>
      <c r="CQ79" s="197">
        <v>4</v>
      </c>
      <c r="CR79" s="197">
        <v>2</v>
      </c>
      <c r="CS79" s="193">
        <v>4</v>
      </c>
      <c r="CT79" s="193">
        <v>8</v>
      </c>
      <c r="CU79" s="193">
        <v>131</v>
      </c>
      <c r="CV79" s="193">
        <v>81</v>
      </c>
      <c r="CW79" s="193">
        <v>19</v>
      </c>
      <c r="CX79" s="193">
        <v>1</v>
      </c>
      <c r="CY79" s="193">
        <v>2</v>
      </c>
      <c r="CZ79" s="193">
        <v>31</v>
      </c>
      <c r="DA79" s="193">
        <v>32</v>
      </c>
      <c r="DB79" s="193">
        <v>58</v>
      </c>
      <c r="DC79" s="193">
        <v>3</v>
      </c>
      <c r="DD79" s="193">
        <v>6</v>
      </c>
      <c r="DE79" s="193">
        <v>11</v>
      </c>
      <c r="DF79" s="193">
        <v>33</v>
      </c>
      <c r="DG79" s="193">
        <v>32</v>
      </c>
      <c r="DH79" s="193">
        <v>15</v>
      </c>
      <c r="DI79" s="193">
        <v>6</v>
      </c>
      <c r="DJ79" s="225">
        <v>17</v>
      </c>
      <c r="DK79" s="193">
        <v>10</v>
      </c>
      <c r="DL79" s="193">
        <v>12</v>
      </c>
      <c r="DM79" s="225">
        <v>18</v>
      </c>
      <c r="DN79" s="193">
        <v>1</v>
      </c>
      <c r="DO79" s="193">
        <v>7</v>
      </c>
      <c r="DP79" s="193">
        <v>0</v>
      </c>
      <c r="DQ79" s="193">
        <v>7</v>
      </c>
      <c r="DR79" s="193">
        <v>43</v>
      </c>
      <c r="DS79" s="193">
        <v>2</v>
      </c>
      <c r="DT79" s="193">
        <v>13</v>
      </c>
      <c r="DU79" s="193">
        <v>14</v>
      </c>
      <c r="DV79" s="193">
        <v>16</v>
      </c>
      <c r="DW79" s="193">
        <v>16</v>
      </c>
      <c r="DX79" s="193">
        <v>4</v>
      </c>
      <c r="DY79" s="193">
        <v>29</v>
      </c>
      <c r="DZ79" s="193">
        <v>16</v>
      </c>
      <c r="EA79" s="193">
        <v>67</v>
      </c>
      <c r="EB79" s="193">
        <v>25</v>
      </c>
      <c r="EC79" s="193">
        <v>26</v>
      </c>
      <c r="ED79" s="193">
        <v>5</v>
      </c>
      <c r="EE79" s="193">
        <v>15</v>
      </c>
      <c r="EF79" s="193">
        <v>163</v>
      </c>
      <c r="EG79" s="193">
        <v>26</v>
      </c>
      <c r="EH79" s="193">
        <v>20</v>
      </c>
      <c r="EI79" s="193">
        <v>0</v>
      </c>
      <c r="EJ79" s="193">
        <v>2</v>
      </c>
      <c r="EK79" s="193">
        <v>0</v>
      </c>
      <c r="EL79" s="193">
        <v>0</v>
      </c>
      <c r="EM79" s="193">
        <v>0</v>
      </c>
      <c r="EN79" s="193">
        <v>0</v>
      </c>
      <c r="EO79" s="193">
        <v>0</v>
      </c>
      <c r="EP79" s="193">
        <v>0</v>
      </c>
      <c r="EQ79" s="193">
        <v>0</v>
      </c>
      <c r="ER79" s="193">
        <v>0</v>
      </c>
      <c r="ES79" s="193">
        <v>0</v>
      </c>
      <c r="ET79" s="193">
        <v>0</v>
      </c>
      <c r="EU79" s="193">
        <v>0</v>
      </c>
      <c r="EV79" s="193">
        <v>0</v>
      </c>
      <c r="EW79" s="9">
        <f>SUM(EX79:GB79)</f>
        <v>0</v>
      </c>
      <c r="EX79" s="66">
        <f>'X1780'!F78</f>
        <v>0</v>
      </c>
      <c r="EY79" s="66">
        <f>'X1780'!G78</f>
        <v>0</v>
      </c>
      <c r="EZ79" s="66">
        <f>'X1780'!H78</f>
        <v>0</v>
      </c>
      <c r="FA79" s="66">
        <f>'X1780'!I78</f>
        <v>0</v>
      </c>
      <c r="FB79" s="66">
        <f>'X1780'!J78</f>
        <v>0</v>
      </c>
      <c r="FC79" s="66">
        <f>'X1780'!K78</f>
        <v>0</v>
      </c>
      <c r="FD79" s="66">
        <f>'X1780'!L78</f>
        <v>0</v>
      </c>
      <c r="FE79" s="66">
        <f>'X1780'!M78</f>
        <v>0</v>
      </c>
      <c r="FF79" s="66">
        <f>'X1780'!N78</f>
        <v>0</v>
      </c>
      <c r="FG79" s="66">
        <f>'X1780'!O78</f>
        <v>0</v>
      </c>
      <c r="FH79" s="66">
        <f>'X1780'!P78</f>
        <v>0</v>
      </c>
      <c r="FI79" s="66">
        <f>'X1780'!Q78</f>
        <v>0</v>
      </c>
      <c r="FJ79" s="66">
        <f>'X1780'!R78</f>
        <v>0</v>
      </c>
      <c r="FK79" s="66">
        <f>'X1780'!S78</f>
        <v>0</v>
      </c>
      <c r="FL79" s="66">
        <f>'X1780'!T78</f>
        <v>0</v>
      </c>
      <c r="FM79" s="66">
        <f>'X1780'!U78</f>
        <v>0</v>
      </c>
      <c r="FN79" s="66">
        <f>'X1780'!V78</f>
        <v>0</v>
      </c>
      <c r="FO79" s="66">
        <f>'X1780'!W78</f>
        <v>0</v>
      </c>
      <c r="FP79" s="66">
        <f>'X1780'!X78</f>
        <v>0</v>
      </c>
      <c r="FQ79" s="66">
        <f>'X1780'!Y78</f>
        <v>0</v>
      </c>
      <c r="FR79" s="66">
        <f>'X1780'!Z78</f>
        <v>0</v>
      </c>
      <c r="FS79" s="66">
        <f>'X1780'!AA78</f>
        <v>0</v>
      </c>
      <c r="FT79" s="66">
        <f>'X1780'!AB78</f>
        <v>0</v>
      </c>
      <c r="FU79" s="66">
        <f>'X1780'!AC78</f>
        <v>0</v>
      </c>
      <c r="FV79" s="66">
        <f>'X1780'!AD78</f>
        <v>0</v>
      </c>
      <c r="FW79" s="66">
        <f>'X1780'!AE78</f>
        <v>0</v>
      </c>
      <c r="FX79" s="66">
        <f>'X1780'!AF78</f>
        <v>0</v>
      </c>
      <c r="FY79" s="66">
        <f>'X1780'!AG78</f>
        <v>0</v>
      </c>
      <c r="FZ79" s="66">
        <f>'X1780'!AH78</f>
        <v>0</v>
      </c>
      <c r="GA79" s="66">
        <f>'X1780'!AI78</f>
        <v>0</v>
      </c>
      <c r="GB79" s="66">
        <f>'X1780'!AJ78</f>
        <v>0</v>
      </c>
    </row>
    <row r="80" spans="1:184" s="3" customFormat="1" ht="25.5" customHeight="1">
      <c r="A80" s="5" t="s">
        <v>1</v>
      </c>
      <c r="B80" s="4" t="e">
        <f t="shared" ref="B80:AV80" si="40">B79/B73</f>
        <v>#DIV/0!</v>
      </c>
      <c r="C80" s="4" t="e">
        <f t="shared" si="40"/>
        <v>#DIV/0!</v>
      </c>
      <c r="D80" s="4" t="e">
        <f t="shared" si="40"/>
        <v>#DIV/0!</v>
      </c>
      <c r="E80" s="4" t="e">
        <f t="shared" si="40"/>
        <v>#DIV/0!</v>
      </c>
      <c r="F80" s="4" t="e">
        <f t="shared" si="40"/>
        <v>#DIV/0!</v>
      </c>
      <c r="G80" s="4" t="e">
        <f t="shared" si="40"/>
        <v>#DIV/0!</v>
      </c>
      <c r="H80" s="4" t="e">
        <f t="shared" si="40"/>
        <v>#DIV/0!</v>
      </c>
      <c r="I80" s="4" t="e">
        <f t="shared" si="40"/>
        <v>#DIV/0!</v>
      </c>
      <c r="J80" s="4" t="e">
        <f t="shared" si="40"/>
        <v>#DIV/0!</v>
      </c>
      <c r="K80" s="4" t="e">
        <f t="shared" si="40"/>
        <v>#DIV/0!</v>
      </c>
      <c r="L80" s="4" t="e">
        <f t="shared" si="40"/>
        <v>#DIV/0!</v>
      </c>
      <c r="M80" s="4" t="e">
        <f t="shared" si="40"/>
        <v>#DIV/0!</v>
      </c>
      <c r="N80" s="4" t="e">
        <f t="shared" si="40"/>
        <v>#DIV/0!</v>
      </c>
      <c r="O80" s="4">
        <f t="shared" si="40"/>
        <v>1.0166654935910972E-4</v>
      </c>
      <c r="P80" s="4">
        <f t="shared" si="40"/>
        <v>2.3599191334376941E-4</v>
      </c>
      <c r="Q80" s="4">
        <f t="shared" si="40"/>
        <v>1.3977827670857103E-4</v>
      </c>
      <c r="R80" s="4">
        <f t="shared" si="40"/>
        <v>7.6932282495341316E-5</v>
      </c>
      <c r="S80" s="4">
        <f t="shared" si="40"/>
        <v>1.060164325470448E-4</v>
      </c>
      <c r="T80" s="4">
        <f t="shared" si="40"/>
        <v>9.7164297352646608E-5</v>
      </c>
      <c r="U80" s="4">
        <f t="shared" si="40"/>
        <v>1.0546112878561511E-4</v>
      </c>
      <c r="V80" s="4" t="e">
        <f t="shared" si="40"/>
        <v>#DIV/0!</v>
      </c>
      <c r="W80" s="4" t="e">
        <f t="shared" si="40"/>
        <v>#DIV/0!</v>
      </c>
      <c r="X80" s="4" t="e">
        <f t="shared" si="40"/>
        <v>#DIV/0!</v>
      </c>
      <c r="Y80" s="4" t="e">
        <f t="shared" si="40"/>
        <v>#DIV/0!</v>
      </c>
      <c r="Z80" s="4" t="e">
        <f t="shared" si="40"/>
        <v>#DIV/0!</v>
      </c>
      <c r="AA80" s="4" t="e">
        <f t="shared" si="40"/>
        <v>#DIV/0!</v>
      </c>
      <c r="AB80" s="4" t="e">
        <f t="shared" si="40"/>
        <v>#DIV/0!</v>
      </c>
      <c r="AC80" s="4" t="e">
        <f t="shared" si="40"/>
        <v>#DIV/0!</v>
      </c>
      <c r="AD80" s="4" t="e">
        <f t="shared" si="40"/>
        <v>#DIV/0!</v>
      </c>
      <c r="AE80" s="4" t="e">
        <f t="shared" si="40"/>
        <v>#DIV/0!</v>
      </c>
      <c r="AF80" s="4" t="e">
        <f t="shared" si="40"/>
        <v>#DIV/0!</v>
      </c>
      <c r="AG80" s="4" t="e">
        <f t="shared" si="40"/>
        <v>#DIV/0!</v>
      </c>
      <c r="AH80" s="4" t="e">
        <f t="shared" si="40"/>
        <v>#DIV/0!</v>
      </c>
      <c r="AI80" s="4" t="e">
        <f t="shared" si="40"/>
        <v>#DIV/0!</v>
      </c>
      <c r="AJ80" s="4" t="e">
        <f t="shared" si="40"/>
        <v>#DIV/0!</v>
      </c>
      <c r="AK80" s="4" t="e">
        <f t="shared" si="40"/>
        <v>#DIV/0!</v>
      </c>
      <c r="AL80" s="4" t="e">
        <f t="shared" si="40"/>
        <v>#DIV/0!</v>
      </c>
      <c r="AM80" s="4" t="e">
        <f t="shared" si="40"/>
        <v>#DIV/0!</v>
      </c>
      <c r="AN80" s="4" t="e">
        <f t="shared" si="40"/>
        <v>#DIV/0!</v>
      </c>
      <c r="AO80" s="4" t="e">
        <f t="shared" si="40"/>
        <v>#DIV/0!</v>
      </c>
      <c r="AP80" s="4" t="e">
        <f t="shared" si="40"/>
        <v>#DIV/0!</v>
      </c>
      <c r="AQ80" s="4" t="e">
        <f t="shared" si="40"/>
        <v>#DIV/0!</v>
      </c>
      <c r="AR80" s="4" t="e">
        <f t="shared" si="40"/>
        <v>#DIV/0!</v>
      </c>
      <c r="AS80" s="4" t="e">
        <f t="shared" si="40"/>
        <v>#DIV/0!</v>
      </c>
      <c r="AT80" s="4" t="e">
        <f t="shared" si="40"/>
        <v>#DIV/0!</v>
      </c>
      <c r="AU80" s="4" t="e">
        <f t="shared" si="40"/>
        <v>#DIV/0!</v>
      </c>
      <c r="AV80" s="4" t="e">
        <f t="shared" si="40"/>
        <v>#DIV/0!</v>
      </c>
      <c r="AW80" s="4">
        <v>1.9580847483555148E-3</v>
      </c>
      <c r="AX80" s="4" t="e">
        <f t="shared" ref="AX80:BU80" si="41">AX79/AX1293</f>
        <v>#DIV/0!</v>
      </c>
      <c r="AY80" s="4" t="e">
        <f t="shared" si="41"/>
        <v>#DIV/0!</v>
      </c>
      <c r="AZ80" s="4" t="e">
        <f t="shared" si="41"/>
        <v>#DIV/0!</v>
      </c>
      <c r="BA80" s="4" t="e">
        <f t="shared" si="41"/>
        <v>#DIV/0!</v>
      </c>
      <c r="BB80" s="4" t="e">
        <f t="shared" si="41"/>
        <v>#DIV/0!</v>
      </c>
      <c r="BC80" s="4" t="e">
        <f t="shared" si="41"/>
        <v>#DIV/0!</v>
      </c>
      <c r="BD80" s="4" t="e">
        <f t="shared" si="41"/>
        <v>#DIV/0!</v>
      </c>
      <c r="BE80" s="4" t="e">
        <f t="shared" si="41"/>
        <v>#DIV/0!</v>
      </c>
      <c r="BF80" s="4" t="e">
        <f t="shared" si="41"/>
        <v>#DIV/0!</v>
      </c>
      <c r="BG80" s="4" t="e">
        <f t="shared" si="41"/>
        <v>#DIV/0!</v>
      </c>
      <c r="BH80" s="4" t="e">
        <f t="shared" si="41"/>
        <v>#DIV/0!</v>
      </c>
      <c r="BI80" s="4" t="e">
        <f t="shared" si="41"/>
        <v>#DIV/0!</v>
      </c>
      <c r="BJ80" s="4" t="e">
        <f t="shared" si="41"/>
        <v>#DIV/0!</v>
      </c>
      <c r="BK80" s="4" t="e">
        <f t="shared" si="41"/>
        <v>#DIV/0!</v>
      </c>
      <c r="BL80" s="4" t="e">
        <f t="shared" si="41"/>
        <v>#DIV/0!</v>
      </c>
      <c r="BM80" s="4" t="e">
        <f t="shared" si="41"/>
        <v>#DIV/0!</v>
      </c>
      <c r="BN80" s="4" t="e">
        <f t="shared" si="41"/>
        <v>#DIV/0!</v>
      </c>
      <c r="BO80" s="4" t="e">
        <f t="shared" si="41"/>
        <v>#DIV/0!</v>
      </c>
      <c r="BP80" s="4" t="e">
        <f t="shared" si="41"/>
        <v>#DIV/0!</v>
      </c>
      <c r="BQ80" s="4" t="e">
        <f t="shared" si="41"/>
        <v>#DIV/0!</v>
      </c>
      <c r="BR80" s="4" t="e">
        <f t="shared" si="41"/>
        <v>#DIV/0!</v>
      </c>
      <c r="BS80" s="4" t="e">
        <f t="shared" si="41"/>
        <v>#DIV/0!</v>
      </c>
      <c r="BT80" s="4" t="e">
        <f t="shared" si="41"/>
        <v>#DIV/0!</v>
      </c>
      <c r="BU80" s="4" t="e">
        <f t="shared" si="41"/>
        <v>#DIV/0!</v>
      </c>
      <c r="BV80" s="4" t="e">
        <f t="shared" ref="BV80:CS80" si="42">BV79/BV73</f>
        <v>#DIV/0!</v>
      </c>
      <c r="BW80" s="4" t="e">
        <f t="shared" si="42"/>
        <v>#DIV/0!</v>
      </c>
      <c r="BX80" s="4" t="e">
        <f t="shared" si="42"/>
        <v>#DIV/0!</v>
      </c>
      <c r="BY80" s="4" t="e">
        <f t="shared" si="42"/>
        <v>#DIV/0!</v>
      </c>
      <c r="BZ80" s="4" t="e">
        <f t="shared" si="42"/>
        <v>#DIV/0!</v>
      </c>
      <c r="CA80" s="4" t="e">
        <f t="shared" si="42"/>
        <v>#DIV/0!</v>
      </c>
      <c r="CB80" s="4" t="e">
        <f t="shared" si="42"/>
        <v>#DIV/0!</v>
      </c>
      <c r="CC80" s="4" t="e">
        <f t="shared" si="42"/>
        <v>#DIV/0!</v>
      </c>
      <c r="CD80" s="4" t="e">
        <f t="shared" si="42"/>
        <v>#DIV/0!</v>
      </c>
      <c r="CE80" s="4" t="e">
        <f t="shared" si="42"/>
        <v>#DIV/0!</v>
      </c>
      <c r="CF80" s="4" t="e">
        <f t="shared" si="42"/>
        <v>#DIV/0!</v>
      </c>
      <c r="CG80" s="4" t="e">
        <f t="shared" si="42"/>
        <v>#DIV/0!</v>
      </c>
      <c r="CH80" s="4" t="e">
        <f t="shared" si="42"/>
        <v>#DIV/0!</v>
      </c>
      <c r="CI80" s="4" t="e">
        <f t="shared" si="42"/>
        <v>#DIV/0!</v>
      </c>
      <c r="CJ80" s="4" t="e">
        <f t="shared" si="42"/>
        <v>#DIV/0!</v>
      </c>
      <c r="CK80" s="4" t="e">
        <f t="shared" si="42"/>
        <v>#DIV/0!</v>
      </c>
      <c r="CL80" s="4">
        <f t="shared" si="42"/>
        <v>0</v>
      </c>
      <c r="CM80" s="4">
        <f t="shared" si="42"/>
        <v>0</v>
      </c>
      <c r="CN80" s="4">
        <f t="shared" si="42"/>
        <v>0</v>
      </c>
      <c r="CO80" s="4" t="e">
        <f t="shared" si="42"/>
        <v>#DIV/0!</v>
      </c>
      <c r="CP80" s="4" t="e">
        <f t="shared" si="42"/>
        <v>#DIV/0!</v>
      </c>
      <c r="CQ80" s="4">
        <f t="shared" si="42"/>
        <v>1.2951690195570523E-4</v>
      </c>
      <c r="CR80" s="4">
        <f t="shared" si="42"/>
        <v>4.0639668380306019E-5</v>
      </c>
      <c r="CS80" s="4">
        <f t="shared" si="42"/>
        <v>6.3212124085399579E-5</v>
      </c>
      <c r="CT80" s="4">
        <f t="shared" ref="CT80:GB80" si="43">CT79/CT73</f>
        <v>1.3577041223291416E-4</v>
      </c>
      <c r="CU80" s="4">
        <f t="shared" ref="CU80" si="44">CU79/CU73</f>
        <v>8.8273742941469789E-4</v>
      </c>
      <c r="CV80" s="4">
        <v>3.930893914393866E-4</v>
      </c>
      <c r="CW80" s="4">
        <f t="shared" ref="CW80:DN80" si="45">CW79/CW73</f>
        <v>9.8179544550260173E-5</v>
      </c>
      <c r="CX80" s="4">
        <f t="shared" si="45"/>
        <v>2.3626139961253132E-5</v>
      </c>
      <c r="CY80" s="4">
        <f t="shared" si="45"/>
        <v>4.3375479841245741E-5</v>
      </c>
      <c r="CZ80" s="4">
        <f t="shared" si="45"/>
        <v>1.4676848927879858E-4</v>
      </c>
      <c r="DA80" s="4">
        <f t="shared" si="45"/>
        <v>1.9842500155019531E-4</v>
      </c>
      <c r="DB80" s="4">
        <f t="shared" si="45"/>
        <v>4.233360339252739E-4</v>
      </c>
      <c r="DC80" s="4">
        <f t="shared" si="45"/>
        <v>1.9248660614032274E-5</v>
      </c>
      <c r="DD80" s="4">
        <f t="shared" si="45"/>
        <v>3.2785989453840061E-5</v>
      </c>
      <c r="DE80" s="4">
        <f t="shared" si="45"/>
        <v>6.7644852226745545E-5</v>
      </c>
      <c r="DF80" s="4">
        <f t="shared" si="45"/>
        <v>1.7830127512427057E-4</v>
      </c>
      <c r="DG80" s="4">
        <f t="shared" si="45"/>
        <v>2.4117451991197131E-4</v>
      </c>
      <c r="DH80" s="4">
        <f t="shared" si="45"/>
        <v>2.0242368627027612E-4</v>
      </c>
      <c r="DI80" s="4">
        <f t="shared" si="45"/>
        <v>2.7772634697278281E-4</v>
      </c>
      <c r="DJ80" s="4">
        <f t="shared" si="45"/>
        <v>1.3815858980714688E-4</v>
      </c>
      <c r="DK80" s="4">
        <f t="shared" si="45"/>
        <v>1.4845385311975772E-4</v>
      </c>
      <c r="DL80" s="4">
        <f t="shared" si="45"/>
        <v>1.6744341807830771E-4</v>
      </c>
      <c r="DM80" s="4">
        <f t="shared" si="45"/>
        <v>3.7176256764013383E-4</v>
      </c>
      <c r="DN80" s="4">
        <f t="shared" si="45"/>
        <v>2.6198585276395076E-5</v>
      </c>
      <c r="DO80" s="4">
        <v>4.3766412404651746E-4</v>
      </c>
      <c r="DP80" s="4">
        <v>0</v>
      </c>
      <c r="DQ80" s="4">
        <v>1.5381572875694917E-4</v>
      </c>
      <c r="DR80" s="4">
        <v>6.8545558885417328E-4</v>
      </c>
      <c r="DS80" s="4">
        <v>2.9476787030213708E-4</v>
      </c>
      <c r="DT80" s="4">
        <v>6.4276885043263289E-4</v>
      </c>
      <c r="DU80" s="4">
        <v>4.7713175652648083E-4</v>
      </c>
      <c r="DV80" s="4">
        <v>3.076804738279297E-4</v>
      </c>
      <c r="DW80" s="4">
        <v>1.6544307724123669E-4</v>
      </c>
      <c r="DX80" s="4">
        <v>3.2258064516129032E-4</v>
      </c>
      <c r="DY80" s="4">
        <v>5.6863860075687762E-4</v>
      </c>
      <c r="DZ80" s="4">
        <v>3.2756679291636809E-4</v>
      </c>
      <c r="EA80" s="4">
        <v>7.0018497423946326E-4</v>
      </c>
      <c r="EB80" s="4">
        <v>2.9572150131891789E-4</v>
      </c>
      <c r="EC80" s="4">
        <v>6.1567605967321809E-4</v>
      </c>
      <c r="ED80" s="4">
        <v>2.4988755060222897E-4</v>
      </c>
      <c r="EE80" s="4">
        <v>2.3026972260174083E-4</v>
      </c>
      <c r="EF80" s="4">
        <v>1.9334788384892769E-3</v>
      </c>
      <c r="EG80" s="4">
        <v>6.4469736417962261E-4</v>
      </c>
      <c r="EH80" s="4">
        <v>3.9478099524288898E-4</v>
      </c>
      <c r="EI80" s="4">
        <v>0</v>
      </c>
      <c r="EJ80" s="4">
        <v>3.6231884057971015E-3</v>
      </c>
      <c r="EK80" s="4">
        <v>0</v>
      </c>
      <c r="EL80" s="4" t="e">
        <v>#DIV/0!</v>
      </c>
      <c r="EM80" s="4" t="e">
        <v>#DIV/0!</v>
      </c>
      <c r="EN80" s="4" t="e">
        <v>#DIV/0!</v>
      </c>
      <c r="EO80" s="4" t="e">
        <v>#DIV/0!</v>
      </c>
      <c r="EP80" s="4" t="e">
        <v>#DIV/0!</v>
      </c>
      <c r="EQ80" s="4" t="e">
        <v>#DIV/0!</v>
      </c>
      <c r="ER80" s="4" t="e">
        <v>#DIV/0!</v>
      </c>
      <c r="ES80" s="4" t="e">
        <v>#DIV/0!</v>
      </c>
      <c r="ET80" s="4" t="e">
        <v>#DIV/0!</v>
      </c>
      <c r="EU80" s="4" t="e">
        <v>#DIV/0!</v>
      </c>
      <c r="EV80" s="4" t="e">
        <v>#DIV/0!</v>
      </c>
      <c r="EW80" s="4" t="e">
        <f t="shared" si="43"/>
        <v>#DIV/0!</v>
      </c>
      <c r="EX80" s="4" t="e">
        <f t="shared" si="43"/>
        <v>#DIV/0!</v>
      </c>
      <c r="EY80" s="4" t="e">
        <f t="shared" si="43"/>
        <v>#DIV/0!</v>
      </c>
      <c r="EZ80" s="4" t="e">
        <f t="shared" si="43"/>
        <v>#DIV/0!</v>
      </c>
      <c r="FA80" s="4" t="e">
        <f t="shared" si="43"/>
        <v>#DIV/0!</v>
      </c>
      <c r="FB80" s="4" t="e">
        <f t="shared" si="43"/>
        <v>#DIV/0!</v>
      </c>
      <c r="FC80" s="4" t="e">
        <f t="shared" si="43"/>
        <v>#DIV/0!</v>
      </c>
      <c r="FD80" s="4" t="e">
        <f t="shared" si="43"/>
        <v>#DIV/0!</v>
      </c>
      <c r="FE80" s="4" t="e">
        <f t="shared" si="43"/>
        <v>#DIV/0!</v>
      </c>
      <c r="FF80" s="4" t="e">
        <f t="shared" si="43"/>
        <v>#DIV/0!</v>
      </c>
      <c r="FG80" s="4" t="e">
        <f t="shared" si="43"/>
        <v>#DIV/0!</v>
      </c>
      <c r="FH80" s="4" t="e">
        <f t="shared" si="43"/>
        <v>#DIV/0!</v>
      </c>
      <c r="FI80" s="4" t="e">
        <f t="shared" si="43"/>
        <v>#DIV/0!</v>
      </c>
      <c r="FJ80" s="4" t="e">
        <f t="shared" si="43"/>
        <v>#DIV/0!</v>
      </c>
      <c r="FK80" s="4" t="e">
        <f t="shared" si="43"/>
        <v>#DIV/0!</v>
      </c>
      <c r="FL80" s="4" t="e">
        <f t="shared" si="43"/>
        <v>#DIV/0!</v>
      </c>
      <c r="FM80" s="4" t="e">
        <f t="shared" si="43"/>
        <v>#DIV/0!</v>
      </c>
      <c r="FN80" s="4" t="e">
        <f t="shared" si="43"/>
        <v>#DIV/0!</v>
      </c>
      <c r="FO80" s="4" t="e">
        <f t="shared" si="43"/>
        <v>#DIV/0!</v>
      </c>
      <c r="FP80" s="4" t="e">
        <f t="shared" si="43"/>
        <v>#DIV/0!</v>
      </c>
      <c r="FQ80" s="4" t="e">
        <f t="shared" si="43"/>
        <v>#DIV/0!</v>
      </c>
      <c r="FR80" s="4" t="e">
        <f t="shared" si="43"/>
        <v>#DIV/0!</v>
      </c>
      <c r="FS80" s="4" t="e">
        <f t="shared" si="43"/>
        <v>#DIV/0!</v>
      </c>
      <c r="FT80" s="4" t="e">
        <f t="shared" si="43"/>
        <v>#DIV/0!</v>
      </c>
      <c r="FU80" s="4" t="e">
        <f t="shared" si="43"/>
        <v>#DIV/0!</v>
      </c>
      <c r="FV80" s="4" t="e">
        <f t="shared" si="43"/>
        <v>#DIV/0!</v>
      </c>
      <c r="FW80" s="4" t="e">
        <f t="shared" si="43"/>
        <v>#DIV/0!</v>
      </c>
      <c r="FX80" s="4" t="e">
        <f t="shared" si="43"/>
        <v>#DIV/0!</v>
      </c>
      <c r="FY80" s="4" t="e">
        <f t="shared" si="43"/>
        <v>#DIV/0!</v>
      </c>
      <c r="FZ80" s="4" t="e">
        <f t="shared" si="43"/>
        <v>#DIV/0!</v>
      </c>
      <c r="GA80" s="4" t="e">
        <f t="shared" si="43"/>
        <v>#DIV/0!</v>
      </c>
      <c r="GB80" s="4" t="e">
        <f t="shared" si="43"/>
        <v>#DIV/0!</v>
      </c>
    </row>
    <row r="81" spans="1:184" s="30" customFormat="1">
      <c r="A81" s="30" t="s">
        <v>307</v>
      </c>
      <c r="BP81" s="166">
        <v>3.0000000000000001E-3</v>
      </c>
      <c r="BQ81" s="166">
        <v>3.0000000000000001E-3</v>
      </c>
      <c r="BR81" s="166">
        <v>3.0000000000000001E-3</v>
      </c>
      <c r="BS81" s="166">
        <v>3.0000000000000001E-3</v>
      </c>
      <c r="BT81" s="166">
        <v>3.0000000000000001E-3</v>
      </c>
      <c r="BU81" s="166">
        <v>3.0000000000000001E-3</v>
      </c>
      <c r="BV81" s="166">
        <v>1.1999999999999999E-3</v>
      </c>
      <c r="BW81" s="166">
        <v>1.1999999999999999E-3</v>
      </c>
      <c r="BX81" s="166">
        <v>1.1999999999999999E-3</v>
      </c>
      <c r="BY81" s="166">
        <v>1.1999999999999999E-3</v>
      </c>
      <c r="BZ81" s="166">
        <v>1.1999999999999999E-3</v>
      </c>
      <c r="CA81" s="166">
        <v>1.1999999999999999E-3</v>
      </c>
      <c r="CB81" s="166">
        <v>1.1999999999999999E-3</v>
      </c>
      <c r="CC81" s="166">
        <v>1.1999999999999999E-3</v>
      </c>
      <c r="CD81" s="166">
        <v>1.1999999999999999E-3</v>
      </c>
      <c r="CE81" s="166">
        <v>1.1999999999999999E-3</v>
      </c>
      <c r="CF81" s="166">
        <v>1.1999999999999999E-3</v>
      </c>
      <c r="CG81" s="166">
        <v>1.1999999999999999E-3</v>
      </c>
      <c r="CH81" s="166">
        <v>1.1999999999999999E-3</v>
      </c>
      <c r="CI81" s="166">
        <v>1.1999999999999999E-3</v>
      </c>
      <c r="CJ81" s="166">
        <v>1.1999999999999999E-3</v>
      </c>
      <c r="CK81" s="166">
        <v>1.1999999999999999E-3</v>
      </c>
      <c r="CL81" s="166">
        <v>1.1999999999999999E-3</v>
      </c>
      <c r="CM81" s="166">
        <v>1.1999999999999999E-3</v>
      </c>
      <c r="CN81" s="166">
        <v>1.1999999999999999E-3</v>
      </c>
      <c r="CO81" s="166">
        <v>1.1999999999999999E-3</v>
      </c>
      <c r="CP81" s="166">
        <v>1.1999999999999999E-3</v>
      </c>
      <c r="CQ81" s="166">
        <v>1.1999999999999999E-3</v>
      </c>
      <c r="CR81" s="166">
        <v>1.1999999999999999E-3</v>
      </c>
      <c r="CS81" s="166">
        <v>1.1999999999999999E-3</v>
      </c>
      <c r="CT81" s="166">
        <v>1.1999999999999999E-3</v>
      </c>
      <c r="CU81" s="166">
        <v>1.1999999999999999E-3</v>
      </c>
      <c r="CV81" s="166">
        <v>1.1999999999999999E-3</v>
      </c>
      <c r="CW81" s="166">
        <v>1.1999999999999999E-3</v>
      </c>
      <c r="CX81" s="166">
        <v>1.1999999999999999E-3</v>
      </c>
      <c r="CY81" s="166">
        <v>1.1999999999999999E-3</v>
      </c>
      <c r="CZ81" s="166">
        <v>1.1999999999999999E-3</v>
      </c>
      <c r="DA81" s="166">
        <v>1.1999999999999999E-3</v>
      </c>
      <c r="DB81" s="166">
        <v>1.1999999999999999E-3</v>
      </c>
      <c r="DC81" s="166">
        <v>1.1999999999999999E-3</v>
      </c>
      <c r="DD81" s="166">
        <v>1.1999999999999999E-3</v>
      </c>
      <c r="DE81" s="166">
        <v>1.1999999999999999E-3</v>
      </c>
      <c r="DF81" s="166">
        <v>1.1999999999999999E-3</v>
      </c>
      <c r="DG81" s="166">
        <v>1.1999999999999999E-3</v>
      </c>
      <c r="DH81" s="166">
        <v>1.1999999999999999E-3</v>
      </c>
      <c r="DI81" s="166">
        <v>1.1999999999999999E-3</v>
      </c>
      <c r="DJ81" s="166">
        <v>1.1999999999999999E-3</v>
      </c>
      <c r="DK81" s="166">
        <v>1.1999999999999999E-3</v>
      </c>
      <c r="DL81" s="166">
        <v>1.1999999999999999E-3</v>
      </c>
      <c r="DM81" s="166">
        <v>1.1999999999999999E-3</v>
      </c>
      <c r="DN81" s="166">
        <v>1.1999999999999999E-3</v>
      </c>
      <c r="DO81" s="166">
        <v>1.1999999999999999E-3</v>
      </c>
      <c r="DP81" s="166">
        <v>1.1999999999999999E-3</v>
      </c>
      <c r="DQ81" s="166">
        <v>1.1999999999999999E-3</v>
      </c>
      <c r="DR81" s="166">
        <v>1.1999999999999999E-3</v>
      </c>
      <c r="DS81" s="166">
        <v>1.1999999999999999E-3</v>
      </c>
      <c r="DT81" s="166">
        <v>1.1999999999999999E-3</v>
      </c>
      <c r="DU81" s="166">
        <v>1.1999999999999999E-3</v>
      </c>
      <c r="DV81" s="166">
        <v>1.1999999999999999E-3</v>
      </c>
      <c r="DW81" s="166">
        <v>1.1999999999999999E-3</v>
      </c>
      <c r="DX81" s="166">
        <v>1.1999999999999999E-3</v>
      </c>
      <c r="DY81" s="166">
        <v>1.1999999999999999E-3</v>
      </c>
      <c r="DZ81" s="166">
        <v>1.1999999999999999E-3</v>
      </c>
      <c r="EA81" s="166">
        <v>1.1999999999999999E-3</v>
      </c>
      <c r="EB81" s="166">
        <v>1.1999999999999999E-3</v>
      </c>
      <c r="EC81" s="166">
        <v>1.1999999999999999E-3</v>
      </c>
      <c r="ED81" s="166">
        <v>1.1999999999999999E-3</v>
      </c>
      <c r="EE81" s="166">
        <v>1.1999999999999999E-3</v>
      </c>
      <c r="EF81" s="166">
        <v>1.1999999999999999E-3</v>
      </c>
      <c r="EG81" s="166">
        <v>1.1999999999999999E-3</v>
      </c>
      <c r="EH81" s="166">
        <v>1.1999999999999999E-3</v>
      </c>
      <c r="EI81" s="166">
        <v>1.1999999999999999E-3</v>
      </c>
      <c r="EJ81" s="166">
        <v>1.1999999999999999E-3</v>
      </c>
      <c r="EK81" s="166">
        <v>1.1999999999999999E-3</v>
      </c>
      <c r="EL81" s="166">
        <v>1.1999999999999999E-3</v>
      </c>
      <c r="EM81" s="166">
        <v>1.1999999999999999E-3</v>
      </c>
      <c r="EN81" s="166">
        <v>1.1999999999999999E-3</v>
      </c>
      <c r="EO81" s="166">
        <v>1.1999999999999999E-3</v>
      </c>
      <c r="EP81" s="166">
        <v>1.1999999999999999E-3</v>
      </c>
      <c r="EQ81" s="166">
        <v>1.1999999999999999E-3</v>
      </c>
      <c r="ER81" s="166">
        <v>1.1999999999999999E-3</v>
      </c>
      <c r="ES81" s="166">
        <v>1.1999999999999999E-3</v>
      </c>
      <c r="ET81" s="166">
        <v>1.1999999999999999E-3</v>
      </c>
      <c r="EU81" s="166">
        <v>1.1999999999999999E-3</v>
      </c>
      <c r="EV81" s="166">
        <v>1.1999999999999999E-3</v>
      </c>
      <c r="EW81" s="166">
        <v>1.1999999999999999E-3</v>
      </c>
      <c r="EX81" s="166">
        <v>1.1999999999999999E-3</v>
      </c>
      <c r="EY81" s="166">
        <v>1.1999999999999999E-3</v>
      </c>
      <c r="EZ81" s="166">
        <v>1.1999999999999999E-3</v>
      </c>
      <c r="FA81" s="166">
        <v>1.1999999999999999E-3</v>
      </c>
      <c r="FB81" s="166">
        <v>1.1999999999999999E-3</v>
      </c>
      <c r="FC81" s="166">
        <v>1.1999999999999999E-3</v>
      </c>
      <c r="FD81" s="166">
        <v>1.1999999999999999E-3</v>
      </c>
      <c r="FE81" s="166">
        <v>1.1999999999999999E-3</v>
      </c>
      <c r="FF81" s="166">
        <v>1.1999999999999999E-3</v>
      </c>
      <c r="FG81" s="166">
        <v>1.1999999999999999E-3</v>
      </c>
      <c r="FH81" s="166">
        <v>1.1999999999999999E-3</v>
      </c>
      <c r="FI81" s="166">
        <v>1.1999999999999999E-3</v>
      </c>
      <c r="FJ81" s="166">
        <v>1.1999999999999999E-3</v>
      </c>
      <c r="FK81" s="166">
        <v>1.1999999999999999E-3</v>
      </c>
      <c r="FL81" s="166">
        <v>1.1999999999999999E-3</v>
      </c>
      <c r="FM81" s="166">
        <v>1.1999999999999999E-3</v>
      </c>
      <c r="FN81" s="166">
        <v>1.1999999999999999E-3</v>
      </c>
      <c r="FO81" s="166">
        <v>1.1999999999999999E-3</v>
      </c>
      <c r="FP81" s="166">
        <v>1.1999999999999999E-3</v>
      </c>
      <c r="FQ81" s="166">
        <v>1.1999999999999999E-3</v>
      </c>
      <c r="FR81" s="166">
        <v>1.1999999999999999E-3</v>
      </c>
      <c r="FS81" s="166">
        <v>1.1999999999999999E-3</v>
      </c>
      <c r="FT81" s="166">
        <v>1.1999999999999999E-3</v>
      </c>
      <c r="FU81" s="166">
        <v>1.1999999999999999E-3</v>
      </c>
      <c r="FV81" s="166">
        <v>1.1999999999999999E-3</v>
      </c>
      <c r="FW81" s="166">
        <v>1.1999999999999999E-3</v>
      </c>
      <c r="FX81" s="166">
        <v>1.1999999999999999E-3</v>
      </c>
      <c r="FY81" s="166">
        <v>1.1999999999999999E-3</v>
      </c>
      <c r="FZ81" s="166">
        <v>1.1999999999999999E-3</v>
      </c>
      <c r="GA81" s="166">
        <v>1.1999999999999999E-3</v>
      </c>
      <c r="GB81" s="166">
        <v>1.1999999999999999E-3</v>
      </c>
    </row>
    <row r="82" spans="1:184" ht="32.25" customHeight="1">
      <c r="A82" s="259" t="s">
        <v>327</v>
      </c>
      <c r="B82" s="261"/>
      <c r="C82" s="261"/>
      <c r="D82" s="261"/>
      <c r="E82" s="261"/>
      <c r="F82" s="261"/>
      <c r="G82" s="261"/>
      <c r="H82" s="261"/>
      <c r="I82" s="261"/>
      <c r="J82" s="261"/>
      <c r="K82" s="261"/>
      <c r="L82" s="261"/>
      <c r="M82" s="261"/>
      <c r="N82" s="261"/>
      <c r="O82" s="261"/>
      <c r="P82" s="261"/>
      <c r="Q82" s="261"/>
      <c r="R82" s="261"/>
      <c r="S82" s="261"/>
      <c r="T82" s="261"/>
      <c r="U82" s="261"/>
      <c r="V82" s="261"/>
      <c r="W82" s="261"/>
      <c r="X82" s="261"/>
      <c r="Y82" s="261"/>
      <c r="Z82" s="261"/>
      <c r="AA82" s="261"/>
      <c r="AB82" s="261"/>
      <c r="AC82" s="261"/>
      <c r="AD82" s="261"/>
      <c r="AE82" s="261"/>
      <c r="AF82" s="261"/>
      <c r="AG82" s="261"/>
      <c r="AH82" s="261"/>
      <c r="AI82" s="261"/>
      <c r="AJ82" s="261"/>
      <c r="AK82" s="261"/>
      <c r="AL82" s="261"/>
      <c r="AM82" s="261"/>
      <c r="AN82" s="261"/>
      <c r="AO82" s="261"/>
      <c r="AP82" s="261"/>
      <c r="AQ82" s="261"/>
      <c r="AR82" s="261"/>
      <c r="AS82" s="261"/>
      <c r="AT82" s="261"/>
      <c r="AU82" s="261"/>
      <c r="AV82" s="261"/>
      <c r="AW82" s="261"/>
      <c r="AX82" s="261"/>
      <c r="AY82" s="261"/>
      <c r="AZ82" s="261"/>
      <c r="BA82" s="261"/>
      <c r="BB82" s="261"/>
      <c r="BC82" s="261"/>
      <c r="BD82" s="261"/>
      <c r="BE82" s="261"/>
      <c r="BF82" s="261"/>
      <c r="BG82" s="261"/>
      <c r="BH82" s="261"/>
      <c r="BI82" s="261"/>
      <c r="BJ82" s="261"/>
      <c r="BK82" s="261"/>
      <c r="BL82" s="261"/>
      <c r="BM82" s="261"/>
      <c r="BN82" s="261"/>
      <c r="BO82" s="261"/>
      <c r="BP82" s="261"/>
      <c r="BQ82" s="261"/>
      <c r="BR82" s="261"/>
      <c r="BS82" s="261"/>
      <c r="BT82" s="261"/>
      <c r="BU82" s="261"/>
      <c r="BV82" s="261"/>
      <c r="BW82" s="261"/>
      <c r="BX82" s="261"/>
      <c r="BY82" s="261"/>
      <c r="BZ82" s="261"/>
      <c r="CA82" s="261"/>
      <c r="CB82" s="261"/>
      <c r="CC82" s="261"/>
      <c r="CD82" s="261"/>
      <c r="CE82" s="261"/>
      <c r="CF82" s="261"/>
      <c r="CG82" s="261"/>
      <c r="CH82" s="261"/>
      <c r="CI82" s="261"/>
      <c r="CJ82" s="261"/>
      <c r="CK82" s="261"/>
      <c r="CL82" s="261"/>
      <c r="CM82" s="261"/>
      <c r="CN82" s="261"/>
      <c r="CO82" s="261"/>
      <c r="CP82" s="261"/>
      <c r="CQ82" s="261"/>
      <c r="CR82" s="261"/>
      <c r="CS82" s="261"/>
      <c r="CT82" s="261"/>
      <c r="CU82" s="261"/>
      <c r="CV82" s="261"/>
      <c r="CW82" s="261"/>
      <c r="CX82" s="261"/>
      <c r="CY82" s="261"/>
      <c r="CZ82" s="261"/>
      <c r="DA82" s="261"/>
      <c r="DB82" s="261"/>
      <c r="DC82" s="261"/>
      <c r="DD82" s="261"/>
      <c r="DE82" s="261"/>
      <c r="DF82" s="261"/>
      <c r="DG82" s="261"/>
      <c r="DH82" s="261"/>
      <c r="DI82" s="261"/>
      <c r="DJ82" s="261"/>
      <c r="DK82" s="261"/>
      <c r="DL82" s="261"/>
      <c r="DM82" s="261"/>
      <c r="DN82" s="261"/>
      <c r="DO82" s="261"/>
      <c r="DP82" s="261"/>
      <c r="DQ82" s="261"/>
      <c r="DR82" s="261"/>
      <c r="DS82" s="261"/>
      <c r="DT82" s="261"/>
      <c r="DU82" s="261"/>
      <c r="DV82" s="261"/>
      <c r="DW82" s="261"/>
      <c r="DX82" s="261"/>
      <c r="DY82" s="261"/>
      <c r="DZ82" s="261"/>
      <c r="EA82" s="261"/>
      <c r="EB82" s="261"/>
      <c r="EC82" s="261"/>
      <c r="ED82" s="261"/>
      <c r="EE82" s="261"/>
      <c r="EF82" s="261"/>
      <c r="EG82" s="261"/>
      <c r="EH82" s="261"/>
      <c r="EI82" s="261"/>
      <c r="EJ82" s="261"/>
      <c r="EK82" s="261"/>
      <c r="EL82" s="261"/>
      <c r="EM82" s="261"/>
      <c r="EN82" s="261"/>
      <c r="EO82" s="261"/>
      <c r="EP82" s="261"/>
      <c r="EQ82" s="261"/>
      <c r="ER82" s="261"/>
      <c r="ES82" s="261"/>
      <c r="ET82" s="261"/>
      <c r="EU82" s="261"/>
      <c r="EV82" s="261"/>
      <c r="EW82" s="261"/>
      <c r="EX82" s="261"/>
      <c r="EY82" s="261"/>
      <c r="EZ82" s="261"/>
      <c r="FA82" s="261"/>
      <c r="FB82" s="261"/>
      <c r="FC82" s="261"/>
      <c r="FD82" s="261"/>
      <c r="FE82" s="261"/>
      <c r="FF82" s="261"/>
      <c r="FG82" s="261"/>
      <c r="FH82" s="261"/>
      <c r="FI82" s="261"/>
      <c r="FJ82" s="261"/>
      <c r="FK82" s="261"/>
      <c r="FL82" s="261"/>
      <c r="FM82" s="261"/>
      <c r="FN82" s="261"/>
      <c r="FO82" s="261"/>
      <c r="FP82" s="261"/>
      <c r="FQ82" s="261"/>
      <c r="FR82" s="261"/>
      <c r="FS82" s="261"/>
      <c r="FT82" s="261"/>
      <c r="FU82" s="261"/>
      <c r="FV82" s="261"/>
      <c r="FW82" s="261"/>
      <c r="FX82" s="261"/>
      <c r="FY82" s="261"/>
      <c r="FZ82" s="261"/>
      <c r="GA82" s="261"/>
      <c r="GB82" s="261"/>
    </row>
    <row r="83" spans="1:184" ht="9" customHeight="1">
      <c r="A83" s="28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</row>
    <row r="84" spans="1:184" ht="18" customHeight="1"/>
    <row r="85" spans="1:184" ht="18" customHeight="1"/>
    <row r="86" spans="1:184" ht="18" customHeight="1"/>
    <row r="87" spans="1:184" ht="18" customHeight="1"/>
    <row r="88" spans="1:184" ht="18" customHeight="1"/>
    <row r="89" spans="1:184" ht="18" customHeight="1"/>
    <row r="90" spans="1:184" ht="18" customHeight="1"/>
    <row r="91" spans="1:184" ht="18" customHeight="1"/>
    <row r="92" spans="1:184" ht="18" customHeight="1"/>
    <row r="93" spans="1:184" ht="18" customHeight="1"/>
    <row r="94" spans="1:184" ht="18" customHeight="1"/>
    <row r="95" spans="1:184" ht="18" customHeight="1"/>
    <row r="96" spans="1:184" ht="18" customHeight="1"/>
    <row r="97" spans="1:184" ht="18" customHeight="1"/>
    <row r="98" spans="1:184" ht="18" customHeight="1"/>
    <row r="99" spans="1:184" ht="18" customHeight="1"/>
    <row r="100" spans="1:184" ht="18" customHeight="1"/>
    <row r="101" spans="1:184" ht="18" customHeight="1"/>
    <row r="102" spans="1:184" ht="18" customHeight="1"/>
    <row r="103" spans="1:184" ht="18" customHeight="1"/>
    <row r="104" spans="1:184" ht="18" customHeight="1"/>
    <row r="105" spans="1:184" ht="18" customHeight="1"/>
    <row r="106" spans="1:184" ht="18" customHeight="1"/>
    <row r="107" spans="1:184" ht="18" customHeight="1"/>
    <row r="108" spans="1:184" ht="18" customHeight="1"/>
    <row r="109" spans="1:184" ht="18" customHeight="1"/>
    <row r="110" spans="1:184" ht="18" customHeight="1"/>
    <row r="111" spans="1:184">
      <c r="A111" s="26"/>
    </row>
    <row r="112" spans="1:184" s="6" customFormat="1" ht="25.5" customHeight="1">
      <c r="A112" s="25" t="s">
        <v>0</v>
      </c>
      <c r="B112" s="24">
        <f>'Summary Shop'!B73</f>
        <v>0</v>
      </c>
      <c r="C112" s="24">
        <f>'Summary Shop'!C73</f>
        <v>0</v>
      </c>
      <c r="D112" s="24">
        <f>'Summary Shop'!D73</f>
        <v>0</v>
      </c>
      <c r="E112" s="24">
        <f>'Summary Shop'!E73</f>
        <v>0</v>
      </c>
      <c r="F112" s="24">
        <f>'Summary Shop'!F73</f>
        <v>0</v>
      </c>
      <c r="G112" s="24">
        <f>'Summary Shop'!G73</f>
        <v>0</v>
      </c>
      <c r="H112" s="24">
        <f>'Summary Shop'!H73</f>
        <v>0</v>
      </c>
      <c r="I112" s="24">
        <f>'Summary Shop'!I73</f>
        <v>0</v>
      </c>
      <c r="J112" s="24">
        <f>'Summary Shop'!J73</f>
        <v>0</v>
      </c>
      <c r="K112" s="24">
        <f>'Summary Shop'!K73</f>
        <v>0</v>
      </c>
      <c r="L112" s="24">
        <f>'Summary Shop'!L73</f>
        <v>0</v>
      </c>
      <c r="M112" s="24">
        <f>'Summary Shop'!M73</f>
        <v>0</v>
      </c>
      <c r="N112" s="24">
        <f>'Summary Shop'!N73</f>
        <v>0</v>
      </c>
      <c r="O112" s="24">
        <f>'Summary Shop'!O73</f>
        <v>0</v>
      </c>
      <c r="P112" s="24">
        <f>'Summary Shop'!P73</f>
        <v>0</v>
      </c>
      <c r="Q112" s="24">
        <f>'Summary Shop'!Q73</f>
        <v>0</v>
      </c>
      <c r="R112" s="24">
        <f>'Summary Shop'!R73</f>
        <v>0</v>
      </c>
      <c r="S112" s="24">
        <f>'Summary Shop'!S73</f>
        <v>0</v>
      </c>
      <c r="T112" s="24">
        <f>'Summary Shop'!T73</f>
        <v>0</v>
      </c>
      <c r="U112" s="24">
        <f>'Summary Shop'!U73</f>
        <v>0</v>
      </c>
      <c r="V112" s="24" t="s">
        <v>33</v>
      </c>
      <c r="W112" s="24" t="s">
        <v>32</v>
      </c>
      <c r="X112" s="24" t="s">
        <v>26</v>
      </c>
      <c r="Y112" s="24" t="s">
        <v>25</v>
      </c>
      <c r="Z112" s="24" t="s">
        <v>24</v>
      </c>
      <c r="AA112" s="24" t="s">
        <v>23</v>
      </c>
      <c r="AB112" s="24" t="s">
        <v>22</v>
      </c>
      <c r="AC112" s="24" t="s">
        <v>21</v>
      </c>
      <c r="AD112" s="24" t="s">
        <v>20</v>
      </c>
      <c r="AE112" s="24" t="s">
        <v>19</v>
      </c>
      <c r="AF112" s="24" t="s">
        <v>18</v>
      </c>
      <c r="AG112" s="24" t="s">
        <v>17</v>
      </c>
      <c r="AH112" s="24" t="s">
        <v>16</v>
      </c>
      <c r="AI112" s="24">
        <v>42278</v>
      </c>
      <c r="AJ112" s="24" t="s">
        <v>14</v>
      </c>
      <c r="AK112" s="24" t="s">
        <v>13</v>
      </c>
      <c r="AL112" s="24" t="s">
        <v>12</v>
      </c>
      <c r="AM112" s="24" t="s">
        <v>11</v>
      </c>
      <c r="AN112" s="24" t="s">
        <v>10</v>
      </c>
      <c r="AO112" s="24" t="s">
        <v>9</v>
      </c>
      <c r="AP112" s="24" t="s">
        <v>8</v>
      </c>
      <c r="AQ112" s="24" t="s">
        <v>68</v>
      </c>
      <c r="AR112" s="24" t="s">
        <v>69</v>
      </c>
      <c r="AS112" s="24" t="s">
        <v>135</v>
      </c>
      <c r="AT112" s="24" t="s">
        <v>143</v>
      </c>
      <c r="AU112" s="24" t="s">
        <v>146</v>
      </c>
      <c r="AV112" s="24" t="s">
        <v>151</v>
      </c>
      <c r="AW112" s="24" t="s">
        <v>159</v>
      </c>
      <c r="AX112" s="24" t="s">
        <v>168</v>
      </c>
      <c r="AY112" s="24" t="s">
        <v>173</v>
      </c>
      <c r="AZ112" s="24" t="s">
        <v>174</v>
      </c>
      <c r="BA112" s="24" t="s">
        <v>176</v>
      </c>
      <c r="BB112" s="24" t="s">
        <v>181</v>
      </c>
      <c r="BC112" s="24" t="s">
        <v>196</v>
      </c>
      <c r="BD112" s="24" t="s">
        <v>227</v>
      </c>
      <c r="BE112" s="24" t="s">
        <v>228</v>
      </c>
      <c r="BF112" s="24" t="s">
        <v>229</v>
      </c>
      <c r="BG112" s="24" t="s">
        <v>230</v>
      </c>
      <c r="BH112" s="24" t="s">
        <v>231</v>
      </c>
      <c r="BI112" s="24" t="s">
        <v>232</v>
      </c>
      <c r="BJ112" s="24" t="s">
        <v>233</v>
      </c>
      <c r="BK112" s="24" t="s">
        <v>238</v>
      </c>
      <c r="BL112" s="24" t="s">
        <v>239</v>
      </c>
      <c r="BM112" s="24" t="s">
        <v>240</v>
      </c>
      <c r="BN112" s="24" t="s">
        <v>247</v>
      </c>
      <c r="BO112" s="24" t="s">
        <v>248</v>
      </c>
      <c r="BP112" s="24" t="s">
        <v>252</v>
      </c>
      <c r="BQ112" s="24" t="s">
        <v>256</v>
      </c>
      <c r="BR112" s="24" t="s">
        <v>257</v>
      </c>
      <c r="BS112" s="24" t="s">
        <v>258</v>
      </c>
      <c r="BT112" s="24" t="s">
        <v>266</v>
      </c>
      <c r="BU112" s="24" t="s">
        <v>267</v>
      </c>
      <c r="BV112" s="24" t="s">
        <v>268</v>
      </c>
      <c r="BW112" s="24" t="s">
        <v>274</v>
      </c>
      <c r="BX112" s="24" t="s">
        <v>280</v>
      </c>
      <c r="BY112" s="24" t="s">
        <v>284</v>
      </c>
      <c r="BZ112" s="24" t="s">
        <v>285</v>
      </c>
      <c r="CA112" s="24" t="s">
        <v>286</v>
      </c>
      <c r="CB112" s="24" t="s">
        <v>288</v>
      </c>
      <c r="CC112" s="24" t="s">
        <v>289</v>
      </c>
      <c r="CD112" s="24" t="s">
        <v>166</v>
      </c>
      <c r="CE112" s="24" t="s">
        <v>294</v>
      </c>
      <c r="CF112" s="24" t="s">
        <v>295</v>
      </c>
      <c r="CG112" s="24" t="s">
        <v>296</v>
      </c>
      <c r="CH112" s="192" t="s">
        <v>297</v>
      </c>
      <c r="CI112" s="192" t="s">
        <v>301</v>
      </c>
      <c r="CJ112" s="192" t="s">
        <v>302</v>
      </c>
      <c r="CK112" s="192" t="s">
        <v>315</v>
      </c>
      <c r="CL112" s="192" t="s">
        <v>321</v>
      </c>
      <c r="CM112" s="192" t="s">
        <v>322</v>
      </c>
      <c r="CN112" s="192" t="s">
        <v>323</v>
      </c>
      <c r="CO112" s="192" t="s">
        <v>324</v>
      </c>
      <c r="CP112" s="192" t="s">
        <v>337</v>
      </c>
      <c r="CQ112" s="192" t="s">
        <v>338</v>
      </c>
      <c r="CR112" s="192" t="s">
        <v>344</v>
      </c>
      <c r="CS112" s="192" t="e">
        <f>#REF!</f>
        <v>#REF!</v>
      </c>
      <c r="CT112" s="192" t="e">
        <f>#REF!</f>
        <v>#REF!</v>
      </c>
      <c r="CU112" s="192" t="e">
        <f>#REF!</f>
        <v>#REF!</v>
      </c>
      <c r="CV112" s="192" t="e">
        <f>#REF!</f>
        <v>#REF!</v>
      </c>
      <c r="CW112" s="192" t="e">
        <f>#REF!</f>
        <v>#REF!</v>
      </c>
      <c r="CX112" s="192" t="e">
        <f>#REF!</f>
        <v>#REF!</v>
      </c>
      <c r="CY112" s="192" t="e">
        <f>#REF!</f>
        <v>#REF!</v>
      </c>
      <c r="CZ112" s="192" t="e">
        <f>#REF!</f>
        <v>#REF!</v>
      </c>
      <c r="DA112" s="192" t="e">
        <f>#REF!</f>
        <v>#REF!</v>
      </c>
      <c r="DB112" s="192" t="e">
        <f>#REF!</f>
        <v>#REF!</v>
      </c>
      <c r="DC112" s="192" t="e">
        <f>#REF!</f>
        <v>#REF!</v>
      </c>
      <c r="DD112" s="192" t="e">
        <f>#REF!</f>
        <v>#REF!</v>
      </c>
      <c r="DE112" s="192" t="e">
        <f>#REF!</f>
        <v>#REF!</v>
      </c>
      <c r="DF112" s="192" t="e">
        <f>#REF!</f>
        <v>#REF!</v>
      </c>
      <c r="DG112" s="192" t="e">
        <f>#REF!</f>
        <v>#REF!</v>
      </c>
      <c r="DH112" s="192" t="e">
        <f>#REF!</f>
        <v>#REF!</v>
      </c>
      <c r="DI112" s="192" t="e">
        <f>#REF!</f>
        <v>#REF!</v>
      </c>
      <c r="DJ112" s="221" t="e">
        <f>#REF!</f>
        <v>#REF!</v>
      </c>
      <c r="DK112" s="192" t="e">
        <f>#REF!</f>
        <v>#REF!</v>
      </c>
      <c r="DL112" s="192" t="e">
        <f>#REF!</f>
        <v>#REF!</v>
      </c>
      <c r="DM112" s="221" t="e">
        <f>#REF!</f>
        <v>#REF!</v>
      </c>
      <c r="DN112" s="192" t="e">
        <f>#REF!</f>
        <v>#REF!</v>
      </c>
      <c r="DO112" s="192" t="s">
        <v>390</v>
      </c>
      <c r="DP112" s="192" t="str">
        <f>DP152</f>
        <v>Nov'22</v>
      </c>
      <c r="DQ112" s="192" t="s">
        <v>392</v>
      </c>
      <c r="DR112" s="192" t="s">
        <v>394</v>
      </c>
      <c r="DS112" s="192" t="s">
        <v>395</v>
      </c>
      <c r="DT112" s="192" t="s">
        <v>396</v>
      </c>
      <c r="DU112" s="192" t="s">
        <v>398</v>
      </c>
      <c r="DV112" s="192" t="s">
        <v>399</v>
      </c>
      <c r="DW112" s="192" t="s">
        <v>400</v>
      </c>
      <c r="DX112" s="192" t="s">
        <v>402</v>
      </c>
      <c r="DY112" s="192" t="s">
        <v>403</v>
      </c>
      <c r="DZ112" s="192" t="s">
        <v>407</v>
      </c>
      <c r="EA112" s="192" t="s">
        <v>408</v>
      </c>
      <c r="EB112" s="192" t="s">
        <v>409</v>
      </c>
      <c r="EC112" s="192" t="s">
        <v>410</v>
      </c>
      <c r="ED112" s="192" t="s">
        <v>411</v>
      </c>
      <c r="EE112" s="192" t="s">
        <v>416</v>
      </c>
      <c r="EF112" s="192" t="s">
        <v>415</v>
      </c>
      <c r="EG112" s="192" t="s">
        <v>422</v>
      </c>
      <c r="EH112" s="192" t="s">
        <v>424</v>
      </c>
      <c r="EI112" s="192" t="s">
        <v>426</v>
      </c>
      <c r="EJ112" s="192" t="s">
        <v>430</v>
      </c>
      <c r="EK112" s="192" t="s">
        <v>434</v>
      </c>
      <c r="EL112" s="192" t="s">
        <v>437</v>
      </c>
      <c r="EM112" s="192" t="s">
        <v>438</v>
      </c>
      <c r="EN112" s="192" t="s">
        <v>439</v>
      </c>
      <c r="EO112" s="192" t="s">
        <v>440</v>
      </c>
      <c r="EP112" s="192" t="s">
        <v>443</v>
      </c>
      <c r="EQ112" s="192" t="s">
        <v>444</v>
      </c>
      <c r="ER112" s="192" t="s">
        <v>449</v>
      </c>
      <c r="ES112" s="192" t="s">
        <v>450</v>
      </c>
      <c r="ET112" s="192" t="s">
        <v>454</v>
      </c>
      <c r="EU112" s="192" t="s">
        <v>456</v>
      </c>
      <c r="EV112" s="192" t="s">
        <v>457</v>
      </c>
      <c r="EW112" s="23" t="str">
        <f>EW392</f>
        <v>Aug'25</v>
      </c>
      <c r="EX112" s="22">
        <v>1</v>
      </c>
      <c r="EY112" s="22">
        <v>2</v>
      </c>
      <c r="EZ112" s="22">
        <v>3</v>
      </c>
      <c r="FA112" s="22">
        <v>4</v>
      </c>
      <c r="FB112" s="22">
        <v>5</v>
      </c>
      <c r="FC112" s="22">
        <v>6</v>
      </c>
      <c r="FD112" s="22">
        <v>7</v>
      </c>
      <c r="FE112" s="22">
        <v>8</v>
      </c>
      <c r="FF112" s="22">
        <v>9</v>
      </c>
      <c r="FG112" s="22">
        <v>10</v>
      </c>
      <c r="FH112" s="22">
        <v>11</v>
      </c>
      <c r="FI112" s="22">
        <v>12</v>
      </c>
      <c r="FJ112" s="22">
        <v>13</v>
      </c>
      <c r="FK112" s="22">
        <v>14</v>
      </c>
      <c r="FL112" s="22">
        <v>15</v>
      </c>
      <c r="FM112" s="22">
        <v>16</v>
      </c>
      <c r="FN112" s="22">
        <v>17</v>
      </c>
      <c r="FO112" s="22">
        <v>18</v>
      </c>
      <c r="FP112" s="22">
        <v>19</v>
      </c>
      <c r="FQ112" s="22">
        <v>20</v>
      </c>
      <c r="FR112" s="22">
        <v>21</v>
      </c>
      <c r="FS112" s="22">
        <v>22</v>
      </c>
      <c r="FT112" s="22">
        <v>23</v>
      </c>
      <c r="FU112" s="22">
        <v>24</v>
      </c>
      <c r="FV112" s="22">
        <v>25</v>
      </c>
      <c r="FW112" s="22">
        <v>26</v>
      </c>
      <c r="FX112" s="22">
        <v>27</v>
      </c>
      <c r="FY112" s="22">
        <v>28</v>
      </c>
      <c r="FZ112" s="22">
        <v>29</v>
      </c>
      <c r="GA112" s="22">
        <v>30</v>
      </c>
      <c r="GB112" s="22">
        <v>31</v>
      </c>
    </row>
    <row r="113" spans="1:185" s="6" customFormat="1" ht="25.5" customHeight="1">
      <c r="A113" s="11" t="s">
        <v>7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>
        <v>127869</v>
      </c>
      <c r="P113" s="10">
        <v>127123</v>
      </c>
      <c r="Q113" s="10">
        <v>114467</v>
      </c>
      <c r="R113" s="10">
        <v>116986</v>
      </c>
      <c r="S113" s="10">
        <v>75460</v>
      </c>
      <c r="T113" s="10">
        <v>133794</v>
      </c>
      <c r="U113" s="10">
        <v>113786</v>
      </c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>
        <v>11000</v>
      </c>
      <c r="BA113" s="10">
        <v>0</v>
      </c>
      <c r="BB113" s="10">
        <v>0</v>
      </c>
      <c r="BC113" s="10">
        <v>114</v>
      </c>
      <c r="BD113" s="10">
        <v>36899</v>
      </c>
      <c r="BE113" s="10">
        <v>38972</v>
      </c>
      <c r="BF113" s="10">
        <v>1097</v>
      </c>
      <c r="BG113" s="10">
        <v>83</v>
      </c>
      <c r="BH113" s="10">
        <v>1845</v>
      </c>
      <c r="BI113" s="10">
        <v>13826</v>
      </c>
      <c r="BJ113" s="10">
        <v>24669</v>
      </c>
      <c r="BK113" s="10">
        <v>21768</v>
      </c>
      <c r="BL113" s="10">
        <v>24698</v>
      </c>
      <c r="BM113" s="10">
        <v>0</v>
      </c>
      <c r="BN113" s="10">
        <v>0</v>
      </c>
      <c r="BO113" s="10">
        <v>14258</v>
      </c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97"/>
      <c r="CI113" s="197"/>
      <c r="CJ113" s="197"/>
      <c r="CK113" s="197"/>
      <c r="CL113" s="197"/>
      <c r="CM113" s="197">
        <v>1200</v>
      </c>
      <c r="CN113" s="197">
        <v>2880</v>
      </c>
      <c r="CO113" s="197">
        <v>51373</v>
      </c>
      <c r="CP113" s="197">
        <v>105422</v>
      </c>
      <c r="CQ113" s="197">
        <v>58948</v>
      </c>
      <c r="CR113" s="197">
        <v>30829</v>
      </c>
      <c r="CS113" s="193">
        <v>44451</v>
      </c>
      <c r="CT113" s="193">
        <v>47036</v>
      </c>
      <c r="CU113" s="193">
        <v>48180</v>
      </c>
      <c r="CV113" s="193">
        <v>89602</v>
      </c>
      <c r="CW113" s="193">
        <v>59099</v>
      </c>
      <c r="CX113" s="193">
        <v>0</v>
      </c>
      <c r="CY113" s="193">
        <v>15010</v>
      </c>
      <c r="CZ113" s="193">
        <v>35741</v>
      </c>
      <c r="DA113" s="193">
        <v>11101</v>
      </c>
      <c r="DB113" s="193">
        <v>21604</v>
      </c>
      <c r="DC113" s="193">
        <v>44871</v>
      </c>
      <c r="DD113" s="193">
        <v>7776</v>
      </c>
      <c r="DE113" s="193">
        <v>0</v>
      </c>
      <c r="DF113" s="193">
        <v>40691</v>
      </c>
      <c r="DG113" s="193">
        <v>29450</v>
      </c>
      <c r="DH113" s="193">
        <v>29161</v>
      </c>
      <c r="DI113" s="193">
        <v>623</v>
      </c>
      <c r="DJ113" s="225">
        <v>50283</v>
      </c>
      <c r="DK113" s="193">
        <v>37029</v>
      </c>
      <c r="DL113" s="193">
        <v>48701</v>
      </c>
      <c r="DM113" s="225">
        <v>36517</v>
      </c>
      <c r="DN113" s="193">
        <v>47095</v>
      </c>
      <c r="DO113" s="193">
        <v>50362</v>
      </c>
      <c r="DP113" s="193">
        <v>10142</v>
      </c>
      <c r="DQ113" s="193">
        <v>815</v>
      </c>
      <c r="DR113" s="193">
        <v>0</v>
      </c>
      <c r="DS113" s="193">
        <v>0</v>
      </c>
      <c r="DT113" s="193">
        <v>0</v>
      </c>
      <c r="DU113" s="193">
        <v>13338</v>
      </c>
      <c r="DV113" s="193">
        <v>87309</v>
      </c>
      <c r="DW113" s="193">
        <v>24311</v>
      </c>
      <c r="DX113" s="193">
        <v>12656</v>
      </c>
      <c r="DY113" s="193">
        <v>18030</v>
      </c>
      <c r="DZ113" s="193">
        <v>15006</v>
      </c>
      <c r="EA113" s="193">
        <v>33774</v>
      </c>
      <c r="EB113" s="193">
        <v>20607</v>
      </c>
      <c r="EC113" s="193">
        <v>26937</v>
      </c>
      <c r="ED113" s="193">
        <v>12391</v>
      </c>
      <c r="EE113" s="193">
        <v>17583</v>
      </c>
      <c r="EF113" s="193">
        <v>16325</v>
      </c>
      <c r="EG113" s="193">
        <v>4533</v>
      </c>
      <c r="EH113" s="193">
        <v>0</v>
      </c>
      <c r="EI113" s="193">
        <v>0</v>
      </c>
      <c r="EJ113" s="193">
        <v>0</v>
      </c>
      <c r="EK113" s="193">
        <v>0</v>
      </c>
      <c r="EL113" s="193">
        <v>0</v>
      </c>
      <c r="EM113" s="193">
        <v>0</v>
      </c>
      <c r="EN113" s="193">
        <v>0</v>
      </c>
      <c r="EO113" s="193">
        <v>0</v>
      </c>
      <c r="EP113" s="193">
        <v>0</v>
      </c>
      <c r="EQ113" s="193">
        <v>0</v>
      </c>
      <c r="ER113" s="193">
        <v>0</v>
      </c>
      <c r="ES113" s="193">
        <v>0</v>
      </c>
      <c r="ET113" s="193">
        <v>0</v>
      </c>
      <c r="EU113" s="193">
        <v>0</v>
      </c>
      <c r="EV113" s="193">
        <v>0</v>
      </c>
      <c r="EW113" s="9">
        <v>0</v>
      </c>
      <c r="EX113" s="66">
        <v>0</v>
      </c>
      <c r="EY113" s="66">
        <v>0</v>
      </c>
      <c r="EZ113" s="66">
        <v>0</v>
      </c>
      <c r="FA113" s="66">
        <v>0</v>
      </c>
      <c r="FB113" s="66">
        <v>0</v>
      </c>
      <c r="FC113" s="66">
        <v>0</v>
      </c>
      <c r="FD113" s="66">
        <v>0</v>
      </c>
      <c r="FE113" s="66">
        <v>0</v>
      </c>
      <c r="FF113" s="66">
        <v>0</v>
      </c>
      <c r="FG113" s="66">
        <v>0</v>
      </c>
      <c r="FH113" s="66">
        <v>0</v>
      </c>
      <c r="FI113" s="66">
        <v>0</v>
      </c>
      <c r="FJ113" s="66">
        <v>0</v>
      </c>
      <c r="FK113" s="66">
        <v>0</v>
      </c>
      <c r="FL113" s="66">
        <v>0</v>
      </c>
      <c r="FM113" s="66">
        <v>0</v>
      </c>
      <c r="FN113" s="66">
        <v>0</v>
      </c>
      <c r="FO113" s="66">
        <v>0</v>
      </c>
      <c r="FP113" s="66">
        <v>0</v>
      </c>
      <c r="FQ113" s="66">
        <v>0</v>
      </c>
      <c r="FR113" s="66">
        <v>0</v>
      </c>
      <c r="FS113" s="66">
        <v>0</v>
      </c>
      <c r="FT113" s="66">
        <v>0</v>
      </c>
      <c r="FU113" s="66">
        <v>0</v>
      </c>
      <c r="FV113" s="66">
        <v>0</v>
      </c>
      <c r="FW113" s="66">
        <v>0</v>
      </c>
      <c r="FX113" s="66">
        <v>0</v>
      </c>
      <c r="FY113" s="66">
        <v>0</v>
      </c>
      <c r="FZ113" s="66">
        <v>0</v>
      </c>
      <c r="GA113" s="66">
        <v>0</v>
      </c>
      <c r="GB113" s="66">
        <v>0</v>
      </c>
    </row>
    <row r="114" spans="1:185" s="6" customFormat="1" ht="25.5" customHeight="1">
      <c r="A114" s="11" t="s">
        <v>6</v>
      </c>
      <c r="B114" s="10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159</v>
      </c>
      <c r="P114" s="10">
        <v>196</v>
      </c>
      <c r="Q114" s="10">
        <v>175</v>
      </c>
      <c r="R114" s="10">
        <v>152</v>
      </c>
      <c r="S114" s="10">
        <v>237</v>
      </c>
      <c r="T114" s="10">
        <v>339</v>
      </c>
      <c r="U114" s="10">
        <v>189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2</v>
      </c>
      <c r="BD114" s="10">
        <v>156</v>
      </c>
      <c r="BE114" s="10">
        <v>78</v>
      </c>
      <c r="BF114" s="10">
        <v>3</v>
      </c>
      <c r="BG114" s="10">
        <v>0</v>
      </c>
      <c r="BH114" s="10">
        <v>8</v>
      </c>
      <c r="BI114" s="10">
        <v>21</v>
      </c>
      <c r="BJ114" s="10">
        <v>23</v>
      </c>
      <c r="BK114" s="10">
        <v>27</v>
      </c>
      <c r="BL114" s="10">
        <v>15</v>
      </c>
      <c r="BM114" s="10">
        <v>0</v>
      </c>
      <c r="BN114" s="10">
        <v>0</v>
      </c>
      <c r="BO114" s="10">
        <v>10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97">
        <v>0</v>
      </c>
      <c r="CI114" s="197">
        <v>0</v>
      </c>
      <c r="CJ114" s="197">
        <v>0</v>
      </c>
      <c r="CK114" s="197">
        <v>0</v>
      </c>
      <c r="CL114" s="193">
        <v>0</v>
      </c>
      <c r="CM114" s="193">
        <v>6</v>
      </c>
      <c r="CN114" s="193">
        <v>2</v>
      </c>
      <c r="CO114" s="193">
        <v>35</v>
      </c>
      <c r="CP114" s="193">
        <v>46</v>
      </c>
      <c r="CQ114" s="193">
        <v>63</v>
      </c>
      <c r="CR114" s="193">
        <v>54</v>
      </c>
      <c r="CS114" s="193">
        <v>12</v>
      </c>
      <c r="CT114" s="193">
        <v>58</v>
      </c>
      <c r="CU114" s="219">
        <v>27</v>
      </c>
      <c r="CV114" s="219">
        <v>56</v>
      </c>
      <c r="CW114" s="219">
        <v>9</v>
      </c>
      <c r="CX114" s="219">
        <v>0</v>
      </c>
      <c r="CY114" s="219">
        <v>13</v>
      </c>
      <c r="CZ114" s="219">
        <v>14</v>
      </c>
      <c r="DA114" s="219">
        <v>9</v>
      </c>
      <c r="DB114" s="219">
        <v>10</v>
      </c>
      <c r="DC114" s="219">
        <v>14</v>
      </c>
      <c r="DD114" s="219">
        <v>1</v>
      </c>
      <c r="DE114" s="219">
        <v>0</v>
      </c>
      <c r="DF114" s="219">
        <v>20</v>
      </c>
      <c r="DG114" s="219">
        <v>8</v>
      </c>
      <c r="DH114" s="219">
        <v>2</v>
      </c>
      <c r="DI114" s="219">
        <v>0</v>
      </c>
      <c r="DJ114" s="226">
        <v>14</v>
      </c>
      <c r="DK114" s="219">
        <v>8</v>
      </c>
      <c r="DL114" s="219">
        <v>15</v>
      </c>
      <c r="DM114" s="226">
        <v>13</v>
      </c>
      <c r="DN114" s="219">
        <v>19</v>
      </c>
      <c r="DO114" s="219">
        <v>30</v>
      </c>
      <c r="DP114" s="219">
        <v>0</v>
      </c>
      <c r="DQ114" s="219">
        <v>0</v>
      </c>
      <c r="DR114" s="219">
        <v>0</v>
      </c>
      <c r="DS114" s="219">
        <v>0</v>
      </c>
      <c r="DT114" s="219">
        <v>0</v>
      </c>
      <c r="DU114" s="219">
        <v>1</v>
      </c>
      <c r="DV114" s="219">
        <v>17</v>
      </c>
      <c r="DW114" s="219">
        <v>4</v>
      </c>
      <c r="DX114" s="219">
        <v>11</v>
      </c>
      <c r="DY114" s="219">
        <v>2</v>
      </c>
      <c r="DZ114" s="219">
        <v>1</v>
      </c>
      <c r="EA114" s="219">
        <v>3</v>
      </c>
      <c r="EB114" s="219">
        <v>1</v>
      </c>
      <c r="EC114" s="219">
        <v>2</v>
      </c>
      <c r="ED114" s="219">
        <v>2</v>
      </c>
      <c r="EE114" s="219">
        <v>4</v>
      </c>
      <c r="EF114" s="219">
        <v>4</v>
      </c>
      <c r="EG114" s="219">
        <v>0</v>
      </c>
      <c r="EH114" s="219">
        <v>0</v>
      </c>
      <c r="EI114" s="219">
        <v>0</v>
      </c>
      <c r="EJ114" s="219">
        <v>0</v>
      </c>
      <c r="EK114" s="219">
        <v>0</v>
      </c>
      <c r="EL114" s="219">
        <v>0</v>
      </c>
      <c r="EM114" s="219">
        <v>0</v>
      </c>
      <c r="EN114" s="219">
        <v>0</v>
      </c>
      <c r="EO114" s="219">
        <v>0</v>
      </c>
      <c r="EP114" s="219">
        <v>0</v>
      </c>
      <c r="EQ114" s="219">
        <v>0</v>
      </c>
      <c r="ER114" s="219">
        <v>0</v>
      </c>
      <c r="ES114" s="219">
        <v>0</v>
      </c>
      <c r="ET114" s="219">
        <v>0</v>
      </c>
      <c r="EU114" s="219">
        <v>0</v>
      </c>
      <c r="EV114" s="219">
        <v>0</v>
      </c>
      <c r="EW114" s="67">
        <v>0</v>
      </c>
      <c r="EX114" s="67">
        <v>0</v>
      </c>
      <c r="EY114" s="67">
        <v>0</v>
      </c>
      <c r="EZ114" s="67">
        <v>0</v>
      </c>
      <c r="FA114" s="67">
        <v>0</v>
      </c>
      <c r="FB114" s="67">
        <v>0</v>
      </c>
      <c r="FC114" s="67">
        <v>0</v>
      </c>
      <c r="FD114" s="67">
        <v>0</v>
      </c>
      <c r="FE114" s="67">
        <v>0</v>
      </c>
      <c r="FF114" s="67">
        <v>0</v>
      </c>
      <c r="FG114" s="67">
        <v>0</v>
      </c>
      <c r="FH114" s="67">
        <v>0</v>
      </c>
      <c r="FI114" s="67">
        <v>0</v>
      </c>
      <c r="FJ114" s="67">
        <v>0</v>
      </c>
      <c r="FK114" s="67">
        <v>0</v>
      </c>
      <c r="FL114" s="67">
        <v>0</v>
      </c>
      <c r="FM114" s="67">
        <v>0</v>
      </c>
      <c r="FN114" s="67">
        <v>0</v>
      </c>
      <c r="FO114" s="67">
        <v>0</v>
      </c>
      <c r="FP114" s="67">
        <v>0</v>
      </c>
      <c r="FQ114" s="67">
        <v>0</v>
      </c>
      <c r="FR114" s="67">
        <v>0</v>
      </c>
      <c r="FS114" s="67">
        <v>0</v>
      </c>
      <c r="FT114" s="67">
        <v>0</v>
      </c>
      <c r="FU114" s="67">
        <v>0</v>
      </c>
      <c r="FV114" s="67">
        <v>0</v>
      </c>
      <c r="FW114" s="67">
        <v>0</v>
      </c>
      <c r="FX114" s="67">
        <v>0</v>
      </c>
      <c r="FY114" s="67">
        <v>0</v>
      </c>
      <c r="FZ114" s="67">
        <v>0</v>
      </c>
      <c r="GA114" s="67">
        <v>0</v>
      </c>
      <c r="GB114" s="67">
        <v>0</v>
      </c>
    </row>
    <row r="115" spans="1:185" s="6" customFormat="1" ht="25.5" customHeight="1">
      <c r="A115" s="11" t="s">
        <v>5</v>
      </c>
      <c r="B115" s="18" t="e">
        <v>#DIV/0!</v>
      </c>
      <c r="C115" s="18" t="e">
        <v>#DIV/0!</v>
      </c>
      <c r="D115" s="18" t="e">
        <v>#DIV/0!</v>
      </c>
      <c r="E115" s="18" t="e">
        <v>#DIV/0!</v>
      </c>
      <c r="F115" s="18" t="e">
        <v>#DIV/0!</v>
      </c>
      <c r="G115" s="18" t="e">
        <v>#DIV/0!</v>
      </c>
      <c r="H115" s="18" t="e">
        <v>#DIV/0!</v>
      </c>
      <c r="I115" s="18" t="e">
        <v>#DIV/0!</v>
      </c>
      <c r="J115" s="18" t="e">
        <v>#DIV/0!</v>
      </c>
      <c r="K115" s="18" t="e">
        <v>#DIV/0!</v>
      </c>
      <c r="L115" s="18" t="e">
        <v>#DIV/0!</v>
      </c>
      <c r="M115" s="18" t="e">
        <v>#DIV/0!</v>
      </c>
      <c r="N115" s="18" t="e">
        <v>#DIV/0!</v>
      </c>
      <c r="O115" s="18">
        <v>1.2434601036998803E-3</v>
      </c>
      <c r="P115" s="18">
        <v>1.5418138338459601E-3</v>
      </c>
      <c r="Q115" s="18">
        <v>1.5288249014999956E-3</v>
      </c>
      <c r="R115" s="18">
        <v>1.2993007710324312E-3</v>
      </c>
      <c r="S115" s="18">
        <v>3.1407368142062019E-3</v>
      </c>
      <c r="T115" s="18">
        <v>2.5337459078882459E-3</v>
      </c>
      <c r="U115" s="18">
        <v>1.6610127783734379E-3</v>
      </c>
      <c r="V115" s="18" t="e">
        <v>#DIV/0!</v>
      </c>
      <c r="W115" s="18" t="e">
        <v>#DIV/0!</v>
      </c>
      <c r="X115" s="18" t="e">
        <v>#DIV/0!</v>
      </c>
      <c r="Y115" s="18" t="e">
        <v>#DIV/0!</v>
      </c>
      <c r="Z115" s="18" t="e">
        <v>#DIV/0!</v>
      </c>
      <c r="AA115" s="18" t="e">
        <v>#DIV/0!</v>
      </c>
      <c r="AB115" s="18" t="e">
        <v>#DIV/0!</v>
      </c>
      <c r="AC115" s="18" t="e">
        <v>#DIV/0!</v>
      </c>
      <c r="AD115" s="18" t="e">
        <v>#DIV/0!</v>
      </c>
      <c r="AE115" s="18" t="e">
        <v>#DIV/0!</v>
      </c>
      <c r="AF115" s="18" t="e">
        <v>#DIV/0!</v>
      </c>
      <c r="AG115" s="18" t="e">
        <v>#DIV/0!</v>
      </c>
      <c r="AH115" s="18" t="e">
        <v>#DIV/0!</v>
      </c>
      <c r="AI115" s="18" t="e">
        <v>#DIV/0!</v>
      </c>
      <c r="AJ115" s="18" t="e">
        <v>#DIV/0!</v>
      </c>
      <c r="AK115" s="18" t="e">
        <v>#DIV/0!</v>
      </c>
      <c r="AL115" s="18" t="e">
        <v>#DIV/0!</v>
      </c>
      <c r="AM115" s="18" t="e">
        <v>#DIV/0!</v>
      </c>
      <c r="AN115" s="18" t="e">
        <v>#DIV/0!</v>
      </c>
      <c r="AO115" s="18" t="e">
        <v>#DIV/0!</v>
      </c>
      <c r="AP115" s="18" t="e">
        <v>#DIV/0!</v>
      </c>
      <c r="AQ115" s="18" t="e">
        <v>#DIV/0!</v>
      </c>
      <c r="AR115" s="18" t="e">
        <v>#DIV/0!</v>
      </c>
      <c r="AS115" s="18" t="e">
        <v>#DIV/0!</v>
      </c>
      <c r="AT115" s="18" t="e">
        <v>#DIV/0!</v>
      </c>
      <c r="AU115" s="18" t="e">
        <v>#DIV/0!</v>
      </c>
      <c r="AV115" s="18" t="e">
        <v>#DIV/0!</v>
      </c>
      <c r="AW115" s="18" t="e">
        <v>#DIV/0!</v>
      </c>
      <c r="AX115" s="18" t="e">
        <v>#DIV/0!</v>
      </c>
      <c r="AY115" s="18" t="e">
        <v>#DIV/0!</v>
      </c>
      <c r="AZ115" s="18">
        <v>0</v>
      </c>
      <c r="BA115" s="18" t="e">
        <v>#DIV/0!</v>
      </c>
      <c r="BB115" s="18" t="e">
        <v>#DIV/0!</v>
      </c>
      <c r="BC115" s="18">
        <v>1.7543859649122806E-2</v>
      </c>
      <c r="BD115" s="18">
        <v>4.2277568497791265E-3</v>
      </c>
      <c r="BE115" s="18">
        <v>2.0014369290772861E-3</v>
      </c>
      <c r="BF115" s="18">
        <v>2.7347310847766638E-3</v>
      </c>
      <c r="BG115" s="18">
        <v>0</v>
      </c>
      <c r="BH115" s="18">
        <v>4.3360433604336043E-3</v>
      </c>
      <c r="BI115" s="18">
        <v>1.5188774772168377E-3</v>
      </c>
      <c r="BJ115" s="18">
        <v>9.3234423770724396E-4</v>
      </c>
      <c r="BK115" s="18">
        <v>1.2403528114663727E-3</v>
      </c>
      <c r="BL115" s="18">
        <v>6.0733662644748567E-4</v>
      </c>
      <c r="BM115" s="18" t="e">
        <v>#DIV/0!</v>
      </c>
      <c r="BN115" s="18" t="e">
        <v>#DIV/0!</v>
      </c>
      <c r="BO115" s="18">
        <v>7.0136063964090333E-4</v>
      </c>
      <c r="BP115" s="18" t="e">
        <v>#DIV/0!</v>
      </c>
      <c r="BQ115" s="18" t="e">
        <v>#DIV/0!</v>
      </c>
      <c r="BR115" s="18" t="e">
        <v>#DIV/0!</v>
      </c>
      <c r="BS115" s="18" t="e">
        <v>#DIV/0!</v>
      </c>
      <c r="BT115" s="18" t="e">
        <v>#DIV/0!</v>
      </c>
      <c r="BU115" s="18" t="e">
        <v>#DIV/0!</v>
      </c>
      <c r="BV115" s="18" t="e">
        <v>#DIV/0!</v>
      </c>
      <c r="BW115" s="18" t="e">
        <v>#DIV/0!</v>
      </c>
      <c r="BX115" s="18" t="e">
        <v>#DIV/0!</v>
      </c>
      <c r="BY115" s="18" t="e">
        <v>#DIV/0!</v>
      </c>
      <c r="BZ115" s="18" t="e">
        <v>#DIV/0!</v>
      </c>
      <c r="CA115" s="18" t="e">
        <v>#DIV/0!</v>
      </c>
      <c r="CB115" s="18" t="e">
        <v>#DIV/0!</v>
      </c>
      <c r="CC115" s="18" t="e">
        <v>#DIV/0!</v>
      </c>
      <c r="CD115" s="18" t="e">
        <v>#DIV/0!</v>
      </c>
      <c r="CE115" s="18" t="e">
        <v>#DIV/0!</v>
      </c>
      <c r="CF115" s="18" t="e">
        <v>#DIV/0!</v>
      </c>
      <c r="CG115" s="18" t="e">
        <v>#DIV/0!</v>
      </c>
      <c r="CH115" s="194" t="e">
        <v>#DIV/0!</v>
      </c>
      <c r="CI115" s="194" t="e">
        <v>#DIV/0!</v>
      </c>
      <c r="CJ115" s="194" t="e">
        <v>#DIV/0!</v>
      </c>
      <c r="CK115" s="194" t="e">
        <v>#DIV/0!</v>
      </c>
      <c r="CL115" s="194" t="e">
        <v>#DIV/0!</v>
      </c>
      <c r="CM115" s="194">
        <v>5.0000000000000001E-3</v>
      </c>
      <c r="CN115" s="194">
        <v>6.9444444444444447E-4</v>
      </c>
      <c r="CO115" s="194">
        <v>6.8129172911840855E-4</v>
      </c>
      <c r="CP115" s="194">
        <v>4.3634156058507714E-4</v>
      </c>
      <c r="CQ115" s="194">
        <v>1.0687385492298297E-3</v>
      </c>
      <c r="CR115" s="194">
        <v>1.7515975218138765E-3</v>
      </c>
      <c r="CS115" s="194">
        <v>2.6996018087332117E-4</v>
      </c>
      <c r="CT115" s="194">
        <v>1.2330980525554894E-3</v>
      </c>
      <c r="CU115" s="194">
        <v>5.6039850560398504E-4</v>
      </c>
      <c r="CV115" s="194">
        <v>6.249860494185398E-4</v>
      </c>
      <c r="CW115" s="194">
        <v>1.5228684072488536E-4</v>
      </c>
      <c r="CX115" s="194" t="e">
        <v>#DIV/0!</v>
      </c>
      <c r="CY115" s="194">
        <v>8.6608927381745505E-4</v>
      </c>
      <c r="CZ115" s="194">
        <v>3.9170700316163511E-4</v>
      </c>
      <c r="DA115" s="194">
        <v>8.1073777137194848E-4</v>
      </c>
      <c r="DB115" s="194">
        <v>4.6287724495463806E-4</v>
      </c>
      <c r="DC115" s="194">
        <v>3.120055269550489E-4</v>
      </c>
      <c r="DD115" s="194">
        <v>1.286008230452675E-4</v>
      </c>
      <c r="DE115" s="194" t="e">
        <v>#DIV/0!</v>
      </c>
      <c r="DF115" s="194">
        <v>4.9150917893391662E-4</v>
      </c>
      <c r="DG115" s="194">
        <v>2.7164685908319185E-4</v>
      </c>
      <c r="DH115" s="194">
        <v>6.8584753609272662E-5</v>
      </c>
      <c r="DI115" s="194">
        <v>0</v>
      </c>
      <c r="DJ115" s="224">
        <v>2.7842411948372211E-4</v>
      </c>
      <c r="DK115" s="194">
        <v>2.1604688217343165E-4</v>
      </c>
      <c r="DL115" s="194">
        <v>3.0800188907825299E-4</v>
      </c>
      <c r="DM115" s="224">
        <v>3.55998576005696E-4</v>
      </c>
      <c r="DN115" s="194">
        <v>4.0343985561099905E-4</v>
      </c>
      <c r="DO115" s="194">
        <v>5.9568722449465867E-4</v>
      </c>
      <c r="DP115" s="194">
        <v>0</v>
      </c>
      <c r="DQ115" s="194">
        <v>0</v>
      </c>
      <c r="DR115" s="194" t="e">
        <v>#DIV/0!</v>
      </c>
      <c r="DS115" s="194" t="e">
        <v>#DIV/0!</v>
      </c>
      <c r="DT115" s="194" t="e">
        <v>#DIV/0!</v>
      </c>
      <c r="DU115" s="194">
        <v>7.4973759184285494E-5</v>
      </c>
      <c r="DV115" s="194">
        <v>1.9471074001534778E-4</v>
      </c>
      <c r="DW115" s="194">
        <v>1.6453457282711528E-4</v>
      </c>
      <c r="DX115" s="194">
        <v>8.6915297092288245E-4</v>
      </c>
      <c r="DY115" s="194">
        <v>1.1092623405435385E-4</v>
      </c>
      <c r="DZ115" s="194">
        <v>6.6640010662401706E-5</v>
      </c>
      <c r="EA115" s="194">
        <v>8.8825723929650022E-5</v>
      </c>
      <c r="EB115" s="194">
        <v>4.8527199495317128E-5</v>
      </c>
      <c r="EC115" s="194">
        <v>7.4247317815643915E-5</v>
      </c>
      <c r="ED115" s="194">
        <v>1.6140747316600759E-4</v>
      </c>
      <c r="EE115" s="194">
        <v>2.2749246431211966E-4</v>
      </c>
      <c r="EF115" s="194">
        <v>2.450229709035222E-4</v>
      </c>
      <c r="EG115" s="194">
        <v>0</v>
      </c>
      <c r="EH115" s="194" t="e">
        <v>#DIV/0!</v>
      </c>
      <c r="EI115" s="194" t="e">
        <v>#DIV/0!</v>
      </c>
      <c r="EJ115" s="194" t="e">
        <v>#DIV/0!</v>
      </c>
      <c r="EK115" s="194" t="e">
        <v>#DIV/0!</v>
      </c>
      <c r="EL115" s="194" t="e">
        <v>#DIV/0!</v>
      </c>
      <c r="EM115" s="194" t="e">
        <v>#DIV/0!</v>
      </c>
      <c r="EN115" s="194" t="e">
        <v>#DIV/0!</v>
      </c>
      <c r="EO115" s="194" t="e">
        <v>#DIV/0!</v>
      </c>
      <c r="EP115" s="194" t="e">
        <v>#DIV/0!</v>
      </c>
      <c r="EQ115" s="194" t="e">
        <v>#DIV/0!</v>
      </c>
      <c r="ER115" s="194" t="e">
        <v>#DIV/0!</v>
      </c>
      <c r="ES115" s="194" t="e">
        <v>#DIV/0!</v>
      </c>
      <c r="ET115" s="194" t="e">
        <v>#DIV/0!</v>
      </c>
      <c r="EU115" s="194" t="e">
        <v>#DIV/0!</v>
      </c>
      <c r="EV115" s="194" t="e">
        <v>#DIV/0!</v>
      </c>
      <c r="EW115" s="17" t="e">
        <v>#DIV/0!</v>
      </c>
      <c r="EX115" s="73" t="e">
        <v>#DIV/0!</v>
      </c>
      <c r="EY115" s="73" t="e">
        <v>#DIV/0!</v>
      </c>
      <c r="EZ115" s="73" t="e">
        <v>#DIV/0!</v>
      </c>
      <c r="FA115" s="73" t="e">
        <v>#DIV/0!</v>
      </c>
      <c r="FB115" s="73" t="e">
        <v>#DIV/0!</v>
      </c>
      <c r="FC115" s="73" t="e">
        <v>#DIV/0!</v>
      </c>
      <c r="FD115" s="73" t="e">
        <v>#DIV/0!</v>
      </c>
      <c r="FE115" s="73" t="e">
        <v>#DIV/0!</v>
      </c>
      <c r="FF115" s="73" t="e">
        <v>#DIV/0!</v>
      </c>
      <c r="FG115" s="73" t="e">
        <v>#DIV/0!</v>
      </c>
      <c r="FH115" s="73" t="e">
        <v>#DIV/0!</v>
      </c>
      <c r="FI115" s="73" t="e">
        <v>#DIV/0!</v>
      </c>
      <c r="FJ115" s="73" t="e">
        <v>#DIV/0!</v>
      </c>
      <c r="FK115" s="73" t="e">
        <v>#DIV/0!</v>
      </c>
      <c r="FL115" s="73" t="e">
        <v>#DIV/0!</v>
      </c>
      <c r="FM115" s="73" t="e">
        <v>#DIV/0!</v>
      </c>
      <c r="FN115" s="73" t="e">
        <v>#DIV/0!</v>
      </c>
      <c r="FO115" s="73" t="e">
        <v>#DIV/0!</v>
      </c>
      <c r="FP115" s="73" t="e">
        <v>#DIV/0!</v>
      </c>
      <c r="FQ115" s="73" t="e">
        <v>#DIV/0!</v>
      </c>
      <c r="FR115" s="73" t="e">
        <v>#DIV/0!</v>
      </c>
      <c r="FS115" s="73" t="e">
        <v>#DIV/0!</v>
      </c>
      <c r="FT115" s="73" t="e">
        <v>#DIV/0!</v>
      </c>
      <c r="FU115" s="73" t="e">
        <v>#DIV/0!</v>
      </c>
      <c r="FV115" s="73" t="e">
        <v>#DIV/0!</v>
      </c>
      <c r="FW115" s="73" t="e">
        <v>#DIV/0!</v>
      </c>
      <c r="FX115" s="73" t="e">
        <v>#DIV/0!</v>
      </c>
      <c r="FY115" s="73" t="e">
        <v>#DIV/0!</v>
      </c>
      <c r="FZ115" s="73" t="e">
        <v>#DIV/0!</v>
      </c>
      <c r="GA115" s="73" t="e">
        <v>#DIV/0!</v>
      </c>
      <c r="GB115" s="73" t="e">
        <v>#DIV/0!</v>
      </c>
    </row>
    <row r="116" spans="1:185" ht="12.75" customHeight="1">
      <c r="A116" s="34" t="s">
        <v>460</v>
      </c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14" t="s">
        <v>31</v>
      </c>
      <c r="EY116" s="14" t="s">
        <v>31</v>
      </c>
      <c r="EZ116" s="14" t="s">
        <v>31</v>
      </c>
      <c r="FA116" s="14" t="s">
        <v>31</v>
      </c>
      <c r="FB116" s="14" t="s">
        <v>31</v>
      </c>
      <c r="FC116" s="14" t="s">
        <v>31</v>
      </c>
      <c r="FD116" s="14" t="s">
        <v>31</v>
      </c>
      <c r="FE116" s="14" t="s">
        <v>31</v>
      </c>
      <c r="FF116" s="14" t="s">
        <v>31</v>
      </c>
      <c r="FG116" s="14" t="s">
        <v>31</v>
      </c>
      <c r="FH116" s="14" t="s">
        <v>31</v>
      </c>
      <c r="FI116" s="14" t="s">
        <v>31</v>
      </c>
      <c r="FJ116" s="14" t="s">
        <v>31</v>
      </c>
      <c r="FK116" s="14" t="s">
        <v>31</v>
      </c>
      <c r="FL116" s="14" t="s">
        <v>31</v>
      </c>
      <c r="FM116" s="14" t="s">
        <v>31</v>
      </c>
      <c r="FN116" s="14" t="s">
        <v>31</v>
      </c>
      <c r="FO116" s="14" t="s">
        <v>31</v>
      </c>
      <c r="FP116" s="14" t="s">
        <v>31</v>
      </c>
      <c r="FQ116" s="14" t="s">
        <v>31</v>
      </c>
      <c r="FR116" s="14" t="s">
        <v>31</v>
      </c>
      <c r="FS116" s="14" t="s">
        <v>31</v>
      </c>
      <c r="FT116" s="14" t="s">
        <v>31</v>
      </c>
      <c r="FU116" s="14" t="s">
        <v>31</v>
      </c>
      <c r="FV116" s="14" t="s">
        <v>31</v>
      </c>
      <c r="FW116" s="14" t="s">
        <v>31</v>
      </c>
      <c r="FX116" s="14" t="s">
        <v>31</v>
      </c>
      <c r="FY116" s="14" t="s">
        <v>31</v>
      </c>
      <c r="FZ116" s="14" t="s">
        <v>31</v>
      </c>
      <c r="GA116" s="14" t="s">
        <v>31</v>
      </c>
      <c r="GB116" s="14" t="s">
        <v>31</v>
      </c>
    </row>
    <row r="117" spans="1:185" s="6" customFormat="1" ht="25.5" customHeight="1">
      <c r="A117" s="11" t="s">
        <v>4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>
        <v>146</v>
      </c>
      <c r="P117" s="10">
        <v>166</v>
      </c>
      <c r="Q117" s="10">
        <v>159</v>
      </c>
      <c r="R117" s="10">
        <v>143</v>
      </c>
      <c r="S117" s="10">
        <v>229</v>
      </c>
      <c r="T117" s="10">
        <v>326</v>
      </c>
      <c r="U117" s="10">
        <v>177</v>
      </c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>
        <v>0</v>
      </c>
      <c r="BA117" s="10">
        <v>0</v>
      </c>
      <c r="BB117" s="10">
        <v>0</v>
      </c>
      <c r="BC117" s="10">
        <v>1</v>
      </c>
      <c r="BD117" s="10">
        <v>149</v>
      </c>
      <c r="BE117" s="10">
        <v>69</v>
      </c>
      <c r="BF117" s="10">
        <v>3</v>
      </c>
      <c r="BG117" s="10">
        <v>0</v>
      </c>
      <c r="BH117" s="10">
        <v>8</v>
      </c>
      <c r="BI117" s="10">
        <v>21</v>
      </c>
      <c r="BJ117" s="10">
        <v>23</v>
      </c>
      <c r="BK117" s="10">
        <v>27</v>
      </c>
      <c r="BL117" s="10">
        <v>15</v>
      </c>
      <c r="BM117" s="10">
        <v>0</v>
      </c>
      <c r="BN117" s="10">
        <v>0</v>
      </c>
      <c r="BO117" s="10">
        <v>10</v>
      </c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97"/>
      <c r="CI117" s="197"/>
      <c r="CJ117" s="197"/>
      <c r="CK117" s="197"/>
      <c r="CL117" s="197"/>
      <c r="CM117" s="197">
        <v>4</v>
      </c>
      <c r="CN117" s="197">
        <v>2</v>
      </c>
      <c r="CO117" s="197">
        <v>32</v>
      </c>
      <c r="CP117" s="197">
        <v>46</v>
      </c>
      <c r="CQ117" s="197">
        <v>61</v>
      </c>
      <c r="CR117" s="197">
        <v>54</v>
      </c>
      <c r="CS117" s="193">
        <v>12</v>
      </c>
      <c r="CT117" s="193">
        <v>55</v>
      </c>
      <c r="CU117" s="193">
        <v>27</v>
      </c>
      <c r="CV117" s="193">
        <v>50</v>
      </c>
      <c r="CW117" s="193">
        <v>9</v>
      </c>
      <c r="CX117" s="193">
        <v>0</v>
      </c>
      <c r="CY117" s="193">
        <v>13</v>
      </c>
      <c r="CZ117" s="193">
        <v>14</v>
      </c>
      <c r="DA117" s="193">
        <v>4</v>
      </c>
      <c r="DB117" s="193">
        <v>9</v>
      </c>
      <c r="DC117" s="193">
        <v>14</v>
      </c>
      <c r="DD117" s="193">
        <v>1</v>
      </c>
      <c r="DE117" s="193">
        <v>0</v>
      </c>
      <c r="DF117" s="193">
        <v>20</v>
      </c>
      <c r="DG117" s="193">
        <v>8</v>
      </c>
      <c r="DH117" s="193">
        <v>2</v>
      </c>
      <c r="DI117" s="193">
        <v>0</v>
      </c>
      <c r="DJ117" s="225">
        <v>14</v>
      </c>
      <c r="DK117" s="193">
        <v>7</v>
      </c>
      <c r="DL117" s="193">
        <v>14</v>
      </c>
      <c r="DM117" s="225">
        <v>13</v>
      </c>
      <c r="DN117" s="193">
        <v>17</v>
      </c>
      <c r="DO117" s="193">
        <v>29</v>
      </c>
      <c r="DP117" s="193">
        <v>0</v>
      </c>
      <c r="DQ117" s="193">
        <v>0</v>
      </c>
      <c r="DR117" s="193">
        <v>0</v>
      </c>
      <c r="DS117" s="193">
        <v>0</v>
      </c>
      <c r="DT117" s="193">
        <v>0</v>
      </c>
      <c r="DU117" s="193">
        <v>0</v>
      </c>
      <c r="DV117" s="193">
        <v>13</v>
      </c>
      <c r="DW117" s="193">
        <v>4</v>
      </c>
      <c r="DX117" s="193">
        <v>10</v>
      </c>
      <c r="DY117" s="193">
        <v>2</v>
      </c>
      <c r="DZ117" s="193">
        <v>1</v>
      </c>
      <c r="EA117" s="193">
        <v>3</v>
      </c>
      <c r="EB117" s="193">
        <v>0</v>
      </c>
      <c r="EC117" s="193">
        <v>2</v>
      </c>
      <c r="ED117" s="193">
        <v>2</v>
      </c>
      <c r="EE117" s="193">
        <v>4</v>
      </c>
      <c r="EF117" s="193">
        <v>2</v>
      </c>
      <c r="EG117" s="193">
        <v>0</v>
      </c>
      <c r="EH117" s="193">
        <v>0</v>
      </c>
      <c r="EI117" s="193">
        <v>0</v>
      </c>
      <c r="EJ117" s="193">
        <v>0</v>
      </c>
      <c r="EK117" s="193">
        <v>0</v>
      </c>
      <c r="EL117" s="193">
        <v>0</v>
      </c>
      <c r="EM117" s="193">
        <v>0</v>
      </c>
      <c r="EN117" s="193">
        <v>0</v>
      </c>
      <c r="EO117" s="193">
        <v>0</v>
      </c>
      <c r="EP117" s="193">
        <v>0</v>
      </c>
      <c r="EQ117" s="193">
        <v>0</v>
      </c>
      <c r="ER117" s="193">
        <v>0</v>
      </c>
      <c r="ES117" s="193">
        <v>0</v>
      </c>
      <c r="ET117" s="193">
        <v>0</v>
      </c>
      <c r="EU117" s="193">
        <v>0</v>
      </c>
      <c r="EV117" s="193">
        <v>0</v>
      </c>
      <c r="EW117" s="9">
        <v>0</v>
      </c>
      <c r="EX117" s="66">
        <v>0</v>
      </c>
      <c r="EY117" s="66">
        <v>0</v>
      </c>
      <c r="EZ117" s="66">
        <v>0</v>
      </c>
      <c r="FA117" s="66">
        <v>0</v>
      </c>
      <c r="FB117" s="66">
        <v>0</v>
      </c>
      <c r="FC117" s="66">
        <v>0</v>
      </c>
      <c r="FD117" s="66">
        <v>0</v>
      </c>
      <c r="FE117" s="66">
        <v>0</v>
      </c>
      <c r="FF117" s="66">
        <v>0</v>
      </c>
      <c r="FG117" s="66">
        <v>0</v>
      </c>
      <c r="FH117" s="66">
        <v>0</v>
      </c>
      <c r="FI117" s="66">
        <v>0</v>
      </c>
      <c r="FJ117" s="66">
        <v>0</v>
      </c>
      <c r="FK117" s="66">
        <v>0</v>
      </c>
      <c r="FL117" s="66">
        <v>0</v>
      </c>
      <c r="FM117" s="66">
        <v>0</v>
      </c>
      <c r="FN117" s="66">
        <v>0</v>
      </c>
      <c r="FO117" s="66">
        <v>0</v>
      </c>
      <c r="FP117" s="66">
        <v>0</v>
      </c>
      <c r="FQ117" s="66">
        <v>0</v>
      </c>
      <c r="FR117" s="66">
        <v>0</v>
      </c>
      <c r="FS117" s="66">
        <v>0</v>
      </c>
      <c r="FT117" s="66">
        <v>0</v>
      </c>
      <c r="FU117" s="66">
        <v>0</v>
      </c>
      <c r="FV117" s="66">
        <v>0</v>
      </c>
      <c r="FW117" s="66">
        <v>0</v>
      </c>
      <c r="FX117" s="66">
        <v>0</v>
      </c>
      <c r="FY117" s="66">
        <v>0</v>
      </c>
      <c r="FZ117" s="66">
        <v>0</v>
      </c>
      <c r="GA117" s="66">
        <v>0</v>
      </c>
      <c r="GB117" s="66">
        <v>0</v>
      </c>
    </row>
    <row r="118" spans="1:185" s="3" customFormat="1" ht="25.5" customHeight="1">
      <c r="A118" s="5" t="s">
        <v>3</v>
      </c>
      <c r="B118" s="4" t="e">
        <v>#DIV/0!</v>
      </c>
      <c r="C118" s="4" t="e">
        <v>#DIV/0!</v>
      </c>
      <c r="D118" s="4" t="e">
        <v>#DIV/0!</v>
      </c>
      <c r="E118" s="4" t="e">
        <v>#DIV/0!</v>
      </c>
      <c r="F118" s="4" t="e">
        <v>#DIV/0!</v>
      </c>
      <c r="G118" s="4" t="e">
        <v>#DIV/0!</v>
      </c>
      <c r="H118" s="4" t="e">
        <v>#DIV/0!</v>
      </c>
      <c r="I118" s="4" t="e">
        <v>#DIV/0!</v>
      </c>
      <c r="J118" s="4" t="e">
        <v>#DIV/0!</v>
      </c>
      <c r="K118" s="4" t="e">
        <v>#DIV/0!</v>
      </c>
      <c r="L118" s="4" t="e">
        <v>#DIV/0!</v>
      </c>
      <c r="M118" s="4" t="e">
        <v>#DIV/0!</v>
      </c>
      <c r="N118" s="4" t="e">
        <v>#DIV/0!</v>
      </c>
      <c r="O118" s="4">
        <v>1.1417935543407707E-3</v>
      </c>
      <c r="P118" s="4">
        <v>1.3058219205021907E-3</v>
      </c>
      <c r="Q118" s="4">
        <v>1.3890466247914247E-3</v>
      </c>
      <c r="R118" s="4">
        <v>1.2223684885370898E-3</v>
      </c>
      <c r="S118" s="4">
        <v>3.0347203816591573E-3</v>
      </c>
      <c r="T118" s="4">
        <v>2.4365816105355997E-3</v>
      </c>
      <c r="U118" s="4">
        <v>1.5555516495878228E-3</v>
      </c>
      <c r="V118" s="4" t="e">
        <v>#DIV/0!</v>
      </c>
      <c r="W118" s="4" t="e">
        <v>#DIV/0!</v>
      </c>
      <c r="X118" s="4" t="e">
        <v>#DIV/0!</v>
      </c>
      <c r="Y118" s="4" t="e">
        <v>#DIV/0!</v>
      </c>
      <c r="Z118" s="4" t="e">
        <v>#DIV/0!</v>
      </c>
      <c r="AA118" s="4" t="e">
        <v>#DIV/0!</v>
      </c>
      <c r="AB118" s="4" t="e">
        <v>#DIV/0!</v>
      </c>
      <c r="AC118" s="4" t="e">
        <v>#DIV/0!</v>
      </c>
      <c r="AD118" s="4" t="e">
        <v>#DIV/0!</v>
      </c>
      <c r="AE118" s="4" t="e">
        <v>#DIV/0!</v>
      </c>
      <c r="AF118" s="4" t="e">
        <v>#DIV/0!</v>
      </c>
      <c r="AG118" s="4" t="e">
        <v>#DIV/0!</v>
      </c>
      <c r="AH118" s="4" t="e">
        <v>#DIV/0!</v>
      </c>
      <c r="AI118" s="4" t="e">
        <v>#DIV/0!</v>
      </c>
      <c r="AJ118" s="4" t="e">
        <v>#DIV/0!</v>
      </c>
      <c r="AK118" s="4" t="e">
        <v>#DIV/0!</v>
      </c>
      <c r="AL118" s="4" t="e">
        <v>#DIV/0!</v>
      </c>
      <c r="AM118" s="4" t="e">
        <v>#DIV/0!</v>
      </c>
      <c r="AN118" s="4" t="e">
        <v>#DIV/0!</v>
      </c>
      <c r="AO118" s="4" t="e">
        <v>#DIV/0!</v>
      </c>
      <c r="AP118" s="4" t="e">
        <v>#DIV/0!</v>
      </c>
      <c r="AQ118" s="4" t="e">
        <v>#DIV/0!</v>
      </c>
      <c r="AR118" s="4" t="e">
        <v>#DIV/0!</v>
      </c>
      <c r="AS118" s="4" t="e">
        <v>#DIV/0!</v>
      </c>
      <c r="AT118" s="4" t="e">
        <v>#DIV/0!</v>
      </c>
      <c r="AU118" s="4" t="e">
        <v>#DIV/0!</v>
      </c>
      <c r="AV118" s="4" t="e">
        <v>#DIV/0!</v>
      </c>
      <c r="AW118" s="4">
        <v>3.7325990515527001E-3</v>
      </c>
      <c r="AX118" s="4" t="e">
        <v>#DIV/0!</v>
      </c>
      <c r="AY118" s="4" t="e">
        <v>#DIV/0!</v>
      </c>
      <c r="AZ118" s="4">
        <v>0</v>
      </c>
      <c r="BA118" s="4" t="e">
        <v>#DIV/0!</v>
      </c>
      <c r="BB118" s="4" t="e">
        <v>#DIV/0!</v>
      </c>
      <c r="BC118" s="4">
        <v>8.771929824561403E-3</v>
      </c>
      <c r="BD118" s="4">
        <v>4.038049811648012E-3</v>
      </c>
      <c r="BE118" s="4">
        <v>1.7705018987991378E-3</v>
      </c>
      <c r="BF118" s="4">
        <v>2.7347310847766638E-3</v>
      </c>
      <c r="BG118" s="4">
        <v>0</v>
      </c>
      <c r="BH118" s="4">
        <v>4.3360433604336043E-3</v>
      </c>
      <c r="BI118" s="4">
        <v>1.5188774772168377E-3</v>
      </c>
      <c r="BJ118" s="4">
        <v>9.3234423770724396E-4</v>
      </c>
      <c r="BK118" s="4">
        <v>1.2403528114663727E-3</v>
      </c>
      <c r="BL118" s="4">
        <v>6.0733662644748567E-4</v>
      </c>
      <c r="BM118" s="4" t="e">
        <v>#DIV/0!</v>
      </c>
      <c r="BN118" s="4" t="e">
        <v>#DIV/0!</v>
      </c>
      <c r="BO118" s="4">
        <v>7.0136063964090333E-4</v>
      </c>
      <c r="BP118" s="4" t="e">
        <v>#DIV/0!</v>
      </c>
      <c r="BQ118" s="4" t="e">
        <v>#DIV/0!</v>
      </c>
      <c r="BR118" s="4" t="e">
        <v>#DIV/0!</v>
      </c>
      <c r="BS118" s="4" t="e">
        <v>#DIV/0!</v>
      </c>
      <c r="BT118" s="4" t="e">
        <v>#DIV/0!</v>
      </c>
      <c r="BU118" s="4" t="e">
        <v>#DIV/0!</v>
      </c>
      <c r="BV118" s="4" t="e">
        <v>#DIV/0!</v>
      </c>
      <c r="BW118" s="4" t="e">
        <v>#DIV/0!</v>
      </c>
      <c r="BX118" s="4" t="e">
        <v>#DIV/0!</v>
      </c>
      <c r="BY118" s="4" t="e">
        <v>#DIV/0!</v>
      </c>
      <c r="BZ118" s="4" t="e">
        <v>#DIV/0!</v>
      </c>
      <c r="CA118" s="4" t="e">
        <v>#DIV/0!</v>
      </c>
      <c r="CB118" s="4" t="e">
        <v>#DIV/0!</v>
      </c>
      <c r="CC118" s="4" t="e">
        <v>#DIV/0!</v>
      </c>
      <c r="CD118" s="4" t="e">
        <v>#DIV/0!</v>
      </c>
      <c r="CE118" s="4" t="e">
        <v>#DIV/0!</v>
      </c>
      <c r="CF118" s="4" t="e">
        <v>#DIV/0!</v>
      </c>
      <c r="CG118" s="4" t="e">
        <v>#DIV/0!</v>
      </c>
      <c r="CH118" s="4" t="e">
        <v>#DIV/0!</v>
      </c>
      <c r="CI118" s="4" t="e">
        <v>#DIV/0!</v>
      </c>
      <c r="CJ118" s="4" t="e">
        <v>#DIV/0!</v>
      </c>
      <c r="CK118" s="4" t="e">
        <v>#DIV/0!</v>
      </c>
      <c r="CL118" s="4" t="e">
        <v>#DIV/0!</v>
      </c>
      <c r="CM118" s="4">
        <v>3.3333333333333335E-3</v>
      </c>
      <c r="CN118" s="4">
        <v>6.9444444444444447E-4</v>
      </c>
      <c r="CO118" s="4">
        <v>6.2289529519397348E-4</v>
      </c>
      <c r="CP118" s="4">
        <v>4.3634156058507714E-4</v>
      </c>
      <c r="CQ118" s="4">
        <v>1.0348103413177715E-3</v>
      </c>
      <c r="CR118" s="4">
        <v>1.7515975218138765E-3</v>
      </c>
      <c r="CS118" s="4">
        <v>2.6996018087332117E-4</v>
      </c>
      <c r="CT118" s="4">
        <v>1.1693171188026192E-3</v>
      </c>
      <c r="CU118" s="4">
        <v>5.6039850560398504E-4</v>
      </c>
      <c r="CV118" s="4">
        <v>5.5802325840941045E-4</v>
      </c>
      <c r="CW118" s="4">
        <v>1.5228684072488536E-4</v>
      </c>
      <c r="CX118" s="4" t="e">
        <v>#DIV/0!</v>
      </c>
      <c r="CY118" s="4">
        <v>8.6608927381745505E-4</v>
      </c>
      <c r="CZ118" s="4">
        <v>3.9170700316163511E-4</v>
      </c>
      <c r="DA118" s="4">
        <v>3.6032789838753263E-4</v>
      </c>
      <c r="DB118" s="4">
        <v>4.1658952045917422E-4</v>
      </c>
      <c r="DC118" s="4">
        <v>3.120055269550489E-4</v>
      </c>
      <c r="DD118" s="4">
        <v>1.286008230452675E-4</v>
      </c>
      <c r="DE118" s="4" t="e">
        <v>#DIV/0!</v>
      </c>
      <c r="DF118" s="4">
        <v>4.9150917893391662E-4</v>
      </c>
      <c r="DG118" s="4">
        <v>2.7164685908319185E-4</v>
      </c>
      <c r="DH118" s="4">
        <v>6.8584753609272662E-5</v>
      </c>
      <c r="DI118" s="4">
        <v>0</v>
      </c>
      <c r="DJ118" s="4">
        <v>2.7842411948372211E-4</v>
      </c>
      <c r="DK118" s="4">
        <v>1.8904102190175269E-4</v>
      </c>
      <c r="DL118" s="4">
        <v>2.8746842980636946E-4</v>
      </c>
      <c r="DM118" s="4">
        <v>3.55998576005696E-4</v>
      </c>
      <c r="DN118" s="4">
        <v>3.609725023887886E-4</v>
      </c>
      <c r="DO118" s="4">
        <v>5.7583098367817E-4</v>
      </c>
      <c r="DP118" s="4">
        <v>0</v>
      </c>
      <c r="DQ118" s="4">
        <v>0</v>
      </c>
      <c r="DR118" s="4" t="e">
        <v>#DIV/0!</v>
      </c>
      <c r="DS118" s="4" t="e">
        <v>#DIV/0!</v>
      </c>
      <c r="DT118" s="4" t="e">
        <v>#DIV/0!</v>
      </c>
      <c r="DU118" s="4">
        <v>0</v>
      </c>
      <c r="DV118" s="4">
        <v>1.4889644824703067E-4</v>
      </c>
      <c r="DW118" s="4">
        <v>1.6453457282711528E-4</v>
      </c>
      <c r="DX118" s="4">
        <v>7.9013906447534762E-4</v>
      </c>
      <c r="DY118" s="4">
        <v>1.1092623405435385E-4</v>
      </c>
      <c r="DZ118" s="4">
        <v>6.6640010662401706E-5</v>
      </c>
      <c r="EA118" s="4">
        <v>8.8825723929650022E-5</v>
      </c>
      <c r="EB118" s="4">
        <v>0</v>
      </c>
      <c r="EC118" s="4">
        <v>7.4247317815643915E-5</v>
      </c>
      <c r="ED118" s="4">
        <v>1.6140747316600759E-4</v>
      </c>
      <c r="EE118" s="4">
        <v>2.2749246431211966E-4</v>
      </c>
      <c r="EF118" s="4">
        <v>1.225114854517611E-4</v>
      </c>
      <c r="EG118" s="4">
        <v>0</v>
      </c>
      <c r="EH118" s="4" t="e">
        <v>#DIV/0!</v>
      </c>
      <c r="EI118" s="4" t="e">
        <v>#DIV/0!</v>
      </c>
      <c r="EJ118" s="4" t="e">
        <v>#DIV/0!</v>
      </c>
      <c r="EK118" s="4" t="e">
        <v>#DIV/0!</v>
      </c>
      <c r="EL118" s="4" t="e">
        <v>#DIV/0!</v>
      </c>
      <c r="EM118" s="4" t="e">
        <v>#DIV/0!</v>
      </c>
      <c r="EN118" s="4" t="e">
        <v>#DIV/0!</v>
      </c>
      <c r="EO118" s="4" t="e">
        <v>#DIV/0!</v>
      </c>
      <c r="EP118" s="4" t="e">
        <v>#DIV/0!</v>
      </c>
      <c r="EQ118" s="4" t="e">
        <v>#DIV/0!</v>
      </c>
      <c r="ER118" s="4" t="e">
        <v>#DIV/0!</v>
      </c>
      <c r="ES118" s="4" t="e">
        <v>#DIV/0!</v>
      </c>
      <c r="ET118" s="4" t="e">
        <v>#DIV/0!</v>
      </c>
      <c r="EU118" s="4" t="e">
        <v>#DIV/0!</v>
      </c>
      <c r="EV118" s="4" t="e">
        <v>#DIV/0!</v>
      </c>
      <c r="EW118" s="4" t="e">
        <v>#DIV/0!</v>
      </c>
      <c r="EX118" s="4" t="e">
        <v>#DIV/0!</v>
      </c>
      <c r="EY118" s="4" t="e">
        <v>#DIV/0!</v>
      </c>
      <c r="EZ118" s="4" t="e">
        <v>#DIV/0!</v>
      </c>
      <c r="FA118" s="4" t="e">
        <v>#DIV/0!</v>
      </c>
      <c r="FB118" s="4" t="e">
        <v>#DIV/0!</v>
      </c>
      <c r="FC118" s="4" t="e">
        <v>#DIV/0!</v>
      </c>
      <c r="FD118" s="4" t="e">
        <v>#DIV/0!</v>
      </c>
      <c r="FE118" s="4" t="e">
        <v>#DIV/0!</v>
      </c>
      <c r="FF118" s="4" t="e">
        <v>#DIV/0!</v>
      </c>
      <c r="FG118" s="4" t="e">
        <v>#DIV/0!</v>
      </c>
      <c r="FH118" s="4" t="e">
        <v>#DIV/0!</v>
      </c>
      <c r="FI118" s="4" t="e">
        <v>#DIV/0!</v>
      </c>
      <c r="FJ118" s="4" t="e">
        <v>#DIV/0!</v>
      </c>
      <c r="FK118" s="4" t="e">
        <v>#DIV/0!</v>
      </c>
      <c r="FL118" s="4" t="e">
        <v>#DIV/0!</v>
      </c>
      <c r="FM118" s="4" t="e">
        <v>#DIV/0!</v>
      </c>
      <c r="FN118" s="4" t="e">
        <v>#DIV/0!</v>
      </c>
      <c r="FO118" s="4" t="e">
        <v>#DIV/0!</v>
      </c>
      <c r="FP118" s="4" t="e">
        <v>#DIV/0!</v>
      </c>
      <c r="FQ118" s="4" t="e">
        <v>#DIV/0!</v>
      </c>
      <c r="FR118" s="4" t="e">
        <v>#DIV/0!</v>
      </c>
      <c r="FS118" s="4" t="e">
        <v>#DIV/0!</v>
      </c>
      <c r="FT118" s="4" t="e">
        <v>#DIV/0!</v>
      </c>
      <c r="FU118" s="4" t="e">
        <v>#DIV/0!</v>
      </c>
      <c r="FV118" s="4" t="e">
        <v>#DIV/0!</v>
      </c>
      <c r="FW118" s="4" t="e">
        <v>#DIV/0!</v>
      </c>
      <c r="FX118" s="4" t="e">
        <v>#DIV/0!</v>
      </c>
      <c r="FY118" s="4" t="e">
        <v>#DIV/0!</v>
      </c>
      <c r="FZ118" s="4" t="e">
        <v>#DIV/0!</v>
      </c>
      <c r="GA118" s="4" t="e">
        <v>#DIV/0!</v>
      </c>
      <c r="GB118" s="4" t="e">
        <v>#DIV/0!</v>
      </c>
      <c r="GC118" s="6"/>
    </row>
    <row r="119" spans="1:185" s="6" customFormat="1" ht="25.5" customHeight="1">
      <c r="A119" s="11" t="s">
        <v>2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>
        <v>13</v>
      </c>
      <c r="P119" s="10">
        <v>30</v>
      </c>
      <c r="Q119" s="10">
        <v>16</v>
      </c>
      <c r="R119" s="10">
        <v>9</v>
      </c>
      <c r="S119" s="10">
        <v>8</v>
      </c>
      <c r="T119" s="10">
        <v>13</v>
      </c>
      <c r="U119" s="10">
        <v>12</v>
      </c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>
        <v>0</v>
      </c>
      <c r="BA119" s="10">
        <v>0</v>
      </c>
      <c r="BB119" s="10">
        <v>0</v>
      </c>
      <c r="BC119" s="10">
        <v>1</v>
      </c>
      <c r="BD119" s="10">
        <v>7</v>
      </c>
      <c r="BE119" s="10">
        <v>9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0">
        <v>0</v>
      </c>
      <c r="BM119" s="10">
        <v>0</v>
      </c>
      <c r="BN119" s="10">
        <v>0</v>
      </c>
      <c r="BO119" s="10">
        <v>0</v>
      </c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97"/>
      <c r="CI119" s="197"/>
      <c r="CJ119" s="197"/>
      <c r="CK119" s="197"/>
      <c r="CL119" s="197"/>
      <c r="CM119" s="197">
        <v>2</v>
      </c>
      <c r="CN119" s="197">
        <v>0</v>
      </c>
      <c r="CO119" s="197">
        <v>3</v>
      </c>
      <c r="CP119" s="197">
        <v>0</v>
      </c>
      <c r="CQ119" s="197">
        <v>2</v>
      </c>
      <c r="CR119" s="197">
        <v>0</v>
      </c>
      <c r="CS119" s="193">
        <v>0</v>
      </c>
      <c r="CT119" s="193">
        <v>3</v>
      </c>
      <c r="CU119" s="193">
        <v>0</v>
      </c>
      <c r="CV119" s="193">
        <v>6</v>
      </c>
      <c r="CW119" s="193">
        <v>0</v>
      </c>
      <c r="CX119" s="193">
        <v>0</v>
      </c>
      <c r="CY119" s="193">
        <v>0</v>
      </c>
      <c r="CZ119" s="193">
        <v>0</v>
      </c>
      <c r="DA119" s="193">
        <v>5</v>
      </c>
      <c r="DB119" s="193">
        <v>1</v>
      </c>
      <c r="DC119" s="193">
        <v>0</v>
      </c>
      <c r="DD119" s="193">
        <v>0</v>
      </c>
      <c r="DE119" s="193">
        <v>0</v>
      </c>
      <c r="DF119" s="193">
        <v>0</v>
      </c>
      <c r="DG119" s="193">
        <v>0</v>
      </c>
      <c r="DH119" s="193">
        <v>0</v>
      </c>
      <c r="DI119" s="193">
        <v>0</v>
      </c>
      <c r="DJ119" s="225">
        <v>0</v>
      </c>
      <c r="DK119" s="193">
        <v>1</v>
      </c>
      <c r="DL119" s="193">
        <v>1</v>
      </c>
      <c r="DM119" s="225">
        <v>0</v>
      </c>
      <c r="DN119" s="193">
        <v>2</v>
      </c>
      <c r="DO119" s="193">
        <v>1</v>
      </c>
      <c r="DP119" s="193">
        <v>0</v>
      </c>
      <c r="DQ119" s="193">
        <v>0</v>
      </c>
      <c r="DR119" s="193">
        <v>0</v>
      </c>
      <c r="DS119" s="193">
        <v>0</v>
      </c>
      <c r="DT119" s="193">
        <v>0</v>
      </c>
      <c r="DU119" s="193">
        <v>1</v>
      </c>
      <c r="DV119" s="193">
        <v>4</v>
      </c>
      <c r="DW119" s="193">
        <v>0</v>
      </c>
      <c r="DX119" s="193">
        <v>1</v>
      </c>
      <c r="DY119" s="193">
        <v>0</v>
      </c>
      <c r="DZ119" s="193">
        <v>0</v>
      </c>
      <c r="EA119" s="193">
        <v>0</v>
      </c>
      <c r="EB119" s="193">
        <v>1</v>
      </c>
      <c r="EC119" s="193">
        <v>0</v>
      </c>
      <c r="ED119" s="193">
        <v>0</v>
      </c>
      <c r="EE119" s="193">
        <v>0</v>
      </c>
      <c r="EF119" s="193">
        <v>2</v>
      </c>
      <c r="EG119" s="193">
        <v>0</v>
      </c>
      <c r="EH119" s="193">
        <v>0</v>
      </c>
      <c r="EI119" s="193">
        <v>0</v>
      </c>
      <c r="EJ119" s="193">
        <v>0</v>
      </c>
      <c r="EK119" s="193">
        <v>0</v>
      </c>
      <c r="EL119" s="193">
        <v>0</v>
      </c>
      <c r="EM119" s="193">
        <v>0</v>
      </c>
      <c r="EN119" s="193">
        <v>0</v>
      </c>
      <c r="EO119" s="193">
        <v>0</v>
      </c>
      <c r="EP119" s="193">
        <v>0</v>
      </c>
      <c r="EQ119" s="193">
        <v>0</v>
      </c>
      <c r="ER119" s="193">
        <v>0</v>
      </c>
      <c r="ES119" s="193">
        <v>0</v>
      </c>
      <c r="ET119" s="193">
        <v>0</v>
      </c>
      <c r="EU119" s="193">
        <v>0</v>
      </c>
      <c r="EV119" s="193">
        <v>0</v>
      </c>
      <c r="EW119" s="9">
        <v>0</v>
      </c>
      <c r="EX119" s="66">
        <v>0</v>
      </c>
      <c r="EY119" s="66">
        <v>0</v>
      </c>
      <c r="EZ119" s="66">
        <v>0</v>
      </c>
      <c r="FA119" s="66">
        <v>0</v>
      </c>
      <c r="FB119" s="66">
        <v>0</v>
      </c>
      <c r="FC119" s="66">
        <v>0</v>
      </c>
      <c r="FD119" s="66">
        <v>0</v>
      </c>
      <c r="FE119" s="66">
        <v>0</v>
      </c>
      <c r="FF119" s="66">
        <v>0</v>
      </c>
      <c r="FG119" s="66">
        <v>0</v>
      </c>
      <c r="FH119" s="66">
        <v>0</v>
      </c>
      <c r="FI119" s="66">
        <v>0</v>
      </c>
      <c r="FJ119" s="66">
        <v>0</v>
      </c>
      <c r="FK119" s="66">
        <v>0</v>
      </c>
      <c r="FL119" s="66">
        <v>0</v>
      </c>
      <c r="FM119" s="66">
        <v>0</v>
      </c>
      <c r="FN119" s="66">
        <v>0</v>
      </c>
      <c r="FO119" s="66">
        <v>0</v>
      </c>
      <c r="FP119" s="66">
        <v>0</v>
      </c>
      <c r="FQ119" s="66">
        <v>0</v>
      </c>
      <c r="FR119" s="66">
        <v>0</v>
      </c>
      <c r="FS119" s="66">
        <v>0</v>
      </c>
      <c r="FT119" s="66">
        <v>0</v>
      </c>
      <c r="FU119" s="66">
        <v>0</v>
      </c>
      <c r="FV119" s="66">
        <v>0</v>
      </c>
      <c r="FW119" s="66">
        <v>0</v>
      </c>
      <c r="FX119" s="66">
        <v>0</v>
      </c>
      <c r="FY119" s="66">
        <v>0</v>
      </c>
      <c r="FZ119" s="66">
        <v>0</v>
      </c>
      <c r="GA119" s="66">
        <v>0</v>
      </c>
      <c r="GB119" s="66">
        <v>0</v>
      </c>
    </row>
    <row r="120" spans="1:185" s="3" customFormat="1" ht="25.5" customHeight="1">
      <c r="A120" s="5" t="s">
        <v>1</v>
      </c>
      <c r="B120" s="4" t="e">
        <v>#DIV/0!</v>
      </c>
      <c r="C120" s="4" t="e">
        <v>#DIV/0!</v>
      </c>
      <c r="D120" s="4" t="e">
        <v>#DIV/0!</v>
      </c>
      <c r="E120" s="4" t="e">
        <v>#DIV/0!</v>
      </c>
      <c r="F120" s="4" t="e">
        <v>#DIV/0!</v>
      </c>
      <c r="G120" s="4" t="e">
        <v>#DIV/0!</v>
      </c>
      <c r="H120" s="4" t="e">
        <v>#DIV/0!</v>
      </c>
      <c r="I120" s="4" t="e">
        <v>#DIV/0!</v>
      </c>
      <c r="J120" s="4" t="e">
        <v>#DIV/0!</v>
      </c>
      <c r="K120" s="4" t="e">
        <v>#DIV/0!</v>
      </c>
      <c r="L120" s="4" t="e">
        <v>#DIV/0!</v>
      </c>
      <c r="M120" s="4" t="e">
        <v>#DIV/0!</v>
      </c>
      <c r="N120" s="4" t="e">
        <v>#DIV/0!</v>
      </c>
      <c r="O120" s="4">
        <v>1.0166654935910972E-4</v>
      </c>
      <c r="P120" s="4">
        <v>2.3599191334376941E-4</v>
      </c>
      <c r="Q120" s="4">
        <v>1.3977827670857103E-4</v>
      </c>
      <c r="R120" s="4">
        <v>7.6932282495341316E-5</v>
      </c>
      <c r="S120" s="4">
        <v>1.060164325470448E-4</v>
      </c>
      <c r="T120" s="4">
        <v>9.7164297352646608E-5</v>
      </c>
      <c r="U120" s="4">
        <v>1.0546112878561511E-4</v>
      </c>
      <c r="V120" s="4" t="e">
        <v>#DIV/0!</v>
      </c>
      <c r="W120" s="4" t="e">
        <v>#DIV/0!</v>
      </c>
      <c r="X120" s="4" t="e">
        <v>#DIV/0!</v>
      </c>
      <c r="Y120" s="4" t="e">
        <v>#DIV/0!</v>
      </c>
      <c r="Z120" s="4" t="e">
        <v>#DIV/0!</v>
      </c>
      <c r="AA120" s="4" t="e">
        <v>#DIV/0!</v>
      </c>
      <c r="AB120" s="4" t="e">
        <v>#DIV/0!</v>
      </c>
      <c r="AC120" s="4" t="e">
        <v>#DIV/0!</v>
      </c>
      <c r="AD120" s="4" t="e">
        <v>#DIV/0!</v>
      </c>
      <c r="AE120" s="4" t="e">
        <v>#DIV/0!</v>
      </c>
      <c r="AF120" s="4" t="e">
        <v>#DIV/0!</v>
      </c>
      <c r="AG120" s="4" t="e">
        <v>#DIV/0!</v>
      </c>
      <c r="AH120" s="4" t="e">
        <v>#DIV/0!</v>
      </c>
      <c r="AI120" s="4" t="e">
        <v>#DIV/0!</v>
      </c>
      <c r="AJ120" s="4" t="e">
        <v>#DIV/0!</v>
      </c>
      <c r="AK120" s="4" t="e">
        <v>#DIV/0!</v>
      </c>
      <c r="AL120" s="4" t="e">
        <v>#DIV/0!</v>
      </c>
      <c r="AM120" s="4" t="e">
        <v>#DIV/0!</v>
      </c>
      <c r="AN120" s="4" t="e">
        <v>#DIV/0!</v>
      </c>
      <c r="AO120" s="4" t="e">
        <v>#DIV/0!</v>
      </c>
      <c r="AP120" s="4" t="e">
        <v>#DIV/0!</v>
      </c>
      <c r="AQ120" s="4" t="e">
        <v>#DIV/0!</v>
      </c>
      <c r="AR120" s="4" t="e">
        <v>#DIV/0!</v>
      </c>
      <c r="AS120" s="4" t="e">
        <v>#DIV/0!</v>
      </c>
      <c r="AT120" s="4" t="e">
        <v>#DIV/0!</v>
      </c>
      <c r="AU120" s="4" t="e">
        <v>#DIV/0!</v>
      </c>
      <c r="AV120" s="4" t="e">
        <v>#DIV/0!</v>
      </c>
      <c r="AW120" s="4">
        <v>1.9580847483555148E-3</v>
      </c>
      <c r="AX120" s="4" t="e">
        <v>#DIV/0!</v>
      </c>
      <c r="AY120" s="4" t="e">
        <v>#DIV/0!</v>
      </c>
      <c r="AZ120" s="4" t="e">
        <v>#DIV/0!</v>
      </c>
      <c r="BA120" s="4" t="e">
        <v>#DIV/0!</v>
      </c>
      <c r="BB120" s="4" t="e">
        <v>#DIV/0!</v>
      </c>
      <c r="BC120" s="4" t="e">
        <v>#DIV/0!</v>
      </c>
      <c r="BD120" s="4" t="e">
        <v>#DIV/0!</v>
      </c>
      <c r="BE120" s="4" t="e">
        <v>#DIV/0!</v>
      </c>
      <c r="BF120" s="4" t="e">
        <v>#DIV/0!</v>
      </c>
      <c r="BG120" s="4" t="e">
        <v>#DIV/0!</v>
      </c>
      <c r="BH120" s="4" t="e">
        <v>#DIV/0!</v>
      </c>
      <c r="BI120" s="4" t="e">
        <v>#DIV/0!</v>
      </c>
      <c r="BJ120" s="4" t="e">
        <v>#DIV/0!</v>
      </c>
      <c r="BK120" s="4" t="e">
        <v>#DIV/0!</v>
      </c>
      <c r="BL120" s="4" t="e">
        <v>#DIV/0!</v>
      </c>
      <c r="BM120" s="4" t="e">
        <v>#DIV/0!</v>
      </c>
      <c r="BN120" s="4" t="e">
        <v>#DIV/0!</v>
      </c>
      <c r="BO120" s="4" t="e">
        <v>#DIV/0!</v>
      </c>
      <c r="BP120" s="4" t="e">
        <v>#DIV/0!</v>
      </c>
      <c r="BQ120" s="4" t="e">
        <v>#DIV/0!</v>
      </c>
      <c r="BR120" s="4" t="e">
        <v>#DIV/0!</v>
      </c>
      <c r="BS120" s="4" t="e">
        <v>#DIV/0!</v>
      </c>
      <c r="BT120" s="4" t="e">
        <v>#DIV/0!</v>
      </c>
      <c r="BU120" s="4" t="e">
        <v>#DIV/0!</v>
      </c>
      <c r="BV120" s="4" t="e">
        <v>#DIV/0!</v>
      </c>
      <c r="BW120" s="4" t="e">
        <v>#DIV/0!</v>
      </c>
      <c r="BX120" s="4" t="e">
        <v>#DIV/0!</v>
      </c>
      <c r="BY120" s="4" t="e">
        <v>#DIV/0!</v>
      </c>
      <c r="BZ120" s="4" t="e">
        <v>#DIV/0!</v>
      </c>
      <c r="CA120" s="4" t="e">
        <v>#DIV/0!</v>
      </c>
      <c r="CB120" s="4" t="e">
        <v>#DIV/0!</v>
      </c>
      <c r="CC120" s="4" t="e">
        <v>#DIV/0!</v>
      </c>
      <c r="CD120" s="4" t="e">
        <v>#DIV/0!</v>
      </c>
      <c r="CE120" s="4" t="e">
        <v>#DIV/0!</v>
      </c>
      <c r="CF120" s="4" t="e">
        <v>#DIV/0!</v>
      </c>
      <c r="CG120" s="4" t="e">
        <v>#DIV/0!</v>
      </c>
      <c r="CH120" s="4" t="e">
        <v>#DIV/0!</v>
      </c>
      <c r="CI120" s="4" t="e">
        <v>#DIV/0!</v>
      </c>
      <c r="CJ120" s="4" t="e">
        <v>#DIV/0!</v>
      </c>
      <c r="CK120" s="4" t="e">
        <v>#DIV/0!</v>
      </c>
      <c r="CL120" s="4" t="e">
        <v>#DIV/0!</v>
      </c>
      <c r="CM120" s="4">
        <v>1.6666666666666668E-3</v>
      </c>
      <c r="CN120" s="4">
        <v>0</v>
      </c>
      <c r="CO120" s="4">
        <v>5.8396433924435014E-5</v>
      </c>
      <c r="CP120" s="4">
        <v>0</v>
      </c>
      <c r="CQ120" s="4">
        <v>3.3928207912058085E-5</v>
      </c>
      <c r="CR120" s="4">
        <v>0</v>
      </c>
      <c r="CS120" s="4">
        <v>0</v>
      </c>
      <c r="CT120" s="4">
        <v>6.3780933752870139E-5</v>
      </c>
      <c r="CU120" s="4">
        <v>0</v>
      </c>
      <c r="CV120" s="4">
        <v>6.6962791009129264E-5</v>
      </c>
      <c r="CW120" s="4">
        <v>0</v>
      </c>
      <c r="CX120" s="4" t="e">
        <v>#DIV/0!</v>
      </c>
      <c r="CY120" s="4">
        <v>0</v>
      </c>
      <c r="CZ120" s="4">
        <v>0</v>
      </c>
      <c r="DA120" s="4">
        <v>4.504098729844158E-4</v>
      </c>
      <c r="DB120" s="4">
        <v>4.6287724495463804E-5</v>
      </c>
      <c r="DC120" s="4">
        <v>0</v>
      </c>
      <c r="DD120" s="4">
        <v>0</v>
      </c>
      <c r="DE120" s="4" t="e">
        <v>#DIV/0!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2.7005860271678956E-5</v>
      </c>
      <c r="DL120" s="4">
        <v>2.0533459271883533E-5</v>
      </c>
      <c r="DM120" s="4">
        <v>0</v>
      </c>
      <c r="DN120" s="4">
        <v>4.2467353222210424E-5</v>
      </c>
      <c r="DO120" s="4">
        <v>1.9856240816488622E-5</v>
      </c>
      <c r="DP120" s="4">
        <v>0</v>
      </c>
      <c r="DQ120" s="4">
        <v>0</v>
      </c>
      <c r="DR120" s="4" t="e">
        <v>#DIV/0!</v>
      </c>
      <c r="DS120" s="4" t="e">
        <v>#DIV/0!</v>
      </c>
      <c r="DT120" s="4" t="e">
        <v>#DIV/0!</v>
      </c>
      <c r="DU120" s="4">
        <v>7.4973759184285494E-5</v>
      </c>
      <c r="DV120" s="4">
        <v>4.5814291768317127E-5</v>
      </c>
      <c r="DW120" s="4">
        <v>0</v>
      </c>
      <c r="DX120" s="4">
        <v>7.9013906447534773E-5</v>
      </c>
      <c r="DY120" s="4">
        <v>0</v>
      </c>
      <c r="DZ120" s="4">
        <v>0</v>
      </c>
      <c r="EA120" s="4">
        <v>0</v>
      </c>
      <c r="EB120" s="4">
        <v>4.8527199495317128E-5</v>
      </c>
      <c r="EC120" s="4">
        <v>0</v>
      </c>
      <c r="ED120" s="4">
        <v>0</v>
      </c>
      <c r="EE120" s="4">
        <v>0</v>
      </c>
      <c r="EF120" s="4">
        <v>1.225114854517611E-4</v>
      </c>
      <c r="EG120" s="4">
        <v>0</v>
      </c>
      <c r="EH120" s="4" t="e">
        <v>#DIV/0!</v>
      </c>
      <c r="EI120" s="4" t="e">
        <v>#DIV/0!</v>
      </c>
      <c r="EJ120" s="4" t="e">
        <v>#DIV/0!</v>
      </c>
      <c r="EK120" s="4" t="e">
        <v>#DIV/0!</v>
      </c>
      <c r="EL120" s="4" t="e">
        <v>#DIV/0!</v>
      </c>
      <c r="EM120" s="4" t="e">
        <v>#DIV/0!</v>
      </c>
      <c r="EN120" s="4" t="e">
        <v>#DIV/0!</v>
      </c>
      <c r="EO120" s="4" t="e">
        <v>#DIV/0!</v>
      </c>
      <c r="EP120" s="4" t="e">
        <v>#DIV/0!</v>
      </c>
      <c r="EQ120" s="4" t="e">
        <v>#DIV/0!</v>
      </c>
      <c r="ER120" s="4" t="e">
        <v>#DIV/0!</v>
      </c>
      <c r="ES120" s="4" t="e">
        <v>#DIV/0!</v>
      </c>
      <c r="ET120" s="4" t="e">
        <v>#DIV/0!</v>
      </c>
      <c r="EU120" s="4" t="e">
        <v>#DIV/0!</v>
      </c>
      <c r="EV120" s="4" t="e">
        <v>#DIV/0!</v>
      </c>
      <c r="EW120" s="4" t="e">
        <v>#DIV/0!</v>
      </c>
      <c r="EX120" s="4" t="e">
        <v>#DIV/0!</v>
      </c>
      <c r="EY120" s="4" t="e">
        <v>#DIV/0!</v>
      </c>
      <c r="EZ120" s="4" t="e">
        <v>#DIV/0!</v>
      </c>
      <c r="FA120" s="4" t="e">
        <v>#DIV/0!</v>
      </c>
      <c r="FB120" s="4" t="e">
        <v>#DIV/0!</v>
      </c>
      <c r="FC120" s="4" t="e">
        <v>#DIV/0!</v>
      </c>
      <c r="FD120" s="4" t="e">
        <v>#DIV/0!</v>
      </c>
      <c r="FE120" s="4" t="e">
        <v>#DIV/0!</v>
      </c>
      <c r="FF120" s="4" t="e">
        <v>#DIV/0!</v>
      </c>
      <c r="FG120" s="4" t="e">
        <v>#DIV/0!</v>
      </c>
      <c r="FH120" s="4" t="e">
        <v>#DIV/0!</v>
      </c>
      <c r="FI120" s="4" t="e">
        <v>#DIV/0!</v>
      </c>
      <c r="FJ120" s="4" t="e">
        <v>#DIV/0!</v>
      </c>
      <c r="FK120" s="4" t="e">
        <v>#DIV/0!</v>
      </c>
      <c r="FL120" s="4" t="e">
        <v>#DIV/0!</v>
      </c>
      <c r="FM120" s="4" t="e">
        <v>#DIV/0!</v>
      </c>
      <c r="FN120" s="4" t="e">
        <v>#DIV/0!</v>
      </c>
      <c r="FO120" s="4" t="e">
        <v>#DIV/0!</v>
      </c>
      <c r="FP120" s="4" t="e">
        <v>#DIV/0!</v>
      </c>
      <c r="FQ120" s="4" t="e">
        <v>#DIV/0!</v>
      </c>
      <c r="FR120" s="4" t="e">
        <v>#DIV/0!</v>
      </c>
      <c r="FS120" s="4" t="e">
        <v>#DIV/0!</v>
      </c>
      <c r="FT120" s="4" t="e">
        <v>#DIV/0!</v>
      </c>
      <c r="FU120" s="4" t="e">
        <v>#DIV/0!</v>
      </c>
      <c r="FV120" s="4" t="e">
        <v>#DIV/0!</v>
      </c>
      <c r="FW120" s="4" t="e">
        <v>#DIV/0!</v>
      </c>
      <c r="FX120" s="4" t="e">
        <v>#DIV/0!</v>
      </c>
      <c r="FY120" s="4" t="e">
        <v>#DIV/0!</v>
      </c>
      <c r="FZ120" s="4" t="e">
        <v>#DIV/0!</v>
      </c>
      <c r="GA120" s="4" t="e">
        <v>#DIV/0!</v>
      </c>
      <c r="GB120" s="4" t="e">
        <v>#DIV/0!</v>
      </c>
      <c r="GC120" s="6"/>
    </row>
    <row r="121" spans="1:185" s="30" customFormat="1">
      <c r="A121" s="30" t="s">
        <v>307</v>
      </c>
      <c r="BP121" s="166">
        <v>3.0000000000000001E-3</v>
      </c>
      <c r="BQ121" s="166">
        <v>3.0000000000000001E-3</v>
      </c>
      <c r="BR121" s="166">
        <v>3.0000000000000001E-3</v>
      </c>
      <c r="BS121" s="166">
        <v>3.0000000000000001E-3</v>
      </c>
      <c r="BT121" s="166">
        <v>3.0000000000000001E-3</v>
      </c>
      <c r="BU121" s="166">
        <v>3.0000000000000001E-3</v>
      </c>
      <c r="BV121" s="166">
        <v>1.1999999999999999E-3</v>
      </c>
      <c r="BW121" s="166">
        <v>1.1999999999999999E-3</v>
      </c>
      <c r="BX121" s="166">
        <v>1.1999999999999999E-3</v>
      </c>
      <c r="BY121" s="166">
        <v>1.1999999999999999E-3</v>
      </c>
      <c r="BZ121" s="166">
        <v>1.1999999999999999E-3</v>
      </c>
      <c r="CA121" s="166">
        <v>1.1999999999999999E-3</v>
      </c>
      <c r="CB121" s="166">
        <v>1.1999999999999999E-3</v>
      </c>
      <c r="CC121" s="166">
        <v>1.1999999999999999E-3</v>
      </c>
      <c r="CD121" s="166">
        <v>1.1999999999999999E-3</v>
      </c>
      <c r="CE121" s="166">
        <v>1.1999999999999999E-3</v>
      </c>
      <c r="CF121" s="166">
        <v>1.1999999999999999E-3</v>
      </c>
      <c r="CG121" s="166">
        <v>1.1999999999999999E-3</v>
      </c>
      <c r="CH121" s="166">
        <v>1.1999999999999999E-3</v>
      </c>
      <c r="CI121" s="166">
        <v>1.1999999999999999E-3</v>
      </c>
      <c r="CJ121" s="166">
        <v>1.1999999999999999E-3</v>
      </c>
      <c r="CK121" s="166">
        <v>1.1999999999999999E-3</v>
      </c>
      <c r="CL121" s="166">
        <v>1.1999999999999999E-3</v>
      </c>
      <c r="CM121" s="166">
        <v>1.1999999999999999E-3</v>
      </c>
      <c r="CN121" s="166">
        <v>1.1999999999999999E-3</v>
      </c>
      <c r="CO121" s="166">
        <v>1.1999999999999999E-3</v>
      </c>
      <c r="CP121" s="166">
        <v>1.1999999999999999E-3</v>
      </c>
      <c r="CQ121" s="166">
        <v>1.1999999999999999E-3</v>
      </c>
      <c r="CR121" s="166">
        <v>1.1999999999999999E-3</v>
      </c>
      <c r="CS121" s="166">
        <v>1.1999999999999999E-3</v>
      </c>
      <c r="CT121" s="166">
        <v>1.1999999999999999E-3</v>
      </c>
      <c r="CU121" s="166">
        <v>1.1999999999999999E-3</v>
      </c>
      <c r="CV121" s="166">
        <v>1.1999999999999999E-3</v>
      </c>
      <c r="CW121" s="166">
        <v>1.1999999999999999E-3</v>
      </c>
      <c r="CX121" s="166">
        <v>1.1999999999999999E-3</v>
      </c>
      <c r="CY121" s="166">
        <v>1.1999999999999999E-3</v>
      </c>
      <c r="CZ121" s="166">
        <v>1.1999999999999999E-3</v>
      </c>
      <c r="DA121" s="166">
        <v>1.1999999999999999E-3</v>
      </c>
      <c r="DB121" s="166">
        <v>1.1999999999999999E-3</v>
      </c>
      <c r="DC121" s="166">
        <v>1.1999999999999999E-3</v>
      </c>
      <c r="DD121" s="166">
        <v>1.1999999999999999E-3</v>
      </c>
      <c r="DE121" s="166">
        <v>1.1999999999999999E-3</v>
      </c>
      <c r="DF121" s="166">
        <v>1.1999999999999999E-3</v>
      </c>
      <c r="DG121" s="166">
        <v>1.1999999999999999E-3</v>
      </c>
      <c r="DH121" s="166">
        <v>1.1999999999999999E-3</v>
      </c>
      <c r="DI121" s="166">
        <v>1.1999999999999999E-3</v>
      </c>
      <c r="DJ121" s="166">
        <v>1.1999999999999999E-3</v>
      </c>
      <c r="DK121" s="166">
        <v>1.1999999999999999E-3</v>
      </c>
      <c r="DL121" s="166">
        <v>1.1999999999999999E-3</v>
      </c>
      <c r="DM121" s="166">
        <v>1.1999999999999999E-3</v>
      </c>
      <c r="DN121" s="166">
        <v>1.1999999999999999E-3</v>
      </c>
      <c r="DO121" s="166">
        <v>1.1999999999999999E-3</v>
      </c>
      <c r="DP121" s="166">
        <v>1.1999999999999999E-3</v>
      </c>
      <c r="DQ121" s="166">
        <v>1.1999999999999999E-3</v>
      </c>
      <c r="DR121" s="166">
        <v>1.1999999999999999E-3</v>
      </c>
      <c r="DS121" s="166">
        <v>1.1999999999999999E-3</v>
      </c>
      <c r="DT121" s="166">
        <v>1.1999999999999999E-3</v>
      </c>
      <c r="DU121" s="166">
        <v>1.1999999999999999E-3</v>
      </c>
      <c r="DV121" s="166">
        <v>1.1999999999999999E-3</v>
      </c>
      <c r="DW121" s="166">
        <v>1.1999999999999999E-3</v>
      </c>
      <c r="DX121" s="166">
        <v>1.1999999999999999E-3</v>
      </c>
      <c r="DY121" s="166">
        <v>1.1999999999999999E-3</v>
      </c>
      <c r="DZ121" s="166">
        <v>1.1999999999999999E-3</v>
      </c>
      <c r="EA121" s="166">
        <v>1.1999999999999999E-3</v>
      </c>
      <c r="EB121" s="166">
        <v>1.1999999999999999E-3</v>
      </c>
      <c r="EC121" s="166">
        <v>1.1999999999999999E-3</v>
      </c>
      <c r="ED121" s="166">
        <v>1.1999999999999999E-3</v>
      </c>
      <c r="EE121" s="166">
        <v>1.1999999999999999E-3</v>
      </c>
      <c r="EF121" s="166">
        <v>1.1999999999999999E-3</v>
      </c>
      <c r="EG121" s="166">
        <v>1.1999999999999999E-3</v>
      </c>
      <c r="EH121" s="166">
        <v>1.1999999999999999E-3</v>
      </c>
      <c r="EI121" s="166">
        <v>1.1999999999999999E-3</v>
      </c>
      <c r="EJ121" s="166">
        <v>1.1999999999999999E-3</v>
      </c>
      <c r="EK121" s="166">
        <v>1.1999999999999999E-3</v>
      </c>
      <c r="EL121" s="166">
        <v>1.1999999999999999E-3</v>
      </c>
      <c r="EM121" s="166">
        <v>1.1999999999999999E-3</v>
      </c>
      <c r="EN121" s="166">
        <v>1.1999999999999999E-3</v>
      </c>
      <c r="EO121" s="166">
        <v>1.1999999999999999E-3</v>
      </c>
      <c r="EP121" s="166">
        <v>1.1999999999999999E-3</v>
      </c>
      <c r="EQ121" s="166">
        <v>1.1999999999999999E-3</v>
      </c>
      <c r="ER121" s="166">
        <v>1.1999999999999999E-3</v>
      </c>
      <c r="ES121" s="166">
        <v>1.1999999999999999E-3</v>
      </c>
      <c r="ET121" s="166">
        <v>1.1999999999999999E-3</v>
      </c>
      <c r="EU121" s="166">
        <v>1.1999999999999999E-3</v>
      </c>
      <c r="EV121" s="166">
        <v>1.1999999999999999E-3</v>
      </c>
      <c r="EW121" s="166">
        <v>1.1999999999999999E-3</v>
      </c>
      <c r="EX121" s="166">
        <v>1.1999999999999999E-3</v>
      </c>
      <c r="EY121" s="166">
        <v>1.1999999999999999E-3</v>
      </c>
      <c r="EZ121" s="166">
        <v>1.1999999999999999E-3</v>
      </c>
      <c r="FA121" s="166">
        <v>1.1999999999999999E-3</v>
      </c>
      <c r="FB121" s="166">
        <v>1.1999999999999999E-3</v>
      </c>
      <c r="FC121" s="166">
        <v>1.1999999999999999E-3</v>
      </c>
      <c r="FD121" s="166">
        <v>1.1999999999999999E-3</v>
      </c>
      <c r="FE121" s="166">
        <v>1.1999999999999999E-3</v>
      </c>
      <c r="FF121" s="166">
        <v>1.1999999999999999E-3</v>
      </c>
      <c r="FG121" s="166">
        <v>1.1999999999999999E-3</v>
      </c>
      <c r="FH121" s="166">
        <v>1.1999999999999999E-3</v>
      </c>
      <c r="FI121" s="166">
        <v>1.1999999999999999E-3</v>
      </c>
      <c r="FJ121" s="166">
        <v>1.1999999999999999E-3</v>
      </c>
      <c r="FK121" s="166">
        <v>1.1999999999999999E-3</v>
      </c>
      <c r="FL121" s="166">
        <v>1.1999999999999999E-3</v>
      </c>
      <c r="FM121" s="166">
        <v>1.1999999999999999E-3</v>
      </c>
      <c r="FN121" s="166">
        <v>1.1999999999999999E-3</v>
      </c>
      <c r="FO121" s="166">
        <v>1.1999999999999999E-3</v>
      </c>
      <c r="FP121" s="166">
        <v>1.1999999999999999E-3</v>
      </c>
      <c r="FQ121" s="166">
        <v>1.1999999999999999E-3</v>
      </c>
      <c r="FR121" s="166">
        <v>1.1999999999999999E-3</v>
      </c>
      <c r="FS121" s="166">
        <v>1.1999999999999999E-3</v>
      </c>
      <c r="FT121" s="166">
        <v>1.1999999999999999E-3</v>
      </c>
      <c r="FU121" s="166">
        <v>1.1999999999999999E-3</v>
      </c>
      <c r="FV121" s="166">
        <v>1.1999999999999999E-3</v>
      </c>
      <c r="FW121" s="166">
        <v>1.1999999999999999E-3</v>
      </c>
      <c r="FX121" s="166">
        <v>1.1999999999999999E-3</v>
      </c>
      <c r="FY121" s="166">
        <v>1.1999999999999999E-3</v>
      </c>
      <c r="FZ121" s="166">
        <v>1.1999999999999999E-3</v>
      </c>
      <c r="GA121" s="166">
        <v>1.1999999999999999E-3</v>
      </c>
      <c r="GB121" s="166">
        <v>1.1999999999999999E-3</v>
      </c>
    </row>
    <row r="122" spans="1:185" ht="32.25" customHeight="1">
      <c r="A122" s="259" t="s">
        <v>328</v>
      </c>
      <c r="B122" s="261"/>
      <c r="C122" s="261"/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261"/>
      <c r="T122" s="261"/>
      <c r="U122" s="261"/>
      <c r="V122" s="261"/>
      <c r="W122" s="261"/>
      <c r="X122" s="261"/>
      <c r="Y122" s="261"/>
      <c r="Z122" s="261"/>
      <c r="AA122" s="261"/>
      <c r="AB122" s="261"/>
      <c r="AC122" s="261"/>
      <c r="AD122" s="261"/>
      <c r="AE122" s="261"/>
      <c r="AF122" s="261"/>
      <c r="AG122" s="261"/>
      <c r="AH122" s="261"/>
      <c r="AI122" s="261"/>
      <c r="AJ122" s="261"/>
      <c r="AK122" s="261"/>
      <c r="AL122" s="261"/>
      <c r="AM122" s="261"/>
      <c r="AN122" s="261"/>
      <c r="AO122" s="261"/>
      <c r="AP122" s="261"/>
      <c r="AQ122" s="261"/>
      <c r="AR122" s="261"/>
      <c r="AS122" s="261"/>
      <c r="AT122" s="261"/>
      <c r="AU122" s="261"/>
      <c r="AV122" s="261"/>
      <c r="AW122" s="261"/>
      <c r="AX122" s="261"/>
      <c r="AY122" s="261"/>
      <c r="AZ122" s="261"/>
      <c r="BA122" s="261"/>
      <c r="BB122" s="261"/>
      <c r="BC122" s="261"/>
      <c r="BD122" s="261"/>
      <c r="BE122" s="261"/>
      <c r="BF122" s="261"/>
      <c r="BG122" s="261"/>
      <c r="BH122" s="261"/>
      <c r="BI122" s="261"/>
      <c r="BJ122" s="261"/>
      <c r="BK122" s="261"/>
      <c r="BL122" s="261"/>
      <c r="BM122" s="261"/>
      <c r="BN122" s="261"/>
      <c r="BO122" s="261"/>
      <c r="BP122" s="261"/>
      <c r="BQ122" s="261"/>
      <c r="BR122" s="261"/>
      <c r="BS122" s="261"/>
      <c r="BT122" s="261"/>
      <c r="BU122" s="261"/>
      <c r="BV122" s="261"/>
      <c r="BW122" s="261"/>
      <c r="BX122" s="261"/>
      <c r="BY122" s="261"/>
      <c r="BZ122" s="261"/>
      <c r="CA122" s="261"/>
      <c r="CB122" s="261"/>
      <c r="CC122" s="261"/>
      <c r="CD122" s="261"/>
      <c r="CE122" s="261"/>
      <c r="CF122" s="261"/>
      <c r="CG122" s="261"/>
      <c r="CH122" s="261"/>
      <c r="CI122" s="261"/>
      <c r="CJ122" s="261"/>
      <c r="CK122" s="261"/>
      <c r="CL122" s="261"/>
      <c r="CM122" s="261"/>
      <c r="CN122" s="261"/>
      <c r="CO122" s="261"/>
      <c r="CP122" s="261"/>
      <c r="CQ122" s="261"/>
      <c r="CR122" s="261"/>
      <c r="CS122" s="261"/>
      <c r="CT122" s="261"/>
      <c r="CU122" s="261"/>
      <c r="CV122" s="261"/>
      <c r="CW122" s="261"/>
      <c r="CX122" s="261"/>
      <c r="CY122" s="261"/>
      <c r="CZ122" s="261"/>
      <c r="DA122" s="261"/>
      <c r="DB122" s="261"/>
      <c r="DC122" s="261"/>
      <c r="DD122" s="261"/>
      <c r="DE122" s="261"/>
      <c r="DF122" s="261"/>
      <c r="DG122" s="261"/>
      <c r="DH122" s="261"/>
      <c r="DI122" s="261"/>
      <c r="DJ122" s="261"/>
      <c r="DK122" s="261"/>
      <c r="DL122" s="261"/>
      <c r="DM122" s="261"/>
      <c r="DN122" s="261"/>
      <c r="DO122" s="261"/>
      <c r="DP122" s="261"/>
      <c r="DQ122" s="261"/>
      <c r="DR122" s="261"/>
      <c r="DS122" s="261"/>
      <c r="DT122" s="261"/>
      <c r="DU122" s="261"/>
      <c r="DV122" s="261"/>
      <c r="DW122" s="261"/>
      <c r="DX122" s="261"/>
      <c r="DY122" s="261"/>
      <c r="DZ122" s="261"/>
      <c r="EA122" s="261"/>
      <c r="EB122" s="261"/>
      <c r="EC122" s="261"/>
      <c r="ED122" s="261"/>
      <c r="EE122" s="261"/>
      <c r="EF122" s="261"/>
      <c r="EG122" s="261"/>
      <c r="EH122" s="261"/>
      <c r="EI122" s="261"/>
      <c r="EJ122" s="261"/>
      <c r="EK122" s="261"/>
      <c r="EL122" s="261"/>
      <c r="EM122" s="261"/>
      <c r="EN122" s="261"/>
      <c r="EO122" s="261"/>
      <c r="EP122" s="261"/>
      <c r="EQ122" s="261"/>
      <c r="ER122" s="261"/>
      <c r="ES122" s="261"/>
      <c r="ET122" s="261"/>
      <c r="EU122" s="261"/>
      <c r="EV122" s="261"/>
      <c r="EW122" s="261"/>
      <c r="EX122" s="261"/>
      <c r="EY122" s="261"/>
      <c r="EZ122" s="261"/>
      <c r="FA122" s="261"/>
      <c r="FB122" s="261"/>
      <c r="FC122" s="261"/>
      <c r="FD122" s="261"/>
      <c r="FE122" s="261"/>
      <c r="FF122" s="261"/>
      <c r="FG122" s="261"/>
      <c r="FH122" s="261"/>
      <c r="FI122" s="261"/>
      <c r="FJ122" s="261"/>
      <c r="FK122" s="261"/>
      <c r="FL122" s="261"/>
      <c r="FM122" s="261"/>
      <c r="FN122" s="261"/>
      <c r="FO122" s="261"/>
      <c r="FP122" s="261"/>
      <c r="FQ122" s="261"/>
      <c r="FR122" s="261"/>
      <c r="FS122" s="261"/>
      <c r="FT122" s="261"/>
      <c r="FU122" s="261"/>
      <c r="FV122" s="261"/>
      <c r="FW122" s="261"/>
      <c r="FX122" s="261"/>
      <c r="FY122" s="261"/>
      <c r="FZ122" s="261"/>
      <c r="GA122" s="261"/>
      <c r="GB122" s="261"/>
    </row>
    <row r="123" spans="1:185" ht="9" customHeight="1">
      <c r="A123" s="28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</row>
    <row r="124" spans="1:185" ht="18" customHeight="1"/>
    <row r="125" spans="1:185" ht="18" customHeight="1"/>
    <row r="126" spans="1:185" ht="18" customHeight="1"/>
    <row r="127" spans="1:185" ht="18" customHeight="1"/>
    <row r="128" spans="1:185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spans="1:185" ht="18" customHeight="1"/>
    <row r="146" spans="1:185" ht="18" customHeight="1"/>
    <row r="147" spans="1:185" ht="18" customHeight="1"/>
    <row r="148" spans="1:185" ht="18" customHeight="1"/>
    <row r="149" spans="1:185" ht="18" customHeight="1"/>
    <row r="150" spans="1:185" ht="18" customHeight="1"/>
    <row r="151" spans="1:185">
      <c r="A151" s="26"/>
    </row>
    <row r="152" spans="1:185" s="6" customFormat="1" ht="25.5" customHeight="1">
      <c r="A152" s="25" t="s">
        <v>0</v>
      </c>
      <c r="B152" s="24">
        <f>'Summary Shop'!B153</f>
        <v>0</v>
      </c>
      <c r="C152" s="24">
        <f>'Summary Shop'!C153</f>
        <v>0</v>
      </c>
      <c r="D152" s="24">
        <f>'Summary Shop'!D153</f>
        <v>0</v>
      </c>
      <c r="E152" s="24">
        <f>'Summary Shop'!E153</f>
        <v>0</v>
      </c>
      <c r="F152" s="24">
        <f>'Summary Shop'!F153</f>
        <v>0</v>
      </c>
      <c r="G152" s="24">
        <f>'Summary Shop'!G153</f>
        <v>0</v>
      </c>
      <c r="H152" s="24">
        <f>'Summary Shop'!H153</f>
        <v>0</v>
      </c>
      <c r="I152" s="24">
        <f>'Summary Shop'!I153</f>
        <v>0</v>
      </c>
      <c r="J152" s="24">
        <f>'Summary Shop'!J153</f>
        <v>0</v>
      </c>
      <c r="K152" s="24">
        <f>'Summary Shop'!K153</f>
        <v>0</v>
      </c>
      <c r="L152" s="24">
        <f>'Summary Shop'!L153</f>
        <v>0</v>
      </c>
      <c r="M152" s="24">
        <f>'Summary Shop'!M153</f>
        <v>0</v>
      </c>
      <c r="N152" s="24">
        <f>'Summary Shop'!N153</f>
        <v>0</v>
      </c>
      <c r="O152" s="24">
        <f>'Summary Shop'!O153</f>
        <v>0</v>
      </c>
      <c r="P152" s="24">
        <f>'Summary Shop'!P153</f>
        <v>0</v>
      </c>
      <c r="Q152" s="24">
        <f>'Summary Shop'!Q153</f>
        <v>0</v>
      </c>
      <c r="R152" s="24">
        <f>'Summary Shop'!R153</f>
        <v>0</v>
      </c>
      <c r="S152" s="24">
        <f>'Summary Shop'!S153</f>
        <v>0</v>
      </c>
      <c r="T152" s="24">
        <f>'Summary Shop'!T153</f>
        <v>0</v>
      </c>
      <c r="U152" s="24">
        <f>'Summary Shop'!U153</f>
        <v>0</v>
      </c>
      <c r="V152" s="24" t="s">
        <v>33</v>
      </c>
      <c r="W152" s="24" t="s">
        <v>32</v>
      </c>
      <c r="X152" s="24" t="s">
        <v>26</v>
      </c>
      <c r="Y152" s="24" t="s">
        <v>25</v>
      </c>
      <c r="Z152" s="24" t="s">
        <v>24</v>
      </c>
      <c r="AA152" s="24" t="s">
        <v>23</v>
      </c>
      <c r="AB152" s="24" t="s">
        <v>22</v>
      </c>
      <c r="AC152" s="24" t="s">
        <v>21</v>
      </c>
      <c r="AD152" s="24" t="s">
        <v>20</v>
      </c>
      <c r="AE152" s="24" t="s">
        <v>19</v>
      </c>
      <c r="AF152" s="24" t="s">
        <v>18</v>
      </c>
      <c r="AG152" s="24" t="s">
        <v>17</v>
      </c>
      <c r="AH152" s="24" t="s">
        <v>16</v>
      </c>
      <c r="AI152" s="24">
        <v>42278</v>
      </c>
      <c r="AJ152" s="24" t="s">
        <v>14</v>
      </c>
      <c r="AK152" s="24" t="s">
        <v>13</v>
      </c>
      <c r="AL152" s="24" t="s">
        <v>12</v>
      </c>
      <c r="AM152" s="24" t="s">
        <v>11</v>
      </c>
      <c r="AN152" s="24" t="s">
        <v>10</v>
      </c>
      <c r="AO152" s="24" t="s">
        <v>9</v>
      </c>
      <c r="AP152" s="24" t="s">
        <v>8</v>
      </c>
      <c r="AQ152" s="24" t="s">
        <v>68</v>
      </c>
      <c r="AR152" s="24" t="s">
        <v>69</v>
      </c>
      <c r="AS152" s="24" t="s">
        <v>135</v>
      </c>
      <c r="AT152" s="24" t="s">
        <v>143</v>
      </c>
      <c r="AU152" s="24" t="s">
        <v>146</v>
      </c>
      <c r="AV152" s="24" t="s">
        <v>151</v>
      </c>
      <c r="AW152" s="24" t="s">
        <v>159</v>
      </c>
      <c r="AX152" s="24" t="s">
        <v>168</v>
      </c>
      <c r="AY152" s="24" t="s">
        <v>173</v>
      </c>
      <c r="AZ152" s="24" t="s">
        <v>174</v>
      </c>
      <c r="BA152" s="24" t="s">
        <v>176</v>
      </c>
      <c r="BB152" s="24" t="s">
        <v>181</v>
      </c>
      <c r="BC152" s="24" t="s">
        <v>196</v>
      </c>
      <c r="BD152" s="24" t="s">
        <v>227</v>
      </c>
      <c r="BE152" s="24" t="s">
        <v>228</v>
      </c>
      <c r="BF152" s="24" t="s">
        <v>229</v>
      </c>
      <c r="BG152" s="24" t="s">
        <v>230</v>
      </c>
      <c r="BH152" s="24" t="s">
        <v>231</v>
      </c>
      <c r="BI152" s="24" t="s">
        <v>232</v>
      </c>
      <c r="BJ152" s="24" t="s">
        <v>233</v>
      </c>
      <c r="BK152" s="24" t="s">
        <v>238</v>
      </c>
      <c r="BL152" s="24" t="s">
        <v>239</v>
      </c>
      <c r="BM152" s="24" t="s">
        <v>240</v>
      </c>
      <c r="BN152" s="24" t="s">
        <v>247</v>
      </c>
      <c r="BO152" s="24" t="s">
        <v>248</v>
      </c>
      <c r="BP152" s="24" t="s">
        <v>252</v>
      </c>
      <c r="BQ152" s="24" t="s">
        <v>256</v>
      </c>
      <c r="BR152" s="24" t="s">
        <v>257</v>
      </c>
      <c r="BS152" s="24" t="s">
        <v>258</v>
      </c>
      <c r="BT152" s="24" t="s">
        <v>266</v>
      </c>
      <c r="BU152" s="24" t="s">
        <v>267</v>
      </c>
      <c r="BV152" s="24" t="s">
        <v>268</v>
      </c>
      <c r="BW152" s="24" t="s">
        <v>274</v>
      </c>
      <c r="BX152" s="24" t="s">
        <v>280</v>
      </c>
      <c r="BY152" s="24" t="s">
        <v>284</v>
      </c>
      <c r="BZ152" s="24" t="s">
        <v>285</v>
      </c>
      <c r="CA152" s="24" t="s">
        <v>286</v>
      </c>
      <c r="CB152" s="24" t="s">
        <v>288</v>
      </c>
      <c r="CC152" s="24" t="s">
        <v>289</v>
      </c>
      <c r="CD152" s="24" t="s">
        <v>166</v>
      </c>
      <c r="CE152" s="24" t="s">
        <v>294</v>
      </c>
      <c r="CF152" s="24" t="s">
        <v>295</v>
      </c>
      <c r="CG152" s="24" t="s">
        <v>296</v>
      </c>
      <c r="CH152" s="192" t="s">
        <v>297</v>
      </c>
      <c r="CI152" s="192" t="s">
        <v>301</v>
      </c>
      <c r="CJ152" s="192" t="s">
        <v>302</v>
      </c>
      <c r="CK152" s="192" t="s">
        <v>315</v>
      </c>
      <c r="CL152" s="192" t="s">
        <v>321</v>
      </c>
      <c r="CM152" s="192" t="s">
        <v>322</v>
      </c>
      <c r="CN152" s="192" t="s">
        <v>323</v>
      </c>
      <c r="CO152" s="192" t="s">
        <v>324</v>
      </c>
      <c r="CP152" s="192" t="s">
        <v>337</v>
      </c>
      <c r="CQ152" s="192" t="s">
        <v>338</v>
      </c>
      <c r="CR152" s="192" t="s">
        <v>344</v>
      </c>
      <c r="CS152" s="192" t="e">
        <f t="shared" ref="CS152:CW152" si="46">CS72</f>
        <v>#REF!</v>
      </c>
      <c r="CT152" s="192" t="e">
        <f t="shared" si="46"/>
        <v>#REF!</v>
      </c>
      <c r="CU152" s="192" t="e">
        <f t="shared" si="46"/>
        <v>#REF!</v>
      </c>
      <c r="CV152" s="192" t="e">
        <f t="shared" si="46"/>
        <v>#REF!</v>
      </c>
      <c r="CW152" s="192" t="e">
        <f t="shared" si="46"/>
        <v>#REF!</v>
      </c>
      <c r="CX152" s="192" t="e">
        <f t="shared" ref="CX152:DN152" si="47">CX72</f>
        <v>#REF!</v>
      </c>
      <c r="CY152" s="192" t="e">
        <f t="shared" si="47"/>
        <v>#REF!</v>
      </c>
      <c r="CZ152" s="192" t="e">
        <f t="shared" si="47"/>
        <v>#REF!</v>
      </c>
      <c r="DA152" s="192" t="e">
        <f t="shared" si="47"/>
        <v>#REF!</v>
      </c>
      <c r="DB152" s="192" t="e">
        <f t="shared" si="47"/>
        <v>#REF!</v>
      </c>
      <c r="DC152" s="192" t="e">
        <f t="shared" si="47"/>
        <v>#REF!</v>
      </c>
      <c r="DD152" s="192" t="e">
        <f t="shared" si="47"/>
        <v>#REF!</v>
      </c>
      <c r="DE152" s="192" t="e">
        <f t="shared" si="47"/>
        <v>#REF!</v>
      </c>
      <c r="DF152" s="192" t="e">
        <f t="shared" si="47"/>
        <v>#REF!</v>
      </c>
      <c r="DG152" s="192" t="e">
        <f t="shared" si="47"/>
        <v>#REF!</v>
      </c>
      <c r="DH152" s="192" t="e">
        <f t="shared" si="47"/>
        <v>#REF!</v>
      </c>
      <c r="DI152" s="192" t="e">
        <f t="shared" si="47"/>
        <v>#REF!</v>
      </c>
      <c r="DJ152" s="221" t="e">
        <f t="shared" si="47"/>
        <v>#REF!</v>
      </c>
      <c r="DK152" s="192" t="e">
        <f t="shared" si="47"/>
        <v>#REF!</v>
      </c>
      <c r="DL152" s="192" t="e">
        <f t="shared" si="47"/>
        <v>#REF!</v>
      </c>
      <c r="DM152" s="221" t="e">
        <f t="shared" si="47"/>
        <v>#REF!</v>
      </c>
      <c r="DN152" s="192" t="e">
        <f t="shared" si="47"/>
        <v>#REF!</v>
      </c>
      <c r="DO152" s="192" t="s">
        <v>390</v>
      </c>
      <c r="DP152" s="192" t="str">
        <f>DP392</f>
        <v>Nov'22</v>
      </c>
      <c r="DQ152" s="192" t="s">
        <v>392</v>
      </c>
      <c r="DR152" s="192" t="s">
        <v>394</v>
      </c>
      <c r="DS152" s="192" t="s">
        <v>395</v>
      </c>
      <c r="DT152" s="192" t="s">
        <v>396</v>
      </c>
      <c r="DU152" s="192" t="s">
        <v>398</v>
      </c>
      <c r="DV152" s="192" t="s">
        <v>399</v>
      </c>
      <c r="DW152" s="192" t="s">
        <v>400</v>
      </c>
      <c r="DX152" s="192" t="s">
        <v>402</v>
      </c>
      <c r="DY152" s="192" t="s">
        <v>403</v>
      </c>
      <c r="DZ152" s="192" t="s">
        <v>407</v>
      </c>
      <c r="EA152" s="192" t="s">
        <v>408</v>
      </c>
      <c r="EB152" s="192" t="s">
        <v>409</v>
      </c>
      <c r="EC152" s="192" t="s">
        <v>410</v>
      </c>
      <c r="ED152" s="192" t="s">
        <v>411</v>
      </c>
      <c r="EE152" s="192" t="s">
        <v>412</v>
      </c>
      <c r="EF152" s="192" t="s">
        <v>415</v>
      </c>
      <c r="EG152" s="192" t="s">
        <v>422</v>
      </c>
      <c r="EH152" s="192" t="s">
        <v>424</v>
      </c>
      <c r="EI152" s="192" t="s">
        <v>426</v>
      </c>
      <c r="EJ152" s="192" t="s">
        <v>430</v>
      </c>
      <c r="EK152" s="192" t="s">
        <v>434</v>
      </c>
      <c r="EL152" s="192" t="s">
        <v>437</v>
      </c>
      <c r="EM152" s="192" t="s">
        <v>438</v>
      </c>
      <c r="EN152" s="192" t="s">
        <v>439</v>
      </c>
      <c r="EO152" s="192" t="s">
        <v>440</v>
      </c>
      <c r="EP152" s="192" t="s">
        <v>443</v>
      </c>
      <c r="EQ152" s="192" t="s">
        <v>444</v>
      </c>
      <c r="ER152" s="192" t="s">
        <v>449</v>
      </c>
      <c r="ES152" s="192" t="s">
        <v>450</v>
      </c>
      <c r="ET152" s="192" t="s">
        <v>454</v>
      </c>
      <c r="EU152" s="192" t="s">
        <v>456</v>
      </c>
      <c r="EV152" s="192" t="s">
        <v>457</v>
      </c>
      <c r="EW152" s="23" t="str">
        <f>EW392</f>
        <v>Aug'25</v>
      </c>
      <c r="EX152" s="22">
        <v>1</v>
      </c>
      <c r="EY152" s="22">
        <v>2</v>
      </c>
      <c r="EZ152" s="22">
        <v>3</v>
      </c>
      <c r="FA152" s="22">
        <v>4</v>
      </c>
      <c r="FB152" s="22">
        <v>5</v>
      </c>
      <c r="FC152" s="22">
        <v>6</v>
      </c>
      <c r="FD152" s="22">
        <v>7</v>
      </c>
      <c r="FE152" s="22">
        <v>8</v>
      </c>
      <c r="FF152" s="22">
        <v>9</v>
      </c>
      <c r="FG152" s="22">
        <v>10</v>
      </c>
      <c r="FH152" s="22">
        <v>11</v>
      </c>
      <c r="FI152" s="22">
        <v>12</v>
      </c>
      <c r="FJ152" s="22">
        <v>13</v>
      </c>
      <c r="FK152" s="22">
        <v>14</v>
      </c>
      <c r="FL152" s="22">
        <v>15</v>
      </c>
      <c r="FM152" s="22">
        <v>16</v>
      </c>
      <c r="FN152" s="22">
        <v>17</v>
      </c>
      <c r="FO152" s="22">
        <v>18</v>
      </c>
      <c r="FP152" s="22">
        <v>19</v>
      </c>
      <c r="FQ152" s="22">
        <v>20</v>
      </c>
      <c r="FR152" s="22">
        <v>21</v>
      </c>
      <c r="FS152" s="22">
        <v>22</v>
      </c>
      <c r="FT152" s="22">
        <v>23</v>
      </c>
      <c r="FU152" s="22">
        <v>24</v>
      </c>
      <c r="FV152" s="22">
        <v>25</v>
      </c>
      <c r="FW152" s="22">
        <v>26</v>
      </c>
      <c r="FX152" s="22">
        <v>27</v>
      </c>
      <c r="FY152" s="22">
        <v>28</v>
      </c>
      <c r="FZ152" s="22">
        <v>29</v>
      </c>
      <c r="GA152" s="22">
        <v>30</v>
      </c>
      <c r="GB152" s="22">
        <v>31</v>
      </c>
      <c r="GC152" s="1"/>
    </row>
    <row r="153" spans="1:185" s="6" customFormat="1" ht="25.5" customHeight="1">
      <c r="A153" s="11" t="s">
        <v>7</v>
      </c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>
        <v>127869</v>
      </c>
      <c r="P153" s="10">
        <v>127123</v>
      </c>
      <c r="Q153" s="10">
        <v>114467</v>
      </c>
      <c r="R153" s="10">
        <v>116986</v>
      </c>
      <c r="S153" s="10">
        <v>75460</v>
      </c>
      <c r="T153" s="10">
        <v>133794</v>
      </c>
      <c r="U153" s="10">
        <v>113786</v>
      </c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>
        <v>11000</v>
      </c>
      <c r="BA153" s="10">
        <v>0</v>
      </c>
      <c r="BB153" s="10">
        <v>0</v>
      </c>
      <c r="BC153" s="10">
        <v>114</v>
      </c>
      <c r="BD153" s="10">
        <v>36899</v>
      </c>
      <c r="BE153" s="10">
        <v>38972</v>
      </c>
      <c r="BF153" s="10">
        <v>1097</v>
      </c>
      <c r="BG153" s="10">
        <v>83</v>
      </c>
      <c r="BH153" s="10">
        <v>1845</v>
      </c>
      <c r="BI153" s="10">
        <v>13826</v>
      </c>
      <c r="BJ153" s="10">
        <v>24669</v>
      </c>
      <c r="BK153" s="10">
        <v>21768</v>
      </c>
      <c r="BL153" s="10">
        <v>24698</v>
      </c>
      <c r="BM153" s="10">
        <v>0</v>
      </c>
      <c r="BN153" s="10">
        <v>0</v>
      </c>
      <c r="BO153" s="10">
        <v>14258</v>
      </c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97"/>
      <c r="CI153" s="197"/>
      <c r="CJ153" s="197"/>
      <c r="CK153" s="197"/>
      <c r="CL153" s="197"/>
      <c r="CM153" s="197"/>
      <c r="CN153" s="197"/>
      <c r="CO153" s="197"/>
      <c r="CP153" s="197">
        <v>0</v>
      </c>
      <c r="CQ153" s="197">
        <v>10415</v>
      </c>
      <c r="CR153" s="197">
        <v>3330</v>
      </c>
      <c r="CS153" s="193">
        <v>960</v>
      </c>
      <c r="CT153" s="193">
        <v>3100</v>
      </c>
      <c r="CU153" s="193">
        <v>5016</v>
      </c>
      <c r="CV153" s="193">
        <v>7854</v>
      </c>
      <c r="CW153" s="193">
        <v>20166</v>
      </c>
      <c r="CX153" s="193">
        <v>10730</v>
      </c>
      <c r="CY153" s="193">
        <v>51419</v>
      </c>
      <c r="CZ153" s="193">
        <v>198085</v>
      </c>
      <c r="DA153" s="193">
        <v>231810</v>
      </c>
      <c r="DB153" s="193">
        <v>189424</v>
      </c>
      <c r="DC153" s="193">
        <v>256178</v>
      </c>
      <c r="DD153" s="193">
        <v>143388</v>
      </c>
      <c r="DE153" s="193">
        <v>210347</v>
      </c>
      <c r="DF153" s="193">
        <v>327305</v>
      </c>
      <c r="DG153" s="193">
        <v>186948</v>
      </c>
      <c r="DH153" s="193">
        <v>233272</v>
      </c>
      <c r="DI153" s="193">
        <v>318993</v>
      </c>
      <c r="DJ153" s="225">
        <v>206517</v>
      </c>
      <c r="DK153" s="193">
        <v>96590</v>
      </c>
      <c r="DL153" s="193">
        <v>185736</v>
      </c>
      <c r="DM153" s="225">
        <v>243447</v>
      </c>
      <c r="DN153" s="193">
        <v>252907</v>
      </c>
      <c r="DO153" s="193">
        <v>294671</v>
      </c>
      <c r="DP153" s="193">
        <v>122517</v>
      </c>
      <c r="DQ153" s="193">
        <v>121431</v>
      </c>
      <c r="DR153" s="193">
        <v>98778</v>
      </c>
      <c r="DS153" s="193">
        <v>9198</v>
      </c>
      <c r="DT153" s="193">
        <v>4522</v>
      </c>
      <c r="DU153" s="193">
        <v>0</v>
      </c>
      <c r="DV153" s="193">
        <v>44160</v>
      </c>
      <c r="DW153" s="193">
        <v>53822</v>
      </c>
      <c r="DX153" s="193">
        <v>98980</v>
      </c>
      <c r="DY153" s="193">
        <v>138894</v>
      </c>
      <c r="DZ153" s="193">
        <v>136786</v>
      </c>
      <c r="EA153" s="193">
        <v>123838</v>
      </c>
      <c r="EB153" s="193">
        <v>184494</v>
      </c>
      <c r="EC153" s="193">
        <v>140613</v>
      </c>
      <c r="ED153" s="193">
        <v>60593</v>
      </c>
      <c r="EE153" s="193">
        <v>104382</v>
      </c>
      <c r="EF153" s="193">
        <v>187948</v>
      </c>
      <c r="EG153" s="193">
        <v>83145</v>
      </c>
      <c r="EH153" s="193">
        <v>148654</v>
      </c>
      <c r="EI153" s="193">
        <v>102288</v>
      </c>
      <c r="EJ153" s="193">
        <v>184986</v>
      </c>
      <c r="EK153" s="193">
        <v>199250</v>
      </c>
      <c r="EL153" s="193">
        <v>204795</v>
      </c>
      <c r="EM153" s="193">
        <v>177938</v>
      </c>
      <c r="EN153" s="193">
        <v>21756</v>
      </c>
      <c r="EO153" s="193">
        <v>0</v>
      </c>
      <c r="EP153" s="193">
        <v>0</v>
      </c>
      <c r="EQ153" s="193">
        <v>0</v>
      </c>
      <c r="ER153" s="193">
        <v>0</v>
      </c>
      <c r="ES153" s="193">
        <v>0</v>
      </c>
      <c r="ET153" s="193">
        <v>0</v>
      </c>
      <c r="EU153" s="193">
        <v>0</v>
      </c>
      <c r="EV153" s="193">
        <v>0</v>
      </c>
      <c r="EW153" s="9">
        <f>SUM(EX153:GB153)</f>
        <v>0</v>
      </c>
      <c r="EX153" s="66">
        <f>'X1930'!F9</f>
        <v>0</v>
      </c>
      <c r="EY153" s="66">
        <f>'X1930'!G9</f>
        <v>0</v>
      </c>
      <c r="EZ153" s="66">
        <f>'X1930'!H9</f>
        <v>0</v>
      </c>
      <c r="FA153" s="66">
        <f>'X1930'!I9</f>
        <v>0</v>
      </c>
      <c r="FB153" s="66">
        <f>'X1930'!J9</f>
        <v>0</v>
      </c>
      <c r="FC153" s="66">
        <f>'X1930'!K9</f>
        <v>0</v>
      </c>
      <c r="FD153" s="66">
        <f>'X1930'!L9</f>
        <v>0</v>
      </c>
      <c r="FE153" s="66">
        <f>'X1930'!M9</f>
        <v>0</v>
      </c>
      <c r="FF153" s="66">
        <f>'X1930'!N9</f>
        <v>0</v>
      </c>
      <c r="FG153" s="66">
        <f>'X1930'!O9</f>
        <v>0</v>
      </c>
      <c r="FH153" s="66">
        <f>'X1930'!P9</f>
        <v>0</v>
      </c>
      <c r="FI153" s="66">
        <f>'X1930'!Q9</f>
        <v>0</v>
      </c>
      <c r="FJ153" s="66">
        <f>'X1930'!R9</f>
        <v>0</v>
      </c>
      <c r="FK153" s="66">
        <f>'X1930'!S9</f>
        <v>0</v>
      </c>
      <c r="FL153" s="66">
        <f>'X1930'!T9</f>
        <v>0</v>
      </c>
      <c r="FM153" s="66">
        <f>'X1930'!U9</f>
        <v>0</v>
      </c>
      <c r="FN153" s="66">
        <f>'X1930'!V9</f>
        <v>0</v>
      </c>
      <c r="FO153" s="66">
        <f>'X1930'!W9</f>
        <v>0</v>
      </c>
      <c r="FP153" s="66">
        <f>'X1930'!X9</f>
        <v>0</v>
      </c>
      <c r="FQ153" s="66">
        <f>'X1930'!Y9</f>
        <v>0</v>
      </c>
      <c r="FR153" s="66">
        <f>'X1930'!Z9</f>
        <v>0</v>
      </c>
      <c r="FS153" s="66">
        <f>'X1930'!AA9</f>
        <v>0</v>
      </c>
      <c r="FT153" s="66">
        <f>'X1930'!AB9</f>
        <v>0</v>
      </c>
      <c r="FU153" s="66">
        <f>'X1930'!AC9</f>
        <v>0</v>
      </c>
      <c r="FV153" s="66">
        <f>'X1930'!AD9</f>
        <v>0</v>
      </c>
      <c r="FW153" s="66">
        <f>'X1930'!AE9</f>
        <v>0</v>
      </c>
      <c r="FX153" s="66">
        <f>'X1930'!AF9</f>
        <v>0</v>
      </c>
      <c r="FY153" s="66">
        <f>'X1930'!AG9</f>
        <v>0</v>
      </c>
      <c r="FZ153" s="66">
        <f>'X1930'!AH9</f>
        <v>0</v>
      </c>
      <c r="GA153" s="66">
        <f>'X1930'!AI9</f>
        <v>0</v>
      </c>
      <c r="GB153" s="66">
        <f>'X1930'!AJ9</f>
        <v>0</v>
      </c>
      <c r="GC153" s="1"/>
    </row>
    <row r="154" spans="1:185" s="6" customFormat="1" ht="25.5" customHeight="1">
      <c r="A154" s="11" t="s">
        <v>6</v>
      </c>
      <c r="B154" s="10">
        <f t="shared" ref="B154:BM154" si="48">SUM(B157,B159)</f>
        <v>0</v>
      </c>
      <c r="C154" s="10">
        <f t="shared" si="48"/>
        <v>0</v>
      </c>
      <c r="D154" s="10">
        <f t="shared" si="48"/>
        <v>0</v>
      </c>
      <c r="E154" s="10">
        <f t="shared" si="48"/>
        <v>0</v>
      </c>
      <c r="F154" s="10">
        <f t="shared" si="48"/>
        <v>0</v>
      </c>
      <c r="G154" s="10">
        <f t="shared" si="48"/>
        <v>0</v>
      </c>
      <c r="H154" s="10">
        <f t="shared" si="48"/>
        <v>0</v>
      </c>
      <c r="I154" s="10">
        <f t="shared" si="48"/>
        <v>0</v>
      </c>
      <c r="J154" s="10">
        <f t="shared" si="48"/>
        <v>0</v>
      </c>
      <c r="K154" s="10">
        <f t="shared" si="48"/>
        <v>0</v>
      </c>
      <c r="L154" s="10">
        <f t="shared" si="48"/>
        <v>0</v>
      </c>
      <c r="M154" s="10">
        <f t="shared" si="48"/>
        <v>0</v>
      </c>
      <c r="N154" s="10">
        <f t="shared" si="48"/>
        <v>0</v>
      </c>
      <c r="O154" s="10">
        <f t="shared" si="48"/>
        <v>159</v>
      </c>
      <c r="P154" s="10">
        <f t="shared" si="48"/>
        <v>196</v>
      </c>
      <c r="Q154" s="10">
        <f t="shared" si="48"/>
        <v>175</v>
      </c>
      <c r="R154" s="10">
        <f t="shared" si="48"/>
        <v>152</v>
      </c>
      <c r="S154" s="10">
        <f t="shared" si="48"/>
        <v>237</v>
      </c>
      <c r="T154" s="10">
        <f t="shared" si="48"/>
        <v>339</v>
      </c>
      <c r="U154" s="10">
        <f t="shared" si="48"/>
        <v>189</v>
      </c>
      <c r="V154" s="10">
        <f t="shared" si="48"/>
        <v>0</v>
      </c>
      <c r="W154" s="10">
        <f t="shared" si="48"/>
        <v>0</v>
      </c>
      <c r="X154" s="10">
        <f t="shared" si="48"/>
        <v>0</v>
      </c>
      <c r="Y154" s="10">
        <f t="shared" si="48"/>
        <v>0</v>
      </c>
      <c r="Z154" s="10">
        <f t="shared" si="48"/>
        <v>0</v>
      </c>
      <c r="AA154" s="10">
        <f t="shared" si="48"/>
        <v>0</v>
      </c>
      <c r="AB154" s="10">
        <f t="shared" si="48"/>
        <v>0</v>
      </c>
      <c r="AC154" s="10">
        <f t="shared" si="48"/>
        <v>0</v>
      </c>
      <c r="AD154" s="10">
        <f t="shared" si="48"/>
        <v>0</v>
      </c>
      <c r="AE154" s="10">
        <f t="shared" si="48"/>
        <v>0</v>
      </c>
      <c r="AF154" s="10">
        <f t="shared" si="48"/>
        <v>0</v>
      </c>
      <c r="AG154" s="10">
        <f t="shared" si="48"/>
        <v>0</v>
      </c>
      <c r="AH154" s="10">
        <f t="shared" si="48"/>
        <v>0</v>
      </c>
      <c r="AI154" s="10">
        <f t="shared" si="48"/>
        <v>0</v>
      </c>
      <c r="AJ154" s="10">
        <f t="shared" si="48"/>
        <v>0</v>
      </c>
      <c r="AK154" s="10">
        <f t="shared" si="48"/>
        <v>0</v>
      </c>
      <c r="AL154" s="10">
        <f t="shared" si="48"/>
        <v>0</v>
      </c>
      <c r="AM154" s="10">
        <f t="shared" si="48"/>
        <v>0</v>
      </c>
      <c r="AN154" s="10">
        <f t="shared" si="48"/>
        <v>0</v>
      </c>
      <c r="AO154" s="10">
        <f t="shared" si="48"/>
        <v>0</v>
      </c>
      <c r="AP154" s="10">
        <f t="shared" si="48"/>
        <v>0</v>
      </c>
      <c r="AQ154" s="10">
        <f t="shared" si="48"/>
        <v>0</v>
      </c>
      <c r="AR154" s="10">
        <f t="shared" si="48"/>
        <v>0</v>
      </c>
      <c r="AS154" s="10">
        <f t="shared" si="48"/>
        <v>0</v>
      </c>
      <c r="AT154" s="10">
        <f t="shared" si="48"/>
        <v>0</v>
      </c>
      <c r="AU154" s="10">
        <f t="shared" si="48"/>
        <v>0</v>
      </c>
      <c r="AV154" s="10">
        <f t="shared" si="48"/>
        <v>0</v>
      </c>
      <c r="AW154" s="10">
        <f t="shared" si="48"/>
        <v>0</v>
      </c>
      <c r="AX154" s="10">
        <f t="shared" si="48"/>
        <v>0</v>
      </c>
      <c r="AY154" s="10">
        <f t="shared" si="48"/>
        <v>0</v>
      </c>
      <c r="AZ154" s="10">
        <f t="shared" si="48"/>
        <v>0</v>
      </c>
      <c r="BA154" s="10">
        <f t="shared" si="48"/>
        <v>0</v>
      </c>
      <c r="BB154" s="10">
        <f t="shared" si="48"/>
        <v>0</v>
      </c>
      <c r="BC154" s="10">
        <f t="shared" si="48"/>
        <v>2</v>
      </c>
      <c r="BD154" s="10">
        <f t="shared" si="48"/>
        <v>156</v>
      </c>
      <c r="BE154" s="10">
        <f t="shared" si="48"/>
        <v>78</v>
      </c>
      <c r="BF154" s="10">
        <f t="shared" si="48"/>
        <v>3</v>
      </c>
      <c r="BG154" s="10">
        <f t="shared" si="48"/>
        <v>0</v>
      </c>
      <c r="BH154" s="10">
        <f t="shared" si="48"/>
        <v>8</v>
      </c>
      <c r="BI154" s="10">
        <f t="shared" si="48"/>
        <v>21</v>
      </c>
      <c r="BJ154" s="10">
        <f t="shared" si="48"/>
        <v>23</v>
      </c>
      <c r="BK154" s="10">
        <f t="shared" si="48"/>
        <v>27</v>
      </c>
      <c r="BL154" s="10">
        <f t="shared" si="48"/>
        <v>15</v>
      </c>
      <c r="BM154" s="10">
        <f t="shared" si="48"/>
        <v>0</v>
      </c>
      <c r="BN154" s="10">
        <f t="shared" ref="BN154:CO154" si="49">SUM(BN157,BN159)</f>
        <v>0</v>
      </c>
      <c r="BO154" s="10">
        <f t="shared" si="49"/>
        <v>10</v>
      </c>
      <c r="BP154" s="10">
        <f t="shared" si="49"/>
        <v>0</v>
      </c>
      <c r="BQ154" s="10">
        <f t="shared" si="49"/>
        <v>0</v>
      </c>
      <c r="BR154" s="10">
        <f t="shared" si="49"/>
        <v>0</v>
      </c>
      <c r="BS154" s="10">
        <f t="shared" si="49"/>
        <v>0</v>
      </c>
      <c r="BT154" s="10">
        <f t="shared" si="49"/>
        <v>0</v>
      </c>
      <c r="BU154" s="10">
        <f t="shared" si="49"/>
        <v>0</v>
      </c>
      <c r="BV154" s="10">
        <f t="shared" si="49"/>
        <v>0</v>
      </c>
      <c r="BW154" s="10">
        <f t="shared" si="49"/>
        <v>0</v>
      </c>
      <c r="BX154" s="10">
        <f t="shared" si="49"/>
        <v>0</v>
      </c>
      <c r="BY154" s="10">
        <f t="shared" si="49"/>
        <v>0</v>
      </c>
      <c r="BZ154" s="10">
        <f t="shared" si="49"/>
        <v>0</v>
      </c>
      <c r="CA154" s="10">
        <f t="shared" si="49"/>
        <v>0</v>
      </c>
      <c r="CB154" s="10">
        <f t="shared" si="49"/>
        <v>0</v>
      </c>
      <c r="CC154" s="10">
        <f t="shared" si="49"/>
        <v>0</v>
      </c>
      <c r="CD154" s="10">
        <f t="shared" si="49"/>
        <v>0</v>
      </c>
      <c r="CE154" s="10">
        <f t="shared" si="49"/>
        <v>0</v>
      </c>
      <c r="CF154" s="10">
        <f t="shared" si="49"/>
        <v>0</v>
      </c>
      <c r="CG154" s="10">
        <f t="shared" si="49"/>
        <v>0</v>
      </c>
      <c r="CH154" s="197">
        <f t="shared" si="49"/>
        <v>0</v>
      </c>
      <c r="CI154" s="197">
        <f t="shared" si="49"/>
        <v>0</v>
      </c>
      <c r="CJ154" s="197">
        <f t="shared" si="49"/>
        <v>0</v>
      </c>
      <c r="CK154" s="197">
        <f t="shared" si="49"/>
        <v>0</v>
      </c>
      <c r="CL154" s="197">
        <f t="shared" si="49"/>
        <v>0</v>
      </c>
      <c r="CM154" s="197">
        <f t="shared" si="49"/>
        <v>0</v>
      </c>
      <c r="CN154" s="197">
        <f t="shared" si="49"/>
        <v>0</v>
      </c>
      <c r="CO154" s="197">
        <f t="shared" si="49"/>
        <v>0</v>
      </c>
      <c r="CP154" s="193">
        <f t="shared" ref="CP154:CS154" si="50">CP157+CP159</f>
        <v>0</v>
      </c>
      <c r="CQ154" s="193">
        <f t="shared" si="50"/>
        <v>38</v>
      </c>
      <c r="CR154" s="193">
        <f t="shared" si="50"/>
        <v>1</v>
      </c>
      <c r="CS154" s="193">
        <f t="shared" si="50"/>
        <v>6</v>
      </c>
      <c r="CT154" s="193">
        <f>CT157+CT159</f>
        <v>3</v>
      </c>
      <c r="CU154" s="219">
        <f t="shared" ref="CU154:EX154" si="51">SUM(CU157,CU159)</f>
        <v>58</v>
      </c>
      <c r="CV154" s="219">
        <f>SUM(CV157,CV159)</f>
        <v>14</v>
      </c>
      <c r="CW154" s="219">
        <f t="shared" ref="CW154:DJ154" si="52">SUM(CW157,CW159)</f>
        <v>19</v>
      </c>
      <c r="CX154" s="219">
        <f t="shared" si="52"/>
        <v>7</v>
      </c>
      <c r="CY154" s="219">
        <f t="shared" si="52"/>
        <v>59</v>
      </c>
      <c r="CZ154" s="219">
        <f t="shared" si="52"/>
        <v>438</v>
      </c>
      <c r="DA154" s="219">
        <f t="shared" si="52"/>
        <v>375</v>
      </c>
      <c r="DB154" s="219">
        <f t="shared" si="52"/>
        <v>238</v>
      </c>
      <c r="DC154" s="219">
        <f t="shared" si="52"/>
        <v>122</v>
      </c>
      <c r="DD154" s="219">
        <f t="shared" si="52"/>
        <v>53</v>
      </c>
      <c r="DE154" s="219">
        <f t="shared" si="52"/>
        <v>224</v>
      </c>
      <c r="DF154" s="219">
        <f t="shared" si="52"/>
        <v>419</v>
      </c>
      <c r="DG154" s="219">
        <f t="shared" si="52"/>
        <v>160</v>
      </c>
      <c r="DH154" s="219">
        <f t="shared" si="52"/>
        <v>226</v>
      </c>
      <c r="DI154" s="219">
        <f t="shared" si="52"/>
        <v>511</v>
      </c>
      <c r="DJ154" s="226">
        <f t="shared" si="52"/>
        <v>327</v>
      </c>
      <c r="DK154" s="219">
        <f>SUM(DK157,DK159)</f>
        <v>175</v>
      </c>
      <c r="DL154" s="219">
        <v>78</v>
      </c>
      <c r="DM154" s="226">
        <v>197</v>
      </c>
      <c r="DN154" s="219">
        <v>98</v>
      </c>
      <c r="DO154" s="219">
        <v>128</v>
      </c>
      <c r="DP154" s="219">
        <v>68</v>
      </c>
      <c r="DQ154" s="219">
        <v>48</v>
      </c>
      <c r="DR154" s="219">
        <v>92</v>
      </c>
      <c r="DS154" s="219">
        <v>32</v>
      </c>
      <c r="DT154" s="219">
        <v>14</v>
      </c>
      <c r="DU154" s="219">
        <v>0</v>
      </c>
      <c r="DV154" s="219">
        <v>113</v>
      </c>
      <c r="DW154" s="219">
        <v>122</v>
      </c>
      <c r="DX154" s="219">
        <v>96</v>
      </c>
      <c r="DY154" s="219">
        <v>175</v>
      </c>
      <c r="DZ154" s="219">
        <v>324</v>
      </c>
      <c r="EA154" s="219">
        <v>149</v>
      </c>
      <c r="EB154" s="219">
        <v>600</v>
      </c>
      <c r="EC154" s="219">
        <v>456</v>
      </c>
      <c r="ED154" s="219">
        <v>89</v>
      </c>
      <c r="EE154" s="219">
        <v>60</v>
      </c>
      <c r="EF154" s="219">
        <v>557</v>
      </c>
      <c r="EG154" s="219">
        <v>194</v>
      </c>
      <c r="EH154" s="219">
        <v>198</v>
      </c>
      <c r="EI154" s="219">
        <v>180</v>
      </c>
      <c r="EJ154" s="219">
        <v>242</v>
      </c>
      <c r="EK154" s="219">
        <v>293</v>
      </c>
      <c r="EL154" s="219">
        <v>564</v>
      </c>
      <c r="EM154" s="219">
        <v>203</v>
      </c>
      <c r="EN154" s="219">
        <v>11</v>
      </c>
      <c r="EO154" s="219">
        <v>0</v>
      </c>
      <c r="EP154" s="219">
        <v>0</v>
      </c>
      <c r="EQ154" s="219">
        <v>0</v>
      </c>
      <c r="ER154" s="219">
        <v>0</v>
      </c>
      <c r="ES154" s="219">
        <v>0</v>
      </c>
      <c r="ET154" s="219">
        <v>0</v>
      </c>
      <c r="EU154" s="219">
        <v>0</v>
      </c>
      <c r="EV154" s="219">
        <v>0</v>
      </c>
      <c r="EW154" s="67">
        <f t="shared" si="51"/>
        <v>0</v>
      </c>
      <c r="EX154" s="67">
        <f t="shared" si="51"/>
        <v>0</v>
      </c>
      <c r="EY154" s="67">
        <f t="shared" ref="EY154:GB154" si="53">SUM(EY157,EY159)</f>
        <v>0</v>
      </c>
      <c r="EZ154" s="67">
        <f t="shared" si="53"/>
        <v>0</v>
      </c>
      <c r="FA154" s="67">
        <f t="shared" si="53"/>
        <v>0</v>
      </c>
      <c r="FB154" s="67">
        <f t="shared" si="53"/>
        <v>0</v>
      </c>
      <c r="FC154" s="67">
        <f t="shared" si="53"/>
        <v>0</v>
      </c>
      <c r="FD154" s="67">
        <f t="shared" si="53"/>
        <v>0</v>
      </c>
      <c r="FE154" s="67">
        <f t="shared" si="53"/>
        <v>0</v>
      </c>
      <c r="FF154" s="67">
        <f t="shared" si="53"/>
        <v>0</v>
      </c>
      <c r="FG154" s="67">
        <f t="shared" si="53"/>
        <v>0</v>
      </c>
      <c r="FH154" s="67">
        <f t="shared" si="53"/>
        <v>0</v>
      </c>
      <c r="FI154" s="67">
        <f t="shared" si="53"/>
        <v>0</v>
      </c>
      <c r="FJ154" s="67">
        <f t="shared" si="53"/>
        <v>0</v>
      </c>
      <c r="FK154" s="67">
        <f t="shared" si="53"/>
        <v>0</v>
      </c>
      <c r="FL154" s="67">
        <f t="shared" si="53"/>
        <v>0</v>
      </c>
      <c r="FM154" s="67">
        <f t="shared" si="53"/>
        <v>0</v>
      </c>
      <c r="FN154" s="67">
        <f t="shared" si="53"/>
        <v>0</v>
      </c>
      <c r="FO154" s="67">
        <f t="shared" si="53"/>
        <v>0</v>
      </c>
      <c r="FP154" s="67">
        <f t="shared" si="53"/>
        <v>0</v>
      </c>
      <c r="FQ154" s="67">
        <f t="shared" si="53"/>
        <v>0</v>
      </c>
      <c r="FR154" s="67">
        <f t="shared" si="53"/>
        <v>0</v>
      </c>
      <c r="FS154" s="67">
        <f t="shared" si="53"/>
        <v>0</v>
      </c>
      <c r="FT154" s="67">
        <f t="shared" si="53"/>
        <v>0</v>
      </c>
      <c r="FU154" s="67">
        <f t="shared" si="53"/>
        <v>0</v>
      </c>
      <c r="FV154" s="67">
        <f t="shared" si="53"/>
        <v>0</v>
      </c>
      <c r="FW154" s="67">
        <f t="shared" si="53"/>
        <v>0</v>
      </c>
      <c r="FX154" s="67">
        <f t="shared" si="53"/>
        <v>0</v>
      </c>
      <c r="FY154" s="67">
        <f t="shared" si="53"/>
        <v>0</v>
      </c>
      <c r="FZ154" s="67">
        <f t="shared" si="53"/>
        <v>0</v>
      </c>
      <c r="GA154" s="67">
        <f t="shared" si="53"/>
        <v>0</v>
      </c>
      <c r="GB154" s="67">
        <f t="shared" si="53"/>
        <v>0</v>
      </c>
      <c r="GC154" s="1"/>
    </row>
    <row r="155" spans="1:185" s="6" customFormat="1" ht="25.5" customHeight="1">
      <c r="A155" s="11" t="s">
        <v>5</v>
      </c>
      <c r="B155" s="18" t="e">
        <f t="shared" ref="B155:CO155" si="54">B154/B153</f>
        <v>#DIV/0!</v>
      </c>
      <c r="C155" s="18" t="e">
        <f t="shared" si="54"/>
        <v>#DIV/0!</v>
      </c>
      <c r="D155" s="18" t="e">
        <f t="shared" si="54"/>
        <v>#DIV/0!</v>
      </c>
      <c r="E155" s="18" t="e">
        <f t="shared" si="54"/>
        <v>#DIV/0!</v>
      </c>
      <c r="F155" s="18" t="e">
        <f t="shared" si="54"/>
        <v>#DIV/0!</v>
      </c>
      <c r="G155" s="18" t="e">
        <f t="shared" si="54"/>
        <v>#DIV/0!</v>
      </c>
      <c r="H155" s="18" t="e">
        <f t="shared" si="54"/>
        <v>#DIV/0!</v>
      </c>
      <c r="I155" s="18" t="e">
        <f t="shared" si="54"/>
        <v>#DIV/0!</v>
      </c>
      <c r="J155" s="18" t="e">
        <f t="shared" si="54"/>
        <v>#DIV/0!</v>
      </c>
      <c r="K155" s="18" t="e">
        <f t="shared" si="54"/>
        <v>#DIV/0!</v>
      </c>
      <c r="L155" s="18" t="e">
        <f t="shared" si="54"/>
        <v>#DIV/0!</v>
      </c>
      <c r="M155" s="18" t="e">
        <f t="shared" si="54"/>
        <v>#DIV/0!</v>
      </c>
      <c r="N155" s="18" t="e">
        <f t="shared" si="54"/>
        <v>#DIV/0!</v>
      </c>
      <c r="O155" s="18">
        <f t="shared" si="54"/>
        <v>1.2434601036998803E-3</v>
      </c>
      <c r="P155" s="18">
        <f t="shared" si="54"/>
        <v>1.5418138338459601E-3</v>
      </c>
      <c r="Q155" s="18">
        <f t="shared" si="54"/>
        <v>1.5288249014999956E-3</v>
      </c>
      <c r="R155" s="18">
        <f t="shared" si="54"/>
        <v>1.2993007710324312E-3</v>
      </c>
      <c r="S155" s="18">
        <f t="shared" si="54"/>
        <v>3.1407368142062019E-3</v>
      </c>
      <c r="T155" s="18">
        <f t="shared" si="54"/>
        <v>2.5337459078882459E-3</v>
      </c>
      <c r="U155" s="18">
        <f t="shared" si="54"/>
        <v>1.6610127783734379E-3</v>
      </c>
      <c r="V155" s="18" t="e">
        <f t="shared" si="54"/>
        <v>#DIV/0!</v>
      </c>
      <c r="W155" s="18" t="e">
        <f t="shared" si="54"/>
        <v>#DIV/0!</v>
      </c>
      <c r="X155" s="18" t="e">
        <f t="shared" si="54"/>
        <v>#DIV/0!</v>
      </c>
      <c r="Y155" s="18" t="e">
        <f t="shared" si="54"/>
        <v>#DIV/0!</v>
      </c>
      <c r="Z155" s="18" t="e">
        <f t="shared" si="54"/>
        <v>#DIV/0!</v>
      </c>
      <c r="AA155" s="18" t="e">
        <f t="shared" si="54"/>
        <v>#DIV/0!</v>
      </c>
      <c r="AB155" s="18" t="e">
        <f t="shared" si="54"/>
        <v>#DIV/0!</v>
      </c>
      <c r="AC155" s="18" t="e">
        <f t="shared" si="54"/>
        <v>#DIV/0!</v>
      </c>
      <c r="AD155" s="18" t="e">
        <f t="shared" si="54"/>
        <v>#DIV/0!</v>
      </c>
      <c r="AE155" s="18" t="e">
        <f t="shared" si="54"/>
        <v>#DIV/0!</v>
      </c>
      <c r="AF155" s="18" t="e">
        <f t="shared" si="54"/>
        <v>#DIV/0!</v>
      </c>
      <c r="AG155" s="18" t="e">
        <f t="shared" si="54"/>
        <v>#DIV/0!</v>
      </c>
      <c r="AH155" s="18" t="e">
        <f t="shared" si="54"/>
        <v>#DIV/0!</v>
      </c>
      <c r="AI155" s="18" t="e">
        <f t="shared" si="54"/>
        <v>#DIV/0!</v>
      </c>
      <c r="AJ155" s="18" t="e">
        <f t="shared" si="54"/>
        <v>#DIV/0!</v>
      </c>
      <c r="AK155" s="18" t="e">
        <f t="shared" si="54"/>
        <v>#DIV/0!</v>
      </c>
      <c r="AL155" s="18" t="e">
        <f t="shared" si="54"/>
        <v>#DIV/0!</v>
      </c>
      <c r="AM155" s="18" t="e">
        <f t="shared" si="54"/>
        <v>#DIV/0!</v>
      </c>
      <c r="AN155" s="18" t="e">
        <f t="shared" si="54"/>
        <v>#DIV/0!</v>
      </c>
      <c r="AO155" s="18" t="e">
        <f t="shared" si="54"/>
        <v>#DIV/0!</v>
      </c>
      <c r="AP155" s="18" t="e">
        <f t="shared" si="54"/>
        <v>#DIV/0!</v>
      </c>
      <c r="AQ155" s="18" t="e">
        <f t="shared" si="54"/>
        <v>#DIV/0!</v>
      </c>
      <c r="AR155" s="18" t="e">
        <f t="shared" si="54"/>
        <v>#DIV/0!</v>
      </c>
      <c r="AS155" s="18" t="e">
        <f t="shared" si="54"/>
        <v>#DIV/0!</v>
      </c>
      <c r="AT155" s="18" t="e">
        <f t="shared" si="54"/>
        <v>#DIV/0!</v>
      </c>
      <c r="AU155" s="18" t="e">
        <f t="shared" si="54"/>
        <v>#DIV/0!</v>
      </c>
      <c r="AV155" s="18" t="e">
        <f t="shared" si="54"/>
        <v>#DIV/0!</v>
      </c>
      <c r="AW155" s="18" t="e">
        <f t="shared" si="54"/>
        <v>#DIV/0!</v>
      </c>
      <c r="AX155" s="18" t="e">
        <f t="shared" si="54"/>
        <v>#DIV/0!</v>
      </c>
      <c r="AY155" s="18" t="e">
        <f t="shared" si="54"/>
        <v>#DIV/0!</v>
      </c>
      <c r="AZ155" s="18">
        <f t="shared" si="54"/>
        <v>0</v>
      </c>
      <c r="BA155" s="18" t="e">
        <f t="shared" si="54"/>
        <v>#DIV/0!</v>
      </c>
      <c r="BB155" s="18" t="e">
        <f t="shared" si="54"/>
        <v>#DIV/0!</v>
      </c>
      <c r="BC155" s="18">
        <f t="shared" si="54"/>
        <v>1.7543859649122806E-2</v>
      </c>
      <c r="BD155" s="18">
        <f t="shared" si="54"/>
        <v>4.2277568497791265E-3</v>
      </c>
      <c r="BE155" s="18">
        <f t="shared" si="54"/>
        <v>2.0014369290772861E-3</v>
      </c>
      <c r="BF155" s="18">
        <f t="shared" si="54"/>
        <v>2.7347310847766638E-3</v>
      </c>
      <c r="BG155" s="18">
        <f t="shared" si="54"/>
        <v>0</v>
      </c>
      <c r="BH155" s="18">
        <f t="shared" si="54"/>
        <v>4.3360433604336043E-3</v>
      </c>
      <c r="BI155" s="18">
        <f t="shared" si="54"/>
        <v>1.5188774772168377E-3</v>
      </c>
      <c r="BJ155" s="18">
        <f t="shared" si="54"/>
        <v>9.3234423770724396E-4</v>
      </c>
      <c r="BK155" s="18">
        <f t="shared" si="54"/>
        <v>1.2403528114663727E-3</v>
      </c>
      <c r="BL155" s="18">
        <f t="shared" si="54"/>
        <v>6.0733662644748567E-4</v>
      </c>
      <c r="BM155" s="18" t="e">
        <f t="shared" si="54"/>
        <v>#DIV/0!</v>
      </c>
      <c r="BN155" s="18" t="e">
        <f t="shared" si="54"/>
        <v>#DIV/0!</v>
      </c>
      <c r="BO155" s="18">
        <f t="shared" si="54"/>
        <v>7.0136063964090333E-4</v>
      </c>
      <c r="BP155" s="18" t="e">
        <f t="shared" si="54"/>
        <v>#DIV/0!</v>
      </c>
      <c r="BQ155" s="18" t="e">
        <f t="shared" si="54"/>
        <v>#DIV/0!</v>
      </c>
      <c r="BR155" s="18" t="e">
        <f t="shared" si="54"/>
        <v>#DIV/0!</v>
      </c>
      <c r="BS155" s="18" t="e">
        <f t="shared" si="54"/>
        <v>#DIV/0!</v>
      </c>
      <c r="BT155" s="18" t="e">
        <f t="shared" si="54"/>
        <v>#DIV/0!</v>
      </c>
      <c r="BU155" s="18" t="e">
        <f t="shared" si="54"/>
        <v>#DIV/0!</v>
      </c>
      <c r="BV155" s="18" t="e">
        <f t="shared" si="54"/>
        <v>#DIV/0!</v>
      </c>
      <c r="BW155" s="18" t="e">
        <f t="shared" si="54"/>
        <v>#DIV/0!</v>
      </c>
      <c r="BX155" s="18" t="e">
        <f t="shared" si="54"/>
        <v>#DIV/0!</v>
      </c>
      <c r="BY155" s="18" t="e">
        <f t="shared" si="54"/>
        <v>#DIV/0!</v>
      </c>
      <c r="BZ155" s="18" t="e">
        <f t="shared" si="54"/>
        <v>#DIV/0!</v>
      </c>
      <c r="CA155" s="18" t="e">
        <f t="shared" si="54"/>
        <v>#DIV/0!</v>
      </c>
      <c r="CB155" s="18" t="e">
        <f t="shared" si="54"/>
        <v>#DIV/0!</v>
      </c>
      <c r="CC155" s="18" t="e">
        <f t="shared" si="54"/>
        <v>#DIV/0!</v>
      </c>
      <c r="CD155" s="18" t="e">
        <f t="shared" si="54"/>
        <v>#DIV/0!</v>
      </c>
      <c r="CE155" s="18" t="e">
        <f t="shared" si="54"/>
        <v>#DIV/0!</v>
      </c>
      <c r="CF155" s="18" t="e">
        <f t="shared" si="54"/>
        <v>#DIV/0!</v>
      </c>
      <c r="CG155" s="18" t="e">
        <f t="shared" si="54"/>
        <v>#DIV/0!</v>
      </c>
      <c r="CH155" s="194" t="e">
        <f t="shared" si="54"/>
        <v>#DIV/0!</v>
      </c>
      <c r="CI155" s="194" t="e">
        <f t="shared" si="54"/>
        <v>#DIV/0!</v>
      </c>
      <c r="CJ155" s="194" t="e">
        <f t="shared" si="54"/>
        <v>#DIV/0!</v>
      </c>
      <c r="CK155" s="194" t="e">
        <f t="shared" si="54"/>
        <v>#DIV/0!</v>
      </c>
      <c r="CL155" s="194" t="e">
        <f t="shared" si="54"/>
        <v>#DIV/0!</v>
      </c>
      <c r="CM155" s="194" t="e">
        <f t="shared" si="54"/>
        <v>#DIV/0!</v>
      </c>
      <c r="CN155" s="194" t="e">
        <f t="shared" si="54"/>
        <v>#DIV/0!</v>
      </c>
      <c r="CO155" s="194" t="e">
        <f t="shared" si="54"/>
        <v>#DIV/0!</v>
      </c>
      <c r="CP155" s="194" t="e">
        <v>#DIV/0!</v>
      </c>
      <c r="CQ155" s="194">
        <f t="shared" ref="CQ155:CS155" si="55">CQ154/CQ153</f>
        <v>3.6485837734037446E-3</v>
      </c>
      <c r="CR155" s="194">
        <f t="shared" si="55"/>
        <v>3.0030030030030029E-4</v>
      </c>
      <c r="CS155" s="194">
        <f t="shared" si="55"/>
        <v>6.2500000000000003E-3</v>
      </c>
      <c r="CT155" s="194">
        <f t="shared" ref="CT155:CU155" si="56">CT154/CT153</f>
        <v>9.6774193548387097E-4</v>
      </c>
      <c r="CU155" s="194">
        <f t="shared" si="56"/>
        <v>1.1562998405103669E-2</v>
      </c>
      <c r="CV155" s="194">
        <v>1.7825311942959001E-3</v>
      </c>
      <c r="CW155" s="194">
        <f t="shared" ref="CW155:DN155" si="57">CW154/CW153</f>
        <v>9.4217990677377761E-4</v>
      </c>
      <c r="CX155" s="194">
        <f t="shared" si="57"/>
        <v>6.5237651444548001E-4</v>
      </c>
      <c r="CY155" s="194">
        <f t="shared" si="57"/>
        <v>1.1474357727688208E-3</v>
      </c>
      <c r="CZ155" s="194">
        <f t="shared" si="57"/>
        <v>2.2111719716283412E-3</v>
      </c>
      <c r="DA155" s="194">
        <f t="shared" si="57"/>
        <v>1.6177041542642682E-3</v>
      </c>
      <c r="DB155" s="194">
        <f t="shared" si="57"/>
        <v>1.2564405777514994E-3</v>
      </c>
      <c r="DC155" s="194">
        <f t="shared" si="57"/>
        <v>4.7623137037528592E-4</v>
      </c>
      <c r="DD155" s="194">
        <f t="shared" si="57"/>
        <v>3.6962646804474572E-4</v>
      </c>
      <c r="DE155" s="194">
        <f t="shared" si="57"/>
        <v>1.0649070345666921E-3</v>
      </c>
      <c r="DF155" s="194">
        <f t="shared" si="57"/>
        <v>1.2801515406119675E-3</v>
      </c>
      <c r="DG155" s="194">
        <f t="shared" si="57"/>
        <v>8.5585296446070568E-4</v>
      </c>
      <c r="DH155" s="194">
        <f t="shared" si="57"/>
        <v>9.6882609142974723E-4</v>
      </c>
      <c r="DI155" s="194">
        <f t="shared" si="57"/>
        <v>1.6019160295053497E-3</v>
      </c>
      <c r="DJ155" s="224">
        <f t="shared" si="57"/>
        <v>1.5834047560249278E-3</v>
      </c>
      <c r="DK155" s="194">
        <f t="shared" si="57"/>
        <v>1.8117817579459572E-3</v>
      </c>
      <c r="DL155" s="194">
        <f t="shared" si="57"/>
        <v>4.199508980488435E-4</v>
      </c>
      <c r="DM155" s="224">
        <f t="shared" si="57"/>
        <v>8.0921103977457101E-4</v>
      </c>
      <c r="DN155" s="194">
        <f t="shared" si="57"/>
        <v>3.8749421724191104E-4</v>
      </c>
      <c r="DO155" s="194">
        <v>4.3438275228984189E-4</v>
      </c>
      <c r="DP155" s="194">
        <v>5.5502501693642514E-4</v>
      </c>
      <c r="DQ155" s="194">
        <v>3.9528621192282039E-4</v>
      </c>
      <c r="DR155" s="194">
        <v>9.3138148170645284E-4</v>
      </c>
      <c r="DS155" s="194">
        <v>3.4790171776473144E-3</v>
      </c>
      <c r="DT155" s="194">
        <v>3.0959752321981426E-3</v>
      </c>
      <c r="DU155" s="194" t="e">
        <v>#DIV/0!</v>
      </c>
      <c r="DV155" s="194">
        <v>2.5588768115942027E-3</v>
      </c>
      <c r="DW155" s="194">
        <v>2.2667310765114635E-3</v>
      </c>
      <c r="DX155" s="194">
        <v>9.6989290765811271E-4</v>
      </c>
      <c r="DY155" s="194">
        <v>1.2599536337062796E-3</v>
      </c>
      <c r="DZ155" s="194">
        <v>2.368663459710789E-3</v>
      </c>
      <c r="EA155" s="194">
        <v>1.2031848059561685E-3</v>
      </c>
      <c r="EB155" s="194">
        <v>3.2521382809197045E-3</v>
      </c>
      <c r="EC155" s="194">
        <v>3.2429433978366155E-3</v>
      </c>
      <c r="ED155" s="194">
        <v>1.4688165299622069E-3</v>
      </c>
      <c r="EE155" s="194">
        <v>5.7481174915215269E-4</v>
      </c>
      <c r="EF155" s="194">
        <v>2.963585672632856E-3</v>
      </c>
      <c r="EG155" s="194">
        <v>2.3332731974261833E-3</v>
      </c>
      <c r="EH155" s="194">
        <v>1.3319520497262099E-3</v>
      </c>
      <c r="EI155" s="194">
        <v>1.7597372125762554E-3</v>
      </c>
      <c r="EJ155" s="194">
        <v>1.3082071075648969E-3</v>
      </c>
      <c r="EK155" s="194">
        <v>1.4705144291091593E-3</v>
      </c>
      <c r="EL155" s="194">
        <v>2.7539734856808027E-3</v>
      </c>
      <c r="EM155" s="194">
        <v>1.1408468118108556E-3</v>
      </c>
      <c r="EN155" s="194">
        <v>5.0560764846479134E-4</v>
      </c>
      <c r="EO155" s="194" t="e">
        <v>#DIV/0!</v>
      </c>
      <c r="EP155" s="194" t="e">
        <v>#DIV/0!</v>
      </c>
      <c r="EQ155" s="194" t="e">
        <v>#DIV/0!</v>
      </c>
      <c r="ER155" s="194" t="e">
        <v>#DIV/0!</v>
      </c>
      <c r="ES155" s="194" t="e">
        <v>#DIV/0!</v>
      </c>
      <c r="ET155" s="194" t="e">
        <v>#DIV/0!</v>
      </c>
      <c r="EU155" s="194" t="e">
        <v>#DIV/0!</v>
      </c>
      <c r="EV155" s="194" t="e">
        <v>#DIV/0!</v>
      </c>
      <c r="EW155" s="17" t="e">
        <f t="shared" ref="EW155:EX155" si="58">EW154/EW153</f>
        <v>#DIV/0!</v>
      </c>
      <c r="EX155" s="73" t="e">
        <f t="shared" si="58"/>
        <v>#DIV/0!</v>
      </c>
      <c r="EY155" s="73" t="e">
        <f t="shared" ref="EY155:GB155" si="59">EY154/EY153</f>
        <v>#DIV/0!</v>
      </c>
      <c r="EZ155" s="73" t="e">
        <f t="shared" si="59"/>
        <v>#DIV/0!</v>
      </c>
      <c r="FA155" s="73" t="e">
        <f t="shared" si="59"/>
        <v>#DIV/0!</v>
      </c>
      <c r="FB155" s="73" t="e">
        <f t="shared" si="59"/>
        <v>#DIV/0!</v>
      </c>
      <c r="FC155" s="73" t="e">
        <f t="shared" si="59"/>
        <v>#DIV/0!</v>
      </c>
      <c r="FD155" s="73" t="e">
        <f t="shared" si="59"/>
        <v>#DIV/0!</v>
      </c>
      <c r="FE155" s="73" t="e">
        <f t="shared" si="59"/>
        <v>#DIV/0!</v>
      </c>
      <c r="FF155" s="73" t="e">
        <f t="shared" si="59"/>
        <v>#DIV/0!</v>
      </c>
      <c r="FG155" s="73" t="e">
        <f t="shared" si="59"/>
        <v>#DIV/0!</v>
      </c>
      <c r="FH155" s="73" t="e">
        <f t="shared" si="59"/>
        <v>#DIV/0!</v>
      </c>
      <c r="FI155" s="73" t="e">
        <f t="shared" si="59"/>
        <v>#DIV/0!</v>
      </c>
      <c r="FJ155" s="73" t="e">
        <f t="shared" si="59"/>
        <v>#DIV/0!</v>
      </c>
      <c r="FK155" s="73" t="e">
        <f t="shared" si="59"/>
        <v>#DIV/0!</v>
      </c>
      <c r="FL155" s="73" t="e">
        <f t="shared" si="59"/>
        <v>#DIV/0!</v>
      </c>
      <c r="FM155" s="73" t="e">
        <f t="shared" si="59"/>
        <v>#DIV/0!</v>
      </c>
      <c r="FN155" s="73" t="e">
        <f t="shared" si="59"/>
        <v>#DIV/0!</v>
      </c>
      <c r="FO155" s="73" t="e">
        <f t="shared" si="59"/>
        <v>#DIV/0!</v>
      </c>
      <c r="FP155" s="73" t="e">
        <f t="shared" si="59"/>
        <v>#DIV/0!</v>
      </c>
      <c r="FQ155" s="73" t="e">
        <f t="shared" si="59"/>
        <v>#DIV/0!</v>
      </c>
      <c r="FR155" s="73" t="e">
        <f t="shared" si="59"/>
        <v>#DIV/0!</v>
      </c>
      <c r="FS155" s="73" t="e">
        <f t="shared" si="59"/>
        <v>#DIV/0!</v>
      </c>
      <c r="FT155" s="73" t="e">
        <f t="shared" si="59"/>
        <v>#DIV/0!</v>
      </c>
      <c r="FU155" s="73" t="e">
        <f t="shared" si="59"/>
        <v>#DIV/0!</v>
      </c>
      <c r="FV155" s="73" t="e">
        <f t="shared" si="59"/>
        <v>#DIV/0!</v>
      </c>
      <c r="FW155" s="73" t="e">
        <f t="shared" si="59"/>
        <v>#DIV/0!</v>
      </c>
      <c r="FX155" s="73" t="e">
        <f t="shared" si="59"/>
        <v>#DIV/0!</v>
      </c>
      <c r="FY155" s="73" t="e">
        <f t="shared" si="59"/>
        <v>#DIV/0!</v>
      </c>
      <c r="FZ155" s="73" t="e">
        <f t="shared" si="59"/>
        <v>#DIV/0!</v>
      </c>
      <c r="GA155" s="73" t="e">
        <f t="shared" si="59"/>
        <v>#DIV/0!</v>
      </c>
      <c r="GB155" s="73" t="e">
        <f t="shared" si="59"/>
        <v>#DIV/0!</v>
      </c>
      <c r="GC155" s="1"/>
    </row>
    <row r="156" spans="1:185" ht="12.75" customHeight="1">
      <c r="A156" s="34" t="s">
        <v>460</v>
      </c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14" t="s">
        <v>31</v>
      </c>
      <c r="EY156" s="14" t="s">
        <v>31</v>
      </c>
      <c r="EZ156" s="14" t="s">
        <v>31</v>
      </c>
      <c r="FA156" s="14" t="s">
        <v>31</v>
      </c>
      <c r="FB156" s="14" t="s">
        <v>31</v>
      </c>
      <c r="FC156" s="14" t="s">
        <v>31</v>
      </c>
      <c r="FD156" s="14" t="s">
        <v>31</v>
      </c>
      <c r="FE156" s="14" t="s">
        <v>31</v>
      </c>
      <c r="FF156" s="14" t="s">
        <v>31</v>
      </c>
      <c r="FG156" s="14" t="s">
        <v>31</v>
      </c>
      <c r="FH156" s="14" t="s">
        <v>31</v>
      </c>
      <c r="FI156" s="14" t="s">
        <v>31</v>
      </c>
      <c r="FJ156" s="14" t="s">
        <v>31</v>
      </c>
      <c r="FK156" s="14" t="s">
        <v>31</v>
      </c>
      <c r="FL156" s="14" t="s">
        <v>31</v>
      </c>
      <c r="FM156" s="14" t="s">
        <v>31</v>
      </c>
      <c r="FN156" s="14" t="s">
        <v>31</v>
      </c>
      <c r="FO156" s="14" t="s">
        <v>31</v>
      </c>
      <c r="FP156" s="14" t="s">
        <v>31</v>
      </c>
      <c r="FQ156" s="14" t="s">
        <v>31</v>
      </c>
      <c r="FR156" s="14" t="s">
        <v>31</v>
      </c>
      <c r="FS156" s="14" t="s">
        <v>31</v>
      </c>
      <c r="FT156" s="14" t="s">
        <v>31</v>
      </c>
      <c r="FU156" s="14" t="s">
        <v>31</v>
      </c>
      <c r="FV156" s="14" t="s">
        <v>31</v>
      </c>
      <c r="FW156" s="14" t="s">
        <v>31</v>
      </c>
      <c r="FX156" s="14" t="s">
        <v>31</v>
      </c>
      <c r="FY156" s="14" t="s">
        <v>31</v>
      </c>
      <c r="FZ156" s="14" t="s">
        <v>31</v>
      </c>
      <c r="GA156" s="14" t="s">
        <v>31</v>
      </c>
      <c r="GB156" s="14" t="s">
        <v>31</v>
      </c>
    </row>
    <row r="157" spans="1:185" s="6" customFormat="1" ht="25.5" customHeight="1">
      <c r="A157" s="11" t="s">
        <v>4</v>
      </c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>
        <v>146</v>
      </c>
      <c r="P157" s="10">
        <v>166</v>
      </c>
      <c r="Q157" s="10">
        <v>159</v>
      </c>
      <c r="R157" s="10">
        <v>143</v>
      </c>
      <c r="S157" s="10">
        <v>229</v>
      </c>
      <c r="T157" s="10">
        <v>326</v>
      </c>
      <c r="U157" s="10">
        <v>177</v>
      </c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>
        <v>0</v>
      </c>
      <c r="BA157" s="10">
        <v>0</v>
      </c>
      <c r="BB157" s="10">
        <v>0</v>
      </c>
      <c r="BC157" s="10">
        <v>1</v>
      </c>
      <c r="BD157" s="10">
        <v>149</v>
      </c>
      <c r="BE157" s="10">
        <v>69</v>
      </c>
      <c r="BF157" s="10">
        <v>3</v>
      </c>
      <c r="BG157" s="10">
        <v>0</v>
      </c>
      <c r="BH157" s="10">
        <v>8</v>
      </c>
      <c r="BI157" s="10">
        <v>21</v>
      </c>
      <c r="BJ157" s="10">
        <v>23</v>
      </c>
      <c r="BK157" s="10">
        <v>27</v>
      </c>
      <c r="BL157" s="10">
        <v>15</v>
      </c>
      <c r="BM157" s="10">
        <v>0</v>
      </c>
      <c r="BN157" s="10">
        <v>0</v>
      </c>
      <c r="BO157" s="10">
        <v>10</v>
      </c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97"/>
      <c r="CI157" s="197"/>
      <c r="CJ157" s="197"/>
      <c r="CK157" s="197"/>
      <c r="CL157" s="197"/>
      <c r="CM157" s="197"/>
      <c r="CN157" s="197"/>
      <c r="CO157" s="197"/>
      <c r="CP157" s="197">
        <v>0</v>
      </c>
      <c r="CQ157" s="197">
        <v>35</v>
      </c>
      <c r="CR157" s="197">
        <v>1</v>
      </c>
      <c r="CS157" s="193">
        <v>6</v>
      </c>
      <c r="CT157" s="193">
        <v>2</v>
      </c>
      <c r="CU157" s="193">
        <v>6</v>
      </c>
      <c r="CV157" s="193">
        <v>7</v>
      </c>
      <c r="CW157" s="193">
        <v>8</v>
      </c>
      <c r="CX157" s="193">
        <v>3</v>
      </c>
      <c r="CY157" s="193">
        <v>21</v>
      </c>
      <c r="CZ157" s="193">
        <v>172</v>
      </c>
      <c r="DA157" s="193">
        <v>89</v>
      </c>
      <c r="DB157" s="193">
        <v>70</v>
      </c>
      <c r="DC157" s="193">
        <v>102</v>
      </c>
      <c r="DD157" s="193">
        <v>41</v>
      </c>
      <c r="DE157" s="193">
        <v>72</v>
      </c>
      <c r="DF157" s="193">
        <v>101</v>
      </c>
      <c r="DG157" s="193">
        <v>42</v>
      </c>
      <c r="DH157" s="193">
        <v>97</v>
      </c>
      <c r="DI157" s="193">
        <v>244</v>
      </c>
      <c r="DJ157" s="225">
        <v>91</v>
      </c>
      <c r="DK157" s="193">
        <v>49</v>
      </c>
      <c r="DL157" s="193">
        <v>29</v>
      </c>
      <c r="DM157" s="225">
        <v>47</v>
      </c>
      <c r="DN157" s="193">
        <v>33</v>
      </c>
      <c r="DO157" s="193">
        <v>59</v>
      </c>
      <c r="DP157" s="193">
        <v>24</v>
      </c>
      <c r="DQ157" s="193">
        <v>15</v>
      </c>
      <c r="DR157" s="193">
        <v>24</v>
      </c>
      <c r="DS157" s="193">
        <v>0</v>
      </c>
      <c r="DT157" s="193">
        <v>4</v>
      </c>
      <c r="DU157" s="193">
        <v>0</v>
      </c>
      <c r="DV157" s="193">
        <v>18</v>
      </c>
      <c r="DW157" s="193">
        <v>24</v>
      </c>
      <c r="DX157" s="193">
        <v>22</v>
      </c>
      <c r="DY157" s="193">
        <v>36</v>
      </c>
      <c r="DZ157" s="193">
        <v>180</v>
      </c>
      <c r="EA157" s="193">
        <v>21</v>
      </c>
      <c r="EB157" s="193">
        <v>88</v>
      </c>
      <c r="EC157" s="193">
        <v>100</v>
      </c>
      <c r="ED157" s="193">
        <v>33</v>
      </c>
      <c r="EE157" s="193">
        <v>14</v>
      </c>
      <c r="EF157" s="193">
        <v>79</v>
      </c>
      <c r="EG157" s="193">
        <v>40</v>
      </c>
      <c r="EH157" s="193">
        <v>63</v>
      </c>
      <c r="EI157" s="193">
        <v>55</v>
      </c>
      <c r="EJ157" s="193">
        <v>52</v>
      </c>
      <c r="EK157" s="193">
        <v>34</v>
      </c>
      <c r="EL157" s="193">
        <v>25</v>
      </c>
      <c r="EM157" s="193">
        <v>10</v>
      </c>
      <c r="EN157" s="193">
        <v>3</v>
      </c>
      <c r="EO157" s="193">
        <v>0</v>
      </c>
      <c r="EP157" s="193">
        <v>0</v>
      </c>
      <c r="EQ157" s="193">
        <v>0</v>
      </c>
      <c r="ER157" s="193">
        <v>0</v>
      </c>
      <c r="ES157" s="193">
        <v>0</v>
      </c>
      <c r="ET157" s="193">
        <v>0</v>
      </c>
      <c r="EU157" s="193">
        <v>0</v>
      </c>
      <c r="EV157" s="193">
        <v>0</v>
      </c>
      <c r="EW157" s="9">
        <f>SUM(EX157:GB157)</f>
        <v>0</v>
      </c>
      <c r="EX157" s="66">
        <f>'X1930'!F77</f>
        <v>0</v>
      </c>
      <c r="EY157" s="66">
        <f>'X1930'!G77</f>
        <v>0</v>
      </c>
      <c r="EZ157" s="66">
        <f>'X1930'!H77</f>
        <v>0</v>
      </c>
      <c r="FA157" s="66">
        <f>'X1930'!I77</f>
        <v>0</v>
      </c>
      <c r="FB157" s="66">
        <f>'X1930'!J77</f>
        <v>0</v>
      </c>
      <c r="FC157" s="66">
        <f>'X1930'!K77</f>
        <v>0</v>
      </c>
      <c r="FD157" s="66">
        <f>'X1930'!L77</f>
        <v>0</v>
      </c>
      <c r="FE157" s="66">
        <f>'X1930'!M77</f>
        <v>0</v>
      </c>
      <c r="FF157" s="66">
        <f>'X1930'!N77</f>
        <v>0</v>
      </c>
      <c r="FG157" s="66">
        <f>'X1930'!O77</f>
        <v>0</v>
      </c>
      <c r="FH157" s="66">
        <f>'X1930'!P77</f>
        <v>0</v>
      </c>
      <c r="FI157" s="66">
        <f>'X1930'!Q77</f>
        <v>0</v>
      </c>
      <c r="FJ157" s="66">
        <f>'X1930'!R77</f>
        <v>0</v>
      </c>
      <c r="FK157" s="66">
        <f>'X1930'!S77</f>
        <v>0</v>
      </c>
      <c r="FL157" s="66">
        <f>'X1930'!T77</f>
        <v>0</v>
      </c>
      <c r="FM157" s="66">
        <f>'X1930'!U77</f>
        <v>0</v>
      </c>
      <c r="FN157" s="66">
        <f>'X1930'!V77</f>
        <v>0</v>
      </c>
      <c r="FO157" s="66">
        <f>'X1930'!W77</f>
        <v>0</v>
      </c>
      <c r="FP157" s="66">
        <f>'X1930'!X77</f>
        <v>0</v>
      </c>
      <c r="FQ157" s="66">
        <f>'X1930'!Y77</f>
        <v>0</v>
      </c>
      <c r="FR157" s="66">
        <f>'X1930'!Z77</f>
        <v>0</v>
      </c>
      <c r="FS157" s="66">
        <f>'X1930'!AA77</f>
        <v>0</v>
      </c>
      <c r="FT157" s="66">
        <f>'X1930'!AB77</f>
        <v>0</v>
      </c>
      <c r="FU157" s="66">
        <f>'X1930'!AC77</f>
        <v>0</v>
      </c>
      <c r="FV157" s="66">
        <f>'X1930'!AD77</f>
        <v>0</v>
      </c>
      <c r="FW157" s="66">
        <f>'X1930'!AE77</f>
        <v>0</v>
      </c>
      <c r="FX157" s="66">
        <f>'X1930'!AF77</f>
        <v>0</v>
      </c>
      <c r="FY157" s="66">
        <f>'X1930'!AG77</f>
        <v>0</v>
      </c>
      <c r="FZ157" s="66">
        <f>'X1930'!AH77</f>
        <v>0</v>
      </c>
      <c r="GA157" s="66">
        <f>'X1930'!AI77</f>
        <v>0</v>
      </c>
      <c r="GB157" s="66">
        <f>'X1930'!AJ77</f>
        <v>0</v>
      </c>
      <c r="GC157" s="1"/>
    </row>
    <row r="158" spans="1:185" s="3" customFormat="1" ht="25.5" customHeight="1">
      <c r="A158" s="5" t="s">
        <v>3</v>
      </c>
      <c r="B158" s="4" t="e">
        <f t="shared" ref="B158:AV158" si="60">B157/B153</f>
        <v>#DIV/0!</v>
      </c>
      <c r="C158" s="4" t="e">
        <f t="shared" si="60"/>
        <v>#DIV/0!</v>
      </c>
      <c r="D158" s="4" t="e">
        <f t="shared" si="60"/>
        <v>#DIV/0!</v>
      </c>
      <c r="E158" s="4" t="e">
        <f t="shared" si="60"/>
        <v>#DIV/0!</v>
      </c>
      <c r="F158" s="4" t="e">
        <f t="shared" si="60"/>
        <v>#DIV/0!</v>
      </c>
      <c r="G158" s="4" t="e">
        <f t="shared" si="60"/>
        <v>#DIV/0!</v>
      </c>
      <c r="H158" s="4" t="e">
        <f t="shared" si="60"/>
        <v>#DIV/0!</v>
      </c>
      <c r="I158" s="4" t="e">
        <f t="shared" si="60"/>
        <v>#DIV/0!</v>
      </c>
      <c r="J158" s="4" t="e">
        <f t="shared" si="60"/>
        <v>#DIV/0!</v>
      </c>
      <c r="K158" s="4" t="e">
        <f t="shared" si="60"/>
        <v>#DIV/0!</v>
      </c>
      <c r="L158" s="4" t="e">
        <f t="shared" si="60"/>
        <v>#DIV/0!</v>
      </c>
      <c r="M158" s="4" t="e">
        <f t="shared" si="60"/>
        <v>#DIV/0!</v>
      </c>
      <c r="N158" s="4" t="e">
        <f t="shared" si="60"/>
        <v>#DIV/0!</v>
      </c>
      <c r="O158" s="4">
        <f t="shared" si="60"/>
        <v>1.1417935543407707E-3</v>
      </c>
      <c r="P158" s="4">
        <f t="shared" si="60"/>
        <v>1.3058219205021907E-3</v>
      </c>
      <c r="Q158" s="4">
        <f t="shared" si="60"/>
        <v>1.3890466247914247E-3</v>
      </c>
      <c r="R158" s="4">
        <f t="shared" si="60"/>
        <v>1.2223684885370898E-3</v>
      </c>
      <c r="S158" s="4">
        <f t="shared" si="60"/>
        <v>3.0347203816591573E-3</v>
      </c>
      <c r="T158" s="4">
        <f t="shared" si="60"/>
        <v>2.4365816105355997E-3</v>
      </c>
      <c r="U158" s="4">
        <f t="shared" si="60"/>
        <v>1.5555516495878228E-3</v>
      </c>
      <c r="V158" s="4" t="e">
        <f t="shared" si="60"/>
        <v>#DIV/0!</v>
      </c>
      <c r="W158" s="4" t="e">
        <f t="shared" si="60"/>
        <v>#DIV/0!</v>
      </c>
      <c r="X158" s="4" t="e">
        <f t="shared" si="60"/>
        <v>#DIV/0!</v>
      </c>
      <c r="Y158" s="4" t="e">
        <f t="shared" si="60"/>
        <v>#DIV/0!</v>
      </c>
      <c r="Z158" s="4" t="e">
        <f t="shared" si="60"/>
        <v>#DIV/0!</v>
      </c>
      <c r="AA158" s="4" t="e">
        <f t="shared" si="60"/>
        <v>#DIV/0!</v>
      </c>
      <c r="AB158" s="4" t="e">
        <f t="shared" si="60"/>
        <v>#DIV/0!</v>
      </c>
      <c r="AC158" s="4" t="e">
        <f t="shared" si="60"/>
        <v>#DIV/0!</v>
      </c>
      <c r="AD158" s="4" t="e">
        <f t="shared" si="60"/>
        <v>#DIV/0!</v>
      </c>
      <c r="AE158" s="4" t="e">
        <f t="shared" si="60"/>
        <v>#DIV/0!</v>
      </c>
      <c r="AF158" s="4" t="e">
        <f t="shared" si="60"/>
        <v>#DIV/0!</v>
      </c>
      <c r="AG158" s="4" t="e">
        <f t="shared" si="60"/>
        <v>#DIV/0!</v>
      </c>
      <c r="AH158" s="4" t="e">
        <f t="shared" si="60"/>
        <v>#DIV/0!</v>
      </c>
      <c r="AI158" s="4" t="e">
        <f t="shared" si="60"/>
        <v>#DIV/0!</v>
      </c>
      <c r="AJ158" s="4" t="e">
        <f t="shared" si="60"/>
        <v>#DIV/0!</v>
      </c>
      <c r="AK158" s="4" t="e">
        <f t="shared" si="60"/>
        <v>#DIV/0!</v>
      </c>
      <c r="AL158" s="4" t="e">
        <f t="shared" si="60"/>
        <v>#DIV/0!</v>
      </c>
      <c r="AM158" s="4" t="e">
        <f t="shared" si="60"/>
        <v>#DIV/0!</v>
      </c>
      <c r="AN158" s="4" t="e">
        <f t="shared" si="60"/>
        <v>#DIV/0!</v>
      </c>
      <c r="AO158" s="4" t="e">
        <f t="shared" si="60"/>
        <v>#DIV/0!</v>
      </c>
      <c r="AP158" s="4" t="e">
        <f t="shared" si="60"/>
        <v>#DIV/0!</v>
      </c>
      <c r="AQ158" s="4" t="e">
        <f t="shared" si="60"/>
        <v>#DIV/0!</v>
      </c>
      <c r="AR158" s="4" t="e">
        <f t="shared" si="60"/>
        <v>#DIV/0!</v>
      </c>
      <c r="AS158" s="4" t="e">
        <f t="shared" si="60"/>
        <v>#DIV/0!</v>
      </c>
      <c r="AT158" s="4" t="e">
        <f t="shared" si="60"/>
        <v>#DIV/0!</v>
      </c>
      <c r="AU158" s="4" t="e">
        <f t="shared" si="60"/>
        <v>#DIV/0!</v>
      </c>
      <c r="AV158" s="4" t="e">
        <f t="shared" si="60"/>
        <v>#DIV/0!</v>
      </c>
      <c r="AW158" s="4">
        <v>3.7325990515527001E-3</v>
      </c>
      <c r="AX158" s="4" t="e">
        <f>AX157/AX153</f>
        <v>#DIV/0!</v>
      </c>
      <c r="AY158" s="4" t="e">
        <f t="shared" ref="AY158:CO158" si="61">AY157/AY153</f>
        <v>#DIV/0!</v>
      </c>
      <c r="AZ158" s="4">
        <f t="shared" si="61"/>
        <v>0</v>
      </c>
      <c r="BA158" s="4" t="e">
        <f t="shared" si="61"/>
        <v>#DIV/0!</v>
      </c>
      <c r="BB158" s="4" t="e">
        <f t="shared" si="61"/>
        <v>#DIV/0!</v>
      </c>
      <c r="BC158" s="4">
        <f t="shared" si="61"/>
        <v>8.771929824561403E-3</v>
      </c>
      <c r="BD158" s="4">
        <f t="shared" si="61"/>
        <v>4.038049811648012E-3</v>
      </c>
      <c r="BE158" s="4">
        <f t="shared" si="61"/>
        <v>1.7705018987991378E-3</v>
      </c>
      <c r="BF158" s="4">
        <f t="shared" si="61"/>
        <v>2.7347310847766638E-3</v>
      </c>
      <c r="BG158" s="4">
        <f t="shared" si="61"/>
        <v>0</v>
      </c>
      <c r="BH158" s="4">
        <f t="shared" si="61"/>
        <v>4.3360433604336043E-3</v>
      </c>
      <c r="BI158" s="4">
        <f t="shared" si="61"/>
        <v>1.5188774772168377E-3</v>
      </c>
      <c r="BJ158" s="4">
        <f t="shared" si="61"/>
        <v>9.3234423770724396E-4</v>
      </c>
      <c r="BK158" s="4">
        <f t="shared" si="61"/>
        <v>1.2403528114663727E-3</v>
      </c>
      <c r="BL158" s="4">
        <f t="shared" si="61"/>
        <v>6.0733662644748567E-4</v>
      </c>
      <c r="BM158" s="4" t="e">
        <f t="shared" si="61"/>
        <v>#DIV/0!</v>
      </c>
      <c r="BN158" s="4" t="e">
        <f t="shared" si="61"/>
        <v>#DIV/0!</v>
      </c>
      <c r="BO158" s="4">
        <f t="shared" si="61"/>
        <v>7.0136063964090333E-4</v>
      </c>
      <c r="BP158" s="4" t="e">
        <f t="shared" si="61"/>
        <v>#DIV/0!</v>
      </c>
      <c r="BQ158" s="4" t="e">
        <f t="shared" si="61"/>
        <v>#DIV/0!</v>
      </c>
      <c r="BR158" s="4" t="e">
        <f t="shared" si="61"/>
        <v>#DIV/0!</v>
      </c>
      <c r="BS158" s="4" t="e">
        <f t="shared" si="61"/>
        <v>#DIV/0!</v>
      </c>
      <c r="BT158" s="4" t="e">
        <f t="shared" si="61"/>
        <v>#DIV/0!</v>
      </c>
      <c r="BU158" s="4" t="e">
        <f t="shared" si="61"/>
        <v>#DIV/0!</v>
      </c>
      <c r="BV158" s="4" t="e">
        <f t="shared" si="61"/>
        <v>#DIV/0!</v>
      </c>
      <c r="BW158" s="4" t="e">
        <f t="shared" si="61"/>
        <v>#DIV/0!</v>
      </c>
      <c r="BX158" s="4" t="e">
        <f t="shared" si="61"/>
        <v>#DIV/0!</v>
      </c>
      <c r="BY158" s="4" t="e">
        <f t="shared" si="61"/>
        <v>#DIV/0!</v>
      </c>
      <c r="BZ158" s="4" t="e">
        <f t="shared" si="61"/>
        <v>#DIV/0!</v>
      </c>
      <c r="CA158" s="4" t="e">
        <f t="shared" si="61"/>
        <v>#DIV/0!</v>
      </c>
      <c r="CB158" s="4" t="e">
        <f t="shared" si="61"/>
        <v>#DIV/0!</v>
      </c>
      <c r="CC158" s="4" t="e">
        <f t="shared" si="61"/>
        <v>#DIV/0!</v>
      </c>
      <c r="CD158" s="4" t="e">
        <f t="shared" si="61"/>
        <v>#DIV/0!</v>
      </c>
      <c r="CE158" s="4" t="e">
        <f t="shared" si="61"/>
        <v>#DIV/0!</v>
      </c>
      <c r="CF158" s="4" t="e">
        <f t="shared" si="61"/>
        <v>#DIV/0!</v>
      </c>
      <c r="CG158" s="4" t="e">
        <f t="shared" si="61"/>
        <v>#DIV/0!</v>
      </c>
      <c r="CH158" s="4" t="e">
        <f t="shared" si="61"/>
        <v>#DIV/0!</v>
      </c>
      <c r="CI158" s="4" t="e">
        <f t="shared" si="61"/>
        <v>#DIV/0!</v>
      </c>
      <c r="CJ158" s="4" t="e">
        <f t="shared" si="61"/>
        <v>#DIV/0!</v>
      </c>
      <c r="CK158" s="4" t="e">
        <f t="shared" si="61"/>
        <v>#DIV/0!</v>
      </c>
      <c r="CL158" s="4" t="e">
        <f t="shared" si="61"/>
        <v>#DIV/0!</v>
      </c>
      <c r="CM158" s="4" t="e">
        <f t="shared" si="61"/>
        <v>#DIV/0!</v>
      </c>
      <c r="CN158" s="4" t="e">
        <f t="shared" si="61"/>
        <v>#DIV/0!</v>
      </c>
      <c r="CO158" s="4" t="e">
        <f t="shared" si="61"/>
        <v>#DIV/0!</v>
      </c>
      <c r="CP158" s="4" t="e">
        <v>#DIV/0!</v>
      </c>
      <c r="CQ158" s="4">
        <f t="shared" ref="CQ158:CS158" si="62">CQ157/CQ153</f>
        <v>3.3605376860297649E-3</v>
      </c>
      <c r="CR158" s="4">
        <f t="shared" si="62"/>
        <v>3.0030030030030029E-4</v>
      </c>
      <c r="CS158" s="4">
        <f t="shared" si="62"/>
        <v>6.2500000000000003E-3</v>
      </c>
      <c r="CT158" s="4">
        <f t="shared" ref="CT158:CU158" si="63">CT157/CT153</f>
        <v>6.4516129032258064E-4</v>
      </c>
      <c r="CU158" s="4">
        <f t="shared" si="63"/>
        <v>1.1961722488038277E-3</v>
      </c>
      <c r="CV158" s="4">
        <v>8.9126559714795004E-4</v>
      </c>
      <c r="CW158" s="4">
        <f t="shared" ref="CW158:DN158" si="64">CW157/CW153</f>
        <v>3.9670732916790636E-4</v>
      </c>
      <c r="CX158" s="4">
        <f t="shared" si="64"/>
        <v>2.7958993476234854E-4</v>
      </c>
      <c r="CY158" s="4">
        <f t="shared" si="64"/>
        <v>4.0840934284991928E-4</v>
      </c>
      <c r="CZ158" s="4">
        <f t="shared" si="64"/>
        <v>8.6831410758007931E-4</v>
      </c>
      <c r="DA158" s="4">
        <f t="shared" si="64"/>
        <v>3.8393511927871962E-4</v>
      </c>
      <c r="DB158" s="4">
        <f t="shared" si="64"/>
        <v>3.695413463974998E-4</v>
      </c>
      <c r="DC158" s="4">
        <f t="shared" si="64"/>
        <v>3.9816065392032105E-4</v>
      </c>
      <c r="DD158" s="4">
        <f t="shared" si="64"/>
        <v>2.859374564119731E-4</v>
      </c>
      <c r="DE158" s="4">
        <f t="shared" si="64"/>
        <v>3.4229154682500823E-4</v>
      </c>
      <c r="DF158" s="4">
        <f t="shared" si="64"/>
        <v>3.0858068162722843E-4</v>
      </c>
      <c r="DG158" s="4">
        <f t="shared" si="64"/>
        <v>2.2466140317093525E-4</v>
      </c>
      <c r="DH158" s="4">
        <f t="shared" si="64"/>
        <v>4.1582358791453753E-4</v>
      </c>
      <c r="DI158" s="4">
        <f t="shared" si="64"/>
        <v>7.6490706692623354E-4</v>
      </c>
      <c r="DJ158" s="4">
        <f t="shared" si="64"/>
        <v>4.4064169051458233E-4</v>
      </c>
      <c r="DK158" s="4">
        <f t="shared" si="64"/>
        <v>5.0729889222486798E-4</v>
      </c>
      <c r="DL158" s="4">
        <f t="shared" si="64"/>
        <v>1.5613559030021106E-4</v>
      </c>
      <c r="DM158" s="4">
        <f t="shared" si="64"/>
        <v>1.9306050187515146E-4</v>
      </c>
      <c r="DN158" s="4">
        <f t="shared" si="64"/>
        <v>1.3048274662227617E-4</v>
      </c>
      <c r="DO158" s="4">
        <v>2.0022329988359899E-4</v>
      </c>
      <c r="DP158" s="4">
        <v>1.9589118244815005E-4</v>
      </c>
      <c r="DQ158" s="4">
        <v>1.2352694122588136E-4</v>
      </c>
      <c r="DR158" s="4">
        <v>2.4296908218429206E-4</v>
      </c>
      <c r="DS158" s="4">
        <v>0</v>
      </c>
      <c r="DT158" s="4">
        <v>8.8456435205661217E-4</v>
      </c>
      <c r="DU158" s="4" t="e">
        <v>#DIV/0!</v>
      </c>
      <c r="DV158" s="4">
        <v>4.0760869565217389E-4</v>
      </c>
      <c r="DW158" s="4">
        <v>4.4591431013340268E-4</v>
      </c>
      <c r="DX158" s="4">
        <v>2.2226712467165083E-4</v>
      </c>
      <c r="DY158" s="4">
        <v>2.5919046179100611E-4</v>
      </c>
      <c r="DZ158" s="4">
        <v>1.3159241442837718E-3</v>
      </c>
      <c r="EA158" s="4">
        <v>1.6957638204751369E-4</v>
      </c>
      <c r="EB158" s="4">
        <v>4.7698028120155667E-4</v>
      </c>
      <c r="EC158" s="4">
        <v>7.1117179777118757E-4</v>
      </c>
      <c r="ED158" s="4">
        <v>5.4461736504216659E-4</v>
      </c>
      <c r="EE158" s="4">
        <v>1.3412274146883563E-4</v>
      </c>
      <c r="EF158" s="4">
        <v>4.2032902717773E-4</v>
      </c>
      <c r="EG158" s="4">
        <v>4.8108725720127487E-4</v>
      </c>
      <c r="EH158" s="4">
        <v>4.2380292491288497E-4</v>
      </c>
      <c r="EI158" s="4">
        <v>5.3769748162052239E-4</v>
      </c>
      <c r="EJ158" s="4">
        <v>2.811023536916307E-4</v>
      </c>
      <c r="EK158" s="4">
        <v>1.7063989962358845E-4</v>
      </c>
      <c r="EL158" s="4">
        <v>1.2207329280500013E-4</v>
      </c>
      <c r="EM158" s="4">
        <v>5.6199350335510122E-5</v>
      </c>
      <c r="EN158" s="4">
        <v>1.3789299503585219E-4</v>
      </c>
      <c r="EO158" s="4" t="e">
        <v>#DIV/0!</v>
      </c>
      <c r="EP158" s="4" t="e">
        <v>#DIV/0!</v>
      </c>
      <c r="EQ158" s="4" t="e">
        <v>#DIV/0!</v>
      </c>
      <c r="ER158" s="4" t="e">
        <v>#DIV/0!</v>
      </c>
      <c r="ES158" s="4" t="e">
        <v>#DIV/0!</v>
      </c>
      <c r="ET158" s="4" t="e">
        <v>#DIV/0!</v>
      </c>
      <c r="EU158" s="4" t="e">
        <v>#DIV/0!</v>
      </c>
      <c r="EV158" s="4" t="e">
        <v>#DIV/0!</v>
      </c>
      <c r="EW158" s="4" t="e">
        <f t="shared" ref="EW158:EX158" si="65">EW157/EW153</f>
        <v>#DIV/0!</v>
      </c>
      <c r="EX158" s="4" t="e">
        <f t="shared" si="65"/>
        <v>#DIV/0!</v>
      </c>
      <c r="EY158" s="4" t="e">
        <f t="shared" ref="EY158:GB158" si="66">EY157/EY153</f>
        <v>#DIV/0!</v>
      </c>
      <c r="EZ158" s="4" t="e">
        <f t="shared" si="66"/>
        <v>#DIV/0!</v>
      </c>
      <c r="FA158" s="4" t="e">
        <f t="shared" si="66"/>
        <v>#DIV/0!</v>
      </c>
      <c r="FB158" s="4" t="e">
        <f t="shared" si="66"/>
        <v>#DIV/0!</v>
      </c>
      <c r="FC158" s="4" t="e">
        <f t="shared" si="66"/>
        <v>#DIV/0!</v>
      </c>
      <c r="FD158" s="4" t="e">
        <f t="shared" si="66"/>
        <v>#DIV/0!</v>
      </c>
      <c r="FE158" s="4" t="e">
        <f t="shared" si="66"/>
        <v>#DIV/0!</v>
      </c>
      <c r="FF158" s="4" t="e">
        <f t="shared" si="66"/>
        <v>#DIV/0!</v>
      </c>
      <c r="FG158" s="4" t="e">
        <f t="shared" si="66"/>
        <v>#DIV/0!</v>
      </c>
      <c r="FH158" s="4" t="e">
        <f t="shared" si="66"/>
        <v>#DIV/0!</v>
      </c>
      <c r="FI158" s="4" t="e">
        <f t="shared" si="66"/>
        <v>#DIV/0!</v>
      </c>
      <c r="FJ158" s="4" t="e">
        <f t="shared" si="66"/>
        <v>#DIV/0!</v>
      </c>
      <c r="FK158" s="4" t="e">
        <f t="shared" si="66"/>
        <v>#DIV/0!</v>
      </c>
      <c r="FL158" s="4" t="e">
        <f t="shared" si="66"/>
        <v>#DIV/0!</v>
      </c>
      <c r="FM158" s="4" t="e">
        <f t="shared" si="66"/>
        <v>#DIV/0!</v>
      </c>
      <c r="FN158" s="4" t="e">
        <f t="shared" si="66"/>
        <v>#DIV/0!</v>
      </c>
      <c r="FO158" s="4" t="e">
        <f t="shared" si="66"/>
        <v>#DIV/0!</v>
      </c>
      <c r="FP158" s="4" t="e">
        <f t="shared" si="66"/>
        <v>#DIV/0!</v>
      </c>
      <c r="FQ158" s="4" t="e">
        <f t="shared" si="66"/>
        <v>#DIV/0!</v>
      </c>
      <c r="FR158" s="4" t="e">
        <f t="shared" si="66"/>
        <v>#DIV/0!</v>
      </c>
      <c r="FS158" s="4" t="e">
        <f t="shared" si="66"/>
        <v>#DIV/0!</v>
      </c>
      <c r="FT158" s="4" t="e">
        <f t="shared" si="66"/>
        <v>#DIV/0!</v>
      </c>
      <c r="FU158" s="4" t="e">
        <f t="shared" si="66"/>
        <v>#DIV/0!</v>
      </c>
      <c r="FV158" s="4" t="e">
        <f t="shared" si="66"/>
        <v>#DIV/0!</v>
      </c>
      <c r="FW158" s="4" t="e">
        <f t="shared" si="66"/>
        <v>#DIV/0!</v>
      </c>
      <c r="FX158" s="4" t="e">
        <f t="shared" si="66"/>
        <v>#DIV/0!</v>
      </c>
      <c r="FY158" s="4" t="e">
        <f t="shared" si="66"/>
        <v>#DIV/0!</v>
      </c>
      <c r="FZ158" s="4" t="e">
        <f t="shared" si="66"/>
        <v>#DIV/0!</v>
      </c>
      <c r="GA158" s="4" t="e">
        <f t="shared" si="66"/>
        <v>#DIV/0!</v>
      </c>
      <c r="GB158" s="4" t="e">
        <f t="shared" si="66"/>
        <v>#DIV/0!</v>
      </c>
      <c r="GC158" s="1"/>
    </row>
    <row r="159" spans="1:185" s="6" customFormat="1" ht="25.5" customHeight="1">
      <c r="A159" s="11" t="s">
        <v>2</v>
      </c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>
        <v>13</v>
      </c>
      <c r="P159" s="10">
        <v>30</v>
      </c>
      <c r="Q159" s="10">
        <v>16</v>
      </c>
      <c r="R159" s="10">
        <v>9</v>
      </c>
      <c r="S159" s="10">
        <v>8</v>
      </c>
      <c r="T159" s="10">
        <v>13</v>
      </c>
      <c r="U159" s="10">
        <v>12</v>
      </c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>
        <v>0</v>
      </c>
      <c r="BA159" s="10">
        <v>0</v>
      </c>
      <c r="BB159" s="10">
        <v>0</v>
      </c>
      <c r="BC159" s="10">
        <v>1</v>
      </c>
      <c r="BD159" s="10">
        <v>7</v>
      </c>
      <c r="BE159" s="10">
        <v>9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97"/>
      <c r="CI159" s="197"/>
      <c r="CJ159" s="197"/>
      <c r="CK159" s="197"/>
      <c r="CL159" s="197"/>
      <c r="CM159" s="197"/>
      <c r="CN159" s="197"/>
      <c r="CO159" s="197"/>
      <c r="CP159" s="197">
        <v>0</v>
      </c>
      <c r="CQ159" s="197">
        <v>3</v>
      </c>
      <c r="CR159" s="197">
        <v>0</v>
      </c>
      <c r="CS159" s="193">
        <v>0</v>
      </c>
      <c r="CT159" s="193">
        <v>1</v>
      </c>
      <c r="CU159" s="193">
        <v>52</v>
      </c>
      <c r="CV159" s="193">
        <v>7</v>
      </c>
      <c r="CW159" s="193">
        <v>11</v>
      </c>
      <c r="CX159" s="193">
        <v>4</v>
      </c>
      <c r="CY159" s="193">
        <v>38</v>
      </c>
      <c r="CZ159" s="193">
        <v>266</v>
      </c>
      <c r="DA159" s="193">
        <v>286</v>
      </c>
      <c r="DB159" s="193">
        <v>168</v>
      </c>
      <c r="DC159" s="193">
        <v>20</v>
      </c>
      <c r="DD159" s="193">
        <v>12</v>
      </c>
      <c r="DE159" s="193">
        <v>152</v>
      </c>
      <c r="DF159" s="193">
        <v>318</v>
      </c>
      <c r="DG159" s="193">
        <v>118</v>
      </c>
      <c r="DH159" s="193">
        <v>129</v>
      </c>
      <c r="DI159" s="193">
        <v>267</v>
      </c>
      <c r="DJ159" s="225">
        <v>236</v>
      </c>
      <c r="DK159" s="193">
        <v>126</v>
      </c>
      <c r="DL159" s="193">
        <v>49</v>
      </c>
      <c r="DM159" s="225">
        <v>150</v>
      </c>
      <c r="DN159" s="193">
        <v>65</v>
      </c>
      <c r="DO159" s="193">
        <v>69</v>
      </c>
      <c r="DP159" s="193">
        <v>44</v>
      </c>
      <c r="DQ159" s="193">
        <v>33</v>
      </c>
      <c r="DR159" s="193">
        <v>68</v>
      </c>
      <c r="DS159" s="193">
        <v>32</v>
      </c>
      <c r="DT159" s="193">
        <v>10</v>
      </c>
      <c r="DU159" s="193">
        <v>0</v>
      </c>
      <c r="DV159" s="193">
        <v>95</v>
      </c>
      <c r="DW159" s="193">
        <v>98</v>
      </c>
      <c r="DX159" s="193">
        <v>74</v>
      </c>
      <c r="DY159" s="193">
        <v>139</v>
      </c>
      <c r="DZ159" s="193">
        <v>144</v>
      </c>
      <c r="EA159" s="193">
        <v>128</v>
      </c>
      <c r="EB159" s="193">
        <v>512</v>
      </c>
      <c r="EC159" s="193">
        <v>356</v>
      </c>
      <c r="ED159" s="193">
        <v>56</v>
      </c>
      <c r="EE159" s="193">
        <v>46</v>
      </c>
      <c r="EF159" s="193">
        <v>478</v>
      </c>
      <c r="EG159" s="193">
        <v>154</v>
      </c>
      <c r="EH159" s="193">
        <v>135</v>
      </c>
      <c r="EI159" s="193">
        <v>125</v>
      </c>
      <c r="EJ159" s="193">
        <v>190</v>
      </c>
      <c r="EK159" s="193">
        <v>259</v>
      </c>
      <c r="EL159" s="193">
        <v>539</v>
      </c>
      <c r="EM159" s="193">
        <v>193</v>
      </c>
      <c r="EN159" s="193">
        <v>8</v>
      </c>
      <c r="EO159" s="193">
        <v>0</v>
      </c>
      <c r="EP159" s="193">
        <v>0</v>
      </c>
      <c r="EQ159" s="193">
        <v>0</v>
      </c>
      <c r="ER159" s="193">
        <v>0</v>
      </c>
      <c r="ES159" s="193">
        <v>0</v>
      </c>
      <c r="ET159" s="193">
        <v>0</v>
      </c>
      <c r="EU159" s="193">
        <v>0</v>
      </c>
      <c r="EV159" s="193">
        <v>0</v>
      </c>
      <c r="EW159" s="9">
        <f>SUM(EX159:GB159)</f>
        <v>0</v>
      </c>
      <c r="EX159" s="9">
        <f>'X1930'!F78</f>
        <v>0</v>
      </c>
      <c r="EY159" s="9">
        <f>'X1930'!G78</f>
        <v>0</v>
      </c>
      <c r="EZ159" s="9">
        <f>'X1930'!H78</f>
        <v>0</v>
      </c>
      <c r="FA159" s="9">
        <f>'X1930'!I78</f>
        <v>0</v>
      </c>
      <c r="FB159" s="9">
        <f>'X1930'!J78</f>
        <v>0</v>
      </c>
      <c r="FC159" s="9">
        <f>'X1930'!K78</f>
        <v>0</v>
      </c>
      <c r="FD159" s="9">
        <f>'X1930'!L78</f>
        <v>0</v>
      </c>
      <c r="FE159" s="9">
        <f>'X1930'!M78</f>
        <v>0</v>
      </c>
      <c r="FF159" s="9">
        <f>'X1930'!N78</f>
        <v>0</v>
      </c>
      <c r="FG159" s="9">
        <f>'X1930'!O78</f>
        <v>0</v>
      </c>
      <c r="FH159" s="9">
        <f>'X1930'!P78</f>
        <v>0</v>
      </c>
      <c r="FI159" s="9">
        <f>'X1930'!Q78</f>
        <v>0</v>
      </c>
      <c r="FJ159" s="9">
        <f>'X1930'!R78</f>
        <v>0</v>
      </c>
      <c r="FK159" s="9">
        <f>'X1930'!S78</f>
        <v>0</v>
      </c>
      <c r="FL159" s="9">
        <f>'X1930'!T78</f>
        <v>0</v>
      </c>
      <c r="FM159" s="9">
        <f>'X1930'!U78</f>
        <v>0</v>
      </c>
      <c r="FN159" s="9">
        <f>'X1930'!V78</f>
        <v>0</v>
      </c>
      <c r="FO159" s="9">
        <f>'X1930'!W78</f>
        <v>0</v>
      </c>
      <c r="FP159" s="9">
        <f>'X1930'!X78</f>
        <v>0</v>
      </c>
      <c r="FQ159" s="9">
        <f>'X1930'!Y78</f>
        <v>0</v>
      </c>
      <c r="FR159" s="9">
        <f>'X1930'!Z78</f>
        <v>0</v>
      </c>
      <c r="FS159" s="9">
        <f>'X1930'!AA78</f>
        <v>0</v>
      </c>
      <c r="FT159" s="9">
        <f>'X1930'!AB78</f>
        <v>0</v>
      </c>
      <c r="FU159" s="9">
        <f>'X1930'!AC78</f>
        <v>0</v>
      </c>
      <c r="FV159" s="9">
        <f>'X1930'!AD78</f>
        <v>0</v>
      </c>
      <c r="FW159" s="9">
        <f>'X1930'!AE78</f>
        <v>0</v>
      </c>
      <c r="FX159" s="9">
        <f>'X1930'!AF78</f>
        <v>0</v>
      </c>
      <c r="FY159" s="9">
        <f>'X1930'!AG78</f>
        <v>0</v>
      </c>
      <c r="FZ159" s="9">
        <f>'X1930'!AH78</f>
        <v>0</v>
      </c>
      <c r="GA159" s="9">
        <f>'X1930'!AI78</f>
        <v>0</v>
      </c>
      <c r="GB159" s="9">
        <f>'X1930'!AJ78</f>
        <v>0</v>
      </c>
      <c r="GC159" s="1"/>
    </row>
    <row r="160" spans="1:185" s="3" customFormat="1" ht="25.5" customHeight="1">
      <c r="A160" s="5" t="s">
        <v>1</v>
      </c>
      <c r="B160" s="4" t="e">
        <f t="shared" ref="B160:AV160" si="67">B159/B153</f>
        <v>#DIV/0!</v>
      </c>
      <c r="C160" s="4" t="e">
        <f t="shared" si="67"/>
        <v>#DIV/0!</v>
      </c>
      <c r="D160" s="4" t="e">
        <f t="shared" si="67"/>
        <v>#DIV/0!</v>
      </c>
      <c r="E160" s="4" t="e">
        <f t="shared" si="67"/>
        <v>#DIV/0!</v>
      </c>
      <c r="F160" s="4" t="e">
        <f t="shared" si="67"/>
        <v>#DIV/0!</v>
      </c>
      <c r="G160" s="4" t="e">
        <f t="shared" si="67"/>
        <v>#DIV/0!</v>
      </c>
      <c r="H160" s="4" t="e">
        <f t="shared" si="67"/>
        <v>#DIV/0!</v>
      </c>
      <c r="I160" s="4" t="e">
        <f t="shared" si="67"/>
        <v>#DIV/0!</v>
      </c>
      <c r="J160" s="4" t="e">
        <f t="shared" si="67"/>
        <v>#DIV/0!</v>
      </c>
      <c r="K160" s="4" t="e">
        <f t="shared" si="67"/>
        <v>#DIV/0!</v>
      </c>
      <c r="L160" s="4" t="e">
        <f t="shared" si="67"/>
        <v>#DIV/0!</v>
      </c>
      <c r="M160" s="4" t="e">
        <f t="shared" si="67"/>
        <v>#DIV/0!</v>
      </c>
      <c r="N160" s="4" t="e">
        <f t="shared" si="67"/>
        <v>#DIV/0!</v>
      </c>
      <c r="O160" s="4">
        <f t="shared" si="67"/>
        <v>1.0166654935910972E-4</v>
      </c>
      <c r="P160" s="4">
        <f t="shared" si="67"/>
        <v>2.3599191334376941E-4</v>
      </c>
      <c r="Q160" s="4">
        <f t="shared" si="67"/>
        <v>1.3977827670857103E-4</v>
      </c>
      <c r="R160" s="4">
        <f t="shared" si="67"/>
        <v>7.6932282495341316E-5</v>
      </c>
      <c r="S160" s="4">
        <f t="shared" si="67"/>
        <v>1.060164325470448E-4</v>
      </c>
      <c r="T160" s="4">
        <f t="shared" si="67"/>
        <v>9.7164297352646608E-5</v>
      </c>
      <c r="U160" s="4">
        <f t="shared" si="67"/>
        <v>1.0546112878561511E-4</v>
      </c>
      <c r="V160" s="4" t="e">
        <f t="shared" si="67"/>
        <v>#DIV/0!</v>
      </c>
      <c r="W160" s="4" t="e">
        <f t="shared" si="67"/>
        <v>#DIV/0!</v>
      </c>
      <c r="X160" s="4" t="e">
        <f t="shared" si="67"/>
        <v>#DIV/0!</v>
      </c>
      <c r="Y160" s="4" t="e">
        <f t="shared" si="67"/>
        <v>#DIV/0!</v>
      </c>
      <c r="Z160" s="4" t="e">
        <f t="shared" si="67"/>
        <v>#DIV/0!</v>
      </c>
      <c r="AA160" s="4" t="e">
        <f t="shared" si="67"/>
        <v>#DIV/0!</v>
      </c>
      <c r="AB160" s="4" t="e">
        <f t="shared" si="67"/>
        <v>#DIV/0!</v>
      </c>
      <c r="AC160" s="4" t="e">
        <f t="shared" si="67"/>
        <v>#DIV/0!</v>
      </c>
      <c r="AD160" s="4" t="e">
        <f t="shared" si="67"/>
        <v>#DIV/0!</v>
      </c>
      <c r="AE160" s="4" t="e">
        <f t="shared" si="67"/>
        <v>#DIV/0!</v>
      </c>
      <c r="AF160" s="4" t="e">
        <f t="shared" si="67"/>
        <v>#DIV/0!</v>
      </c>
      <c r="AG160" s="4" t="e">
        <f t="shared" si="67"/>
        <v>#DIV/0!</v>
      </c>
      <c r="AH160" s="4" t="e">
        <f t="shared" si="67"/>
        <v>#DIV/0!</v>
      </c>
      <c r="AI160" s="4" t="e">
        <f t="shared" si="67"/>
        <v>#DIV/0!</v>
      </c>
      <c r="AJ160" s="4" t="e">
        <f t="shared" si="67"/>
        <v>#DIV/0!</v>
      </c>
      <c r="AK160" s="4" t="e">
        <f t="shared" si="67"/>
        <v>#DIV/0!</v>
      </c>
      <c r="AL160" s="4" t="e">
        <f t="shared" si="67"/>
        <v>#DIV/0!</v>
      </c>
      <c r="AM160" s="4" t="e">
        <f t="shared" si="67"/>
        <v>#DIV/0!</v>
      </c>
      <c r="AN160" s="4" t="e">
        <f t="shared" si="67"/>
        <v>#DIV/0!</v>
      </c>
      <c r="AO160" s="4" t="e">
        <f t="shared" si="67"/>
        <v>#DIV/0!</v>
      </c>
      <c r="AP160" s="4" t="e">
        <f t="shared" si="67"/>
        <v>#DIV/0!</v>
      </c>
      <c r="AQ160" s="4" t="e">
        <f t="shared" si="67"/>
        <v>#DIV/0!</v>
      </c>
      <c r="AR160" s="4" t="e">
        <f t="shared" si="67"/>
        <v>#DIV/0!</v>
      </c>
      <c r="AS160" s="4" t="e">
        <f t="shared" si="67"/>
        <v>#DIV/0!</v>
      </c>
      <c r="AT160" s="4" t="e">
        <f t="shared" si="67"/>
        <v>#DIV/0!</v>
      </c>
      <c r="AU160" s="4" t="e">
        <f t="shared" si="67"/>
        <v>#DIV/0!</v>
      </c>
      <c r="AV160" s="4" t="e">
        <f t="shared" si="67"/>
        <v>#DIV/0!</v>
      </c>
      <c r="AW160" s="4">
        <v>1.9580847483555148E-3</v>
      </c>
      <c r="AX160" s="4" t="e">
        <f t="shared" ref="AX160:CO160" si="68">AX159/AX1414</f>
        <v>#DIV/0!</v>
      </c>
      <c r="AY160" s="4" t="e">
        <f t="shared" si="68"/>
        <v>#DIV/0!</v>
      </c>
      <c r="AZ160" s="4" t="e">
        <f t="shared" si="68"/>
        <v>#DIV/0!</v>
      </c>
      <c r="BA160" s="4" t="e">
        <f t="shared" si="68"/>
        <v>#DIV/0!</v>
      </c>
      <c r="BB160" s="4" t="e">
        <f t="shared" si="68"/>
        <v>#DIV/0!</v>
      </c>
      <c r="BC160" s="4" t="e">
        <f t="shared" si="68"/>
        <v>#DIV/0!</v>
      </c>
      <c r="BD160" s="4" t="e">
        <f t="shared" si="68"/>
        <v>#DIV/0!</v>
      </c>
      <c r="BE160" s="4" t="e">
        <f t="shared" si="68"/>
        <v>#DIV/0!</v>
      </c>
      <c r="BF160" s="4" t="e">
        <f t="shared" si="68"/>
        <v>#DIV/0!</v>
      </c>
      <c r="BG160" s="4" t="e">
        <f t="shared" si="68"/>
        <v>#DIV/0!</v>
      </c>
      <c r="BH160" s="4" t="e">
        <f t="shared" si="68"/>
        <v>#DIV/0!</v>
      </c>
      <c r="BI160" s="4" t="e">
        <f t="shared" si="68"/>
        <v>#DIV/0!</v>
      </c>
      <c r="BJ160" s="4" t="e">
        <f t="shared" si="68"/>
        <v>#DIV/0!</v>
      </c>
      <c r="BK160" s="4" t="e">
        <f t="shared" si="68"/>
        <v>#DIV/0!</v>
      </c>
      <c r="BL160" s="4" t="e">
        <f t="shared" si="68"/>
        <v>#DIV/0!</v>
      </c>
      <c r="BM160" s="4" t="e">
        <f t="shared" si="68"/>
        <v>#DIV/0!</v>
      </c>
      <c r="BN160" s="4" t="e">
        <f t="shared" si="68"/>
        <v>#DIV/0!</v>
      </c>
      <c r="BO160" s="4" t="e">
        <f t="shared" si="68"/>
        <v>#DIV/0!</v>
      </c>
      <c r="BP160" s="4" t="e">
        <f t="shared" si="68"/>
        <v>#DIV/0!</v>
      </c>
      <c r="BQ160" s="4" t="e">
        <f t="shared" si="68"/>
        <v>#DIV/0!</v>
      </c>
      <c r="BR160" s="4" t="e">
        <f t="shared" si="68"/>
        <v>#DIV/0!</v>
      </c>
      <c r="BS160" s="4" t="e">
        <f t="shared" si="68"/>
        <v>#DIV/0!</v>
      </c>
      <c r="BT160" s="4" t="e">
        <f t="shared" si="68"/>
        <v>#DIV/0!</v>
      </c>
      <c r="BU160" s="4" t="e">
        <f t="shared" si="68"/>
        <v>#DIV/0!</v>
      </c>
      <c r="BV160" s="4" t="e">
        <f t="shared" si="68"/>
        <v>#DIV/0!</v>
      </c>
      <c r="BW160" s="4" t="e">
        <f t="shared" si="68"/>
        <v>#DIV/0!</v>
      </c>
      <c r="BX160" s="4" t="e">
        <f t="shared" si="68"/>
        <v>#DIV/0!</v>
      </c>
      <c r="BY160" s="4" t="e">
        <f t="shared" si="68"/>
        <v>#DIV/0!</v>
      </c>
      <c r="BZ160" s="4" t="e">
        <f t="shared" si="68"/>
        <v>#DIV/0!</v>
      </c>
      <c r="CA160" s="4" t="e">
        <f t="shared" si="68"/>
        <v>#DIV/0!</v>
      </c>
      <c r="CB160" s="4" t="e">
        <f t="shared" si="68"/>
        <v>#DIV/0!</v>
      </c>
      <c r="CC160" s="4" t="e">
        <f t="shared" si="68"/>
        <v>#DIV/0!</v>
      </c>
      <c r="CD160" s="4" t="e">
        <f t="shared" si="68"/>
        <v>#DIV/0!</v>
      </c>
      <c r="CE160" s="4" t="e">
        <f t="shared" si="68"/>
        <v>#DIV/0!</v>
      </c>
      <c r="CF160" s="4" t="e">
        <f t="shared" si="68"/>
        <v>#DIV/0!</v>
      </c>
      <c r="CG160" s="4" t="e">
        <f t="shared" si="68"/>
        <v>#DIV/0!</v>
      </c>
      <c r="CH160" s="4" t="e">
        <f t="shared" si="68"/>
        <v>#DIV/0!</v>
      </c>
      <c r="CI160" s="4" t="e">
        <f t="shared" si="68"/>
        <v>#DIV/0!</v>
      </c>
      <c r="CJ160" s="4" t="e">
        <f t="shared" si="68"/>
        <v>#DIV/0!</v>
      </c>
      <c r="CK160" s="4" t="e">
        <f t="shared" si="68"/>
        <v>#DIV/0!</v>
      </c>
      <c r="CL160" s="4" t="e">
        <f t="shared" si="68"/>
        <v>#DIV/0!</v>
      </c>
      <c r="CM160" s="4" t="e">
        <f t="shared" si="68"/>
        <v>#DIV/0!</v>
      </c>
      <c r="CN160" s="4" t="e">
        <f t="shared" si="68"/>
        <v>#DIV/0!</v>
      </c>
      <c r="CO160" s="4" t="e">
        <f t="shared" si="68"/>
        <v>#DIV/0!</v>
      </c>
      <c r="CP160" s="4" t="e">
        <v>#DIV/0!</v>
      </c>
      <c r="CQ160" s="4">
        <f t="shared" ref="CQ160:CS160" si="69">CQ159/CQ153</f>
        <v>2.8804608737397982E-4</v>
      </c>
      <c r="CR160" s="4">
        <f t="shared" si="69"/>
        <v>0</v>
      </c>
      <c r="CS160" s="4">
        <f t="shared" si="69"/>
        <v>0</v>
      </c>
      <c r="CT160" s="4">
        <f t="shared" ref="CT160:CU160" si="70">CT159/CT153</f>
        <v>3.2258064516129032E-4</v>
      </c>
      <c r="CU160" s="4">
        <f t="shared" si="70"/>
        <v>1.036682615629984E-2</v>
      </c>
      <c r="CV160" s="4">
        <v>8.9126559714795004E-4</v>
      </c>
      <c r="CW160" s="4">
        <f t="shared" ref="CW160:DN160" si="71">CW159/CW153</f>
        <v>5.4547257760587131E-4</v>
      </c>
      <c r="CX160" s="4">
        <f t="shared" si="71"/>
        <v>3.7278657968313142E-4</v>
      </c>
      <c r="CY160" s="4">
        <f t="shared" si="71"/>
        <v>7.3902642991890153E-4</v>
      </c>
      <c r="CZ160" s="4">
        <f t="shared" si="71"/>
        <v>1.342857864048262E-3</v>
      </c>
      <c r="DA160" s="4">
        <f t="shared" si="71"/>
        <v>1.2337690349855485E-3</v>
      </c>
      <c r="DB160" s="4">
        <f t="shared" si="71"/>
        <v>8.8689923135399946E-4</v>
      </c>
      <c r="DC160" s="4">
        <f t="shared" si="71"/>
        <v>7.8070716454964911E-5</v>
      </c>
      <c r="DD160" s="4">
        <f t="shared" si="71"/>
        <v>8.3689011632772617E-5</v>
      </c>
      <c r="DE160" s="4">
        <f t="shared" si="71"/>
        <v>7.2261548774168397E-4</v>
      </c>
      <c r="DF160" s="4">
        <f t="shared" si="71"/>
        <v>9.7157085898473897E-4</v>
      </c>
      <c r="DG160" s="4">
        <f t="shared" si="71"/>
        <v>6.3119156128977044E-4</v>
      </c>
      <c r="DH160" s="4">
        <f t="shared" si="71"/>
        <v>5.530025035152097E-4</v>
      </c>
      <c r="DI160" s="4">
        <f t="shared" si="71"/>
        <v>8.3700896257911611E-4</v>
      </c>
      <c r="DJ160" s="4">
        <f t="shared" si="71"/>
        <v>1.1427630655103454E-3</v>
      </c>
      <c r="DK160" s="4">
        <f t="shared" si="71"/>
        <v>1.304482865721089E-3</v>
      </c>
      <c r="DL160" s="4">
        <f t="shared" si="71"/>
        <v>2.6381530774863249E-4</v>
      </c>
      <c r="DM160" s="4">
        <f t="shared" si="71"/>
        <v>6.1615053789941955E-4</v>
      </c>
      <c r="DN160" s="4">
        <f t="shared" si="71"/>
        <v>2.5701147061963487E-4</v>
      </c>
      <c r="DO160" s="4">
        <v>2.341594524062429E-4</v>
      </c>
      <c r="DP160" s="4">
        <v>3.5913383448827512E-4</v>
      </c>
      <c r="DQ160" s="4">
        <v>2.7175927069693898E-4</v>
      </c>
      <c r="DR160" s="4">
        <v>6.8841239952216081E-4</v>
      </c>
      <c r="DS160" s="4">
        <v>3.4790171776473144E-3</v>
      </c>
      <c r="DT160" s="4">
        <v>2.2114108801415304E-3</v>
      </c>
      <c r="DU160" s="4" t="e">
        <v>#DIV/0!</v>
      </c>
      <c r="DV160" s="4">
        <v>2.151268115942029E-3</v>
      </c>
      <c r="DW160" s="4">
        <v>1.8208167663780611E-3</v>
      </c>
      <c r="DX160" s="4">
        <v>7.4762578298646193E-4</v>
      </c>
      <c r="DY160" s="4">
        <v>1.0007631719152735E-3</v>
      </c>
      <c r="DZ160" s="4">
        <v>1.0527393154270174E-3</v>
      </c>
      <c r="EA160" s="4">
        <v>1.0336084239086548E-3</v>
      </c>
      <c r="EB160" s="4">
        <v>2.775157999718148E-3</v>
      </c>
      <c r="EC160" s="4">
        <v>2.5317716000654278E-3</v>
      </c>
      <c r="ED160" s="4">
        <v>9.241991649200403E-4</v>
      </c>
      <c r="EE160" s="4">
        <v>4.4068900768331706E-4</v>
      </c>
      <c r="EF160" s="4">
        <v>2.5432566454551258E-3</v>
      </c>
      <c r="EG160" s="4">
        <v>1.8521859402249082E-3</v>
      </c>
      <c r="EH160" s="4">
        <v>9.0814912481332495E-4</v>
      </c>
      <c r="EI160" s="4">
        <v>1.2220397309557329E-3</v>
      </c>
      <c r="EJ160" s="4">
        <v>1.0271047538732662E-3</v>
      </c>
      <c r="EK160" s="4">
        <v>1.299874529485571E-3</v>
      </c>
      <c r="EL160" s="4">
        <v>2.6319001928758025E-3</v>
      </c>
      <c r="EM160" s="4">
        <v>1.0846474614753453E-3</v>
      </c>
      <c r="EN160" s="4">
        <v>3.6771465342893915E-4</v>
      </c>
      <c r="EO160" s="4" t="e">
        <v>#DIV/0!</v>
      </c>
      <c r="EP160" s="4" t="e">
        <v>#DIV/0!</v>
      </c>
      <c r="EQ160" s="4" t="e">
        <v>#DIV/0!</v>
      </c>
      <c r="ER160" s="4" t="e">
        <v>#DIV/0!</v>
      </c>
      <c r="ES160" s="4" t="e">
        <v>#DIV/0!</v>
      </c>
      <c r="ET160" s="4" t="e">
        <v>#DIV/0!</v>
      </c>
      <c r="EU160" s="4" t="e">
        <v>#DIV/0!</v>
      </c>
      <c r="EV160" s="4" t="e">
        <v>#DIV/0!</v>
      </c>
      <c r="EW160" s="4" t="e">
        <f t="shared" ref="EW160:GB160" si="72">EW159/EW153</f>
        <v>#DIV/0!</v>
      </c>
      <c r="EX160" s="4" t="e">
        <f t="shared" si="72"/>
        <v>#DIV/0!</v>
      </c>
      <c r="EY160" s="4" t="e">
        <f t="shared" si="72"/>
        <v>#DIV/0!</v>
      </c>
      <c r="EZ160" s="4" t="e">
        <f t="shared" si="72"/>
        <v>#DIV/0!</v>
      </c>
      <c r="FA160" s="4" t="e">
        <f t="shared" si="72"/>
        <v>#DIV/0!</v>
      </c>
      <c r="FB160" s="4" t="e">
        <f t="shared" si="72"/>
        <v>#DIV/0!</v>
      </c>
      <c r="FC160" s="4" t="e">
        <f t="shared" si="72"/>
        <v>#DIV/0!</v>
      </c>
      <c r="FD160" s="4" t="e">
        <f t="shared" si="72"/>
        <v>#DIV/0!</v>
      </c>
      <c r="FE160" s="4" t="e">
        <f t="shared" si="72"/>
        <v>#DIV/0!</v>
      </c>
      <c r="FF160" s="4" t="e">
        <f t="shared" si="72"/>
        <v>#DIV/0!</v>
      </c>
      <c r="FG160" s="4" t="e">
        <f t="shared" si="72"/>
        <v>#DIV/0!</v>
      </c>
      <c r="FH160" s="4" t="e">
        <f t="shared" si="72"/>
        <v>#DIV/0!</v>
      </c>
      <c r="FI160" s="4" t="e">
        <f t="shared" si="72"/>
        <v>#DIV/0!</v>
      </c>
      <c r="FJ160" s="4" t="e">
        <f t="shared" si="72"/>
        <v>#DIV/0!</v>
      </c>
      <c r="FK160" s="4" t="e">
        <f t="shared" si="72"/>
        <v>#DIV/0!</v>
      </c>
      <c r="FL160" s="4" t="e">
        <f t="shared" si="72"/>
        <v>#DIV/0!</v>
      </c>
      <c r="FM160" s="4" t="e">
        <f t="shared" si="72"/>
        <v>#DIV/0!</v>
      </c>
      <c r="FN160" s="4" t="e">
        <f t="shared" si="72"/>
        <v>#DIV/0!</v>
      </c>
      <c r="FO160" s="4" t="e">
        <f t="shared" si="72"/>
        <v>#DIV/0!</v>
      </c>
      <c r="FP160" s="4" t="e">
        <f t="shared" si="72"/>
        <v>#DIV/0!</v>
      </c>
      <c r="FQ160" s="4" t="e">
        <f t="shared" si="72"/>
        <v>#DIV/0!</v>
      </c>
      <c r="FR160" s="4" t="e">
        <f t="shared" si="72"/>
        <v>#DIV/0!</v>
      </c>
      <c r="FS160" s="4" t="e">
        <f t="shared" si="72"/>
        <v>#DIV/0!</v>
      </c>
      <c r="FT160" s="4" t="e">
        <f t="shared" si="72"/>
        <v>#DIV/0!</v>
      </c>
      <c r="FU160" s="4" t="e">
        <f t="shared" si="72"/>
        <v>#DIV/0!</v>
      </c>
      <c r="FV160" s="4" t="e">
        <f t="shared" si="72"/>
        <v>#DIV/0!</v>
      </c>
      <c r="FW160" s="4" t="e">
        <f t="shared" si="72"/>
        <v>#DIV/0!</v>
      </c>
      <c r="FX160" s="4" t="e">
        <f t="shared" si="72"/>
        <v>#DIV/0!</v>
      </c>
      <c r="FY160" s="4" t="e">
        <f t="shared" si="72"/>
        <v>#DIV/0!</v>
      </c>
      <c r="FZ160" s="4" t="e">
        <f t="shared" si="72"/>
        <v>#DIV/0!</v>
      </c>
      <c r="GA160" s="4" t="e">
        <f t="shared" si="72"/>
        <v>#DIV/0!</v>
      </c>
      <c r="GB160" s="4" t="e">
        <f t="shared" si="72"/>
        <v>#DIV/0!</v>
      </c>
      <c r="GC160" s="1"/>
    </row>
    <row r="161" spans="1:185" s="30" customFormat="1">
      <c r="A161" s="30" t="s">
        <v>307</v>
      </c>
      <c r="BP161" s="166">
        <v>3.0000000000000001E-3</v>
      </c>
      <c r="BQ161" s="166">
        <v>3.0000000000000001E-3</v>
      </c>
      <c r="BR161" s="166">
        <v>3.0000000000000001E-3</v>
      </c>
      <c r="BS161" s="166">
        <v>3.0000000000000001E-3</v>
      </c>
      <c r="BT161" s="166">
        <v>3.0000000000000001E-3</v>
      </c>
      <c r="BU161" s="166">
        <v>3.0000000000000001E-3</v>
      </c>
      <c r="BV161" s="166">
        <v>1.1999999999999999E-3</v>
      </c>
      <c r="BW161" s="166">
        <v>1.1999999999999999E-3</v>
      </c>
      <c r="BX161" s="166">
        <v>1.1999999999999999E-3</v>
      </c>
      <c r="BY161" s="166">
        <v>1.1999999999999999E-3</v>
      </c>
      <c r="BZ161" s="166">
        <v>1.1999999999999999E-3</v>
      </c>
      <c r="CA161" s="166">
        <v>1.1999999999999999E-3</v>
      </c>
      <c r="CB161" s="166">
        <v>1.1999999999999999E-3</v>
      </c>
      <c r="CC161" s="166">
        <v>1.1999999999999999E-3</v>
      </c>
      <c r="CD161" s="166">
        <v>1.1999999999999999E-3</v>
      </c>
      <c r="CE161" s="166">
        <v>1.1999999999999999E-3</v>
      </c>
      <c r="CF161" s="166">
        <v>1.1999999999999999E-3</v>
      </c>
      <c r="CG161" s="166">
        <v>1.1999999999999999E-3</v>
      </c>
      <c r="CH161" s="166">
        <v>1.1999999999999999E-3</v>
      </c>
      <c r="CI161" s="166">
        <v>1.1999999999999999E-3</v>
      </c>
      <c r="CJ161" s="166">
        <v>1.1999999999999999E-3</v>
      </c>
      <c r="CK161" s="166">
        <v>1.1999999999999999E-3</v>
      </c>
      <c r="CL161" s="166">
        <v>1.1999999999999999E-3</v>
      </c>
      <c r="CM161" s="166">
        <v>1.1999999999999999E-3</v>
      </c>
      <c r="CN161" s="166">
        <v>1.1999999999999999E-3</v>
      </c>
      <c r="CO161" s="166">
        <v>1.1999999999999999E-3</v>
      </c>
      <c r="CP161" s="166">
        <v>1.1999999999999999E-3</v>
      </c>
      <c r="CQ161" s="166">
        <v>1.1999999999999999E-3</v>
      </c>
      <c r="CR161" s="166">
        <v>1.1999999999999999E-3</v>
      </c>
      <c r="CS161" s="166">
        <v>1.1999999999999999E-3</v>
      </c>
      <c r="CT161" s="166">
        <v>1.1999999999999999E-3</v>
      </c>
      <c r="CU161" s="166">
        <v>1.1999999999999999E-3</v>
      </c>
      <c r="CV161" s="166">
        <v>1.1999999999999999E-3</v>
      </c>
      <c r="CW161" s="166">
        <v>1.1999999999999999E-3</v>
      </c>
      <c r="CX161" s="166">
        <v>1.1999999999999999E-3</v>
      </c>
      <c r="CY161" s="166">
        <v>1.1999999999999999E-3</v>
      </c>
      <c r="CZ161" s="166">
        <v>1.1999999999999999E-3</v>
      </c>
      <c r="DA161" s="166">
        <v>1.1999999999999999E-3</v>
      </c>
      <c r="DB161" s="166">
        <v>1.1999999999999999E-3</v>
      </c>
      <c r="DC161" s="166">
        <v>1.1999999999999999E-3</v>
      </c>
      <c r="DD161" s="166">
        <v>1.1999999999999999E-3</v>
      </c>
      <c r="DE161" s="166">
        <v>1.1999999999999999E-3</v>
      </c>
      <c r="DF161" s="166">
        <v>1.1999999999999999E-3</v>
      </c>
      <c r="DG161" s="166">
        <v>1.1999999999999999E-3</v>
      </c>
      <c r="DH161" s="166">
        <v>1.1999999999999999E-3</v>
      </c>
      <c r="DI161" s="166">
        <v>1.1999999999999999E-3</v>
      </c>
      <c r="DJ161" s="166">
        <v>1.1999999999999999E-3</v>
      </c>
      <c r="DK161" s="166">
        <v>1.1999999999999999E-3</v>
      </c>
      <c r="DL161" s="166">
        <v>1.1999999999999999E-3</v>
      </c>
      <c r="DM161" s="166">
        <v>1.1999999999999999E-3</v>
      </c>
      <c r="DN161" s="166">
        <v>1.1999999999999999E-3</v>
      </c>
      <c r="DO161" s="166"/>
      <c r="DP161" s="166">
        <v>1.1999999999999999E-3</v>
      </c>
      <c r="DQ161" s="166">
        <v>1.1999999999999999E-3</v>
      </c>
      <c r="DR161" s="166">
        <v>1.1999999999999999E-3</v>
      </c>
      <c r="DS161" s="166">
        <v>1.1999999999999999E-3</v>
      </c>
      <c r="DT161" s="166">
        <v>1.1999999999999999E-3</v>
      </c>
      <c r="DU161" s="166">
        <v>1.1999999999999999E-3</v>
      </c>
      <c r="DV161" s="166">
        <v>1.1999999999999999E-3</v>
      </c>
      <c r="DW161" s="166">
        <v>1.1999999999999999E-3</v>
      </c>
      <c r="DX161" s="166">
        <v>1.1999999999999999E-3</v>
      </c>
      <c r="DY161" s="166">
        <v>1.1999999999999999E-3</v>
      </c>
      <c r="DZ161" s="166">
        <v>1.1999999999999999E-3</v>
      </c>
      <c r="EA161" s="166">
        <v>1.1999999999999999E-3</v>
      </c>
      <c r="EB161" s="166">
        <v>1.1999999999999999E-3</v>
      </c>
      <c r="EC161" s="166">
        <v>1.1999999999999999E-3</v>
      </c>
      <c r="ED161" s="166">
        <v>1.1999999999999999E-3</v>
      </c>
      <c r="EE161" s="166">
        <v>1.1999999999999999E-3</v>
      </c>
      <c r="EF161" s="166">
        <v>1.1999999999999999E-3</v>
      </c>
      <c r="EG161" s="166">
        <v>1.1999999999999999E-3</v>
      </c>
      <c r="EH161" s="166">
        <v>1.1999999999999999E-3</v>
      </c>
      <c r="EI161" s="166">
        <v>1.1999999999999999E-3</v>
      </c>
      <c r="EJ161" s="166">
        <v>1.1999999999999999E-3</v>
      </c>
      <c r="EK161" s="166">
        <v>1.1999999999999999E-3</v>
      </c>
      <c r="EL161" s="166">
        <v>1.1999999999999999E-3</v>
      </c>
      <c r="EM161" s="166">
        <v>1.1999999999999999E-3</v>
      </c>
      <c r="EN161" s="166">
        <v>1.1999999999999999E-3</v>
      </c>
      <c r="EO161" s="166">
        <v>1.1999999999999999E-3</v>
      </c>
      <c r="EP161" s="166">
        <v>1.1999999999999999E-3</v>
      </c>
      <c r="EQ161" s="166">
        <v>1.1999999999999999E-3</v>
      </c>
      <c r="ER161" s="166">
        <v>1.1999999999999999E-3</v>
      </c>
      <c r="ES161" s="166">
        <v>1.1999999999999999E-3</v>
      </c>
      <c r="ET161" s="166">
        <v>1.1999999999999999E-3</v>
      </c>
      <c r="EU161" s="166">
        <v>1.1999999999999999E-3</v>
      </c>
      <c r="EV161" s="166">
        <v>1.1999999999999999E-3</v>
      </c>
      <c r="EW161" s="166">
        <v>1.1999999999999999E-3</v>
      </c>
      <c r="EX161" s="166">
        <v>1.1999999999999999E-3</v>
      </c>
      <c r="EY161" s="166">
        <v>1.1999999999999999E-3</v>
      </c>
      <c r="EZ161" s="166">
        <v>1.1999999999999999E-3</v>
      </c>
      <c r="FA161" s="166">
        <v>1.1999999999999999E-3</v>
      </c>
      <c r="FB161" s="166">
        <v>1.1999999999999999E-3</v>
      </c>
      <c r="FC161" s="166">
        <v>1.1999999999999999E-3</v>
      </c>
      <c r="FD161" s="166">
        <v>1.1999999999999999E-3</v>
      </c>
      <c r="FE161" s="166">
        <v>1.1999999999999999E-3</v>
      </c>
      <c r="FF161" s="166">
        <v>1.1999999999999999E-3</v>
      </c>
      <c r="FG161" s="166">
        <v>1.1999999999999999E-3</v>
      </c>
      <c r="FH161" s="166">
        <v>1.1999999999999999E-3</v>
      </c>
      <c r="FI161" s="166">
        <v>1.1999999999999999E-3</v>
      </c>
      <c r="FJ161" s="166">
        <v>1.1999999999999999E-3</v>
      </c>
      <c r="FK161" s="166">
        <v>1.1999999999999999E-3</v>
      </c>
      <c r="FL161" s="166">
        <v>1.1999999999999999E-3</v>
      </c>
      <c r="FM161" s="166">
        <v>1.1999999999999999E-3</v>
      </c>
      <c r="FN161" s="166">
        <v>1.1999999999999999E-3</v>
      </c>
      <c r="FO161" s="166">
        <v>1.1999999999999999E-3</v>
      </c>
      <c r="FP161" s="166">
        <v>1.1999999999999999E-3</v>
      </c>
      <c r="FQ161" s="166">
        <v>1.1999999999999999E-3</v>
      </c>
      <c r="FR161" s="166">
        <v>1.1999999999999999E-3</v>
      </c>
      <c r="FS161" s="166">
        <v>1.1999999999999999E-3</v>
      </c>
      <c r="FT161" s="166">
        <v>1.1999999999999999E-3</v>
      </c>
      <c r="FU161" s="166">
        <v>1.1999999999999999E-3</v>
      </c>
      <c r="FV161" s="166">
        <v>1.1999999999999999E-3</v>
      </c>
      <c r="FW161" s="166">
        <v>1.1999999999999999E-3</v>
      </c>
      <c r="FX161" s="166">
        <v>1.1999999999999999E-3</v>
      </c>
      <c r="FY161" s="166">
        <v>1.1999999999999999E-3</v>
      </c>
      <c r="FZ161" s="166">
        <v>1.1999999999999999E-3</v>
      </c>
      <c r="GA161" s="166">
        <v>1.1999999999999999E-3</v>
      </c>
      <c r="GB161" s="166">
        <v>1.1999999999999999E-3</v>
      </c>
      <c r="GC161" s="1"/>
    </row>
    <row r="162" spans="1:185" ht="32.25" customHeight="1">
      <c r="A162" s="259" t="s">
        <v>401</v>
      </c>
      <c r="B162" s="261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261"/>
      <c r="T162" s="261"/>
      <c r="U162" s="261"/>
      <c r="V162" s="261"/>
      <c r="W162" s="261"/>
      <c r="X162" s="261"/>
      <c r="Y162" s="261"/>
      <c r="Z162" s="261"/>
      <c r="AA162" s="261"/>
      <c r="AB162" s="261"/>
      <c r="AC162" s="261"/>
      <c r="AD162" s="261"/>
      <c r="AE162" s="261"/>
      <c r="AF162" s="261"/>
      <c r="AG162" s="261"/>
      <c r="AH162" s="261"/>
      <c r="AI162" s="261"/>
      <c r="AJ162" s="261"/>
      <c r="AK162" s="261"/>
      <c r="AL162" s="261"/>
      <c r="AM162" s="261"/>
      <c r="AN162" s="261"/>
      <c r="AO162" s="261"/>
      <c r="AP162" s="261"/>
      <c r="AQ162" s="261"/>
      <c r="AR162" s="261"/>
      <c r="AS162" s="261"/>
      <c r="AT162" s="261"/>
      <c r="AU162" s="261"/>
      <c r="AV162" s="261"/>
      <c r="AW162" s="261"/>
      <c r="AX162" s="261"/>
      <c r="AY162" s="261"/>
      <c r="AZ162" s="261"/>
      <c r="BA162" s="261"/>
      <c r="BB162" s="261"/>
      <c r="BC162" s="261"/>
      <c r="BD162" s="261"/>
      <c r="BE162" s="261"/>
      <c r="BF162" s="261"/>
      <c r="BG162" s="261"/>
      <c r="BH162" s="261"/>
      <c r="BI162" s="261"/>
      <c r="BJ162" s="261"/>
      <c r="BK162" s="261"/>
      <c r="BL162" s="261"/>
      <c r="BM162" s="261"/>
      <c r="BN162" s="261"/>
      <c r="BO162" s="261"/>
      <c r="BP162" s="261"/>
      <c r="BQ162" s="261"/>
      <c r="BR162" s="261"/>
      <c r="BS162" s="261"/>
      <c r="BT162" s="261"/>
      <c r="BU162" s="261"/>
      <c r="BV162" s="261"/>
      <c r="BW162" s="261"/>
      <c r="BX162" s="261"/>
      <c r="BY162" s="261"/>
      <c r="BZ162" s="261"/>
      <c r="CA162" s="261"/>
      <c r="CB162" s="261"/>
      <c r="CC162" s="261"/>
      <c r="CD162" s="261"/>
      <c r="CE162" s="261"/>
      <c r="CF162" s="261"/>
      <c r="CG162" s="261"/>
      <c r="CH162" s="261"/>
      <c r="CI162" s="261"/>
      <c r="CJ162" s="261"/>
      <c r="CK162" s="261"/>
      <c r="CL162" s="261"/>
      <c r="CM162" s="261"/>
      <c r="CN162" s="261"/>
      <c r="CO162" s="261"/>
      <c r="CP162" s="261"/>
      <c r="CQ162" s="261"/>
      <c r="CR162" s="261"/>
      <c r="CS162" s="261"/>
      <c r="CT162" s="261"/>
      <c r="CU162" s="261"/>
      <c r="CV162" s="261"/>
      <c r="CW162" s="261"/>
      <c r="CX162" s="261"/>
      <c r="CY162" s="261"/>
      <c r="CZ162" s="261"/>
      <c r="DA162" s="261"/>
      <c r="DB162" s="261"/>
      <c r="DC162" s="261"/>
      <c r="DD162" s="261"/>
      <c r="DE162" s="261"/>
      <c r="DF162" s="261"/>
      <c r="DG162" s="261"/>
      <c r="DH162" s="261"/>
      <c r="DI162" s="261"/>
      <c r="DJ162" s="261"/>
      <c r="DK162" s="261"/>
      <c r="DL162" s="261"/>
      <c r="DM162" s="261"/>
      <c r="DN162" s="261"/>
      <c r="DO162" s="261"/>
      <c r="DP162" s="261"/>
      <c r="DQ162" s="261"/>
      <c r="DR162" s="261"/>
      <c r="DS162" s="261"/>
      <c r="DT162" s="261"/>
      <c r="DU162" s="261"/>
      <c r="DV162" s="261"/>
      <c r="DW162" s="261"/>
      <c r="DX162" s="261"/>
      <c r="DY162" s="261"/>
      <c r="DZ162" s="261"/>
      <c r="EA162" s="261"/>
      <c r="EB162" s="261"/>
      <c r="EC162" s="261"/>
      <c r="ED162" s="261"/>
      <c r="EE162" s="261"/>
      <c r="EF162" s="261"/>
      <c r="EG162" s="261"/>
      <c r="EH162" s="261"/>
      <c r="EI162" s="261"/>
      <c r="EJ162" s="261"/>
      <c r="EK162" s="261"/>
      <c r="EL162" s="261"/>
      <c r="EM162" s="261"/>
      <c r="EN162" s="261"/>
      <c r="EO162" s="261"/>
      <c r="EP162" s="261"/>
      <c r="EQ162" s="261"/>
      <c r="ER162" s="261"/>
      <c r="ES162" s="261"/>
      <c r="ET162" s="261"/>
      <c r="EU162" s="261"/>
      <c r="EV162" s="261"/>
      <c r="EW162" s="261"/>
      <c r="EX162" s="261"/>
      <c r="EY162" s="261"/>
      <c r="EZ162" s="261"/>
      <c r="FA162" s="261"/>
      <c r="FB162" s="261"/>
      <c r="FC162" s="261"/>
      <c r="FD162" s="261"/>
      <c r="FE162" s="261"/>
      <c r="FF162" s="261"/>
      <c r="FG162" s="261"/>
      <c r="FH162" s="261"/>
      <c r="FI162" s="261"/>
      <c r="FJ162" s="261"/>
      <c r="FK162" s="261"/>
      <c r="FL162" s="261"/>
      <c r="FM162" s="261"/>
      <c r="FN162" s="261"/>
      <c r="FO162" s="261"/>
      <c r="FP162" s="261"/>
      <c r="FQ162" s="261"/>
      <c r="FR162" s="261"/>
      <c r="FS162" s="261"/>
      <c r="FT162" s="261"/>
      <c r="FU162" s="261"/>
      <c r="FV162" s="261"/>
      <c r="FW162" s="261"/>
      <c r="FX162" s="261"/>
      <c r="FY162" s="261"/>
      <c r="FZ162" s="261"/>
      <c r="GA162" s="261"/>
      <c r="GB162" s="261"/>
    </row>
    <row r="163" spans="1:185" ht="9" customHeight="1">
      <c r="A163" s="28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</row>
    <row r="164" spans="1:185" ht="18" customHeight="1"/>
    <row r="165" spans="1:185" ht="18" customHeight="1"/>
    <row r="166" spans="1:185" ht="18" customHeight="1"/>
    <row r="167" spans="1:185" ht="18" customHeight="1"/>
    <row r="168" spans="1:185" ht="18" customHeight="1"/>
    <row r="169" spans="1:185" ht="18" customHeight="1"/>
    <row r="170" spans="1:185" ht="18" customHeight="1"/>
    <row r="171" spans="1:185" ht="18" customHeight="1"/>
    <row r="172" spans="1:185" ht="18" customHeight="1"/>
    <row r="173" spans="1:185" ht="18" customHeight="1"/>
    <row r="174" spans="1:185" ht="18" customHeight="1"/>
    <row r="175" spans="1:185" ht="18" customHeight="1"/>
    <row r="176" spans="1:185" ht="18" customHeight="1"/>
    <row r="177" spans="1:185" ht="18" customHeight="1"/>
    <row r="178" spans="1:185" ht="18" customHeight="1"/>
    <row r="179" spans="1:185" ht="18" customHeight="1"/>
    <row r="180" spans="1:185" ht="18" customHeight="1"/>
    <row r="181" spans="1:185" ht="18" customHeight="1"/>
    <row r="182" spans="1:185" ht="18" customHeight="1"/>
    <row r="183" spans="1:185" ht="18" customHeight="1"/>
    <row r="184" spans="1:185" ht="18" customHeight="1"/>
    <row r="185" spans="1:185" ht="18" customHeight="1"/>
    <row r="186" spans="1:185" ht="18" customHeight="1"/>
    <row r="187" spans="1:185" ht="18" customHeight="1"/>
    <row r="188" spans="1:185" ht="18" customHeight="1"/>
    <row r="189" spans="1:185" ht="18" customHeight="1"/>
    <row r="190" spans="1:185" ht="18" customHeight="1"/>
    <row r="191" spans="1:185">
      <c r="A191" s="26"/>
    </row>
    <row r="192" spans="1:185" s="6" customFormat="1" ht="25.5" customHeight="1">
      <c r="A192" s="25" t="s">
        <v>0</v>
      </c>
      <c r="B192" s="24">
        <f>'Summary Shop'!B193</f>
        <v>0</v>
      </c>
      <c r="C192" s="24">
        <f>'Summary Shop'!C193</f>
        <v>0</v>
      </c>
      <c r="D192" s="24">
        <f>'Summary Shop'!D193</f>
        <v>0</v>
      </c>
      <c r="E192" s="24">
        <f>'Summary Shop'!E193</f>
        <v>0</v>
      </c>
      <c r="F192" s="24">
        <f>'Summary Shop'!F193</f>
        <v>0</v>
      </c>
      <c r="G192" s="24">
        <f>'Summary Shop'!G193</f>
        <v>0</v>
      </c>
      <c r="H192" s="24">
        <f>'Summary Shop'!H193</f>
        <v>0</v>
      </c>
      <c r="I192" s="24">
        <f>'Summary Shop'!I193</f>
        <v>0</v>
      </c>
      <c r="J192" s="24">
        <f>'Summary Shop'!J193</f>
        <v>0</v>
      </c>
      <c r="K192" s="24">
        <f>'Summary Shop'!K193</f>
        <v>0</v>
      </c>
      <c r="L192" s="24">
        <f>'Summary Shop'!L193</f>
        <v>0</v>
      </c>
      <c r="M192" s="24">
        <f>'Summary Shop'!M193</f>
        <v>0</v>
      </c>
      <c r="N192" s="24">
        <f>'Summary Shop'!N193</f>
        <v>0</v>
      </c>
      <c r="O192" s="24">
        <f>'Summary Shop'!O193</f>
        <v>0</v>
      </c>
      <c r="P192" s="24">
        <f>'Summary Shop'!P193</f>
        <v>0</v>
      </c>
      <c r="Q192" s="24">
        <f>'Summary Shop'!Q193</f>
        <v>0</v>
      </c>
      <c r="R192" s="24">
        <f>'Summary Shop'!R193</f>
        <v>0</v>
      </c>
      <c r="S192" s="24">
        <f>'Summary Shop'!S193</f>
        <v>0</v>
      </c>
      <c r="T192" s="24">
        <f>'Summary Shop'!T193</f>
        <v>0</v>
      </c>
      <c r="U192" s="24">
        <f>'Summary Shop'!U193</f>
        <v>0</v>
      </c>
      <c r="V192" s="24" t="s">
        <v>33</v>
      </c>
      <c r="W192" s="24" t="s">
        <v>32</v>
      </c>
      <c r="X192" s="24" t="s">
        <v>26</v>
      </c>
      <c r="Y192" s="24" t="s">
        <v>25</v>
      </c>
      <c r="Z192" s="24" t="s">
        <v>24</v>
      </c>
      <c r="AA192" s="24" t="s">
        <v>23</v>
      </c>
      <c r="AB192" s="24" t="s">
        <v>22</v>
      </c>
      <c r="AC192" s="24" t="s">
        <v>21</v>
      </c>
      <c r="AD192" s="24" t="s">
        <v>20</v>
      </c>
      <c r="AE192" s="24" t="s">
        <v>19</v>
      </c>
      <c r="AF192" s="24" t="s">
        <v>18</v>
      </c>
      <c r="AG192" s="24" t="s">
        <v>17</v>
      </c>
      <c r="AH192" s="24" t="s">
        <v>16</v>
      </c>
      <c r="AI192" s="24">
        <v>42278</v>
      </c>
      <c r="AJ192" s="24" t="s">
        <v>14</v>
      </c>
      <c r="AK192" s="24" t="s">
        <v>13</v>
      </c>
      <c r="AL192" s="24" t="s">
        <v>12</v>
      </c>
      <c r="AM192" s="24" t="s">
        <v>11</v>
      </c>
      <c r="AN192" s="24" t="s">
        <v>10</v>
      </c>
      <c r="AO192" s="24" t="s">
        <v>9</v>
      </c>
      <c r="AP192" s="24" t="s">
        <v>8</v>
      </c>
      <c r="AQ192" s="24" t="s">
        <v>68</v>
      </c>
      <c r="AR192" s="24" t="s">
        <v>69</v>
      </c>
      <c r="AS192" s="24" t="s">
        <v>135</v>
      </c>
      <c r="AT192" s="24" t="s">
        <v>143</v>
      </c>
      <c r="AU192" s="24" t="s">
        <v>146</v>
      </c>
      <c r="AV192" s="24" t="s">
        <v>151</v>
      </c>
      <c r="AW192" s="24" t="s">
        <v>159</v>
      </c>
      <c r="AX192" s="24" t="s">
        <v>168</v>
      </c>
      <c r="AY192" s="24" t="s">
        <v>173</v>
      </c>
      <c r="AZ192" s="24" t="s">
        <v>174</v>
      </c>
      <c r="BA192" s="24" t="s">
        <v>176</v>
      </c>
      <c r="BB192" s="24" t="s">
        <v>181</v>
      </c>
      <c r="BC192" s="24" t="s">
        <v>196</v>
      </c>
      <c r="BD192" s="24" t="s">
        <v>227</v>
      </c>
      <c r="BE192" s="24" t="s">
        <v>228</v>
      </c>
      <c r="BF192" s="24" t="s">
        <v>229</v>
      </c>
      <c r="BG192" s="24" t="s">
        <v>230</v>
      </c>
      <c r="BH192" s="24" t="s">
        <v>231</v>
      </c>
      <c r="BI192" s="24" t="s">
        <v>232</v>
      </c>
      <c r="BJ192" s="24" t="s">
        <v>233</v>
      </c>
      <c r="BK192" s="24" t="s">
        <v>238</v>
      </c>
      <c r="BL192" s="24" t="s">
        <v>239</v>
      </c>
      <c r="BM192" s="24" t="s">
        <v>240</v>
      </c>
      <c r="BN192" s="24" t="s">
        <v>247</v>
      </c>
      <c r="BO192" s="24" t="s">
        <v>248</v>
      </c>
      <c r="BP192" s="24" t="s">
        <v>252</v>
      </c>
      <c r="BQ192" s="24" t="s">
        <v>256</v>
      </c>
      <c r="BR192" s="24" t="s">
        <v>257</v>
      </c>
      <c r="BS192" s="24" t="s">
        <v>258</v>
      </c>
      <c r="BT192" s="24" t="s">
        <v>266</v>
      </c>
      <c r="BU192" s="24" t="s">
        <v>267</v>
      </c>
      <c r="BV192" s="24" t="s">
        <v>268</v>
      </c>
      <c r="BW192" s="24" t="s">
        <v>274</v>
      </c>
      <c r="BX192" s="24" t="s">
        <v>280</v>
      </c>
      <c r="BY192" s="24" t="s">
        <v>284</v>
      </c>
      <c r="BZ192" s="24" t="s">
        <v>285</v>
      </c>
      <c r="CA192" s="24" t="s">
        <v>286</v>
      </c>
      <c r="CB192" s="24" t="s">
        <v>288</v>
      </c>
      <c r="CC192" s="24" t="s">
        <v>289</v>
      </c>
      <c r="CD192" s="24" t="s">
        <v>166</v>
      </c>
      <c r="CE192" s="24" t="s">
        <v>294</v>
      </c>
      <c r="CF192" s="24" t="s">
        <v>295</v>
      </c>
      <c r="CG192" s="24" t="s">
        <v>296</v>
      </c>
      <c r="CH192" s="192" t="s">
        <v>297</v>
      </c>
      <c r="CI192" s="192" t="s">
        <v>301</v>
      </c>
      <c r="CJ192" s="192" t="s">
        <v>302</v>
      </c>
      <c r="CK192" s="192" t="s">
        <v>315</v>
      </c>
      <c r="CL192" s="192" t="s">
        <v>321</v>
      </c>
      <c r="CM192" s="192" t="s">
        <v>322</v>
      </c>
      <c r="CN192" s="192" t="s">
        <v>323</v>
      </c>
      <c r="CO192" s="192" t="s">
        <v>324</v>
      </c>
      <c r="CP192" s="192" t="s">
        <v>337</v>
      </c>
      <c r="CQ192" s="192" t="s">
        <v>338</v>
      </c>
      <c r="CR192" s="192" t="s">
        <v>344</v>
      </c>
      <c r="CS192" s="192" t="e">
        <f t="shared" ref="CS192:DN192" si="73">CS112</f>
        <v>#REF!</v>
      </c>
      <c r="CT192" s="192" t="e">
        <f t="shared" si="73"/>
        <v>#REF!</v>
      </c>
      <c r="CU192" s="192" t="e">
        <f t="shared" si="73"/>
        <v>#REF!</v>
      </c>
      <c r="CV192" s="192" t="e">
        <f t="shared" si="73"/>
        <v>#REF!</v>
      </c>
      <c r="CW192" s="192" t="e">
        <f t="shared" si="73"/>
        <v>#REF!</v>
      </c>
      <c r="CX192" s="192" t="e">
        <f t="shared" si="73"/>
        <v>#REF!</v>
      </c>
      <c r="CY192" s="192" t="e">
        <f t="shared" si="73"/>
        <v>#REF!</v>
      </c>
      <c r="CZ192" s="192" t="e">
        <f t="shared" si="73"/>
        <v>#REF!</v>
      </c>
      <c r="DA192" s="192" t="e">
        <f t="shared" si="73"/>
        <v>#REF!</v>
      </c>
      <c r="DB192" s="192" t="e">
        <f t="shared" si="73"/>
        <v>#REF!</v>
      </c>
      <c r="DC192" s="192" t="e">
        <f t="shared" si="73"/>
        <v>#REF!</v>
      </c>
      <c r="DD192" s="192" t="e">
        <f t="shared" si="73"/>
        <v>#REF!</v>
      </c>
      <c r="DE192" s="192" t="e">
        <f t="shared" si="73"/>
        <v>#REF!</v>
      </c>
      <c r="DF192" s="192" t="e">
        <f t="shared" si="73"/>
        <v>#REF!</v>
      </c>
      <c r="DG192" s="192" t="e">
        <f t="shared" si="73"/>
        <v>#REF!</v>
      </c>
      <c r="DH192" s="192" t="e">
        <f t="shared" si="73"/>
        <v>#REF!</v>
      </c>
      <c r="DI192" s="192" t="e">
        <f t="shared" si="73"/>
        <v>#REF!</v>
      </c>
      <c r="DJ192" s="221" t="e">
        <f t="shared" si="73"/>
        <v>#REF!</v>
      </c>
      <c r="DK192" s="192" t="e">
        <f t="shared" si="73"/>
        <v>#REF!</v>
      </c>
      <c r="DL192" s="192" t="e">
        <f t="shared" si="73"/>
        <v>#REF!</v>
      </c>
      <c r="DM192" s="221" t="e">
        <f t="shared" si="73"/>
        <v>#REF!</v>
      </c>
      <c r="DN192" s="192" t="e">
        <f t="shared" si="73"/>
        <v>#REF!</v>
      </c>
      <c r="DO192" s="192" t="s">
        <v>390</v>
      </c>
      <c r="DP192" s="192" t="s">
        <v>391</v>
      </c>
      <c r="DQ192" s="192" t="s">
        <v>392</v>
      </c>
      <c r="DR192" s="192" t="s">
        <v>394</v>
      </c>
      <c r="DS192" s="192" t="s">
        <v>395</v>
      </c>
      <c r="DT192" s="192" t="s">
        <v>396</v>
      </c>
      <c r="DU192" s="192" t="s">
        <v>398</v>
      </c>
      <c r="DV192" s="192" t="s">
        <v>399</v>
      </c>
      <c r="DW192" s="192" t="s">
        <v>400</v>
      </c>
      <c r="DX192" s="192" t="s">
        <v>402</v>
      </c>
      <c r="DY192" s="192" t="s">
        <v>403</v>
      </c>
      <c r="DZ192" s="192" t="s">
        <v>407</v>
      </c>
      <c r="EA192" s="192" t="s">
        <v>408</v>
      </c>
      <c r="EB192" s="192" t="s">
        <v>409</v>
      </c>
      <c r="EC192" s="192" t="s">
        <v>410</v>
      </c>
      <c r="ED192" s="192" t="s">
        <v>411</v>
      </c>
      <c r="EE192" s="192" t="s">
        <v>412</v>
      </c>
      <c r="EF192" s="192" t="s">
        <v>415</v>
      </c>
      <c r="EG192" s="192" t="s">
        <v>422</v>
      </c>
      <c r="EH192" s="192" t="s">
        <v>424</v>
      </c>
      <c r="EI192" s="192" t="s">
        <v>426</v>
      </c>
      <c r="EJ192" s="192" t="s">
        <v>430</v>
      </c>
      <c r="EK192" s="192" t="s">
        <v>434</v>
      </c>
      <c r="EL192" s="192" t="s">
        <v>437</v>
      </c>
      <c r="EM192" s="192" t="s">
        <v>438</v>
      </c>
      <c r="EN192" s="192" t="s">
        <v>439</v>
      </c>
      <c r="EO192" s="192" t="s">
        <v>440</v>
      </c>
      <c r="EP192" s="192" t="s">
        <v>443</v>
      </c>
      <c r="EQ192" s="192" t="s">
        <v>444</v>
      </c>
      <c r="ER192" s="192" t="s">
        <v>449</v>
      </c>
      <c r="ES192" s="192" t="s">
        <v>450</v>
      </c>
      <c r="ET192" s="192" t="s">
        <v>454</v>
      </c>
      <c r="EU192" s="192" t="s">
        <v>456</v>
      </c>
      <c r="EV192" s="192" t="s">
        <v>457</v>
      </c>
      <c r="EW192" s="23" t="str">
        <f>EW392</f>
        <v>Aug'25</v>
      </c>
      <c r="EX192" s="22">
        <v>1</v>
      </c>
      <c r="EY192" s="22">
        <v>2</v>
      </c>
      <c r="EZ192" s="22">
        <v>3</v>
      </c>
      <c r="FA192" s="22">
        <v>4</v>
      </c>
      <c r="FB192" s="22">
        <v>5</v>
      </c>
      <c r="FC192" s="22">
        <v>6</v>
      </c>
      <c r="FD192" s="22">
        <v>7</v>
      </c>
      <c r="FE192" s="22">
        <v>8</v>
      </c>
      <c r="FF192" s="22">
        <v>9</v>
      </c>
      <c r="FG192" s="22">
        <v>10</v>
      </c>
      <c r="FH192" s="22">
        <v>11</v>
      </c>
      <c r="FI192" s="22">
        <v>12</v>
      </c>
      <c r="FJ192" s="22">
        <v>13</v>
      </c>
      <c r="FK192" s="22">
        <v>14</v>
      </c>
      <c r="FL192" s="22">
        <v>15</v>
      </c>
      <c r="FM192" s="22">
        <v>16</v>
      </c>
      <c r="FN192" s="22">
        <v>17</v>
      </c>
      <c r="FO192" s="22">
        <v>18</v>
      </c>
      <c r="FP192" s="22">
        <v>19</v>
      </c>
      <c r="FQ192" s="22">
        <v>20</v>
      </c>
      <c r="FR192" s="22">
        <v>21</v>
      </c>
      <c r="FS192" s="22">
        <v>22</v>
      </c>
      <c r="FT192" s="22">
        <v>23</v>
      </c>
      <c r="FU192" s="22">
        <v>24</v>
      </c>
      <c r="FV192" s="22">
        <v>25</v>
      </c>
      <c r="FW192" s="22">
        <v>26</v>
      </c>
      <c r="FX192" s="22">
        <v>27</v>
      </c>
      <c r="FY192" s="22">
        <v>28</v>
      </c>
      <c r="FZ192" s="22">
        <v>29</v>
      </c>
      <c r="GA192" s="22">
        <v>30</v>
      </c>
      <c r="GB192" s="22">
        <v>31</v>
      </c>
      <c r="GC192" s="1"/>
    </row>
    <row r="193" spans="1:185" s="6" customFormat="1" ht="25.5" customHeight="1">
      <c r="A193" s="11" t="s">
        <v>7</v>
      </c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>
        <v>3504</v>
      </c>
      <c r="DU193" s="10">
        <v>106</v>
      </c>
      <c r="DV193" s="10">
        <v>7315</v>
      </c>
      <c r="DW193" s="10">
        <v>8634</v>
      </c>
      <c r="DX193" s="10">
        <v>22128</v>
      </c>
      <c r="DY193" s="10">
        <v>18313</v>
      </c>
      <c r="DZ193" s="10">
        <v>91952</v>
      </c>
      <c r="EA193" s="10">
        <v>210813</v>
      </c>
      <c r="EB193" s="10">
        <v>137188</v>
      </c>
      <c r="EC193" s="10">
        <v>139015</v>
      </c>
      <c r="ED193" s="10">
        <v>0</v>
      </c>
      <c r="EE193" s="10">
        <v>6801</v>
      </c>
      <c r="EF193" s="10">
        <v>35841</v>
      </c>
      <c r="EG193" s="10">
        <v>21434</v>
      </c>
      <c r="EH193" s="10">
        <v>132736</v>
      </c>
      <c r="EI193" s="10">
        <v>120474</v>
      </c>
      <c r="EJ193" s="10">
        <v>53055</v>
      </c>
      <c r="EK193" s="10">
        <v>1147</v>
      </c>
      <c r="EL193" s="10">
        <v>-162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9">
        <f>SUM(EX193:GB193)</f>
        <v>0</v>
      </c>
      <c r="EX193" s="66">
        <f>'X2676'!F9</f>
        <v>0</v>
      </c>
      <c r="EY193" s="66">
        <f>'X2676'!G9</f>
        <v>0</v>
      </c>
      <c r="EZ193" s="66">
        <f>'X2676'!H9</f>
        <v>0</v>
      </c>
      <c r="FA193" s="66">
        <f>'X2676'!I9</f>
        <v>0</v>
      </c>
      <c r="FB193" s="66">
        <f>'X2676'!J9</f>
        <v>0</v>
      </c>
      <c r="FC193" s="66">
        <f>'X2676'!K9</f>
        <v>0</v>
      </c>
      <c r="FD193" s="66">
        <f>'X2676'!L9</f>
        <v>0</v>
      </c>
      <c r="FE193" s="66">
        <f>'X2676'!M9</f>
        <v>0</v>
      </c>
      <c r="FF193" s="66">
        <f>'X2676'!N9</f>
        <v>0</v>
      </c>
      <c r="FG193" s="66">
        <f>'X2676'!O9</f>
        <v>0</v>
      </c>
      <c r="FH193" s="66">
        <f>'X2676'!P9</f>
        <v>0</v>
      </c>
      <c r="FI193" s="66">
        <f>'X2676'!Q9</f>
        <v>0</v>
      </c>
      <c r="FJ193" s="66">
        <f>'X2676'!R9</f>
        <v>0</v>
      </c>
      <c r="FK193" s="66">
        <f>'X2676'!S9</f>
        <v>0</v>
      </c>
      <c r="FL193" s="66">
        <f>'X2676'!T9</f>
        <v>0</v>
      </c>
      <c r="FM193" s="66">
        <f>'X2676'!U9</f>
        <v>0</v>
      </c>
      <c r="FN193" s="66">
        <f>'X2676'!V9</f>
        <v>0</v>
      </c>
      <c r="FO193" s="66">
        <f>'X2676'!W9</f>
        <v>0</v>
      </c>
      <c r="FP193" s="66">
        <f>'X2676'!X9</f>
        <v>0</v>
      </c>
      <c r="FQ193" s="66">
        <f>'X2676'!Y9</f>
        <v>0</v>
      </c>
      <c r="FR193" s="66">
        <f>'X2676'!Z9</f>
        <v>0</v>
      </c>
      <c r="FS193" s="66">
        <f>'X2676'!AA9</f>
        <v>0</v>
      </c>
      <c r="FT193" s="66">
        <f>'X2676'!AB9</f>
        <v>0</v>
      </c>
      <c r="FU193" s="66">
        <f>'X2676'!AC9</f>
        <v>0</v>
      </c>
      <c r="FV193" s="66">
        <f>'X2676'!AD9</f>
        <v>0</v>
      </c>
      <c r="FW193" s="66">
        <f>'X2676'!AE9</f>
        <v>0</v>
      </c>
      <c r="FX193" s="66">
        <f>'X2676'!AF9</f>
        <v>0</v>
      </c>
      <c r="FY193" s="66">
        <f>'X2676'!AG9</f>
        <v>0</v>
      </c>
      <c r="FZ193" s="66">
        <f>'X2676'!AH9</f>
        <v>0</v>
      </c>
      <c r="GA193" s="66">
        <f>'X2676'!AI9</f>
        <v>0</v>
      </c>
      <c r="GB193" s="66">
        <f>'X2676'!AJ9</f>
        <v>0</v>
      </c>
      <c r="GC193" s="1"/>
    </row>
    <row r="194" spans="1:185" s="6" customFormat="1" ht="25.5" customHeight="1">
      <c r="A194" s="11" t="s">
        <v>6</v>
      </c>
      <c r="B194" s="10">
        <f t="shared" ref="B194:AI194" si="74">SUM(B197,B199)</f>
        <v>0</v>
      </c>
      <c r="C194" s="10">
        <f t="shared" si="74"/>
        <v>0</v>
      </c>
      <c r="D194" s="10">
        <f t="shared" si="74"/>
        <v>0</v>
      </c>
      <c r="E194" s="10">
        <f t="shared" si="74"/>
        <v>0</v>
      </c>
      <c r="F194" s="10">
        <f t="shared" si="74"/>
        <v>0</v>
      </c>
      <c r="G194" s="10">
        <f t="shared" si="74"/>
        <v>0</v>
      </c>
      <c r="H194" s="10">
        <f t="shared" si="74"/>
        <v>0</v>
      </c>
      <c r="I194" s="10">
        <f t="shared" ref="I194:U194" si="75">SUM(I197,I199)</f>
        <v>0</v>
      </c>
      <c r="J194" s="10">
        <f t="shared" si="75"/>
        <v>0</v>
      </c>
      <c r="K194" s="10">
        <f t="shared" si="75"/>
        <v>0</v>
      </c>
      <c r="L194" s="10">
        <f t="shared" si="75"/>
        <v>0</v>
      </c>
      <c r="M194" s="10">
        <f t="shared" si="75"/>
        <v>0</v>
      </c>
      <c r="N194" s="10">
        <f t="shared" si="75"/>
        <v>0</v>
      </c>
      <c r="O194" s="10">
        <f t="shared" si="75"/>
        <v>0</v>
      </c>
      <c r="P194" s="10">
        <f t="shared" si="75"/>
        <v>0</v>
      </c>
      <c r="Q194" s="10">
        <f t="shared" si="75"/>
        <v>0</v>
      </c>
      <c r="R194" s="10">
        <f t="shared" si="75"/>
        <v>0</v>
      </c>
      <c r="S194" s="10">
        <f t="shared" si="75"/>
        <v>0</v>
      </c>
      <c r="T194" s="10">
        <f t="shared" si="75"/>
        <v>0</v>
      </c>
      <c r="U194" s="10">
        <f t="shared" si="75"/>
        <v>0</v>
      </c>
      <c r="V194" s="10">
        <f t="shared" si="74"/>
        <v>0</v>
      </c>
      <c r="W194" s="10">
        <f t="shared" si="74"/>
        <v>0</v>
      </c>
      <c r="X194" s="10">
        <f t="shared" si="74"/>
        <v>0</v>
      </c>
      <c r="Y194" s="10">
        <f t="shared" si="74"/>
        <v>0</v>
      </c>
      <c r="Z194" s="10">
        <f t="shared" si="74"/>
        <v>0</v>
      </c>
      <c r="AA194" s="10">
        <f t="shared" si="74"/>
        <v>0</v>
      </c>
      <c r="AB194" s="10">
        <f t="shared" si="74"/>
        <v>0</v>
      </c>
      <c r="AC194" s="10">
        <f t="shared" si="74"/>
        <v>0</v>
      </c>
      <c r="AD194" s="10">
        <f t="shared" si="74"/>
        <v>0</v>
      </c>
      <c r="AE194" s="10">
        <f t="shared" si="74"/>
        <v>0</v>
      </c>
      <c r="AF194" s="10">
        <f t="shared" si="74"/>
        <v>0</v>
      </c>
      <c r="AG194" s="10">
        <f t="shared" si="74"/>
        <v>0</v>
      </c>
      <c r="AH194" s="10">
        <f t="shared" si="74"/>
        <v>0</v>
      </c>
      <c r="AI194" s="10">
        <f t="shared" si="74"/>
        <v>0</v>
      </c>
      <c r="AJ194" s="10">
        <f t="shared" ref="AJ194:CU194" si="76">SUM(AJ197,AJ199)</f>
        <v>0</v>
      </c>
      <c r="AK194" s="10">
        <f t="shared" si="76"/>
        <v>0</v>
      </c>
      <c r="AL194" s="10">
        <f t="shared" si="76"/>
        <v>0</v>
      </c>
      <c r="AM194" s="10">
        <f t="shared" si="76"/>
        <v>0</v>
      </c>
      <c r="AN194" s="10">
        <f t="shared" si="76"/>
        <v>0</v>
      </c>
      <c r="AO194" s="10">
        <f t="shared" si="76"/>
        <v>0</v>
      </c>
      <c r="AP194" s="10">
        <f t="shared" si="76"/>
        <v>0</v>
      </c>
      <c r="AQ194" s="10">
        <f t="shared" si="76"/>
        <v>0</v>
      </c>
      <c r="AR194" s="10">
        <f t="shared" si="76"/>
        <v>0</v>
      </c>
      <c r="AS194" s="10">
        <f t="shared" si="76"/>
        <v>0</v>
      </c>
      <c r="AT194" s="10">
        <f t="shared" si="76"/>
        <v>0</v>
      </c>
      <c r="AU194" s="10">
        <f t="shared" si="76"/>
        <v>0</v>
      </c>
      <c r="AV194" s="10">
        <f t="shared" si="76"/>
        <v>0</v>
      </c>
      <c r="AW194" s="10">
        <f t="shared" si="76"/>
        <v>0</v>
      </c>
      <c r="AX194" s="10">
        <f t="shared" si="76"/>
        <v>0</v>
      </c>
      <c r="AY194" s="10">
        <f t="shared" si="76"/>
        <v>0</v>
      </c>
      <c r="AZ194" s="10">
        <f t="shared" si="76"/>
        <v>0</v>
      </c>
      <c r="BA194" s="10">
        <f t="shared" si="76"/>
        <v>0</v>
      </c>
      <c r="BB194" s="10">
        <f t="shared" si="76"/>
        <v>0</v>
      </c>
      <c r="BC194" s="10">
        <f t="shared" si="76"/>
        <v>0</v>
      </c>
      <c r="BD194" s="10">
        <f t="shared" si="76"/>
        <v>0</v>
      </c>
      <c r="BE194" s="10">
        <f t="shared" si="76"/>
        <v>0</v>
      </c>
      <c r="BF194" s="10">
        <f t="shared" si="76"/>
        <v>0</v>
      </c>
      <c r="BG194" s="10">
        <f t="shared" si="76"/>
        <v>0</v>
      </c>
      <c r="BH194" s="10">
        <f t="shared" si="76"/>
        <v>0</v>
      </c>
      <c r="BI194" s="10">
        <f t="shared" si="76"/>
        <v>0</v>
      </c>
      <c r="BJ194" s="10">
        <f t="shared" si="76"/>
        <v>0</v>
      </c>
      <c r="BK194" s="10">
        <f t="shared" si="76"/>
        <v>0</v>
      </c>
      <c r="BL194" s="10">
        <f t="shared" si="76"/>
        <v>0</v>
      </c>
      <c r="BM194" s="10">
        <f t="shared" si="76"/>
        <v>0</v>
      </c>
      <c r="BN194" s="10">
        <f t="shared" si="76"/>
        <v>0</v>
      </c>
      <c r="BO194" s="10">
        <f t="shared" si="76"/>
        <v>0</v>
      </c>
      <c r="BP194" s="10">
        <f t="shared" si="76"/>
        <v>0</v>
      </c>
      <c r="BQ194" s="10">
        <f t="shared" si="76"/>
        <v>0</v>
      </c>
      <c r="BR194" s="10">
        <f t="shared" si="76"/>
        <v>0</v>
      </c>
      <c r="BS194" s="10">
        <f t="shared" si="76"/>
        <v>0</v>
      </c>
      <c r="BT194" s="10">
        <f t="shared" si="76"/>
        <v>0</v>
      </c>
      <c r="BU194" s="10">
        <f t="shared" si="76"/>
        <v>0</v>
      </c>
      <c r="BV194" s="10">
        <f t="shared" si="76"/>
        <v>0</v>
      </c>
      <c r="BW194" s="10">
        <f t="shared" si="76"/>
        <v>0</v>
      </c>
      <c r="BX194" s="10">
        <f t="shared" si="76"/>
        <v>0</v>
      </c>
      <c r="BY194" s="10">
        <f t="shared" si="76"/>
        <v>0</v>
      </c>
      <c r="BZ194" s="10">
        <f t="shared" si="76"/>
        <v>0</v>
      </c>
      <c r="CA194" s="10">
        <f t="shared" si="76"/>
        <v>0</v>
      </c>
      <c r="CB194" s="10">
        <f t="shared" si="76"/>
        <v>0</v>
      </c>
      <c r="CC194" s="10">
        <f t="shared" si="76"/>
        <v>0</v>
      </c>
      <c r="CD194" s="10">
        <f t="shared" si="76"/>
        <v>0</v>
      </c>
      <c r="CE194" s="10">
        <f t="shared" si="76"/>
        <v>0</v>
      </c>
      <c r="CF194" s="10">
        <f t="shared" si="76"/>
        <v>0</v>
      </c>
      <c r="CG194" s="10">
        <f t="shared" si="76"/>
        <v>0</v>
      </c>
      <c r="CH194" s="10">
        <f t="shared" si="76"/>
        <v>0</v>
      </c>
      <c r="CI194" s="10">
        <f t="shared" si="76"/>
        <v>0</v>
      </c>
      <c r="CJ194" s="10">
        <f t="shared" si="76"/>
        <v>0</v>
      </c>
      <c r="CK194" s="10">
        <f t="shared" si="76"/>
        <v>0</v>
      </c>
      <c r="CL194" s="10">
        <f t="shared" si="76"/>
        <v>0</v>
      </c>
      <c r="CM194" s="10">
        <f t="shared" si="76"/>
        <v>0</v>
      </c>
      <c r="CN194" s="10">
        <f t="shared" si="76"/>
        <v>0</v>
      </c>
      <c r="CO194" s="10">
        <f t="shared" si="76"/>
        <v>0</v>
      </c>
      <c r="CP194" s="10">
        <f t="shared" si="76"/>
        <v>0</v>
      </c>
      <c r="CQ194" s="10">
        <f t="shared" si="76"/>
        <v>0</v>
      </c>
      <c r="CR194" s="10">
        <f t="shared" si="76"/>
        <v>0</v>
      </c>
      <c r="CS194" s="10">
        <f t="shared" si="76"/>
        <v>0</v>
      </c>
      <c r="CT194" s="10">
        <f t="shared" si="76"/>
        <v>0</v>
      </c>
      <c r="CU194" s="10">
        <f t="shared" si="76"/>
        <v>0</v>
      </c>
      <c r="CV194" s="10">
        <f t="shared" ref="CV194:DV194" si="77">SUM(CV197,CV199)</f>
        <v>0</v>
      </c>
      <c r="CW194" s="10">
        <f t="shared" si="77"/>
        <v>0</v>
      </c>
      <c r="CX194" s="10">
        <f t="shared" si="77"/>
        <v>0</v>
      </c>
      <c r="CY194" s="10">
        <f t="shared" si="77"/>
        <v>0</v>
      </c>
      <c r="CZ194" s="10">
        <f t="shared" si="77"/>
        <v>0</v>
      </c>
      <c r="DA194" s="10">
        <f t="shared" si="77"/>
        <v>0</v>
      </c>
      <c r="DB194" s="10">
        <f t="shared" si="77"/>
        <v>0</v>
      </c>
      <c r="DC194" s="10">
        <f t="shared" si="77"/>
        <v>0</v>
      </c>
      <c r="DD194" s="10">
        <f t="shared" si="77"/>
        <v>0</v>
      </c>
      <c r="DE194" s="10">
        <f t="shared" si="77"/>
        <v>0</v>
      </c>
      <c r="DF194" s="10">
        <f t="shared" si="77"/>
        <v>0</v>
      </c>
      <c r="DG194" s="10">
        <f t="shared" si="77"/>
        <v>0</v>
      </c>
      <c r="DH194" s="10">
        <f t="shared" si="77"/>
        <v>0</v>
      </c>
      <c r="DI194" s="10">
        <f t="shared" si="77"/>
        <v>0</v>
      </c>
      <c r="DJ194" s="10">
        <f t="shared" si="77"/>
        <v>0</v>
      </c>
      <c r="DK194" s="10">
        <f t="shared" si="77"/>
        <v>0</v>
      </c>
      <c r="DL194" s="10">
        <f t="shared" si="77"/>
        <v>0</v>
      </c>
      <c r="DM194" s="10">
        <f t="shared" si="77"/>
        <v>0</v>
      </c>
      <c r="DN194" s="10">
        <f t="shared" si="77"/>
        <v>0</v>
      </c>
      <c r="DO194" s="10">
        <f t="shared" si="77"/>
        <v>0</v>
      </c>
      <c r="DP194" s="10">
        <f t="shared" si="77"/>
        <v>0</v>
      </c>
      <c r="DQ194" s="10">
        <f t="shared" si="77"/>
        <v>0</v>
      </c>
      <c r="DR194" s="10">
        <f t="shared" si="77"/>
        <v>0</v>
      </c>
      <c r="DS194" s="10">
        <f t="shared" si="77"/>
        <v>0</v>
      </c>
      <c r="DT194" s="10">
        <f t="shared" si="77"/>
        <v>14</v>
      </c>
      <c r="DU194" s="10">
        <f t="shared" si="77"/>
        <v>0</v>
      </c>
      <c r="DV194" s="10">
        <f t="shared" si="77"/>
        <v>36</v>
      </c>
      <c r="DW194" s="240">
        <v>42</v>
      </c>
      <c r="DX194" s="240">
        <v>86</v>
      </c>
      <c r="DY194" s="240">
        <v>241</v>
      </c>
      <c r="DZ194" s="240">
        <v>390</v>
      </c>
      <c r="EA194" s="240">
        <v>609</v>
      </c>
      <c r="EB194" s="240">
        <v>558</v>
      </c>
      <c r="EC194" s="240">
        <v>399</v>
      </c>
      <c r="ED194" s="240">
        <v>0</v>
      </c>
      <c r="EE194" s="240">
        <v>14</v>
      </c>
      <c r="EF194" s="240">
        <v>56</v>
      </c>
      <c r="EG194" s="240">
        <v>28</v>
      </c>
      <c r="EH194" s="240">
        <v>239</v>
      </c>
      <c r="EI194" s="240">
        <v>836</v>
      </c>
      <c r="EJ194" s="240">
        <v>90</v>
      </c>
      <c r="EK194" s="240">
        <v>4</v>
      </c>
      <c r="EL194" s="240">
        <v>0</v>
      </c>
      <c r="EM194" s="240">
        <v>0</v>
      </c>
      <c r="EN194" s="240">
        <v>0</v>
      </c>
      <c r="EO194" s="240">
        <v>0</v>
      </c>
      <c r="EP194" s="240">
        <v>0</v>
      </c>
      <c r="EQ194" s="240">
        <v>0</v>
      </c>
      <c r="ER194" s="240">
        <v>0</v>
      </c>
      <c r="ES194" s="240">
        <v>0</v>
      </c>
      <c r="ET194" s="240">
        <v>0</v>
      </c>
      <c r="EU194" s="240">
        <v>0</v>
      </c>
      <c r="EV194" s="240">
        <v>0</v>
      </c>
      <c r="EW194" s="67">
        <f t="shared" ref="EW194:EX194" si="78">SUM(EW197,EW199)</f>
        <v>0</v>
      </c>
      <c r="EX194" s="67">
        <f t="shared" si="78"/>
        <v>0</v>
      </c>
      <c r="EY194" s="67">
        <f t="shared" ref="EY194:GB194" si="79">SUM(EY197,EY199)</f>
        <v>0</v>
      </c>
      <c r="EZ194" s="67">
        <f t="shared" si="79"/>
        <v>0</v>
      </c>
      <c r="FA194" s="67">
        <f t="shared" si="79"/>
        <v>0</v>
      </c>
      <c r="FB194" s="67">
        <f t="shared" si="79"/>
        <v>0</v>
      </c>
      <c r="FC194" s="67">
        <f t="shared" si="79"/>
        <v>0</v>
      </c>
      <c r="FD194" s="67">
        <f t="shared" si="79"/>
        <v>0</v>
      </c>
      <c r="FE194" s="67">
        <f t="shared" si="79"/>
        <v>0</v>
      </c>
      <c r="FF194" s="67">
        <f t="shared" si="79"/>
        <v>0</v>
      </c>
      <c r="FG194" s="67">
        <f t="shared" si="79"/>
        <v>0</v>
      </c>
      <c r="FH194" s="67">
        <f t="shared" si="79"/>
        <v>0</v>
      </c>
      <c r="FI194" s="67">
        <f t="shared" si="79"/>
        <v>0</v>
      </c>
      <c r="FJ194" s="67">
        <f t="shared" si="79"/>
        <v>0</v>
      </c>
      <c r="FK194" s="67">
        <f t="shared" si="79"/>
        <v>0</v>
      </c>
      <c r="FL194" s="67">
        <f t="shared" si="79"/>
        <v>0</v>
      </c>
      <c r="FM194" s="67">
        <f t="shared" si="79"/>
        <v>0</v>
      </c>
      <c r="FN194" s="67">
        <f t="shared" si="79"/>
        <v>0</v>
      </c>
      <c r="FO194" s="67">
        <f t="shared" si="79"/>
        <v>0</v>
      </c>
      <c r="FP194" s="67">
        <f t="shared" si="79"/>
        <v>0</v>
      </c>
      <c r="FQ194" s="67">
        <f t="shared" si="79"/>
        <v>0</v>
      </c>
      <c r="FR194" s="67">
        <f t="shared" si="79"/>
        <v>0</v>
      </c>
      <c r="FS194" s="67">
        <f t="shared" si="79"/>
        <v>0</v>
      </c>
      <c r="FT194" s="67">
        <f t="shared" si="79"/>
        <v>0</v>
      </c>
      <c r="FU194" s="67">
        <f t="shared" si="79"/>
        <v>0</v>
      </c>
      <c r="FV194" s="67">
        <f t="shared" si="79"/>
        <v>0</v>
      </c>
      <c r="FW194" s="67">
        <f t="shared" si="79"/>
        <v>0</v>
      </c>
      <c r="FX194" s="67">
        <f t="shared" si="79"/>
        <v>0</v>
      </c>
      <c r="FY194" s="67">
        <f t="shared" si="79"/>
        <v>0</v>
      </c>
      <c r="FZ194" s="67">
        <f t="shared" si="79"/>
        <v>0</v>
      </c>
      <c r="GA194" s="67">
        <f t="shared" si="79"/>
        <v>0</v>
      </c>
      <c r="GB194" s="67">
        <f t="shared" si="79"/>
        <v>0</v>
      </c>
      <c r="GC194" s="1"/>
    </row>
    <row r="195" spans="1:185" s="6" customFormat="1" ht="25.5" customHeight="1">
      <c r="A195" s="11" t="s">
        <v>5</v>
      </c>
      <c r="B195" s="18" t="e">
        <f t="shared" ref="B195:AI195" si="80">B194/B193</f>
        <v>#DIV/0!</v>
      </c>
      <c r="C195" s="18" t="e">
        <f t="shared" si="80"/>
        <v>#DIV/0!</v>
      </c>
      <c r="D195" s="18" t="e">
        <f t="shared" si="80"/>
        <v>#DIV/0!</v>
      </c>
      <c r="E195" s="18" t="e">
        <f t="shared" si="80"/>
        <v>#DIV/0!</v>
      </c>
      <c r="F195" s="18" t="e">
        <f t="shared" si="80"/>
        <v>#DIV/0!</v>
      </c>
      <c r="G195" s="18" t="e">
        <f t="shared" si="80"/>
        <v>#DIV/0!</v>
      </c>
      <c r="H195" s="18" t="e">
        <f t="shared" si="80"/>
        <v>#DIV/0!</v>
      </c>
      <c r="I195" s="18" t="e">
        <f t="shared" ref="I195:U195" si="81">I194/I193</f>
        <v>#DIV/0!</v>
      </c>
      <c r="J195" s="18" t="e">
        <f t="shared" si="81"/>
        <v>#DIV/0!</v>
      </c>
      <c r="K195" s="18" t="e">
        <f t="shared" si="81"/>
        <v>#DIV/0!</v>
      </c>
      <c r="L195" s="18" t="e">
        <f t="shared" si="81"/>
        <v>#DIV/0!</v>
      </c>
      <c r="M195" s="18" t="e">
        <f t="shared" si="81"/>
        <v>#DIV/0!</v>
      </c>
      <c r="N195" s="18" t="e">
        <f t="shared" si="81"/>
        <v>#DIV/0!</v>
      </c>
      <c r="O195" s="18" t="e">
        <f t="shared" si="81"/>
        <v>#DIV/0!</v>
      </c>
      <c r="P195" s="18" t="e">
        <f t="shared" si="81"/>
        <v>#DIV/0!</v>
      </c>
      <c r="Q195" s="18" t="e">
        <f t="shared" si="81"/>
        <v>#DIV/0!</v>
      </c>
      <c r="R195" s="18" t="e">
        <f t="shared" si="81"/>
        <v>#DIV/0!</v>
      </c>
      <c r="S195" s="18" t="e">
        <f t="shared" si="81"/>
        <v>#DIV/0!</v>
      </c>
      <c r="T195" s="18" t="e">
        <f t="shared" si="81"/>
        <v>#DIV/0!</v>
      </c>
      <c r="U195" s="18" t="e">
        <f t="shared" si="81"/>
        <v>#DIV/0!</v>
      </c>
      <c r="V195" s="18" t="e">
        <f t="shared" si="80"/>
        <v>#DIV/0!</v>
      </c>
      <c r="W195" s="18" t="e">
        <f t="shared" si="80"/>
        <v>#DIV/0!</v>
      </c>
      <c r="X195" s="18" t="e">
        <f t="shared" si="80"/>
        <v>#DIV/0!</v>
      </c>
      <c r="Y195" s="18" t="e">
        <f t="shared" si="80"/>
        <v>#DIV/0!</v>
      </c>
      <c r="Z195" s="18" t="e">
        <f t="shared" si="80"/>
        <v>#DIV/0!</v>
      </c>
      <c r="AA195" s="18" t="e">
        <f t="shared" si="80"/>
        <v>#DIV/0!</v>
      </c>
      <c r="AB195" s="18" t="e">
        <f t="shared" si="80"/>
        <v>#DIV/0!</v>
      </c>
      <c r="AC195" s="18" t="e">
        <f t="shared" si="80"/>
        <v>#DIV/0!</v>
      </c>
      <c r="AD195" s="18" t="e">
        <f t="shared" si="80"/>
        <v>#DIV/0!</v>
      </c>
      <c r="AE195" s="18" t="e">
        <f t="shared" si="80"/>
        <v>#DIV/0!</v>
      </c>
      <c r="AF195" s="18" t="e">
        <f t="shared" si="80"/>
        <v>#DIV/0!</v>
      </c>
      <c r="AG195" s="18" t="e">
        <f t="shared" si="80"/>
        <v>#DIV/0!</v>
      </c>
      <c r="AH195" s="18" t="e">
        <f t="shared" si="80"/>
        <v>#DIV/0!</v>
      </c>
      <c r="AI195" s="18" t="e">
        <f t="shared" si="80"/>
        <v>#DIV/0!</v>
      </c>
      <c r="AJ195" s="18" t="e">
        <f t="shared" ref="AJ195:CU195" si="82">AJ194/AJ193</f>
        <v>#DIV/0!</v>
      </c>
      <c r="AK195" s="18" t="e">
        <f t="shared" si="82"/>
        <v>#DIV/0!</v>
      </c>
      <c r="AL195" s="18" t="e">
        <f t="shared" si="82"/>
        <v>#DIV/0!</v>
      </c>
      <c r="AM195" s="18" t="e">
        <f t="shared" si="82"/>
        <v>#DIV/0!</v>
      </c>
      <c r="AN195" s="18" t="e">
        <f t="shared" si="82"/>
        <v>#DIV/0!</v>
      </c>
      <c r="AO195" s="18" t="e">
        <f t="shared" si="82"/>
        <v>#DIV/0!</v>
      </c>
      <c r="AP195" s="18" t="e">
        <f t="shared" si="82"/>
        <v>#DIV/0!</v>
      </c>
      <c r="AQ195" s="18" t="e">
        <f t="shared" si="82"/>
        <v>#DIV/0!</v>
      </c>
      <c r="AR195" s="18" t="e">
        <f t="shared" si="82"/>
        <v>#DIV/0!</v>
      </c>
      <c r="AS195" s="18" t="e">
        <f t="shared" si="82"/>
        <v>#DIV/0!</v>
      </c>
      <c r="AT195" s="18" t="e">
        <f t="shared" si="82"/>
        <v>#DIV/0!</v>
      </c>
      <c r="AU195" s="18" t="e">
        <f t="shared" si="82"/>
        <v>#DIV/0!</v>
      </c>
      <c r="AV195" s="18" t="e">
        <f t="shared" si="82"/>
        <v>#DIV/0!</v>
      </c>
      <c r="AW195" s="18" t="e">
        <f t="shared" si="82"/>
        <v>#DIV/0!</v>
      </c>
      <c r="AX195" s="18" t="e">
        <f t="shared" si="82"/>
        <v>#DIV/0!</v>
      </c>
      <c r="AY195" s="18" t="e">
        <f t="shared" si="82"/>
        <v>#DIV/0!</v>
      </c>
      <c r="AZ195" s="18" t="e">
        <f t="shared" si="82"/>
        <v>#DIV/0!</v>
      </c>
      <c r="BA195" s="18" t="e">
        <f t="shared" si="82"/>
        <v>#DIV/0!</v>
      </c>
      <c r="BB195" s="18" t="e">
        <f t="shared" si="82"/>
        <v>#DIV/0!</v>
      </c>
      <c r="BC195" s="18" t="e">
        <f t="shared" si="82"/>
        <v>#DIV/0!</v>
      </c>
      <c r="BD195" s="18" t="e">
        <f t="shared" si="82"/>
        <v>#DIV/0!</v>
      </c>
      <c r="BE195" s="18" t="e">
        <f t="shared" si="82"/>
        <v>#DIV/0!</v>
      </c>
      <c r="BF195" s="18" t="e">
        <f t="shared" si="82"/>
        <v>#DIV/0!</v>
      </c>
      <c r="BG195" s="18" t="e">
        <f t="shared" si="82"/>
        <v>#DIV/0!</v>
      </c>
      <c r="BH195" s="18" t="e">
        <f t="shared" si="82"/>
        <v>#DIV/0!</v>
      </c>
      <c r="BI195" s="18" t="e">
        <f t="shared" si="82"/>
        <v>#DIV/0!</v>
      </c>
      <c r="BJ195" s="18" t="e">
        <f t="shared" si="82"/>
        <v>#DIV/0!</v>
      </c>
      <c r="BK195" s="18" t="e">
        <f t="shared" si="82"/>
        <v>#DIV/0!</v>
      </c>
      <c r="BL195" s="18" t="e">
        <f t="shared" si="82"/>
        <v>#DIV/0!</v>
      </c>
      <c r="BM195" s="18" t="e">
        <f t="shared" si="82"/>
        <v>#DIV/0!</v>
      </c>
      <c r="BN195" s="18" t="e">
        <f t="shared" si="82"/>
        <v>#DIV/0!</v>
      </c>
      <c r="BO195" s="18" t="e">
        <f t="shared" si="82"/>
        <v>#DIV/0!</v>
      </c>
      <c r="BP195" s="18" t="e">
        <f t="shared" si="82"/>
        <v>#DIV/0!</v>
      </c>
      <c r="BQ195" s="18" t="e">
        <f t="shared" si="82"/>
        <v>#DIV/0!</v>
      </c>
      <c r="BR195" s="18" t="e">
        <f t="shared" si="82"/>
        <v>#DIV/0!</v>
      </c>
      <c r="BS195" s="18" t="e">
        <f t="shared" si="82"/>
        <v>#DIV/0!</v>
      </c>
      <c r="BT195" s="18" t="e">
        <f t="shared" si="82"/>
        <v>#DIV/0!</v>
      </c>
      <c r="BU195" s="18" t="e">
        <f t="shared" si="82"/>
        <v>#DIV/0!</v>
      </c>
      <c r="BV195" s="18" t="e">
        <f t="shared" si="82"/>
        <v>#DIV/0!</v>
      </c>
      <c r="BW195" s="18" t="e">
        <f t="shared" si="82"/>
        <v>#DIV/0!</v>
      </c>
      <c r="BX195" s="18" t="e">
        <f t="shared" si="82"/>
        <v>#DIV/0!</v>
      </c>
      <c r="BY195" s="18" t="e">
        <f t="shared" si="82"/>
        <v>#DIV/0!</v>
      </c>
      <c r="BZ195" s="18" t="e">
        <f t="shared" si="82"/>
        <v>#DIV/0!</v>
      </c>
      <c r="CA195" s="18" t="e">
        <f t="shared" si="82"/>
        <v>#DIV/0!</v>
      </c>
      <c r="CB195" s="18" t="e">
        <f t="shared" si="82"/>
        <v>#DIV/0!</v>
      </c>
      <c r="CC195" s="18" t="e">
        <f t="shared" si="82"/>
        <v>#DIV/0!</v>
      </c>
      <c r="CD195" s="18" t="e">
        <f t="shared" si="82"/>
        <v>#DIV/0!</v>
      </c>
      <c r="CE195" s="18" t="e">
        <f t="shared" si="82"/>
        <v>#DIV/0!</v>
      </c>
      <c r="CF195" s="18" t="e">
        <f t="shared" si="82"/>
        <v>#DIV/0!</v>
      </c>
      <c r="CG195" s="18" t="e">
        <f t="shared" si="82"/>
        <v>#DIV/0!</v>
      </c>
      <c r="CH195" s="18" t="e">
        <f t="shared" si="82"/>
        <v>#DIV/0!</v>
      </c>
      <c r="CI195" s="18" t="e">
        <f t="shared" si="82"/>
        <v>#DIV/0!</v>
      </c>
      <c r="CJ195" s="18" t="e">
        <f t="shared" si="82"/>
        <v>#DIV/0!</v>
      </c>
      <c r="CK195" s="18" t="e">
        <f t="shared" si="82"/>
        <v>#DIV/0!</v>
      </c>
      <c r="CL195" s="18" t="e">
        <f t="shared" si="82"/>
        <v>#DIV/0!</v>
      </c>
      <c r="CM195" s="18" t="e">
        <f t="shared" si="82"/>
        <v>#DIV/0!</v>
      </c>
      <c r="CN195" s="18" t="e">
        <f t="shared" si="82"/>
        <v>#DIV/0!</v>
      </c>
      <c r="CO195" s="18" t="e">
        <f t="shared" si="82"/>
        <v>#DIV/0!</v>
      </c>
      <c r="CP195" s="18" t="e">
        <f t="shared" si="82"/>
        <v>#DIV/0!</v>
      </c>
      <c r="CQ195" s="18" t="e">
        <f t="shared" si="82"/>
        <v>#DIV/0!</v>
      </c>
      <c r="CR195" s="18" t="e">
        <f t="shared" si="82"/>
        <v>#DIV/0!</v>
      </c>
      <c r="CS195" s="18" t="e">
        <f t="shared" si="82"/>
        <v>#DIV/0!</v>
      </c>
      <c r="CT195" s="18" t="e">
        <f t="shared" si="82"/>
        <v>#DIV/0!</v>
      </c>
      <c r="CU195" s="18" t="e">
        <f t="shared" si="82"/>
        <v>#DIV/0!</v>
      </c>
      <c r="CV195" s="18" t="e">
        <f t="shared" ref="CV195:DV195" si="83">CV194/CV193</f>
        <v>#DIV/0!</v>
      </c>
      <c r="CW195" s="18" t="e">
        <f t="shared" si="83"/>
        <v>#DIV/0!</v>
      </c>
      <c r="CX195" s="18" t="e">
        <f t="shared" si="83"/>
        <v>#DIV/0!</v>
      </c>
      <c r="CY195" s="18" t="e">
        <f t="shared" si="83"/>
        <v>#DIV/0!</v>
      </c>
      <c r="CZ195" s="18" t="e">
        <f t="shared" si="83"/>
        <v>#DIV/0!</v>
      </c>
      <c r="DA195" s="18" t="e">
        <f t="shared" si="83"/>
        <v>#DIV/0!</v>
      </c>
      <c r="DB195" s="18" t="e">
        <f t="shared" si="83"/>
        <v>#DIV/0!</v>
      </c>
      <c r="DC195" s="18" t="e">
        <f t="shared" si="83"/>
        <v>#DIV/0!</v>
      </c>
      <c r="DD195" s="18" t="e">
        <f t="shared" si="83"/>
        <v>#DIV/0!</v>
      </c>
      <c r="DE195" s="18" t="e">
        <f t="shared" si="83"/>
        <v>#DIV/0!</v>
      </c>
      <c r="DF195" s="18" t="e">
        <f t="shared" si="83"/>
        <v>#DIV/0!</v>
      </c>
      <c r="DG195" s="18" t="e">
        <f t="shared" si="83"/>
        <v>#DIV/0!</v>
      </c>
      <c r="DH195" s="18" t="e">
        <f t="shared" si="83"/>
        <v>#DIV/0!</v>
      </c>
      <c r="DI195" s="18" t="e">
        <f t="shared" si="83"/>
        <v>#DIV/0!</v>
      </c>
      <c r="DJ195" s="18" t="e">
        <f t="shared" si="83"/>
        <v>#DIV/0!</v>
      </c>
      <c r="DK195" s="18" t="e">
        <f t="shared" si="83"/>
        <v>#DIV/0!</v>
      </c>
      <c r="DL195" s="18" t="e">
        <f t="shared" si="83"/>
        <v>#DIV/0!</v>
      </c>
      <c r="DM195" s="18" t="e">
        <f t="shared" si="83"/>
        <v>#DIV/0!</v>
      </c>
      <c r="DN195" s="18" t="e">
        <f t="shared" si="83"/>
        <v>#DIV/0!</v>
      </c>
      <c r="DO195" s="18" t="e">
        <f t="shared" si="83"/>
        <v>#DIV/0!</v>
      </c>
      <c r="DP195" s="18" t="e">
        <f t="shared" si="83"/>
        <v>#DIV/0!</v>
      </c>
      <c r="DQ195" s="18" t="e">
        <f t="shared" si="83"/>
        <v>#DIV/0!</v>
      </c>
      <c r="DR195" s="18" t="e">
        <f t="shared" si="83"/>
        <v>#DIV/0!</v>
      </c>
      <c r="DS195" s="18" t="e">
        <f t="shared" si="83"/>
        <v>#DIV/0!</v>
      </c>
      <c r="DT195" s="18">
        <f t="shared" si="83"/>
        <v>3.9954337899543377E-3</v>
      </c>
      <c r="DU195" s="18">
        <f t="shared" si="83"/>
        <v>0</v>
      </c>
      <c r="DV195" s="18">
        <f t="shared" si="83"/>
        <v>4.9213943950786052E-3</v>
      </c>
      <c r="DW195" s="18">
        <v>4.864489228630994E-3</v>
      </c>
      <c r="DX195" s="18">
        <v>3.8864786695589301E-3</v>
      </c>
      <c r="DY195" s="18">
        <v>1.3160050237536176E-2</v>
      </c>
      <c r="DZ195" s="18">
        <v>4.2413433095528103E-3</v>
      </c>
      <c r="EA195" s="18">
        <v>2.8888161546014716E-3</v>
      </c>
      <c r="EB195" s="18">
        <v>4.0674111438318223E-3</v>
      </c>
      <c r="EC195" s="18">
        <v>2.8701938639715137E-3</v>
      </c>
      <c r="ED195" s="18" t="e">
        <v>#DIV/0!</v>
      </c>
      <c r="EE195" s="18">
        <v>2.0585208057638583E-3</v>
      </c>
      <c r="EF195" s="18">
        <v>1.5624564046762088E-3</v>
      </c>
      <c r="EG195" s="18">
        <v>1.3063357282821686E-3</v>
      </c>
      <c r="EH195" s="18">
        <v>1.800566538090646E-3</v>
      </c>
      <c r="EI195" s="18">
        <v>6.9392566030844829E-3</v>
      </c>
      <c r="EJ195" s="18">
        <v>1.6963528413910093E-3</v>
      </c>
      <c r="EK195" s="18">
        <v>3.4873583260680036E-3</v>
      </c>
      <c r="EL195" s="18">
        <v>0</v>
      </c>
      <c r="EM195" s="18" t="e">
        <v>#DIV/0!</v>
      </c>
      <c r="EN195" s="18" t="e">
        <v>#DIV/0!</v>
      </c>
      <c r="EO195" s="18" t="e">
        <v>#DIV/0!</v>
      </c>
      <c r="EP195" s="18" t="e">
        <v>#DIV/0!</v>
      </c>
      <c r="EQ195" s="18" t="e">
        <v>#DIV/0!</v>
      </c>
      <c r="ER195" s="18" t="e">
        <v>#DIV/0!</v>
      </c>
      <c r="ES195" s="18" t="e">
        <v>#DIV/0!</v>
      </c>
      <c r="ET195" s="18" t="e">
        <v>#DIV/0!</v>
      </c>
      <c r="EU195" s="18" t="e">
        <v>#DIV/0!</v>
      </c>
      <c r="EV195" s="18" t="e">
        <v>#DIV/0!</v>
      </c>
      <c r="EW195" s="17" t="e">
        <f t="shared" ref="EW195:EX195" si="84">EW194/EW193</f>
        <v>#DIV/0!</v>
      </c>
      <c r="EX195" s="73" t="e">
        <f t="shared" si="84"/>
        <v>#DIV/0!</v>
      </c>
      <c r="EY195" s="73" t="e">
        <f t="shared" ref="EY195:GB195" si="85">EY194/EY193</f>
        <v>#DIV/0!</v>
      </c>
      <c r="EZ195" s="73" t="e">
        <f t="shared" si="85"/>
        <v>#DIV/0!</v>
      </c>
      <c r="FA195" s="73" t="e">
        <f t="shared" si="85"/>
        <v>#DIV/0!</v>
      </c>
      <c r="FB195" s="73" t="e">
        <f t="shared" si="85"/>
        <v>#DIV/0!</v>
      </c>
      <c r="FC195" s="73" t="e">
        <f t="shared" si="85"/>
        <v>#DIV/0!</v>
      </c>
      <c r="FD195" s="73" t="e">
        <f t="shared" si="85"/>
        <v>#DIV/0!</v>
      </c>
      <c r="FE195" s="73" t="e">
        <f t="shared" si="85"/>
        <v>#DIV/0!</v>
      </c>
      <c r="FF195" s="73" t="e">
        <f t="shared" si="85"/>
        <v>#DIV/0!</v>
      </c>
      <c r="FG195" s="73" t="e">
        <f t="shared" si="85"/>
        <v>#DIV/0!</v>
      </c>
      <c r="FH195" s="73" t="e">
        <f t="shared" si="85"/>
        <v>#DIV/0!</v>
      </c>
      <c r="FI195" s="73" t="e">
        <f t="shared" si="85"/>
        <v>#DIV/0!</v>
      </c>
      <c r="FJ195" s="73" t="e">
        <f t="shared" si="85"/>
        <v>#DIV/0!</v>
      </c>
      <c r="FK195" s="73" t="e">
        <f t="shared" si="85"/>
        <v>#DIV/0!</v>
      </c>
      <c r="FL195" s="73" t="e">
        <f t="shared" si="85"/>
        <v>#DIV/0!</v>
      </c>
      <c r="FM195" s="73" t="e">
        <f t="shared" si="85"/>
        <v>#DIV/0!</v>
      </c>
      <c r="FN195" s="73" t="e">
        <f t="shared" si="85"/>
        <v>#DIV/0!</v>
      </c>
      <c r="FO195" s="73" t="e">
        <f t="shared" si="85"/>
        <v>#DIV/0!</v>
      </c>
      <c r="FP195" s="73" t="e">
        <f t="shared" si="85"/>
        <v>#DIV/0!</v>
      </c>
      <c r="FQ195" s="73" t="e">
        <f t="shared" si="85"/>
        <v>#DIV/0!</v>
      </c>
      <c r="FR195" s="73" t="e">
        <f t="shared" si="85"/>
        <v>#DIV/0!</v>
      </c>
      <c r="FS195" s="73" t="e">
        <f t="shared" si="85"/>
        <v>#DIV/0!</v>
      </c>
      <c r="FT195" s="73" t="e">
        <f t="shared" si="85"/>
        <v>#DIV/0!</v>
      </c>
      <c r="FU195" s="73" t="e">
        <f t="shared" si="85"/>
        <v>#DIV/0!</v>
      </c>
      <c r="FV195" s="73" t="e">
        <f t="shared" si="85"/>
        <v>#DIV/0!</v>
      </c>
      <c r="FW195" s="73" t="e">
        <f t="shared" si="85"/>
        <v>#DIV/0!</v>
      </c>
      <c r="FX195" s="73" t="e">
        <f t="shared" si="85"/>
        <v>#DIV/0!</v>
      </c>
      <c r="FY195" s="73" t="e">
        <f t="shared" si="85"/>
        <v>#DIV/0!</v>
      </c>
      <c r="FZ195" s="73" t="e">
        <f t="shared" si="85"/>
        <v>#DIV/0!</v>
      </c>
      <c r="GA195" s="73" t="e">
        <f t="shared" si="85"/>
        <v>#DIV/0!</v>
      </c>
      <c r="GB195" s="73" t="e">
        <f t="shared" si="85"/>
        <v>#DIV/0!</v>
      </c>
      <c r="GC195" s="1"/>
    </row>
    <row r="196" spans="1:185" ht="12.75" customHeight="1">
      <c r="A196" s="34" t="s">
        <v>460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56"/>
      <c r="EX196" s="14" t="s">
        <v>31</v>
      </c>
      <c r="EY196" s="14" t="s">
        <v>31</v>
      </c>
      <c r="EZ196" s="14" t="s">
        <v>31</v>
      </c>
      <c r="FA196" s="14" t="s">
        <v>31</v>
      </c>
      <c r="FB196" s="14" t="s">
        <v>31</v>
      </c>
      <c r="FC196" s="14" t="s">
        <v>31</v>
      </c>
      <c r="FD196" s="14" t="s">
        <v>31</v>
      </c>
      <c r="FE196" s="14" t="s">
        <v>31</v>
      </c>
      <c r="FF196" s="14" t="s">
        <v>31</v>
      </c>
      <c r="FG196" s="14" t="s">
        <v>31</v>
      </c>
      <c r="FH196" s="14" t="s">
        <v>31</v>
      </c>
      <c r="FI196" s="14" t="s">
        <v>31</v>
      </c>
      <c r="FJ196" s="14" t="s">
        <v>31</v>
      </c>
      <c r="FK196" s="14" t="s">
        <v>31</v>
      </c>
      <c r="FL196" s="14" t="s">
        <v>31</v>
      </c>
      <c r="FM196" s="14" t="s">
        <v>31</v>
      </c>
      <c r="FN196" s="14" t="s">
        <v>31</v>
      </c>
      <c r="FO196" s="14" t="s">
        <v>31</v>
      </c>
      <c r="FP196" s="14" t="s">
        <v>31</v>
      </c>
      <c r="FQ196" s="14" t="s">
        <v>31</v>
      </c>
      <c r="FR196" s="14" t="s">
        <v>31</v>
      </c>
      <c r="FS196" s="14" t="s">
        <v>31</v>
      </c>
      <c r="FT196" s="14" t="s">
        <v>31</v>
      </c>
      <c r="FU196" s="14" t="s">
        <v>31</v>
      </c>
      <c r="FV196" s="14" t="s">
        <v>31</v>
      </c>
      <c r="FW196" s="14" t="s">
        <v>31</v>
      </c>
      <c r="FX196" s="14" t="s">
        <v>31</v>
      </c>
      <c r="FY196" s="14" t="s">
        <v>31</v>
      </c>
      <c r="FZ196" s="14" t="s">
        <v>31</v>
      </c>
      <c r="GA196" s="14" t="s">
        <v>31</v>
      </c>
      <c r="GB196" s="14" t="s">
        <v>31</v>
      </c>
    </row>
    <row r="197" spans="1:185" s="6" customFormat="1" ht="25.5" customHeight="1">
      <c r="A197" s="11" t="s">
        <v>4</v>
      </c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>
        <v>1</v>
      </c>
      <c r="DU197" s="10">
        <v>0</v>
      </c>
      <c r="DV197" s="10">
        <v>13</v>
      </c>
      <c r="DW197" s="10">
        <v>9</v>
      </c>
      <c r="DX197" s="10">
        <v>7</v>
      </c>
      <c r="DY197" s="10">
        <v>13</v>
      </c>
      <c r="DZ197" s="10">
        <v>103</v>
      </c>
      <c r="EA197" s="10">
        <v>120</v>
      </c>
      <c r="EB197" s="10">
        <v>93</v>
      </c>
      <c r="EC197" s="10">
        <v>64</v>
      </c>
      <c r="ED197" s="10">
        <v>0</v>
      </c>
      <c r="EE197" s="10">
        <v>2</v>
      </c>
      <c r="EF197" s="10">
        <v>3</v>
      </c>
      <c r="EG197" s="10">
        <v>8</v>
      </c>
      <c r="EH197" s="10">
        <v>38</v>
      </c>
      <c r="EI197" s="10">
        <v>71</v>
      </c>
      <c r="EJ197" s="10">
        <v>13</v>
      </c>
      <c r="EK197" s="10">
        <v>1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9">
        <f>SUM(EX197:GB197)</f>
        <v>0</v>
      </c>
      <c r="EX197" s="66">
        <f>'X2676'!F77</f>
        <v>0</v>
      </c>
      <c r="EY197" s="66">
        <f>'X2676'!G77</f>
        <v>0</v>
      </c>
      <c r="EZ197" s="66">
        <f>'X2676'!H77</f>
        <v>0</v>
      </c>
      <c r="FA197" s="66">
        <f>'X2676'!I77</f>
        <v>0</v>
      </c>
      <c r="FB197" s="66">
        <f>'X2676'!J77</f>
        <v>0</v>
      </c>
      <c r="FC197" s="66">
        <f>'X2676'!K77</f>
        <v>0</v>
      </c>
      <c r="FD197" s="66">
        <f>'X2676'!L77</f>
        <v>0</v>
      </c>
      <c r="FE197" s="66">
        <f>'X2676'!M77</f>
        <v>0</v>
      </c>
      <c r="FF197" s="66">
        <f>'X2676'!N77</f>
        <v>0</v>
      </c>
      <c r="FG197" s="66">
        <f>'X2676'!O77</f>
        <v>0</v>
      </c>
      <c r="FH197" s="66">
        <f>'X2676'!P77</f>
        <v>0</v>
      </c>
      <c r="FI197" s="66">
        <f>'X2676'!Q77</f>
        <v>0</v>
      </c>
      <c r="FJ197" s="66">
        <f>'X2676'!R77</f>
        <v>0</v>
      </c>
      <c r="FK197" s="66">
        <f>'X2676'!S77</f>
        <v>0</v>
      </c>
      <c r="FL197" s="66">
        <f>'X2676'!T77</f>
        <v>0</v>
      </c>
      <c r="FM197" s="66">
        <f>'X2676'!U77</f>
        <v>0</v>
      </c>
      <c r="FN197" s="66">
        <f>'X2676'!V77</f>
        <v>0</v>
      </c>
      <c r="FO197" s="66">
        <f>'X2676'!W77</f>
        <v>0</v>
      </c>
      <c r="FP197" s="66">
        <f>'X2676'!X77</f>
        <v>0</v>
      </c>
      <c r="FQ197" s="66">
        <f>'X2676'!Y77</f>
        <v>0</v>
      </c>
      <c r="FR197" s="66">
        <f>'X2676'!Z77</f>
        <v>0</v>
      </c>
      <c r="FS197" s="66">
        <f>'X2676'!AA77</f>
        <v>0</v>
      </c>
      <c r="FT197" s="66">
        <f>'X2676'!AB77</f>
        <v>0</v>
      </c>
      <c r="FU197" s="66">
        <f>'X2676'!AC77</f>
        <v>0</v>
      </c>
      <c r="FV197" s="66">
        <f>'X2676'!AD77</f>
        <v>0</v>
      </c>
      <c r="FW197" s="66">
        <f>'X2676'!AE77</f>
        <v>0</v>
      </c>
      <c r="FX197" s="66">
        <f>'X2676'!AF77</f>
        <v>0</v>
      </c>
      <c r="FY197" s="66">
        <f>'X2676'!AG77</f>
        <v>0</v>
      </c>
      <c r="FZ197" s="66">
        <f>'X2676'!AH77</f>
        <v>0</v>
      </c>
      <c r="GA197" s="66">
        <f>'X2676'!AI77</f>
        <v>0</v>
      </c>
      <c r="GB197" s="66">
        <f>'X2676'!AJ77</f>
        <v>0</v>
      </c>
      <c r="GC197" s="1"/>
    </row>
    <row r="198" spans="1:185" s="3" customFormat="1" ht="25.5" customHeight="1">
      <c r="A198" s="5" t="s">
        <v>3</v>
      </c>
      <c r="B198" s="4" t="e">
        <f t="shared" ref="B198:AI198" si="86">B197/B193</f>
        <v>#DIV/0!</v>
      </c>
      <c r="C198" s="4" t="e">
        <f t="shared" si="86"/>
        <v>#DIV/0!</v>
      </c>
      <c r="D198" s="4" t="e">
        <f t="shared" si="86"/>
        <v>#DIV/0!</v>
      </c>
      <c r="E198" s="4" t="e">
        <f t="shared" si="86"/>
        <v>#DIV/0!</v>
      </c>
      <c r="F198" s="4" t="e">
        <f t="shared" si="86"/>
        <v>#DIV/0!</v>
      </c>
      <c r="G198" s="4" t="e">
        <f t="shared" si="86"/>
        <v>#DIV/0!</v>
      </c>
      <c r="H198" s="4" t="e">
        <f t="shared" si="86"/>
        <v>#DIV/0!</v>
      </c>
      <c r="I198" s="4" t="e">
        <f t="shared" ref="I198:U198" si="87">I197/I193</f>
        <v>#DIV/0!</v>
      </c>
      <c r="J198" s="4" t="e">
        <f t="shared" si="87"/>
        <v>#DIV/0!</v>
      </c>
      <c r="K198" s="4" t="e">
        <f t="shared" si="87"/>
        <v>#DIV/0!</v>
      </c>
      <c r="L198" s="4" t="e">
        <f t="shared" si="87"/>
        <v>#DIV/0!</v>
      </c>
      <c r="M198" s="4" t="e">
        <f t="shared" si="87"/>
        <v>#DIV/0!</v>
      </c>
      <c r="N198" s="4" t="e">
        <f t="shared" si="87"/>
        <v>#DIV/0!</v>
      </c>
      <c r="O198" s="4" t="e">
        <f t="shared" si="87"/>
        <v>#DIV/0!</v>
      </c>
      <c r="P198" s="4" t="e">
        <f t="shared" si="87"/>
        <v>#DIV/0!</v>
      </c>
      <c r="Q198" s="4" t="e">
        <f t="shared" si="87"/>
        <v>#DIV/0!</v>
      </c>
      <c r="R198" s="4" t="e">
        <f t="shared" si="87"/>
        <v>#DIV/0!</v>
      </c>
      <c r="S198" s="4" t="e">
        <f t="shared" si="87"/>
        <v>#DIV/0!</v>
      </c>
      <c r="T198" s="4" t="e">
        <f t="shared" si="87"/>
        <v>#DIV/0!</v>
      </c>
      <c r="U198" s="4" t="e">
        <f t="shared" si="87"/>
        <v>#DIV/0!</v>
      </c>
      <c r="V198" s="4" t="e">
        <f t="shared" si="86"/>
        <v>#DIV/0!</v>
      </c>
      <c r="W198" s="4" t="e">
        <f t="shared" si="86"/>
        <v>#DIV/0!</v>
      </c>
      <c r="X198" s="4" t="e">
        <f t="shared" si="86"/>
        <v>#DIV/0!</v>
      </c>
      <c r="Y198" s="4" t="e">
        <f t="shared" si="86"/>
        <v>#DIV/0!</v>
      </c>
      <c r="Z198" s="4" t="e">
        <f t="shared" si="86"/>
        <v>#DIV/0!</v>
      </c>
      <c r="AA198" s="4" t="e">
        <f t="shared" si="86"/>
        <v>#DIV/0!</v>
      </c>
      <c r="AB198" s="4" t="e">
        <f t="shared" si="86"/>
        <v>#DIV/0!</v>
      </c>
      <c r="AC198" s="4" t="e">
        <f t="shared" si="86"/>
        <v>#DIV/0!</v>
      </c>
      <c r="AD198" s="4" t="e">
        <f t="shared" si="86"/>
        <v>#DIV/0!</v>
      </c>
      <c r="AE198" s="4" t="e">
        <f t="shared" si="86"/>
        <v>#DIV/0!</v>
      </c>
      <c r="AF198" s="4" t="e">
        <f t="shared" si="86"/>
        <v>#DIV/0!</v>
      </c>
      <c r="AG198" s="4" t="e">
        <f t="shared" si="86"/>
        <v>#DIV/0!</v>
      </c>
      <c r="AH198" s="4" t="e">
        <f t="shared" si="86"/>
        <v>#DIV/0!</v>
      </c>
      <c r="AI198" s="4" t="e">
        <f t="shared" si="86"/>
        <v>#DIV/0!</v>
      </c>
      <c r="AJ198" s="4" t="e">
        <f t="shared" ref="AJ198:CU198" si="88">AJ197/AJ193</f>
        <v>#DIV/0!</v>
      </c>
      <c r="AK198" s="4" t="e">
        <f t="shared" si="88"/>
        <v>#DIV/0!</v>
      </c>
      <c r="AL198" s="4" t="e">
        <f t="shared" si="88"/>
        <v>#DIV/0!</v>
      </c>
      <c r="AM198" s="4" t="e">
        <f t="shared" si="88"/>
        <v>#DIV/0!</v>
      </c>
      <c r="AN198" s="4" t="e">
        <f t="shared" si="88"/>
        <v>#DIV/0!</v>
      </c>
      <c r="AO198" s="4" t="e">
        <f t="shared" si="88"/>
        <v>#DIV/0!</v>
      </c>
      <c r="AP198" s="4" t="e">
        <f t="shared" si="88"/>
        <v>#DIV/0!</v>
      </c>
      <c r="AQ198" s="4" t="e">
        <f t="shared" si="88"/>
        <v>#DIV/0!</v>
      </c>
      <c r="AR198" s="4" t="e">
        <f t="shared" si="88"/>
        <v>#DIV/0!</v>
      </c>
      <c r="AS198" s="4" t="e">
        <f t="shared" si="88"/>
        <v>#DIV/0!</v>
      </c>
      <c r="AT198" s="4" t="e">
        <f t="shared" si="88"/>
        <v>#DIV/0!</v>
      </c>
      <c r="AU198" s="4" t="e">
        <f t="shared" si="88"/>
        <v>#DIV/0!</v>
      </c>
      <c r="AV198" s="4" t="e">
        <f t="shared" si="88"/>
        <v>#DIV/0!</v>
      </c>
      <c r="AW198" s="4" t="e">
        <f t="shared" si="88"/>
        <v>#DIV/0!</v>
      </c>
      <c r="AX198" s="4" t="e">
        <f t="shared" si="88"/>
        <v>#DIV/0!</v>
      </c>
      <c r="AY198" s="4" t="e">
        <f t="shared" si="88"/>
        <v>#DIV/0!</v>
      </c>
      <c r="AZ198" s="4" t="e">
        <f t="shared" si="88"/>
        <v>#DIV/0!</v>
      </c>
      <c r="BA198" s="4" t="e">
        <f t="shared" si="88"/>
        <v>#DIV/0!</v>
      </c>
      <c r="BB198" s="4" t="e">
        <f t="shared" si="88"/>
        <v>#DIV/0!</v>
      </c>
      <c r="BC198" s="4" t="e">
        <f t="shared" si="88"/>
        <v>#DIV/0!</v>
      </c>
      <c r="BD198" s="4" t="e">
        <f t="shared" si="88"/>
        <v>#DIV/0!</v>
      </c>
      <c r="BE198" s="4" t="e">
        <f t="shared" si="88"/>
        <v>#DIV/0!</v>
      </c>
      <c r="BF198" s="4" t="e">
        <f t="shared" si="88"/>
        <v>#DIV/0!</v>
      </c>
      <c r="BG198" s="4" t="e">
        <f t="shared" si="88"/>
        <v>#DIV/0!</v>
      </c>
      <c r="BH198" s="4" t="e">
        <f t="shared" si="88"/>
        <v>#DIV/0!</v>
      </c>
      <c r="BI198" s="4" t="e">
        <f t="shared" si="88"/>
        <v>#DIV/0!</v>
      </c>
      <c r="BJ198" s="4" t="e">
        <f t="shared" si="88"/>
        <v>#DIV/0!</v>
      </c>
      <c r="BK198" s="4" t="e">
        <f t="shared" si="88"/>
        <v>#DIV/0!</v>
      </c>
      <c r="BL198" s="4" t="e">
        <f t="shared" si="88"/>
        <v>#DIV/0!</v>
      </c>
      <c r="BM198" s="4" t="e">
        <f t="shared" si="88"/>
        <v>#DIV/0!</v>
      </c>
      <c r="BN198" s="4" t="e">
        <f t="shared" si="88"/>
        <v>#DIV/0!</v>
      </c>
      <c r="BO198" s="4" t="e">
        <f t="shared" si="88"/>
        <v>#DIV/0!</v>
      </c>
      <c r="BP198" s="4" t="e">
        <f t="shared" si="88"/>
        <v>#DIV/0!</v>
      </c>
      <c r="BQ198" s="4" t="e">
        <f t="shared" si="88"/>
        <v>#DIV/0!</v>
      </c>
      <c r="BR198" s="4" t="e">
        <f t="shared" si="88"/>
        <v>#DIV/0!</v>
      </c>
      <c r="BS198" s="4" t="e">
        <f t="shared" si="88"/>
        <v>#DIV/0!</v>
      </c>
      <c r="BT198" s="4" t="e">
        <f t="shared" si="88"/>
        <v>#DIV/0!</v>
      </c>
      <c r="BU198" s="4" t="e">
        <f t="shared" si="88"/>
        <v>#DIV/0!</v>
      </c>
      <c r="BV198" s="4" t="e">
        <f t="shared" si="88"/>
        <v>#DIV/0!</v>
      </c>
      <c r="BW198" s="4" t="e">
        <f t="shared" si="88"/>
        <v>#DIV/0!</v>
      </c>
      <c r="BX198" s="4" t="e">
        <f t="shared" si="88"/>
        <v>#DIV/0!</v>
      </c>
      <c r="BY198" s="4" t="e">
        <f t="shared" si="88"/>
        <v>#DIV/0!</v>
      </c>
      <c r="BZ198" s="4" t="e">
        <f t="shared" si="88"/>
        <v>#DIV/0!</v>
      </c>
      <c r="CA198" s="4" t="e">
        <f t="shared" si="88"/>
        <v>#DIV/0!</v>
      </c>
      <c r="CB198" s="4" t="e">
        <f t="shared" si="88"/>
        <v>#DIV/0!</v>
      </c>
      <c r="CC198" s="4" t="e">
        <f t="shared" si="88"/>
        <v>#DIV/0!</v>
      </c>
      <c r="CD198" s="4" t="e">
        <f t="shared" si="88"/>
        <v>#DIV/0!</v>
      </c>
      <c r="CE198" s="4" t="e">
        <f t="shared" si="88"/>
        <v>#DIV/0!</v>
      </c>
      <c r="CF198" s="4" t="e">
        <f t="shared" si="88"/>
        <v>#DIV/0!</v>
      </c>
      <c r="CG198" s="4" t="e">
        <f t="shared" si="88"/>
        <v>#DIV/0!</v>
      </c>
      <c r="CH198" s="4" t="e">
        <f t="shared" si="88"/>
        <v>#DIV/0!</v>
      </c>
      <c r="CI198" s="4" t="e">
        <f t="shared" si="88"/>
        <v>#DIV/0!</v>
      </c>
      <c r="CJ198" s="4" t="e">
        <f t="shared" si="88"/>
        <v>#DIV/0!</v>
      </c>
      <c r="CK198" s="4" t="e">
        <f t="shared" si="88"/>
        <v>#DIV/0!</v>
      </c>
      <c r="CL198" s="4" t="e">
        <f t="shared" si="88"/>
        <v>#DIV/0!</v>
      </c>
      <c r="CM198" s="4" t="e">
        <f t="shared" si="88"/>
        <v>#DIV/0!</v>
      </c>
      <c r="CN198" s="4" t="e">
        <f t="shared" si="88"/>
        <v>#DIV/0!</v>
      </c>
      <c r="CO198" s="4" t="e">
        <f t="shared" si="88"/>
        <v>#DIV/0!</v>
      </c>
      <c r="CP198" s="4" t="e">
        <f t="shared" si="88"/>
        <v>#DIV/0!</v>
      </c>
      <c r="CQ198" s="4" t="e">
        <f t="shared" si="88"/>
        <v>#DIV/0!</v>
      </c>
      <c r="CR198" s="4" t="e">
        <f t="shared" si="88"/>
        <v>#DIV/0!</v>
      </c>
      <c r="CS198" s="4" t="e">
        <f t="shared" si="88"/>
        <v>#DIV/0!</v>
      </c>
      <c r="CT198" s="4" t="e">
        <f t="shared" si="88"/>
        <v>#DIV/0!</v>
      </c>
      <c r="CU198" s="4" t="e">
        <f t="shared" si="88"/>
        <v>#DIV/0!</v>
      </c>
      <c r="CV198" s="4" t="e">
        <f t="shared" ref="CV198:DV198" si="89">CV197/CV193</f>
        <v>#DIV/0!</v>
      </c>
      <c r="CW198" s="4" t="e">
        <f t="shared" si="89"/>
        <v>#DIV/0!</v>
      </c>
      <c r="CX198" s="4" t="e">
        <f t="shared" si="89"/>
        <v>#DIV/0!</v>
      </c>
      <c r="CY198" s="4" t="e">
        <f t="shared" si="89"/>
        <v>#DIV/0!</v>
      </c>
      <c r="CZ198" s="4" t="e">
        <f t="shared" si="89"/>
        <v>#DIV/0!</v>
      </c>
      <c r="DA198" s="4" t="e">
        <f t="shared" si="89"/>
        <v>#DIV/0!</v>
      </c>
      <c r="DB198" s="4" t="e">
        <f t="shared" si="89"/>
        <v>#DIV/0!</v>
      </c>
      <c r="DC198" s="4" t="e">
        <f t="shared" si="89"/>
        <v>#DIV/0!</v>
      </c>
      <c r="DD198" s="4" t="e">
        <f t="shared" si="89"/>
        <v>#DIV/0!</v>
      </c>
      <c r="DE198" s="4" t="e">
        <f t="shared" si="89"/>
        <v>#DIV/0!</v>
      </c>
      <c r="DF198" s="4" t="e">
        <f t="shared" si="89"/>
        <v>#DIV/0!</v>
      </c>
      <c r="DG198" s="4" t="e">
        <f t="shared" si="89"/>
        <v>#DIV/0!</v>
      </c>
      <c r="DH198" s="4" t="e">
        <f t="shared" si="89"/>
        <v>#DIV/0!</v>
      </c>
      <c r="DI198" s="4" t="e">
        <f t="shared" si="89"/>
        <v>#DIV/0!</v>
      </c>
      <c r="DJ198" s="4" t="e">
        <f t="shared" si="89"/>
        <v>#DIV/0!</v>
      </c>
      <c r="DK198" s="4" t="e">
        <f t="shared" si="89"/>
        <v>#DIV/0!</v>
      </c>
      <c r="DL198" s="4" t="e">
        <f t="shared" si="89"/>
        <v>#DIV/0!</v>
      </c>
      <c r="DM198" s="4" t="e">
        <f t="shared" si="89"/>
        <v>#DIV/0!</v>
      </c>
      <c r="DN198" s="4" t="e">
        <f t="shared" si="89"/>
        <v>#DIV/0!</v>
      </c>
      <c r="DO198" s="4" t="e">
        <f t="shared" si="89"/>
        <v>#DIV/0!</v>
      </c>
      <c r="DP198" s="4" t="e">
        <f t="shared" si="89"/>
        <v>#DIV/0!</v>
      </c>
      <c r="DQ198" s="4" t="e">
        <f t="shared" si="89"/>
        <v>#DIV/0!</v>
      </c>
      <c r="DR198" s="4" t="e">
        <f t="shared" si="89"/>
        <v>#DIV/0!</v>
      </c>
      <c r="DS198" s="4" t="e">
        <f t="shared" si="89"/>
        <v>#DIV/0!</v>
      </c>
      <c r="DT198" s="4">
        <f t="shared" si="89"/>
        <v>2.8538812785388126E-4</v>
      </c>
      <c r="DU198" s="4">
        <f t="shared" si="89"/>
        <v>0</v>
      </c>
      <c r="DV198" s="4">
        <f t="shared" si="89"/>
        <v>1.7771701982228299E-3</v>
      </c>
      <c r="DW198" s="4">
        <v>1.0423905489923557E-3</v>
      </c>
      <c r="DX198" s="4">
        <v>3.163412870571222E-4</v>
      </c>
      <c r="DY198" s="4">
        <v>7.0987822858078965E-4</v>
      </c>
      <c r="DZ198" s="4">
        <v>1.1201496432921524E-3</v>
      </c>
      <c r="EA198" s="4">
        <v>5.6922485804955102E-4</v>
      </c>
      <c r="EB198" s="4">
        <v>6.7790185730530364E-4</v>
      </c>
      <c r="EC198" s="4">
        <v>4.6038197316836311E-4</v>
      </c>
      <c r="ED198" s="4" t="e">
        <v>#DIV/0!</v>
      </c>
      <c r="EE198" s="4">
        <v>2.9407440082340834E-4</v>
      </c>
      <c r="EF198" s="4">
        <v>8.370302167908261E-5</v>
      </c>
      <c r="EG198" s="4">
        <v>3.7323877950919099E-4</v>
      </c>
      <c r="EH198" s="4">
        <v>2.8628254580520735E-4</v>
      </c>
      <c r="EI198" s="4">
        <v>5.8933877849162469E-4</v>
      </c>
      <c r="EJ198" s="4">
        <v>2.4502874375647915E-4</v>
      </c>
      <c r="EK198" s="4">
        <v>8.7183958151700091E-4</v>
      </c>
      <c r="EL198" s="4">
        <v>0</v>
      </c>
      <c r="EM198" s="4" t="e">
        <v>#DIV/0!</v>
      </c>
      <c r="EN198" s="4" t="e">
        <v>#DIV/0!</v>
      </c>
      <c r="EO198" s="4" t="e">
        <v>#DIV/0!</v>
      </c>
      <c r="EP198" s="4" t="e">
        <v>#DIV/0!</v>
      </c>
      <c r="EQ198" s="4" t="e">
        <v>#DIV/0!</v>
      </c>
      <c r="ER198" s="4" t="e">
        <v>#DIV/0!</v>
      </c>
      <c r="ES198" s="4" t="e">
        <v>#DIV/0!</v>
      </c>
      <c r="ET198" s="4" t="e">
        <v>#DIV/0!</v>
      </c>
      <c r="EU198" s="4" t="e">
        <v>#DIV/0!</v>
      </c>
      <c r="EV198" s="4" t="e">
        <v>#DIV/0!</v>
      </c>
      <c r="EW198" s="4" t="e">
        <f t="shared" ref="EW198:EX198" si="90">EW197/EW193</f>
        <v>#DIV/0!</v>
      </c>
      <c r="EX198" s="4" t="e">
        <f t="shared" si="90"/>
        <v>#DIV/0!</v>
      </c>
      <c r="EY198" s="4" t="e">
        <f t="shared" ref="EY198:GB198" si="91">EY197/EY193</f>
        <v>#DIV/0!</v>
      </c>
      <c r="EZ198" s="4" t="e">
        <f t="shared" si="91"/>
        <v>#DIV/0!</v>
      </c>
      <c r="FA198" s="4" t="e">
        <f t="shared" si="91"/>
        <v>#DIV/0!</v>
      </c>
      <c r="FB198" s="4" t="e">
        <f t="shared" si="91"/>
        <v>#DIV/0!</v>
      </c>
      <c r="FC198" s="4" t="e">
        <f t="shared" si="91"/>
        <v>#DIV/0!</v>
      </c>
      <c r="FD198" s="4" t="e">
        <f t="shared" si="91"/>
        <v>#DIV/0!</v>
      </c>
      <c r="FE198" s="4" t="e">
        <f t="shared" si="91"/>
        <v>#DIV/0!</v>
      </c>
      <c r="FF198" s="4" t="e">
        <f t="shared" si="91"/>
        <v>#DIV/0!</v>
      </c>
      <c r="FG198" s="4" t="e">
        <f t="shared" si="91"/>
        <v>#DIV/0!</v>
      </c>
      <c r="FH198" s="4" t="e">
        <f t="shared" si="91"/>
        <v>#DIV/0!</v>
      </c>
      <c r="FI198" s="4" t="e">
        <f t="shared" si="91"/>
        <v>#DIV/0!</v>
      </c>
      <c r="FJ198" s="4" t="e">
        <f t="shared" si="91"/>
        <v>#DIV/0!</v>
      </c>
      <c r="FK198" s="4" t="e">
        <f t="shared" si="91"/>
        <v>#DIV/0!</v>
      </c>
      <c r="FL198" s="4" t="e">
        <f t="shared" si="91"/>
        <v>#DIV/0!</v>
      </c>
      <c r="FM198" s="4" t="e">
        <f t="shared" si="91"/>
        <v>#DIV/0!</v>
      </c>
      <c r="FN198" s="4" t="e">
        <f t="shared" si="91"/>
        <v>#DIV/0!</v>
      </c>
      <c r="FO198" s="4" t="e">
        <f t="shared" si="91"/>
        <v>#DIV/0!</v>
      </c>
      <c r="FP198" s="4" t="e">
        <f t="shared" si="91"/>
        <v>#DIV/0!</v>
      </c>
      <c r="FQ198" s="4" t="e">
        <f t="shared" si="91"/>
        <v>#DIV/0!</v>
      </c>
      <c r="FR198" s="4" t="e">
        <f t="shared" si="91"/>
        <v>#DIV/0!</v>
      </c>
      <c r="FS198" s="4" t="e">
        <f t="shared" si="91"/>
        <v>#DIV/0!</v>
      </c>
      <c r="FT198" s="4" t="e">
        <f t="shared" si="91"/>
        <v>#DIV/0!</v>
      </c>
      <c r="FU198" s="4" t="e">
        <f t="shared" si="91"/>
        <v>#DIV/0!</v>
      </c>
      <c r="FV198" s="4" t="e">
        <f t="shared" si="91"/>
        <v>#DIV/0!</v>
      </c>
      <c r="FW198" s="4" t="e">
        <f t="shared" si="91"/>
        <v>#DIV/0!</v>
      </c>
      <c r="FX198" s="4" t="e">
        <f t="shared" si="91"/>
        <v>#DIV/0!</v>
      </c>
      <c r="FY198" s="4" t="e">
        <f t="shared" si="91"/>
        <v>#DIV/0!</v>
      </c>
      <c r="FZ198" s="4" t="e">
        <f t="shared" si="91"/>
        <v>#DIV/0!</v>
      </c>
      <c r="GA198" s="4" t="e">
        <f t="shared" si="91"/>
        <v>#DIV/0!</v>
      </c>
      <c r="GB198" s="4" t="e">
        <f t="shared" si="91"/>
        <v>#DIV/0!</v>
      </c>
      <c r="GC198" s="1"/>
    </row>
    <row r="199" spans="1:185" s="6" customFormat="1" ht="25.5" customHeight="1">
      <c r="A199" s="11" t="s">
        <v>2</v>
      </c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>
        <v>13</v>
      </c>
      <c r="DU199" s="10">
        <v>0</v>
      </c>
      <c r="DV199" s="10">
        <v>23</v>
      </c>
      <c r="DW199" s="10">
        <v>33</v>
      </c>
      <c r="DX199" s="10">
        <v>79</v>
      </c>
      <c r="DY199" s="10">
        <v>228</v>
      </c>
      <c r="DZ199" s="10">
        <v>287</v>
      </c>
      <c r="EA199" s="10">
        <v>489</v>
      </c>
      <c r="EB199" s="10">
        <v>465</v>
      </c>
      <c r="EC199" s="10">
        <v>335</v>
      </c>
      <c r="ED199" s="10">
        <v>0</v>
      </c>
      <c r="EE199" s="10">
        <v>12</v>
      </c>
      <c r="EF199" s="10">
        <v>53</v>
      </c>
      <c r="EG199" s="10">
        <v>20</v>
      </c>
      <c r="EH199" s="10">
        <v>201</v>
      </c>
      <c r="EI199" s="10">
        <v>765</v>
      </c>
      <c r="EJ199" s="10">
        <v>77</v>
      </c>
      <c r="EK199" s="10">
        <v>3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9">
        <f>SUM(EX199:GB199)</f>
        <v>0</v>
      </c>
      <c r="EX199" s="9">
        <f>'X2676'!F78</f>
        <v>0</v>
      </c>
      <c r="EY199" s="9">
        <f>'X2676'!G78</f>
        <v>0</v>
      </c>
      <c r="EZ199" s="9">
        <f>'X2676'!H78</f>
        <v>0</v>
      </c>
      <c r="FA199" s="9">
        <f>'X2676'!I78</f>
        <v>0</v>
      </c>
      <c r="FB199" s="9">
        <f>'X2676'!J78</f>
        <v>0</v>
      </c>
      <c r="FC199" s="9">
        <f>'X2676'!K78</f>
        <v>0</v>
      </c>
      <c r="FD199" s="9">
        <f>'X2676'!L78</f>
        <v>0</v>
      </c>
      <c r="FE199" s="9">
        <f>'X2676'!M78</f>
        <v>0</v>
      </c>
      <c r="FF199" s="9">
        <f>'X2676'!N78</f>
        <v>0</v>
      </c>
      <c r="FG199" s="9">
        <f>'X2676'!O78</f>
        <v>0</v>
      </c>
      <c r="FH199" s="9">
        <f>'X2676'!P78</f>
        <v>0</v>
      </c>
      <c r="FI199" s="9">
        <f>'X2676'!Q78</f>
        <v>0</v>
      </c>
      <c r="FJ199" s="9">
        <f>'X2676'!R78</f>
        <v>0</v>
      </c>
      <c r="FK199" s="9">
        <f>'X2676'!S78</f>
        <v>0</v>
      </c>
      <c r="FL199" s="9">
        <f>'X2676'!T78</f>
        <v>0</v>
      </c>
      <c r="FM199" s="9">
        <f>'X2676'!U78</f>
        <v>0</v>
      </c>
      <c r="FN199" s="9">
        <f>'X2676'!V78</f>
        <v>0</v>
      </c>
      <c r="FO199" s="9">
        <f>'X2676'!W78</f>
        <v>0</v>
      </c>
      <c r="FP199" s="9">
        <f>'X2676'!X78</f>
        <v>0</v>
      </c>
      <c r="FQ199" s="9">
        <f>'X2676'!Y78</f>
        <v>0</v>
      </c>
      <c r="FR199" s="9">
        <f>'X2676'!Z78</f>
        <v>0</v>
      </c>
      <c r="FS199" s="9">
        <f>'X2676'!AA78</f>
        <v>0</v>
      </c>
      <c r="FT199" s="9">
        <f>'X2676'!AB78</f>
        <v>0</v>
      </c>
      <c r="FU199" s="9">
        <f>'X2676'!AC78</f>
        <v>0</v>
      </c>
      <c r="FV199" s="9">
        <f>'X2676'!AD78</f>
        <v>0</v>
      </c>
      <c r="FW199" s="9">
        <f>'X2676'!AE78</f>
        <v>0</v>
      </c>
      <c r="FX199" s="9">
        <f>'X2676'!AF78</f>
        <v>0</v>
      </c>
      <c r="FY199" s="9">
        <f>'X2676'!AG78</f>
        <v>0</v>
      </c>
      <c r="FZ199" s="9">
        <f>'X2676'!AH78</f>
        <v>0</v>
      </c>
      <c r="GA199" s="9">
        <f>'X2676'!AI78</f>
        <v>0</v>
      </c>
      <c r="GB199" s="9">
        <f>'X2676'!AJ78</f>
        <v>0</v>
      </c>
      <c r="GC199" s="1"/>
    </row>
    <row r="200" spans="1:185" s="3" customFormat="1" ht="25.5" customHeight="1">
      <c r="A200" s="5" t="s">
        <v>1</v>
      </c>
      <c r="B200" s="4" t="e">
        <f t="shared" ref="B200:AI200" si="92">B199/B193</f>
        <v>#DIV/0!</v>
      </c>
      <c r="C200" s="4" t="e">
        <f t="shared" si="92"/>
        <v>#DIV/0!</v>
      </c>
      <c r="D200" s="4" t="e">
        <f t="shared" si="92"/>
        <v>#DIV/0!</v>
      </c>
      <c r="E200" s="4" t="e">
        <f t="shared" si="92"/>
        <v>#DIV/0!</v>
      </c>
      <c r="F200" s="4" t="e">
        <f t="shared" si="92"/>
        <v>#DIV/0!</v>
      </c>
      <c r="G200" s="4" t="e">
        <f t="shared" si="92"/>
        <v>#DIV/0!</v>
      </c>
      <c r="H200" s="4" t="e">
        <f t="shared" si="92"/>
        <v>#DIV/0!</v>
      </c>
      <c r="I200" s="4" t="e">
        <f t="shared" ref="I200:U200" si="93">I199/I193</f>
        <v>#DIV/0!</v>
      </c>
      <c r="J200" s="4" t="e">
        <f t="shared" si="93"/>
        <v>#DIV/0!</v>
      </c>
      <c r="K200" s="4" t="e">
        <f t="shared" si="93"/>
        <v>#DIV/0!</v>
      </c>
      <c r="L200" s="4" t="e">
        <f t="shared" si="93"/>
        <v>#DIV/0!</v>
      </c>
      <c r="M200" s="4" t="e">
        <f t="shared" si="93"/>
        <v>#DIV/0!</v>
      </c>
      <c r="N200" s="4" t="e">
        <f t="shared" si="93"/>
        <v>#DIV/0!</v>
      </c>
      <c r="O200" s="4" t="e">
        <f t="shared" si="93"/>
        <v>#DIV/0!</v>
      </c>
      <c r="P200" s="4" t="e">
        <f t="shared" si="93"/>
        <v>#DIV/0!</v>
      </c>
      <c r="Q200" s="4" t="e">
        <f t="shared" si="93"/>
        <v>#DIV/0!</v>
      </c>
      <c r="R200" s="4" t="e">
        <f t="shared" si="93"/>
        <v>#DIV/0!</v>
      </c>
      <c r="S200" s="4" t="e">
        <f t="shared" si="93"/>
        <v>#DIV/0!</v>
      </c>
      <c r="T200" s="4" t="e">
        <f t="shared" si="93"/>
        <v>#DIV/0!</v>
      </c>
      <c r="U200" s="4" t="e">
        <f t="shared" si="93"/>
        <v>#DIV/0!</v>
      </c>
      <c r="V200" s="4" t="e">
        <f t="shared" si="92"/>
        <v>#DIV/0!</v>
      </c>
      <c r="W200" s="4" t="e">
        <f t="shared" si="92"/>
        <v>#DIV/0!</v>
      </c>
      <c r="X200" s="4" t="e">
        <f t="shared" si="92"/>
        <v>#DIV/0!</v>
      </c>
      <c r="Y200" s="4" t="e">
        <f t="shared" si="92"/>
        <v>#DIV/0!</v>
      </c>
      <c r="Z200" s="4" t="e">
        <f t="shared" si="92"/>
        <v>#DIV/0!</v>
      </c>
      <c r="AA200" s="4" t="e">
        <f t="shared" si="92"/>
        <v>#DIV/0!</v>
      </c>
      <c r="AB200" s="4" t="e">
        <f t="shared" si="92"/>
        <v>#DIV/0!</v>
      </c>
      <c r="AC200" s="4" t="e">
        <f t="shared" si="92"/>
        <v>#DIV/0!</v>
      </c>
      <c r="AD200" s="4" t="e">
        <f t="shared" si="92"/>
        <v>#DIV/0!</v>
      </c>
      <c r="AE200" s="4" t="e">
        <f t="shared" si="92"/>
        <v>#DIV/0!</v>
      </c>
      <c r="AF200" s="4" t="e">
        <f t="shared" si="92"/>
        <v>#DIV/0!</v>
      </c>
      <c r="AG200" s="4" t="e">
        <f t="shared" si="92"/>
        <v>#DIV/0!</v>
      </c>
      <c r="AH200" s="4" t="e">
        <f t="shared" si="92"/>
        <v>#DIV/0!</v>
      </c>
      <c r="AI200" s="4" t="e">
        <f t="shared" si="92"/>
        <v>#DIV/0!</v>
      </c>
      <c r="AJ200" s="4" t="e">
        <f t="shared" ref="AJ200:CU200" si="94">AJ199/AJ193</f>
        <v>#DIV/0!</v>
      </c>
      <c r="AK200" s="4" t="e">
        <f t="shared" si="94"/>
        <v>#DIV/0!</v>
      </c>
      <c r="AL200" s="4" t="e">
        <f t="shared" si="94"/>
        <v>#DIV/0!</v>
      </c>
      <c r="AM200" s="4" t="e">
        <f t="shared" si="94"/>
        <v>#DIV/0!</v>
      </c>
      <c r="AN200" s="4" t="e">
        <f t="shared" si="94"/>
        <v>#DIV/0!</v>
      </c>
      <c r="AO200" s="4" t="e">
        <f t="shared" si="94"/>
        <v>#DIV/0!</v>
      </c>
      <c r="AP200" s="4" t="e">
        <f t="shared" si="94"/>
        <v>#DIV/0!</v>
      </c>
      <c r="AQ200" s="4" t="e">
        <f t="shared" si="94"/>
        <v>#DIV/0!</v>
      </c>
      <c r="AR200" s="4" t="e">
        <f t="shared" si="94"/>
        <v>#DIV/0!</v>
      </c>
      <c r="AS200" s="4" t="e">
        <f t="shared" si="94"/>
        <v>#DIV/0!</v>
      </c>
      <c r="AT200" s="4" t="e">
        <f t="shared" si="94"/>
        <v>#DIV/0!</v>
      </c>
      <c r="AU200" s="4" t="e">
        <f t="shared" si="94"/>
        <v>#DIV/0!</v>
      </c>
      <c r="AV200" s="4" t="e">
        <f t="shared" si="94"/>
        <v>#DIV/0!</v>
      </c>
      <c r="AW200" s="4" t="e">
        <f t="shared" si="94"/>
        <v>#DIV/0!</v>
      </c>
      <c r="AX200" s="4" t="e">
        <f t="shared" si="94"/>
        <v>#DIV/0!</v>
      </c>
      <c r="AY200" s="4" t="e">
        <f t="shared" si="94"/>
        <v>#DIV/0!</v>
      </c>
      <c r="AZ200" s="4" t="e">
        <f t="shared" si="94"/>
        <v>#DIV/0!</v>
      </c>
      <c r="BA200" s="4" t="e">
        <f t="shared" si="94"/>
        <v>#DIV/0!</v>
      </c>
      <c r="BB200" s="4" t="e">
        <f t="shared" si="94"/>
        <v>#DIV/0!</v>
      </c>
      <c r="BC200" s="4" t="e">
        <f t="shared" si="94"/>
        <v>#DIV/0!</v>
      </c>
      <c r="BD200" s="4" t="e">
        <f t="shared" si="94"/>
        <v>#DIV/0!</v>
      </c>
      <c r="BE200" s="4" t="e">
        <f t="shared" si="94"/>
        <v>#DIV/0!</v>
      </c>
      <c r="BF200" s="4" t="e">
        <f t="shared" si="94"/>
        <v>#DIV/0!</v>
      </c>
      <c r="BG200" s="4" t="e">
        <f t="shared" si="94"/>
        <v>#DIV/0!</v>
      </c>
      <c r="BH200" s="4" t="e">
        <f t="shared" si="94"/>
        <v>#DIV/0!</v>
      </c>
      <c r="BI200" s="4" t="e">
        <f t="shared" si="94"/>
        <v>#DIV/0!</v>
      </c>
      <c r="BJ200" s="4" t="e">
        <f t="shared" si="94"/>
        <v>#DIV/0!</v>
      </c>
      <c r="BK200" s="4" t="e">
        <f t="shared" si="94"/>
        <v>#DIV/0!</v>
      </c>
      <c r="BL200" s="4" t="e">
        <f t="shared" si="94"/>
        <v>#DIV/0!</v>
      </c>
      <c r="BM200" s="4" t="e">
        <f t="shared" si="94"/>
        <v>#DIV/0!</v>
      </c>
      <c r="BN200" s="4" t="e">
        <f t="shared" si="94"/>
        <v>#DIV/0!</v>
      </c>
      <c r="BO200" s="4" t="e">
        <f t="shared" si="94"/>
        <v>#DIV/0!</v>
      </c>
      <c r="BP200" s="4" t="e">
        <f t="shared" si="94"/>
        <v>#DIV/0!</v>
      </c>
      <c r="BQ200" s="4" t="e">
        <f t="shared" si="94"/>
        <v>#DIV/0!</v>
      </c>
      <c r="BR200" s="4" t="e">
        <f t="shared" si="94"/>
        <v>#DIV/0!</v>
      </c>
      <c r="BS200" s="4" t="e">
        <f t="shared" si="94"/>
        <v>#DIV/0!</v>
      </c>
      <c r="BT200" s="4" t="e">
        <f t="shared" si="94"/>
        <v>#DIV/0!</v>
      </c>
      <c r="BU200" s="4" t="e">
        <f t="shared" si="94"/>
        <v>#DIV/0!</v>
      </c>
      <c r="BV200" s="4" t="e">
        <f t="shared" si="94"/>
        <v>#DIV/0!</v>
      </c>
      <c r="BW200" s="4" t="e">
        <f t="shared" si="94"/>
        <v>#DIV/0!</v>
      </c>
      <c r="BX200" s="4" t="e">
        <f t="shared" si="94"/>
        <v>#DIV/0!</v>
      </c>
      <c r="BY200" s="4" t="e">
        <f t="shared" si="94"/>
        <v>#DIV/0!</v>
      </c>
      <c r="BZ200" s="4" t="e">
        <f t="shared" si="94"/>
        <v>#DIV/0!</v>
      </c>
      <c r="CA200" s="4" t="e">
        <f t="shared" si="94"/>
        <v>#DIV/0!</v>
      </c>
      <c r="CB200" s="4" t="e">
        <f t="shared" si="94"/>
        <v>#DIV/0!</v>
      </c>
      <c r="CC200" s="4" t="e">
        <f t="shared" si="94"/>
        <v>#DIV/0!</v>
      </c>
      <c r="CD200" s="4" t="e">
        <f t="shared" si="94"/>
        <v>#DIV/0!</v>
      </c>
      <c r="CE200" s="4" t="e">
        <f t="shared" si="94"/>
        <v>#DIV/0!</v>
      </c>
      <c r="CF200" s="4" t="e">
        <f t="shared" si="94"/>
        <v>#DIV/0!</v>
      </c>
      <c r="CG200" s="4" t="e">
        <f t="shared" si="94"/>
        <v>#DIV/0!</v>
      </c>
      <c r="CH200" s="4" t="e">
        <f t="shared" si="94"/>
        <v>#DIV/0!</v>
      </c>
      <c r="CI200" s="4" t="e">
        <f t="shared" si="94"/>
        <v>#DIV/0!</v>
      </c>
      <c r="CJ200" s="4" t="e">
        <f t="shared" si="94"/>
        <v>#DIV/0!</v>
      </c>
      <c r="CK200" s="4" t="e">
        <f t="shared" si="94"/>
        <v>#DIV/0!</v>
      </c>
      <c r="CL200" s="4" t="e">
        <f t="shared" si="94"/>
        <v>#DIV/0!</v>
      </c>
      <c r="CM200" s="4" t="e">
        <f t="shared" si="94"/>
        <v>#DIV/0!</v>
      </c>
      <c r="CN200" s="4" t="e">
        <f t="shared" si="94"/>
        <v>#DIV/0!</v>
      </c>
      <c r="CO200" s="4" t="e">
        <f t="shared" si="94"/>
        <v>#DIV/0!</v>
      </c>
      <c r="CP200" s="4" t="e">
        <f t="shared" si="94"/>
        <v>#DIV/0!</v>
      </c>
      <c r="CQ200" s="4" t="e">
        <f t="shared" si="94"/>
        <v>#DIV/0!</v>
      </c>
      <c r="CR200" s="4" t="e">
        <f t="shared" si="94"/>
        <v>#DIV/0!</v>
      </c>
      <c r="CS200" s="4" t="e">
        <f t="shared" si="94"/>
        <v>#DIV/0!</v>
      </c>
      <c r="CT200" s="4" t="e">
        <f t="shared" si="94"/>
        <v>#DIV/0!</v>
      </c>
      <c r="CU200" s="4" t="e">
        <f t="shared" si="94"/>
        <v>#DIV/0!</v>
      </c>
      <c r="CV200" s="4" t="e">
        <f t="shared" ref="CV200:DV200" si="95">CV199/CV193</f>
        <v>#DIV/0!</v>
      </c>
      <c r="CW200" s="4" t="e">
        <f t="shared" si="95"/>
        <v>#DIV/0!</v>
      </c>
      <c r="CX200" s="4" t="e">
        <f t="shared" si="95"/>
        <v>#DIV/0!</v>
      </c>
      <c r="CY200" s="4" t="e">
        <f t="shared" si="95"/>
        <v>#DIV/0!</v>
      </c>
      <c r="CZ200" s="4" t="e">
        <f t="shared" si="95"/>
        <v>#DIV/0!</v>
      </c>
      <c r="DA200" s="4" t="e">
        <f t="shared" si="95"/>
        <v>#DIV/0!</v>
      </c>
      <c r="DB200" s="4" t="e">
        <f t="shared" si="95"/>
        <v>#DIV/0!</v>
      </c>
      <c r="DC200" s="4" t="e">
        <f t="shared" si="95"/>
        <v>#DIV/0!</v>
      </c>
      <c r="DD200" s="4" t="e">
        <f t="shared" si="95"/>
        <v>#DIV/0!</v>
      </c>
      <c r="DE200" s="4" t="e">
        <f t="shared" si="95"/>
        <v>#DIV/0!</v>
      </c>
      <c r="DF200" s="4" t="e">
        <f t="shared" si="95"/>
        <v>#DIV/0!</v>
      </c>
      <c r="DG200" s="4" t="e">
        <f t="shared" si="95"/>
        <v>#DIV/0!</v>
      </c>
      <c r="DH200" s="4" t="e">
        <f t="shared" si="95"/>
        <v>#DIV/0!</v>
      </c>
      <c r="DI200" s="4" t="e">
        <f t="shared" si="95"/>
        <v>#DIV/0!</v>
      </c>
      <c r="DJ200" s="4" t="e">
        <f t="shared" si="95"/>
        <v>#DIV/0!</v>
      </c>
      <c r="DK200" s="4" t="e">
        <f t="shared" si="95"/>
        <v>#DIV/0!</v>
      </c>
      <c r="DL200" s="4" t="e">
        <f t="shared" si="95"/>
        <v>#DIV/0!</v>
      </c>
      <c r="DM200" s="4" t="e">
        <f t="shared" si="95"/>
        <v>#DIV/0!</v>
      </c>
      <c r="DN200" s="4" t="e">
        <f t="shared" si="95"/>
        <v>#DIV/0!</v>
      </c>
      <c r="DO200" s="4" t="e">
        <f t="shared" si="95"/>
        <v>#DIV/0!</v>
      </c>
      <c r="DP200" s="4" t="e">
        <f t="shared" si="95"/>
        <v>#DIV/0!</v>
      </c>
      <c r="DQ200" s="4" t="e">
        <f t="shared" si="95"/>
        <v>#DIV/0!</v>
      </c>
      <c r="DR200" s="4" t="e">
        <f t="shared" si="95"/>
        <v>#DIV/0!</v>
      </c>
      <c r="DS200" s="4" t="e">
        <f t="shared" si="95"/>
        <v>#DIV/0!</v>
      </c>
      <c r="DT200" s="4">
        <f t="shared" si="95"/>
        <v>3.7100456621004564E-3</v>
      </c>
      <c r="DU200" s="4">
        <f t="shared" si="95"/>
        <v>0</v>
      </c>
      <c r="DV200" s="4">
        <f t="shared" si="95"/>
        <v>3.1442241968557758E-3</v>
      </c>
      <c r="DW200" s="4">
        <v>3.8220986796386378E-3</v>
      </c>
      <c r="DX200" s="4">
        <v>3.5701373825018077E-3</v>
      </c>
      <c r="DY200" s="4">
        <v>1.2450172008955387E-2</v>
      </c>
      <c r="DZ200" s="4">
        <v>3.1211936662606577E-3</v>
      </c>
      <c r="EA200" s="4">
        <v>2.3195912965519204E-3</v>
      </c>
      <c r="EB200" s="4">
        <v>3.3895092865265184E-3</v>
      </c>
      <c r="EC200" s="4">
        <v>2.4098118908031508E-3</v>
      </c>
      <c r="ED200" s="4" t="e">
        <v>#DIV/0!</v>
      </c>
      <c r="EE200" s="4">
        <v>1.7644464049404499E-3</v>
      </c>
      <c r="EF200" s="4">
        <v>1.4787533829971262E-3</v>
      </c>
      <c r="EG200" s="4">
        <v>9.3309694877297751E-4</v>
      </c>
      <c r="EH200" s="4">
        <v>1.5142839922854387E-3</v>
      </c>
      <c r="EI200" s="4">
        <v>6.3499178245928585E-3</v>
      </c>
      <c r="EJ200" s="4">
        <v>1.4513240976345302E-3</v>
      </c>
      <c r="EK200" s="4">
        <v>2.6155187445510027E-3</v>
      </c>
      <c r="EL200" s="4">
        <v>0</v>
      </c>
      <c r="EM200" s="4" t="e">
        <v>#DIV/0!</v>
      </c>
      <c r="EN200" s="4" t="e">
        <v>#DIV/0!</v>
      </c>
      <c r="EO200" s="4" t="e">
        <v>#DIV/0!</v>
      </c>
      <c r="EP200" s="4" t="e">
        <v>#DIV/0!</v>
      </c>
      <c r="EQ200" s="4" t="e">
        <v>#DIV/0!</v>
      </c>
      <c r="ER200" s="4" t="e">
        <v>#DIV/0!</v>
      </c>
      <c r="ES200" s="4" t="e">
        <v>#DIV/0!</v>
      </c>
      <c r="ET200" s="4" t="e">
        <v>#DIV/0!</v>
      </c>
      <c r="EU200" s="4" t="e">
        <v>#DIV/0!</v>
      </c>
      <c r="EV200" s="4" t="e">
        <v>#DIV/0!</v>
      </c>
      <c r="EW200" s="4" t="e">
        <f t="shared" ref="EW200:EX200" si="96">EW199/EW193</f>
        <v>#DIV/0!</v>
      </c>
      <c r="EX200" s="4" t="e">
        <f t="shared" si="96"/>
        <v>#DIV/0!</v>
      </c>
      <c r="EY200" s="4" t="e">
        <f t="shared" ref="EY200:GB200" si="97">EY199/EY193</f>
        <v>#DIV/0!</v>
      </c>
      <c r="EZ200" s="4" t="e">
        <f t="shared" si="97"/>
        <v>#DIV/0!</v>
      </c>
      <c r="FA200" s="4" t="e">
        <f t="shared" si="97"/>
        <v>#DIV/0!</v>
      </c>
      <c r="FB200" s="4" t="e">
        <f t="shared" si="97"/>
        <v>#DIV/0!</v>
      </c>
      <c r="FC200" s="4" t="e">
        <f t="shared" si="97"/>
        <v>#DIV/0!</v>
      </c>
      <c r="FD200" s="4" t="e">
        <f t="shared" si="97"/>
        <v>#DIV/0!</v>
      </c>
      <c r="FE200" s="4" t="e">
        <f t="shared" si="97"/>
        <v>#DIV/0!</v>
      </c>
      <c r="FF200" s="4" t="e">
        <f t="shared" si="97"/>
        <v>#DIV/0!</v>
      </c>
      <c r="FG200" s="4" t="e">
        <f t="shared" si="97"/>
        <v>#DIV/0!</v>
      </c>
      <c r="FH200" s="4" t="e">
        <f t="shared" si="97"/>
        <v>#DIV/0!</v>
      </c>
      <c r="FI200" s="4" t="e">
        <f t="shared" si="97"/>
        <v>#DIV/0!</v>
      </c>
      <c r="FJ200" s="4" t="e">
        <f t="shared" si="97"/>
        <v>#DIV/0!</v>
      </c>
      <c r="FK200" s="4" t="e">
        <f t="shared" si="97"/>
        <v>#DIV/0!</v>
      </c>
      <c r="FL200" s="4" t="e">
        <f t="shared" si="97"/>
        <v>#DIV/0!</v>
      </c>
      <c r="FM200" s="4" t="e">
        <f t="shared" si="97"/>
        <v>#DIV/0!</v>
      </c>
      <c r="FN200" s="4" t="e">
        <f t="shared" si="97"/>
        <v>#DIV/0!</v>
      </c>
      <c r="FO200" s="4" t="e">
        <f t="shared" si="97"/>
        <v>#DIV/0!</v>
      </c>
      <c r="FP200" s="4" t="e">
        <f t="shared" si="97"/>
        <v>#DIV/0!</v>
      </c>
      <c r="FQ200" s="4" t="e">
        <f t="shared" si="97"/>
        <v>#DIV/0!</v>
      </c>
      <c r="FR200" s="4" t="e">
        <f t="shared" si="97"/>
        <v>#DIV/0!</v>
      </c>
      <c r="FS200" s="4" t="e">
        <f t="shared" si="97"/>
        <v>#DIV/0!</v>
      </c>
      <c r="FT200" s="4" t="e">
        <f t="shared" si="97"/>
        <v>#DIV/0!</v>
      </c>
      <c r="FU200" s="4" t="e">
        <f t="shared" si="97"/>
        <v>#DIV/0!</v>
      </c>
      <c r="FV200" s="4" t="e">
        <f t="shared" si="97"/>
        <v>#DIV/0!</v>
      </c>
      <c r="FW200" s="4" t="e">
        <f t="shared" si="97"/>
        <v>#DIV/0!</v>
      </c>
      <c r="FX200" s="4" t="e">
        <f t="shared" si="97"/>
        <v>#DIV/0!</v>
      </c>
      <c r="FY200" s="4" t="e">
        <f t="shared" si="97"/>
        <v>#DIV/0!</v>
      </c>
      <c r="FZ200" s="4" t="e">
        <f t="shared" si="97"/>
        <v>#DIV/0!</v>
      </c>
      <c r="GA200" s="4" t="e">
        <f t="shared" si="97"/>
        <v>#DIV/0!</v>
      </c>
      <c r="GB200" s="4" t="e">
        <f t="shared" si="97"/>
        <v>#DIV/0!</v>
      </c>
      <c r="GC200" s="1"/>
    </row>
    <row r="201" spans="1:185" s="3" customFormat="1" ht="25.5" customHeight="1">
      <c r="A201" s="30" t="s">
        <v>307</v>
      </c>
      <c r="B201" s="243"/>
      <c r="C201" s="243"/>
      <c r="D201" s="243"/>
      <c r="E201" s="243"/>
      <c r="F201" s="243"/>
      <c r="G201" s="243"/>
      <c r="H201" s="243"/>
      <c r="I201" s="243"/>
      <c r="J201" s="243"/>
      <c r="K201" s="243"/>
      <c r="L201" s="243"/>
      <c r="M201" s="243"/>
      <c r="N201" s="243"/>
      <c r="O201" s="243"/>
      <c r="P201" s="243"/>
      <c r="Q201" s="243"/>
      <c r="R201" s="243"/>
      <c r="S201" s="243"/>
      <c r="T201" s="243"/>
      <c r="U201" s="243"/>
      <c r="V201" s="243"/>
      <c r="W201" s="243"/>
      <c r="X201" s="243"/>
      <c r="Y201" s="243"/>
      <c r="Z201" s="243"/>
      <c r="AA201" s="243"/>
      <c r="AB201" s="243"/>
      <c r="AC201" s="243"/>
      <c r="AD201" s="243"/>
      <c r="AE201" s="243"/>
      <c r="AF201" s="243"/>
      <c r="AG201" s="243"/>
      <c r="AH201" s="243"/>
      <c r="AI201" s="243"/>
      <c r="AJ201" s="243"/>
      <c r="AK201" s="243"/>
      <c r="AL201" s="243"/>
      <c r="AM201" s="243"/>
      <c r="AN201" s="243"/>
      <c r="AO201" s="243"/>
      <c r="AP201" s="243"/>
      <c r="AQ201" s="243"/>
      <c r="AR201" s="243"/>
      <c r="AS201" s="243"/>
      <c r="AT201" s="243"/>
      <c r="AU201" s="243"/>
      <c r="AV201" s="243"/>
      <c r="AW201" s="243"/>
      <c r="AX201" s="243"/>
      <c r="AY201" s="243"/>
      <c r="AZ201" s="243"/>
      <c r="BA201" s="243"/>
      <c r="BB201" s="243"/>
      <c r="BC201" s="243"/>
      <c r="BD201" s="243"/>
      <c r="BE201" s="243"/>
      <c r="BF201" s="243"/>
      <c r="BG201" s="243"/>
      <c r="BH201" s="243"/>
      <c r="BI201" s="243"/>
      <c r="BJ201" s="243"/>
      <c r="BK201" s="243"/>
      <c r="BL201" s="243"/>
      <c r="BM201" s="243"/>
      <c r="BN201" s="243"/>
      <c r="BO201" s="243"/>
      <c r="BP201" s="243"/>
      <c r="BQ201" s="243"/>
      <c r="BR201" s="243"/>
      <c r="BS201" s="243"/>
      <c r="BT201" s="243"/>
      <c r="BU201" s="243"/>
      <c r="BV201" s="243"/>
      <c r="BW201" s="243"/>
      <c r="BX201" s="243"/>
      <c r="BY201" s="243"/>
      <c r="BZ201" s="243"/>
      <c r="CA201" s="243"/>
      <c r="CB201" s="243"/>
      <c r="CC201" s="243"/>
      <c r="CD201" s="243"/>
      <c r="CE201" s="243"/>
      <c r="CF201" s="243"/>
      <c r="CG201" s="243"/>
      <c r="CH201" s="243"/>
      <c r="CI201" s="243"/>
      <c r="CJ201" s="243"/>
      <c r="CK201" s="243"/>
      <c r="CL201" s="243"/>
      <c r="CM201" s="243"/>
      <c r="CN201" s="243"/>
      <c r="CO201" s="243"/>
      <c r="CP201" s="243"/>
      <c r="CQ201" s="243"/>
      <c r="CR201" s="243"/>
      <c r="CS201" s="243"/>
      <c r="CT201" s="166">
        <v>1.1999999999999999E-3</v>
      </c>
      <c r="CU201" s="166">
        <v>1.1999999999999999E-3</v>
      </c>
      <c r="CV201" s="166">
        <v>1.1999999999999999E-3</v>
      </c>
      <c r="CW201" s="166">
        <v>1.1999999999999999E-3</v>
      </c>
      <c r="CX201" s="166">
        <v>1.1999999999999999E-3</v>
      </c>
      <c r="CY201" s="166">
        <v>1.1999999999999999E-3</v>
      </c>
      <c r="CZ201" s="166">
        <v>1.1999999999999999E-3</v>
      </c>
      <c r="DA201" s="166">
        <v>1.1999999999999999E-3</v>
      </c>
      <c r="DB201" s="166">
        <v>1.1999999999999999E-3</v>
      </c>
      <c r="DC201" s="166">
        <v>1.1999999999999999E-3</v>
      </c>
      <c r="DD201" s="166">
        <v>1.1999999999999999E-3</v>
      </c>
      <c r="DE201" s="166">
        <v>1.1999999999999999E-3</v>
      </c>
      <c r="DF201" s="166">
        <v>1.1999999999999999E-3</v>
      </c>
      <c r="DG201" s="166">
        <v>1.1999999999999999E-3</v>
      </c>
      <c r="DH201" s="166">
        <v>1.1999999999999999E-3</v>
      </c>
      <c r="DI201" s="166">
        <v>1.1999999999999999E-3</v>
      </c>
      <c r="DJ201" s="166">
        <v>1.1999999999999999E-3</v>
      </c>
      <c r="DK201" s="166">
        <v>1.1999999999999999E-3</v>
      </c>
      <c r="DL201" s="166">
        <v>1.1999999999999999E-3</v>
      </c>
      <c r="DM201" s="166">
        <v>1.1999999999999999E-3</v>
      </c>
      <c r="DN201" s="166">
        <v>1.1999999999999999E-3</v>
      </c>
      <c r="DO201" s="166">
        <v>1.1999999999999999E-3</v>
      </c>
      <c r="DP201" s="166">
        <v>1.1999999999999999E-3</v>
      </c>
      <c r="DQ201" s="166">
        <v>1.1999999999999999E-3</v>
      </c>
      <c r="DR201" s="166">
        <v>1.1999999999999999E-3</v>
      </c>
      <c r="DS201" s="166">
        <v>1.1999999999999999E-3</v>
      </c>
      <c r="DT201" s="166">
        <v>1.1999999999999999E-3</v>
      </c>
      <c r="DU201" s="166">
        <v>1.1999999999999999E-3</v>
      </c>
      <c r="DV201" s="166">
        <v>1.1999999999999999E-3</v>
      </c>
      <c r="DW201" s="166">
        <v>1.1999999999999999E-3</v>
      </c>
      <c r="DX201" s="166">
        <v>1.1999999999999999E-3</v>
      </c>
      <c r="DY201" s="166">
        <v>1.1999999999999999E-3</v>
      </c>
      <c r="DZ201" s="166">
        <v>1.1999999999999999E-3</v>
      </c>
      <c r="EA201" s="166">
        <v>1.1999999999999999E-3</v>
      </c>
      <c r="EB201" s="166">
        <v>1.1999999999999999E-3</v>
      </c>
      <c r="EC201" s="166">
        <v>1.1999999999999999E-3</v>
      </c>
      <c r="ED201" s="166">
        <v>1.1999999999999999E-3</v>
      </c>
      <c r="EE201" s="166">
        <v>1.1999999999999999E-3</v>
      </c>
      <c r="EF201" s="166">
        <v>1.1999999999999999E-3</v>
      </c>
      <c r="EG201" s="166">
        <v>1.1999999999999999E-3</v>
      </c>
      <c r="EH201" s="166">
        <v>1.1999999999999999E-3</v>
      </c>
      <c r="EI201" s="166">
        <v>1.1999999999999999E-3</v>
      </c>
      <c r="EJ201" s="166">
        <v>1.1999999999999999E-3</v>
      </c>
      <c r="EK201" s="166">
        <v>1.1999999999999999E-3</v>
      </c>
      <c r="EL201" s="166">
        <v>1.1999999999999999E-3</v>
      </c>
      <c r="EM201" s="166">
        <v>1.1999999999999999E-3</v>
      </c>
      <c r="EN201" s="166">
        <v>1.1999999999999999E-3</v>
      </c>
      <c r="EO201" s="166">
        <v>1.1999999999999999E-3</v>
      </c>
      <c r="EP201" s="166">
        <v>1.1999999999999999E-3</v>
      </c>
      <c r="EQ201" s="166">
        <v>1.1999999999999999E-3</v>
      </c>
      <c r="ER201" s="166">
        <v>1.1999999999999999E-3</v>
      </c>
      <c r="ES201" s="166">
        <v>1.1999999999999999E-3</v>
      </c>
      <c r="ET201" s="166">
        <v>1.1999999999999999E-3</v>
      </c>
      <c r="EU201" s="166">
        <v>1.1999999999999999E-3</v>
      </c>
      <c r="EV201" s="166">
        <v>1.1999999999999999E-3</v>
      </c>
      <c r="EW201" s="166">
        <v>1.1999999999999999E-3</v>
      </c>
      <c r="EX201" s="166">
        <v>1.1999999999999999E-3</v>
      </c>
      <c r="EY201" s="166">
        <v>1.1999999999999999E-3</v>
      </c>
      <c r="EZ201" s="166">
        <v>1.1999999999999999E-3</v>
      </c>
      <c r="FA201" s="166">
        <v>1.1999999999999999E-3</v>
      </c>
      <c r="FB201" s="166">
        <v>1.1999999999999999E-3</v>
      </c>
      <c r="FC201" s="166">
        <v>1.1999999999999999E-3</v>
      </c>
      <c r="FD201" s="166">
        <v>1.1999999999999999E-3</v>
      </c>
      <c r="FE201" s="166">
        <v>1.1999999999999999E-3</v>
      </c>
      <c r="FF201" s="166">
        <v>1.1999999999999999E-3</v>
      </c>
      <c r="FG201" s="166">
        <v>1.1999999999999999E-3</v>
      </c>
      <c r="FH201" s="166">
        <v>1.1999999999999999E-3</v>
      </c>
      <c r="FI201" s="166">
        <v>1.1999999999999999E-3</v>
      </c>
      <c r="FJ201" s="166">
        <v>1.1999999999999999E-3</v>
      </c>
      <c r="FK201" s="166">
        <v>1.1999999999999999E-3</v>
      </c>
      <c r="FL201" s="166">
        <v>1.1999999999999999E-3</v>
      </c>
      <c r="FM201" s="166">
        <v>1.1999999999999999E-3</v>
      </c>
      <c r="FN201" s="166">
        <v>1.1999999999999999E-3</v>
      </c>
      <c r="FO201" s="166">
        <v>1.1999999999999999E-3</v>
      </c>
      <c r="FP201" s="166">
        <v>1.1999999999999999E-3</v>
      </c>
      <c r="FQ201" s="166">
        <v>1.1999999999999999E-3</v>
      </c>
      <c r="FR201" s="166">
        <v>1.1999999999999999E-3</v>
      </c>
      <c r="FS201" s="166">
        <v>1.1999999999999999E-3</v>
      </c>
      <c r="FT201" s="166">
        <v>1.1999999999999999E-3</v>
      </c>
      <c r="FU201" s="166">
        <v>1.1999999999999999E-3</v>
      </c>
      <c r="FV201" s="166">
        <v>1.1999999999999999E-3</v>
      </c>
      <c r="FW201" s="166">
        <v>1.1999999999999999E-3</v>
      </c>
      <c r="FX201" s="166">
        <v>1.1999999999999999E-3</v>
      </c>
      <c r="FY201" s="166">
        <v>1.1999999999999999E-3</v>
      </c>
      <c r="FZ201" s="166">
        <v>1.1999999999999999E-3</v>
      </c>
      <c r="GA201" s="166">
        <v>1.1999999999999999E-3</v>
      </c>
      <c r="GB201" s="166">
        <v>1.1999999999999999E-3</v>
      </c>
      <c r="GC201" s="2"/>
    </row>
    <row r="202" spans="1:185" ht="32.25" customHeight="1">
      <c r="A202" s="259" t="s">
        <v>420</v>
      </c>
      <c r="B202" s="261"/>
      <c r="C202" s="261"/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1"/>
      <c r="O202" s="261"/>
      <c r="P202" s="261"/>
      <c r="Q202" s="261"/>
      <c r="R202" s="261"/>
      <c r="S202" s="261"/>
      <c r="T202" s="261"/>
      <c r="U202" s="261"/>
      <c r="V202" s="261"/>
      <c r="W202" s="261"/>
      <c r="X202" s="261"/>
      <c r="Y202" s="261"/>
      <c r="Z202" s="261"/>
      <c r="AA202" s="261"/>
      <c r="AB202" s="261"/>
      <c r="AC202" s="261"/>
      <c r="AD202" s="261"/>
      <c r="AE202" s="261"/>
      <c r="AF202" s="261"/>
      <c r="AG202" s="261"/>
      <c r="AH202" s="261"/>
      <c r="AI202" s="261"/>
      <c r="AJ202" s="261"/>
      <c r="AK202" s="261"/>
      <c r="AL202" s="261"/>
      <c r="AM202" s="261"/>
      <c r="AN202" s="261"/>
      <c r="AO202" s="261"/>
      <c r="AP202" s="261"/>
      <c r="AQ202" s="261"/>
      <c r="AR202" s="261"/>
      <c r="AS202" s="261"/>
      <c r="AT202" s="261"/>
      <c r="AU202" s="261"/>
      <c r="AV202" s="261"/>
      <c r="AW202" s="261"/>
      <c r="AX202" s="261"/>
      <c r="AY202" s="261"/>
      <c r="AZ202" s="261"/>
      <c r="BA202" s="261"/>
      <c r="BB202" s="261"/>
      <c r="BC202" s="261"/>
      <c r="BD202" s="261"/>
      <c r="BE202" s="261"/>
      <c r="BF202" s="261"/>
      <c r="BG202" s="261"/>
      <c r="BH202" s="261"/>
      <c r="BI202" s="261"/>
      <c r="BJ202" s="261"/>
      <c r="BK202" s="261"/>
      <c r="BL202" s="261"/>
      <c r="BM202" s="261"/>
      <c r="BN202" s="261"/>
      <c r="BO202" s="261"/>
      <c r="BP202" s="261"/>
      <c r="BQ202" s="261"/>
      <c r="BR202" s="261"/>
      <c r="BS202" s="261"/>
      <c r="BT202" s="261"/>
      <c r="BU202" s="261"/>
      <c r="BV202" s="261"/>
      <c r="BW202" s="261"/>
      <c r="BX202" s="261"/>
      <c r="BY202" s="261"/>
      <c r="BZ202" s="261"/>
      <c r="CA202" s="261"/>
      <c r="CB202" s="261"/>
      <c r="CC202" s="261"/>
      <c r="CD202" s="261"/>
      <c r="CE202" s="261"/>
      <c r="CF202" s="261"/>
      <c r="CG202" s="261"/>
      <c r="CH202" s="261"/>
      <c r="CI202" s="261"/>
      <c r="CJ202" s="261"/>
      <c r="CK202" s="261"/>
      <c r="CL202" s="261"/>
      <c r="CM202" s="261"/>
      <c r="CN202" s="261"/>
      <c r="CO202" s="261"/>
      <c r="CP202" s="261"/>
      <c r="CQ202" s="261"/>
      <c r="CR202" s="261"/>
      <c r="CS202" s="261"/>
      <c r="CT202" s="261"/>
      <c r="CU202" s="261"/>
      <c r="CV202" s="261"/>
      <c r="CW202" s="261"/>
      <c r="CX202" s="261"/>
      <c r="CY202" s="261"/>
      <c r="CZ202" s="261"/>
      <c r="DA202" s="261"/>
      <c r="DB202" s="261"/>
      <c r="DC202" s="261"/>
      <c r="DD202" s="261"/>
      <c r="DE202" s="261"/>
      <c r="DF202" s="261"/>
      <c r="DG202" s="261"/>
      <c r="DH202" s="261"/>
      <c r="DI202" s="261"/>
      <c r="DJ202" s="261"/>
      <c r="DK202" s="261"/>
      <c r="DL202" s="261"/>
      <c r="DM202" s="261"/>
      <c r="DN202" s="261"/>
      <c r="DO202" s="261"/>
      <c r="DP202" s="261"/>
      <c r="DQ202" s="261"/>
      <c r="DR202" s="261"/>
      <c r="DS202" s="261"/>
      <c r="DT202" s="261"/>
      <c r="DU202" s="261"/>
      <c r="DV202" s="261"/>
      <c r="DW202" s="261"/>
      <c r="DX202" s="261"/>
      <c r="DY202" s="261"/>
      <c r="DZ202" s="261"/>
      <c r="EA202" s="261"/>
      <c r="EB202" s="261"/>
      <c r="EC202" s="261"/>
      <c r="ED202" s="261"/>
      <c r="EE202" s="261"/>
      <c r="EF202" s="261"/>
      <c r="EG202" s="261"/>
      <c r="EH202" s="261"/>
      <c r="EI202" s="261"/>
      <c r="EJ202" s="261"/>
      <c r="EK202" s="261"/>
      <c r="EL202" s="261"/>
      <c r="EM202" s="261"/>
      <c r="EN202" s="261"/>
      <c r="EO202" s="261"/>
      <c r="EP202" s="261"/>
      <c r="EQ202" s="261"/>
      <c r="ER202" s="261"/>
      <c r="ES202" s="261"/>
      <c r="ET202" s="261"/>
      <c r="EU202" s="261"/>
      <c r="EV202" s="261"/>
      <c r="EW202" s="261"/>
      <c r="EX202" s="261"/>
      <c r="EY202" s="261"/>
      <c r="EZ202" s="261"/>
      <c r="FA202" s="261"/>
      <c r="FB202" s="261"/>
      <c r="FC202" s="261"/>
      <c r="FD202" s="261"/>
      <c r="FE202" s="261"/>
      <c r="FF202" s="261"/>
      <c r="FG202" s="261"/>
      <c r="FH202" s="261"/>
      <c r="FI202" s="261"/>
      <c r="FJ202" s="261"/>
      <c r="FK202" s="261"/>
      <c r="FL202" s="261"/>
      <c r="FM202" s="261"/>
      <c r="FN202" s="261"/>
      <c r="FO202" s="261"/>
      <c r="FP202" s="261"/>
      <c r="FQ202" s="261"/>
      <c r="FR202" s="261"/>
      <c r="FS202" s="261"/>
      <c r="FT202" s="261"/>
      <c r="FU202" s="261"/>
      <c r="FV202" s="261"/>
      <c r="FW202" s="261"/>
      <c r="FX202" s="261"/>
      <c r="FY202" s="261"/>
      <c r="FZ202" s="261"/>
      <c r="GA202" s="261"/>
      <c r="GB202" s="261"/>
    </row>
    <row r="203" spans="1:185" ht="9" customHeight="1">
      <c r="A203" s="262"/>
      <c r="B203" s="261"/>
      <c r="C203" s="261"/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  <c r="O203" s="261"/>
      <c r="P203" s="261"/>
      <c r="Q203" s="261"/>
      <c r="R203" s="261"/>
      <c r="S203" s="261"/>
      <c r="T203" s="261"/>
      <c r="U203" s="261"/>
      <c r="V203" s="261"/>
      <c r="W203" s="261"/>
      <c r="X203" s="261"/>
      <c r="Y203" s="261"/>
      <c r="Z203" s="261"/>
      <c r="AA203" s="261"/>
      <c r="AB203" s="261"/>
      <c r="AC203" s="261"/>
      <c r="AD203" s="261"/>
      <c r="AE203" s="261"/>
      <c r="AF203" s="261"/>
      <c r="AG203" s="261"/>
      <c r="AH203" s="261"/>
      <c r="AI203" s="261"/>
      <c r="AJ203" s="261"/>
      <c r="AK203" s="261"/>
      <c r="AL203" s="261"/>
      <c r="AM203" s="261"/>
      <c r="AN203" s="261"/>
      <c r="AO203" s="261"/>
      <c r="AP203" s="261"/>
      <c r="AQ203" s="261"/>
      <c r="AR203" s="261"/>
      <c r="AS203" s="261"/>
      <c r="AT203" s="261"/>
      <c r="AU203" s="261"/>
      <c r="AV203" s="261"/>
      <c r="AW203" s="261"/>
      <c r="AX203" s="261"/>
      <c r="AY203" s="261"/>
      <c r="AZ203" s="261"/>
      <c r="BA203" s="261"/>
      <c r="BB203" s="261"/>
      <c r="BC203" s="261"/>
      <c r="BD203" s="261"/>
      <c r="BE203" s="261"/>
      <c r="BF203" s="261"/>
      <c r="BG203" s="261"/>
      <c r="BH203" s="261"/>
      <c r="BI203" s="261"/>
      <c r="BJ203" s="261"/>
      <c r="BK203" s="261"/>
      <c r="BL203" s="261"/>
      <c r="BM203" s="261"/>
      <c r="BN203" s="261"/>
      <c r="BO203" s="261"/>
      <c r="BP203" s="261"/>
      <c r="BQ203" s="261"/>
      <c r="BR203" s="261"/>
      <c r="BS203" s="261"/>
      <c r="BT203" s="261"/>
      <c r="BU203" s="261"/>
      <c r="BV203" s="261"/>
      <c r="BW203" s="261"/>
      <c r="BX203" s="261"/>
      <c r="BY203" s="261"/>
      <c r="BZ203" s="261"/>
      <c r="CA203" s="261"/>
      <c r="CB203" s="261"/>
      <c r="CC203" s="261"/>
      <c r="CD203" s="261"/>
      <c r="CE203" s="261"/>
      <c r="CF203" s="261"/>
      <c r="CG203" s="261"/>
      <c r="CH203" s="261"/>
      <c r="CI203" s="261"/>
      <c r="CJ203" s="261"/>
      <c r="CK203" s="261"/>
      <c r="CL203" s="261"/>
      <c r="CM203" s="261"/>
      <c r="CN203" s="261"/>
      <c r="CO203" s="261"/>
      <c r="CP203" s="261"/>
      <c r="CQ203" s="261"/>
      <c r="CR203" s="261"/>
      <c r="CS203" s="261"/>
      <c r="CT203" s="261"/>
      <c r="CU203" s="261"/>
      <c r="CV203" s="261"/>
      <c r="CW203" s="261"/>
      <c r="CX203" s="261"/>
      <c r="CY203" s="261"/>
      <c r="CZ203" s="261"/>
      <c r="DA203" s="261"/>
      <c r="DB203" s="261"/>
      <c r="DC203" s="261"/>
      <c r="DD203" s="261"/>
      <c r="DE203" s="261"/>
      <c r="DF203" s="261"/>
      <c r="DG203" s="261"/>
      <c r="DH203" s="261"/>
      <c r="DI203" s="261"/>
      <c r="DJ203" s="261"/>
      <c r="DK203" s="261"/>
      <c r="DL203" s="261"/>
      <c r="DM203" s="261"/>
      <c r="DN203" s="261"/>
      <c r="DO203" s="261"/>
      <c r="DP203" s="261"/>
      <c r="DQ203" s="261"/>
      <c r="DR203" s="261"/>
      <c r="DS203" s="261"/>
      <c r="DT203" s="261"/>
      <c r="DU203" s="261"/>
      <c r="DV203" s="261"/>
      <c r="DW203" s="261"/>
      <c r="DX203" s="261"/>
      <c r="DY203" s="261"/>
      <c r="DZ203" s="261"/>
      <c r="EA203" s="261"/>
      <c r="EB203" s="261"/>
      <c r="EC203" s="261"/>
      <c r="ED203" s="261"/>
      <c r="EE203" s="261"/>
      <c r="EF203" s="261"/>
      <c r="EG203" s="261"/>
      <c r="EH203" s="261"/>
      <c r="EI203" s="261"/>
      <c r="EJ203" s="261"/>
      <c r="EK203" s="261"/>
      <c r="EL203" s="261"/>
      <c r="EM203" s="261"/>
      <c r="EN203" s="261"/>
      <c r="EO203" s="261"/>
      <c r="EP203" s="261"/>
      <c r="EQ203" s="261"/>
      <c r="ER203" s="261"/>
      <c r="ES203" s="261"/>
      <c r="ET203" s="261"/>
      <c r="EU203" s="261"/>
      <c r="EV203" s="261"/>
      <c r="EW203" s="261"/>
      <c r="EX203" s="261"/>
      <c r="EY203" s="261"/>
      <c r="EZ203" s="261"/>
      <c r="FA203" s="261"/>
      <c r="FB203" s="261"/>
      <c r="FC203" s="261"/>
      <c r="FD203" s="261"/>
      <c r="FE203" s="261"/>
      <c r="FF203" s="261"/>
      <c r="FG203" s="261"/>
      <c r="FH203" s="261"/>
      <c r="FI203" s="261"/>
      <c r="FJ203" s="261"/>
      <c r="FK203" s="261"/>
      <c r="FL203" s="261"/>
      <c r="FM203" s="261"/>
      <c r="FN203" s="261"/>
      <c r="FO203" s="261"/>
      <c r="FP203" s="261"/>
      <c r="FQ203" s="261"/>
      <c r="FR203" s="261"/>
      <c r="FS203" s="261"/>
      <c r="FT203" s="261"/>
      <c r="FU203" s="261"/>
      <c r="FV203" s="261"/>
      <c r="FW203" s="261"/>
      <c r="FX203" s="261"/>
      <c r="FY203" s="261"/>
      <c r="FZ203" s="261"/>
      <c r="GA203" s="261"/>
      <c r="GB203" s="261"/>
    </row>
    <row r="204" spans="1:185" ht="18" customHeight="1"/>
    <row r="205" spans="1:185" ht="18" customHeight="1"/>
    <row r="206" spans="1:185" ht="18" customHeight="1"/>
    <row r="207" spans="1:185" ht="18" customHeight="1"/>
    <row r="208" spans="1:185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spans="1:185" ht="18" customHeight="1"/>
    <row r="226" spans="1:185" ht="18" customHeight="1"/>
    <row r="227" spans="1:185" ht="18" customHeight="1"/>
    <row r="228" spans="1:185" ht="18" customHeight="1"/>
    <row r="229" spans="1:185" ht="18" customHeight="1"/>
    <row r="230" spans="1:185" ht="18" customHeight="1"/>
    <row r="231" spans="1:185">
      <c r="A231" s="26"/>
    </row>
    <row r="232" spans="1:185" s="6" customFormat="1" ht="25.5" customHeight="1">
      <c r="A232" s="25" t="s">
        <v>0</v>
      </c>
      <c r="B232" s="24">
        <f>'Summary Shop'!B233</f>
        <v>0</v>
      </c>
      <c r="C232" s="24">
        <f>'Summary Shop'!C233</f>
        <v>0</v>
      </c>
      <c r="D232" s="24">
        <f>'Summary Shop'!D233</f>
        <v>0</v>
      </c>
      <c r="E232" s="24">
        <f>'Summary Shop'!E233</f>
        <v>0</v>
      </c>
      <c r="F232" s="24">
        <f>'Summary Shop'!F233</f>
        <v>0</v>
      </c>
      <c r="G232" s="24">
        <f>'Summary Shop'!G233</f>
        <v>0</v>
      </c>
      <c r="H232" s="24">
        <f>'Summary Shop'!H233</f>
        <v>0</v>
      </c>
      <c r="I232" s="24">
        <f>'Summary Shop'!I233</f>
        <v>0</v>
      </c>
      <c r="J232" s="24">
        <f>'Summary Shop'!J233</f>
        <v>0</v>
      </c>
      <c r="K232" s="24">
        <f>'Summary Shop'!K233</f>
        <v>0</v>
      </c>
      <c r="L232" s="24">
        <f>'Summary Shop'!L233</f>
        <v>0</v>
      </c>
      <c r="M232" s="24">
        <f>'Summary Shop'!M233</f>
        <v>0</v>
      </c>
      <c r="N232" s="24">
        <f>'Summary Shop'!N233</f>
        <v>0</v>
      </c>
      <c r="O232" s="24">
        <f>'Summary Shop'!O233</f>
        <v>0</v>
      </c>
      <c r="P232" s="24">
        <f>'Summary Shop'!P233</f>
        <v>0</v>
      </c>
      <c r="Q232" s="24">
        <f>'Summary Shop'!Q233</f>
        <v>0</v>
      </c>
      <c r="R232" s="24">
        <f>'Summary Shop'!R233</f>
        <v>0</v>
      </c>
      <c r="S232" s="24">
        <f>'Summary Shop'!S233</f>
        <v>0</v>
      </c>
      <c r="T232" s="24">
        <f>'Summary Shop'!T233</f>
        <v>0</v>
      </c>
      <c r="U232" s="24">
        <f>'Summary Shop'!U233</f>
        <v>0</v>
      </c>
      <c r="V232" s="24" t="s">
        <v>33</v>
      </c>
      <c r="W232" s="24" t="s">
        <v>32</v>
      </c>
      <c r="X232" s="24" t="s">
        <v>26</v>
      </c>
      <c r="Y232" s="24" t="s">
        <v>25</v>
      </c>
      <c r="Z232" s="24" t="s">
        <v>24</v>
      </c>
      <c r="AA232" s="24" t="s">
        <v>23</v>
      </c>
      <c r="AB232" s="24" t="s">
        <v>22</v>
      </c>
      <c r="AC232" s="24" t="s">
        <v>21</v>
      </c>
      <c r="AD232" s="24" t="s">
        <v>20</v>
      </c>
      <c r="AE232" s="24" t="s">
        <v>19</v>
      </c>
      <c r="AF232" s="24" t="s">
        <v>18</v>
      </c>
      <c r="AG232" s="24" t="s">
        <v>17</v>
      </c>
      <c r="AH232" s="24" t="s">
        <v>16</v>
      </c>
      <c r="AI232" s="24">
        <v>42278</v>
      </c>
      <c r="AJ232" s="24" t="s">
        <v>14</v>
      </c>
      <c r="AK232" s="24" t="s">
        <v>13</v>
      </c>
      <c r="AL232" s="24" t="s">
        <v>12</v>
      </c>
      <c r="AM232" s="24" t="s">
        <v>11</v>
      </c>
      <c r="AN232" s="24" t="s">
        <v>10</v>
      </c>
      <c r="AO232" s="24" t="s">
        <v>9</v>
      </c>
      <c r="AP232" s="24" t="s">
        <v>8</v>
      </c>
      <c r="AQ232" s="24" t="s">
        <v>68</v>
      </c>
      <c r="AR232" s="24" t="s">
        <v>69</v>
      </c>
      <c r="AS232" s="24" t="s">
        <v>135</v>
      </c>
      <c r="AT232" s="24" t="s">
        <v>143</v>
      </c>
      <c r="AU232" s="24" t="s">
        <v>146</v>
      </c>
      <c r="AV232" s="24" t="s">
        <v>151</v>
      </c>
      <c r="AW232" s="24" t="s">
        <v>159</v>
      </c>
      <c r="AX232" s="24" t="s">
        <v>168</v>
      </c>
      <c r="AY232" s="24" t="s">
        <v>173</v>
      </c>
      <c r="AZ232" s="24" t="s">
        <v>174</v>
      </c>
      <c r="BA232" s="24" t="s">
        <v>176</v>
      </c>
      <c r="BB232" s="24" t="s">
        <v>181</v>
      </c>
      <c r="BC232" s="24" t="s">
        <v>196</v>
      </c>
      <c r="BD232" s="24" t="s">
        <v>227</v>
      </c>
      <c r="BE232" s="24" t="s">
        <v>228</v>
      </c>
      <c r="BF232" s="24" t="s">
        <v>229</v>
      </c>
      <c r="BG232" s="24" t="s">
        <v>230</v>
      </c>
      <c r="BH232" s="24" t="s">
        <v>231</v>
      </c>
      <c r="BI232" s="24" t="s">
        <v>232</v>
      </c>
      <c r="BJ232" s="24" t="s">
        <v>233</v>
      </c>
      <c r="BK232" s="24" t="s">
        <v>238</v>
      </c>
      <c r="BL232" s="24" t="s">
        <v>239</v>
      </c>
      <c r="BM232" s="24" t="s">
        <v>240</v>
      </c>
      <c r="BN232" s="24" t="s">
        <v>247</v>
      </c>
      <c r="BO232" s="24" t="s">
        <v>248</v>
      </c>
      <c r="BP232" s="24" t="s">
        <v>252</v>
      </c>
      <c r="BQ232" s="24" t="s">
        <v>256</v>
      </c>
      <c r="BR232" s="24" t="s">
        <v>257</v>
      </c>
      <c r="BS232" s="24" t="s">
        <v>258</v>
      </c>
      <c r="BT232" s="24" t="s">
        <v>266</v>
      </c>
      <c r="BU232" s="24" t="s">
        <v>267</v>
      </c>
      <c r="BV232" s="24" t="s">
        <v>268</v>
      </c>
      <c r="BW232" s="24" t="s">
        <v>274</v>
      </c>
      <c r="BX232" s="24" t="s">
        <v>280</v>
      </c>
      <c r="BY232" s="24" t="s">
        <v>284</v>
      </c>
      <c r="BZ232" s="24" t="s">
        <v>285</v>
      </c>
      <c r="CA232" s="24" t="s">
        <v>286</v>
      </c>
      <c r="CB232" s="24" t="s">
        <v>288</v>
      </c>
      <c r="CC232" s="24" t="s">
        <v>289</v>
      </c>
      <c r="CD232" s="24" t="s">
        <v>166</v>
      </c>
      <c r="CE232" s="24" t="s">
        <v>294</v>
      </c>
      <c r="CF232" s="24" t="s">
        <v>295</v>
      </c>
      <c r="CG232" s="24" t="s">
        <v>296</v>
      </c>
      <c r="CH232" s="192" t="s">
        <v>297</v>
      </c>
      <c r="CI232" s="192" t="s">
        <v>301</v>
      </c>
      <c r="CJ232" s="192" t="s">
        <v>302</v>
      </c>
      <c r="CK232" s="192" t="s">
        <v>315</v>
      </c>
      <c r="CL232" s="192" t="s">
        <v>321</v>
      </c>
      <c r="CM232" s="192" t="s">
        <v>322</v>
      </c>
      <c r="CN232" s="192" t="s">
        <v>323</v>
      </c>
      <c r="CO232" s="192" t="s">
        <v>324</v>
      </c>
      <c r="CP232" s="192" t="s">
        <v>337</v>
      </c>
      <c r="CQ232" s="192" t="s">
        <v>338</v>
      </c>
      <c r="CR232" s="192" t="s">
        <v>344</v>
      </c>
      <c r="CS232" s="192" t="e">
        <f t="shared" ref="CS232:DN232" si="98">CS152</f>
        <v>#REF!</v>
      </c>
      <c r="CT232" s="192" t="e">
        <f t="shared" si="98"/>
        <v>#REF!</v>
      </c>
      <c r="CU232" s="192" t="e">
        <f t="shared" si="98"/>
        <v>#REF!</v>
      </c>
      <c r="CV232" s="192" t="e">
        <f t="shared" si="98"/>
        <v>#REF!</v>
      </c>
      <c r="CW232" s="192" t="e">
        <f t="shared" si="98"/>
        <v>#REF!</v>
      </c>
      <c r="CX232" s="192" t="e">
        <f t="shared" si="98"/>
        <v>#REF!</v>
      </c>
      <c r="CY232" s="192" t="e">
        <f t="shared" si="98"/>
        <v>#REF!</v>
      </c>
      <c r="CZ232" s="192" t="e">
        <f t="shared" si="98"/>
        <v>#REF!</v>
      </c>
      <c r="DA232" s="192" t="e">
        <f t="shared" si="98"/>
        <v>#REF!</v>
      </c>
      <c r="DB232" s="192" t="e">
        <f t="shared" si="98"/>
        <v>#REF!</v>
      </c>
      <c r="DC232" s="192" t="e">
        <f t="shared" si="98"/>
        <v>#REF!</v>
      </c>
      <c r="DD232" s="192" t="e">
        <f t="shared" si="98"/>
        <v>#REF!</v>
      </c>
      <c r="DE232" s="192" t="e">
        <f t="shared" si="98"/>
        <v>#REF!</v>
      </c>
      <c r="DF232" s="192" t="e">
        <f t="shared" si="98"/>
        <v>#REF!</v>
      </c>
      <c r="DG232" s="192" t="e">
        <f t="shared" si="98"/>
        <v>#REF!</v>
      </c>
      <c r="DH232" s="192" t="e">
        <f t="shared" si="98"/>
        <v>#REF!</v>
      </c>
      <c r="DI232" s="192" t="e">
        <f t="shared" si="98"/>
        <v>#REF!</v>
      </c>
      <c r="DJ232" s="221" t="e">
        <f t="shared" si="98"/>
        <v>#REF!</v>
      </c>
      <c r="DK232" s="192" t="e">
        <f t="shared" si="98"/>
        <v>#REF!</v>
      </c>
      <c r="DL232" s="192" t="e">
        <f t="shared" si="98"/>
        <v>#REF!</v>
      </c>
      <c r="DM232" s="221" t="e">
        <f t="shared" si="98"/>
        <v>#REF!</v>
      </c>
      <c r="DN232" s="192" t="e">
        <f t="shared" si="98"/>
        <v>#REF!</v>
      </c>
      <c r="DO232" s="192" t="s">
        <v>390</v>
      </c>
      <c r="DP232" s="192" t="s">
        <v>391</v>
      </c>
      <c r="DQ232" s="192" t="s">
        <v>392</v>
      </c>
      <c r="DR232" s="192" t="s">
        <v>394</v>
      </c>
      <c r="DS232" s="192" t="s">
        <v>395</v>
      </c>
      <c r="DT232" s="192" t="s">
        <v>396</v>
      </c>
      <c r="DU232" s="192" t="s">
        <v>398</v>
      </c>
      <c r="DV232" s="192" t="s">
        <v>399</v>
      </c>
      <c r="DW232" s="192" t="s">
        <v>400</v>
      </c>
      <c r="DX232" s="192" t="s">
        <v>402</v>
      </c>
      <c r="DY232" s="192" t="s">
        <v>403</v>
      </c>
      <c r="DZ232" s="192" t="s">
        <v>407</v>
      </c>
      <c r="EA232" s="192" t="s">
        <v>408</v>
      </c>
      <c r="EB232" s="192" t="s">
        <v>409</v>
      </c>
      <c r="EC232" s="192" t="s">
        <v>410</v>
      </c>
      <c r="ED232" s="192" t="s">
        <v>411</v>
      </c>
      <c r="EE232" s="192" t="s">
        <v>412</v>
      </c>
      <c r="EF232" s="192" t="s">
        <v>415</v>
      </c>
      <c r="EG232" s="192" t="s">
        <v>422</v>
      </c>
      <c r="EH232" s="192" t="s">
        <v>424</v>
      </c>
      <c r="EI232" s="192" t="s">
        <v>426</v>
      </c>
      <c r="EJ232" s="192" t="s">
        <v>430</v>
      </c>
      <c r="EK232" s="192" t="s">
        <v>434</v>
      </c>
      <c r="EL232" s="192" t="s">
        <v>437</v>
      </c>
      <c r="EM232" s="192" t="s">
        <v>438</v>
      </c>
      <c r="EN232" s="192" t="s">
        <v>439</v>
      </c>
      <c r="EO232" s="192" t="s">
        <v>440</v>
      </c>
      <c r="EP232" s="192" t="s">
        <v>443</v>
      </c>
      <c r="EQ232" s="192" t="s">
        <v>444</v>
      </c>
      <c r="ER232" s="192" t="s">
        <v>449</v>
      </c>
      <c r="ES232" s="192" t="s">
        <v>450</v>
      </c>
      <c r="ET232" s="192" t="s">
        <v>454</v>
      </c>
      <c r="EU232" s="192" t="s">
        <v>456</v>
      </c>
      <c r="EV232" s="192" t="s">
        <v>457</v>
      </c>
      <c r="EW232" s="23" t="str">
        <f>EW392</f>
        <v>Aug'25</v>
      </c>
      <c r="EX232" s="22">
        <v>1</v>
      </c>
      <c r="EY232" s="22">
        <v>2</v>
      </c>
      <c r="EZ232" s="22">
        <v>3</v>
      </c>
      <c r="FA232" s="22">
        <v>4</v>
      </c>
      <c r="FB232" s="22">
        <v>5</v>
      </c>
      <c r="FC232" s="22">
        <v>6</v>
      </c>
      <c r="FD232" s="22">
        <v>7</v>
      </c>
      <c r="FE232" s="22">
        <v>8</v>
      </c>
      <c r="FF232" s="22">
        <v>9</v>
      </c>
      <c r="FG232" s="22">
        <v>10</v>
      </c>
      <c r="FH232" s="22">
        <v>11</v>
      </c>
      <c r="FI232" s="22">
        <v>12</v>
      </c>
      <c r="FJ232" s="22">
        <v>13</v>
      </c>
      <c r="FK232" s="22">
        <v>14</v>
      </c>
      <c r="FL232" s="22">
        <v>15</v>
      </c>
      <c r="FM232" s="22">
        <v>16</v>
      </c>
      <c r="FN232" s="22">
        <v>17</v>
      </c>
      <c r="FO232" s="22">
        <v>18</v>
      </c>
      <c r="FP232" s="22">
        <v>19</v>
      </c>
      <c r="FQ232" s="22">
        <v>20</v>
      </c>
      <c r="FR232" s="22">
        <v>21</v>
      </c>
      <c r="FS232" s="22">
        <v>22</v>
      </c>
      <c r="FT232" s="22">
        <v>23</v>
      </c>
      <c r="FU232" s="22">
        <v>24</v>
      </c>
      <c r="FV232" s="22">
        <v>25</v>
      </c>
      <c r="FW232" s="22">
        <v>26</v>
      </c>
      <c r="FX232" s="22">
        <v>27</v>
      </c>
      <c r="FY232" s="22">
        <v>28</v>
      </c>
      <c r="FZ232" s="22">
        <v>29</v>
      </c>
      <c r="GA232" s="22">
        <v>30</v>
      </c>
      <c r="GB232" s="22">
        <v>31</v>
      </c>
      <c r="GC232" s="1"/>
    </row>
    <row r="233" spans="1:185" s="6" customFormat="1" ht="25.5" customHeight="1">
      <c r="A233" s="11" t="s">
        <v>7</v>
      </c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>
        <v>3610</v>
      </c>
      <c r="EG233" s="10">
        <v>541</v>
      </c>
      <c r="EH233" s="10">
        <v>7812</v>
      </c>
      <c r="EI233" s="10">
        <v>49014</v>
      </c>
      <c r="EJ233" s="10">
        <v>47703</v>
      </c>
      <c r="EK233" s="10">
        <v>67502</v>
      </c>
      <c r="EL233" s="10">
        <v>40276</v>
      </c>
      <c r="EM233" s="10">
        <v>54560</v>
      </c>
      <c r="EN233" s="10">
        <v>64806</v>
      </c>
      <c r="EO233" s="10">
        <v>69763</v>
      </c>
      <c r="EP233" s="10">
        <v>147703</v>
      </c>
      <c r="EQ233" s="10">
        <v>97671</v>
      </c>
      <c r="ER233" s="10">
        <v>105397</v>
      </c>
      <c r="ES233" s="10">
        <v>84784</v>
      </c>
      <c r="ET233" s="10">
        <v>103619</v>
      </c>
      <c r="EU233" s="10">
        <v>77504</v>
      </c>
      <c r="EV233" s="10">
        <v>65419</v>
      </c>
      <c r="EW233" s="9">
        <f>SUM(EX233:GB233)</f>
        <v>46734</v>
      </c>
      <c r="EX233" s="66">
        <f>'X2977'!F9</f>
        <v>2610</v>
      </c>
      <c r="EY233" s="66">
        <f>'X2977'!G9</f>
        <v>735</v>
      </c>
      <c r="EZ233" s="66">
        <f>'X2977'!H9</f>
        <v>97</v>
      </c>
      <c r="FA233" s="66">
        <f>'X2977'!I9</f>
        <v>2402</v>
      </c>
      <c r="FB233" s="66">
        <f>'X2977'!J9</f>
        <v>3685</v>
      </c>
      <c r="FC233" s="66">
        <f>'X2977'!K9</f>
        <v>4445</v>
      </c>
      <c r="FD233" s="66">
        <f>'X2977'!L9</f>
        <v>3702</v>
      </c>
      <c r="FE233" s="66">
        <f>'X2977'!M9</f>
        <v>1707</v>
      </c>
      <c r="FF233" s="66">
        <f>'X2977'!N9</f>
        <v>1135</v>
      </c>
      <c r="FG233" s="66">
        <f>'X2977'!O9</f>
        <v>290</v>
      </c>
      <c r="FH233" s="66">
        <f>'X2977'!P9</f>
        <v>5402</v>
      </c>
      <c r="FI233" s="66">
        <f>'X2977'!Q9</f>
        <v>2023</v>
      </c>
      <c r="FJ233" s="66">
        <f>'X2977'!R9</f>
        <v>191</v>
      </c>
      <c r="FK233" s="66">
        <f>'X2977'!S9</f>
        <v>2428</v>
      </c>
      <c r="FL233" s="66">
        <f>'X2977'!T9</f>
        <v>3173</v>
      </c>
      <c r="FM233" s="66">
        <f>'X2977'!U9</f>
        <v>1763</v>
      </c>
      <c r="FN233" s="66">
        <f>'X2977'!V9</f>
        <v>147</v>
      </c>
      <c r="FO233" s="66">
        <f>'X2977'!W9</f>
        <v>811</v>
      </c>
      <c r="FP233" s="66">
        <f>'X2977'!X9</f>
        <v>2902</v>
      </c>
      <c r="FQ233" s="66">
        <f>'X2977'!Y9</f>
        <v>2728</v>
      </c>
      <c r="FR233" s="66">
        <f>'X2977'!Z9</f>
        <v>2581</v>
      </c>
      <c r="FS233" s="66">
        <f>'X2977'!AA9</f>
        <v>1082</v>
      </c>
      <c r="FT233" s="66">
        <f>'X2977'!AB9</f>
        <v>392</v>
      </c>
      <c r="FU233" s="66">
        <f>'X2977'!AC9</f>
        <v>303</v>
      </c>
      <c r="FV233" s="66">
        <f>'X2977'!AD9</f>
        <v>0</v>
      </c>
      <c r="FW233" s="66">
        <f>'X2977'!AE9</f>
        <v>0</v>
      </c>
      <c r="FX233" s="66">
        <f>'X2977'!AF9</f>
        <v>0</v>
      </c>
      <c r="FY233" s="66">
        <f>'X2977'!AG9</f>
        <v>0</v>
      </c>
      <c r="FZ233" s="66">
        <f>'X2977'!AH9</f>
        <v>0</v>
      </c>
      <c r="GA233" s="66">
        <f>'X2977'!AI9</f>
        <v>0</v>
      </c>
      <c r="GB233" s="66">
        <f>'X2977'!AJ9</f>
        <v>0</v>
      </c>
      <c r="GC233" s="1"/>
    </row>
    <row r="234" spans="1:185" s="6" customFormat="1" ht="25.5" customHeight="1">
      <c r="A234" s="11" t="s">
        <v>6</v>
      </c>
      <c r="B234" s="10">
        <f t="shared" ref="B234:BM234" si="99">SUM(B237,B239)</f>
        <v>0</v>
      </c>
      <c r="C234" s="10">
        <f t="shared" si="99"/>
        <v>0</v>
      </c>
      <c r="D234" s="10">
        <f t="shared" si="99"/>
        <v>0</v>
      </c>
      <c r="E234" s="10">
        <f t="shared" si="99"/>
        <v>0</v>
      </c>
      <c r="F234" s="10">
        <f t="shared" si="99"/>
        <v>0</v>
      </c>
      <c r="G234" s="10">
        <f t="shared" si="99"/>
        <v>0</v>
      </c>
      <c r="H234" s="10">
        <f t="shared" si="99"/>
        <v>0</v>
      </c>
      <c r="I234" s="10">
        <f t="shared" si="99"/>
        <v>0</v>
      </c>
      <c r="J234" s="10">
        <f t="shared" si="99"/>
        <v>0</v>
      </c>
      <c r="K234" s="10">
        <f t="shared" si="99"/>
        <v>0</v>
      </c>
      <c r="L234" s="10">
        <f t="shared" si="99"/>
        <v>0</v>
      </c>
      <c r="M234" s="10">
        <f t="shared" si="99"/>
        <v>0</v>
      </c>
      <c r="N234" s="10">
        <f t="shared" si="99"/>
        <v>0</v>
      </c>
      <c r="O234" s="10">
        <f t="shared" si="99"/>
        <v>0</v>
      </c>
      <c r="P234" s="10">
        <f t="shared" si="99"/>
        <v>0</v>
      </c>
      <c r="Q234" s="10">
        <f t="shared" si="99"/>
        <v>0</v>
      </c>
      <c r="R234" s="10">
        <f t="shared" si="99"/>
        <v>0</v>
      </c>
      <c r="S234" s="10">
        <f t="shared" si="99"/>
        <v>0</v>
      </c>
      <c r="T234" s="10">
        <f t="shared" si="99"/>
        <v>0</v>
      </c>
      <c r="U234" s="10">
        <f t="shared" si="99"/>
        <v>0</v>
      </c>
      <c r="V234" s="10">
        <f t="shared" si="99"/>
        <v>0</v>
      </c>
      <c r="W234" s="10">
        <f t="shared" si="99"/>
        <v>0</v>
      </c>
      <c r="X234" s="10">
        <f t="shared" si="99"/>
        <v>0</v>
      </c>
      <c r="Y234" s="10">
        <f t="shared" si="99"/>
        <v>0</v>
      </c>
      <c r="Z234" s="10">
        <f t="shared" si="99"/>
        <v>0</v>
      </c>
      <c r="AA234" s="10">
        <f t="shared" si="99"/>
        <v>0</v>
      </c>
      <c r="AB234" s="10">
        <f t="shared" si="99"/>
        <v>0</v>
      </c>
      <c r="AC234" s="10">
        <f t="shared" si="99"/>
        <v>0</v>
      </c>
      <c r="AD234" s="10">
        <f t="shared" si="99"/>
        <v>0</v>
      </c>
      <c r="AE234" s="10">
        <f t="shared" si="99"/>
        <v>0</v>
      </c>
      <c r="AF234" s="10">
        <f t="shared" si="99"/>
        <v>0</v>
      </c>
      <c r="AG234" s="10">
        <f t="shared" si="99"/>
        <v>0</v>
      </c>
      <c r="AH234" s="10">
        <f t="shared" si="99"/>
        <v>0</v>
      </c>
      <c r="AI234" s="10">
        <f t="shared" si="99"/>
        <v>0</v>
      </c>
      <c r="AJ234" s="10">
        <f t="shared" si="99"/>
        <v>0</v>
      </c>
      <c r="AK234" s="10">
        <f t="shared" si="99"/>
        <v>0</v>
      </c>
      <c r="AL234" s="10">
        <f t="shared" si="99"/>
        <v>0</v>
      </c>
      <c r="AM234" s="10">
        <f t="shared" si="99"/>
        <v>0</v>
      </c>
      <c r="AN234" s="10">
        <f t="shared" si="99"/>
        <v>0</v>
      </c>
      <c r="AO234" s="10">
        <f t="shared" si="99"/>
        <v>0</v>
      </c>
      <c r="AP234" s="10">
        <f t="shared" si="99"/>
        <v>0</v>
      </c>
      <c r="AQ234" s="10">
        <f t="shared" si="99"/>
        <v>0</v>
      </c>
      <c r="AR234" s="10">
        <f t="shared" si="99"/>
        <v>0</v>
      </c>
      <c r="AS234" s="10">
        <f t="shared" si="99"/>
        <v>0</v>
      </c>
      <c r="AT234" s="10">
        <f t="shared" si="99"/>
        <v>0</v>
      </c>
      <c r="AU234" s="10">
        <f t="shared" si="99"/>
        <v>0</v>
      </c>
      <c r="AV234" s="10">
        <f t="shared" si="99"/>
        <v>0</v>
      </c>
      <c r="AW234" s="10">
        <f t="shared" si="99"/>
        <v>0</v>
      </c>
      <c r="AX234" s="10">
        <f t="shared" si="99"/>
        <v>0</v>
      </c>
      <c r="AY234" s="10">
        <f t="shared" si="99"/>
        <v>0</v>
      </c>
      <c r="AZ234" s="10">
        <f t="shared" si="99"/>
        <v>0</v>
      </c>
      <c r="BA234" s="10">
        <f t="shared" si="99"/>
        <v>0</v>
      </c>
      <c r="BB234" s="10">
        <f t="shared" si="99"/>
        <v>0</v>
      </c>
      <c r="BC234" s="10">
        <f t="shared" si="99"/>
        <v>0</v>
      </c>
      <c r="BD234" s="10">
        <f t="shared" si="99"/>
        <v>0</v>
      </c>
      <c r="BE234" s="10">
        <f t="shared" si="99"/>
        <v>0</v>
      </c>
      <c r="BF234" s="10">
        <f t="shared" si="99"/>
        <v>0</v>
      </c>
      <c r="BG234" s="10">
        <f t="shared" si="99"/>
        <v>0</v>
      </c>
      <c r="BH234" s="10">
        <f t="shared" si="99"/>
        <v>0</v>
      </c>
      <c r="BI234" s="10">
        <f t="shared" si="99"/>
        <v>0</v>
      </c>
      <c r="BJ234" s="10">
        <f t="shared" si="99"/>
        <v>0</v>
      </c>
      <c r="BK234" s="10">
        <f t="shared" si="99"/>
        <v>0</v>
      </c>
      <c r="BL234" s="10">
        <f t="shared" si="99"/>
        <v>0</v>
      </c>
      <c r="BM234" s="10">
        <f t="shared" si="99"/>
        <v>0</v>
      </c>
      <c r="BN234" s="10">
        <f t="shared" ref="BN234:DS234" si="100">SUM(BN237,BN239)</f>
        <v>0</v>
      </c>
      <c r="BO234" s="10">
        <f t="shared" si="100"/>
        <v>0</v>
      </c>
      <c r="BP234" s="10">
        <f t="shared" si="100"/>
        <v>0</v>
      </c>
      <c r="BQ234" s="10">
        <f t="shared" si="100"/>
        <v>0</v>
      </c>
      <c r="BR234" s="10">
        <f t="shared" si="100"/>
        <v>0</v>
      </c>
      <c r="BS234" s="10">
        <f t="shared" si="100"/>
        <v>0</v>
      </c>
      <c r="BT234" s="10">
        <f t="shared" si="100"/>
        <v>0</v>
      </c>
      <c r="BU234" s="10">
        <f t="shared" si="100"/>
        <v>0</v>
      </c>
      <c r="BV234" s="10">
        <f t="shared" si="100"/>
        <v>0</v>
      </c>
      <c r="BW234" s="10">
        <f t="shared" si="100"/>
        <v>0</v>
      </c>
      <c r="BX234" s="10">
        <f t="shared" si="100"/>
        <v>0</v>
      </c>
      <c r="BY234" s="10">
        <f t="shared" si="100"/>
        <v>0</v>
      </c>
      <c r="BZ234" s="10">
        <f t="shared" si="100"/>
        <v>0</v>
      </c>
      <c r="CA234" s="10">
        <f t="shared" si="100"/>
        <v>0</v>
      </c>
      <c r="CB234" s="10">
        <f t="shared" si="100"/>
        <v>0</v>
      </c>
      <c r="CC234" s="10">
        <f t="shared" si="100"/>
        <v>0</v>
      </c>
      <c r="CD234" s="10">
        <f t="shared" si="100"/>
        <v>0</v>
      </c>
      <c r="CE234" s="10">
        <f t="shared" si="100"/>
        <v>0</v>
      </c>
      <c r="CF234" s="10">
        <f t="shared" si="100"/>
        <v>0</v>
      </c>
      <c r="CG234" s="10">
        <f t="shared" si="100"/>
        <v>0</v>
      </c>
      <c r="CH234" s="10">
        <f t="shared" si="100"/>
        <v>0</v>
      </c>
      <c r="CI234" s="10">
        <f t="shared" si="100"/>
        <v>0</v>
      </c>
      <c r="CJ234" s="10">
        <f t="shared" si="100"/>
        <v>0</v>
      </c>
      <c r="CK234" s="10">
        <f t="shared" si="100"/>
        <v>0</v>
      </c>
      <c r="CL234" s="10">
        <f t="shared" si="100"/>
        <v>0</v>
      </c>
      <c r="CM234" s="10">
        <f t="shared" si="100"/>
        <v>0</v>
      </c>
      <c r="CN234" s="10">
        <f t="shared" si="100"/>
        <v>0</v>
      </c>
      <c r="CO234" s="10">
        <f t="shared" si="100"/>
        <v>0</v>
      </c>
      <c r="CP234" s="10">
        <f t="shared" si="100"/>
        <v>0</v>
      </c>
      <c r="CQ234" s="10">
        <f t="shared" si="100"/>
        <v>0</v>
      </c>
      <c r="CR234" s="10">
        <f t="shared" si="100"/>
        <v>0</v>
      </c>
      <c r="CS234" s="10">
        <f t="shared" si="100"/>
        <v>0</v>
      </c>
      <c r="CT234" s="10">
        <f t="shared" si="100"/>
        <v>0</v>
      </c>
      <c r="CU234" s="10">
        <f t="shared" si="100"/>
        <v>0</v>
      </c>
      <c r="CV234" s="10">
        <f t="shared" si="100"/>
        <v>0</v>
      </c>
      <c r="CW234" s="10">
        <f t="shared" si="100"/>
        <v>0</v>
      </c>
      <c r="CX234" s="10">
        <f t="shared" si="100"/>
        <v>0</v>
      </c>
      <c r="CY234" s="10">
        <f t="shared" si="100"/>
        <v>0</v>
      </c>
      <c r="CZ234" s="10">
        <f t="shared" si="100"/>
        <v>0</v>
      </c>
      <c r="DA234" s="10">
        <f t="shared" si="100"/>
        <v>0</v>
      </c>
      <c r="DB234" s="10">
        <f t="shared" si="100"/>
        <v>0</v>
      </c>
      <c r="DC234" s="10">
        <f t="shared" si="100"/>
        <v>0</v>
      </c>
      <c r="DD234" s="10">
        <f t="shared" si="100"/>
        <v>0</v>
      </c>
      <c r="DE234" s="10">
        <f t="shared" si="100"/>
        <v>0</v>
      </c>
      <c r="DF234" s="10">
        <f t="shared" si="100"/>
        <v>0</v>
      </c>
      <c r="DG234" s="10">
        <f t="shared" si="100"/>
        <v>0</v>
      </c>
      <c r="DH234" s="10">
        <f t="shared" si="100"/>
        <v>0</v>
      </c>
      <c r="DI234" s="10">
        <f t="shared" si="100"/>
        <v>0</v>
      </c>
      <c r="DJ234" s="10">
        <f t="shared" si="100"/>
        <v>0</v>
      </c>
      <c r="DK234" s="10">
        <f t="shared" si="100"/>
        <v>0</v>
      </c>
      <c r="DL234" s="10">
        <f t="shared" si="100"/>
        <v>0</v>
      </c>
      <c r="DM234" s="10">
        <f t="shared" si="100"/>
        <v>0</v>
      </c>
      <c r="DN234" s="10">
        <f t="shared" si="100"/>
        <v>0</v>
      </c>
      <c r="DO234" s="10">
        <f t="shared" si="100"/>
        <v>0</v>
      </c>
      <c r="DP234" s="10">
        <f t="shared" si="100"/>
        <v>0</v>
      </c>
      <c r="DQ234" s="10">
        <f t="shared" si="100"/>
        <v>0</v>
      </c>
      <c r="DR234" s="10">
        <f t="shared" si="100"/>
        <v>0</v>
      </c>
      <c r="DS234" s="10">
        <f t="shared" si="100"/>
        <v>0</v>
      </c>
      <c r="DT234" s="10"/>
      <c r="DU234" s="10"/>
      <c r="DV234" s="10"/>
      <c r="DW234" s="240"/>
      <c r="DX234" s="240"/>
      <c r="DY234" s="240"/>
      <c r="DZ234" s="240"/>
      <c r="EA234" s="240"/>
      <c r="EB234" s="240"/>
      <c r="EC234" s="240"/>
      <c r="ED234" s="240"/>
      <c r="EE234" s="240"/>
      <c r="EF234" s="240">
        <v>2</v>
      </c>
      <c r="EG234" s="240">
        <v>4</v>
      </c>
      <c r="EH234" s="240">
        <v>33</v>
      </c>
      <c r="EI234" s="240">
        <v>9</v>
      </c>
      <c r="EJ234" s="240">
        <v>17</v>
      </c>
      <c r="EK234" s="240">
        <v>14</v>
      </c>
      <c r="EL234" s="240">
        <v>2</v>
      </c>
      <c r="EM234" s="240">
        <v>7</v>
      </c>
      <c r="EN234" s="240">
        <v>11</v>
      </c>
      <c r="EO234" s="240">
        <v>14</v>
      </c>
      <c r="EP234" s="240">
        <v>43</v>
      </c>
      <c r="EQ234" s="240">
        <v>12</v>
      </c>
      <c r="ER234" s="240">
        <v>70</v>
      </c>
      <c r="ES234" s="240">
        <v>40</v>
      </c>
      <c r="ET234" s="240">
        <v>47</v>
      </c>
      <c r="EU234" s="240">
        <v>44</v>
      </c>
      <c r="EV234" s="240">
        <v>37</v>
      </c>
      <c r="EW234" s="67">
        <f t="shared" ref="EW234:GB234" si="101">SUM(EW237,EW239)</f>
        <v>25</v>
      </c>
      <c r="EX234" s="67">
        <f t="shared" si="101"/>
        <v>0</v>
      </c>
      <c r="EY234" s="67">
        <f t="shared" si="101"/>
        <v>0</v>
      </c>
      <c r="EZ234" s="67">
        <f t="shared" si="101"/>
        <v>0</v>
      </c>
      <c r="FA234" s="67">
        <f t="shared" si="101"/>
        <v>4</v>
      </c>
      <c r="FB234" s="67">
        <f t="shared" si="101"/>
        <v>2</v>
      </c>
      <c r="FC234" s="67">
        <f t="shared" si="101"/>
        <v>3</v>
      </c>
      <c r="FD234" s="67">
        <f t="shared" si="101"/>
        <v>3</v>
      </c>
      <c r="FE234" s="67">
        <f t="shared" si="101"/>
        <v>2</v>
      </c>
      <c r="FF234" s="67">
        <f t="shared" si="101"/>
        <v>0</v>
      </c>
      <c r="FG234" s="67">
        <f t="shared" si="101"/>
        <v>0</v>
      </c>
      <c r="FH234" s="67">
        <f t="shared" si="101"/>
        <v>1</v>
      </c>
      <c r="FI234" s="67">
        <f t="shared" si="101"/>
        <v>2</v>
      </c>
      <c r="FJ234" s="67">
        <f t="shared" si="101"/>
        <v>0</v>
      </c>
      <c r="FK234" s="67">
        <f t="shared" si="101"/>
        <v>1</v>
      </c>
      <c r="FL234" s="67">
        <f t="shared" si="101"/>
        <v>0</v>
      </c>
      <c r="FM234" s="67">
        <f t="shared" si="101"/>
        <v>2</v>
      </c>
      <c r="FN234" s="67">
        <f t="shared" si="101"/>
        <v>0</v>
      </c>
      <c r="FO234" s="67">
        <f t="shared" si="101"/>
        <v>0</v>
      </c>
      <c r="FP234" s="67">
        <f t="shared" si="101"/>
        <v>1</v>
      </c>
      <c r="FQ234" s="67">
        <f t="shared" si="101"/>
        <v>3</v>
      </c>
      <c r="FR234" s="67">
        <f t="shared" si="101"/>
        <v>1</v>
      </c>
      <c r="FS234" s="67">
        <f t="shared" si="101"/>
        <v>0</v>
      </c>
      <c r="FT234" s="67">
        <f t="shared" si="101"/>
        <v>0</v>
      </c>
      <c r="FU234" s="67">
        <f t="shared" si="101"/>
        <v>0</v>
      </c>
      <c r="FV234" s="67">
        <f t="shared" si="101"/>
        <v>0</v>
      </c>
      <c r="FW234" s="67">
        <f t="shared" si="101"/>
        <v>0</v>
      </c>
      <c r="FX234" s="67">
        <f t="shared" si="101"/>
        <v>0</v>
      </c>
      <c r="FY234" s="67">
        <f t="shared" si="101"/>
        <v>0</v>
      </c>
      <c r="FZ234" s="67">
        <f t="shared" si="101"/>
        <v>0</v>
      </c>
      <c r="GA234" s="67">
        <f t="shared" si="101"/>
        <v>0</v>
      </c>
      <c r="GB234" s="67">
        <f t="shared" si="101"/>
        <v>0</v>
      </c>
      <c r="GC234" s="1"/>
    </row>
    <row r="235" spans="1:185" s="6" customFormat="1" ht="25.5" customHeight="1">
      <c r="A235" s="11" t="s">
        <v>5</v>
      </c>
      <c r="B235" s="18" t="e">
        <f t="shared" ref="B235:BM235" si="102">B234/B233</f>
        <v>#DIV/0!</v>
      </c>
      <c r="C235" s="18" t="e">
        <f t="shared" si="102"/>
        <v>#DIV/0!</v>
      </c>
      <c r="D235" s="18" t="e">
        <f t="shared" si="102"/>
        <v>#DIV/0!</v>
      </c>
      <c r="E235" s="18" t="e">
        <f t="shared" si="102"/>
        <v>#DIV/0!</v>
      </c>
      <c r="F235" s="18" t="e">
        <f t="shared" si="102"/>
        <v>#DIV/0!</v>
      </c>
      <c r="G235" s="18" t="e">
        <f t="shared" si="102"/>
        <v>#DIV/0!</v>
      </c>
      <c r="H235" s="18" t="e">
        <f t="shared" si="102"/>
        <v>#DIV/0!</v>
      </c>
      <c r="I235" s="18" t="e">
        <f t="shared" si="102"/>
        <v>#DIV/0!</v>
      </c>
      <c r="J235" s="18" t="e">
        <f t="shared" si="102"/>
        <v>#DIV/0!</v>
      </c>
      <c r="K235" s="18" t="e">
        <f t="shared" si="102"/>
        <v>#DIV/0!</v>
      </c>
      <c r="L235" s="18" t="e">
        <f t="shared" si="102"/>
        <v>#DIV/0!</v>
      </c>
      <c r="M235" s="18" t="e">
        <f t="shared" si="102"/>
        <v>#DIV/0!</v>
      </c>
      <c r="N235" s="18" t="e">
        <f t="shared" si="102"/>
        <v>#DIV/0!</v>
      </c>
      <c r="O235" s="18" t="e">
        <f t="shared" si="102"/>
        <v>#DIV/0!</v>
      </c>
      <c r="P235" s="18" t="e">
        <f t="shared" si="102"/>
        <v>#DIV/0!</v>
      </c>
      <c r="Q235" s="18" t="e">
        <f t="shared" si="102"/>
        <v>#DIV/0!</v>
      </c>
      <c r="R235" s="18" t="e">
        <f t="shared" si="102"/>
        <v>#DIV/0!</v>
      </c>
      <c r="S235" s="18" t="e">
        <f t="shared" si="102"/>
        <v>#DIV/0!</v>
      </c>
      <c r="T235" s="18" t="e">
        <f t="shared" si="102"/>
        <v>#DIV/0!</v>
      </c>
      <c r="U235" s="18" t="e">
        <f t="shared" si="102"/>
        <v>#DIV/0!</v>
      </c>
      <c r="V235" s="18" t="e">
        <f t="shared" si="102"/>
        <v>#DIV/0!</v>
      </c>
      <c r="W235" s="18" t="e">
        <f t="shared" si="102"/>
        <v>#DIV/0!</v>
      </c>
      <c r="X235" s="18" t="e">
        <f t="shared" si="102"/>
        <v>#DIV/0!</v>
      </c>
      <c r="Y235" s="18" t="e">
        <f t="shared" si="102"/>
        <v>#DIV/0!</v>
      </c>
      <c r="Z235" s="18" t="e">
        <f t="shared" si="102"/>
        <v>#DIV/0!</v>
      </c>
      <c r="AA235" s="18" t="e">
        <f t="shared" si="102"/>
        <v>#DIV/0!</v>
      </c>
      <c r="AB235" s="18" t="e">
        <f t="shared" si="102"/>
        <v>#DIV/0!</v>
      </c>
      <c r="AC235" s="18" t="e">
        <f t="shared" si="102"/>
        <v>#DIV/0!</v>
      </c>
      <c r="AD235" s="18" t="e">
        <f t="shared" si="102"/>
        <v>#DIV/0!</v>
      </c>
      <c r="AE235" s="18" t="e">
        <f t="shared" si="102"/>
        <v>#DIV/0!</v>
      </c>
      <c r="AF235" s="18" t="e">
        <f t="shared" si="102"/>
        <v>#DIV/0!</v>
      </c>
      <c r="AG235" s="18" t="e">
        <f t="shared" si="102"/>
        <v>#DIV/0!</v>
      </c>
      <c r="AH235" s="18" t="e">
        <f t="shared" si="102"/>
        <v>#DIV/0!</v>
      </c>
      <c r="AI235" s="18" t="e">
        <f t="shared" si="102"/>
        <v>#DIV/0!</v>
      </c>
      <c r="AJ235" s="18" t="e">
        <f t="shared" si="102"/>
        <v>#DIV/0!</v>
      </c>
      <c r="AK235" s="18" t="e">
        <f t="shared" si="102"/>
        <v>#DIV/0!</v>
      </c>
      <c r="AL235" s="18" t="e">
        <f t="shared" si="102"/>
        <v>#DIV/0!</v>
      </c>
      <c r="AM235" s="18" t="e">
        <f t="shared" si="102"/>
        <v>#DIV/0!</v>
      </c>
      <c r="AN235" s="18" t="e">
        <f t="shared" si="102"/>
        <v>#DIV/0!</v>
      </c>
      <c r="AO235" s="18" t="e">
        <f t="shared" si="102"/>
        <v>#DIV/0!</v>
      </c>
      <c r="AP235" s="18" t="e">
        <f t="shared" si="102"/>
        <v>#DIV/0!</v>
      </c>
      <c r="AQ235" s="18" t="e">
        <f t="shared" si="102"/>
        <v>#DIV/0!</v>
      </c>
      <c r="AR235" s="18" t="e">
        <f t="shared" si="102"/>
        <v>#DIV/0!</v>
      </c>
      <c r="AS235" s="18" t="e">
        <f t="shared" si="102"/>
        <v>#DIV/0!</v>
      </c>
      <c r="AT235" s="18" t="e">
        <f t="shared" si="102"/>
        <v>#DIV/0!</v>
      </c>
      <c r="AU235" s="18" t="e">
        <f t="shared" si="102"/>
        <v>#DIV/0!</v>
      </c>
      <c r="AV235" s="18" t="e">
        <f t="shared" si="102"/>
        <v>#DIV/0!</v>
      </c>
      <c r="AW235" s="18" t="e">
        <f t="shared" si="102"/>
        <v>#DIV/0!</v>
      </c>
      <c r="AX235" s="18" t="e">
        <f t="shared" si="102"/>
        <v>#DIV/0!</v>
      </c>
      <c r="AY235" s="18" t="e">
        <f t="shared" si="102"/>
        <v>#DIV/0!</v>
      </c>
      <c r="AZ235" s="18" t="e">
        <f t="shared" si="102"/>
        <v>#DIV/0!</v>
      </c>
      <c r="BA235" s="18" t="e">
        <f t="shared" si="102"/>
        <v>#DIV/0!</v>
      </c>
      <c r="BB235" s="18" t="e">
        <f t="shared" si="102"/>
        <v>#DIV/0!</v>
      </c>
      <c r="BC235" s="18" t="e">
        <f t="shared" si="102"/>
        <v>#DIV/0!</v>
      </c>
      <c r="BD235" s="18" t="e">
        <f t="shared" si="102"/>
        <v>#DIV/0!</v>
      </c>
      <c r="BE235" s="18" t="e">
        <f t="shared" si="102"/>
        <v>#DIV/0!</v>
      </c>
      <c r="BF235" s="18" t="e">
        <f t="shared" si="102"/>
        <v>#DIV/0!</v>
      </c>
      <c r="BG235" s="18" t="e">
        <f t="shared" si="102"/>
        <v>#DIV/0!</v>
      </c>
      <c r="BH235" s="18" t="e">
        <f t="shared" si="102"/>
        <v>#DIV/0!</v>
      </c>
      <c r="BI235" s="18" t="e">
        <f t="shared" si="102"/>
        <v>#DIV/0!</v>
      </c>
      <c r="BJ235" s="18" t="e">
        <f t="shared" si="102"/>
        <v>#DIV/0!</v>
      </c>
      <c r="BK235" s="18" t="e">
        <f t="shared" si="102"/>
        <v>#DIV/0!</v>
      </c>
      <c r="BL235" s="18" t="e">
        <f t="shared" si="102"/>
        <v>#DIV/0!</v>
      </c>
      <c r="BM235" s="18" t="e">
        <f t="shared" si="102"/>
        <v>#DIV/0!</v>
      </c>
      <c r="BN235" s="18" t="e">
        <f t="shared" ref="BN235:DY235" si="103">BN234/BN233</f>
        <v>#DIV/0!</v>
      </c>
      <c r="BO235" s="18" t="e">
        <f t="shared" si="103"/>
        <v>#DIV/0!</v>
      </c>
      <c r="BP235" s="18" t="e">
        <f t="shared" si="103"/>
        <v>#DIV/0!</v>
      </c>
      <c r="BQ235" s="18" t="e">
        <f t="shared" si="103"/>
        <v>#DIV/0!</v>
      </c>
      <c r="BR235" s="18" t="e">
        <f t="shared" si="103"/>
        <v>#DIV/0!</v>
      </c>
      <c r="BS235" s="18" t="e">
        <f t="shared" si="103"/>
        <v>#DIV/0!</v>
      </c>
      <c r="BT235" s="18" t="e">
        <f t="shared" si="103"/>
        <v>#DIV/0!</v>
      </c>
      <c r="BU235" s="18" t="e">
        <f t="shared" si="103"/>
        <v>#DIV/0!</v>
      </c>
      <c r="BV235" s="18" t="e">
        <f t="shared" si="103"/>
        <v>#DIV/0!</v>
      </c>
      <c r="BW235" s="18" t="e">
        <f t="shared" si="103"/>
        <v>#DIV/0!</v>
      </c>
      <c r="BX235" s="18" t="e">
        <f t="shared" si="103"/>
        <v>#DIV/0!</v>
      </c>
      <c r="BY235" s="18" t="e">
        <f t="shared" si="103"/>
        <v>#DIV/0!</v>
      </c>
      <c r="BZ235" s="18" t="e">
        <f t="shared" si="103"/>
        <v>#DIV/0!</v>
      </c>
      <c r="CA235" s="18" t="e">
        <f t="shared" si="103"/>
        <v>#DIV/0!</v>
      </c>
      <c r="CB235" s="18" t="e">
        <f t="shared" si="103"/>
        <v>#DIV/0!</v>
      </c>
      <c r="CC235" s="18" t="e">
        <f t="shared" si="103"/>
        <v>#DIV/0!</v>
      </c>
      <c r="CD235" s="18" t="e">
        <f t="shared" si="103"/>
        <v>#DIV/0!</v>
      </c>
      <c r="CE235" s="18" t="e">
        <f t="shared" si="103"/>
        <v>#DIV/0!</v>
      </c>
      <c r="CF235" s="18" t="e">
        <f t="shared" si="103"/>
        <v>#DIV/0!</v>
      </c>
      <c r="CG235" s="18" t="e">
        <f t="shared" si="103"/>
        <v>#DIV/0!</v>
      </c>
      <c r="CH235" s="18" t="e">
        <f t="shared" si="103"/>
        <v>#DIV/0!</v>
      </c>
      <c r="CI235" s="18" t="e">
        <f t="shared" si="103"/>
        <v>#DIV/0!</v>
      </c>
      <c r="CJ235" s="18" t="e">
        <f t="shared" si="103"/>
        <v>#DIV/0!</v>
      </c>
      <c r="CK235" s="18" t="e">
        <f t="shared" si="103"/>
        <v>#DIV/0!</v>
      </c>
      <c r="CL235" s="18" t="e">
        <f t="shared" si="103"/>
        <v>#DIV/0!</v>
      </c>
      <c r="CM235" s="18" t="e">
        <f t="shared" si="103"/>
        <v>#DIV/0!</v>
      </c>
      <c r="CN235" s="18" t="e">
        <f t="shared" si="103"/>
        <v>#DIV/0!</v>
      </c>
      <c r="CO235" s="18" t="e">
        <f t="shared" si="103"/>
        <v>#DIV/0!</v>
      </c>
      <c r="CP235" s="18" t="e">
        <f t="shared" si="103"/>
        <v>#DIV/0!</v>
      </c>
      <c r="CQ235" s="18" t="e">
        <f t="shared" si="103"/>
        <v>#DIV/0!</v>
      </c>
      <c r="CR235" s="18" t="e">
        <f t="shared" si="103"/>
        <v>#DIV/0!</v>
      </c>
      <c r="CS235" s="18" t="e">
        <f t="shared" si="103"/>
        <v>#DIV/0!</v>
      </c>
      <c r="CT235" s="18" t="e">
        <f t="shared" si="103"/>
        <v>#DIV/0!</v>
      </c>
      <c r="CU235" s="18" t="e">
        <f t="shared" si="103"/>
        <v>#DIV/0!</v>
      </c>
      <c r="CV235" s="18" t="e">
        <f t="shared" si="103"/>
        <v>#DIV/0!</v>
      </c>
      <c r="CW235" s="18" t="e">
        <f t="shared" si="103"/>
        <v>#DIV/0!</v>
      </c>
      <c r="CX235" s="18" t="e">
        <f t="shared" si="103"/>
        <v>#DIV/0!</v>
      </c>
      <c r="CY235" s="18" t="e">
        <f t="shared" si="103"/>
        <v>#DIV/0!</v>
      </c>
      <c r="CZ235" s="18" t="e">
        <f t="shared" si="103"/>
        <v>#DIV/0!</v>
      </c>
      <c r="DA235" s="18" t="e">
        <f t="shared" si="103"/>
        <v>#DIV/0!</v>
      </c>
      <c r="DB235" s="18" t="e">
        <f t="shared" si="103"/>
        <v>#DIV/0!</v>
      </c>
      <c r="DC235" s="18" t="e">
        <f t="shared" si="103"/>
        <v>#DIV/0!</v>
      </c>
      <c r="DD235" s="18" t="e">
        <f t="shared" si="103"/>
        <v>#DIV/0!</v>
      </c>
      <c r="DE235" s="18" t="e">
        <f t="shared" si="103"/>
        <v>#DIV/0!</v>
      </c>
      <c r="DF235" s="18" t="e">
        <f t="shared" si="103"/>
        <v>#DIV/0!</v>
      </c>
      <c r="DG235" s="18" t="e">
        <f t="shared" si="103"/>
        <v>#DIV/0!</v>
      </c>
      <c r="DH235" s="18" t="e">
        <f t="shared" si="103"/>
        <v>#DIV/0!</v>
      </c>
      <c r="DI235" s="18" t="e">
        <f t="shared" si="103"/>
        <v>#DIV/0!</v>
      </c>
      <c r="DJ235" s="18" t="e">
        <f t="shared" si="103"/>
        <v>#DIV/0!</v>
      </c>
      <c r="DK235" s="18" t="e">
        <f t="shared" si="103"/>
        <v>#DIV/0!</v>
      </c>
      <c r="DL235" s="18" t="e">
        <f t="shared" si="103"/>
        <v>#DIV/0!</v>
      </c>
      <c r="DM235" s="18" t="e">
        <f t="shared" si="103"/>
        <v>#DIV/0!</v>
      </c>
      <c r="DN235" s="18" t="e">
        <f t="shared" si="103"/>
        <v>#DIV/0!</v>
      </c>
      <c r="DO235" s="18" t="e">
        <f t="shared" si="103"/>
        <v>#DIV/0!</v>
      </c>
      <c r="DP235" s="18" t="e">
        <f t="shared" si="103"/>
        <v>#DIV/0!</v>
      </c>
      <c r="DQ235" s="18" t="e">
        <f t="shared" si="103"/>
        <v>#DIV/0!</v>
      </c>
      <c r="DR235" s="18" t="e">
        <f t="shared" si="103"/>
        <v>#DIV/0!</v>
      </c>
      <c r="DS235" s="18" t="e">
        <f t="shared" si="103"/>
        <v>#DIV/0!</v>
      </c>
      <c r="DT235" s="18" t="e">
        <f t="shared" si="103"/>
        <v>#DIV/0!</v>
      </c>
      <c r="DU235" s="18" t="e">
        <f t="shared" si="103"/>
        <v>#DIV/0!</v>
      </c>
      <c r="DV235" s="18" t="e">
        <f t="shared" si="103"/>
        <v>#DIV/0!</v>
      </c>
      <c r="DW235" s="18" t="e">
        <f t="shared" si="103"/>
        <v>#DIV/0!</v>
      </c>
      <c r="DX235" s="18" t="e">
        <f t="shared" si="103"/>
        <v>#DIV/0!</v>
      </c>
      <c r="DY235" s="18" t="e">
        <f t="shared" si="103"/>
        <v>#DIV/0!</v>
      </c>
      <c r="DZ235" s="18" t="e">
        <f t="shared" ref="DZ235:ED235" si="104">DZ234/DZ233</f>
        <v>#DIV/0!</v>
      </c>
      <c r="EA235" s="18" t="e">
        <f t="shared" si="104"/>
        <v>#DIV/0!</v>
      </c>
      <c r="EB235" s="18" t="e">
        <f t="shared" si="104"/>
        <v>#DIV/0!</v>
      </c>
      <c r="EC235" s="18" t="e">
        <f t="shared" si="104"/>
        <v>#DIV/0!</v>
      </c>
      <c r="ED235" s="18" t="e">
        <f t="shared" si="104"/>
        <v>#DIV/0!</v>
      </c>
      <c r="EE235" s="18" t="e">
        <f t="shared" ref="EE235" si="105">EE234/EE233</f>
        <v>#DIV/0!</v>
      </c>
      <c r="EF235" s="18">
        <v>5.54016620498615E-4</v>
      </c>
      <c r="EG235" s="18">
        <v>7.3937153419593345E-3</v>
      </c>
      <c r="EH235" s="18">
        <v>4.2242703533026116E-3</v>
      </c>
      <c r="EI235" s="18">
        <v>1.836210062431142E-4</v>
      </c>
      <c r="EJ235" s="18">
        <v>3.5637171666352222E-4</v>
      </c>
      <c r="EK235" s="18">
        <v>2.0740126218482416E-4</v>
      </c>
      <c r="EL235" s="18">
        <v>4.9657364187108946E-5</v>
      </c>
      <c r="EM235" s="18">
        <v>1.2829912023460411E-4</v>
      </c>
      <c r="EN235" s="18">
        <v>1.6973736999660526E-4</v>
      </c>
      <c r="EO235" s="18">
        <v>2.0067944325788742E-4</v>
      </c>
      <c r="EP235" s="18">
        <v>2.9112475711393809E-4</v>
      </c>
      <c r="EQ235" s="18">
        <v>1.2286144300764813E-4</v>
      </c>
      <c r="ER235" s="18">
        <v>6.6415552624837521E-4</v>
      </c>
      <c r="ES235" s="18">
        <v>4.7178712964710321E-4</v>
      </c>
      <c r="ET235" s="18">
        <v>4.5358476727241144E-4</v>
      </c>
      <c r="EU235" s="18">
        <v>5.6771263418662265E-4</v>
      </c>
      <c r="EV235" s="18">
        <v>5.6558492181170612E-4</v>
      </c>
      <c r="EW235" s="17">
        <f t="shared" ref="EW235:GB235" si="106">EW234/EW233</f>
        <v>5.3494244019343514E-4</v>
      </c>
      <c r="EX235" s="73">
        <f t="shared" si="106"/>
        <v>0</v>
      </c>
      <c r="EY235" s="73">
        <f t="shared" si="106"/>
        <v>0</v>
      </c>
      <c r="EZ235" s="73">
        <f t="shared" si="106"/>
        <v>0</v>
      </c>
      <c r="FA235" s="73">
        <f t="shared" si="106"/>
        <v>1.6652789342214821E-3</v>
      </c>
      <c r="FB235" s="73">
        <f t="shared" si="106"/>
        <v>5.4274084124830398E-4</v>
      </c>
      <c r="FC235" s="73">
        <f t="shared" si="106"/>
        <v>6.7491563554555683E-4</v>
      </c>
      <c r="FD235" s="73">
        <f t="shared" si="106"/>
        <v>8.1037277147487841E-4</v>
      </c>
      <c r="FE235" s="73">
        <f t="shared" si="106"/>
        <v>1.1716461628588166E-3</v>
      </c>
      <c r="FF235" s="73">
        <f t="shared" si="106"/>
        <v>0</v>
      </c>
      <c r="FG235" s="73">
        <f t="shared" si="106"/>
        <v>0</v>
      </c>
      <c r="FH235" s="73">
        <f t="shared" si="106"/>
        <v>1.8511662347278786E-4</v>
      </c>
      <c r="FI235" s="73">
        <f t="shared" si="106"/>
        <v>9.8863074641621345E-4</v>
      </c>
      <c r="FJ235" s="73">
        <f t="shared" si="106"/>
        <v>0</v>
      </c>
      <c r="FK235" s="73">
        <f t="shared" si="106"/>
        <v>4.1186161449752884E-4</v>
      </c>
      <c r="FL235" s="73">
        <f t="shared" si="106"/>
        <v>0</v>
      </c>
      <c r="FM235" s="73">
        <f t="shared" si="106"/>
        <v>1.1344299489506524E-3</v>
      </c>
      <c r="FN235" s="73">
        <f t="shared" si="106"/>
        <v>0</v>
      </c>
      <c r="FO235" s="73">
        <f t="shared" si="106"/>
        <v>0</v>
      </c>
      <c r="FP235" s="73">
        <f t="shared" si="106"/>
        <v>3.4458993797381116E-4</v>
      </c>
      <c r="FQ235" s="73">
        <f t="shared" si="106"/>
        <v>1.0997067448680353E-3</v>
      </c>
      <c r="FR235" s="73">
        <f t="shared" si="106"/>
        <v>3.8744672607516468E-4</v>
      </c>
      <c r="FS235" s="73">
        <f t="shared" si="106"/>
        <v>0</v>
      </c>
      <c r="FT235" s="73">
        <f t="shared" si="106"/>
        <v>0</v>
      </c>
      <c r="FU235" s="73">
        <f t="shared" si="106"/>
        <v>0</v>
      </c>
      <c r="FV235" s="73" t="e">
        <f t="shared" si="106"/>
        <v>#DIV/0!</v>
      </c>
      <c r="FW235" s="73" t="e">
        <f t="shared" si="106"/>
        <v>#DIV/0!</v>
      </c>
      <c r="FX235" s="73" t="e">
        <f t="shared" si="106"/>
        <v>#DIV/0!</v>
      </c>
      <c r="FY235" s="73" t="e">
        <f t="shared" si="106"/>
        <v>#DIV/0!</v>
      </c>
      <c r="FZ235" s="73" t="e">
        <f t="shared" si="106"/>
        <v>#DIV/0!</v>
      </c>
      <c r="GA235" s="73" t="e">
        <f t="shared" si="106"/>
        <v>#DIV/0!</v>
      </c>
      <c r="GB235" s="73" t="e">
        <f t="shared" si="106"/>
        <v>#DIV/0!</v>
      </c>
      <c r="GC235" s="1"/>
    </row>
    <row r="236" spans="1:185" ht="12.75" customHeight="1">
      <c r="A236" s="34" t="s">
        <v>460</v>
      </c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56"/>
      <c r="EX236" s="14" t="s">
        <v>31</v>
      </c>
      <c r="EY236" s="14" t="s">
        <v>31</v>
      </c>
      <c r="EZ236" s="14" t="s">
        <v>31</v>
      </c>
      <c r="FA236" s="14" t="s">
        <v>31</v>
      </c>
      <c r="FB236" s="14" t="s">
        <v>31</v>
      </c>
      <c r="FC236" s="14" t="s">
        <v>31</v>
      </c>
      <c r="FD236" s="14" t="s">
        <v>31</v>
      </c>
      <c r="FE236" s="14" t="s">
        <v>31</v>
      </c>
      <c r="FF236" s="14" t="s">
        <v>31</v>
      </c>
      <c r="FG236" s="14" t="s">
        <v>31</v>
      </c>
      <c r="FH236" s="14" t="s">
        <v>31</v>
      </c>
      <c r="FI236" s="14" t="s">
        <v>31</v>
      </c>
      <c r="FJ236" s="14" t="s">
        <v>31</v>
      </c>
      <c r="FK236" s="14" t="s">
        <v>31</v>
      </c>
      <c r="FL236" s="14" t="s">
        <v>31</v>
      </c>
      <c r="FM236" s="14" t="s">
        <v>31</v>
      </c>
      <c r="FN236" s="14" t="s">
        <v>31</v>
      </c>
      <c r="FO236" s="14" t="s">
        <v>31</v>
      </c>
      <c r="FP236" s="14" t="s">
        <v>31</v>
      </c>
      <c r="FQ236" s="14" t="s">
        <v>31</v>
      </c>
      <c r="FR236" s="14" t="s">
        <v>31</v>
      </c>
      <c r="FS236" s="14" t="s">
        <v>31</v>
      </c>
      <c r="FT236" s="14" t="s">
        <v>31</v>
      </c>
      <c r="FU236" s="14" t="s">
        <v>31</v>
      </c>
      <c r="FV236" s="14" t="s">
        <v>31</v>
      </c>
      <c r="FW236" s="14" t="s">
        <v>31</v>
      </c>
      <c r="FX236" s="14" t="s">
        <v>31</v>
      </c>
      <c r="FY236" s="14" t="s">
        <v>31</v>
      </c>
      <c r="FZ236" s="14" t="s">
        <v>31</v>
      </c>
      <c r="GA236" s="14" t="s">
        <v>31</v>
      </c>
      <c r="GB236" s="14" t="s">
        <v>31</v>
      </c>
    </row>
    <row r="237" spans="1:185" s="6" customFormat="1" ht="25.5" customHeight="1">
      <c r="A237" s="11" t="s">
        <v>4</v>
      </c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>
        <v>2</v>
      </c>
      <c r="EG237" s="10">
        <v>4</v>
      </c>
      <c r="EH237" s="10">
        <v>33</v>
      </c>
      <c r="EI237" s="10">
        <v>3</v>
      </c>
      <c r="EJ237" s="10">
        <v>16</v>
      </c>
      <c r="EK237" s="10">
        <v>12</v>
      </c>
      <c r="EL237" s="10">
        <v>1</v>
      </c>
      <c r="EM237" s="10">
        <v>6</v>
      </c>
      <c r="EN237" s="10">
        <v>7</v>
      </c>
      <c r="EO237" s="10">
        <v>14</v>
      </c>
      <c r="EP237" s="10">
        <v>38</v>
      </c>
      <c r="EQ237" s="10">
        <v>10</v>
      </c>
      <c r="ER237" s="10">
        <v>31</v>
      </c>
      <c r="ES237" s="10">
        <v>36</v>
      </c>
      <c r="ET237" s="10">
        <v>37</v>
      </c>
      <c r="EU237" s="10">
        <v>39</v>
      </c>
      <c r="EV237" s="10">
        <v>25</v>
      </c>
      <c r="EW237" s="9">
        <f>SUM(EX237:GB237)</f>
        <v>17</v>
      </c>
      <c r="EX237" s="66">
        <f>'X2977'!F77</f>
        <v>0</v>
      </c>
      <c r="EY237" s="66">
        <f>'X2977'!G77</f>
        <v>0</v>
      </c>
      <c r="EZ237" s="66">
        <f>'X2977'!H77</f>
        <v>0</v>
      </c>
      <c r="FA237" s="66">
        <f>'X2977'!I77</f>
        <v>2</v>
      </c>
      <c r="FB237" s="66">
        <f>'X2977'!J77</f>
        <v>1</v>
      </c>
      <c r="FC237" s="66">
        <f>'X2977'!K77</f>
        <v>3</v>
      </c>
      <c r="FD237" s="66">
        <f>'X2977'!L77</f>
        <v>3</v>
      </c>
      <c r="FE237" s="66">
        <f>'X2977'!M77</f>
        <v>2</v>
      </c>
      <c r="FF237" s="66">
        <f>'X2977'!N77</f>
        <v>0</v>
      </c>
      <c r="FG237" s="66">
        <f>'X2977'!O77</f>
        <v>0</v>
      </c>
      <c r="FH237" s="66">
        <f>'X2977'!P77</f>
        <v>1</v>
      </c>
      <c r="FI237" s="66">
        <f>'X2977'!Q77</f>
        <v>2</v>
      </c>
      <c r="FJ237" s="66">
        <f>'X2977'!R77</f>
        <v>0</v>
      </c>
      <c r="FK237" s="66">
        <f>'X2977'!S77</f>
        <v>0</v>
      </c>
      <c r="FL237" s="66">
        <f>'X2977'!T77</f>
        <v>0</v>
      </c>
      <c r="FM237" s="66">
        <f>'X2977'!U77</f>
        <v>1</v>
      </c>
      <c r="FN237" s="66">
        <f>'X2977'!V77</f>
        <v>0</v>
      </c>
      <c r="FO237" s="66">
        <f>'X2977'!W77</f>
        <v>0</v>
      </c>
      <c r="FP237" s="66">
        <f>'X2977'!X77</f>
        <v>0</v>
      </c>
      <c r="FQ237" s="66">
        <f>'X2977'!Y77</f>
        <v>2</v>
      </c>
      <c r="FR237" s="66">
        <f>'X2977'!Z77</f>
        <v>0</v>
      </c>
      <c r="FS237" s="66">
        <f>'X2977'!AA77</f>
        <v>0</v>
      </c>
      <c r="FT237" s="66">
        <f>'X2977'!AB77</f>
        <v>0</v>
      </c>
      <c r="FU237" s="66">
        <f>'X2977'!AC77</f>
        <v>0</v>
      </c>
      <c r="FV237" s="66">
        <f>'X2977'!AD77</f>
        <v>0</v>
      </c>
      <c r="FW237" s="66">
        <f>'X2977'!AE77</f>
        <v>0</v>
      </c>
      <c r="FX237" s="66">
        <f>'X2977'!AF77</f>
        <v>0</v>
      </c>
      <c r="FY237" s="66">
        <f>'X2977'!AG77</f>
        <v>0</v>
      </c>
      <c r="FZ237" s="66">
        <f>'X2977'!AH77</f>
        <v>0</v>
      </c>
      <c r="GA237" s="66">
        <f>'X2977'!AI77</f>
        <v>0</v>
      </c>
      <c r="GB237" s="66">
        <f>'X2977'!AJ77</f>
        <v>0</v>
      </c>
      <c r="GC237" s="1"/>
    </row>
    <row r="238" spans="1:185" s="3" customFormat="1" ht="25.5" customHeight="1">
      <c r="A238" s="5" t="s">
        <v>3</v>
      </c>
      <c r="B238" s="4" t="e">
        <f t="shared" ref="B238:BM238" si="107">B237/B233</f>
        <v>#DIV/0!</v>
      </c>
      <c r="C238" s="4" t="e">
        <f t="shared" si="107"/>
        <v>#DIV/0!</v>
      </c>
      <c r="D238" s="4" t="e">
        <f t="shared" si="107"/>
        <v>#DIV/0!</v>
      </c>
      <c r="E238" s="4" t="e">
        <f t="shared" si="107"/>
        <v>#DIV/0!</v>
      </c>
      <c r="F238" s="4" t="e">
        <f t="shared" si="107"/>
        <v>#DIV/0!</v>
      </c>
      <c r="G238" s="4" t="e">
        <f t="shared" si="107"/>
        <v>#DIV/0!</v>
      </c>
      <c r="H238" s="4" t="e">
        <f t="shared" si="107"/>
        <v>#DIV/0!</v>
      </c>
      <c r="I238" s="4" t="e">
        <f t="shared" si="107"/>
        <v>#DIV/0!</v>
      </c>
      <c r="J238" s="4" t="e">
        <f t="shared" si="107"/>
        <v>#DIV/0!</v>
      </c>
      <c r="K238" s="4" t="e">
        <f t="shared" si="107"/>
        <v>#DIV/0!</v>
      </c>
      <c r="L238" s="4" t="e">
        <f t="shared" si="107"/>
        <v>#DIV/0!</v>
      </c>
      <c r="M238" s="4" t="e">
        <f t="shared" si="107"/>
        <v>#DIV/0!</v>
      </c>
      <c r="N238" s="4" t="e">
        <f t="shared" si="107"/>
        <v>#DIV/0!</v>
      </c>
      <c r="O238" s="4" t="e">
        <f t="shared" si="107"/>
        <v>#DIV/0!</v>
      </c>
      <c r="P238" s="4" t="e">
        <f t="shared" si="107"/>
        <v>#DIV/0!</v>
      </c>
      <c r="Q238" s="4" t="e">
        <f t="shared" si="107"/>
        <v>#DIV/0!</v>
      </c>
      <c r="R238" s="4" t="e">
        <f t="shared" si="107"/>
        <v>#DIV/0!</v>
      </c>
      <c r="S238" s="4" t="e">
        <f t="shared" si="107"/>
        <v>#DIV/0!</v>
      </c>
      <c r="T238" s="4" t="e">
        <f t="shared" si="107"/>
        <v>#DIV/0!</v>
      </c>
      <c r="U238" s="4" t="e">
        <f t="shared" si="107"/>
        <v>#DIV/0!</v>
      </c>
      <c r="V238" s="4" t="e">
        <f t="shared" si="107"/>
        <v>#DIV/0!</v>
      </c>
      <c r="W238" s="4" t="e">
        <f t="shared" si="107"/>
        <v>#DIV/0!</v>
      </c>
      <c r="X238" s="4" t="e">
        <f t="shared" si="107"/>
        <v>#DIV/0!</v>
      </c>
      <c r="Y238" s="4" t="e">
        <f t="shared" si="107"/>
        <v>#DIV/0!</v>
      </c>
      <c r="Z238" s="4" t="e">
        <f t="shared" si="107"/>
        <v>#DIV/0!</v>
      </c>
      <c r="AA238" s="4" t="e">
        <f t="shared" si="107"/>
        <v>#DIV/0!</v>
      </c>
      <c r="AB238" s="4" t="e">
        <f t="shared" si="107"/>
        <v>#DIV/0!</v>
      </c>
      <c r="AC238" s="4" t="e">
        <f t="shared" si="107"/>
        <v>#DIV/0!</v>
      </c>
      <c r="AD238" s="4" t="e">
        <f t="shared" si="107"/>
        <v>#DIV/0!</v>
      </c>
      <c r="AE238" s="4" t="e">
        <f t="shared" si="107"/>
        <v>#DIV/0!</v>
      </c>
      <c r="AF238" s="4" t="e">
        <f t="shared" si="107"/>
        <v>#DIV/0!</v>
      </c>
      <c r="AG238" s="4" t="e">
        <f t="shared" si="107"/>
        <v>#DIV/0!</v>
      </c>
      <c r="AH238" s="4" t="e">
        <f t="shared" si="107"/>
        <v>#DIV/0!</v>
      </c>
      <c r="AI238" s="4" t="e">
        <f t="shared" si="107"/>
        <v>#DIV/0!</v>
      </c>
      <c r="AJ238" s="4" t="e">
        <f t="shared" si="107"/>
        <v>#DIV/0!</v>
      </c>
      <c r="AK238" s="4" t="e">
        <f t="shared" si="107"/>
        <v>#DIV/0!</v>
      </c>
      <c r="AL238" s="4" t="e">
        <f t="shared" si="107"/>
        <v>#DIV/0!</v>
      </c>
      <c r="AM238" s="4" t="e">
        <f t="shared" si="107"/>
        <v>#DIV/0!</v>
      </c>
      <c r="AN238" s="4" t="e">
        <f t="shared" si="107"/>
        <v>#DIV/0!</v>
      </c>
      <c r="AO238" s="4" t="e">
        <f t="shared" si="107"/>
        <v>#DIV/0!</v>
      </c>
      <c r="AP238" s="4" t="e">
        <f t="shared" si="107"/>
        <v>#DIV/0!</v>
      </c>
      <c r="AQ238" s="4" t="e">
        <f t="shared" si="107"/>
        <v>#DIV/0!</v>
      </c>
      <c r="AR238" s="4" t="e">
        <f t="shared" si="107"/>
        <v>#DIV/0!</v>
      </c>
      <c r="AS238" s="4" t="e">
        <f t="shared" si="107"/>
        <v>#DIV/0!</v>
      </c>
      <c r="AT238" s="4" t="e">
        <f t="shared" si="107"/>
        <v>#DIV/0!</v>
      </c>
      <c r="AU238" s="4" t="e">
        <f t="shared" si="107"/>
        <v>#DIV/0!</v>
      </c>
      <c r="AV238" s="4" t="e">
        <f t="shared" si="107"/>
        <v>#DIV/0!</v>
      </c>
      <c r="AW238" s="4" t="e">
        <f t="shared" si="107"/>
        <v>#DIV/0!</v>
      </c>
      <c r="AX238" s="4" t="e">
        <f t="shared" si="107"/>
        <v>#DIV/0!</v>
      </c>
      <c r="AY238" s="4" t="e">
        <f t="shared" si="107"/>
        <v>#DIV/0!</v>
      </c>
      <c r="AZ238" s="4" t="e">
        <f t="shared" si="107"/>
        <v>#DIV/0!</v>
      </c>
      <c r="BA238" s="4" t="e">
        <f t="shared" si="107"/>
        <v>#DIV/0!</v>
      </c>
      <c r="BB238" s="4" t="e">
        <f t="shared" si="107"/>
        <v>#DIV/0!</v>
      </c>
      <c r="BC238" s="4" t="e">
        <f t="shared" si="107"/>
        <v>#DIV/0!</v>
      </c>
      <c r="BD238" s="4" t="e">
        <f t="shared" si="107"/>
        <v>#DIV/0!</v>
      </c>
      <c r="BE238" s="4" t="e">
        <f t="shared" si="107"/>
        <v>#DIV/0!</v>
      </c>
      <c r="BF238" s="4" t="e">
        <f t="shared" si="107"/>
        <v>#DIV/0!</v>
      </c>
      <c r="BG238" s="4" t="e">
        <f t="shared" si="107"/>
        <v>#DIV/0!</v>
      </c>
      <c r="BH238" s="4" t="e">
        <f t="shared" si="107"/>
        <v>#DIV/0!</v>
      </c>
      <c r="BI238" s="4" t="e">
        <f t="shared" si="107"/>
        <v>#DIV/0!</v>
      </c>
      <c r="BJ238" s="4" t="e">
        <f t="shared" si="107"/>
        <v>#DIV/0!</v>
      </c>
      <c r="BK238" s="4" t="e">
        <f t="shared" si="107"/>
        <v>#DIV/0!</v>
      </c>
      <c r="BL238" s="4" t="e">
        <f t="shared" si="107"/>
        <v>#DIV/0!</v>
      </c>
      <c r="BM238" s="4" t="e">
        <f t="shared" si="107"/>
        <v>#DIV/0!</v>
      </c>
      <c r="BN238" s="4" t="e">
        <f t="shared" ref="BN238:DY238" si="108">BN237/BN233</f>
        <v>#DIV/0!</v>
      </c>
      <c r="BO238" s="4" t="e">
        <f t="shared" si="108"/>
        <v>#DIV/0!</v>
      </c>
      <c r="BP238" s="4" t="e">
        <f t="shared" si="108"/>
        <v>#DIV/0!</v>
      </c>
      <c r="BQ238" s="4" t="e">
        <f t="shared" si="108"/>
        <v>#DIV/0!</v>
      </c>
      <c r="BR238" s="4" t="e">
        <f t="shared" si="108"/>
        <v>#DIV/0!</v>
      </c>
      <c r="BS238" s="4" t="e">
        <f t="shared" si="108"/>
        <v>#DIV/0!</v>
      </c>
      <c r="BT238" s="4" t="e">
        <f t="shared" si="108"/>
        <v>#DIV/0!</v>
      </c>
      <c r="BU238" s="4" t="e">
        <f t="shared" si="108"/>
        <v>#DIV/0!</v>
      </c>
      <c r="BV238" s="4" t="e">
        <f t="shared" si="108"/>
        <v>#DIV/0!</v>
      </c>
      <c r="BW238" s="4" t="e">
        <f t="shared" si="108"/>
        <v>#DIV/0!</v>
      </c>
      <c r="BX238" s="4" t="e">
        <f t="shared" si="108"/>
        <v>#DIV/0!</v>
      </c>
      <c r="BY238" s="4" t="e">
        <f t="shared" si="108"/>
        <v>#DIV/0!</v>
      </c>
      <c r="BZ238" s="4" t="e">
        <f t="shared" si="108"/>
        <v>#DIV/0!</v>
      </c>
      <c r="CA238" s="4" t="e">
        <f t="shared" si="108"/>
        <v>#DIV/0!</v>
      </c>
      <c r="CB238" s="4" t="e">
        <f t="shared" si="108"/>
        <v>#DIV/0!</v>
      </c>
      <c r="CC238" s="4" t="e">
        <f t="shared" si="108"/>
        <v>#DIV/0!</v>
      </c>
      <c r="CD238" s="4" t="e">
        <f t="shared" si="108"/>
        <v>#DIV/0!</v>
      </c>
      <c r="CE238" s="4" t="e">
        <f t="shared" si="108"/>
        <v>#DIV/0!</v>
      </c>
      <c r="CF238" s="4" t="e">
        <f t="shared" si="108"/>
        <v>#DIV/0!</v>
      </c>
      <c r="CG238" s="4" t="e">
        <f t="shared" si="108"/>
        <v>#DIV/0!</v>
      </c>
      <c r="CH238" s="4" t="e">
        <f t="shared" si="108"/>
        <v>#DIV/0!</v>
      </c>
      <c r="CI238" s="4" t="e">
        <f t="shared" si="108"/>
        <v>#DIV/0!</v>
      </c>
      <c r="CJ238" s="4" t="e">
        <f t="shared" si="108"/>
        <v>#DIV/0!</v>
      </c>
      <c r="CK238" s="4" t="e">
        <f t="shared" si="108"/>
        <v>#DIV/0!</v>
      </c>
      <c r="CL238" s="4" t="e">
        <f t="shared" si="108"/>
        <v>#DIV/0!</v>
      </c>
      <c r="CM238" s="4" t="e">
        <f t="shared" si="108"/>
        <v>#DIV/0!</v>
      </c>
      <c r="CN238" s="4" t="e">
        <f t="shared" si="108"/>
        <v>#DIV/0!</v>
      </c>
      <c r="CO238" s="4" t="e">
        <f t="shared" si="108"/>
        <v>#DIV/0!</v>
      </c>
      <c r="CP238" s="4" t="e">
        <f t="shared" si="108"/>
        <v>#DIV/0!</v>
      </c>
      <c r="CQ238" s="4" t="e">
        <f t="shared" si="108"/>
        <v>#DIV/0!</v>
      </c>
      <c r="CR238" s="4" t="e">
        <f t="shared" si="108"/>
        <v>#DIV/0!</v>
      </c>
      <c r="CS238" s="4" t="e">
        <f t="shared" si="108"/>
        <v>#DIV/0!</v>
      </c>
      <c r="CT238" s="4" t="e">
        <f t="shared" si="108"/>
        <v>#DIV/0!</v>
      </c>
      <c r="CU238" s="4" t="e">
        <f t="shared" si="108"/>
        <v>#DIV/0!</v>
      </c>
      <c r="CV238" s="4" t="e">
        <f t="shared" si="108"/>
        <v>#DIV/0!</v>
      </c>
      <c r="CW238" s="4" t="e">
        <f t="shared" si="108"/>
        <v>#DIV/0!</v>
      </c>
      <c r="CX238" s="4" t="e">
        <f t="shared" si="108"/>
        <v>#DIV/0!</v>
      </c>
      <c r="CY238" s="4" t="e">
        <f t="shared" si="108"/>
        <v>#DIV/0!</v>
      </c>
      <c r="CZ238" s="4" t="e">
        <f t="shared" si="108"/>
        <v>#DIV/0!</v>
      </c>
      <c r="DA238" s="4" t="e">
        <f t="shared" si="108"/>
        <v>#DIV/0!</v>
      </c>
      <c r="DB238" s="4" t="e">
        <f t="shared" si="108"/>
        <v>#DIV/0!</v>
      </c>
      <c r="DC238" s="4" t="e">
        <f t="shared" si="108"/>
        <v>#DIV/0!</v>
      </c>
      <c r="DD238" s="4" t="e">
        <f t="shared" si="108"/>
        <v>#DIV/0!</v>
      </c>
      <c r="DE238" s="4" t="e">
        <f t="shared" si="108"/>
        <v>#DIV/0!</v>
      </c>
      <c r="DF238" s="4" t="e">
        <f t="shared" si="108"/>
        <v>#DIV/0!</v>
      </c>
      <c r="DG238" s="4" t="e">
        <f t="shared" si="108"/>
        <v>#DIV/0!</v>
      </c>
      <c r="DH238" s="4" t="e">
        <f t="shared" si="108"/>
        <v>#DIV/0!</v>
      </c>
      <c r="DI238" s="4" t="e">
        <f t="shared" si="108"/>
        <v>#DIV/0!</v>
      </c>
      <c r="DJ238" s="4" t="e">
        <f t="shared" si="108"/>
        <v>#DIV/0!</v>
      </c>
      <c r="DK238" s="4" t="e">
        <f t="shared" si="108"/>
        <v>#DIV/0!</v>
      </c>
      <c r="DL238" s="4" t="e">
        <f t="shared" si="108"/>
        <v>#DIV/0!</v>
      </c>
      <c r="DM238" s="4" t="e">
        <f t="shared" si="108"/>
        <v>#DIV/0!</v>
      </c>
      <c r="DN238" s="4" t="e">
        <f t="shared" si="108"/>
        <v>#DIV/0!</v>
      </c>
      <c r="DO238" s="4" t="e">
        <f t="shared" si="108"/>
        <v>#DIV/0!</v>
      </c>
      <c r="DP238" s="4" t="e">
        <f t="shared" si="108"/>
        <v>#DIV/0!</v>
      </c>
      <c r="DQ238" s="4" t="e">
        <f t="shared" si="108"/>
        <v>#DIV/0!</v>
      </c>
      <c r="DR238" s="4" t="e">
        <f t="shared" si="108"/>
        <v>#DIV/0!</v>
      </c>
      <c r="DS238" s="4" t="e">
        <f t="shared" si="108"/>
        <v>#DIV/0!</v>
      </c>
      <c r="DT238" s="4" t="e">
        <f t="shared" si="108"/>
        <v>#DIV/0!</v>
      </c>
      <c r="DU238" s="4" t="e">
        <f t="shared" si="108"/>
        <v>#DIV/0!</v>
      </c>
      <c r="DV238" s="4" t="e">
        <f t="shared" si="108"/>
        <v>#DIV/0!</v>
      </c>
      <c r="DW238" s="4" t="e">
        <f t="shared" si="108"/>
        <v>#DIV/0!</v>
      </c>
      <c r="DX238" s="4" t="e">
        <f t="shared" si="108"/>
        <v>#DIV/0!</v>
      </c>
      <c r="DY238" s="4" t="e">
        <f t="shared" si="108"/>
        <v>#DIV/0!</v>
      </c>
      <c r="DZ238" s="4" t="e">
        <f t="shared" ref="DZ238:ED238" si="109">DZ237/DZ233</f>
        <v>#DIV/0!</v>
      </c>
      <c r="EA238" s="4" t="e">
        <f t="shared" si="109"/>
        <v>#DIV/0!</v>
      </c>
      <c r="EB238" s="4" t="e">
        <f t="shared" si="109"/>
        <v>#DIV/0!</v>
      </c>
      <c r="EC238" s="4" t="e">
        <f t="shared" si="109"/>
        <v>#DIV/0!</v>
      </c>
      <c r="ED238" s="4" t="e">
        <f t="shared" si="109"/>
        <v>#DIV/0!</v>
      </c>
      <c r="EE238" s="4" t="e">
        <f t="shared" ref="EE238" si="110">EE237/EE233</f>
        <v>#DIV/0!</v>
      </c>
      <c r="EF238" s="4">
        <v>5.54016620498615E-4</v>
      </c>
      <c r="EG238" s="4">
        <v>7.3937153419593345E-3</v>
      </c>
      <c r="EH238" s="4">
        <v>4.2242703533026116E-3</v>
      </c>
      <c r="EI238" s="4">
        <v>6.1207002081038072E-5</v>
      </c>
      <c r="EJ238" s="4">
        <v>3.3540867450684446E-4</v>
      </c>
      <c r="EK238" s="4">
        <v>1.7777251044413499E-4</v>
      </c>
      <c r="EL238" s="4">
        <v>2.4828682093554473E-5</v>
      </c>
      <c r="EM238" s="4">
        <v>1.0997067448680352E-4</v>
      </c>
      <c r="EN238" s="4">
        <v>1.0801468999783971E-4</v>
      </c>
      <c r="EO238" s="4">
        <v>2.0067944325788742E-4</v>
      </c>
      <c r="EP238" s="4">
        <v>2.5727304117045694E-4</v>
      </c>
      <c r="EQ238" s="4">
        <v>1.0238453583970677E-4</v>
      </c>
      <c r="ER238" s="4">
        <v>2.9412601876713761E-4</v>
      </c>
      <c r="ES238" s="4">
        <v>4.2460841668239289E-4</v>
      </c>
      <c r="ET238" s="4">
        <v>3.5707736998040902E-4</v>
      </c>
      <c r="EU238" s="4">
        <v>5.0319983484723373E-4</v>
      </c>
      <c r="EV238" s="4">
        <v>3.821519741970987E-4</v>
      </c>
      <c r="EW238" s="4">
        <f t="shared" ref="EW238:GB238" si="111">EW237/EW233</f>
        <v>3.6376085933153592E-4</v>
      </c>
      <c r="EX238" s="4">
        <f t="shared" si="111"/>
        <v>0</v>
      </c>
      <c r="EY238" s="4">
        <f t="shared" si="111"/>
        <v>0</v>
      </c>
      <c r="EZ238" s="4">
        <f t="shared" si="111"/>
        <v>0</v>
      </c>
      <c r="FA238" s="4">
        <f t="shared" si="111"/>
        <v>8.3263946711074107E-4</v>
      </c>
      <c r="FB238" s="4">
        <f t="shared" si="111"/>
        <v>2.7137042062415199E-4</v>
      </c>
      <c r="FC238" s="4">
        <f t="shared" si="111"/>
        <v>6.7491563554555683E-4</v>
      </c>
      <c r="FD238" s="4">
        <f t="shared" si="111"/>
        <v>8.1037277147487841E-4</v>
      </c>
      <c r="FE238" s="4">
        <f t="shared" si="111"/>
        <v>1.1716461628588166E-3</v>
      </c>
      <c r="FF238" s="4">
        <f t="shared" si="111"/>
        <v>0</v>
      </c>
      <c r="FG238" s="4">
        <f t="shared" si="111"/>
        <v>0</v>
      </c>
      <c r="FH238" s="4">
        <f t="shared" si="111"/>
        <v>1.8511662347278786E-4</v>
      </c>
      <c r="FI238" s="4">
        <f t="shared" si="111"/>
        <v>9.8863074641621345E-4</v>
      </c>
      <c r="FJ238" s="4">
        <f t="shared" si="111"/>
        <v>0</v>
      </c>
      <c r="FK238" s="4">
        <f t="shared" si="111"/>
        <v>0</v>
      </c>
      <c r="FL238" s="4">
        <f t="shared" si="111"/>
        <v>0</v>
      </c>
      <c r="FM238" s="4">
        <f t="shared" si="111"/>
        <v>5.6721497447532619E-4</v>
      </c>
      <c r="FN238" s="4">
        <f t="shared" si="111"/>
        <v>0</v>
      </c>
      <c r="FO238" s="4">
        <f t="shared" si="111"/>
        <v>0</v>
      </c>
      <c r="FP238" s="4">
        <f t="shared" si="111"/>
        <v>0</v>
      </c>
      <c r="FQ238" s="4">
        <f t="shared" si="111"/>
        <v>7.3313782991202346E-4</v>
      </c>
      <c r="FR238" s="4">
        <f t="shared" si="111"/>
        <v>0</v>
      </c>
      <c r="FS238" s="4">
        <f t="shared" si="111"/>
        <v>0</v>
      </c>
      <c r="FT238" s="4">
        <f t="shared" si="111"/>
        <v>0</v>
      </c>
      <c r="FU238" s="4">
        <f t="shared" si="111"/>
        <v>0</v>
      </c>
      <c r="FV238" s="4" t="e">
        <f t="shared" si="111"/>
        <v>#DIV/0!</v>
      </c>
      <c r="FW238" s="4" t="e">
        <f t="shared" si="111"/>
        <v>#DIV/0!</v>
      </c>
      <c r="FX238" s="4" t="e">
        <f t="shared" si="111"/>
        <v>#DIV/0!</v>
      </c>
      <c r="FY238" s="4" t="e">
        <f t="shared" si="111"/>
        <v>#DIV/0!</v>
      </c>
      <c r="FZ238" s="4" t="e">
        <f t="shared" si="111"/>
        <v>#DIV/0!</v>
      </c>
      <c r="GA238" s="4" t="e">
        <f t="shared" si="111"/>
        <v>#DIV/0!</v>
      </c>
      <c r="GB238" s="4" t="e">
        <f t="shared" si="111"/>
        <v>#DIV/0!</v>
      </c>
      <c r="GC238" s="1"/>
    </row>
    <row r="239" spans="1:185" s="6" customFormat="1" ht="25.5" customHeight="1">
      <c r="A239" s="11" t="s">
        <v>2</v>
      </c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>
        <v>0</v>
      </c>
      <c r="EG239" s="10">
        <v>0</v>
      </c>
      <c r="EH239" s="10">
        <v>0</v>
      </c>
      <c r="EI239" s="10">
        <v>6</v>
      </c>
      <c r="EJ239" s="10">
        <v>1</v>
      </c>
      <c r="EK239" s="10">
        <v>2</v>
      </c>
      <c r="EL239" s="10">
        <v>1</v>
      </c>
      <c r="EM239" s="10">
        <v>1</v>
      </c>
      <c r="EN239" s="10">
        <v>4</v>
      </c>
      <c r="EO239" s="10">
        <v>0</v>
      </c>
      <c r="EP239" s="10">
        <v>5</v>
      </c>
      <c r="EQ239" s="10">
        <v>2</v>
      </c>
      <c r="ER239" s="10">
        <v>39</v>
      </c>
      <c r="ES239" s="10">
        <v>4</v>
      </c>
      <c r="ET239" s="10">
        <v>10</v>
      </c>
      <c r="EU239" s="10">
        <v>5</v>
      </c>
      <c r="EV239" s="10">
        <v>12</v>
      </c>
      <c r="EW239" s="9">
        <f>SUM(EX239:GB239)</f>
        <v>8</v>
      </c>
      <c r="EX239" s="9">
        <f>'X2977'!F78</f>
        <v>0</v>
      </c>
      <c r="EY239" s="9">
        <f>'X2977'!G78</f>
        <v>0</v>
      </c>
      <c r="EZ239" s="9">
        <f>'X2977'!H78</f>
        <v>0</v>
      </c>
      <c r="FA239" s="9">
        <f>'X2977'!I78</f>
        <v>2</v>
      </c>
      <c r="FB239" s="9">
        <f>'X2977'!J78</f>
        <v>1</v>
      </c>
      <c r="FC239" s="9">
        <f>'X2977'!K78</f>
        <v>0</v>
      </c>
      <c r="FD239" s="9">
        <f>'X2977'!L78</f>
        <v>0</v>
      </c>
      <c r="FE239" s="9">
        <f>'X2977'!M78</f>
        <v>0</v>
      </c>
      <c r="FF239" s="9">
        <f>'X2977'!N78</f>
        <v>0</v>
      </c>
      <c r="FG239" s="9">
        <f>'X2977'!O78</f>
        <v>0</v>
      </c>
      <c r="FH239" s="9">
        <f>'X2977'!P78</f>
        <v>0</v>
      </c>
      <c r="FI239" s="9">
        <f>'X2977'!Q78</f>
        <v>0</v>
      </c>
      <c r="FJ239" s="9">
        <f>'X2977'!R78</f>
        <v>0</v>
      </c>
      <c r="FK239" s="9">
        <f>'X2977'!S78</f>
        <v>1</v>
      </c>
      <c r="FL239" s="9">
        <f>'X2977'!T78</f>
        <v>0</v>
      </c>
      <c r="FM239" s="9">
        <f>'X2977'!U78</f>
        <v>1</v>
      </c>
      <c r="FN239" s="9">
        <f>'X2977'!V78</f>
        <v>0</v>
      </c>
      <c r="FO239" s="9">
        <f>'X2977'!W78</f>
        <v>0</v>
      </c>
      <c r="FP239" s="9">
        <f>'X2977'!X78</f>
        <v>1</v>
      </c>
      <c r="FQ239" s="9">
        <f>'X2977'!Y78</f>
        <v>1</v>
      </c>
      <c r="FR239" s="9">
        <f>'X2977'!Z78</f>
        <v>1</v>
      </c>
      <c r="FS239" s="9">
        <f>'X2977'!AA78</f>
        <v>0</v>
      </c>
      <c r="FT239" s="9">
        <f>'X2977'!AB78</f>
        <v>0</v>
      </c>
      <c r="FU239" s="9">
        <f>'X2977'!AC78</f>
        <v>0</v>
      </c>
      <c r="FV239" s="9">
        <f>'X2977'!AD78</f>
        <v>0</v>
      </c>
      <c r="FW239" s="9">
        <f>'X2977'!AE78</f>
        <v>0</v>
      </c>
      <c r="FX239" s="9">
        <f>'X2977'!AF78</f>
        <v>0</v>
      </c>
      <c r="FY239" s="9">
        <f>'X2977'!AG78</f>
        <v>0</v>
      </c>
      <c r="FZ239" s="9">
        <f>'X2977'!AH78</f>
        <v>0</v>
      </c>
      <c r="GA239" s="9">
        <f>'X2977'!AI78</f>
        <v>0</v>
      </c>
      <c r="GB239" s="9">
        <f>'X2977'!AJ78</f>
        <v>0</v>
      </c>
      <c r="GC239" s="1"/>
    </row>
    <row r="240" spans="1:185" s="3" customFormat="1" ht="25.5" customHeight="1">
      <c r="A240" s="5" t="s">
        <v>1</v>
      </c>
      <c r="B240" s="4" t="e">
        <f t="shared" ref="B240:BM240" si="112">B239/B233</f>
        <v>#DIV/0!</v>
      </c>
      <c r="C240" s="4" t="e">
        <f t="shared" si="112"/>
        <v>#DIV/0!</v>
      </c>
      <c r="D240" s="4" t="e">
        <f t="shared" si="112"/>
        <v>#DIV/0!</v>
      </c>
      <c r="E240" s="4" t="e">
        <f t="shared" si="112"/>
        <v>#DIV/0!</v>
      </c>
      <c r="F240" s="4" t="e">
        <f t="shared" si="112"/>
        <v>#DIV/0!</v>
      </c>
      <c r="G240" s="4" t="e">
        <f t="shared" si="112"/>
        <v>#DIV/0!</v>
      </c>
      <c r="H240" s="4" t="e">
        <f t="shared" si="112"/>
        <v>#DIV/0!</v>
      </c>
      <c r="I240" s="4" t="e">
        <f t="shared" si="112"/>
        <v>#DIV/0!</v>
      </c>
      <c r="J240" s="4" t="e">
        <f t="shared" si="112"/>
        <v>#DIV/0!</v>
      </c>
      <c r="K240" s="4" t="e">
        <f t="shared" si="112"/>
        <v>#DIV/0!</v>
      </c>
      <c r="L240" s="4" t="e">
        <f t="shared" si="112"/>
        <v>#DIV/0!</v>
      </c>
      <c r="M240" s="4" t="e">
        <f t="shared" si="112"/>
        <v>#DIV/0!</v>
      </c>
      <c r="N240" s="4" t="e">
        <f t="shared" si="112"/>
        <v>#DIV/0!</v>
      </c>
      <c r="O240" s="4" t="e">
        <f t="shared" si="112"/>
        <v>#DIV/0!</v>
      </c>
      <c r="P240" s="4" t="e">
        <f t="shared" si="112"/>
        <v>#DIV/0!</v>
      </c>
      <c r="Q240" s="4" t="e">
        <f t="shared" si="112"/>
        <v>#DIV/0!</v>
      </c>
      <c r="R240" s="4" t="e">
        <f t="shared" si="112"/>
        <v>#DIV/0!</v>
      </c>
      <c r="S240" s="4" t="e">
        <f t="shared" si="112"/>
        <v>#DIV/0!</v>
      </c>
      <c r="T240" s="4" t="e">
        <f t="shared" si="112"/>
        <v>#DIV/0!</v>
      </c>
      <c r="U240" s="4" t="e">
        <f t="shared" si="112"/>
        <v>#DIV/0!</v>
      </c>
      <c r="V240" s="4" t="e">
        <f t="shared" si="112"/>
        <v>#DIV/0!</v>
      </c>
      <c r="W240" s="4" t="e">
        <f t="shared" si="112"/>
        <v>#DIV/0!</v>
      </c>
      <c r="X240" s="4" t="e">
        <f t="shared" si="112"/>
        <v>#DIV/0!</v>
      </c>
      <c r="Y240" s="4" t="e">
        <f t="shared" si="112"/>
        <v>#DIV/0!</v>
      </c>
      <c r="Z240" s="4" t="e">
        <f t="shared" si="112"/>
        <v>#DIV/0!</v>
      </c>
      <c r="AA240" s="4" t="e">
        <f t="shared" si="112"/>
        <v>#DIV/0!</v>
      </c>
      <c r="AB240" s="4" t="e">
        <f t="shared" si="112"/>
        <v>#DIV/0!</v>
      </c>
      <c r="AC240" s="4" t="e">
        <f t="shared" si="112"/>
        <v>#DIV/0!</v>
      </c>
      <c r="AD240" s="4" t="e">
        <f t="shared" si="112"/>
        <v>#DIV/0!</v>
      </c>
      <c r="AE240" s="4" t="e">
        <f t="shared" si="112"/>
        <v>#DIV/0!</v>
      </c>
      <c r="AF240" s="4" t="e">
        <f t="shared" si="112"/>
        <v>#DIV/0!</v>
      </c>
      <c r="AG240" s="4" t="e">
        <f t="shared" si="112"/>
        <v>#DIV/0!</v>
      </c>
      <c r="AH240" s="4" t="e">
        <f t="shared" si="112"/>
        <v>#DIV/0!</v>
      </c>
      <c r="AI240" s="4" t="e">
        <f t="shared" si="112"/>
        <v>#DIV/0!</v>
      </c>
      <c r="AJ240" s="4" t="e">
        <f t="shared" si="112"/>
        <v>#DIV/0!</v>
      </c>
      <c r="AK240" s="4" t="e">
        <f t="shared" si="112"/>
        <v>#DIV/0!</v>
      </c>
      <c r="AL240" s="4" t="e">
        <f t="shared" si="112"/>
        <v>#DIV/0!</v>
      </c>
      <c r="AM240" s="4" t="e">
        <f t="shared" si="112"/>
        <v>#DIV/0!</v>
      </c>
      <c r="AN240" s="4" t="e">
        <f t="shared" si="112"/>
        <v>#DIV/0!</v>
      </c>
      <c r="AO240" s="4" t="e">
        <f t="shared" si="112"/>
        <v>#DIV/0!</v>
      </c>
      <c r="AP240" s="4" t="e">
        <f t="shared" si="112"/>
        <v>#DIV/0!</v>
      </c>
      <c r="AQ240" s="4" t="e">
        <f t="shared" si="112"/>
        <v>#DIV/0!</v>
      </c>
      <c r="AR240" s="4" t="e">
        <f t="shared" si="112"/>
        <v>#DIV/0!</v>
      </c>
      <c r="AS240" s="4" t="e">
        <f t="shared" si="112"/>
        <v>#DIV/0!</v>
      </c>
      <c r="AT240" s="4" t="e">
        <f t="shared" si="112"/>
        <v>#DIV/0!</v>
      </c>
      <c r="AU240" s="4" t="e">
        <f t="shared" si="112"/>
        <v>#DIV/0!</v>
      </c>
      <c r="AV240" s="4" t="e">
        <f t="shared" si="112"/>
        <v>#DIV/0!</v>
      </c>
      <c r="AW240" s="4" t="e">
        <f t="shared" si="112"/>
        <v>#DIV/0!</v>
      </c>
      <c r="AX240" s="4" t="e">
        <f t="shared" si="112"/>
        <v>#DIV/0!</v>
      </c>
      <c r="AY240" s="4" t="e">
        <f t="shared" si="112"/>
        <v>#DIV/0!</v>
      </c>
      <c r="AZ240" s="4" t="e">
        <f t="shared" si="112"/>
        <v>#DIV/0!</v>
      </c>
      <c r="BA240" s="4" t="e">
        <f t="shared" si="112"/>
        <v>#DIV/0!</v>
      </c>
      <c r="BB240" s="4" t="e">
        <f t="shared" si="112"/>
        <v>#DIV/0!</v>
      </c>
      <c r="BC240" s="4" t="e">
        <f t="shared" si="112"/>
        <v>#DIV/0!</v>
      </c>
      <c r="BD240" s="4" t="e">
        <f t="shared" si="112"/>
        <v>#DIV/0!</v>
      </c>
      <c r="BE240" s="4" t="e">
        <f t="shared" si="112"/>
        <v>#DIV/0!</v>
      </c>
      <c r="BF240" s="4" t="e">
        <f t="shared" si="112"/>
        <v>#DIV/0!</v>
      </c>
      <c r="BG240" s="4" t="e">
        <f t="shared" si="112"/>
        <v>#DIV/0!</v>
      </c>
      <c r="BH240" s="4" t="e">
        <f t="shared" si="112"/>
        <v>#DIV/0!</v>
      </c>
      <c r="BI240" s="4" t="e">
        <f t="shared" si="112"/>
        <v>#DIV/0!</v>
      </c>
      <c r="BJ240" s="4" t="e">
        <f t="shared" si="112"/>
        <v>#DIV/0!</v>
      </c>
      <c r="BK240" s="4" t="e">
        <f t="shared" si="112"/>
        <v>#DIV/0!</v>
      </c>
      <c r="BL240" s="4" t="e">
        <f t="shared" si="112"/>
        <v>#DIV/0!</v>
      </c>
      <c r="BM240" s="4" t="e">
        <f t="shared" si="112"/>
        <v>#DIV/0!</v>
      </c>
      <c r="BN240" s="4" t="e">
        <f t="shared" ref="BN240:DY240" si="113">BN239/BN233</f>
        <v>#DIV/0!</v>
      </c>
      <c r="BO240" s="4" t="e">
        <f t="shared" si="113"/>
        <v>#DIV/0!</v>
      </c>
      <c r="BP240" s="4" t="e">
        <f t="shared" si="113"/>
        <v>#DIV/0!</v>
      </c>
      <c r="BQ240" s="4" t="e">
        <f t="shared" si="113"/>
        <v>#DIV/0!</v>
      </c>
      <c r="BR240" s="4" t="e">
        <f t="shared" si="113"/>
        <v>#DIV/0!</v>
      </c>
      <c r="BS240" s="4" t="e">
        <f t="shared" si="113"/>
        <v>#DIV/0!</v>
      </c>
      <c r="BT240" s="4" t="e">
        <f t="shared" si="113"/>
        <v>#DIV/0!</v>
      </c>
      <c r="BU240" s="4" t="e">
        <f t="shared" si="113"/>
        <v>#DIV/0!</v>
      </c>
      <c r="BV240" s="4" t="e">
        <f t="shared" si="113"/>
        <v>#DIV/0!</v>
      </c>
      <c r="BW240" s="4" t="e">
        <f t="shared" si="113"/>
        <v>#DIV/0!</v>
      </c>
      <c r="BX240" s="4" t="e">
        <f t="shared" si="113"/>
        <v>#DIV/0!</v>
      </c>
      <c r="BY240" s="4" t="e">
        <f t="shared" si="113"/>
        <v>#DIV/0!</v>
      </c>
      <c r="BZ240" s="4" t="e">
        <f t="shared" si="113"/>
        <v>#DIV/0!</v>
      </c>
      <c r="CA240" s="4" t="e">
        <f t="shared" si="113"/>
        <v>#DIV/0!</v>
      </c>
      <c r="CB240" s="4" t="e">
        <f t="shared" si="113"/>
        <v>#DIV/0!</v>
      </c>
      <c r="CC240" s="4" t="e">
        <f t="shared" si="113"/>
        <v>#DIV/0!</v>
      </c>
      <c r="CD240" s="4" t="e">
        <f t="shared" si="113"/>
        <v>#DIV/0!</v>
      </c>
      <c r="CE240" s="4" t="e">
        <f t="shared" si="113"/>
        <v>#DIV/0!</v>
      </c>
      <c r="CF240" s="4" t="e">
        <f t="shared" si="113"/>
        <v>#DIV/0!</v>
      </c>
      <c r="CG240" s="4" t="e">
        <f t="shared" si="113"/>
        <v>#DIV/0!</v>
      </c>
      <c r="CH240" s="4" t="e">
        <f t="shared" si="113"/>
        <v>#DIV/0!</v>
      </c>
      <c r="CI240" s="4" t="e">
        <f t="shared" si="113"/>
        <v>#DIV/0!</v>
      </c>
      <c r="CJ240" s="4" t="e">
        <f t="shared" si="113"/>
        <v>#DIV/0!</v>
      </c>
      <c r="CK240" s="4" t="e">
        <f t="shared" si="113"/>
        <v>#DIV/0!</v>
      </c>
      <c r="CL240" s="4" t="e">
        <f t="shared" si="113"/>
        <v>#DIV/0!</v>
      </c>
      <c r="CM240" s="4" t="e">
        <f t="shared" si="113"/>
        <v>#DIV/0!</v>
      </c>
      <c r="CN240" s="4" t="e">
        <f t="shared" si="113"/>
        <v>#DIV/0!</v>
      </c>
      <c r="CO240" s="4" t="e">
        <f t="shared" si="113"/>
        <v>#DIV/0!</v>
      </c>
      <c r="CP240" s="4" t="e">
        <f t="shared" si="113"/>
        <v>#DIV/0!</v>
      </c>
      <c r="CQ240" s="4" t="e">
        <f t="shared" si="113"/>
        <v>#DIV/0!</v>
      </c>
      <c r="CR240" s="4" t="e">
        <f t="shared" si="113"/>
        <v>#DIV/0!</v>
      </c>
      <c r="CS240" s="4" t="e">
        <f t="shared" si="113"/>
        <v>#DIV/0!</v>
      </c>
      <c r="CT240" s="4" t="e">
        <f t="shared" si="113"/>
        <v>#DIV/0!</v>
      </c>
      <c r="CU240" s="4" t="e">
        <f t="shared" si="113"/>
        <v>#DIV/0!</v>
      </c>
      <c r="CV240" s="4" t="e">
        <f t="shared" si="113"/>
        <v>#DIV/0!</v>
      </c>
      <c r="CW240" s="4" t="e">
        <f t="shared" si="113"/>
        <v>#DIV/0!</v>
      </c>
      <c r="CX240" s="4" t="e">
        <f t="shared" si="113"/>
        <v>#DIV/0!</v>
      </c>
      <c r="CY240" s="4" t="e">
        <f t="shared" si="113"/>
        <v>#DIV/0!</v>
      </c>
      <c r="CZ240" s="4" t="e">
        <f t="shared" si="113"/>
        <v>#DIV/0!</v>
      </c>
      <c r="DA240" s="4" t="e">
        <f t="shared" si="113"/>
        <v>#DIV/0!</v>
      </c>
      <c r="DB240" s="4" t="e">
        <f t="shared" si="113"/>
        <v>#DIV/0!</v>
      </c>
      <c r="DC240" s="4" t="e">
        <f t="shared" si="113"/>
        <v>#DIV/0!</v>
      </c>
      <c r="DD240" s="4" t="e">
        <f t="shared" si="113"/>
        <v>#DIV/0!</v>
      </c>
      <c r="DE240" s="4" t="e">
        <f t="shared" si="113"/>
        <v>#DIV/0!</v>
      </c>
      <c r="DF240" s="4" t="e">
        <f t="shared" si="113"/>
        <v>#DIV/0!</v>
      </c>
      <c r="DG240" s="4" t="e">
        <f t="shared" si="113"/>
        <v>#DIV/0!</v>
      </c>
      <c r="DH240" s="4" t="e">
        <f t="shared" si="113"/>
        <v>#DIV/0!</v>
      </c>
      <c r="DI240" s="4" t="e">
        <f t="shared" si="113"/>
        <v>#DIV/0!</v>
      </c>
      <c r="DJ240" s="4" t="e">
        <f t="shared" si="113"/>
        <v>#DIV/0!</v>
      </c>
      <c r="DK240" s="4" t="e">
        <f t="shared" si="113"/>
        <v>#DIV/0!</v>
      </c>
      <c r="DL240" s="4" t="e">
        <f t="shared" si="113"/>
        <v>#DIV/0!</v>
      </c>
      <c r="DM240" s="4" t="e">
        <f t="shared" si="113"/>
        <v>#DIV/0!</v>
      </c>
      <c r="DN240" s="4" t="e">
        <f t="shared" si="113"/>
        <v>#DIV/0!</v>
      </c>
      <c r="DO240" s="4" t="e">
        <f t="shared" si="113"/>
        <v>#DIV/0!</v>
      </c>
      <c r="DP240" s="4" t="e">
        <f t="shared" si="113"/>
        <v>#DIV/0!</v>
      </c>
      <c r="DQ240" s="4" t="e">
        <f t="shared" si="113"/>
        <v>#DIV/0!</v>
      </c>
      <c r="DR240" s="4" t="e">
        <f t="shared" si="113"/>
        <v>#DIV/0!</v>
      </c>
      <c r="DS240" s="4" t="e">
        <f t="shared" si="113"/>
        <v>#DIV/0!</v>
      </c>
      <c r="DT240" s="4" t="e">
        <f t="shared" si="113"/>
        <v>#DIV/0!</v>
      </c>
      <c r="DU240" s="4" t="e">
        <f t="shared" si="113"/>
        <v>#DIV/0!</v>
      </c>
      <c r="DV240" s="4" t="e">
        <f t="shared" si="113"/>
        <v>#DIV/0!</v>
      </c>
      <c r="DW240" s="4" t="e">
        <f t="shared" si="113"/>
        <v>#DIV/0!</v>
      </c>
      <c r="DX240" s="4" t="e">
        <f t="shared" si="113"/>
        <v>#DIV/0!</v>
      </c>
      <c r="DY240" s="4" t="e">
        <f t="shared" si="113"/>
        <v>#DIV/0!</v>
      </c>
      <c r="DZ240" s="4" t="e">
        <f t="shared" ref="DZ240:ED240" si="114">DZ239/DZ233</f>
        <v>#DIV/0!</v>
      </c>
      <c r="EA240" s="4" t="e">
        <f t="shared" si="114"/>
        <v>#DIV/0!</v>
      </c>
      <c r="EB240" s="4" t="e">
        <f t="shared" si="114"/>
        <v>#DIV/0!</v>
      </c>
      <c r="EC240" s="4" t="e">
        <f t="shared" si="114"/>
        <v>#DIV/0!</v>
      </c>
      <c r="ED240" s="4" t="e">
        <f t="shared" si="114"/>
        <v>#DIV/0!</v>
      </c>
      <c r="EE240" s="4" t="e">
        <f t="shared" ref="EE240" si="115">EE239/EE233</f>
        <v>#DIV/0!</v>
      </c>
      <c r="EF240" s="4">
        <v>0</v>
      </c>
      <c r="EG240" s="4">
        <v>0</v>
      </c>
      <c r="EH240" s="4">
        <v>0</v>
      </c>
      <c r="EI240" s="4">
        <v>1.2241400416207614E-4</v>
      </c>
      <c r="EJ240" s="4">
        <v>2.0963042156677779E-5</v>
      </c>
      <c r="EK240" s="4">
        <v>2.9628751740689166E-5</v>
      </c>
      <c r="EL240" s="4">
        <v>2.4828682093554473E-5</v>
      </c>
      <c r="EM240" s="4">
        <v>1.8328445747800586E-5</v>
      </c>
      <c r="EN240" s="4">
        <v>6.1722679998765551E-5</v>
      </c>
      <c r="EO240" s="4">
        <v>0</v>
      </c>
      <c r="EP240" s="4">
        <v>3.3851715943481175E-5</v>
      </c>
      <c r="EQ240" s="4">
        <v>2.0476907167941354E-5</v>
      </c>
      <c r="ER240" s="4">
        <v>3.7002950748123761E-4</v>
      </c>
      <c r="ES240" s="4">
        <v>4.7178712964710322E-5</v>
      </c>
      <c r="ET240" s="4">
        <v>9.6507397292002427E-5</v>
      </c>
      <c r="EU240" s="4">
        <v>6.4512799339388932E-5</v>
      </c>
      <c r="EV240" s="4">
        <v>1.8343294761460739E-4</v>
      </c>
      <c r="EW240" s="4">
        <f t="shared" ref="EW240:GB240" si="116">EW239/EW233</f>
        <v>1.7118158086189926E-4</v>
      </c>
      <c r="EX240" s="4">
        <f t="shared" si="116"/>
        <v>0</v>
      </c>
      <c r="EY240" s="4">
        <f t="shared" si="116"/>
        <v>0</v>
      </c>
      <c r="EZ240" s="4">
        <f t="shared" si="116"/>
        <v>0</v>
      </c>
      <c r="FA240" s="4">
        <f t="shared" si="116"/>
        <v>8.3263946711074107E-4</v>
      </c>
      <c r="FB240" s="4">
        <f t="shared" si="116"/>
        <v>2.7137042062415199E-4</v>
      </c>
      <c r="FC240" s="4">
        <f t="shared" si="116"/>
        <v>0</v>
      </c>
      <c r="FD240" s="4">
        <f t="shared" si="116"/>
        <v>0</v>
      </c>
      <c r="FE240" s="4">
        <f t="shared" si="116"/>
        <v>0</v>
      </c>
      <c r="FF240" s="4">
        <f t="shared" si="116"/>
        <v>0</v>
      </c>
      <c r="FG240" s="4">
        <f t="shared" si="116"/>
        <v>0</v>
      </c>
      <c r="FH240" s="4">
        <f t="shared" si="116"/>
        <v>0</v>
      </c>
      <c r="FI240" s="4">
        <f t="shared" si="116"/>
        <v>0</v>
      </c>
      <c r="FJ240" s="4">
        <f t="shared" si="116"/>
        <v>0</v>
      </c>
      <c r="FK240" s="4">
        <f t="shared" si="116"/>
        <v>4.1186161449752884E-4</v>
      </c>
      <c r="FL240" s="4">
        <f t="shared" si="116"/>
        <v>0</v>
      </c>
      <c r="FM240" s="4">
        <f t="shared" si="116"/>
        <v>5.6721497447532619E-4</v>
      </c>
      <c r="FN240" s="4">
        <f t="shared" si="116"/>
        <v>0</v>
      </c>
      <c r="FO240" s="4">
        <f t="shared" si="116"/>
        <v>0</v>
      </c>
      <c r="FP240" s="4">
        <f t="shared" si="116"/>
        <v>3.4458993797381116E-4</v>
      </c>
      <c r="FQ240" s="4">
        <f t="shared" si="116"/>
        <v>3.6656891495601173E-4</v>
      </c>
      <c r="FR240" s="4">
        <f t="shared" si="116"/>
        <v>3.8744672607516468E-4</v>
      </c>
      <c r="FS240" s="4">
        <f t="shared" si="116"/>
        <v>0</v>
      </c>
      <c r="FT240" s="4">
        <f t="shared" si="116"/>
        <v>0</v>
      </c>
      <c r="FU240" s="4">
        <f t="shared" si="116"/>
        <v>0</v>
      </c>
      <c r="FV240" s="4" t="e">
        <f t="shared" si="116"/>
        <v>#DIV/0!</v>
      </c>
      <c r="FW240" s="4" t="e">
        <f t="shared" si="116"/>
        <v>#DIV/0!</v>
      </c>
      <c r="FX240" s="4" t="e">
        <f t="shared" si="116"/>
        <v>#DIV/0!</v>
      </c>
      <c r="FY240" s="4" t="e">
        <f t="shared" si="116"/>
        <v>#DIV/0!</v>
      </c>
      <c r="FZ240" s="4" t="e">
        <f t="shared" si="116"/>
        <v>#DIV/0!</v>
      </c>
      <c r="GA240" s="4" t="e">
        <f t="shared" si="116"/>
        <v>#DIV/0!</v>
      </c>
      <c r="GB240" s="4" t="e">
        <f t="shared" si="116"/>
        <v>#DIV/0!</v>
      </c>
      <c r="GC240" s="1"/>
    </row>
    <row r="241" spans="1:185" s="3" customFormat="1" ht="15.75" customHeight="1">
      <c r="A241" s="30" t="s">
        <v>307</v>
      </c>
      <c r="B241" s="243"/>
      <c r="C241" s="243"/>
      <c r="D241" s="243"/>
      <c r="E241" s="243"/>
      <c r="F241" s="243"/>
      <c r="G241" s="243"/>
      <c r="H241" s="243"/>
      <c r="I241" s="243"/>
      <c r="J241" s="243"/>
      <c r="K241" s="243"/>
      <c r="L241" s="243"/>
      <c r="M241" s="243"/>
      <c r="N241" s="243"/>
      <c r="O241" s="243"/>
      <c r="P241" s="243"/>
      <c r="Q241" s="243"/>
      <c r="R241" s="243"/>
      <c r="S241" s="243"/>
      <c r="T241" s="243"/>
      <c r="U241" s="243"/>
      <c r="V241" s="243"/>
      <c r="W241" s="243"/>
      <c r="X241" s="243"/>
      <c r="Y241" s="243"/>
      <c r="Z241" s="243"/>
      <c r="AA241" s="243"/>
      <c r="AB241" s="243"/>
      <c r="AC241" s="243"/>
      <c r="AD241" s="243"/>
      <c r="AE241" s="243"/>
      <c r="AF241" s="243"/>
      <c r="AG241" s="243"/>
      <c r="AH241" s="243"/>
      <c r="AI241" s="243"/>
      <c r="AJ241" s="243"/>
      <c r="AK241" s="243"/>
      <c r="AL241" s="243"/>
      <c r="AM241" s="243"/>
      <c r="AN241" s="243"/>
      <c r="AO241" s="243"/>
      <c r="AP241" s="243"/>
      <c r="AQ241" s="243"/>
      <c r="AR241" s="243"/>
      <c r="AS241" s="243"/>
      <c r="AT241" s="243"/>
      <c r="AU241" s="243"/>
      <c r="AV241" s="243"/>
      <c r="AW241" s="243"/>
      <c r="AX241" s="243"/>
      <c r="AY241" s="243"/>
      <c r="AZ241" s="243"/>
      <c r="BA241" s="243"/>
      <c r="BB241" s="243"/>
      <c r="BC241" s="243"/>
      <c r="BD241" s="243"/>
      <c r="BE241" s="243"/>
      <c r="BF241" s="243"/>
      <c r="BG241" s="243"/>
      <c r="BH241" s="243"/>
      <c r="BI241" s="243"/>
      <c r="BJ241" s="243"/>
      <c r="BK241" s="243"/>
      <c r="BL241" s="243"/>
      <c r="BM241" s="243"/>
      <c r="BN241" s="243"/>
      <c r="BO241" s="243"/>
      <c r="BP241" s="243"/>
      <c r="BQ241" s="243"/>
      <c r="BR241" s="243"/>
      <c r="BS241" s="243"/>
      <c r="BT241" s="243"/>
      <c r="BU241" s="243"/>
      <c r="BV241" s="243"/>
      <c r="BW241" s="243"/>
      <c r="BX241" s="243"/>
      <c r="BY241" s="243"/>
      <c r="BZ241" s="243"/>
      <c r="CA241" s="243"/>
      <c r="CB241" s="243"/>
      <c r="CC241" s="243"/>
      <c r="CD241" s="243"/>
      <c r="CE241" s="243"/>
      <c r="CF241" s="243"/>
      <c r="CG241" s="243"/>
      <c r="CH241" s="243"/>
      <c r="CI241" s="243"/>
      <c r="CJ241" s="243"/>
      <c r="CK241" s="243"/>
      <c r="CL241" s="243"/>
      <c r="CM241" s="243"/>
      <c r="CN241" s="243"/>
      <c r="CO241" s="243"/>
      <c r="CP241" s="243"/>
      <c r="CQ241" s="243"/>
      <c r="CR241" s="243"/>
      <c r="CS241" s="243"/>
      <c r="CT241" s="166">
        <v>1.1999999999999999E-3</v>
      </c>
      <c r="CU241" s="166">
        <v>1.1999999999999999E-3</v>
      </c>
      <c r="CV241" s="166">
        <v>1.1999999999999999E-3</v>
      </c>
      <c r="CW241" s="166">
        <v>1.1999999999999999E-3</v>
      </c>
      <c r="CX241" s="166">
        <v>1.1999999999999999E-3</v>
      </c>
      <c r="CY241" s="166">
        <v>1.1999999999999999E-3</v>
      </c>
      <c r="CZ241" s="166">
        <v>1.1999999999999999E-3</v>
      </c>
      <c r="DA241" s="166">
        <v>1.1999999999999999E-3</v>
      </c>
      <c r="DB241" s="166">
        <v>1.1999999999999999E-3</v>
      </c>
      <c r="DC241" s="166">
        <v>1.1999999999999999E-3</v>
      </c>
      <c r="DD241" s="166">
        <v>1.1999999999999999E-3</v>
      </c>
      <c r="DE241" s="166">
        <v>1.1999999999999999E-3</v>
      </c>
      <c r="DF241" s="166">
        <v>1.1999999999999999E-3</v>
      </c>
      <c r="DG241" s="166">
        <v>1.1999999999999999E-3</v>
      </c>
      <c r="DH241" s="166">
        <v>1.1999999999999999E-3</v>
      </c>
      <c r="DI241" s="166">
        <v>1.1999999999999999E-3</v>
      </c>
      <c r="DJ241" s="166">
        <v>1.1999999999999999E-3</v>
      </c>
      <c r="DK241" s="166">
        <v>1.1999999999999999E-3</v>
      </c>
      <c r="DL241" s="166">
        <v>1.1999999999999999E-3</v>
      </c>
      <c r="DM241" s="166">
        <v>1.1999999999999999E-3</v>
      </c>
      <c r="DN241" s="166">
        <v>1.1999999999999999E-3</v>
      </c>
      <c r="DO241" s="166">
        <v>1.1999999999999999E-3</v>
      </c>
      <c r="DP241" s="166">
        <v>1.1999999999999999E-3</v>
      </c>
      <c r="DQ241" s="166">
        <v>1.1999999999999999E-3</v>
      </c>
      <c r="DR241" s="166">
        <v>1.1999999999999999E-3</v>
      </c>
      <c r="DS241" s="166">
        <v>1.1999999999999999E-3</v>
      </c>
      <c r="DT241" s="166">
        <v>1.1999999999999999E-3</v>
      </c>
      <c r="DU241" s="166">
        <v>1.1999999999999999E-3</v>
      </c>
      <c r="DV241" s="166">
        <v>1.1999999999999999E-3</v>
      </c>
      <c r="DW241" s="166">
        <v>1.1999999999999999E-3</v>
      </c>
      <c r="DX241" s="166">
        <v>1.1999999999999999E-3</v>
      </c>
      <c r="DY241" s="166">
        <v>1.1999999999999999E-3</v>
      </c>
      <c r="DZ241" s="166">
        <v>1.1999999999999999E-3</v>
      </c>
      <c r="EA241" s="166">
        <v>1.1999999999999999E-3</v>
      </c>
      <c r="EB241" s="166">
        <v>1.1999999999999999E-3</v>
      </c>
      <c r="EC241" s="166">
        <v>1.1999999999999999E-3</v>
      </c>
      <c r="ED241" s="166">
        <v>1.1999999999999999E-3</v>
      </c>
      <c r="EE241" s="166">
        <v>1.1999999999999999E-3</v>
      </c>
      <c r="EF241" s="166">
        <v>1.1999999999999999E-3</v>
      </c>
      <c r="EG241" s="166">
        <v>1.1999999999999999E-3</v>
      </c>
      <c r="EH241" s="166">
        <v>1.1999999999999999E-3</v>
      </c>
      <c r="EI241" s="166">
        <v>1.1999999999999999E-3</v>
      </c>
      <c r="EJ241" s="166">
        <v>1.1999999999999999E-3</v>
      </c>
      <c r="EK241" s="166">
        <v>1.1999999999999999E-3</v>
      </c>
      <c r="EL241" s="166">
        <v>1.1999999999999999E-3</v>
      </c>
      <c r="EM241" s="166">
        <v>1.1999999999999999E-3</v>
      </c>
      <c r="EN241" s="166">
        <v>1.1999999999999999E-3</v>
      </c>
      <c r="EO241" s="166">
        <v>1.1999999999999999E-3</v>
      </c>
      <c r="EP241" s="166">
        <v>1.1999999999999999E-3</v>
      </c>
      <c r="EQ241" s="166">
        <v>1.1999999999999999E-3</v>
      </c>
      <c r="ER241" s="166">
        <v>1.1999999999999999E-3</v>
      </c>
      <c r="ES241" s="166">
        <v>1.1999999999999999E-3</v>
      </c>
      <c r="ET241" s="166">
        <v>1.1999999999999999E-3</v>
      </c>
      <c r="EU241" s="166">
        <v>1.1999999999999999E-3</v>
      </c>
      <c r="EV241" s="166">
        <v>1.1999999999999999E-3</v>
      </c>
      <c r="EW241" s="166">
        <v>1.1999999999999999E-3</v>
      </c>
      <c r="EX241" s="166">
        <v>1.1999999999999999E-3</v>
      </c>
      <c r="EY241" s="166">
        <v>1.1999999999999999E-3</v>
      </c>
      <c r="EZ241" s="166">
        <v>1.1999999999999999E-3</v>
      </c>
      <c r="FA241" s="166">
        <v>1.1999999999999999E-3</v>
      </c>
      <c r="FB241" s="166">
        <v>1.1999999999999999E-3</v>
      </c>
      <c r="FC241" s="166">
        <v>1.1999999999999999E-3</v>
      </c>
      <c r="FD241" s="166">
        <v>1.1999999999999999E-3</v>
      </c>
      <c r="FE241" s="166">
        <v>1.1999999999999999E-3</v>
      </c>
      <c r="FF241" s="166">
        <v>1.1999999999999999E-3</v>
      </c>
      <c r="FG241" s="166">
        <v>1.1999999999999999E-3</v>
      </c>
      <c r="FH241" s="166">
        <v>1.1999999999999999E-3</v>
      </c>
      <c r="FI241" s="166">
        <v>1.1999999999999999E-3</v>
      </c>
      <c r="FJ241" s="166">
        <v>1.1999999999999999E-3</v>
      </c>
      <c r="FK241" s="166">
        <v>1.1999999999999999E-3</v>
      </c>
      <c r="FL241" s="166">
        <v>1.1999999999999999E-3</v>
      </c>
      <c r="FM241" s="166">
        <v>1.1999999999999999E-3</v>
      </c>
      <c r="FN241" s="166">
        <v>1.1999999999999999E-3</v>
      </c>
      <c r="FO241" s="166">
        <v>1.1999999999999999E-3</v>
      </c>
      <c r="FP241" s="166">
        <v>1.1999999999999999E-3</v>
      </c>
      <c r="FQ241" s="166">
        <v>1.1999999999999999E-3</v>
      </c>
      <c r="FR241" s="166">
        <v>1.1999999999999999E-3</v>
      </c>
      <c r="FS241" s="166">
        <v>1.1999999999999999E-3</v>
      </c>
      <c r="FT241" s="166">
        <v>1.1999999999999999E-3</v>
      </c>
      <c r="FU241" s="166">
        <v>1.1999999999999999E-3</v>
      </c>
      <c r="FV241" s="166">
        <v>1.1999999999999999E-3</v>
      </c>
      <c r="FW241" s="166">
        <v>1.1999999999999999E-3</v>
      </c>
      <c r="FX241" s="166">
        <v>1.1999999999999999E-3</v>
      </c>
      <c r="FY241" s="166">
        <v>1.1999999999999999E-3</v>
      </c>
      <c r="FZ241" s="166">
        <v>1.1999999999999999E-3</v>
      </c>
      <c r="GA241" s="166">
        <v>1.1999999999999999E-3</v>
      </c>
      <c r="GB241" s="166">
        <v>1.1999999999999999E-3</v>
      </c>
      <c r="GC241" s="2"/>
    </row>
    <row r="242" spans="1:185" ht="32.25" customHeight="1">
      <c r="A242" s="259" t="s">
        <v>421</v>
      </c>
      <c r="B242" s="261"/>
      <c r="C242" s="261"/>
      <c r="D242" s="261"/>
      <c r="E242" s="261"/>
      <c r="F242" s="261"/>
      <c r="G242" s="261"/>
      <c r="H242" s="261"/>
      <c r="I242" s="261"/>
      <c r="J242" s="261"/>
      <c r="K242" s="261"/>
      <c r="L242" s="261"/>
      <c r="M242" s="261"/>
      <c r="N242" s="261"/>
      <c r="O242" s="261"/>
      <c r="P242" s="261"/>
      <c r="Q242" s="261"/>
      <c r="R242" s="261"/>
      <c r="S242" s="261"/>
      <c r="T242" s="261"/>
      <c r="U242" s="261"/>
      <c r="V242" s="261"/>
      <c r="W242" s="261"/>
      <c r="X242" s="261"/>
      <c r="Y242" s="261"/>
      <c r="Z242" s="261"/>
      <c r="AA242" s="261"/>
      <c r="AB242" s="261"/>
      <c r="AC242" s="261"/>
      <c r="AD242" s="261"/>
      <c r="AE242" s="261"/>
      <c r="AF242" s="261"/>
      <c r="AG242" s="261"/>
      <c r="AH242" s="261"/>
      <c r="AI242" s="261"/>
      <c r="AJ242" s="261"/>
      <c r="AK242" s="261"/>
      <c r="AL242" s="261"/>
      <c r="AM242" s="261"/>
      <c r="AN242" s="261"/>
      <c r="AO242" s="261"/>
      <c r="AP242" s="261"/>
      <c r="AQ242" s="261"/>
      <c r="AR242" s="261"/>
      <c r="AS242" s="261"/>
      <c r="AT242" s="261"/>
      <c r="AU242" s="261"/>
      <c r="AV242" s="261"/>
      <c r="AW242" s="261"/>
      <c r="AX242" s="261"/>
      <c r="AY242" s="261"/>
      <c r="AZ242" s="261"/>
      <c r="BA242" s="261"/>
      <c r="BB242" s="261"/>
      <c r="BC242" s="261"/>
      <c r="BD242" s="261"/>
      <c r="BE242" s="261"/>
      <c r="BF242" s="261"/>
      <c r="BG242" s="261"/>
      <c r="BH242" s="261"/>
      <c r="BI242" s="261"/>
      <c r="BJ242" s="261"/>
      <c r="BK242" s="261"/>
      <c r="BL242" s="261"/>
      <c r="BM242" s="261"/>
      <c r="BN242" s="261"/>
      <c r="BO242" s="261"/>
      <c r="BP242" s="261"/>
      <c r="BQ242" s="261"/>
      <c r="BR242" s="261"/>
      <c r="BS242" s="261"/>
      <c r="BT242" s="261"/>
      <c r="BU242" s="261"/>
      <c r="BV242" s="261"/>
      <c r="BW242" s="261"/>
      <c r="BX242" s="261"/>
      <c r="BY242" s="261"/>
      <c r="BZ242" s="261"/>
      <c r="CA242" s="261"/>
      <c r="CB242" s="261"/>
      <c r="CC242" s="261"/>
      <c r="CD242" s="261"/>
      <c r="CE242" s="261"/>
      <c r="CF242" s="261"/>
      <c r="CG242" s="261"/>
      <c r="CH242" s="261"/>
      <c r="CI242" s="261"/>
      <c r="CJ242" s="261"/>
      <c r="CK242" s="261"/>
      <c r="CL242" s="261"/>
      <c r="CM242" s="261"/>
      <c r="CN242" s="261"/>
      <c r="CO242" s="261"/>
      <c r="CP242" s="261"/>
      <c r="CQ242" s="261"/>
      <c r="CR242" s="261"/>
      <c r="CS242" s="261"/>
      <c r="CT242" s="261"/>
      <c r="CU242" s="261"/>
      <c r="CV242" s="261"/>
      <c r="CW242" s="261"/>
      <c r="CX242" s="261"/>
      <c r="CY242" s="261"/>
      <c r="CZ242" s="261"/>
      <c r="DA242" s="261"/>
      <c r="DB242" s="261"/>
      <c r="DC242" s="261"/>
      <c r="DD242" s="261"/>
      <c r="DE242" s="261"/>
      <c r="DF242" s="261"/>
      <c r="DG242" s="261"/>
      <c r="DH242" s="261"/>
      <c r="DI242" s="261"/>
      <c r="DJ242" s="261"/>
      <c r="DK242" s="261"/>
      <c r="DL242" s="261"/>
      <c r="DM242" s="261"/>
      <c r="DN242" s="261"/>
      <c r="DO242" s="261"/>
      <c r="DP242" s="261"/>
      <c r="DQ242" s="261"/>
      <c r="DR242" s="261"/>
      <c r="DS242" s="261"/>
      <c r="DT242" s="261"/>
      <c r="DU242" s="261"/>
      <c r="DV242" s="261"/>
      <c r="DW242" s="261"/>
      <c r="DX242" s="261"/>
      <c r="DY242" s="261"/>
      <c r="DZ242" s="261"/>
      <c r="EA242" s="261"/>
      <c r="EB242" s="261"/>
      <c r="EC242" s="261"/>
      <c r="ED242" s="261"/>
      <c r="EE242" s="261"/>
      <c r="EF242" s="261"/>
      <c r="EG242" s="261"/>
      <c r="EH242" s="261"/>
      <c r="EI242" s="261"/>
      <c r="EJ242" s="261"/>
      <c r="EK242" s="261"/>
      <c r="EL242" s="261"/>
      <c r="EM242" s="261"/>
      <c r="EN242" s="261"/>
      <c r="EO242" s="261"/>
      <c r="EP242" s="261"/>
      <c r="EQ242" s="261"/>
      <c r="ER242" s="261"/>
      <c r="ES242" s="261"/>
      <c r="ET242" s="261"/>
      <c r="EU242" s="261"/>
      <c r="EV242" s="261"/>
      <c r="EW242" s="261"/>
      <c r="EX242" s="261"/>
      <c r="EY242" s="261"/>
      <c r="EZ242" s="261"/>
      <c r="FA242" s="261"/>
      <c r="FB242" s="261"/>
      <c r="FC242" s="261"/>
      <c r="FD242" s="261"/>
      <c r="FE242" s="261"/>
      <c r="FF242" s="261"/>
      <c r="FG242" s="261"/>
      <c r="FH242" s="261"/>
      <c r="FI242" s="261"/>
      <c r="FJ242" s="261"/>
      <c r="FK242" s="261"/>
      <c r="FL242" s="261"/>
      <c r="FM242" s="261"/>
      <c r="FN242" s="261"/>
      <c r="FO242" s="261"/>
      <c r="FP242" s="261"/>
      <c r="FQ242" s="261"/>
      <c r="FR242" s="261"/>
      <c r="FS242" s="261"/>
      <c r="FT242" s="261"/>
      <c r="FU242" s="261"/>
      <c r="FV242" s="261"/>
      <c r="FW242" s="261"/>
      <c r="FX242" s="261"/>
      <c r="FY242" s="261"/>
      <c r="FZ242" s="261"/>
      <c r="GA242" s="261"/>
      <c r="GB242" s="261"/>
    </row>
    <row r="243" spans="1:185" ht="9" customHeight="1">
      <c r="A243" s="28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</row>
    <row r="244" spans="1:185" ht="18" customHeight="1"/>
    <row r="245" spans="1:185" ht="18" customHeight="1"/>
    <row r="246" spans="1:185" ht="18" customHeight="1"/>
    <row r="247" spans="1:185" ht="18" customHeight="1"/>
    <row r="248" spans="1:185" ht="18" customHeight="1"/>
    <row r="249" spans="1:185" ht="18" customHeight="1"/>
    <row r="250" spans="1:185" ht="18" customHeight="1"/>
    <row r="251" spans="1:185" ht="18" customHeight="1"/>
    <row r="252" spans="1:185" ht="18" customHeight="1"/>
    <row r="253" spans="1:185" ht="18" customHeight="1"/>
    <row r="254" spans="1:185" ht="18" customHeight="1"/>
    <row r="255" spans="1:185" ht="18" customHeight="1"/>
    <row r="256" spans="1:185" ht="18" customHeight="1"/>
    <row r="257" spans="1:185" ht="18" customHeight="1"/>
    <row r="258" spans="1:185" ht="18" customHeight="1"/>
    <row r="259" spans="1:185" ht="18" customHeight="1"/>
    <row r="260" spans="1:185" ht="18" customHeight="1"/>
    <row r="261" spans="1:185" ht="18" customHeight="1"/>
    <row r="262" spans="1:185" ht="18" customHeight="1"/>
    <row r="263" spans="1:185" ht="18" customHeight="1"/>
    <row r="264" spans="1:185" ht="18" customHeight="1"/>
    <row r="265" spans="1:185" ht="18" customHeight="1"/>
    <row r="266" spans="1:185" ht="18" customHeight="1"/>
    <row r="267" spans="1:185" ht="18" customHeight="1"/>
    <row r="268" spans="1:185" ht="18" customHeight="1"/>
    <row r="269" spans="1:185" ht="18" customHeight="1"/>
    <row r="270" spans="1:185" ht="18" customHeight="1"/>
    <row r="271" spans="1:185">
      <c r="A271" s="26"/>
    </row>
    <row r="272" spans="1:185" s="6" customFormat="1" ht="25.5" customHeight="1">
      <c r="A272" s="25" t="s">
        <v>0</v>
      </c>
      <c r="B272" s="24">
        <f>'Summary Shop'!B272</f>
        <v>0</v>
      </c>
      <c r="C272" s="24">
        <f>'Summary Shop'!C272</f>
        <v>0</v>
      </c>
      <c r="D272" s="24">
        <f>'Summary Shop'!D272</f>
        <v>0</v>
      </c>
      <c r="E272" s="24">
        <f>'Summary Shop'!E272</f>
        <v>0</v>
      </c>
      <c r="F272" s="24">
        <f>'Summary Shop'!F272</f>
        <v>0</v>
      </c>
      <c r="G272" s="24">
        <f>'Summary Shop'!G272</f>
        <v>0</v>
      </c>
      <c r="H272" s="24">
        <f>'Summary Shop'!H272</f>
        <v>0</v>
      </c>
      <c r="I272" s="24">
        <f>'Summary Shop'!I272</f>
        <v>0</v>
      </c>
      <c r="J272" s="24">
        <f>'Summary Shop'!J272</f>
        <v>0</v>
      </c>
      <c r="K272" s="24">
        <f>'Summary Shop'!K272</f>
        <v>0</v>
      </c>
      <c r="L272" s="24">
        <f>'Summary Shop'!L272</f>
        <v>0</v>
      </c>
      <c r="M272" s="24">
        <f>'Summary Shop'!M272</f>
        <v>0</v>
      </c>
      <c r="N272" s="24">
        <f>'Summary Shop'!N272</f>
        <v>0</v>
      </c>
      <c r="O272" s="24">
        <f>'Summary Shop'!O272</f>
        <v>0</v>
      </c>
      <c r="P272" s="24">
        <f>'Summary Shop'!P272</f>
        <v>0</v>
      </c>
      <c r="Q272" s="24">
        <f>'Summary Shop'!Q272</f>
        <v>0</v>
      </c>
      <c r="R272" s="24">
        <f>'Summary Shop'!R272</f>
        <v>0</v>
      </c>
      <c r="S272" s="24">
        <f>'Summary Shop'!S272</f>
        <v>0</v>
      </c>
      <c r="T272" s="24">
        <f>'Summary Shop'!T272</f>
        <v>0</v>
      </c>
      <c r="U272" s="24">
        <f>'Summary Shop'!U272</f>
        <v>0</v>
      </c>
      <c r="V272" s="24" t="s">
        <v>33</v>
      </c>
      <c r="W272" s="24" t="s">
        <v>32</v>
      </c>
      <c r="X272" s="24" t="s">
        <v>26</v>
      </c>
      <c r="Y272" s="24" t="s">
        <v>25</v>
      </c>
      <c r="Z272" s="24" t="s">
        <v>24</v>
      </c>
      <c r="AA272" s="24" t="s">
        <v>23</v>
      </c>
      <c r="AB272" s="24" t="s">
        <v>22</v>
      </c>
      <c r="AC272" s="24" t="s">
        <v>21</v>
      </c>
      <c r="AD272" s="24" t="s">
        <v>20</v>
      </c>
      <c r="AE272" s="24" t="s">
        <v>19</v>
      </c>
      <c r="AF272" s="24" t="s">
        <v>18</v>
      </c>
      <c r="AG272" s="24" t="s">
        <v>17</v>
      </c>
      <c r="AH272" s="24" t="s">
        <v>16</v>
      </c>
      <c r="AI272" s="24">
        <v>42278</v>
      </c>
      <c r="AJ272" s="24" t="s">
        <v>14</v>
      </c>
      <c r="AK272" s="24" t="s">
        <v>13</v>
      </c>
      <c r="AL272" s="24" t="s">
        <v>12</v>
      </c>
      <c r="AM272" s="24" t="s">
        <v>11</v>
      </c>
      <c r="AN272" s="24" t="s">
        <v>10</v>
      </c>
      <c r="AO272" s="24" t="s">
        <v>9</v>
      </c>
      <c r="AP272" s="24" t="s">
        <v>8</v>
      </c>
      <c r="AQ272" s="24" t="s">
        <v>68</v>
      </c>
      <c r="AR272" s="24" t="s">
        <v>69</v>
      </c>
      <c r="AS272" s="24" t="s">
        <v>135</v>
      </c>
      <c r="AT272" s="24" t="s">
        <v>143</v>
      </c>
      <c r="AU272" s="24" t="s">
        <v>146</v>
      </c>
      <c r="AV272" s="24" t="s">
        <v>151</v>
      </c>
      <c r="AW272" s="24" t="s">
        <v>159</v>
      </c>
      <c r="AX272" s="24" t="s">
        <v>168</v>
      </c>
      <c r="AY272" s="24" t="s">
        <v>173</v>
      </c>
      <c r="AZ272" s="24" t="s">
        <v>174</v>
      </c>
      <c r="BA272" s="24" t="s">
        <v>176</v>
      </c>
      <c r="BB272" s="24" t="s">
        <v>181</v>
      </c>
      <c r="BC272" s="24" t="s">
        <v>196</v>
      </c>
      <c r="BD272" s="24" t="s">
        <v>227</v>
      </c>
      <c r="BE272" s="24" t="s">
        <v>228</v>
      </c>
      <c r="BF272" s="24" t="s">
        <v>229</v>
      </c>
      <c r="BG272" s="24" t="s">
        <v>230</v>
      </c>
      <c r="BH272" s="24" t="s">
        <v>231</v>
      </c>
      <c r="BI272" s="24" t="s">
        <v>232</v>
      </c>
      <c r="BJ272" s="24" t="s">
        <v>233</v>
      </c>
      <c r="BK272" s="24" t="s">
        <v>238</v>
      </c>
      <c r="BL272" s="24" t="s">
        <v>239</v>
      </c>
      <c r="BM272" s="24" t="s">
        <v>240</v>
      </c>
      <c r="BN272" s="24" t="s">
        <v>247</v>
      </c>
      <c r="BO272" s="24" t="s">
        <v>248</v>
      </c>
      <c r="BP272" s="24" t="s">
        <v>252</v>
      </c>
      <c r="BQ272" s="24" t="s">
        <v>256</v>
      </c>
      <c r="BR272" s="24" t="s">
        <v>257</v>
      </c>
      <c r="BS272" s="24" t="s">
        <v>258</v>
      </c>
      <c r="BT272" s="24" t="s">
        <v>266</v>
      </c>
      <c r="BU272" s="24" t="s">
        <v>267</v>
      </c>
      <c r="BV272" s="24" t="s">
        <v>268</v>
      </c>
      <c r="BW272" s="24" t="s">
        <v>274</v>
      </c>
      <c r="BX272" s="24" t="s">
        <v>280</v>
      </c>
      <c r="BY272" s="24" t="s">
        <v>284</v>
      </c>
      <c r="BZ272" s="24" t="s">
        <v>285</v>
      </c>
      <c r="CA272" s="24" t="s">
        <v>286</v>
      </c>
      <c r="CB272" s="24" t="s">
        <v>288</v>
      </c>
      <c r="CC272" s="24" t="s">
        <v>289</v>
      </c>
      <c r="CD272" s="24" t="s">
        <v>166</v>
      </c>
      <c r="CE272" s="24" t="s">
        <v>294</v>
      </c>
      <c r="CF272" s="24" t="s">
        <v>295</v>
      </c>
      <c r="CG272" s="24" t="s">
        <v>296</v>
      </c>
      <c r="CH272" s="192" t="s">
        <v>297</v>
      </c>
      <c r="CI272" s="192" t="s">
        <v>301</v>
      </c>
      <c r="CJ272" s="192" t="s">
        <v>302</v>
      </c>
      <c r="CK272" s="192" t="s">
        <v>315</v>
      </c>
      <c r="CL272" s="192" t="s">
        <v>321</v>
      </c>
      <c r="CM272" s="192" t="s">
        <v>322</v>
      </c>
      <c r="CN272" s="192" t="s">
        <v>323</v>
      </c>
      <c r="CO272" s="192" t="s">
        <v>324</v>
      </c>
      <c r="CP272" s="192" t="s">
        <v>337</v>
      </c>
      <c r="CQ272" s="192" t="s">
        <v>338</v>
      </c>
      <c r="CR272" s="192" t="s">
        <v>344</v>
      </c>
      <c r="CS272" s="192">
        <f t="shared" ref="CS272" si="117">CS191</f>
        <v>0</v>
      </c>
      <c r="CT272" s="192" t="e">
        <f t="shared" ref="CT272:DN272" si="118">CT192</f>
        <v>#REF!</v>
      </c>
      <c r="CU272" s="192" t="e">
        <f t="shared" si="118"/>
        <v>#REF!</v>
      </c>
      <c r="CV272" s="192" t="e">
        <f t="shared" si="118"/>
        <v>#REF!</v>
      </c>
      <c r="CW272" s="192" t="e">
        <f t="shared" si="118"/>
        <v>#REF!</v>
      </c>
      <c r="CX272" s="192" t="e">
        <f t="shared" si="118"/>
        <v>#REF!</v>
      </c>
      <c r="CY272" s="192" t="e">
        <f t="shared" si="118"/>
        <v>#REF!</v>
      </c>
      <c r="CZ272" s="192" t="e">
        <f t="shared" si="118"/>
        <v>#REF!</v>
      </c>
      <c r="DA272" s="192" t="e">
        <f t="shared" si="118"/>
        <v>#REF!</v>
      </c>
      <c r="DB272" s="192" t="e">
        <f t="shared" si="118"/>
        <v>#REF!</v>
      </c>
      <c r="DC272" s="192" t="e">
        <f t="shared" si="118"/>
        <v>#REF!</v>
      </c>
      <c r="DD272" s="192" t="e">
        <f t="shared" si="118"/>
        <v>#REF!</v>
      </c>
      <c r="DE272" s="192" t="e">
        <f t="shared" si="118"/>
        <v>#REF!</v>
      </c>
      <c r="DF272" s="192" t="e">
        <f t="shared" si="118"/>
        <v>#REF!</v>
      </c>
      <c r="DG272" s="192" t="e">
        <f t="shared" si="118"/>
        <v>#REF!</v>
      </c>
      <c r="DH272" s="192" t="e">
        <f t="shared" si="118"/>
        <v>#REF!</v>
      </c>
      <c r="DI272" s="192" t="e">
        <f t="shared" si="118"/>
        <v>#REF!</v>
      </c>
      <c r="DJ272" s="221" t="e">
        <f t="shared" si="118"/>
        <v>#REF!</v>
      </c>
      <c r="DK272" s="192" t="e">
        <f t="shared" si="118"/>
        <v>#REF!</v>
      </c>
      <c r="DL272" s="192" t="e">
        <f t="shared" si="118"/>
        <v>#REF!</v>
      </c>
      <c r="DM272" s="221" t="e">
        <f t="shared" si="118"/>
        <v>#REF!</v>
      </c>
      <c r="DN272" s="192" t="e">
        <f t="shared" si="118"/>
        <v>#REF!</v>
      </c>
      <c r="DO272" s="192" t="s">
        <v>390</v>
      </c>
      <c r="DP272" s="192" t="s">
        <v>391</v>
      </c>
      <c r="DQ272" s="192" t="s">
        <v>392</v>
      </c>
      <c r="DR272" s="192" t="s">
        <v>394</v>
      </c>
      <c r="DS272" s="192" t="s">
        <v>395</v>
      </c>
      <c r="DT272" s="192" t="s">
        <v>396</v>
      </c>
      <c r="DU272" s="192" t="s">
        <v>398</v>
      </c>
      <c r="DV272" s="192" t="s">
        <v>399</v>
      </c>
      <c r="DW272" s="192" t="s">
        <v>400</v>
      </c>
      <c r="DX272" s="192" t="s">
        <v>402</v>
      </c>
      <c r="DY272" s="192" t="s">
        <v>403</v>
      </c>
      <c r="DZ272" s="192" t="s">
        <v>407</v>
      </c>
      <c r="EA272" s="192" t="s">
        <v>408</v>
      </c>
      <c r="EB272" s="192" t="s">
        <v>409</v>
      </c>
      <c r="EC272" s="192" t="s">
        <v>410</v>
      </c>
      <c r="ED272" s="192" t="s">
        <v>411</v>
      </c>
      <c r="EE272" s="192" t="s">
        <v>412</v>
      </c>
      <c r="EF272" s="192" t="s">
        <v>415</v>
      </c>
      <c r="EG272" s="192" t="s">
        <v>422</v>
      </c>
      <c r="EH272" s="192" t="s">
        <v>424</v>
      </c>
      <c r="EI272" s="192" t="s">
        <v>426</v>
      </c>
      <c r="EJ272" s="192" t="s">
        <v>430</v>
      </c>
      <c r="EK272" s="192" t="s">
        <v>434</v>
      </c>
      <c r="EL272" s="192" t="s">
        <v>437</v>
      </c>
      <c r="EM272" s="192" t="s">
        <v>438</v>
      </c>
      <c r="EN272" s="192" t="s">
        <v>439</v>
      </c>
      <c r="EO272" s="192" t="s">
        <v>440</v>
      </c>
      <c r="EP272" s="192" t="s">
        <v>443</v>
      </c>
      <c r="EQ272" s="192" t="s">
        <v>444</v>
      </c>
      <c r="ER272" s="192" t="s">
        <v>449</v>
      </c>
      <c r="ES272" s="192" t="s">
        <v>450</v>
      </c>
      <c r="ET272" s="192" t="s">
        <v>454</v>
      </c>
      <c r="EU272" s="192" t="s">
        <v>456</v>
      </c>
      <c r="EV272" s="192" t="s">
        <v>457</v>
      </c>
      <c r="EW272" s="23" t="str">
        <f>+EW392</f>
        <v>Aug'25</v>
      </c>
      <c r="EX272" s="22">
        <v>1</v>
      </c>
      <c r="EY272" s="22">
        <v>2</v>
      </c>
      <c r="EZ272" s="22">
        <v>3</v>
      </c>
      <c r="FA272" s="22">
        <v>4</v>
      </c>
      <c r="FB272" s="22">
        <v>5</v>
      </c>
      <c r="FC272" s="22">
        <v>6</v>
      </c>
      <c r="FD272" s="22">
        <v>7</v>
      </c>
      <c r="FE272" s="22">
        <v>8</v>
      </c>
      <c r="FF272" s="22">
        <v>9</v>
      </c>
      <c r="FG272" s="22">
        <v>10</v>
      </c>
      <c r="FH272" s="22">
        <v>11</v>
      </c>
      <c r="FI272" s="22">
        <v>12</v>
      </c>
      <c r="FJ272" s="22">
        <v>13</v>
      </c>
      <c r="FK272" s="22">
        <v>14</v>
      </c>
      <c r="FL272" s="22">
        <v>15</v>
      </c>
      <c r="FM272" s="22">
        <v>16</v>
      </c>
      <c r="FN272" s="22">
        <v>17</v>
      </c>
      <c r="FO272" s="22">
        <v>18</v>
      </c>
      <c r="FP272" s="22">
        <v>19</v>
      </c>
      <c r="FQ272" s="22">
        <v>20</v>
      </c>
      <c r="FR272" s="22">
        <v>21</v>
      </c>
      <c r="FS272" s="22">
        <v>22</v>
      </c>
      <c r="FT272" s="22">
        <v>23</v>
      </c>
      <c r="FU272" s="22">
        <v>24</v>
      </c>
      <c r="FV272" s="22">
        <v>25</v>
      </c>
      <c r="FW272" s="22">
        <v>26</v>
      </c>
      <c r="FX272" s="22">
        <v>27</v>
      </c>
      <c r="FY272" s="22">
        <v>28</v>
      </c>
      <c r="FZ272" s="22">
        <v>29</v>
      </c>
      <c r="GA272" s="22">
        <v>30</v>
      </c>
      <c r="GB272" s="22">
        <v>31</v>
      </c>
      <c r="GC272" s="1"/>
    </row>
    <row r="273" spans="1:185" s="6" customFormat="1" ht="25.5" customHeight="1">
      <c r="A273" s="11" t="s">
        <v>7</v>
      </c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>
        <v>2215</v>
      </c>
      <c r="EG273" s="10">
        <v>28</v>
      </c>
      <c r="EH273" s="10">
        <v>108162</v>
      </c>
      <c r="EI273" s="10">
        <v>72332</v>
      </c>
      <c r="EJ273" s="10">
        <v>62052</v>
      </c>
      <c r="EK273" s="10">
        <v>83307</v>
      </c>
      <c r="EL273" s="10">
        <v>21742</v>
      </c>
      <c r="EM273" s="10">
        <v>53469</v>
      </c>
      <c r="EN273" s="10">
        <v>84715</v>
      </c>
      <c r="EO273" s="10">
        <v>99249</v>
      </c>
      <c r="EP273" s="10">
        <v>25818</v>
      </c>
      <c r="EQ273" s="10">
        <v>0</v>
      </c>
      <c r="ER273" s="10">
        <v>22719</v>
      </c>
      <c r="ES273" s="10">
        <v>52209</v>
      </c>
      <c r="ET273" s="10">
        <v>1154</v>
      </c>
      <c r="EU273" s="10">
        <v>232</v>
      </c>
      <c r="EV273" s="10">
        <v>10830</v>
      </c>
      <c r="EW273" s="9">
        <f>SUM(EX273:GB273)</f>
        <v>48972</v>
      </c>
      <c r="EX273" s="66">
        <f>'X2867'!F9</f>
        <v>2496</v>
      </c>
      <c r="EY273" s="66">
        <f>'X2867'!G9</f>
        <v>92</v>
      </c>
      <c r="EZ273" s="66">
        <f>'X2867'!H9</f>
        <v>64</v>
      </c>
      <c r="FA273" s="66">
        <f>'X2867'!I9</f>
        <v>1702</v>
      </c>
      <c r="FB273" s="66">
        <f>'X2867'!J9</f>
        <v>2205</v>
      </c>
      <c r="FC273" s="66">
        <f>'X2867'!K9</f>
        <v>2111</v>
      </c>
      <c r="FD273" s="66">
        <f>'X2867'!L9</f>
        <v>648</v>
      </c>
      <c r="FE273" s="66">
        <f>'X2867'!M9</f>
        <v>749</v>
      </c>
      <c r="FF273" s="66">
        <f>'X2867'!N9</f>
        <v>2351</v>
      </c>
      <c r="FG273" s="66">
        <f>'X2867'!O9</f>
        <v>73</v>
      </c>
      <c r="FH273" s="66">
        <f>'X2867'!P9</f>
        <v>1679</v>
      </c>
      <c r="FI273" s="66">
        <f>'X2867'!Q9</f>
        <v>3209</v>
      </c>
      <c r="FJ273" s="66">
        <f>'X2867'!R9</f>
        <v>2343</v>
      </c>
      <c r="FK273" s="66">
        <f>'X2867'!S9</f>
        <v>1414</v>
      </c>
      <c r="FL273" s="66">
        <f>'X2867'!T9</f>
        <v>4127</v>
      </c>
      <c r="FM273" s="66">
        <f>'X2867'!U9</f>
        <v>5344</v>
      </c>
      <c r="FN273" s="66">
        <f>'X2867'!V9</f>
        <v>117</v>
      </c>
      <c r="FO273" s="66">
        <f>'X2867'!W9</f>
        <v>6043</v>
      </c>
      <c r="FP273" s="66">
        <f>'X2867'!X9</f>
        <v>3726</v>
      </c>
      <c r="FQ273" s="66">
        <f>'X2867'!Y9</f>
        <v>1905</v>
      </c>
      <c r="FR273" s="66">
        <f>'X2867'!Z9</f>
        <v>2114</v>
      </c>
      <c r="FS273" s="66">
        <f>'X2867'!AA9</f>
        <v>1934</v>
      </c>
      <c r="FT273" s="66">
        <f>'X2867'!AB9</f>
        <v>2521</v>
      </c>
      <c r="FU273" s="66">
        <f>'X2867'!AC9</f>
        <v>5</v>
      </c>
      <c r="FV273" s="66">
        <f>'X2867'!AD9</f>
        <v>0</v>
      </c>
      <c r="FW273" s="66">
        <f>'X2867'!AE9</f>
        <v>0</v>
      </c>
      <c r="FX273" s="66">
        <f>'X2867'!AF9</f>
        <v>0</v>
      </c>
      <c r="FY273" s="66">
        <f>'X2867'!AG9</f>
        <v>0</v>
      </c>
      <c r="FZ273" s="66">
        <f>'X2867'!AH9</f>
        <v>0</v>
      </c>
      <c r="GA273" s="66">
        <f>'X2867'!AI9</f>
        <v>0</v>
      </c>
      <c r="GB273" s="66">
        <f>'X2867'!AJ9</f>
        <v>0</v>
      </c>
      <c r="GC273" s="1"/>
    </row>
    <row r="274" spans="1:185" s="6" customFormat="1" ht="25.5" customHeight="1">
      <c r="A274" s="11" t="s">
        <v>6</v>
      </c>
      <c r="B274" s="10">
        <f t="shared" ref="B274:BM274" si="119">SUM(B277,B279)</f>
        <v>0</v>
      </c>
      <c r="C274" s="10">
        <f t="shared" si="119"/>
        <v>0</v>
      </c>
      <c r="D274" s="10">
        <f t="shared" si="119"/>
        <v>0</v>
      </c>
      <c r="E274" s="10">
        <f t="shared" si="119"/>
        <v>0</v>
      </c>
      <c r="F274" s="10">
        <f t="shared" si="119"/>
        <v>0</v>
      </c>
      <c r="G274" s="10">
        <f t="shared" si="119"/>
        <v>0</v>
      </c>
      <c r="H274" s="10">
        <f t="shared" si="119"/>
        <v>0</v>
      </c>
      <c r="I274" s="10">
        <f t="shared" si="119"/>
        <v>0</v>
      </c>
      <c r="J274" s="10">
        <f t="shared" si="119"/>
        <v>0</v>
      </c>
      <c r="K274" s="10">
        <f t="shared" si="119"/>
        <v>0</v>
      </c>
      <c r="L274" s="10">
        <f t="shared" si="119"/>
        <v>0</v>
      </c>
      <c r="M274" s="10">
        <f t="shared" si="119"/>
        <v>0</v>
      </c>
      <c r="N274" s="10">
        <f t="shared" si="119"/>
        <v>0</v>
      </c>
      <c r="O274" s="10">
        <f t="shared" si="119"/>
        <v>0</v>
      </c>
      <c r="P274" s="10">
        <f t="shared" si="119"/>
        <v>0</v>
      </c>
      <c r="Q274" s="10">
        <f t="shared" si="119"/>
        <v>0</v>
      </c>
      <c r="R274" s="10">
        <f t="shared" si="119"/>
        <v>0</v>
      </c>
      <c r="S274" s="10">
        <f t="shared" si="119"/>
        <v>0</v>
      </c>
      <c r="T274" s="10">
        <f t="shared" si="119"/>
        <v>0</v>
      </c>
      <c r="U274" s="10">
        <f t="shared" si="119"/>
        <v>0</v>
      </c>
      <c r="V274" s="10">
        <f t="shared" si="119"/>
        <v>0</v>
      </c>
      <c r="W274" s="10">
        <f t="shared" si="119"/>
        <v>0</v>
      </c>
      <c r="X274" s="10">
        <f t="shared" si="119"/>
        <v>0</v>
      </c>
      <c r="Y274" s="10">
        <f t="shared" si="119"/>
        <v>0</v>
      </c>
      <c r="Z274" s="10">
        <f t="shared" si="119"/>
        <v>0</v>
      </c>
      <c r="AA274" s="10">
        <f t="shared" si="119"/>
        <v>0</v>
      </c>
      <c r="AB274" s="10">
        <f t="shared" si="119"/>
        <v>0</v>
      </c>
      <c r="AC274" s="10">
        <f t="shared" si="119"/>
        <v>0</v>
      </c>
      <c r="AD274" s="10">
        <f t="shared" si="119"/>
        <v>0</v>
      </c>
      <c r="AE274" s="10">
        <f t="shared" si="119"/>
        <v>0</v>
      </c>
      <c r="AF274" s="10">
        <f t="shared" si="119"/>
        <v>0</v>
      </c>
      <c r="AG274" s="10">
        <f t="shared" si="119"/>
        <v>0</v>
      </c>
      <c r="AH274" s="10">
        <f t="shared" si="119"/>
        <v>0</v>
      </c>
      <c r="AI274" s="10">
        <f t="shared" si="119"/>
        <v>0</v>
      </c>
      <c r="AJ274" s="10">
        <f t="shared" si="119"/>
        <v>0</v>
      </c>
      <c r="AK274" s="10">
        <f t="shared" si="119"/>
        <v>0</v>
      </c>
      <c r="AL274" s="10">
        <f t="shared" si="119"/>
        <v>0</v>
      </c>
      <c r="AM274" s="10">
        <f t="shared" si="119"/>
        <v>0</v>
      </c>
      <c r="AN274" s="10">
        <f t="shared" si="119"/>
        <v>0</v>
      </c>
      <c r="AO274" s="10">
        <f t="shared" si="119"/>
        <v>0</v>
      </c>
      <c r="AP274" s="10">
        <f t="shared" si="119"/>
        <v>0</v>
      </c>
      <c r="AQ274" s="10">
        <f t="shared" si="119"/>
        <v>0</v>
      </c>
      <c r="AR274" s="10">
        <f t="shared" si="119"/>
        <v>0</v>
      </c>
      <c r="AS274" s="10">
        <f t="shared" si="119"/>
        <v>0</v>
      </c>
      <c r="AT274" s="10">
        <f t="shared" si="119"/>
        <v>0</v>
      </c>
      <c r="AU274" s="10">
        <f t="shared" si="119"/>
        <v>0</v>
      </c>
      <c r="AV274" s="10">
        <f t="shared" si="119"/>
        <v>0</v>
      </c>
      <c r="AW274" s="10">
        <f t="shared" si="119"/>
        <v>0</v>
      </c>
      <c r="AX274" s="10">
        <f t="shared" si="119"/>
        <v>0</v>
      </c>
      <c r="AY274" s="10">
        <f t="shared" si="119"/>
        <v>0</v>
      </c>
      <c r="AZ274" s="10">
        <f t="shared" si="119"/>
        <v>0</v>
      </c>
      <c r="BA274" s="10">
        <f t="shared" si="119"/>
        <v>0</v>
      </c>
      <c r="BB274" s="10">
        <f t="shared" si="119"/>
        <v>0</v>
      </c>
      <c r="BC274" s="10">
        <f t="shared" si="119"/>
        <v>0</v>
      </c>
      <c r="BD274" s="10">
        <f t="shared" si="119"/>
        <v>0</v>
      </c>
      <c r="BE274" s="10">
        <f t="shared" si="119"/>
        <v>0</v>
      </c>
      <c r="BF274" s="10">
        <f t="shared" si="119"/>
        <v>0</v>
      </c>
      <c r="BG274" s="10">
        <f t="shared" si="119"/>
        <v>0</v>
      </c>
      <c r="BH274" s="10">
        <f t="shared" si="119"/>
        <v>0</v>
      </c>
      <c r="BI274" s="10">
        <f t="shared" si="119"/>
        <v>0</v>
      </c>
      <c r="BJ274" s="10">
        <f t="shared" si="119"/>
        <v>0</v>
      </c>
      <c r="BK274" s="10">
        <f t="shared" si="119"/>
        <v>0</v>
      </c>
      <c r="BL274" s="10">
        <f t="shared" si="119"/>
        <v>0</v>
      </c>
      <c r="BM274" s="10">
        <f t="shared" si="119"/>
        <v>0</v>
      </c>
      <c r="BN274" s="10">
        <f t="shared" ref="BN274:DS274" si="120">SUM(BN277,BN279)</f>
        <v>0</v>
      </c>
      <c r="BO274" s="10">
        <f t="shared" si="120"/>
        <v>0</v>
      </c>
      <c r="BP274" s="10">
        <f t="shared" si="120"/>
        <v>0</v>
      </c>
      <c r="BQ274" s="10">
        <f t="shared" si="120"/>
        <v>0</v>
      </c>
      <c r="BR274" s="10">
        <f t="shared" si="120"/>
        <v>0</v>
      </c>
      <c r="BS274" s="10">
        <f t="shared" si="120"/>
        <v>0</v>
      </c>
      <c r="BT274" s="10">
        <f t="shared" si="120"/>
        <v>0</v>
      </c>
      <c r="BU274" s="10">
        <f t="shared" si="120"/>
        <v>0</v>
      </c>
      <c r="BV274" s="10">
        <f t="shared" si="120"/>
        <v>0</v>
      </c>
      <c r="BW274" s="10">
        <f t="shared" si="120"/>
        <v>0</v>
      </c>
      <c r="BX274" s="10">
        <f t="shared" si="120"/>
        <v>0</v>
      </c>
      <c r="BY274" s="10">
        <f t="shared" si="120"/>
        <v>0</v>
      </c>
      <c r="BZ274" s="10">
        <f t="shared" si="120"/>
        <v>0</v>
      </c>
      <c r="CA274" s="10">
        <f t="shared" si="120"/>
        <v>0</v>
      </c>
      <c r="CB274" s="10">
        <f t="shared" si="120"/>
        <v>0</v>
      </c>
      <c r="CC274" s="10">
        <f t="shared" si="120"/>
        <v>0</v>
      </c>
      <c r="CD274" s="10">
        <f t="shared" si="120"/>
        <v>0</v>
      </c>
      <c r="CE274" s="10">
        <f t="shared" si="120"/>
        <v>0</v>
      </c>
      <c r="CF274" s="10">
        <f t="shared" si="120"/>
        <v>0</v>
      </c>
      <c r="CG274" s="10">
        <f t="shared" si="120"/>
        <v>0</v>
      </c>
      <c r="CH274" s="10">
        <f t="shared" si="120"/>
        <v>0</v>
      </c>
      <c r="CI274" s="10">
        <f t="shared" si="120"/>
        <v>0</v>
      </c>
      <c r="CJ274" s="10">
        <f t="shared" si="120"/>
        <v>0</v>
      </c>
      <c r="CK274" s="10">
        <f t="shared" si="120"/>
        <v>0</v>
      </c>
      <c r="CL274" s="10">
        <f t="shared" si="120"/>
        <v>0</v>
      </c>
      <c r="CM274" s="10">
        <f t="shared" si="120"/>
        <v>0</v>
      </c>
      <c r="CN274" s="10">
        <f t="shared" si="120"/>
        <v>0</v>
      </c>
      <c r="CO274" s="10">
        <f t="shared" si="120"/>
        <v>0</v>
      </c>
      <c r="CP274" s="10">
        <f t="shared" si="120"/>
        <v>0</v>
      </c>
      <c r="CQ274" s="10">
        <f t="shared" si="120"/>
        <v>0</v>
      </c>
      <c r="CR274" s="10">
        <f t="shared" si="120"/>
        <v>0</v>
      </c>
      <c r="CS274" s="10">
        <f t="shared" si="120"/>
        <v>0</v>
      </c>
      <c r="CT274" s="10">
        <f t="shared" si="120"/>
        <v>0</v>
      </c>
      <c r="CU274" s="10">
        <f t="shared" si="120"/>
        <v>0</v>
      </c>
      <c r="CV274" s="10">
        <f t="shared" si="120"/>
        <v>0</v>
      </c>
      <c r="CW274" s="10">
        <f t="shared" si="120"/>
        <v>0</v>
      </c>
      <c r="CX274" s="10">
        <f t="shared" si="120"/>
        <v>0</v>
      </c>
      <c r="CY274" s="10">
        <f t="shared" si="120"/>
        <v>0</v>
      </c>
      <c r="CZ274" s="10">
        <f t="shared" si="120"/>
        <v>0</v>
      </c>
      <c r="DA274" s="10">
        <f t="shared" si="120"/>
        <v>0</v>
      </c>
      <c r="DB274" s="10">
        <f t="shared" si="120"/>
        <v>0</v>
      </c>
      <c r="DC274" s="10">
        <f t="shared" si="120"/>
        <v>0</v>
      </c>
      <c r="DD274" s="10">
        <f t="shared" si="120"/>
        <v>0</v>
      </c>
      <c r="DE274" s="10">
        <f t="shared" si="120"/>
        <v>0</v>
      </c>
      <c r="DF274" s="10">
        <f t="shared" si="120"/>
        <v>0</v>
      </c>
      <c r="DG274" s="10">
        <f t="shared" si="120"/>
        <v>0</v>
      </c>
      <c r="DH274" s="10">
        <f t="shared" si="120"/>
        <v>0</v>
      </c>
      <c r="DI274" s="10">
        <f t="shared" si="120"/>
        <v>0</v>
      </c>
      <c r="DJ274" s="10">
        <f t="shared" si="120"/>
        <v>0</v>
      </c>
      <c r="DK274" s="10">
        <f t="shared" si="120"/>
        <v>0</v>
      </c>
      <c r="DL274" s="10">
        <f t="shared" si="120"/>
        <v>0</v>
      </c>
      <c r="DM274" s="10">
        <f t="shared" si="120"/>
        <v>0</v>
      </c>
      <c r="DN274" s="10">
        <f t="shared" si="120"/>
        <v>0</v>
      </c>
      <c r="DO274" s="10">
        <f t="shared" si="120"/>
        <v>0</v>
      </c>
      <c r="DP274" s="10">
        <f t="shared" si="120"/>
        <v>0</v>
      </c>
      <c r="DQ274" s="10">
        <f t="shared" si="120"/>
        <v>0</v>
      </c>
      <c r="DR274" s="10">
        <f t="shared" si="120"/>
        <v>0</v>
      </c>
      <c r="DS274" s="10">
        <f t="shared" si="120"/>
        <v>0</v>
      </c>
      <c r="DT274" s="10"/>
      <c r="DU274" s="10"/>
      <c r="DV274" s="10"/>
      <c r="DW274" s="240"/>
      <c r="DX274" s="240"/>
      <c r="DY274" s="240"/>
      <c r="DZ274" s="240"/>
      <c r="EA274" s="240"/>
      <c r="EB274" s="240"/>
      <c r="EC274" s="240"/>
      <c r="ED274" s="240"/>
      <c r="EE274" s="240"/>
      <c r="EF274" s="240">
        <v>1</v>
      </c>
      <c r="EG274" s="240">
        <v>0</v>
      </c>
      <c r="EH274" s="240">
        <v>277</v>
      </c>
      <c r="EI274" s="240">
        <v>52</v>
      </c>
      <c r="EJ274" s="240">
        <v>34</v>
      </c>
      <c r="EK274" s="240">
        <v>42</v>
      </c>
      <c r="EL274" s="240">
        <v>27</v>
      </c>
      <c r="EM274" s="240">
        <v>27</v>
      </c>
      <c r="EN274" s="240">
        <v>78</v>
      </c>
      <c r="EO274" s="240">
        <v>73</v>
      </c>
      <c r="EP274" s="240">
        <v>16</v>
      </c>
      <c r="EQ274" s="240">
        <v>0</v>
      </c>
      <c r="ER274" s="240">
        <v>6</v>
      </c>
      <c r="ES274" s="240">
        <v>31</v>
      </c>
      <c r="ET274" s="240">
        <v>0</v>
      </c>
      <c r="EU274" s="240">
        <v>6</v>
      </c>
      <c r="EV274" s="240">
        <v>5</v>
      </c>
      <c r="EW274" s="67">
        <f t="shared" ref="EW274:GB274" si="121">SUM(EW277,EW279)</f>
        <v>32</v>
      </c>
      <c r="EX274" s="67">
        <f t="shared" si="121"/>
        <v>2</v>
      </c>
      <c r="EY274" s="67">
        <f t="shared" si="121"/>
        <v>0</v>
      </c>
      <c r="EZ274" s="67">
        <f t="shared" si="121"/>
        <v>0</v>
      </c>
      <c r="FA274" s="67">
        <f t="shared" si="121"/>
        <v>9</v>
      </c>
      <c r="FB274" s="67">
        <f t="shared" si="121"/>
        <v>1</v>
      </c>
      <c r="FC274" s="67">
        <f t="shared" si="121"/>
        <v>1</v>
      </c>
      <c r="FD274" s="67">
        <f t="shared" si="121"/>
        <v>0</v>
      </c>
      <c r="FE274" s="67">
        <f t="shared" si="121"/>
        <v>0</v>
      </c>
      <c r="FF274" s="67">
        <f t="shared" si="121"/>
        <v>0</v>
      </c>
      <c r="FG274" s="67">
        <f t="shared" si="121"/>
        <v>0</v>
      </c>
      <c r="FH274" s="67">
        <f t="shared" si="121"/>
        <v>0</v>
      </c>
      <c r="FI274" s="67">
        <f t="shared" si="121"/>
        <v>0</v>
      </c>
      <c r="FJ274" s="67">
        <f t="shared" si="121"/>
        <v>0</v>
      </c>
      <c r="FK274" s="67">
        <f t="shared" si="121"/>
        <v>1</v>
      </c>
      <c r="FL274" s="67">
        <f t="shared" si="121"/>
        <v>0</v>
      </c>
      <c r="FM274" s="67">
        <f t="shared" si="121"/>
        <v>3</v>
      </c>
      <c r="FN274" s="67">
        <f t="shared" si="121"/>
        <v>0</v>
      </c>
      <c r="FO274" s="67">
        <f t="shared" si="121"/>
        <v>3</v>
      </c>
      <c r="FP274" s="67">
        <f t="shared" si="121"/>
        <v>2</v>
      </c>
      <c r="FQ274" s="67">
        <f t="shared" si="121"/>
        <v>1</v>
      </c>
      <c r="FR274" s="67">
        <f t="shared" si="121"/>
        <v>7</v>
      </c>
      <c r="FS274" s="67">
        <f t="shared" si="121"/>
        <v>0</v>
      </c>
      <c r="FT274" s="67">
        <f t="shared" si="121"/>
        <v>2</v>
      </c>
      <c r="FU274" s="67">
        <f t="shared" si="121"/>
        <v>0</v>
      </c>
      <c r="FV274" s="67">
        <f t="shared" si="121"/>
        <v>0</v>
      </c>
      <c r="FW274" s="67">
        <f t="shared" si="121"/>
        <v>0</v>
      </c>
      <c r="FX274" s="67">
        <f t="shared" si="121"/>
        <v>0</v>
      </c>
      <c r="FY274" s="67">
        <f t="shared" si="121"/>
        <v>0</v>
      </c>
      <c r="FZ274" s="67">
        <f t="shared" si="121"/>
        <v>0</v>
      </c>
      <c r="GA274" s="67">
        <f t="shared" si="121"/>
        <v>0</v>
      </c>
      <c r="GB274" s="67">
        <f t="shared" si="121"/>
        <v>0</v>
      </c>
      <c r="GC274" s="1"/>
    </row>
    <row r="275" spans="1:185" s="6" customFormat="1" ht="25.5" customHeight="1">
      <c r="A275" s="11" t="s">
        <v>5</v>
      </c>
      <c r="B275" s="18" t="e">
        <f t="shared" ref="B275:BM275" si="122">B274/B273</f>
        <v>#DIV/0!</v>
      </c>
      <c r="C275" s="18" t="e">
        <f t="shared" si="122"/>
        <v>#DIV/0!</v>
      </c>
      <c r="D275" s="18" t="e">
        <f t="shared" si="122"/>
        <v>#DIV/0!</v>
      </c>
      <c r="E275" s="18" t="e">
        <f t="shared" si="122"/>
        <v>#DIV/0!</v>
      </c>
      <c r="F275" s="18" t="e">
        <f t="shared" si="122"/>
        <v>#DIV/0!</v>
      </c>
      <c r="G275" s="18" t="e">
        <f t="shared" si="122"/>
        <v>#DIV/0!</v>
      </c>
      <c r="H275" s="18" t="e">
        <f t="shared" si="122"/>
        <v>#DIV/0!</v>
      </c>
      <c r="I275" s="18" t="e">
        <f t="shared" si="122"/>
        <v>#DIV/0!</v>
      </c>
      <c r="J275" s="18" t="e">
        <f t="shared" si="122"/>
        <v>#DIV/0!</v>
      </c>
      <c r="K275" s="18" t="e">
        <f t="shared" si="122"/>
        <v>#DIV/0!</v>
      </c>
      <c r="L275" s="18" t="e">
        <f t="shared" si="122"/>
        <v>#DIV/0!</v>
      </c>
      <c r="M275" s="18" t="e">
        <f t="shared" si="122"/>
        <v>#DIV/0!</v>
      </c>
      <c r="N275" s="18" t="e">
        <f t="shared" si="122"/>
        <v>#DIV/0!</v>
      </c>
      <c r="O275" s="18" t="e">
        <f t="shared" si="122"/>
        <v>#DIV/0!</v>
      </c>
      <c r="P275" s="18" t="e">
        <f t="shared" si="122"/>
        <v>#DIV/0!</v>
      </c>
      <c r="Q275" s="18" t="e">
        <f t="shared" si="122"/>
        <v>#DIV/0!</v>
      </c>
      <c r="R275" s="18" t="e">
        <f t="shared" si="122"/>
        <v>#DIV/0!</v>
      </c>
      <c r="S275" s="18" t="e">
        <f t="shared" si="122"/>
        <v>#DIV/0!</v>
      </c>
      <c r="T275" s="18" t="e">
        <f t="shared" si="122"/>
        <v>#DIV/0!</v>
      </c>
      <c r="U275" s="18" t="e">
        <f t="shared" si="122"/>
        <v>#DIV/0!</v>
      </c>
      <c r="V275" s="18" t="e">
        <f t="shared" si="122"/>
        <v>#DIV/0!</v>
      </c>
      <c r="W275" s="18" t="e">
        <f t="shared" si="122"/>
        <v>#DIV/0!</v>
      </c>
      <c r="X275" s="18" t="e">
        <f t="shared" si="122"/>
        <v>#DIV/0!</v>
      </c>
      <c r="Y275" s="18" t="e">
        <f t="shared" si="122"/>
        <v>#DIV/0!</v>
      </c>
      <c r="Z275" s="18" t="e">
        <f t="shared" si="122"/>
        <v>#DIV/0!</v>
      </c>
      <c r="AA275" s="18" t="e">
        <f t="shared" si="122"/>
        <v>#DIV/0!</v>
      </c>
      <c r="AB275" s="18" t="e">
        <f t="shared" si="122"/>
        <v>#DIV/0!</v>
      </c>
      <c r="AC275" s="18" t="e">
        <f t="shared" si="122"/>
        <v>#DIV/0!</v>
      </c>
      <c r="AD275" s="18" t="e">
        <f t="shared" si="122"/>
        <v>#DIV/0!</v>
      </c>
      <c r="AE275" s="18" t="e">
        <f t="shared" si="122"/>
        <v>#DIV/0!</v>
      </c>
      <c r="AF275" s="18" t="e">
        <f t="shared" si="122"/>
        <v>#DIV/0!</v>
      </c>
      <c r="AG275" s="18" t="e">
        <f t="shared" si="122"/>
        <v>#DIV/0!</v>
      </c>
      <c r="AH275" s="18" t="e">
        <f t="shared" si="122"/>
        <v>#DIV/0!</v>
      </c>
      <c r="AI275" s="18" t="e">
        <f t="shared" si="122"/>
        <v>#DIV/0!</v>
      </c>
      <c r="AJ275" s="18" t="e">
        <f t="shared" si="122"/>
        <v>#DIV/0!</v>
      </c>
      <c r="AK275" s="18" t="e">
        <f t="shared" si="122"/>
        <v>#DIV/0!</v>
      </c>
      <c r="AL275" s="18" t="e">
        <f t="shared" si="122"/>
        <v>#DIV/0!</v>
      </c>
      <c r="AM275" s="18" t="e">
        <f t="shared" si="122"/>
        <v>#DIV/0!</v>
      </c>
      <c r="AN275" s="18" t="e">
        <f t="shared" si="122"/>
        <v>#DIV/0!</v>
      </c>
      <c r="AO275" s="18" t="e">
        <f t="shared" si="122"/>
        <v>#DIV/0!</v>
      </c>
      <c r="AP275" s="18" t="e">
        <f t="shared" si="122"/>
        <v>#DIV/0!</v>
      </c>
      <c r="AQ275" s="18" t="e">
        <f t="shared" si="122"/>
        <v>#DIV/0!</v>
      </c>
      <c r="AR275" s="18" t="e">
        <f t="shared" si="122"/>
        <v>#DIV/0!</v>
      </c>
      <c r="AS275" s="18" t="e">
        <f t="shared" si="122"/>
        <v>#DIV/0!</v>
      </c>
      <c r="AT275" s="18" t="e">
        <f t="shared" si="122"/>
        <v>#DIV/0!</v>
      </c>
      <c r="AU275" s="18" t="e">
        <f t="shared" si="122"/>
        <v>#DIV/0!</v>
      </c>
      <c r="AV275" s="18" t="e">
        <f t="shared" si="122"/>
        <v>#DIV/0!</v>
      </c>
      <c r="AW275" s="18" t="e">
        <f t="shared" si="122"/>
        <v>#DIV/0!</v>
      </c>
      <c r="AX275" s="18" t="e">
        <f t="shared" si="122"/>
        <v>#DIV/0!</v>
      </c>
      <c r="AY275" s="18" t="e">
        <f t="shared" si="122"/>
        <v>#DIV/0!</v>
      </c>
      <c r="AZ275" s="18" t="e">
        <f t="shared" si="122"/>
        <v>#DIV/0!</v>
      </c>
      <c r="BA275" s="18" t="e">
        <f t="shared" si="122"/>
        <v>#DIV/0!</v>
      </c>
      <c r="BB275" s="18" t="e">
        <f t="shared" si="122"/>
        <v>#DIV/0!</v>
      </c>
      <c r="BC275" s="18" t="e">
        <f t="shared" si="122"/>
        <v>#DIV/0!</v>
      </c>
      <c r="BD275" s="18" t="e">
        <f t="shared" si="122"/>
        <v>#DIV/0!</v>
      </c>
      <c r="BE275" s="18" t="e">
        <f t="shared" si="122"/>
        <v>#DIV/0!</v>
      </c>
      <c r="BF275" s="18" t="e">
        <f t="shared" si="122"/>
        <v>#DIV/0!</v>
      </c>
      <c r="BG275" s="18" t="e">
        <f t="shared" si="122"/>
        <v>#DIV/0!</v>
      </c>
      <c r="BH275" s="18" t="e">
        <f t="shared" si="122"/>
        <v>#DIV/0!</v>
      </c>
      <c r="BI275" s="18" t="e">
        <f t="shared" si="122"/>
        <v>#DIV/0!</v>
      </c>
      <c r="BJ275" s="18" t="e">
        <f t="shared" si="122"/>
        <v>#DIV/0!</v>
      </c>
      <c r="BK275" s="18" t="e">
        <f t="shared" si="122"/>
        <v>#DIV/0!</v>
      </c>
      <c r="BL275" s="18" t="e">
        <f t="shared" si="122"/>
        <v>#DIV/0!</v>
      </c>
      <c r="BM275" s="18" t="e">
        <f t="shared" si="122"/>
        <v>#DIV/0!</v>
      </c>
      <c r="BN275" s="18" t="e">
        <f t="shared" ref="BN275:DY275" si="123">BN274/BN273</f>
        <v>#DIV/0!</v>
      </c>
      <c r="BO275" s="18" t="e">
        <f t="shared" si="123"/>
        <v>#DIV/0!</v>
      </c>
      <c r="BP275" s="18" t="e">
        <f t="shared" si="123"/>
        <v>#DIV/0!</v>
      </c>
      <c r="BQ275" s="18" t="e">
        <f t="shared" si="123"/>
        <v>#DIV/0!</v>
      </c>
      <c r="BR275" s="18" t="e">
        <f t="shared" si="123"/>
        <v>#DIV/0!</v>
      </c>
      <c r="BS275" s="18" t="e">
        <f t="shared" si="123"/>
        <v>#DIV/0!</v>
      </c>
      <c r="BT275" s="18" t="e">
        <f t="shared" si="123"/>
        <v>#DIV/0!</v>
      </c>
      <c r="BU275" s="18" t="e">
        <f t="shared" si="123"/>
        <v>#DIV/0!</v>
      </c>
      <c r="BV275" s="18" t="e">
        <f t="shared" si="123"/>
        <v>#DIV/0!</v>
      </c>
      <c r="BW275" s="18" t="e">
        <f t="shared" si="123"/>
        <v>#DIV/0!</v>
      </c>
      <c r="BX275" s="18" t="e">
        <f t="shared" si="123"/>
        <v>#DIV/0!</v>
      </c>
      <c r="BY275" s="18" t="e">
        <f t="shared" si="123"/>
        <v>#DIV/0!</v>
      </c>
      <c r="BZ275" s="18" t="e">
        <f t="shared" si="123"/>
        <v>#DIV/0!</v>
      </c>
      <c r="CA275" s="18" t="e">
        <f t="shared" si="123"/>
        <v>#DIV/0!</v>
      </c>
      <c r="CB275" s="18" t="e">
        <f t="shared" si="123"/>
        <v>#DIV/0!</v>
      </c>
      <c r="CC275" s="18" t="e">
        <f t="shared" si="123"/>
        <v>#DIV/0!</v>
      </c>
      <c r="CD275" s="18" t="e">
        <f t="shared" si="123"/>
        <v>#DIV/0!</v>
      </c>
      <c r="CE275" s="18" t="e">
        <f t="shared" si="123"/>
        <v>#DIV/0!</v>
      </c>
      <c r="CF275" s="18" t="e">
        <f t="shared" si="123"/>
        <v>#DIV/0!</v>
      </c>
      <c r="CG275" s="18" t="e">
        <f t="shared" si="123"/>
        <v>#DIV/0!</v>
      </c>
      <c r="CH275" s="18" t="e">
        <f t="shared" si="123"/>
        <v>#DIV/0!</v>
      </c>
      <c r="CI275" s="18" t="e">
        <f t="shared" si="123"/>
        <v>#DIV/0!</v>
      </c>
      <c r="CJ275" s="18" t="e">
        <f t="shared" si="123"/>
        <v>#DIV/0!</v>
      </c>
      <c r="CK275" s="18" t="e">
        <f t="shared" si="123"/>
        <v>#DIV/0!</v>
      </c>
      <c r="CL275" s="18" t="e">
        <f t="shared" si="123"/>
        <v>#DIV/0!</v>
      </c>
      <c r="CM275" s="18" t="e">
        <f t="shared" si="123"/>
        <v>#DIV/0!</v>
      </c>
      <c r="CN275" s="18" t="e">
        <f t="shared" si="123"/>
        <v>#DIV/0!</v>
      </c>
      <c r="CO275" s="18" t="e">
        <f t="shared" si="123"/>
        <v>#DIV/0!</v>
      </c>
      <c r="CP275" s="18" t="e">
        <f t="shared" si="123"/>
        <v>#DIV/0!</v>
      </c>
      <c r="CQ275" s="18" t="e">
        <f t="shared" si="123"/>
        <v>#DIV/0!</v>
      </c>
      <c r="CR275" s="18" t="e">
        <f t="shared" si="123"/>
        <v>#DIV/0!</v>
      </c>
      <c r="CS275" s="18" t="e">
        <f t="shared" si="123"/>
        <v>#DIV/0!</v>
      </c>
      <c r="CT275" s="18" t="e">
        <f t="shared" si="123"/>
        <v>#DIV/0!</v>
      </c>
      <c r="CU275" s="18" t="e">
        <f t="shared" si="123"/>
        <v>#DIV/0!</v>
      </c>
      <c r="CV275" s="18" t="e">
        <f t="shared" si="123"/>
        <v>#DIV/0!</v>
      </c>
      <c r="CW275" s="18" t="e">
        <f t="shared" si="123"/>
        <v>#DIV/0!</v>
      </c>
      <c r="CX275" s="18" t="e">
        <f t="shared" si="123"/>
        <v>#DIV/0!</v>
      </c>
      <c r="CY275" s="18" t="e">
        <f t="shared" si="123"/>
        <v>#DIV/0!</v>
      </c>
      <c r="CZ275" s="18" t="e">
        <f t="shared" si="123"/>
        <v>#DIV/0!</v>
      </c>
      <c r="DA275" s="18" t="e">
        <f t="shared" si="123"/>
        <v>#DIV/0!</v>
      </c>
      <c r="DB275" s="18" t="e">
        <f t="shared" si="123"/>
        <v>#DIV/0!</v>
      </c>
      <c r="DC275" s="18" t="e">
        <f t="shared" si="123"/>
        <v>#DIV/0!</v>
      </c>
      <c r="DD275" s="18" t="e">
        <f t="shared" si="123"/>
        <v>#DIV/0!</v>
      </c>
      <c r="DE275" s="18" t="e">
        <f t="shared" si="123"/>
        <v>#DIV/0!</v>
      </c>
      <c r="DF275" s="18" t="e">
        <f t="shared" si="123"/>
        <v>#DIV/0!</v>
      </c>
      <c r="DG275" s="18" t="e">
        <f t="shared" si="123"/>
        <v>#DIV/0!</v>
      </c>
      <c r="DH275" s="18" t="e">
        <f t="shared" si="123"/>
        <v>#DIV/0!</v>
      </c>
      <c r="DI275" s="18" t="e">
        <f t="shared" si="123"/>
        <v>#DIV/0!</v>
      </c>
      <c r="DJ275" s="18" t="e">
        <f t="shared" si="123"/>
        <v>#DIV/0!</v>
      </c>
      <c r="DK275" s="18" t="e">
        <f t="shared" si="123"/>
        <v>#DIV/0!</v>
      </c>
      <c r="DL275" s="18" t="e">
        <f t="shared" si="123"/>
        <v>#DIV/0!</v>
      </c>
      <c r="DM275" s="18" t="e">
        <f t="shared" si="123"/>
        <v>#DIV/0!</v>
      </c>
      <c r="DN275" s="18" t="e">
        <f t="shared" si="123"/>
        <v>#DIV/0!</v>
      </c>
      <c r="DO275" s="18" t="e">
        <f t="shared" si="123"/>
        <v>#DIV/0!</v>
      </c>
      <c r="DP275" s="18" t="e">
        <f t="shared" si="123"/>
        <v>#DIV/0!</v>
      </c>
      <c r="DQ275" s="18" t="e">
        <f t="shared" si="123"/>
        <v>#DIV/0!</v>
      </c>
      <c r="DR275" s="18" t="e">
        <f t="shared" si="123"/>
        <v>#DIV/0!</v>
      </c>
      <c r="DS275" s="18" t="e">
        <f t="shared" si="123"/>
        <v>#DIV/0!</v>
      </c>
      <c r="DT275" s="18" t="e">
        <f t="shared" si="123"/>
        <v>#DIV/0!</v>
      </c>
      <c r="DU275" s="18" t="e">
        <f t="shared" si="123"/>
        <v>#DIV/0!</v>
      </c>
      <c r="DV275" s="18" t="e">
        <f t="shared" si="123"/>
        <v>#DIV/0!</v>
      </c>
      <c r="DW275" s="18" t="e">
        <f t="shared" si="123"/>
        <v>#DIV/0!</v>
      </c>
      <c r="DX275" s="18" t="e">
        <f t="shared" si="123"/>
        <v>#DIV/0!</v>
      </c>
      <c r="DY275" s="18" t="e">
        <f t="shared" si="123"/>
        <v>#DIV/0!</v>
      </c>
      <c r="DZ275" s="18" t="e">
        <f t="shared" ref="DZ275:GB275" si="124">DZ274/DZ273</f>
        <v>#DIV/0!</v>
      </c>
      <c r="EA275" s="18" t="e">
        <f t="shared" si="124"/>
        <v>#DIV/0!</v>
      </c>
      <c r="EB275" s="18" t="e">
        <f t="shared" si="124"/>
        <v>#DIV/0!</v>
      </c>
      <c r="EC275" s="18" t="e">
        <f t="shared" si="124"/>
        <v>#DIV/0!</v>
      </c>
      <c r="ED275" s="18" t="e">
        <f t="shared" si="124"/>
        <v>#DIV/0!</v>
      </c>
      <c r="EE275" s="18" t="e">
        <f t="shared" ref="EE275" si="125">EE274/EE273</f>
        <v>#DIV/0!</v>
      </c>
      <c r="EF275" s="18">
        <v>4.514672686230248E-4</v>
      </c>
      <c r="EG275" s="18">
        <v>0</v>
      </c>
      <c r="EH275" s="18">
        <v>2.560973354782641E-3</v>
      </c>
      <c r="EI275" s="18">
        <v>7.1890726096333576E-4</v>
      </c>
      <c r="EJ275" s="18">
        <v>5.4792754463997941E-4</v>
      </c>
      <c r="EK275" s="18">
        <v>5.0415931434333251E-4</v>
      </c>
      <c r="EL275" s="18">
        <v>1.2418360776377518E-3</v>
      </c>
      <c r="EM275" s="18">
        <v>5.0496549402457495E-4</v>
      </c>
      <c r="EN275" s="18">
        <v>9.2073422652422829E-4</v>
      </c>
      <c r="EO275" s="18">
        <v>7.3552378361494829E-4</v>
      </c>
      <c r="EP275" s="18">
        <v>6.1972267410333876E-4</v>
      </c>
      <c r="EQ275" s="18" t="e">
        <v>#DIV/0!</v>
      </c>
      <c r="ER275" s="18">
        <v>2.6409613099168095E-4</v>
      </c>
      <c r="ES275" s="18">
        <v>5.9376735811833212E-4</v>
      </c>
      <c r="ET275" s="18">
        <v>0</v>
      </c>
      <c r="EU275" s="18">
        <v>2.5862068965517241E-2</v>
      </c>
      <c r="EV275" s="18">
        <v>4.6168051708217911E-4</v>
      </c>
      <c r="EW275" s="17">
        <f t="shared" si="124"/>
        <v>6.5343461569876665E-4</v>
      </c>
      <c r="EX275" s="73">
        <f t="shared" si="124"/>
        <v>8.0128205128205125E-4</v>
      </c>
      <c r="EY275" s="73">
        <f t="shared" si="124"/>
        <v>0</v>
      </c>
      <c r="EZ275" s="73">
        <f t="shared" si="124"/>
        <v>0</v>
      </c>
      <c r="FA275" s="73">
        <f t="shared" si="124"/>
        <v>5.2878965922444187E-3</v>
      </c>
      <c r="FB275" s="73">
        <f t="shared" si="124"/>
        <v>4.5351473922902497E-4</v>
      </c>
      <c r="FC275" s="73">
        <f t="shared" si="124"/>
        <v>4.7370914258645192E-4</v>
      </c>
      <c r="FD275" s="73">
        <f t="shared" si="124"/>
        <v>0</v>
      </c>
      <c r="FE275" s="73">
        <f t="shared" si="124"/>
        <v>0</v>
      </c>
      <c r="FF275" s="73">
        <f t="shared" si="124"/>
        <v>0</v>
      </c>
      <c r="FG275" s="73">
        <f t="shared" si="124"/>
        <v>0</v>
      </c>
      <c r="FH275" s="73">
        <f t="shared" si="124"/>
        <v>0</v>
      </c>
      <c r="FI275" s="73">
        <f t="shared" si="124"/>
        <v>0</v>
      </c>
      <c r="FJ275" s="73">
        <f t="shared" si="124"/>
        <v>0</v>
      </c>
      <c r="FK275" s="73">
        <f t="shared" si="124"/>
        <v>7.0721357850070724E-4</v>
      </c>
      <c r="FL275" s="73">
        <f t="shared" si="124"/>
        <v>0</v>
      </c>
      <c r="FM275" s="73">
        <f t="shared" si="124"/>
        <v>5.6137724550898202E-4</v>
      </c>
      <c r="FN275" s="73">
        <f t="shared" si="124"/>
        <v>0</v>
      </c>
      <c r="FO275" s="73">
        <f t="shared" si="124"/>
        <v>4.9644216448783713E-4</v>
      </c>
      <c r="FP275" s="73">
        <f t="shared" si="124"/>
        <v>5.3676865271068169E-4</v>
      </c>
      <c r="FQ275" s="73">
        <f t="shared" si="124"/>
        <v>5.2493438320209973E-4</v>
      </c>
      <c r="FR275" s="73">
        <f t="shared" si="124"/>
        <v>3.3112582781456954E-3</v>
      </c>
      <c r="FS275" s="73">
        <f t="shared" si="124"/>
        <v>0</v>
      </c>
      <c r="FT275" s="73">
        <f t="shared" si="124"/>
        <v>7.9333597778659263E-4</v>
      </c>
      <c r="FU275" s="73">
        <f t="shared" si="124"/>
        <v>0</v>
      </c>
      <c r="FV275" s="73" t="e">
        <f t="shared" si="124"/>
        <v>#DIV/0!</v>
      </c>
      <c r="FW275" s="73" t="e">
        <f t="shared" si="124"/>
        <v>#DIV/0!</v>
      </c>
      <c r="FX275" s="73" t="e">
        <f t="shared" si="124"/>
        <v>#DIV/0!</v>
      </c>
      <c r="FY275" s="73" t="e">
        <f t="shared" si="124"/>
        <v>#DIV/0!</v>
      </c>
      <c r="FZ275" s="73" t="e">
        <f t="shared" si="124"/>
        <v>#DIV/0!</v>
      </c>
      <c r="GA275" s="73" t="e">
        <f t="shared" si="124"/>
        <v>#DIV/0!</v>
      </c>
      <c r="GB275" s="73" t="e">
        <f t="shared" si="124"/>
        <v>#DIV/0!</v>
      </c>
      <c r="GC275" s="1"/>
    </row>
    <row r="276" spans="1:185" ht="12.75" customHeight="1">
      <c r="A276" s="34" t="s">
        <v>460</v>
      </c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56"/>
      <c r="EX276" s="14" t="s">
        <v>31</v>
      </c>
      <c r="EY276" s="14" t="s">
        <v>31</v>
      </c>
      <c r="EZ276" s="14" t="s">
        <v>31</v>
      </c>
      <c r="FA276" s="14" t="s">
        <v>31</v>
      </c>
      <c r="FB276" s="14" t="s">
        <v>31</v>
      </c>
      <c r="FC276" s="14" t="s">
        <v>31</v>
      </c>
      <c r="FD276" s="14" t="s">
        <v>31</v>
      </c>
      <c r="FE276" s="14" t="s">
        <v>31</v>
      </c>
      <c r="FF276" s="14" t="s">
        <v>31</v>
      </c>
      <c r="FG276" s="14" t="s">
        <v>31</v>
      </c>
      <c r="FH276" s="14" t="s">
        <v>31</v>
      </c>
      <c r="FI276" s="14" t="s">
        <v>31</v>
      </c>
      <c r="FJ276" s="14" t="s">
        <v>31</v>
      </c>
      <c r="FK276" s="14" t="s">
        <v>31</v>
      </c>
      <c r="FL276" s="14" t="s">
        <v>31</v>
      </c>
      <c r="FM276" s="14" t="s">
        <v>31</v>
      </c>
      <c r="FN276" s="14" t="s">
        <v>31</v>
      </c>
      <c r="FO276" s="14" t="s">
        <v>31</v>
      </c>
      <c r="FP276" s="14" t="s">
        <v>31</v>
      </c>
      <c r="FQ276" s="14" t="s">
        <v>31</v>
      </c>
      <c r="FR276" s="14" t="s">
        <v>31</v>
      </c>
      <c r="FS276" s="14" t="s">
        <v>31</v>
      </c>
      <c r="FT276" s="14" t="s">
        <v>31</v>
      </c>
      <c r="FU276" s="14" t="s">
        <v>31</v>
      </c>
      <c r="FV276" s="14" t="s">
        <v>31</v>
      </c>
      <c r="FW276" s="14" t="s">
        <v>31</v>
      </c>
      <c r="FX276" s="14" t="s">
        <v>31</v>
      </c>
      <c r="FY276" s="14" t="s">
        <v>31</v>
      </c>
      <c r="FZ276" s="14" t="s">
        <v>31</v>
      </c>
      <c r="GA276" s="14" t="s">
        <v>31</v>
      </c>
      <c r="GB276" s="14" t="s">
        <v>31</v>
      </c>
    </row>
    <row r="277" spans="1:185" s="6" customFormat="1" ht="25.5" customHeight="1">
      <c r="A277" s="11" t="s">
        <v>4</v>
      </c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>
        <v>0</v>
      </c>
      <c r="EG277" s="10">
        <v>0</v>
      </c>
      <c r="EH277" s="10">
        <v>67</v>
      </c>
      <c r="EI277" s="10">
        <v>8</v>
      </c>
      <c r="EJ277" s="10">
        <v>4</v>
      </c>
      <c r="EK277" s="10">
        <v>5</v>
      </c>
      <c r="EL277" s="10">
        <v>16</v>
      </c>
      <c r="EM277" s="10">
        <v>8</v>
      </c>
      <c r="EN277" s="10">
        <v>2</v>
      </c>
      <c r="EO277" s="10">
        <v>20</v>
      </c>
      <c r="EP277" s="10">
        <v>1</v>
      </c>
      <c r="EQ277" s="10">
        <v>0</v>
      </c>
      <c r="ER277" s="10">
        <v>0</v>
      </c>
      <c r="ES277" s="10">
        <v>16</v>
      </c>
      <c r="ET277" s="10">
        <v>0</v>
      </c>
      <c r="EU277" s="10">
        <v>0</v>
      </c>
      <c r="EV277" s="10">
        <v>3</v>
      </c>
      <c r="EW277" s="9">
        <f>SUM(EX277:GB277)</f>
        <v>10</v>
      </c>
      <c r="EX277" s="66">
        <f>'X2867'!F77</f>
        <v>1</v>
      </c>
      <c r="EY277" s="66">
        <f>'X2867'!G77</f>
        <v>0</v>
      </c>
      <c r="EZ277" s="66">
        <f>'X2867'!H77</f>
        <v>0</v>
      </c>
      <c r="FA277" s="66">
        <f>'X2867'!I77</f>
        <v>0</v>
      </c>
      <c r="FB277" s="66">
        <f>'X2867'!J77</f>
        <v>0</v>
      </c>
      <c r="FC277" s="66">
        <f>'X2867'!K77</f>
        <v>0</v>
      </c>
      <c r="FD277" s="66">
        <f>'X2867'!L77</f>
        <v>0</v>
      </c>
      <c r="FE277" s="66">
        <f>'X2867'!M77</f>
        <v>0</v>
      </c>
      <c r="FF277" s="66">
        <f>'X2867'!N77</f>
        <v>0</v>
      </c>
      <c r="FG277" s="66">
        <f>'X2867'!O77</f>
        <v>0</v>
      </c>
      <c r="FH277" s="66">
        <f>'X2867'!P77</f>
        <v>0</v>
      </c>
      <c r="FI277" s="66">
        <f>'X2867'!Q77</f>
        <v>0</v>
      </c>
      <c r="FJ277" s="66">
        <f>'X2867'!R77</f>
        <v>0</v>
      </c>
      <c r="FK277" s="66">
        <f>'X2867'!S77</f>
        <v>0</v>
      </c>
      <c r="FL277" s="66">
        <f>'X2867'!T77</f>
        <v>0</v>
      </c>
      <c r="FM277" s="66">
        <f>'X2867'!U77</f>
        <v>1</v>
      </c>
      <c r="FN277" s="66">
        <f>'X2867'!V77</f>
        <v>0</v>
      </c>
      <c r="FO277" s="66">
        <f>'X2867'!W77</f>
        <v>1</v>
      </c>
      <c r="FP277" s="66">
        <f>'X2867'!X77</f>
        <v>1</v>
      </c>
      <c r="FQ277" s="66">
        <f>'X2867'!Y77</f>
        <v>0</v>
      </c>
      <c r="FR277" s="66">
        <f>'X2867'!Z77</f>
        <v>5</v>
      </c>
      <c r="FS277" s="66">
        <f>'X2867'!AA77</f>
        <v>0</v>
      </c>
      <c r="FT277" s="66">
        <f>'X2867'!AB77</f>
        <v>1</v>
      </c>
      <c r="FU277" s="66">
        <f>'X2867'!AC77</f>
        <v>0</v>
      </c>
      <c r="FV277" s="66">
        <f>'X2867'!AD77</f>
        <v>0</v>
      </c>
      <c r="FW277" s="66">
        <f>'X2867'!AE77</f>
        <v>0</v>
      </c>
      <c r="FX277" s="66">
        <f>'X2867'!AF77</f>
        <v>0</v>
      </c>
      <c r="FY277" s="66">
        <f>'X2867'!AG77</f>
        <v>0</v>
      </c>
      <c r="FZ277" s="66">
        <f>'X2867'!AH77</f>
        <v>0</v>
      </c>
      <c r="GA277" s="66">
        <f>'X2867'!AI77</f>
        <v>0</v>
      </c>
      <c r="GB277" s="66">
        <f>'X2867'!AJ77</f>
        <v>0</v>
      </c>
      <c r="GC277" s="1"/>
    </row>
    <row r="278" spans="1:185" s="3" customFormat="1" ht="25.5" customHeight="1">
      <c r="A278" s="5" t="s">
        <v>3</v>
      </c>
      <c r="B278" s="4" t="e">
        <f t="shared" ref="B278:BM278" si="126">B277/B273</f>
        <v>#DIV/0!</v>
      </c>
      <c r="C278" s="4" t="e">
        <f t="shared" si="126"/>
        <v>#DIV/0!</v>
      </c>
      <c r="D278" s="4" t="e">
        <f t="shared" si="126"/>
        <v>#DIV/0!</v>
      </c>
      <c r="E278" s="4" t="e">
        <f t="shared" si="126"/>
        <v>#DIV/0!</v>
      </c>
      <c r="F278" s="4" t="e">
        <f t="shared" si="126"/>
        <v>#DIV/0!</v>
      </c>
      <c r="G278" s="4" t="e">
        <f t="shared" si="126"/>
        <v>#DIV/0!</v>
      </c>
      <c r="H278" s="4" t="e">
        <f t="shared" si="126"/>
        <v>#DIV/0!</v>
      </c>
      <c r="I278" s="4" t="e">
        <f t="shared" si="126"/>
        <v>#DIV/0!</v>
      </c>
      <c r="J278" s="4" t="e">
        <f t="shared" si="126"/>
        <v>#DIV/0!</v>
      </c>
      <c r="K278" s="4" t="e">
        <f t="shared" si="126"/>
        <v>#DIV/0!</v>
      </c>
      <c r="L278" s="4" t="e">
        <f t="shared" si="126"/>
        <v>#DIV/0!</v>
      </c>
      <c r="M278" s="4" t="e">
        <f t="shared" si="126"/>
        <v>#DIV/0!</v>
      </c>
      <c r="N278" s="4" t="e">
        <f t="shared" si="126"/>
        <v>#DIV/0!</v>
      </c>
      <c r="O278" s="4" t="e">
        <f t="shared" si="126"/>
        <v>#DIV/0!</v>
      </c>
      <c r="P278" s="4" t="e">
        <f t="shared" si="126"/>
        <v>#DIV/0!</v>
      </c>
      <c r="Q278" s="4" t="e">
        <f t="shared" si="126"/>
        <v>#DIV/0!</v>
      </c>
      <c r="R278" s="4" t="e">
        <f t="shared" si="126"/>
        <v>#DIV/0!</v>
      </c>
      <c r="S278" s="4" t="e">
        <f t="shared" si="126"/>
        <v>#DIV/0!</v>
      </c>
      <c r="T278" s="4" t="e">
        <f t="shared" si="126"/>
        <v>#DIV/0!</v>
      </c>
      <c r="U278" s="4" t="e">
        <f t="shared" si="126"/>
        <v>#DIV/0!</v>
      </c>
      <c r="V278" s="4" t="e">
        <f t="shared" si="126"/>
        <v>#DIV/0!</v>
      </c>
      <c r="W278" s="4" t="e">
        <f t="shared" si="126"/>
        <v>#DIV/0!</v>
      </c>
      <c r="X278" s="4" t="e">
        <f t="shared" si="126"/>
        <v>#DIV/0!</v>
      </c>
      <c r="Y278" s="4" t="e">
        <f t="shared" si="126"/>
        <v>#DIV/0!</v>
      </c>
      <c r="Z278" s="4" t="e">
        <f t="shared" si="126"/>
        <v>#DIV/0!</v>
      </c>
      <c r="AA278" s="4" t="e">
        <f t="shared" si="126"/>
        <v>#DIV/0!</v>
      </c>
      <c r="AB278" s="4" t="e">
        <f t="shared" si="126"/>
        <v>#DIV/0!</v>
      </c>
      <c r="AC278" s="4" t="e">
        <f t="shared" si="126"/>
        <v>#DIV/0!</v>
      </c>
      <c r="AD278" s="4" t="e">
        <f t="shared" si="126"/>
        <v>#DIV/0!</v>
      </c>
      <c r="AE278" s="4" t="e">
        <f t="shared" si="126"/>
        <v>#DIV/0!</v>
      </c>
      <c r="AF278" s="4" t="e">
        <f t="shared" si="126"/>
        <v>#DIV/0!</v>
      </c>
      <c r="AG278" s="4" t="e">
        <f t="shared" si="126"/>
        <v>#DIV/0!</v>
      </c>
      <c r="AH278" s="4" t="e">
        <f t="shared" si="126"/>
        <v>#DIV/0!</v>
      </c>
      <c r="AI278" s="4" t="e">
        <f t="shared" si="126"/>
        <v>#DIV/0!</v>
      </c>
      <c r="AJ278" s="4" t="e">
        <f t="shared" si="126"/>
        <v>#DIV/0!</v>
      </c>
      <c r="AK278" s="4" t="e">
        <f t="shared" si="126"/>
        <v>#DIV/0!</v>
      </c>
      <c r="AL278" s="4" t="e">
        <f t="shared" si="126"/>
        <v>#DIV/0!</v>
      </c>
      <c r="AM278" s="4" t="e">
        <f t="shared" si="126"/>
        <v>#DIV/0!</v>
      </c>
      <c r="AN278" s="4" t="e">
        <f t="shared" si="126"/>
        <v>#DIV/0!</v>
      </c>
      <c r="AO278" s="4" t="e">
        <f t="shared" si="126"/>
        <v>#DIV/0!</v>
      </c>
      <c r="AP278" s="4" t="e">
        <f t="shared" si="126"/>
        <v>#DIV/0!</v>
      </c>
      <c r="AQ278" s="4" t="e">
        <f t="shared" si="126"/>
        <v>#DIV/0!</v>
      </c>
      <c r="AR278" s="4" t="e">
        <f t="shared" si="126"/>
        <v>#DIV/0!</v>
      </c>
      <c r="AS278" s="4" t="e">
        <f t="shared" si="126"/>
        <v>#DIV/0!</v>
      </c>
      <c r="AT278" s="4" t="e">
        <f t="shared" si="126"/>
        <v>#DIV/0!</v>
      </c>
      <c r="AU278" s="4" t="e">
        <f t="shared" si="126"/>
        <v>#DIV/0!</v>
      </c>
      <c r="AV278" s="4" t="e">
        <f t="shared" si="126"/>
        <v>#DIV/0!</v>
      </c>
      <c r="AW278" s="4" t="e">
        <f t="shared" si="126"/>
        <v>#DIV/0!</v>
      </c>
      <c r="AX278" s="4" t="e">
        <f t="shared" si="126"/>
        <v>#DIV/0!</v>
      </c>
      <c r="AY278" s="4" t="e">
        <f t="shared" si="126"/>
        <v>#DIV/0!</v>
      </c>
      <c r="AZ278" s="4" t="e">
        <f t="shared" si="126"/>
        <v>#DIV/0!</v>
      </c>
      <c r="BA278" s="4" t="e">
        <f t="shared" si="126"/>
        <v>#DIV/0!</v>
      </c>
      <c r="BB278" s="4" t="e">
        <f t="shared" si="126"/>
        <v>#DIV/0!</v>
      </c>
      <c r="BC278" s="4" t="e">
        <f t="shared" si="126"/>
        <v>#DIV/0!</v>
      </c>
      <c r="BD278" s="4" t="e">
        <f t="shared" si="126"/>
        <v>#DIV/0!</v>
      </c>
      <c r="BE278" s="4" t="e">
        <f t="shared" si="126"/>
        <v>#DIV/0!</v>
      </c>
      <c r="BF278" s="4" t="e">
        <f t="shared" si="126"/>
        <v>#DIV/0!</v>
      </c>
      <c r="BG278" s="4" t="e">
        <f t="shared" si="126"/>
        <v>#DIV/0!</v>
      </c>
      <c r="BH278" s="4" t="e">
        <f t="shared" si="126"/>
        <v>#DIV/0!</v>
      </c>
      <c r="BI278" s="4" t="e">
        <f t="shared" si="126"/>
        <v>#DIV/0!</v>
      </c>
      <c r="BJ278" s="4" t="e">
        <f t="shared" si="126"/>
        <v>#DIV/0!</v>
      </c>
      <c r="BK278" s="4" t="e">
        <f t="shared" si="126"/>
        <v>#DIV/0!</v>
      </c>
      <c r="BL278" s="4" t="e">
        <f t="shared" si="126"/>
        <v>#DIV/0!</v>
      </c>
      <c r="BM278" s="4" t="e">
        <f t="shared" si="126"/>
        <v>#DIV/0!</v>
      </c>
      <c r="BN278" s="4" t="e">
        <f t="shared" ref="BN278:DY278" si="127">BN277/BN273</f>
        <v>#DIV/0!</v>
      </c>
      <c r="BO278" s="4" t="e">
        <f t="shared" si="127"/>
        <v>#DIV/0!</v>
      </c>
      <c r="BP278" s="4" t="e">
        <f t="shared" si="127"/>
        <v>#DIV/0!</v>
      </c>
      <c r="BQ278" s="4" t="e">
        <f t="shared" si="127"/>
        <v>#DIV/0!</v>
      </c>
      <c r="BR278" s="4" t="e">
        <f t="shared" si="127"/>
        <v>#DIV/0!</v>
      </c>
      <c r="BS278" s="4" t="e">
        <f t="shared" si="127"/>
        <v>#DIV/0!</v>
      </c>
      <c r="BT278" s="4" t="e">
        <f t="shared" si="127"/>
        <v>#DIV/0!</v>
      </c>
      <c r="BU278" s="4" t="e">
        <f t="shared" si="127"/>
        <v>#DIV/0!</v>
      </c>
      <c r="BV278" s="4" t="e">
        <f t="shared" si="127"/>
        <v>#DIV/0!</v>
      </c>
      <c r="BW278" s="4" t="e">
        <f t="shared" si="127"/>
        <v>#DIV/0!</v>
      </c>
      <c r="BX278" s="4" t="e">
        <f t="shared" si="127"/>
        <v>#DIV/0!</v>
      </c>
      <c r="BY278" s="4" t="e">
        <f t="shared" si="127"/>
        <v>#DIV/0!</v>
      </c>
      <c r="BZ278" s="4" t="e">
        <f t="shared" si="127"/>
        <v>#DIV/0!</v>
      </c>
      <c r="CA278" s="4" t="e">
        <f t="shared" si="127"/>
        <v>#DIV/0!</v>
      </c>
      <c r="CB278" s="4" t="e">
        <f t="shared" si="127"/>
        <v>#DIV/0!</v>
      </c>
      <c r="CC278" s="4" t="e">
        <f t="shared" si="127"/>
        <v>#DIV/0!</v>
      </c>
      <c r="CD278" s="4" t="e">
        <f t="shared" si="127"/>
        <v>#DIV/0!</v>
      </c>
      <c r="CE278" s="4" t="e">
        <f t="shared" si="127"/>
        <v>#DIV/0!</v>
      </c>
      <c r="CF278" s="4" t="e">
        <f t="shared" si="127"/>
        <v>#DIV/0!</v>
      </c>
      <c r="CG278" s="4" t="e">
        <f t="shared" si="127"/>
        <v>#DIV/0!</v>
      </c>
      <c r="CH278" s="4" t="e">
        <f t="shared" si="127"/>
        <v>#DIV/0!</v>
      </c>
      <c r="CI278" s="4" t="e">
        <f t="shared" si="127"/>
        <v>#DIV/0!</v>
      </c>
      <c r="CJ278" s="4" t="e">
        <f t="shared" si="127"/>
        <v>#DIV/0!</v>
      </c>
      <c r="CK278" s="4" t="e">
        <f t="shared" si="127"/>
        <v>#DIV/0!</v>
      </c>
      <c r="CL278" s="4" t="e">
        <f t="shared" si="127"/>
        <v>#DIV/0!</v>
      </c>
      <c r="CM278" s="4" t="e">
        <f t="shared" si="127"/>
        <v>#DIV/0!</v>
      </c>
      <c r="CN278" s="4" t="e">
        <f t="shared" si="127"/>
        <v>#DIV/0!</v>
      </c>
      <c r="CO278" s="4" t="e">
        <f t="shared" si="127"/>
        <v>#DIV/0!</v>
      </c>
      <c r="CP278" s="4" t="e">
        <f t="shared" si="127"/>
        <v>#DIV/0!</v>
      </c>
      <c r="CQ278" s="4" t="e">
        <f t="shared" si="127"/>
        <v>#DIV/0!</v>
      </c>
      <c r="CR278" s="4" t="e">
        <f t="shared" si="127"/>
        <v>#DIV/0!</v>
      </c>
      <c r="CS278" s="4" t="e">
        <f t="shared" si="127"/>
        <v>#DIV/0!</v>
      </c>
      <c r="CT278" s="4" t="e">
        <f t="shared" si="127"/>
        <v>#DIV/0!</v>
      </c>
      <c r="CU278" s="4" t="e">
        <f t="shared" si="127"/>
        <v>#DIV/0!</v>
      </c>
      <c r="CV278" s="4" t="e">
        <f t="shared" si="127"/>
        <v>#DIV/0!</v>
      </c>
      <c r="CW278" s="4" t="e">
        <f t="shared" si="127"/>
        <v>#DIV/0!</v>
      </c>
      <c r="CX278" s="4" t="e">
        <f t="shared" si="127"/>
        <v>#DIV/0!</v>
      </c>
      <c r="CY278" s="4" t="e">
        <f t="shared" si="127"/>
        <v>#DIV/0!</v>
      </c>
      <c r="CZ278" s="4" t="e">
        <f t="shared" si="127"/>
        <v>#DIV/0!</v>
      </c>
      <c r="DA278" s="4" t="e">
        <f t="shared" si="127"/>
        <v>#DIV/0!</v>
      </c>
      <c r="DB278" s="4" t="e">
        <f t="shared" si="127"/>
        <v>#DIV/0!</v>
      </c>
      <c r="DC278" s="4" t="e">
        <f t="shared" si="127"/>
        <v>#DIV/0!</v>
      </c>
      <c r="DD278" s="4" t="e">
        <f t="shared" si="127"/>
        <v>#DIV/0!</v>
      </c>
      <c r="DE278" s="4" t="e">
        <f t="shared" si="127"/>
        <v>#DIV/0!</v>
      </c>
      <c r="DF278" s="4" t="e">
        <f t="shared" si="127"/>
        <v>#DIV/0!</v>
      </c>
      <c r="DG278" s="4" t="e">
        <f t="shared" si="127"/>
        <v>#DIV/0!</v>
      </c>
      <c r="DH278" s="4" t="e">
        <f t="shared" si="127"/>
        <v>#DIV/0!</v>
      </c>
      <c r="DI278" s="4" t="e">
        <f t="shared" si="127"/>
        <v>#DIV/0!</v>
      </c>
      <c r="DJ278" s="4" t="e">
        <f t="shared" si="127"/>
        <v>#DIV/0!</v>
      </c>
      <c r="DK278" s="4" t="e">
        <f t="shared" si="127"/>
        <v>#DIV/0!</v>
      </c>
      <c r="DL278" s="4" t="e">
        <f t="shared" si="127"/>
        <v>#DIV/0!</v>
      </c>
      <c r="DM278" s="4" t="e">
        <f t="shared" si="127"/>
        <v>#DIV/0!</v>
      </c>
      <c r="DN278" s="4" t="e">
        <f t="shared" si="127"/>
        <v>#DIV/0!</v>
      </c>
      <c r="DO278" s="4" t="e">
        <f t="shared" si="127"/>
        <v>#DIV/0!</v>
      </c>
      <c r="DP278" s="4" t="e">
        <f t="shared" si="127"/>
        <v>#DIV/0!</v>
      </c>
      <c r="DQ278" s="4" t="e">
        <f t="shared" si="127"/>
        <v>#DIV/0!</v>
      </c>
      <c r="DR278" s="4" t="e">
        <f t="shared" si="127"/>
        <v>#DIV/0!</v>
      </c>
      <c r="DS278" s="4" t="e">
        <f t="shared" si="127"/>
        <v>#DIV/0!</v>
      </c>
      <c r="DT278" s="4" t="e">
        <f t="shared" si="127"/>
        <v>#DIV/0!</v>
      </c>
      <c r="DU278" s="4" t="e">
        <f t="shared" si="127"/>
        <v>#DIV/0!</v>
      </c>
      <c r="DV278" s="4" t="e">
        <f t="shared" si="127"/>
        <v>#DIV/0!</v>
      </c>
      <c r="DW278" s="4" t="e">
        <f t="shared" si="127"/>
        <v>#DIV/0!</v>
      </c>
      <c r="DX278" s="4" t="e">
        <f t="shared" si="127"/>
        <v>#DIV/0!</v>
      </c>
      <c r="DY278" s="4" t="e">
        <f t="shared" si="127"/>
        <v>#DIV/0!</v>
      </c>
      <c r="DZ278" s="4" t="e">
        <f t="shared" ref="DZ278:GB278" si="128">DZ277/DZ273</f>
        <v>#DIV/0!</v>
      </c>
      <c r="EA278" s="4" t="e">
        <f t="shared" si="128"/>
        <v>#DIV/0!</v>
      </c>
      <c r="EB278" s="4" t="e">
        <f t="shared" si="128"/>
        <v>#DIV/0!</v>
      </c>
      <c r="EC278" s="4" t="e">
        <f t="shared" si="128"/>
        <v>#DIV/0!</v>
      </c>
      <c r="ED278" s="4" t="e">
        <f t="shared" si="128"/>
        <v>#DIV/0!</v>
      </c>
      <c r="EE278" s="4" t="e">
        <f t="shared" ref="EE278" si="129">EE277/EE273</f>
        <v>#DIV/0!</v>
      </c>
      <c r="EF278" s="4">
        <v>0</v>
      </c>
      <c r="EG278" s="4">
        <v>0</v>
      </c>
      <c r="EH278" s="4">
        <v>6.1944120855753407E-4</v>
      </c>
      <c r="EI278" s="4">
        <v>1.1060111707128242E-4</v>
      </c>
      <c r="EJ278" s="4">
        <v>6.4462064075291697E-5</v>
      </c>
      <c r="EK278" s="4">
        <v>6.0018965993253867E-5</v>
      </c>
      <c r="EL278" s="4">
        <v>7.3590286082237148E-4</v>
      </c>
      <c r="EM278" s="4">
        <v>1.4961940563691111E-4</v>
      </c>
      <c r="EN278" s="4">
        <v>2.3608569910877647E-5</v>
      </c>
      <c r="EO278" s="4">
        <v>2.0151336537395842E-4</v>
      </c>
      <c r="EP278" s="4">
        <v>3.8732667131458672E-5</v>
      </c>
      <c r="EQ278" s="4" t="e">
        <v>#DIV/0!</v>
      </c>
      <c r="ER278" s="4">
        <v>0</v>
      </c>
      <c r="ES278" s="4">
        <v>3.0646057193204235E-4</v>
      </c>
      <c r="ET278" s="4">
        <v>0</v>
      </c>
      <c r="EU278" s="4">
        <v>0</v>
      </c>
      <c r="EV278" s="4">
        <v>2.770083102493075E-4</v>
      </c>
      <c r="EW278" s="4">
        <f t="shared" si="128"/>
        <v>2.0419831740586458E-4</v>
      </c>
      <c r="EX278" s="4">
        <f t="shared" si="128"/>
        <v>4.0064102564102563E-4</v>
      </c>
      <c r="EY278" s="4">
        <f t="shared" si="128"/>
        <v>0</v>
      </c>
      <c r="EZ278" s="4">
        <f t="shared" si="128"/>
        <v>0</v>
      </c>
      <c r="FA278" s="4">
        <f t="shared" si="128"/>
        <v>0</v>
      </c>
      <c r="FB278" s="4">
        <f t="shared" si="128"/>
        <v>0</v>
      </c>
      <c r="FC278" s="4">
        <f t="shared" si="128"/>
        <v>0</v>
      </c>
      <c r="FD278" s="4">
        <f t="shared" si="128"/>
        <v>0</v>
      </c>
      <c r="FE278" s="4">
        <f t="shared" si="128"/>
        <v>0</v>
      </c>
      <c r="FF278" s="4">
        <f t="shared" si="128"/>
        <v>0</v>
      </c>
      <c r="FG278" s="4">
        <f t="shared" si="128"/>
        <v>0</v>
      </c>
      <c r="FH278" s="4">
        <f t="shared" si="128"/>
        <v>0</v>
      </c>
      <c r="FI278" s="4">
        <f t="shared" si="128"/>
        <v>0</v>
      </c>
      <c r="FJ278" s="4">
        <f t="shared" si="128"/>
        <v>0</v>
      </c>
      <c r="FK278" s="4">
        <f t="shared" si="128"/>
        <v>0</v>
      </c>
      <c r="FL278" s="4">
        <f t="shared" si="128"/>
        <v>0</v>
      </c>
      <c r="FM278" s="4">
        <f t="shared" si="128"/>
        <v>1.8712574850299402E-4</v>
      </c>
      <c r="FN278" s="4">
        <f t="shared" si="128"/>
        <v>0</v>
      </c>
      <c r="FO278" s="4">
        <f t="shared" si="128"/>
        <v>1.6548072149594572E-4</v>
      </c>
      <c r="FP278" s="4">
        <f t="shared" si="128"/>
        <v>2.6838432635534085E-4</v>
      </c>
      <c r="FQ278" s="4">
        <f t="shared" si="128"/>
        <v>0</v>
      </c>
      <c r="FR278" s="4">
        <f t="shared" si="128"/>
        <v>2.3651844843897824E-3</v>
      </c>
      <c r="FS278" s="4">
        <f t="shared" si="128"/>
        <v>0</v>
      </c>
      <c r="FT278" s="4">
        <f t="shared" si="128"/>
        <v>3.9666798889329631E-4</v>
      </c>
      <c r="FU278" s="4">
        <f t="shared" si="128"/>
        <v>0</v>
      </c>
      <c r="FV278" s="4" t="e">
        <f t="shared" si="128"/>
        <v>#DIV/0!</v>
      </c>
      <c r="FW278" s="4" t="e">
        <f t="shared" si="128"/>
        <v>#DIV/0!</v>
      </c>
      <c r="FX278" s="4" t="e">
        <f t="shared" si="128"/>
        <v>#DIV/0!</v>
      </c>
      <c r="FY278" s="4" t="e">
        <f t="shared" si="128"/>
        <v>#DIV/0!</v>
      </c>
      <c r="FZ278" s="4" t="e">
        <f t="shared" si="128"/>
        <v>#DIV/0!</v>
      </c>
      <c r="GA278" s="4" t="e">
        <f t="shared" si="128"/>
        <v>#DIV/0!</v>
      </c>
      <c r="GB278" s="4" t="e">
        <f t="shared" si="128"/>
        <v>#DIV/0!</v>
      </c>
      <c r="GC278" s="1"/>
    </row>
    <row r="279" spans="1:185" s="6" customFormat="1" ht="25.5" customHeight="1">
      <c r="A279" s="11" t="s">
        <v>2</v>
      </c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>
        <v>1</v>
      </c>
      <c r="EG279" s="10">
        <v>0</v>
      </c>
      <c r="EH279" s="10">
        <v>210</v>
      </c>
      <c r="EI279" s="10">
        <v>44</v>
      </c>
      <c r="EJ279" s="10">
        <v>30</v>
      </c>
      <c r="EK279" s="10">
        <v>37</v>
      </c>
      <c r="EL279" s="10">
        <v>11</v>
      </c>
      <c r="EM279" s="10">
        <v>19</v>
      </c>
      <c r="EN279" s="10">
        <v>76</v>
      </c>
      <c r="EO279" s="10">
        <v>53</v>
      </c>
      <c r="EP279" s="10">
        <v>15</v>
      </c>
      <c r="EQ279" s="10">
        <v>0</v>
      </c>
      <c r="ER279" s="10">
        <v>6</v>
      </c>
      <c r="ES279" s="10">
        <v>15</v>
      </c>
      <c r="ET279" s="10">
        <v>0</v>
      </c>
      <c r="EU279" s="10">
        <v>6</v>
      </c>
      <c r="EV279" s="10">
        <v>2</v>
      </c>
      <c r="EW279" s="9">
        <f>SUM(EX279:GB279)</f>
        <v>22</v>
      </c>
      <c r="EX279" s="9">
        <f>'X2867'!F78</f>
        <v>1</v>
      </c>
      <c r="EY279" s="9">
        <f>'X2867'!G78</f>
        <v>0</v>
      </c>
      <c r="EZ279" s="9">
        <f>'X2867'!H78</f>
        <v>0</v>
      </c>
      <c r="FA279" s="9">
        <f>'X2867'!I78</f>
        <v>9</v>
      </c>
      <c r="FB279" s="9">
        <f>'X2867'!J78</f>
        <v>1</v>
      </c>
      <c r="FC279" s="9">
        <f>'X2867'!K78</f>
        <v>1</v>
      </c>
      <c r="FD279" s="9">
        <f>'X2867'!L78</f>
        <v>0</v>
      </c>
      <c r="FE279" s="9">
        <f>'X2867'!M78</f>
        <v>0</v>
      </c>
      <c r="FF279" s="9">
        <f>'X2867'!N78</f>
        <v>0</v>
      </c>
      <c r="FG279" s="9">
        <f>'X2867'!O78</f>
        <v>0</v>
      </c>
      <c r="FH279" s="9">
        <f>'X2867'!P78</f>
        <v>0</v>
      </c>
      <c r="FI279" s="9">
        <f>'X2867'!Q78</f>
        <v>0</v>
      </c>
      <c r="FJ279" s="9">
        <f>'X2867'!R78</f>
        <v>0</v>
      </c>
      <c r="FK279" s="9">
        <f>'X2867'!S78</f>
        <v>1</v>
      </c>
      <c r="FL279" s="9">
        <f>'X2867'!T78</f>
        <v>0</v>
      </c>
      <c r="FM279" s="9">
        <f>'X2867'!U78</f>
        <v>2</v>
      </c>
      <c r="FN279" s="9">
        <f>'X2867'!V78</f>
        <v>0</v>
      </c>
      <c r="FO279" s="9">
        <f>'X2867'!W78</f>
        <v>2</v>
      </c>
      <c r="FP279" s="9">
        <f>'X2867'!X78</f>
        <v>1</v>
      </c>
      <c r="FQ279" s="9">
        <f>'X2867'!Y78</f>
        <v>1</v>
      </c>
      <c r="FR279" s="9">
        <f>'X2867'!Z78</f>
        <v>2</v>
      </c>
      <c r="FS279" s="9">
        <f>'X2867'!AA78</f>
        <v>0</v>
      </c>
      <c r="FT279" s="9">
        <f>'X2867'!AB78</f>
        <v>1</v>
      </c>
      <c r="FU279" s="9">
        <f>'X2867'!AC78</f>
        <v>0</v>
      </c>
      <c r="FV279" s="9">
        <f>'X2867'!AD78</f>
        <v>0</v>
      </c>
      <c r="FW279" s="9">
        <f>'X2867'!AE78</f>
        <v>0</v>
      </c>
      <c r="FX279" s="9">
        <f>'X2867'!AF78</f>
        <v>0</v>
      </c>
      <c r="FY279" s="9">
        <f>'X2867'!AG78</f>
        <v>0</v>
      </c>
      <c r="FZ279" s="9">
        <f>'X2867'!AH78</f>
        <v>0</v>
      </c>
      <c r="GA279" s="9">
        <f>'X2867'!AI78</f>
        <v>0</v>
      </c>
      <c r="GB279" s="9">
        <f>'X2867'!AJ78</f>
        <v>0</v>
      </c>
      <c r="GC279" s="1"/>
    </row>
    <row r="280" spans="1:185" s="3" customFormat="1" ht="25.5" customHeight="1">
      <c r="A280" s="5" t="s">
        <v>1</v>
      </c>
      <c r="B280" s="4" t="e">
        <f t="shared" ref="B280:BM280" si="130">B279/B273</f>
        <v>#DIV/0!</v>
      </c>
      <c r="C280" s="4" t="e">
        <f t="shared" si="130"/>
        <v>#DIV/0!</v>
      </c>
      <c r="D280" s="4" t="e">
        <f t="shared" si="130"/>
        <v>#DIV/0!</v>
      </c>
      <c r="E280" s="4" t="e">
        <f t="shared" si="130"/>
        <v>#DIV/0!</v>
      </c>
      <c r="F280" s="4" t="e">
        <f t="shared" si="130"/>
        <v>#DIV/0!</v>
      </c>
      <c r="G280" s="4" t="e">
        <f t="shared" si="130"/>
        <v>#DIV/0!</v>
      </c>
      <c r="H280" s="4" t="e">
        <f t="shared" si="130"/>
        <v>#DIV/0!</v>
      </c>
      <c r="I280" s="4" t="e">
        <f t="shared" si="130"/>
        <v>#DIV/0!</v>
      </c>
      <c r="J280" s="4" t="e">
        <f t="shared" si="130"/>
        <v>#DIV/0!</v>
      </c>
      <c r="K280" s="4" t="e">
        <f t="shared" si="130"/>
        <v>#DIV/0!</v>
      </c>
      <c r="L280" s="4" t="e">
        <f t="shared" si="130"/>
        <v>#DIV/0!</v>
      </c>
      <c r="M280" s="4" t="e">
        <f t="shared" si="130"/>
        <v>#DIV/0!</v>
      </c>
      <c r="N280" s="4" t="e">
        <f t="shared" si="130"/>
        <v>#DIV/0!</v>
      </c>
      <c r="O280" s="4" t="e">
        <f t="shared" si="130"/>
        <v>#DIV/0!</v>
      </c>
      <c r="P280" s="4" t="e">
        <f t="shared" si="130"/>
        <v>#DIV/0!</v>
      </c>
      <c r="Q280" s="4" t="e">
        <f t="shared" si="130"/>
        <v>#DIV/0!</v>
      </c>
      <c r="R280" s="4" t="e">
        <f t="shared" si="130"/>
        <v>#DIV/0!</v>
      </c>
      <c r="S280" s="4" t="e">
        <f t="shared" si="130"/>
        <v>#DIV/0!</v>
      </c>
      <c r="T280" s="4" t="e">
        <f t="shared" si="130"/>
        <v>#DIV/0!</v>
      </c>
      <c r="U280" s="4" t="e">
        <f t="shared" si="130"/>
        <v>#DIV/0!</v>
      </c>
      <c r="V280" s="4" t="e">
        <f t="shared" si="130"/>
        <v>#DIV/0!</v>
      </c>
      <c r="W280" s="4" t="e">
        <f t="shared" si="130"/>
        <v>#DIV/0!</v>
      </c>
      <c r="X280" s="4" t="e">
        <f t="shared" si="130"/>
        <v>#DIV/0!</v>
      </c>
      <c r="Y280" s="4" t="e">
        <f t="shared" si="130"/>
        <v>#DIV/0!</v>
      </c>
      <c r="Z280" s="4" t="e">
        <f t="shared" si="130"/>
        <v>#DIV/0!</v>
      </c>
      <c r="AA280" s="4" t="e">
        <f t="shared" si="130"/>
        <v>#DIV/0!</v>
      </c>
      <c r="AB280" s="4" t="e">
        <f t="shared" si="130"/>
        <v>#DIV/0!</v>
      </c>
      <c r="AC280" s="4" t="e">
        <f t="shared" si="130"/>
        <v>#DIV/0!</v>
      </c>
      <c r="AD280" s="4" t="e">
        <f t="shared" si="130"/>
        <v>#DIV/0!</v>
      </c>
      <c r="AE280" s="4" t="e">
        <f t="shared" si="130"/>
        <v>#DIV/0!</v>
      </c>
      <c r="AF280" s="4" t="e">
        <f t="shared" si="130"/>
        <v>#DIV/0!</v>
      </c>
      <c r="AG280" s="4" t="e">
        <f t="shared" si="130"/>
        <v>#DIV/0!</v>
      </c>
      <c r="AH280" s="4" t="e">
        <f t="shared" si="130"/>
        <v>#DIV/0!</v>
      </c>
      <c r="AI280" s="4" t="e">
        <f t="shared" si="130"/>
        <v>#DIV/0!</v>
      </c>
      <c r="AJ280" s="4" t="e">
        <f t="shared" si="130"/>
        <v>#DIV/0!</v>
      </c>
      <c r="AK280" s="4" t="e">
        <f t="shared" si="130"/>
        <v>#DIV/0!</v>
      </c>
      <c r="AL280" s="4" t="e">
        <f t="shared" si="130"/>
        <v>#DIV/0!</v>
      </c>
      <c r="AM280" s="4" t="e">
        <f t="shared" si="130"/>
        <v>#DIV/0!</v>
      </c>
      <c r="AN280" s="4" t="e">
        <f t="shared" si="130"/>
        <v>#DIV/0!</v>
      </c>
      <c r="AO280" s="4" t="e">
        <f t="shared" si="130"/>
        <v>#DIV/0!</v>
      </c>
      <c r="AP280" s="4" t="e">
        <f t="shared" si="130"/>
        <v>#DIV/0!</v>
      </c>
      <c r="AQ280" s="4" t="e">
        <f t="shared" si="130"/>
        <v>#DIV/0!</v>
      </c>
      <c r="AR280" s="4" t="e">
        <f t="shared" si="130"/>
        <v>#DIV/0!</v>
      </c>
      <c r="AS280" s="4" t="e">
        <f t="shared" si="130"/>
        <v>#DIV/0!</v>
      </c>
      <c r="AT280" s="4" t="e">
        <f t="shared" si="130"/>
        <v>#DIV/0!</v>
      </c>
      <c r="AU280" s="4" t="e">
        <f t="shared" si="130"/>
        <v>#DIV/0!</v>
      </c>
      <c r="AV280" s="4" t="e">
        <f t="shared" si="130"/>
        <v>#DIV/0!</v>
      </c>
      <c r="AW280" s="4" t="e">
        <f t="shared" si="130"/>
        <v>#DIV/0!</v>
      </c>
      <c r="AX280" s="4" t="e">
        <f t="shared" si="130"/>
        <v>#DIV/0!</v>
      </c>
      <c r="AY280" s="4" t="e">
        <f t="shared" si="130"/>
        <v>#DIV/0!</v>
      </c>
      <c r="AZ280" s="4" t="e">
        <f t="shared" si="130"/>
        <v>#DIV/0!</v>
      </c>
      <c r="BA280" s="4" t="e">
        <f t="shared" si="130"/>
        <v>#DIV/0!</v>
      </c>
      <c r="BB280" s="4" t="e">
        <f t="shared" si="130"/>
        <v>#DIV/0!</v>
      </c>
      <c r="BC280" s="4" t="e">
        <f t="shared" si="130"/>
        <v>#DIV/0!</v>
      </c>
      <c r="BD280" s="4" t="e">
        <f t="shared" si="130"/>
        <v>#DIV/0!</v>
      </c>
      <c r="BE280" s="4" t="e">
        <f t="shared" si="130"/>
        <v>#DIV/0!</v>
      </c>
      <c r="BF280" s="4" t="e">
        <f t="shared" si="130"/>
        <v>#DIV/0!</v>
      </c>
      <c r="BG280" s="4" t="e">
        <f t="shared" si="130"/>
        <v>#DIV/0!</v>
      </c>
      <c r="BH280" s="4" t="e">
        <f t="shared" si="130"/>
        <v>#DIV/0!</v>
      </c>
      <c r="BI280" s="4" t="e">
        <f t="shared" si="130"/>
        <v>#DIV/0!</v>
      </c>
      <c r="BJ280" s="4" t="e">
        <f t="shared" si="130"/>
        <v>#DIV/0!</v>
      </c>
      <c r="BK280" s="4" t="e">
        <f t="shared" si="130"/>
        <v>#DIV/0!</v>
      </c>
      <c r="BL280" s="4" t="e">
        <f t="shared" si="130"/>
        <v>#DIV/0!</v>
      </c>
      <c r="BM280" s="4" t="e">
        <f t="shared" si="130"/>
        <v>#DIV/0!</v>
      </c>
      <c r="BN280" s="4" t="e">
        <f t="shared" ref="BN280:DY280" si="131">BN279/BN273</f>
        <v>#DIV/0!</v>
      </c>
      <c r="BO280" s="4" t="e">
        <f t="shared" si="131"/>
        <v>#DIV/0!</v>
      </c>
      <c r="BP280" s="4" t="e">
        <f t="shared" si="131"/>
        <v>#DIV/0!</v>
      </c>
      <c r="BQ280" s="4" t="e">
        <f t="shared" si="131"/>
        <v>#DIV/0!</v>
      </c>
      <c r="BR280" s="4" t="e">
        <f t="shared" si="131"/>
        <v>#DIV/0!</v>
      </c>
      <c r="BS280" s="4" t="e">
        <f t="shared" si="131"/>
        <v>#DIV/0!</v>
      </c>
      <c r="BT280" s="4" t="e">
        <f t="shared" si="131"/>
        <v>#DIV/0!</v>
      </c>
      <c r="BU280" s="4" t="e">
        <f t="shared" si="131"/>
        <v>#DIV/0!</v>
      </c>
      <c r="BV280" s="4" t="e">
        <f t="shared" si="131"/>
        <v>#DIV/0!</v>
      </c>
      <c r="BW280" s="4" t="e">
        <f t="shared" si="131"/>
        <v>#DIV/0!</v>
      </c>
      <c r="BX280" s="4" t="e">
        <f t="shared" si="131"/>
        <v>#DIV/0!</v>
      </c>
      <c r="BY280" s="4" t="e">
        <f t="shared" si="131"/>
        <v>#DIV/0!</v>
      </c>
      <c r="BZ280" s="4" t="e">
        <f t="shared" si="131"/>
        <v>#DIV/0!</v>
      </c>
      <c r="CA280" s="4" t="e">
        <f t="shared" si="131"/>
        <v>#DIV/0!</v>
      </c>
      <c r="CB280" s="4" t="e">
        <f t="shared" si="131"/>
        <v>#DIV/0!</v>
      </c>
      <c r="CC280" s="4" t="e">
        <f t="shared" si="131"/>
        <v>#DIV/0!</v>
      </c>
      <c r="CD280" s="4" t="e">
        <f t="shared" si="131"/>
        <v>#DIV/0!</v>
      </c>
      <c r="CE280" s="4" t="e">
        <f t="shared" si="131"/>
        <v>#DIV/0!</v>
      </c>
      <c r="CF280" s="4" t="e">
        <f t="shared" si="131"/>
        <v>#DIV/0!</v>
      </c>
      <c r="CG280" s="4" t="e">
        <f t="shared" si="131"/>
        <v>#DIV/0!</v>
      </c>
      <c r="CH280" s="4" t="e">
        <f t="shared" si="131"/>
        <v>#DIV/0!</v>
      </c>
      <c r="CI280" s="4" t="e">
        <f t="shared" si="131"/>
        <v>#DIV/0!</v>
      </c>
      <c r="CJ280" s="4" t="e">
        <f t="shared" si="131"/>
        <v>#DIV/0!</v>
      </c>
      <c r="CK280" s="4" t="e">
        <f t="shared" si="131"/>
        <v>#DIV/0!</v>
      </c>
      <c r="CL280" s="4" t="e">
        <f t="shared" si="131"/>
        <v>#DIV/0!</v>
      </c>
      <c r="CM280" s="4" t="e">
        <f t="shared" si="131"/>
        <v>#DIV/0!</v>
      </c>
      <c r="CN280" s="4" t="e">
        <f t="shared" si="131"/>
        <v>#DIV/0!</v>
      </c>
      <c r="CO280" s="4" t="e">
        <f t="shared" si="131"/>
        <v>#DIV/0!</v>
      </c>
      <c r="CP280" s="4" t="e">
        <f t="shared" si="131"/>
        <v>#DIV/0!</v>
      </c>
      <c r="CQ280" s="4" t="e">
        <f t="shared" si="131"/>
        <v>#DIV/0!</v>
      </c>
      <c r="CR280" s="4" t="e">
        <f t="shared" si="131"/>
        <v>#DIV/0!</v>
      </c>
      <c r="CS280" s="4" t="e">
        <f t="shared" si="131"/>
        <v>#DIV/0!</v>
      </c>
      <c r="CT280" s="4" t="e">
        <f t="shared" si="131"/>
        <v>#DIV/0!</v>
      </c>
      <c r="CU280" s="4" t="e">
        <f t="shared" si="131"/>
        <v>#DIV/0!</v>
      </c>
      <c r="CV280" s="4" t="e">
        <f t="shared" si="131"/>
        <v>#DIV/0!</v>
      </c>
      <c r="CW280" s="4" t="e">
        <f t="shared" si="131"/>
        <v>#DIV/0!</v>
      </c>
      <c r="CX280" s="4" t="e">
        <f t="shared" si="131"/>
        <v>#DIV/0!</v>
      </c>
      <c r="CY280" s="4" t="e">
        <f t="shared" si="131"/>
        <v>#DIV/0!</v>
      </c>
      <c r="CZ280" s="4" t="e">
        <f t="shared" si="131"/>
        <v>#DIV/0!</v>
      </c>
      <c r="DA280" s="4" t="e">
        <f t="shared" si="131"/>
        <v>#DIV/0!</v>
      </c>
      <c r="DB280" s="4" t="e">
        <f t="shared" si="131"/>
        <v>#DIV/0!</v>
      </c>
      <c r="DC280" s="4" t="e">
        <f t="shared" si="131"/>
        <v>#DIV/0!</v>
      </c>
      <c r="DD280" s="4" t="e">
        <f t="shared" si="131"/>
        <v>#DIV/0!</v>
      </c>
      <c r="DE280" s="4" t="e">
        <f t="shared" si="131"/>
        <v>#DIV/0!</v>
      </c>
      <c r="DF280" s="4" t="e">
        <f t="shared" si="131"/>
        <v>#DIV/0!</v>
      </c>
      <c r="DG280" s="4" t="e">
        <f t="shared" si="131"/>
        <v>#DIV/0!</v>
      </c>
      <c r="DH280" s="4" t="e">
        <f t="shared" si="131"/>
        <v>#DIV/0!</v>
      </c>
      <c r="DI280" s="4" t="e">
        <f t="shared" si="131"/>
        <v>#DIV/0!</v>
      </c>
      <c r="DJ280" s="4" t="e">
        <f t="shared" si="131"/>
        <v>#DIV/0!</v>
      </c>
      <c r="DK280" s="4" t="e">
        <f t="shared" si="131"/>
        <v>#DIV/0!</v>
      </c>
      <c r="DL280" s="4" t="e">
        <f t="shared" si="131"/>
        <v>#DIV/0!</v>
      </c>
      <c r="DM280" s="4" t="e">
        <f t="shared" si="131"/>
        <v>#DIV/0!</v>
      </c>
      <c r="DN280" s="4" t="e">
        <f t="shared" si="131"/>
        <v>#DIV/0!</v>
      </c>
      <c r="DO280" s="4" t="e">
        <f t="shared" si="131"/>
        <v>#DIV/0!</v>
      </c>
      <c r="DP280" s="4" t="e">
        <f t="shared" si="131"/>
        <v>#DIV/0!</v>
      </c>
      <c r="DQ280" s="4" t="e">
        <f t="shared" si="131"/>
        <v>#DIV/0!</v>
      </c>
      <c r="DR280" s="4" t="e">
        <f t="shared" si="131"/>
        <v>#DIV/0!</v>
      </c>
      <c r="DS280" s="4" t="e">
        <f t="shared" si="131"/>
        <v>#DIV/0!</v>
      </c>
      <c r="DT280" s="4" t="e">
        <f t="shared" si="131"/>
        <v>#DIV/0!</v>
      </c>
      <c r="DU280" s="4" t="e">
        <f t="shared" si="131"/>
        <v>#DIV/0!</v>
      </c>
      <c r="DV280" s="4" t="e">
        <f t="shared" si="131"/>
        <v>#DIV/0!</v>
      </c>
      <c r="DW280" s="4" t="e">
        <f t="shared" si="131"/>
        <v>#DIV/0!</v>
      </c>
      <c r="DX280" s="4" t="e">
        <f t="shared" si="131"/>
        <v>#DIV/0!</v>
      </c>
      <c r="DY280" s="4" t="e">
        <f t="shared" si="131"/>
        <v>#DIV/0!</v>
      </c>
      <c r="DZ280" s="4" t="e">
        <f t="shared" ref="DZ280:GB280" si="132">DZ279/DZ273</f>
        <v>#DIV/0!</v>
      </c>
      <c r="EA280" s="4" t="e">
        <f t="shared" si="132"/>
        <v>#DIV/0!</v>
      </c>
      <c r="EB280" s="4" t="e">
        <f t="shared" si="132"/>
        <v>#DIV/0!</v>
      </c>
      <c r="EC280" s="4" t="e">
        <f t="shared" si="132"/>
        <v>#DIV/0!</v>
      </c>
      <c r="ED280" s="4" t="e">
        <f t="shared" si="132"/>
        <v>#DIV/0!</v>
      </c>
      <c r="EE280" s="4" t="e">
        <f t="shared" ref="EE280" si="133">EE279/EE273</f>
        <v>#DIV/0!</v>
      </c>
      <c r="EF280" s="4">
        <v>4.514672686230248E-4</v>
      </c>
      <c r="EG280" s="4">
        <v>0</v>
      </c>
      <c r="EH280" s="4">
        <v>1.9415321462251068E-3</v>
      </c>
      <c r="EI280" s="4">
        <v>6.083061438920533E-4</v>
      </c>
      <c r="EJ280" s="4">
        <v>4.8346548056468769E-4</v>
      </c>
      <c r="EK280" s="4">
        <v>4.4414034835007864E-4</v>
      </c>
      <c r="EL280" s="4">
        <v>5.059332168153804E-4</v>
      </c>
      <c r="EM280" s="4">
        <v>3.5534608838766387E-4</v>
      </c>
      <c r="EN280" s="4">
        <v>8.9712565661335063E-4</v>
      </c>
      <c r="EO280" s="4">
        <v>5.3401041824098982E-4</v>
      </c>
      <c r="EP280" s="4">
        <v>5.8099000697188008E-4</v>
      </c>
      <c r="EQ280" s="4" t="e">
        <v>#DIV/0!</v>
      </c>
      <c r="ER280" s="4">
        <v>2.6409613099168095E-4</v>
      </c>
      <c r="ES280" s="4">
        <v>2.8730678618628971E-4</v>
      </c>
      <c r="ET280" s="4">
        <v>0</v>
      </c>
      <c r="EU280" s="4">
        <v>2.5862068965517241E-2</v>
      </c>
      <c r="EV280" s="4">
        <v>1.8467220683287164E-4</v>
      </c>
      <c r="EW280" s="4">
        <f t="shared" si="132"/>
        <v>4.4923629829290209E-4</v>
      </c>
      <c r="EX280" s="4">
        <f t="shared" si="132"/>
        <v>4.0064102564102563E-4</v>
      </c>
      <c r="EY280" s="4">
        <f t="shared" si="132"/>
        <v>0</v>
      </c>
      <c r="EZ280" s="4">
        <f t="shared" si="132"/>
        <v>0</v>
      </c>
      <c r="FA280" s="4">
        <f t="shared" si="132"/>
        <v>5.2878965922444187E-3</v>
      </c>
      <c r="FB280" s="4">
        <f t="shared" si="132"/>
        <v>4.5351473922902497E-4</v>
      </c>
      <c r="FC280" s="4">
        <f t="shared" si="132"/>
        <v>4.7370914258645192E-4</v>
      </c>
      <c r="FD280" s="4">
        <f t="shared" si="132"/>
        <v>0</v>
      </c>
      <c r="FE280" s="4">
        <f t="shared" si="132"/>
        <v>0</v>
      </c>
      <c r="FF280" s="4">
        <f t="shared" si="132"/>
        <v>0</v>
      </c>
      <c r="FG280" s="4">
        <f t="shared" si="132"/>
        <v>0</v>
      </c>
      <c r="FH280" s="4">
        <f t="shared" si="132"/>
        <v>0</v>
      </c>
      <c r="FI280" s="4">
        <f t="shared" si="132"/>
        <v>0</v>
      </c>
      <c r="FJ280" s="4">
        <f t="shared" si="132"/>
        <v>0</v>
      </c>
      <c r="FK280" s="4">
        <f t="shared" si="132"/>
        <v>7.0721357850070724E-4</v>
      </c>
      <c r="FL280" s="4">
        <f t="shared" si="132"/>
        <v>0</v>
      </c>
      <c r="FM280" s="4">
        <f t="shared" si="132"/>
        <v>3.7425149700598805E-4</v>
      </c>
      <c r="FN280" s="4">
        <f t="shared" si="132"/>
        <v>0</v>
      </c>
      <c r="FO280" s="4">
        <f t="shared" si="132"/>
        <v>3.3096144299189144E-4</v>
      </c>
      <c r="FP280" s="4">
        <f t="shared" si="132"/>
        <v>2.6838432635534085E-4</v>
      </c>
      <c r="FQ280" s="4">
        <f t="shared" si="132"/>
        <v>5.2493438320209973E-4</v>
      </c>
      <c r="FR280" s="4">
        <f t="shared" si="132"/>
        <v>9.4607379375591296E-4</v>
      </c>
      <c r="FS280" s="4">
        <f t="shared" si="132"/>
        <v>0</v>
      </c>
      <c r="FT280" s="4">
        <f t="shared" si="132"/>
        <v>3.9666798889329631E-4</v>
      </c>
      <c r="FU280" s="4">
        <f t="shared" si="132"/>
        <v>0</v>
      </c>
      <c r="FV280" s="4" t="e">
        <f t="shared" si="132"/>
        <v>#DIV/0!</v>
      </c>
      <c r="FW280" s="4" t="e">
        <f t="shared" si="132"/>
        <v>#DIV/0!</v>
      </c>
      <c r="FX280" s="4" t="e">
        <f t="shared" si="132"/>
        <v>#DIV/0!</v>
      </c>
      <c r="FY280" s="4" t="e">
        <f t="shared" si="132"/>
        <v>#DIV/0!</v>
      </c>
      <c r="FZ280" s="4" t="e">
        <f t="shared" si="132"/>
        <v>#DIV/0!</v>
      </c>
      <c r="GA280" s="4" t="e">
        <f t="shared" si="132"/>
        <v>#DIV/0!</v>
      </c>
      <c r="GB280" s="4" t="e">
        <f t="shared" si="132"/>
        <v>#DIV/0!</v>
      </c>
      <c r="GC280" s="1"/>
    </row>
    <row r="281" spans="1:185" s="3" customFormat="1" ht="15.75" customHeight="1">
      <c r="A281" s="30" t="s">
        <v>307</v>
      </c>
      <c r="B281" s="243"/>
      <c r="C281" s="243"/>
      <c r="D281" s="243"/>
      <c r="E281" s="243"/>
      <c r="F281" s="243"/>
      <c r="G281" s="243"/>
      <c r="H281" s="243"/>
      <c r="I281" s="243"/>
      <c r="J281" s="243"/>
      <c r="K281" s="243"/>
      <c r="L281" s="243"/>
      <c r="M281" s="243"/>
      <c r="N281" s="243"/>
      <c r="O281" s="243"/>
      <c r="P281" s="243"/>
      <c r="Q281" s="243"/>
      <c r="R281" s="243"/>
      <c r="S281" s="243"/>
      <c r="T281" s="243"/>
      <c r="U281" s="243"/>
      <c r="V281" s="243"/>
      <c r="W281" s="243"/>
      <c r="X281" s="243"/>
      <c r="Y281" s="243"/>
      <c r="Z281" s="243"/>
      <c r="AA281" s="243"/>
      <c r="AB281" s="243"/>
      <c r="AC281" s="243"/>
      <c r="AD281" s="243"/>
      <c r="AE281" s="243"/>
      <c r="AF281" s="243"/>
      <c r="AG281" s="243"/>
      <c r="AH281" s="243"/>
      <c r="AI281" s="243"/>
      <c r="AJ281" s="243"/>
      <c r="AK281" s="243"/>
      <c r="AL281" s="243"/>
      <c r="AM281" s="243"/>
      <c r="AN281" s="243"/>
      <c r="AO281" s="243"/>
      <c r="AP281" s="243"/>
      <c r="AQ281" s="243"/>
      <c r="AR281" s="243"/>
      <c r="AS281" s="243"/>
      <c r="AT281" s="243"/>
      <c r="AU281" s="243"/>
      <c r="AV281" s="243"/>
      <c r="AW281" s="243"/>
      <c r="AX281" s="243"/>
      <c r="AY281" s="243"/>
      <c r="AZ281" s="243"/>
      <c r="BA281" s="243"/>
      <c r="BB281" s="243"/>
      <c r="BC281" s="243"/>
      <c r="BD281" s="243"/>
      <c r="BE281" s="243"/>
      <c r="BF281" s="243"/>
      <c r="BG281" s="243"/>
      <c r="BH281" s="243"/>
      <c r="BI281" s="243"/>
      <c r="BJ281" s="243"/>
      <c r="BK281" s="243"/>
      <c r="BL281" s="243"/>
      <c r="BM281" s="243"/>
      <c r="BN281" s="243"/>
      <c r="BO281" s="243"/>
      <c r="BP281" s="243"/>
      <c r="BQ281" s="243"/>
      <c r="BR281" s="243"/>
      <c r="BS281" s="243"/>
      <c r="BT281" s="243"/>
      <c r="BU281" s="243"/>
      <c r="BV281" s="243"/>
      <c r="BW281" s="243"/>
      <c r="BX281" s="243"/>
      <c r="BY281" s="243"/>
      <c r="BZ281" s="243"/>
      <c r="CA281" s="243"/>
      <c r="CB281" s="243"/>
      <c r="CC281" s="243"/>
      <c r="CD281" s="243"/>
      <c r="CE281" s="243"/>
      <c r="CF281" s="243"/>
      <c r="CG281" s="243"/>
      <c r="CH281" s="243"/>
      <c r="CI281" s="243"/>
      <c r="CJ281" s="243"/>
      <c r="CK281" s="243"/>
      <c r="CL281" s="243"/>
      <c r="CM281" s="243"/>
      <c r="CN281" s="243"/>
      <c r="CO281" s="243"/>
      <c r="CP281" s="243"/>
      <c r="CQ281" s="243"/>
      <c r="CR281" s="243"/>
      <c r="CS281" s="243"/>
      <c r="CT281" s="166">
        <v>1.1999999999999999E-3</v>
      </c>
      <c r="CU281" s="166">
        <v>1.1999999999999999E-3</v>
      </c>
      <c r="CV281" s="166">
        <v>1.1999999999999999E-3</v>
      </c>
      <c r="CW281" s="166">
        <v>1.1999999999999999E-3</v>
      </c>
      <c r="CX281" s="166">
        <v>1.1999999999999999E-3</v>
      </c>
      <c r="CY281" s="166">
        <v>1.1999999999999999E-3</v>
      </c>
      <c r="CZ281" s="166">
        <v>1.1999999999999999E-3</v>
      </c>
      <c r="DA281" s="166">
        <v>1.1999999999999999E-3</v>
      </c>
      <c r="DB281" s="166">
        <v>1.1999999999999999E-3</v>
      </c>
      <c r="DC281" s="166">
        <v>1.1999999999999999E-3</v>
      </c>
      <c r="DD281" s="166">
        <v>1.1999999999999999E-3</v>
      </c>
      <c r="DE281" s="166">
        <v>1.1999999999999999E-3</v>
      </c>
      <c r="DF281" s="166">
        <v>1.1999999999999999E-3</v>
      </c>
      <c r="DG281" s="166">
        <v>1.1999999999999999E-3</v>
      </c>
      <c r="DH281" s="166">
        <v>1.1999999999999999E-3</v>
      </c>
      <c r="DI281" s="166">
        <v>1.1999999999999999E-3</v>
      </c>
      <c r="DJ281" s="166">
        <v>1.1999999999999999E-3</v>
      </c>
      <c r="DK281" s="166">
        <v>1.1999999999999999E-3</v>
      </c>
      <c r="DL281" s="166">
        <v>1.1999999999999999E-3</v>
      </c>
      <c r="DM281" s="166">
        <v>1.1999999999999999E-3</v>
      </c>
      <c r="DN281" s="166">
        <v>1.1999999999999999E-3</v>
      </c>
      <c r="DO281" s="166">
        <v>1.1999999999999999E-3</v>
      </c>
      <c r="DP281" s="166">
        <v>1.1999999999999999E-3</v>
      </c>
      <c r="DQ281" s="166">
        <v>1.1999999999999999E-3</v>
      </c>
      <c r="DR281" s="166">
        <v>1.1999999999999999E-3</v>
      </c>
      <c r="DS281" s="166">
        <v>1.1999999999999999E-3</v>
      </c>
      <c r="DT281" s="166">
        <v>1.1999999999999999E-3</v>
      </c>
      <c r="DU281" s="166">
        <v>1.1999999999999999E-3</v>
      </c>
      <c r="DV281" s="166">
        <v>1.1999999999999999E-3</v>
      </c>
      <c r="DW281" s="166">
        <v>1.1999999999999999E-3</v>
      </c>
      <c r="DX281" s="166">
        <v>1.1999999999999999E-3</v>
      </c>
      <c r="DY281" s="166">
        <v>1.1999999999999999E-3</v>
      </c>
      <c r="DZ281" s="166">
        <v>1.1999999999999999E-3</v>
      </c>
      <c r="EA281" s="166">
        <v>1.1999999999999999E-3</v>
      </c>
      <c r="EB281" s="166">
        <v>1.1999999999999999E-3</v>
      </c>
      <c r="EC281" s="166">
        <v>1.1999999999999999E-3</v>
      </c>
      <c r="ED281" s="166">
        <v>1.1999999999999999E-3</v>
      </c>
      <c r="EE281" s="166">
        <v>1.1999999999999999E-3</v>
      </c>
      <c r="EF281" s="166">
        <v>1.1999999999999999E-3</v>
      </c>
      <c r="EG281" s="166">
        <v>1.1999999999999999E-3</v>
      </c>
      <c r="EH281" s="166">
        <v>1.1999999999999999E-3</v>
      </c>
      <c r="EI281" s="166">
        <v>1.1999999999999999E-3</v>
      </c>
      <c r="EJ281" s="166">
        <v>1.1999999999999999E-3</v>
      </c>
      <c r="EK281" s="166">
        <v>1.1999999999999999E-3</v>
      </c>
      <c r="EL281" s="166">
        <v>1.1999999999999999E-3</v>
      </c>
      <c r="EM281" s="166">
        <v>1.1999999999999999E-3</v>
      </c>
      <c r="EN281" s="166">
        <v>1.1999999999999999E-3</v>
      </c>
      <c r="EO281" s="166">
        <v>1.1999999999999999E-3</v>
      </c>
      <c r="EP281" s="166">
        <v>1.1999999999999999E-3</v>
      </c>
      <c r="EQ281" s="166">
        <v>1.1999999999999999E-3</v>
      </c>
      <c r="ER281" s="166">
        <v>1.1999999999999999E-3</v>
      </c>
      <c r="ES281" s="166">
        <v>1.1999999999999999E-3</v>
      </c>
      <c r="ET281" s="166">
        <v>1.1999999999999999E-3</v>
      </c>
      <c r="EU281" s="166">
        <v>1.1999999999999999E-3</v>
      </c>
      <c r="EV281" s="166">
        <v>1.1999999999999999E-3</v>
      </c>
      <c r="EW281" s="166">
        <v>1.1999999999999999E-3</v>
      </c>
      <c r="EX281" s="166">
        <v>1.1999999999999999E-3</v>
      </c>
      <c r="EY281" s="166">
        <v>1.1999999999999999E-3</v>
      </c>
      <c r="EZ281" s="166">
        <v>1.1999999999999999E-3</v>
      </c>
      <c r="FA281" s="166">
        <v>1.1999999999999999E-3</v>
      </c>
      <c r="FB281" s="166">
        <v>1.1999999999999999E-3</v>
      </c>
      <c r="FC281" s="166">
        <v>1.1999999999999999E-3</v>
      </c>
      <c r="FD281" s="166">
        <v>1.1999999999999999E-3</v>
      </c>
      <c r="FE281" s="166">
        <v>1.1999999999999999E-3</v>
      </c>
      <c r="FF281" s="166">
        <v>1.1999999999999999E-3</v>
      </c>
      <c r="FG281" s="166">
        <v>1.1999999999999999E-3</v>
      </c>
      <c r="FH281" s="166">
        <v>1.1999999999999999E-3</v>
      </c>
      <c r="FI281" s="166">
        <v>1.1999999999999999E-3</v>
      </c>
      <c r="FJ281" s="166">
        <v>1.1999999999999999E-3</v>
      </c>
      <c r="FK281" s="166">
        <v>1.1999999999999999E-3</v>
      </c>
      <c r="FL281" s="166">
        <v>1.1999999999999999E-3</v>
      </c>
      <c r="FM281" s="166">
        <v>1.1999999999999999E-3</v>
      </c>
      <c r="FN281" s="166">
        <v>1.1999999999999999E-3</v>
      </c>
      <c r="FO281" s="166">
        <v>1.1999999999999999E-3</v>
      </c>
      <c r="FP281" s="166">
        <v>1.1999999999999999E-3</v>
      </c>
      <c r="FQ281" s="166">
        <v>1.1999999999999999E-3</v>
      </c>
      <c r="FR281" s="166">
        <v>1.1999999999999999E-3</v>
      </c>
      <c r="FS281" s="166">
        <v>1.1999999999999999E-3</v>
      </c>
      <c r="FT281" s="166">
        <v>1.1999999999999999E-3</v>
      </c>
      <c r="FU281" s="166">
        <v>1.1999999999999999E-3</v>
      </c>
      <c r="FV281" s="166">
        <v>1.1999999999999999E-3</v>
      </c>
      <c r="FW281" s="166">
        <v>1.1999999999999999E-3</v>
      </c>
      <c r="FX281" s="166">
        <v>1.1999999999999999E-3</v>
      </c>
      <c r="FY281" s="166">
        <v>1.1999999999999999E-3</v>
      </c>
      <c r="FZ281" s="166">
        <v>1.1999999999999999E-3</v>
      </c>
      <c r="GA281" s="166">
        <v>1.1999999999999999E-3</v>
      </c>
      <c r="GB281" s="166">
        <v>1.1999999999999999E-3</v>
      </c>
      <c r="GC281" s="2"/>
    </row>
    <row r="282" spans="1:185" ht="32.25" customHeight="1">
      <c r="A282" s="259" t="s">
        <v>425</v>
      </c>
      <c r="B282" s="261"/>
      <c r="C282" s="261"/>
      <c r="D282" s="261"/>
      <c r="E282" s="261"/>
      <c r="F282" s="261"/>
      <c r="G282" s="261"/>
      <c r="H282" s="261"/>
      <c r="I282" s="261"/>
      <c r="J282" s="261"/>
      <c r="K282" s="261"/>
      <c r="L282" s="261"/>
      <c r="M282" s="261"/>
      <c r="N282" s="261"/>
      <c r="O282" s="261"/>
      <c r="P282" s="261"/>
      <c r="Q282" s="261"/>
      <c r="R282" s="261"/>
      <c r="S282" s="261"/>
      <c r="T282" s="261"/>
      <c r="U282" s="261"/>
      <c r="V282" s="261"/>
      <c r="W282" s="261"/>
      <c r="X282" s="261"/>
      <c r="Y282" s="261"/>
      <c r="Z282" s="261"/>
      <c r="AA282" s="261"/>
      <c r="AB282" s="261"/>
      <c r="AC282" s="261"/>
      <c r="AD282" s="261"/>
      <c r="AE282" s="261"/>
      <c r="AF282" s="261"/>
      <c r="AG282" s="261"/>
      <c r="AH282" s="261"/>
      <c r="AI282" s="261"/>
      <c r="AJ282" s="261"/>
      <c r="AK282" s="261"/>
      <c r="AL282" s="261"/>
      <c r="AM282" s="261"/>
      <c r="AN282" s="261"/>
      <c r="AO282" s="261"/>
      <c r="AP282" s="261"/>
      <c r="AQ282" s="261"/>
      <c r="AR282" s="261"/>
      <c r="AS282" s="261"/>
      <c r="AT282" s="261"/>
      <c r="AU282" s="261"/>
      <c r="AV282" s="261"/>
      <c r="AW282" s="261"/>
      <c r="AX282" s="261"/>
      <c r="AY282" s="261"/>
      <c r="AZ282" s="261"/>
      <c r="BA282" s="261"/>
      <c r="BB282" s="261"/>
      <c r="BC282" s="261"/>
      <c r="BD282" s="261"/>
      <c r="BE282" s="261"/>
      <c r="BF282" s="261"/>
      <c r="BG282" s="261"/>
      <c r="BH282" s="261"/>
      <c r="BI282" s="261"/>
      <c r="BJ282" s="261"/>
      <c r="BK282" s="261"/>
      <c r="BL282" s="261"/>
      <c r="BM282" s="261"/>
      <c r="BN282" s="261"/>
      <c r="BO282" s="261"/>
      <c r="BP282" s="261"/>
      <c r="BQ282" s="261"/>
      <c r="BR282" s="261"/>
      <c r="BS282" s="261"/>
      <c r="BT282" s="261"/>
      <c r="BU282" s="261"/>
      <c r="BV282" s="261"/>
      <c r="BW282" s="261"/>
      <c r="BX282" s="261"/>
      <c r="BY282" s="261"/>
      <c r="BZ282" s="261"/>
      <c r="CA282" s="261"/>
      <c r="CB282" s="261"/>
      <c r="CC282" s="261"/>
      <c r="CD282" s="261"/>
      <c r="CE282" s="261"/>
      <c r="CF282" s="261"/>
      <c r="CG282" s="261"/>
      <c r="CH282" s="261"/>
      <c r="CI282" s="261"/>
      <c r="CJ282" s="261"/>
      <c r="CK282" s="261"/>
      <c r="CL282" s="261"/>
      <c r="CM282" s="261"/>
      <c r="CN282" s="261"/>
      <c r="CO282" s="261"/>
      <c r="CP282" s="261"/>
      <c r="CQ282" s="261"/>
      <c r="CR282" s="261"/>
      <c r="CS282" s="261"/>
      <c r="CT282" s="261"/>
      <c r="CU282" s="261"/>
      <c r="CV282" s="261"/>
      <c r="CW282" s="261"/>
      <c r="CX282" s="261"/>
      <c r="CY282" s="261"/>
      <c r="CZ282" s="261"/>
      <c r="DA282" s="261"/>
      <c r="DB282" s="261"/>
      <c r="DC282" s="261"/>
      <c r="DD282" s="261"/>
      <c r="DE282" s="261"/>
      <c r="DF282" s="261"/>
      <c r="DG282" s="261"/>
      <c r="DH282" s="261"/>
      <c r="DI282" s="261"/>
      <c r="DJ282" s="261"/>
      <c r="DK282" s="261"/>
      <c r="DL282" s="261"/>
      <c r="DM282" s="261"/>
      <c r="DN282" s="261"/>
      <c r="DO282" s="261"/>
      <c r="DP282" s="261"/>
      <c r="DQ282" s="261"/>
      <c r="DR282" s="261"/>
      <c r="DS282" s="261"/>
      <c r="DT282" s="261"/>
      <c r="DU282" s="261"/>
      <c r="DV282" s="261"/>
      <c r="DW282" s="261"/>
      <c r="DX282" s="261"/>
      <c r="DY282" s="261"/>
      <c r="DZ282" s="261"/>
      <c r="EA282" s="261"/>
      <c r="EB282" s="261"/>
      <c r="EC282" s="261"/>
      <c r="ED282" s="261"/>
      <c r="EE282" s="261"/>
      <c r="EF282" s="261"/>
      <c r="EG282" s="261"/>
      <c r="EH282" s="261"/>
      <c r="EI282" s="261"/>
      <c r="EJ282" s="261"/>
      <c r="EK282" s="261"/>
      <c r="EL282" s="261"/>
      <c r="EM282" s="261"/>
      <c r="EN282" s="261"/>
      <c r="EO282" s="261"/>
      <c r="EP282" s="261"/>
      <c r="EQ282" s="261"/>
      <c r="ER282" s="261"/>
      <c r="ES282" s="261"/>
      <c r="ET282" s="261"/>
      <c r="EU282" s="261"/>
      <c r="EV282" s="261"/>
      <c r="EW282" s="261"/>
      <c r="EX282" s="261"/>
      <c r="EY282" s="261"/>
      <c r="EZ282" s="261"/>
      <c r="FA282" s="261"/>
      <c r="FB282" s="261"/>
      <c r="FC282" s="261"/>
      <c r="FD282" s="261"/>
      <c r="FE282" s="261"/>
      <c r="FF282" s="261"/>
      <c r="FG282" s="261"/>
      <c r="FH282" s="261"/>
      <c r="FI282" s="261"/>
      <c r="FJ282" s="261"/>
      <c r="FK282" s="261"/>
      <c r="FL282" s="261"/>
      <c r="FM282" s="261"/>
      <c r="FN282" s="261"/>
      <c r="FO282" s="261"/>
      <c r="FP282" s="261"/>
      <c r="FQ282" s="261"/>
      <c r="FR282" s="261"/>
      <c r="FS282" s="261"/>
      <c r="FT282" s="261"/>
      <c r="FU282" s="261"/>
      <c r="FV282" s="261"/>
      <c r="FW282" s="261"/>
      <c r="FX282" s="261"/>
      <c r="FY282" s="261"/>
      <c r="FZ282" s="261"/>
      <c r="GA282" s="261"/>
      <c r="GB282" s="261"/>
    </row>
    <row r="283" spans="1:185" ht="9" customHeight="1">
      <c r="A283" s="28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</row>
    <row r="284" spans="1:185" ht="18" customHeight="1"/>
    <row r="285" spans="1:185" ht="18" customHeight="1"/>
    <row r="286" spans="1:185" ht="18" customHeight="1"/>
    <row r="287" spans="1:185" ht="18" customHeight="1"/>
    <row r="288" spans="1:185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spans="1:185" ht="18" customHeight="1"/>
    <row r="306" spans="1:185" ht="18" customHeight="1"/>
    <row r="307" spans="1:185" ht="18" customHeight="1"/>
    <row r="308" spans="1:185" ht="18" customHeight="1"/>
    <row r="309" spans="1:185" ht="18" customHeight="1"/>
    <row r="310" spans="1:185" ht="18" customHeight="1"/>
    <row r="311" spans="1:185">
      <c r="A311" s="26"/>
    </row>
    <row r="312" spans="1:185" s="6" customFormat="1" ht="25.5" customHeight="1">
      <c r="A312" s="25" t="s">
        <v>0</v>
      </c>
      <c r="B312" s="24">
        <f>'Summary Shop'!B312</f>
        <v>0</v>
      </c>
      <c r="C312" s="24">
        <f>'Summary Shop'!C312</f>
        <v>0</v>
      </c>
      <c r="D312" s="24">
        <f>'Summary Shop'!D312</f>
        <v>0</v>
      </c>
      <c r="E312" s="24">
        <f>'Summary Shop'!E312</f>
        <v>0</v>
      </c>
      <c r="F312" s="24">
        <f>'Summary Shop'!F312</f>
        <v>0</v>
      </c>
      <c r="G312" s="24">
        <f>'Summary Shop'!G312</f>
        <v>0</v>
      </c>
      <c r="H312" s="24">
        <f>'Summary Shop'!H312</f>
        <v>0</v>
      </c>
      <c r="I312" s="24">
        <f>'Summary Shop'!I312</f>
        <v>0</v>
      </c>
      <c r="J312" s="24">
        <f>'Summary Shop'!J312</f>
        <v>0</v>
      </c>
      <c r="K312" s="24">
        <f>'Summary Shop'!K312</f>
        <v>0</v>
      </c>
      <c r="L312" s="24">
        <f>'Summary Shop'!L312</f>
        <v>0</v>
      </c>
      <c r="M312" s="24">
        <f>'Summary Shop'!M312</f>
        <v>0</v>
      </c>
      <c r="N312" s="24">
        <f>'Summary Shop'!N312</f>
        <v>0</v>
      </c>
      <c r="O312" s="24">
        <f>'Summary Shop'!O312</f>
        <v>0</v>
      </c>
      <c r="P312" s="24">
        <f>'Summary Shop'!P312</f>
        <v>0</v>
      </c>
      <c r="Q312" s="24">
        <f>'Summary Shop'!Q312</f>
        <v>0</v>
      </c>
      <c r="R312" s="24">
        <f>'Summary Shop'!R312</f>
        <v>0</v>
      </c>
      <c r="S312" s="24">
        <f>'Summary Shop'!S312</f>
        <v>0</v>
      </c>
      <c r="T312" s="24">
        <f>'Summary Shop'!T312</f>
        <v>0</v>
      </c>
      <c r="U312" s="24">
        <f>'Summary Shop'!U312</f>
        <v>0</v>
      </c>
      <c r="V312" s="24" t="s">
        <v>33</v>
      </c>
      <c r="W312" s="24" t="s">
        <v>32</v>
      </c>
      <c r="X312" s="24" t="s">
        <v>26</v>
      </c>
      <c r="Y312" s="24" t="s">
        <v>25</v>
      </c>
      <c r="Z312" s="24" t="s">
        <v>24</v>
      </c>
      <c r="AA312" s="24" t="s">
        <v>23</v>
      </c>
      <c r="AB312" s="24" t="s">
        <v>22</v>
      </c>
      <c r="AC312" s="24" t="s">
        <v>21</v>
      </c>
      <c r="AD312" s="24" t="s">
        <v>20</v>
      </c>
      <c r="AE312" s="24" t="s">
        <v>19</v>
      </c>
      <c r="AF312" s="24" t="s">
        <v>18</v>
      </c>
      <c r="AG312" s="24" t="s">
        <v>17</v>
      </c>
      <c r="AH312" s="24" t="s">
        <v>16</v>
      </c>
      <c r="AI312" s="24">
        <v>42278</v>
      </c>
      <c r="AJ312" s="24" t="s">
        <v>14</v>
      </c>
      <c r="AK312" s="24" t="s">
        <v>13</v>
      </c>
      <c r="AL312" s="24" t="s">
        <v>12</v>
      </c>
      <c r="AM312" s="24" t="s">
        <v>11</v>
      </c>
      <c r="AN312" s="24" t="s">
        <v>10</v>
      </c>
      <c r="AO312" s="24" t="s">
        <v>9</v>
      </c>
      <c r="AP312" s="24" t="s">
        <v>8</v>
      </c>
      <c r="AQ312" s="24" t="s">
        <v>68</v>
      </c>
      <c r="AR312" s="24" t="s">
        <v>69</v>
      </c>
      <c r="AS312" s="24" t="s">
        <v>135</v>
      </c>
      <c r="AT312" s="24" t="s">
        <v>143</v>
      </c>
      <c r="AU312" s="24" t="s">
        <v>146</v>
      </c>
      <c r="AV312" s="24" t="s">
        <v>151</v>
      </c>
      <c r="AW312" s="24" t="s">
        <v>159</v>
      </c>
      <c r="AX312" s="24" t="s">
        <v>168</v>
      </c>
      <c r="AY312" s="24" t="s">
        <v>173</v>
      </c>
      <c r="AZ312" s="24" t="s">
        <v>174</v>
      </c>
      <c r="BA312" s="24" t="s">
        <v>176</v>
      </c>
      <c r="BB312" s="24" t="s">
        <v>181</v>
      </c>
      <c r="BC312" s="24" t="s">
        <v>196</v>
      </c>
      <c r="BD312" s="24" t="s">
        <v>227</v>
      </c>
      <c r="BE312" s="24" t="s">
        <v>228</v>
      </c>
      <c r="BF312" s="24" t="s">
        <v>229</v>
      </c>
      <c r="BG312" s="24" t="s">
        <v>230</v>
      </c>
      <c r="BH312" s="24" t="s">
        <v>231</v>
      </c>
      <c r="BI312" s="24" t="s">
        <v>232</v>
      </c>
      <c r="BJ312" s="24" t="s">
        <v>233</v>
      </c>
      <c r="BK312" s="24" t="s">
        <v>238</v>
      </c>
      <c r="BL312" s="24" t="s">
        <v>239</v>
      </c>
      <c r="BM312" s="24" t="s">
        <v>240</v>
      </c>
      <c r="BN312" s="24" t="s">
        <v>247</v>
      </c>
      <c r="BO312" s="24" t="s">
        <v>248</v>
      </c>
      <c r="BP312" s="24" t="s">
        <v>252</v>
      </c>
      <c r="BQ312" s="24" t="s">
        <v>256</v>
      </c>
      <c r="BR312" s="24" t="s">
        <v>257</v>
      </c>
      <c r="BS312" s="24" t="s">
        <v>258</v>
      </c>
      <c r="BT312" s="24" t="s">
        <v>266</v>
      </c>
      <c r="BU312" s="24" t="s">
        <v>267</v>
      </c>
      <c r="BV312" s="24" t="s">
        <v>268</v>
      </c>
      <c r="BW312" s="24" t="s">
        <v>274</v>
      </c>
      <c r="BX312" s="24" t="s">
        <v>280</v>
      </c>
      <c r="BY312" s="24" t="s">
        <v>284</v>
      </c>
      <c r="BZ312" s="24" t="s">
        <v>285</v>
      </c>
      <c r="CA312" s="24" t="s">
        <v>286</v>
      </c>
      <c r="CB312" s="24" t="s">
        <v>288</v>
      </c>
      <c r="CC312" s="24" t="s">
        <v>289</v>
      </c>
      <c r="CD312" s="24" t="s">
        <v>166</v>
      </c>
      <c r="CE312" s="24" t="s">
        <v>294</v>
      </c>
      <c r="CF312" s="24" t="s">
        <v>295</v>
      </c>
      <c r="CG312" s="24" t="s">
        <v>296</v>
      </c>
      <c r="CH312" s="192" t="s">
        <v>297</v>
      </c>
      <c r="CI312" s="192" t="s">
        <v>301</v>
      </c>
      <c r="CJ312" s="192" t="s">
        <v>302</v>
      </c>
      <c r="CK312" s="192" t="s">
        <v>315</v>
      </c>
      <c r="CL312" s="192" t="s">
        <v>321</v>
      </c>
      <c r="CM312" s="192" t="s">
        <v>322</v>
      </c>
      <c r="CN312" s="192" t="s">
        <v>323</v>
      </c>
      <c r="CO312" s="192" t="s">
        <v>324</v>
      </c>
      <c r="CP312" s="192" t="s">
        <v>337</v>
      </c>
      <c r="CQ312" s="192" t="s">
        <v>338</v>
      </c>
      <c r="CR312" s="192" t="s">
        <v>344</v>
      </c>
      <c r="CS312" s="192">
        <f t="shared" ref="CS312" si="134">CS231</f>
        <v>0</v>
      </c>
      <c r="CT312" s="192" t="e">
        <f t="shared" ref="CT312:DN312" si="135">CT232</f>
        <v>#REF!</v>
      </c>
      <c r="CU312" s="192" t="e">
        <f t="shared" si="135"/>
        <v>#REF!</v>
      </c>
      <c r="CV312" s="192" t="e">
        <f t="shared" si="135"/>
        <v>#REF!</v>
      </c>
      <c r="CW312" s="192" t="e">
        <f t="shared" si="135"/>
        <v>#REF!</v>
      </c>
      <c r="CX312" s="192" t="e">
        <f t="shared" si="135"/>
        <v>#REF!</v>
      </c>
      <c r="CY312" s="192" t="e">
        <f t="shared" si="135"/>
        <v>#REF!</v>
      </c>
      <c r="CZ312" s="192" t="e">
        <f t="shared" si="135"/>
        <v>#REF!</v>
      </c>
      <c r="DA312" s="192" t="e">
        <f t="shared" si="135"/>
        <v>#REF!</v>
      </c>
      <c r="DB312" s="192" t="e">
        <f t="shared" si="135"/>
        <v>#REF!</v>
      </c>
      <c r="DC312" s="192" t="e">
        <f t="shared" si="135"/>
        <v>#REF!</v>
      </c>
      <c r="DD312" s="192" t="e">
        <f t="shared" si="135"/>
        <v>#REF!</v>
      </c>
      <c r="DE312" s="192" t="e">
        <f t="shared" si="135"/>
        <v>#REF!</v>
      </c>
      <c r="DF312" s="192" t="e">
        <f t="shared" si="135"/>
        <v>#REF!</v>
      </c>
      <c r="DG312" s="192" t="e">
        <f t="shared" si="135"/>
        <v>#REF!</v>
      </c>
      <c r="DH312" s="192" t="e">
        <f t="shared" si="135"/>
        <v>#REF!</v>
      </c>
      <c r="DI312" s="192" t="e">
        <f t="shared" si="135"/>
        <v>#REF!</v>
      </c>
      <c r="DJ312" s="221" t="e">
        <f t="shared" si="135"/>
        <v>#REF!</v>
      </c>
      <c r="DK312" s="192" t="e">
        <f t="shared" si="135"/>
        <v>#REF!</v>
      </c>
      <c r="DL312" s="192" t="e">
        <f t="shared" si="135"/>
        <v>#REF!</v>
      </c>
      <c r="DM312" s="221" t="e">
        <f t="shared" si="135"/>
        <v>#REF!</v>
      </c>
      <c r="DN312" s="192" t="e">
        <f t="shared" si="135"/>
        <v>#REF!</v>
      </c>
      <c r="DO312" s="192" t="s">
        <v>390</v>
      </c>
      <c r="DP312" s="192" t="s">
        <v>391</v>
      </c>
      <c r="DQ312" s="192" t="s">
        <v>392</v>
      </c>
      <c r="DR312" s="192" t="s">
        <v>394</v>
      </c>
      <c r="DS312" s="192" t="s">
        <v>395</v>
      </c>
      <c r="DT312" s="192" t="s">
        <v>396</v>
      </c>
      <c r="DU312" s="192" t="s">
        <v>398</v>
      </c>
      <c r="DV312" s="192" t="s">
        <v>399</v>
      </c>
      <c r="DW312" s="192" t="s">
        <v>400</v>
      </c>
      <c r="DX312" s="192" t="s">
        <v>402</v>
      </c>
      <c r="DY312" s="192" t="s">
        <v>403</v>
      </c>
      <c r="DZ312" s="192" t="s">
        <v>407</v>
      </c>
      <c r="EA312" s="192" t="s">
        <v>408</v>
      </c>
      <c r="EB312" s="192" t="s">
        <v>409</v>
      </c>
      <c r="EC312" s="192" t="s">
        <v>410</v>
      </c>
      <c r="ED312" s="192" t="s">
        <v>411</v>
      </c>
      <c r="EE312" s="192" t="s">
        <v>412</v>
      </c>
      <c r="EF312" s="192" t="s">
        <v>415</v>
      </c>
      <c r="EG312" s="192" t="s">
        <v>422</v>
      </c>
      <c r="EH312" s="192" t="s">
        <v>424</v>
      </c>
      <c r="EI312" s="192" t="s">
        <v>426</v>
      </c>
      <c r="EJ312" s="192" t="s">
        <v>430</v>
      </c>
      <c r="EK312" s="192" t="s">
        <v>434</v>
      </c>
      <c r="EL312" s="192" t="s">
        <v>437</v>
      </c>
      <c r="EM312" s="192" t="s">
        <v>438</v>
      </c>
      <c r="EN312" s="192" t="s">
        <v>439</v>
      </c>
      <c r="EO312" s="192" t="s">
        <v>440</v>
      </c>
      <c r="EP312" s="192" t="s">
        <v>443</v>
      </c>
      <c r="EQ312" s="192" t="s">
        <v>444</v>
      </c>
      <c r="ER312" s="192" t="s">
        <v>449</v>
      </c>
      <c r="ES312" s="192" t="s">
        <v>450</v>
      </c>
      <c r="ET312" s="192" t="s">
        <v>454</v>
      </c>
      <c r="EU312" s="192" t="s">
        <v>456</v>
      </c>
      <c r="EV312" s="192" t="s">
        <v>457</v>
      </c>
      <c r="EW312" s="23" t="str">
        <f>+EW392</f>
        <v>Aug'25</v>
      </c>
      <c r="EX312" s="22">
        <v>1</v>
      </c>
      <c r="EY312" s="22">
        <v>2</v>
      </c>
      <c r="EZ312" s="22">
        <v>3</v>
      </c>
      <c r="FA312" s="22">
        <v>4</v>
      </c>
      <c r="FB312" s="22">
        <v>5</v>
      </c>
      <c r="FC312" s="22">
        <v>6</v>
      </c>
      <c r="FD312" s="22">
        <v>7</v>
      </c>
      <c r="FE312" s="22">
        <v>8</v>
      </c>
      <c r="FF312" s="22">
        <v>9</v>
      </c>
      <c r="FG312" s="22">
        <v>10</v>
      </c>
      <c r="FH312" s="22">
        <v>11</v>
      </c>
      <c r="FI312" s="22">
        <v>12</v>
      </c>
      <c r="FJ312" s="22">
        <v>13</v>
      </c>
      <c r="FK312" s="22">
        <v>14</v>
      </c>
      <c r="FL312" s="22">
        <v>15</v>
      </c>
      <c r="FM312" s="22">
        <v>16</v>
      </c>
      <c r="FN312" s="22">
        <v>17</v>
      </c>
      <c r="FO312" s="22">
        <v>18</v>
      </c>
      <c r="FP312" s="22">
        <v>19</v>
      </c>
      <c r="FQ312" s="22">
        <v>20</v>
      </c>
      <c r="FR312" s="22">
        <v>21</v>
      </c>
      <c r="FS312" s="22">
        <v>22</v>
      </c>
      <c r="FT312" s="22">
        <v>23</v>
      </c>
      <c r="FU312" s="22">
        <v>24</v>
      </c>
      <c r="FV312" s="22">
        <v>25</v>
      </c>
      <c r="FW312" s="22">
        <v>26</v>
      </c>
      <c r="FX312" s="22">
        <v>27</v>
      </c>
      <c r="FY312" s="22">
        <v>28</v>
      </c>
      <c r="FZ312" s="22">
        <v>29</v>
      </c>
      <c r="GA312" s="22">
        <v>30</v>
      </c>
      <c r="GB312" s="22">
        <v>31</v>
      </c>
      <c r="GC312" s="1"/>
    </row>
    <row r="313" spans="1:185" s="6" customFormat="1" ht="25.5" customHeight="1">
      <c r="A313" s="11" t="s">
        <v>7</v>
      </c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>
        <v>0</v>
      </c>
      <c r="EG313" s="10">
        <v>0</v>
      </c>
      <c r="EH313" s="10">
        <v>6246</v>
      </c>
      <c r="EI313" s="10">
        <v>990</v>
      </c>
      <c r="EJ313" s="10">
        <v>3330</v>
      </c>
      <c r="EK313" s="10">
        <v>0</v>
      </c>
      <c r="EL313" s="10">
        <v>9139</v>
      </c>
      <c r="EM313" s="10">
        <v>96987</v>
      </c>
      <c r="EN313" s="10">
        <v>103531</v>
      </c>
      <c r="EO313" s="10">
        <v>146914</v>
      </c>
      <c r="EP313" s="10">
        <v>252487</v>
      </c>
      <c r="EQ313" s="10">
        <v>286868</v>
      </c>
      <c r="ER313" s="10">
        <v>247922</v>
      </c>
      <c r="ES313" s="10">
        <v>191395</v>
      </c>
      <c r="ET313" s="10">
        <v>237657</v>
      </c>
      <c r="EU313" s="10">
        <v>239483</v>
      </c>
      <c r="EV313" s="10">
        <v>103705</v>
      </c>
      <c r="EW313" s="9">
        <f>SUM(EX313:GB313)</f>
        <v>33726</v>
      </c>
      <c r="EX313" s="66">
        <f>'X2674'!F9</f>
        <v>173</v>
      </c>
      <c r="EY313" s="66">
        <f>'X2674'!G9</f>
        <v>94</v>
      </c>
      <c r="EZ313" s="66">
        <f>'X2674'!H9</f>
        <v>59</v>
      </c>
      <c r="FA313" s="66">
        <f>'X2674'!I9</f>
        <v>2342</v>
      </c>
      <c r="FB313" s="66">
        <f>'X2674'!J9</f>
        <v>94</v>
      </c>
      <c r="FC313" s="66">
        <f>'X2674'!K9</f>
        <v>98</v>
      </c>
      <c r="FD313" s="66">
        <f>'X2674'!L9</f>
        <v>124</v>
      </c>
      <c r="FE313" s="66">
        <f>'X2674'!M9</f>
        <v>101</v>
      </c>
      <c r="FF313" s="66">
        <f>'X2674'!N9</f>
        <v>125</v>
      </c>
      <c r="FG313" s="66">
        <f>'X2674'!O9</f>
        <v>110</v>
      </c>
      <c r="FH313" s="66">
        <f>'X2674'!P9</f>
        <v>613</v>
      </c>
      <c r="FI313" s="66">
        <f>'X2674'!Q9</f>
        <v>2837</v>
      </c>
      <c r="FJ313" s="66">
        <f>'X2674'!R9</f>
        <v>2666</v>
      </c>
      <c r="FK313" s="66">
        <f>'X2674'!S9</f>
        <v>1212</v>
      </c>
      <c r="FL313" s="66">
        <f>'X2674'!T9</f>
        <v>11692</v>
      </c>
      <c r="FM313" s="66">
        <f>'X2674'!U9</f>
        <v>6621</v>
      </c>
      <c r="FN313" s="66">
        <f>'X2674'!V9</f>
        <v>65</v>
      </c>
      <c r="FO313" s="66">
        <f>'X2674'!W9</f>
        <v>56</v>
      </c>
      <c r="FP313" s="66">
        <f>'X2674'!X9</f>
        <v>11</v>
      </c>
      <c r="FQ313" s="66">
        <f>'X2674'!Y9</f>
        <v>91</v>
      </c>
      <c r="FR313" s="66">
        <f>'X2674'!Z9</f>
        <v>109</v>
      </c>
      <c r="FS313" s="66">
        <f>'X2674'!AA9</f>
        <v>4295</v>
      </c>
      <c r="FT313" s="66">
        <f>'X2674'!AB9</f>
        <v>65</v>
      </c>
      <c r="FU313" s="66">
        <f>'X2674'!AC9</f>
        <v>73</v>
      </c>
      <c r="FV313" s="66">
        <f>'X2674'!AD9</f>
        <v>0</v>
      </c>
      <c r="FW313" s="66">
        <f>'X2674'!AE9</f>
        <v>0</v>
      </c>
      <c r="FX313" s="66">
        <f>'X2674'!AF9</f>
        <v>0</v>
      </c>
      <c r="FY313" s="66">
        <f>'X2674'!AG9</f>
        <v>0</v>
      </c>
      <c r="FZ313" s="66">
        <f>'X2674'!AH9</f>
        <v>0</v>
      </c>
      <c r="GA313" s="66">
        <f>'X2674'!AI9</f>
        <v>0</v>
      </c>
      <c r="GB313" s="66">
        <f>'X2674'!AJ9</f>
        <v>0</v>
      </c>
      <c r="GC313" s="1"/>
    </row>
    <row r="314" spans="1:185" s="6" customFormat="1" ht="25.5" customHeight="1">
      <c r="A314" s="11" t="s">
        <v>6</v>
      </c>
      <c r="B314" s="10">
        <f t="shared" ref="B314:BM314" si="136">SUM(B317,B319)</f>
        <v>0</v>
      </c>
      <c r="C314" s="10">
        <f t="shared" si="136"/>
        <v>0</v>
      </c>
      <c r="D314" s="10">
        <f t="shared" si="136"/>
        <v>0</v>
      </c>
      <c r="E314" s="10">
        <f t="shared" si="136"/>
        <v>0</v>
      </c>
      <c r="F314" s="10">
        <f t="shared" si="136"/>
        <v>0</v>
      </c>
      <c r="G314" s="10">
        <f t="shared" si="136"/>
        <v>0</v>
      </c>
      <c r="H314" s="10">
        <f t="shared" si="136"/>
        <v>0</v>
      </c>
      <c r="I314" s="10">
        <f t="shared" si="136"/>
        <v>0</v>
      </c>
      <c r="J314" s="10">
        <f t="shared" si="136"/>
        <v>0</v>
      </c>
      <c r="K314" s="10">
        <f t="shared" si="136"/>
        <v>0</v>
      </c>
      <c r="L314" s="10">
        <f t="shared" si="136"/>
        <v>0</v>
      </c>
      <c r="M314" s="10">
        <f t="shared" si="136"/>
        <v>0</v>
      </c>
      <c r="N314" s="10">
        <f t="shared" si="136"/>
        <v>0</v>
      </c>
      <c r="O314" s="10">
        <f t="shared" si="136"/>
        <v>0</v>
      </c>
      <c r="P314" s="10">
        <f t="shared" si="136"/>
        <v>0</v>
      </c>
      <c r="Q314" s="10">
        <f t="shared" si="136"/>
        <v>0</v>
      </c>
      <c r="R314" s="10">
        <f t="shared" si="136"/>
        <v>0</v>
      </c>
      <c r="S314" s="10">
        <f t="shared" si="136"/>
        <v>0</v>
      </c>
      <c r="T314" s="10">
        <f t="shared" si="136"/>
        <v>0</v>
      </c>
      <c r="U314" s="10">
        <f t="shared" si="136"/>
        <v>0</v>
      </c>
      <c r="V314" s="10">
        <f t="shared" si="136"/>
        <v>0</v>
      </c>
      <c r="W314" s="10">
        <f t="shared" si="136"/>
        <v>0</v>
      </c>
      <c r="X314" s="10">
        <f t="shared" si="136"/>
        <v>0</v>
      </c>
      <c r="Y314" s="10">
        <f t="shared" si="136"/>
        <v>0</v>
      </c>
      <c r="Z314" s="10">
        <f t="shared" si="136"/>
        <v>0</v>
      </c>
      <c r="AA314" s="10">
        <f t="shared" si="136"/>
        <v>0</v>
      </c>
      <c r="AB314" s="10">
        <f t="shared" si="136"/>
        <v>0</v>
      </c>
      <c r="AC314" s="10">
        <f t="shared" si="136"/>
        <v>0</v>
      </c>
      <c r="AD314" s="10">
        <f t="shared" si="136"/>
        <v>0</v>
      </c>
      <c r="AE314" s="10">
        <f t="shared" si="136"/>
        <v>0</v>
      </c>
      <c r="AF314" s="10">
        <f t="shared" si="136"/>
        <v>0</v>
      </c>
      <c r="AG314" s="10">
        <f t="shared" si="136"/>
        <v>0</v>
      </c>
      <c r="AH314" s="10">
        <f t="shared" si="136"/>
        <v>0</v>
      </c>
      <c r="AI314" s="10">
        <f t="shared" si="136"/>
        <v>0</v>
      </c>
      <c r="AJ314" s="10">
        <f t="shared" si="136"/>
        <v>0</v>
      </c>
      <c r="AK314" s="10">
        <f t="shared" si="136"/>
        <v>0</v>
      </c>
      <c r="AL314" s="10">
        <f t="shared" si="136"/>
        <v>0</v>
      </c>
      <c r="AM314" s="10">
        <f t="shared" si="136"/>
        <v>0</v>
      </c>
      <c r="AN314" s="10">
        <f t="shared" si="136"/>
        <v>0</v>
      </c>
      <c r="AO314" s="10">
        <f t="shared" si="136"/>
        <v>0</v>
      </c>
      <c r="AP314" s="10">
        <f t="shared" si="136"/>
        <v>0</v>
      </c>
      <c r="AQ314" s="10">
        <f t="shared" si="136"/>
        <v>0</v>
      </c>
      <c r="AR314" s="10">
        <f t="shared" si="136"/>
        <v>0</v>
      </c>
      <c r="AS314" s="10">
        <f t="shared" si="136"/>
        <v>0</v>
      </c>
      <c r="AT314" s="10">
        <f t="shared" si="136"/>
        <v>0</v>
      </c>
      <c r="AU314" s="10">
        <f t="shared" si="136"/>
        <v>0</v>
      </c>
      <c r="AV314" s="10">
        <f t="shared" si="136"/>
        <v>0</v>
      </c>
      <c r="AW314" s="10">
        <f t="shared" si="136"/>
        <v>0</v>
      </c>
      <c r="AX314" s="10">
        <f t="shared" si="136"/>
        <v>0</v>
      </c>
      <c r="AY314" s="10">
        <f t="shared" si="136"/>
        <v>0</v>
      </c>
      <c r="AZ314" s="10">
        <f t="shared" si="136"/>
        <v>0</v>
      </c>
      <c r="BA314" s="10">
        <f t="shared" si="136"/>
        <v>0</v>
      </c>
      <c r="BB314" s="10">
        <f t="shared" si="136"/>
        <v>0</v>
      </c>
      <c r="BC314" s="10">
        <f t="shared" si="136"/>
        <v>0</v>
      </c>
      <c r="BD314" s="10">
        <f t="shared" si="136"/>
        <v>0</v>
      </c>
      <c r="BE314" s="10">
        <f t="shared" si="136"/>
        <v>0</v>
      </c>
      <c r="BF314" s="10">
        <f t="shared" si="136"/>
        <v>0</v>
      </c>
      <c r="BG314" s="10">
        <f t="shared" si="136"/>
        <v>0</v>
      </c>
      <c r="BH314" s="10">
        <f t="shared" si="136"/>
        <v>0</v>
      </c>
      <c r="BI314" s="10">
        <f t="shared" si="136"/>
        <v>0</v>
      </c>
      <c r="BJ314" s="10">
        <f t="shared" si="136"/>
        <v>0</v>
      </c>
      <c r="BK314" s="10">
        <f t="shared" si="136"/>
        <v>0</v>
      </c>
      <c r="BL314" s="10">
        <f t="shared" si="136"/>
        <v>0</v>
      </c>
      <c r="BM314" s="10">
        <f t="shared" si="136"/>
        <v>0</v>
      </c>
      <c r="BN314" s="10">
        <f t="shared" ref="BN314:DS314" si="137">SUM(BN317,BN319)</f>
        <v>0</v>
      </c>
      <c r="BO314" s="10">
        <f t="shared" si="137"/>
        <v>0</v>
      </c>
      <c r="BP314" s="10">
        <f t="shared" si="137"/>
        <v>0</v>
      </c>
      <c r="BQ314" s="10">
        <f t="shared" si="137"/>
        <v>0</v>
      </c>
      <c r="BR314" s="10">
        <f t="shared" si="137"/>
        <v>0</v>
      </c>
      <c r="BS314" s="10">
        <f t="shared" si="137"/>
        <v>0</v>
      </c>
      <c r="BT314" s="10">
        <f t="shared" si="137"/>
        <v>0</v>
      </c>
      <c r="BU314" s="10">
        <f t="shared" si="137"/>
        <v>0</v>
      </c>
      <c r="BV314" s="10">
        <f t="shared" si="137"/>
        <v>0</v>
      </c>
      <c r="BW314" s="10">
        <f t="shared" si="137"/>
        <v>0</v>
      </c>
      <c r="BX314" s="10">
        <f t="shared" si="137"/>
        <v>0</v>
      </c>
      <c r="BY314" s="10">
        <f t="shared" si="137"/>
        <v>0</v>
      </c>
      <c r="BZ314" s="10">
        <f t="shared" si="137"/>
        <v>0</v>
      </c>
      <c r="CA314" s="10">
        <f t="shared" si="137"/>
        <v>0</v>
      </c>
      <c r="CB314" s="10">
        <f t="shared" si="137"/>
        <v>0</v>
      </c>
      <c r="CC314" s="10">
        <f t="shared" si="137"/>
        <v>0</v>
      </c>
      <c r="CD314" s="10">
        <f t="shared" si="137"/>
        <v>0</v>
      </c>
      <c r="CE314" s="10">
        <f t="shared" si="137"/>
        <v>0</v>
      </c>
      <c r="CF314" s="10">
        <f t="shared" si="137"/>
        <v>0</v>
      </c>
      <c r="CG314" s="10">
        <f t="shared" si="137"/>
        <v>0</v>
      </c>
      <c r="CH314" s="10">
        <f t="shared" si="137"/>
        <v>0</v>
      </c>
      <c r="CI314" s="10">
        <f t="shared" si="137"/>
        <v>0</v>
      </c>
      <c r="CJ314" s="10">
        <f t="shared" si="137"/>
        <v>0</v>
      </c>
      <c r="CK314" s="10">
        <f t="shared" si="137"/>
        <v>0</v>
      </c>
      <c r="CL314" s="10">
        <f t="shared" si="137"/>
        <v>0</v>
      </c>
      <c r="CM314" s="10">
        <f t="shared" si="137"/>
        <v>0</v>
      </c>
      <c r="CN314" s="10">
        <f t="shared" si="137"/>
        <v>0</v>
      </c>
      <c r="CO314" s="10">
        <f t="shared" si="137"/>
        <v>0</v>
      </c>
      <c r="CP314" s="10">
        <f t="shared" si="137"/>
        <v>0</v>
      </c>
      <c r="CQ314" s="10">
        <f t="shared" si="137"/>
        <v>0</v>
      </c>
      <c r="CR314" s="10">
        <f t="shared" si="137"/>
        <v>0</v>
      </c>
      <c r="CS314" s="10">
        <f t="shared" si="137"/>
        <v>0</v>
      </c>
      <c r="CT314" s="10">
        <f t="shared" si="137"/>
        <v>0</v>
      </c>
      <c r="CU314" s="10">
        <f t="shared" si="137"/>
        <v>0</v>
      </c>
      <c r="CV314" s="10">
        <f t="shared" si="137"/>
        <v>0</v>
      </c>
      <c r="CW314" s="10">
        <f t="shared" si="137"/>
        <v>0</v>
      </c>
      <c r="CX314" s="10">
        <f t="shared" si="137"/>
        <v>0</v>
      </c>
      <c r="CY314" s="10">
        <f t="shared" si="137"/>
        <v>0</v>
      </c>
      <c r="CZ314" s="10">
        <f t="shared" si="137"/>
        <v>0</v>
      </c>
      <c r="DA314" s="10">
        <f t="shared" si="137"/>
        <v>0</v>
      </c>
      <c r="DB314" s="10">
        <f t="shared" si="137"/>
        <v>0</v>
      </c>
      <c r="DC314" s="10">
        <f t="shared" si="137"/>
        <v>0</v>
      </c>
      <c r="DD314" s="10">
        <f t="shared" si="137"/>
        <v>0</v>
      </c>
      <c r="DE314" s="10">
        <f t="shared" si="137"/>
        <v>0</v>
      </c>
      <c r="DF314" s="10">
        <f t="shared" si="137"/>
        <v>0</v>
      </c>
      <c r="DG314" s="10">
        <f t="shared" si="137"/>
        <v>0</v>
      </c>
      <c r="DH314" s="10">
        <f t="shared" si="137"/>
        <v>0</v>
      </c>
      <c r="DI314" s="10">
        <f t="shared" si="137"/>
        <v>0</v>
      </c>
      <c r="DJ314" s="10">
        <f t="shared" si="137"/>
        <v>0</v>
      </c>
      <c r="DK314" s="10">
        <f t="shared" si="137"/>
        <v>0</v>
      </c>
      <c r="DL314" s="10">
        <f t="shared" si="137"/>
        <v>0</v>
      </c>
      <c r="DM314" s="10">
        <f t="shared" si="137"/>
        <v>0</v>
      </c>
      <c r="DN314" s="10">
        <f t="shared" si="137"/>
        <v>0</v>
      </c>
      <c r="DO314" s="10">
        <f t="shared" si="137"/>
        <v>0</v>
      </c>
      <c r="DP314" s="10">
        <f t="shared" si="137"/>
        <v>0</v>
      </c>
      <c r="DQ314" s="10">
        <f t="shared" si="137"/>
        <v>0</v>
      </c>
      <c r="DR314" s="10">
        <f t="shared" si="137"/>
        <v>0</v>
      </c>
      <c r="DS314" s="10">
        <f t="shared" si="137"/>
        <v>0</v>
      </c>
      <c r="DT314" s="10"/>
      <c r="DU314" s="10"/>
      <c r="DV314" s="10"/>
      <c r="DW314" s="240"/>
      <c r="DX314" s="240"/>
      <c r="DY314" s="240"/>
      <c r="DZ314" s="240"/>
      <c r="EA314" s="240"/>
      <c r="EB314" s="240"/>
      <c r="EC314" s="240"/>
      <c r="ED314" s="240"/>
      <c r="EE314" s="240"/>
      <c r="EF314" s="240">
        <v>0</v>
      </c>
      <c r="EG314" s="240">
        <v>0</v>
      </c>
      <c r="EH314" s="240">
        <v>6</v>
      </c>
      <c r="EI314" s="240">
        <v>6</v>
      </c>
      <c r="EJ314" s="240">
        <v>1</v>
      </c>
      <c r="EK314" s="240">
        <v>0</v>
      </c>
      <c r="EL314" s="240">
        <v>1</v>
      </c>
      <c r="EM314" s="240">
        <v>70</v>
      </c>
      <c r="EN314" s="240">
        <v>52</v>
      </c>
      <c r="EO314" s="240">
        <v>186</v>
      </c>
      <c r="EP314" s="240">
        <v>515</v>
      </c>
      <c r="EQ314" s="240">
        <v>305</v>
      </c>
      <c r="ER314" s="240">
        <v>461</v>
      </c>
      <c r="ES314" s="240">
        <v>1222</v>
      </c>
      <c r="ET314" s="240">
        <v>532</v>
      </c>
      <c r="EU314" s="240">
        <v>330</v>
      </c>
      <c r="EV314" s="240">
        <v>170</v>
      </c>
      <c r="EW314" s="67">
        <f t="shared" ref="EW314:GB314" si="138">SUM(EW317,EW319)</f>
        <v>74</v>
      </c>
      <c r="EX314" s="67">
        <f t="shared" si="138"/>
        <v>0</v>
      </c>
      <c r="EY314" s="67">
        <f t="shared" si="138"/>
        <v>0</v>
      </c>
      <c r="EZ314" s="67">
        <f t="shared" si="138"/>
        <v>0</v>
      </c>
      <c r="FA314" s="67">
        <f t="shared" si="138"/>
        <v>1</v>
      </c>
      <c r="FB314" s="67">
        <f t="shared" si="138"/>
        <v>0</v>
      </c>
      <c r="FC314" s="67">
        <f t="shared" si="138"/>
        <v>0</v>
      </c>
      <c r="FD314" s="67">
        <f t="shared" si="138"/>
        <v>0</v>
      </c>
      <c r="FE314" s="67">
        <f t="shared" si="138"/>
        <v>0</v>
      </c>
      <c r="FF314" s="67">
        <f t="shared" si="138"/>
        <v>0</v>
      </c>
      <c r="FG314" s="67">
        <f t="shared" si="138"/>
        <v>0</v>
      </c>
      <c r="FH314" s="67">
        <f t="shared" si="138"/>
        <v>0</v>
      </c>
      <c r="FI314" s="67">
        <f t="shared" si="138"/>
        <v>0</v>
      </c>
      <c r="FJ314" s="67">
        <f t="shared" si="138"/>
        <v>12</v>
      </c>
      <c r="FK314" s="67">
        <f t="shared" si="138"/>
        <v>7</v>
      </c>
      <c r="FL314" s="67">
        <f t="shared" si="138"/>
        <v>22</v>
      </c>
      <c r="FM314" s="67">
        <f t="shared" si="138"/>
        <v>17</v>
      </c>
      <c r="FN314" s="67">
        <f t="shared" si="138"/>
        <v>0</v>
      </c>
      <c r="FO314" s="67">
        <f t="shared" si="138"/>
        <v>0</v>
      </c>
      <c r="FP314" s="67">
        <f t="shared" si="138"/>
        <v>0</v>
      </c>
      <c r="FQ314" s="67">
        <f t="shared" si="138"/>
        <v>0</v>
      </c>
      <c r="FR314" s="67">
        <f t="shared" si="138"/>
        <v>0</v>
      </c>
      <c r="FS314" s="67">
        <f t="shared" si="138"/>
        <v>15</v>
      </c>
      <c r="FT314" s="67">
        <f t="shared" si="138"/>
        <v>0</v>
      </c>
      <c r="FU314" s="67">
        <f t="shared" si="138"/>
        <v>0</v>
      </c>
      <c r="FV314" s="67">
        <f t="shared" si="138"/>
        <v>0</v>
      </c>
      <c r="FW314" s="67">
        <f t="shared" si="138"/>
        <v>0</v>
      </c>
      <c r="FX314" s="67">
        <f t="shared" si="138"/>
        <v>0</v>
      </c>
      <c r="FY314" s="67">
        <f t="shared" si="138"/>
        <v>0</v>
      </c>
      <c r="FZ314" s="67">
        <f t="shared" si="138"/>
        <v>0</v>
      </c>
      <c r="GA314" s="67">
        <f t="shared" si="138"/>
        <v>0</v>
      </c>
      <c r="GB314" s="67">
        <f t="shared" si="138"/>
        <v>0</v>
      </c>
      <c r="GC314" s="1"/>
    </row>
    <row r="315" spans="1:185" s="6" customFormat="1" ht="25.5" customHeight="1">
      <c r="A315" s="11" t="s">
        <v>5</v>
      </c>
      <c r="B315" s="18" t="e">
        <f t="shared" ref="B315:BM315" si="139">B314/B313</f>
        <v>#DIV/0!</v>
      </c>
      <c r="C315" s="18" t="e">
        <f t="shared" si="139"/>
        <v>#DIV/0!</v>
      </c>
      <c r="D315" s="18" t="e">
        <f t="shared" si="139"/>
        <v>#DIV/0!</v>
      </c>
      <c r="E315" s="18" t="e">
        <f t="shared" si="139"/>
        <v>#DIV/0!</v>
      </c>
      <c r="F315" s="18" t="e">
        <f t="shared" si="139"/>
        <v>#DIV/0!</v>
      </c>
      <c r="G315" s="18" t="e">
        <f t="shared" si="139"/>
        <v>#DIV/0!</v>
      </c>
      <c r="H315" s="18" t="e">
        <f t="shared" si="139"/>
        <v>#DIV/0!</v>
      </c>
      <c r="I315" s="18" t="e">
        <f t="shared" si="139"/>
        <v>#DIV/0!</v>
      </c>
      <c r="J315" s="18" t="e">
        <f t="shared" si="139"/>
        <v>#DIV/0!</v>
      </c>
      <c r="K315" s="18" t="e">
        <f t="shared" si="139"/>
        <v>#DIV/0!</v>
      </c>
      <c r="L315" s="18" t="e">
        <f t="shared" si="139"/>
        <v>#DIV/0!</v>
      </c>
      <c r="M315" s="18" t="e">
        <f t="shared" si="139"/>
        <v>#DIV/0!</v>
      </c>
      <c r="N315" s="18" t="e">
        <f t="shared" si="139"/>
        <v>#DIV/0!</v>
      </c>
      <c r="O315" s="18" t="e">
        <f t="shared" si="139"/>
        <v>#DIV/0!</v>
      </c>
      <c r="P315" s="18" t="e">
        <f t="shared" si="139"/>
        <v>#DIV/0!</v>
      </c>
      <c r="Q315" s="18" t="e">
        <f t="shared" si="139"/>
        <v>#DIV/0!</v>
      </c>
      <c r="R315" s="18" t="e">
        <f t="shared" si="139"/>
        <v>#DIV/0!</v>
      </c>
      <c r="S315" s="18" t="e">
        <f t="shared" si="139"/>
        <v>#DIV/0!</v>
      </c>
      <c r="T315" s="18" t="e">
        <f t="shared" si="139"/>
        <v>#DIV/0!</v>
      </c>
      <c r="U315" s="18" t="e">
        <f t="shared" si="139"/>
        <v>#DIV/0!</v>
      </c>
      <c r="V315" s="18" t="e">
        <f t="shared" si="139"/>
        <v>#DIV/0!</v>
      </c>
      <c r="W315" s="18" t="e">
        <f t="shared" si="139"/>
        <v>#DIV/0!</v>
      </c>
      <c r="X315" s="18" t="e">
        <f t="shared" si="139"/>
        <v>#DIV/0!</v>
      </c>
      <c r="Y315" s="18" t="e">
        <f t="shared" si="139"/>
        <v>#DIV/0!</v>
      </c>
      <c r="Z315" s="18" t="e">
        <f t="shared" si="139"/>
        <v>#DIV/0!</v>
      </c>
      <c r="AA315" s="18" t="e">
        <f t="shared" si="139"/>
        <v>#DIV/0!</v>
      </c>
      <c r="AB315" s="18" t="e">
        <f t="shared" si="139"/>
        <v>#DIV/0!</v>
      </c>
      <c r="AC315" s="18" t="e">
        <f t="shared" si="139"/>
        <v>#DIV/0!</v>
      </c>
      <c r="AD315" s="18" t="e">
        <f t="shared" si="139"/>
        <v>#DIV/0!</v>
      </c>
      <c r="AE315" s="18" t="e">
        <f t="shared" si="139"/>
        <v>#DIV/0!</v>
      </c>
      <c r="AF315" s="18" t="e">
        <f t="shared" si="139"/>
        <v>#DIV/0!</v>
      </c>
      <c r="AG315" s="18" t="e">
        <f t="shared" si="139"/>
        <v>#DIV/0!</v>
      </c>
      <c r="AH315" s="18" t="e">
        <f t="shared" si="139"/>
        <v>#DIV/0!</v>
      </c>
      <c r="AI315" s="18" t="e">
        <f t="shared" si="139"/>
        <v>#DIV/0!</v>
      </c>
      <c r="AJ315" s="18" t="e">
        <f t="shared" si="139"/>
        <v>#DIV/0!</v>
      </c>
      <c r="AK315" s="18" t="e">
        <f t="shared" si="139"/>
        <v>#DIV/0!</v>
      </c>
      <c r="AL315" s="18" t="e">
        <f t="shared" si="139"/>
        <v>#DIV/0!</v>
      </c>
      <c r="AM315" s="18" t="e">
        <f t="shared" si="139"/>
        <v>#DIV/0!</v>
      </c>
      <c r="AN315" s="18" t="e">
        <f t="shared" si="139"/>
        <v>#DIV/0!</v>
      </c>
      <c r="AO315" s="18" t="e">
        <f t="shared" si="139"/>
        <v>#DIV/0!</v>
      </c>
      <c r="AP315" s="18" t="e">
        <f t="shared" si="139"/>
        <v>#DIV/0!</v>
      </c>
      <c r="AQ315" s="18" t="e">
        <f t="shared" si="139"/>
        <v>#DIV/0!</v>
      </c>
      <c r="AR315" s="18" t="e">
        <f t="shared" si="139"/>
        <v>#DIV/0!</v>
      </c>
      <c r="AS315" s="18" t="e">
        <f t="shared" si="139"/>
        <v>#DIV/0!</v>
      </c>
      <c r="AT315" s="18" t="e">
        <f t="shared" si="139"/>
        <v>#DIV/0!</v>
      </c>
      <c r="AU315" s="18" t="e">
        <f t="shared" si="139"/>
        <v>#DIV/0!</v>
      </c>
      <c r="AV315" s="18" t="e">
        <f t="shared" si="139"/>
        <v>#DIV/0!</v>
      </c>
      <c r="AW315" s="18" t="e">
        <f t="shared" si="139"/>
        <v>#DIV/0!</v>
      </c>
      <c r="AX315" s="18" t="e">
        <f t="shared" si="139"/>
        <v>#DIV/0!</v>
      </c>
      <c r="AY315" s="18" t="e">
        <f t="shared" si="139"/>
        <v>#DIV/0!</v>
      </c>
      <c r="AZ315" s="18" t="e">
        <f t="shared" si="139"/>
        <v>#DIV/0!</v>
      </c>
      <c r="BA315" s="18" t="e">
        <f t="shared" si="139"/>
        <v>#DIV/0!</v>
      </c>
      <c r="BB315" s="18" t="e">
        <f t="shared" si="139"/>
        <v>#DIV/0!</v>
      </c>
      <c r="BC315" s="18" t="e">
        <f t="shared" si="139"/>
        <v>#DIV/0!</v>
      </c>
      <c r="BD315" s="18" t="e">
        <f t="shared" si="139"/>
        <v>#DIV/0!</v>
      </c>
      <c r="BE315" s="18" t="e">
        <f t="shared" si="139"/>
        <v>#DIV/0!</v>
      </c>
      <c r="BF315" s="18" t="e">
        <f t="shared" si="139"/>
        <v>#DIV/0!</v>
      </c>
      <c r="BG315" s="18" t="e">
        <f t="shared" si="139"/>
        <v>#DIV/0!</v>
      </c>
      <c r="BH315" s="18" t="e">
        <f t="shared" si="139"/>
        <v>#DIV/0!</v>
      </c>
      <c r="BI315" s="18" t="e">
        <f t="shared" si="139"/>
        <v>#DIV/0!</v>
      </c>
      <c r="BJ315" s="18" t="e">
        <f t="shared" si="139"/>
        <v>#DIV/0!</v>
      </c>
      <c r="BK315" s="18" t="e">
        <f t="shared" si="139"/>
        <v>#DIV/0!</v>
      </c>
      <c r="BL315" s="18" t="e">
        <f t="shared" si="139"/>
        <v>#DIV/0!</v>
      </c>
      <c r="BM315" s="18" t="e">
        <f t="shared" si="139"/>
        <v>#DIV/0!</v>
      </c>
      <c r="BN315" s="18" t="e">
        <f t="shared" ref="BN315:DY315" si="140">BN314/BN313</f>
        <v>#DIV/0!</v>
      </c>
      <c r="BO315" s="18" t="e">
        <f t="shared" si="140"/>
        <v>#DIV/0!</v>
      </c>
      <c r="BP315" s="18" t="e">
        <f t="shared" si="140"/>
        <v>#DIV/0!</v>
      </c>
      <c r="BQ315" s="18" t="e">
        <f t="shared" si="140"/>
        <v>#DIV/0!</v>
      </c>
      <c r="BR315" s="18" t="e">
        <f t="shared" si="140"/>
        <v>#DIV/0!</v>
      </c>
      <c r="BS315" s="18" t="e">
        <f t="shared" si="140"/>
        <v>#DIV/0!</v>
      </c>
      <c r="BT315" s="18" t="e">
        <f t="shared" si="140"/>
        <v>#DIV/0!</v>
      </c>
      <c r="BU315" s="18" t="e">
        <f t="shared" si="140"/>
        <v>#DIV/0!</v>
      </c>
      <c r="BV315" s="18" t="e">
        <f t="shared" si="140"/>
        <v>#DIV/0!</v>
      </c>
      <c r="BW315" s="18" t="e">
        <f t="shared" si="140"/>
        <v>#DIV/0!</v>
      </c>
      <c r="BX315" s="18" t="e">
        <f t="shared" si="140"/>
        <v>#DIV/0!</v>
      </c>
      <c r="BY315" s="18" t="e">
        <f t="shared" si="140"/>
        <v>#DIV/0!</v>
      </c>
      <c r="BZ315" s="18" t="e">
        <f t="shared" si="140"/>
        <v>#DIV/0!</v>
      </c>
      <c r="CA315" s="18" t="e">
        <f t="shared" si="140"/>
        <v>#DIV/0!</v>
      </c>
      <c r="CB315" s="18" t="e">
        <f t="shared" si="140"/>
        <v>#DIV/0!</v>
      </c>
      <c r="CC315" s="18" t="e">
        <f t="shared" si="140"/>
        <v>#DIV/0!</v>
      </c>
      <c r="CD315" s="18" t="e">
        <f t="shared" si="140"/>
        <v>#DIV/0!</v>
      </c>
      <c r="CE315" s="18" t="e">
        <f t="shared" si="140"/>
        <v>#DIV/0!</v>
      </c>
      <c r="CF315" s="18" t="e">
        <f t="shared" si="140"/>
        <v>#DIV/0!</v>
      </c>
      <c r="CG315" s="18" t="e">
        <f t="shared" si="140"/>
        <v>#DIV/0!</v>
      </c>
      <c r="CH315" s="18" t="e">
        <f t="shared" si="140"/>
        <v>#DIV/0!</v>
      </c>
      <c r="CI315" s="18" t="e">
        <f t="shared" si="140"/>
        <v>#DIV/0!</v>
      </c>
      <c r="CJ315" s="18" t="e">
        <f t="shared" si="140"/>
        <v>#DIV/0!</v>
      </c>
      <c r="CK315" s="18" t="e">
        <f t="shared" si="140"/>
        <v>#DIV/0!</v>
      </c>
      <c r="CL315" s="18" t="e">
        <f t="shared" si="140"/>
        <v>#DIV/0!</v>
      </c>
      <c r="CM315" s="18" t="e">
        <f t="shared" si="140"/>
        <v>#DIV/0!</v>
      </c>
      <c r="CN315" s="18" t="e">
        <f t="shared" si="140"/>
        <v>#DIV/0!</v>
      </c>
      <c r="CO315" s="18" t="e">
        <f t="shared" si="140"/>
        <v>#DIV/0!</v>
      </c>
      <c r="CP315" s="18" t="e">
        <f t="shared" si="140"/>
        <v>#DIV/0!</v>
      </c>
      <c r="CQ315" s="18" t="e">
        <f t="shared" si="140"/>
        <v>#DIV/0!</v>
      </c>
      <c r="CR315" s="18" t="e">
        <f t="shared" si="140"/>
        <v>#DIV/0!</v>
      </c>
      <c r="CS315" s="18" t="e">
        <f t="shared" si="140"/>
        <v>#DIV/0!</v>
      </c>
      <c r="CT315" s="18" t="e">
        <f t="shared" si="140"/>
        <v>#DIV/0!</v>
      </c>
      <c r="CU315" s="18" t="e">
        <f t="shared" si="140"/>
        <v>#DIV/0!</v>
      </c>
      <c r="CV315" s="18" t="e">
        <f t="shared" si="140"/>
        <v>#DIV/0!</v>
      </c>
      <c r="CW315" s="18" t="e">
        <f t="shared" si="140"/>
        <v>#DIV/0!</v>
      </c>
      <c r="CX315" s="18" t="e">
        <f t="shared" si="140"/>
        <v>#DIV/0!</v>
      </c>
      <c r="CY315" s="18" t="e">
        <f t="shared" si="140"/>
        <v>#DIV/0!</v>
      </c>
      <c r="CZ315" s="18" t="e">
        <f t="shared" si="140"/>
        <v>#DIV/0!</v>
      </c>
      <c r="DA315" s="18" t="e">
        <f t="shared" si="140"/>
        <v>#DIV/0!</v>
      </c>
      <c r="DB315" s="18" t="e">
        <f t="shared" si="140"/>
        <v>#DIV/0!</v>
      </c>
      <c r="DC315" s="18" t="e">
        <f t="shared" si="140"/>
        <v>#DIV/0!</v>
      </c>
      <c r="DD315" s="18" t="e">
        <f t="shared" si="140"/>
        <v>#DIV/0!</v>
      </c>
      <c r="DE315" s="18" t="e">
        <f t="shared" si="140"/>
        <v>#DIV/0!</v>
      </c>
      <c r="DF315" s="18" t="e">
        <f t="shared" si="140"/>
        <v>#DIV/0!</v>
      </c>
      <c r="DG315" s="18" t="e">
        <f t="shared" si="140"/>
        <v>#DIV/0!</v>
      </c>
      <c r="DH315" s="18" t="e">
        <f t="shared" si="140"/>
        <v>#DIV/0!</v>
      </c>
      <c r="DI315" s="18" t="e">
        <f t="shared" si="140"/>
        <v>#DIV/0!</v>
      </c>
      <c r="DJ315" s="18" t="e">
        <f t="shared" si="140"/>
        <v>#DIV/0!</v>
      </c>
      <c r="DK315" s="18" t="e">
        <f t="shared" si="140"/>
        <v>#DIV/0!</v>
      </c>
      <c r="DL315" s="18" t="e">
        <f t="shared" si="140"/>
        <v>#DIV/0!</v>
      </c>
      <c r="DM315" s="18" t="e">
        <f t="shared" si="140"/>
        <v>#DIV/0!</v>
      </c>
      <c r="DN315" s="18" t="e">
        <f t="shared" si="140"/>
        <v>#DIV/0!</v>
      </c>
      <c r="DO315" s="18" t="e">
        <f t="shared" si="140"/>
        <v>#DIV/0!</v>
      </c>
      <c r="DP315" s="18" t="e">
        <f t="shared" si="140"/>
        <v>#DIV/0!</v>
      </c>
      <c r="DQ315" s="18" t="e">
        <f t="shared" si="140"/>
        <v>#DIV/0!</v>
      </c>
      <c r="DR315" s="18" t="e">
        <f t="shared" si="140"/>
        <v>#DIV/0!</v>
      </c>
      <c r="DS315" s="18" t="e">
        <f t="shared" si="140"/>
        <v>#DIV/0!</v>
      </c>
      <c r="DT315" s="18" t="e">
        <f t="shared" si="140"/>
        <v>#DIV/0!</v>
      </c>
      <c r="DU315" s="18" t="e">
        <f t="shared" si="140"/>
        <v>#DIV/0!</v>
      </c>
      <c r="DV315" s="18" t="e">
        <f t="shared" si="140"/>
        <v>#DIV/0!</v>
      </c>
      <c r="DW315" s="18" t="e">
        <f t="shared" si="140"/>
        <v>#DIV/0!</v>
      </c>
      <c r="DX315" s="18" t="e">
        <f t="shared" si="140"/>
        <v>#DIV/0!</v>
      </c>
      <c r="DY315" s="18" t="e">
        <f t="shared" si="140"/>
        <v>#DIV/0!</v>
      </c>
      <c r="DZ315" s="18" t="e">
        <f t="shared" ref="DZ315:EF315" si="141">DZ314/DZ313</f>
        <v>#DIV/0!</v>
      </c>
      <c r="EA315" s="18" t="e">
        <f t="shared" si="141"/>
        <v>#DIV/0!</v>
      </c>
      <c r="EB315" s="18" t="e">
        <f t="shared" si="141"/>
        <v>#DIV/0!</v>
      </c>
      <c r="EC315" s="18" t="e">
        <f t="shared" si="141"/>
        <v>#DIV/0!</v>
      </c>
      <c r="ED315" s="18" t="e">
        <f t="shared" si="141"/>
        <v>#DIV/0!</v>
      </c>
      <c r="EE315" s="18" t="e">
        <f t="shared" si="141"/>
        <v>#DIV/0!</v>
      </c>
      <c r="EF315" s="18" t="e">
        <f t="shared" si="141"/>
        <v>#DIV/0!</v>
      </c>
      <c r="EG315" s="18">
        <v>0</v>
      </c>
      <c r="EH315" s="18">
        <v>9.6061479346781938E-4</v>
      </c>
      <c r="EI315" s="18">
        <v>6.0606060606060606E-3</v>
      </c>
      <c r="EJ315" s="18">
        <v>3.0030030030030029E-4</v>
      </c>
      <c r="EK315" s="18" t="e">
        <v>#DIV/0!</v>
      </c>
      <c r="EL315" s="18">
        <v>1.09421162052741E-4</v>
      </c>
      <c r="EM315" s="18">
        <v>7.2174621341004463E-4</v>
      </c>
      <c r="EN315" s="18">
        <v>5.0226502207068415E-4</v>
      </c>
      <c r="EO315" s="18">
        <v>1.2660468028914875E-3</v>
      </c>
      <c r="EP315" s="18">
        <v>2.0397089751155507E-3</v>
      </c>
      <c r="EQ315" s="18">
        <v>1.0632067710584659E-3</v>
      </c>
      <c r="ER315" s="18">
        <v>1.8594557965811828E-3</v>
      </c>
      <c r="ES315" s="18">
        <v>6.3847017947177304E-3</v>
      </c>
      <c r="ET315" s="18">
        <v>2.2385202203175163E-3</v>
      </c>
      <c r="EU315" s="18">
        <v>1.3779683735379964E-3</v>
      </c>
      <c r="EV315" s="18">
        <v>1.639265223470421E-3</v>
      </c>
      <c r="EW315" s="17">
        <f t="shared" ref="EW315:GB315" si="142">EW314/EW313</f>
        <v>2.194152879084386E-3</v>
      </c>
      <c r="EX315" s="73">
        <f t="shared" si="142"/>
        <v>0</v>
      </c>
      <c r="EY315" s="73">
        <f t="shared" si="142"/>
        <v>0</v>
      </c>
      <c r="EZ315" s="73">
        <f t="shared" si="142"/>
        <v>0</v>
      </c>
      <c r="FA315" s="73">
        <f t="shared" si="142"/>
        <v>4.2698548249359521E-4</v>
      </c>
      <c r="FB315" s="73">
        <f t="shared" si="142"/>
        <v>0</v>
      </c>
      <c r="FC315" s="73">
        <f t="shared" si="142"/>
        <v>0</v>
      </c>
      <c r="FD315" s="73">
        <f t="shared" si="142"/>
        <v>0</v>
      </c>
      <c r="FE315" s="73">
        <f t="shared" si="142"/>
        <v>0</v>
      </c>
      <c r="FF315" s="73">
        <f t="shared" si="142"/>
        <v>0</v>
      </c>
      <c r="FG315" s="73">
        <f t="shared" si="142"/>
        <v>0</v>
      </c>
      <c r="FH315" s="73">
        <f t="shared" si="142"/>
        <v>0</v>
      </c>
      <c r="FI315" s="73">
        <f t="shared" si="142"/>
        <v>0</v>
      </c>
      <c r="FJ315" s="73">
        <f t="shared" si="142"/>
        <v>4.5011252813203298E-3</v>
      </c>
      <c r="FK315" s="73">
        <f t="shared" si="142"/>
        <v>5.7755775577557752E-3</v>
      </c>
      <c r="FL315" s="73">
        <f t="shared" si="142"/>
        <v>1.881628463906945E-3</v>
      </c>
      <c r="FM315" s="73">
        <f t="shared" si="142"/>
        <v>2.5675879776468811E-3</v>
      </c>
      <c r="FN315" s="73">
        <f t="shared" si="142"/>
        <v>0</v>
      </c>
      <c r="FO315" s="73">
        <f t="shared" si="142"/>
        <v>0</v>
      </c>
      <c r="FP315" s="73">
        <f t="shared" si="142"/>
        <v>0</v>
      </c>
      <c r="FQ315" s="73">
        <f t="shared" si="142"/>
        <v>0</v>
      </c>
      <c r="FR315" s="73">
        <f t="shared" si="142"/>
        <v>0</v>
      </c>
      <c r="FS315" s="73">
        <f t="shared" si="142"/>
        <v>3.4924330616996507E-3</v>
      </c>
      <c r="FT315" s="73">
        <f t="shared" si="142"/>
        <v>0</v>
      </c>
      <c r="FU315" s="73">
        <f t="shared" si="142"/>
        <v>0</v>
      </c>
      <c r="FV315" s="73" t="e">
        <f t="shared" si="142"/>
        <v>#DIV/0!</v>
      </c>
      <c r="FW315" s="73" t="e">
        <f t="shared" si="142"/>
        <v>#DIV/0!</v>
      </c>
      <c r="FX315" s="73" t="e">
        <f t="shared" si="142"/>
        <v>#DIV/0!</v>
      </c>
      <c r="FY315" s="73" t="e">
        <f t="shared" si="142"/>
        <v>#DIV/0!</v>
      </c>
      <c r="FZ315" s="73" t="e">
        <f t="shared" si="142"/>
        <v>#DIV/0!</v>
      </c>
      <c r="GA315" s="73" t="e">
        <f t="shared" si="142"/>
        <v>#DIV/0!</v>
      </c>
      <c r="GB315" s="73" t="e">
        <f t="shared" si="142"/>
        <v>#DIV/0!</v>
      </c>
      <c r="GC315" s="1"/>
    </row>
    <row r="316" spans="1:185" ht="12.75" customHeight="1">
      <c r="A316" s="34" t="s">
        <v>460</v>
      </c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56"/>
      <c r="EX316" s="14" t="s">
        <v>31</v>
      </c>
      <c r="EY316" s="14" t="s">
        <v>31</v>
      </c>
      <c r="EZ316" s="14" t="s">
        <v>31</v>
      </c>
      <c r="FA316" s="14" t="s">
        <v>31</v>
      </c>
      <c r="FB316" s="14" t="s">
        <v>31</v>
      </c>
      <c r="FC316" s="14" t="s">
        <v>31</v>
      </c>
      <c r="FD316" s="14" t="s">
        <v>31</v>
      </c>
      <c r="FE316" s="14" t="s">
        <v>31</v>
      </c>
      <c r="FF316" s="14" t="s">
        <v>31</v>
      </c>
      <c r="FG316" s="14" t="s">
        <v>31</v>
      </c>
      <c r="FH316" s="14" t="s">
        <v>31</v>
      </c>
      <c r="FI316" s="14" t="s">
        <v>31</v>
      </c>
      <c r="FJ316" s="14" t="s">
        <v>31</v>
      </c>
      <c r="FK316" s="14" t="s">
        <v>31</v>
      </c>
      <c r="FL316" s="14" t="s">
        <v>31</v>
      </c>
      <c r="FM316" s="14" t="s">
        <v>31</v>
      </c>
      <c r="FN316" s="14" t="s">
        <v>31</v>
      </c>
      <c r="FO316" s="14" t="s">
        <v>31</v>
      </c>
      <c r="FP316" s="14" t="s">
        <v>31</v>
      </c>
      <c r="FQ316" s="14" t="s">
        <v>31</v>
      </c>
      <c r="FR316" s="14" t="s">
        <v>31</v>
      </c>
      <c r="FS316" s="14" t="s">
        <v>31</v>
      </c>
      <c r="FT316" s="14" t="s">
        <v>31</v>
      </c>
      <c r="FU316" s="14" t="s">
        <v>31</v>
      </c>
      <c r="FV316" s="14" t="s">
        <v>31</v>
      </c>
      <c r="FW316" s="14" t="s">
        <v>31</v>
      </c>
      <c r="FX316" s="14" t="s">
        <v>31</v>
      </c>
      <c r="FY316" s="14" t="s">
        <v>31</v>
      </c>
      <c r="FZ316" s="14" t="s">
        <v>31</v>
      </c>
      <c r="GA316" s="14" t="s">
        <v>31</v>
      </c>
      <c r="GB316" s="14" t="s">
        <v>31</v>
      </c>
    </row>
    <row r="317" spans="1:185" s="6" customFormat="1" ht="25.5" customHeight="1">
      <c r="A317" s="11" t="s">
        <v>4</v>
      </c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>
        <v>0</v>
      </c>
      <c r="EG317" s="10">
        <v>0</v>
      </c>
      <c r="EH317" s="10">
        <v>1</v>
      </c>
      <c r="EI317" s="10">
        <v>1</v>
      </c>
      <c r="EJ317" s="10">
        <v>1</v>
      </c>
      <c r="EK317" s="10">
        <v>0</v>
      </c>
      <c r="EL317" s="10">
        <v>0</v>
      </c>
      <c r="EM317" s="10">
        <v>12</v>
      </c>
      <c r="EN317" s="10">
        <v>5</v>
      </c>
      <c r="EO317" s="10">
        <v>15</v>
      </c>
      <c r="EP317" s="10">
        <v>70</v>
      </c>
      <c r="EQ317" s="10">
        <v>30</v>
      </c>
      <c r="ER317" s="10">
        <v>107</v>
      </c>
      <c r="ES317" s="10">
        <v>53</v>
      </c>
      <c r="ET317" s="10">
        <v>72</v>
      </c>
      <c r="EU317" s="10">
        <v>53</v>
      </c>
      <c r="EV317" s="10">
        <v>44</v>
      </c>
      <c r="EW317" s="9">
        <f>SUM(EX317:GB317)</f>
        <v>37</v>
      </c>
      <c r="EX317" s="66">
        <f>'X2674'!F77</f>
        <v>0</v>
      </c>
      <c r="EY317" s="66">
        <f>'X2674'!G77</f>
        <v>0</v>
      </c>
      <c r="EZ317" s="66">
        <f>'X2674'!H77</f>
        <v>0</v>
      </c>
      <c r="FA317" s="66">
        <f>'X2674'!I77</f>
        <v>0</v>
      </c>
      <c r="FB317" s="66">
        <f>'X2674'!J77</f>
        <v>0</v>
      </c>
      <c r="FC317" s="66">
        <f>'X2674'!K77</f>
        <v>0</v>
      </c>
      <c r="FD317" s="66">
        <f>'X2674'!L77</f>
        <v>0</v>
      </c>
      <c r="FE317" s="66">
        <f>'X2674'!M77</f>
        <v>0</v>
      </c>
      <c r="FF317" s="66">
        <f>'X2674'!N77</f>
        <v>0</v>
      </c>
      <c r="FG317" s="66">
        <f>'X2674'!O77</f>
        <v>0</v>
      </c>
      <c r="FH317" s="66">
        <f>'X2674'!P77</f>
        <v>0</v>
      </c>
      <c r="FI317" s="66">
        <f>'X2674'!Q77</f>
        <v>0</v>
      </c>
      <c r="FJ317" s="66">
        <f>'X2674'!R77</f>
        <v>5</v>
      </c>
      <c r="FK317" s="66">
        <f>'X2674'!S77</f>
        <v>3</v>
      </c>
      <c r="FL317" s="66">
        <f>'X2674'!T77</f>
        <v>10</v>
      </c>
      <c r="FM317" s="66">
        <f>'X2674'!U77</f>
        <v>10</v>
      </c>
      <c r="FN317" s="66">
        <f>'X2674'!V77</f>
        <v>0</v>
      </c>
      <c r="FO317" s="66">
        <f>'X2674'!W77</f>
        <v>0</v>
      </c>
      <c r="FP317" s="66">
        <f>'X2674'!X77</f>
        <v>0</v>
      </c>
      <c r="FQ317" s="66">
        <f>'X2674'!Y77</f>
        <v>0</v>
      </c>
      <c r="FR317" s="66">
        <f>'X2674'!Z77</f>
        <v>0</v>
      </c>
      <c r="FS317" s="66">
        <f>'X2674'!AA77</f>
        <v>9</v>
      </c>
      <c r="FT317" s="66">
        <f>'X2674'!AB77</f>
        <v>0</v>
      </c>
      <c r="FU317" s="66">
        <f>'X2674'!AC77</f>
        <v>0</v>
      </c>
      <c r="FV317" s="66">
        <f>'X2674'!AD77</f>
        <v>0</v>
      </c>
      <c r="FW317" s="66">
        <f>'X2674'!AE77</f>
        <v>0</v>
      </c>
      <c r="FX317" s="66">
        <f>'X2674'!AF77</f>
        <v>0</v>
      </c>
      <c r="FY317" s="66">
        <f>'X2674'!AG77</f>
        <v>0</v>
      </c>
      <c r="FZ317" s="66">
        <f>'X2674'!AH77</f>
        <v>0</v>
      </c>
      <c r="GA317" s="66">
        <f>'X2674'!AI77</f>
        <v>0</v>
      </c>
      <c r="GB317" s="66">
        <f>'X2674'!AJ77</f>
        <v>0</v>
      </c>
      <c r="GC317" s="1"/>
    </row>
    <row r="318" spans="1:185" s="3" customFormat="1" ht="25.5" customHeight="1">
      <c r="A318" s="5" t="s">
        <v>3</v>
      </c>
      <c r="B318" s="4" t="e">
        <f t="shared" ref="B318:BM318" si="143">B317/B313</f>
        <v>#DIV/0!</v>
      </c>
      <c r="C318" s="4" t="e">
        <f t="shared" si="143"/>
        <v>#DIV/0!</v>
      </c>
      <c r="D318" s="4" t="e">
        <f t="shared" si="143"/>
        <v>#DIV/0!</v>
      </c>
      <c r="E318" s="4" t="e">
        <f t="shared" si="143"/>
        <v>#DIV/0!</v>
      </c>
      <c r="F318" s="4" t="e">
        <f t="shared" si="143"/>
        <v>#DIV/0!</v>
      </c>
      <c r="G318" s="4" t="e">
        <f t="shared" si="143"/>
        <v>#DIV/0!</v>
      </c>
      <c r="H318" s="4" t="e">
        <f t="shared" si="143"/>
        <v>#DIV/0!</v>
      </c>
      <c r="I318" s="4" t="e">
        <f t="shared" si="143"/>
        <v>#DIV/0!</v>
      </c>
      <c r="J318" s="4" t="e">
        <f t="shared" si="143"/>
        <v>#DIV/0!</v>
      </c>
      <c r="K318" s="4" t="e">
        <f t="shared" si="143"/>
        <v>#DIV/0!</v>
      </c>
      <c r="L318" s="4" t="e">
        <f t="shared" si="143"/>
        <v>#DIV/0!</v>
      </c>
      <c r="M318" s="4" t="e">
        <f t="shared" si="143"/>
        <v>#DIV/0!</v>
      </c>
      <c r="N318" s="4" t="e">
        <f t="shared" si="143"/>
        <v>#DIV/0!</v>
      </c>
      <c r="O318" s="4" t="e">
        <f t="shared" si="143"/>
        <v>#DIV/0!</v>
      </c>
      <c r="P318" s="4" t="e">
        <f t="shared" si="143"/>
        <v>#DIV/0!</v>
      </c>
      <c r="Q318" s="4" t="e">
        <f t="shared" si="143"/>
        <v>#DIV/0!</v>
      </c>
      <c r="R318" s="4" t="e">
        <f t="shared" si="143"/>
        <v>#DIV/0!</v>
      </c>
      <c r="S318" s="4" t="e">
        <f t="shared" si="143"/>
        <v>#DIV/0!</v>
      </c>
      <c r="T318" s="4" t="e">
        <f t="shared" si="143"/>
        <v>#DIV/0!</v>
      </c>
      <c r="U318" s="4" t="e">
        <f t="shared" si="143"/>
        <v>#DIV/0!</v>
      </c>
      <c r="V318" s="4" t="e">
        <f t="shared" si="143"/>
        <v>#DIV/0!</v>
      </c>
      <c r="W318" s="4" t="e">
        <f t="shared" si="143"/>
        <v>#DIV/0!</v>
      </c>
      <c r="X318" s="4" t="e">
        <f t="shared" si="143"/>
        <v>#DIV/0!</v>
      </c>
      <c r="Y318" s="4" t="e">
        <f t="shared" si="143"/>
        <v>#DIV/0!</v>
      </c>
      <c r="Z318" s="4" t="e">
        <f t="shared" si="143"/>
        <v>#DIV/0!</v>
      </c>
      <c r="AA318" s="4" t="e">
        <f t="shared" si="143"/>
        <v>#DIV/0!</v>
      </c>
      <c r="AB318" s="4" t="e">
        <f t="shared" si="143"/>
        <v>#DIV/0!</v>
      </c>
      <c r="AC318" s="4" t="e">
        <f t="shared" si="143"/>
        <v>#DIV/0!</v>
      </c>
      <c r="AD318" s="4" t="e">
        <f t="shared" si="143"/>
        <v>#DIV/0!</v>
      </c>
      <c r="AE318" s="4" t="e">
        <f t="shared" si="143"/>
        <v>#DIV/0!</v>
      </c>
      <c r="AF318" s="4" t="e">
        <f t="shared" si="143"/>
        <v>#DIV/0!</v>
      </c>
      <c r="AG318" s="4" t="e">
        <f t="shared" si="143"/>
        <v>#DIV/0!</v>
      </c>
      <c r="AH318" s="4" t="e">
        <f t="shared" si="143"/>
        <v>#DIV/0!</v>
      </c>
      <c r="AI318" s="4" t="e">
        <f t="shared" si="143"/>
        <v>#DIV/0!</v>
      </c>
      <c r="AJ318" s="4" t="e">
        <f t="shared" si="143"/>
        <v>#DIV/0!</v>
      </c>
      <c r="AK318" s="4" t="e">
        <f t="shared" si="143"/>
        <v>#DIV/0!</v>
      </c>
      <c r="AL318" s="4" t="e">
        <f t="shared" si="143"/>
        <v>#DIV/0!</v>
      </c>
      <c r="AM318" s="4" t="e">
        <f t="shared" si="143"/>
        <v>#DIV/0!</v>
      </c>
      <c r="AN318" s="4" t="e">
        <f t="shared" si="143"/>
        <v>#DIV/0!</v>
      </c>
      <c r="AO318" s="4" t="e">
        <f t="shared" si="143"/>
        <v>#DIV/0!</v>
      </c>
      <c r="AP318" s="4" t="e">
        <f t="shared" si="143"/>
        <v>#DIV/0!</v>
      </c>
      <c r="AQ318" s="4" t="e">
        <f t="shared" si="143"/>
        <v>#DIV/0!</v>
      </c>
      <c r="AR318" s="4" t="e">
        <f t="shared" si="143"/>
        <v>#DIV/0!</v>
      </c>
      <c r="AS318" s="4" t="e">
        <f t="shared" si="143"/>
        <v>#DIV/0!</v>
      </c>
      <c r="AT318" s="4" t="e">
        <f t="shared" si="143"/>
        <v>#DIV/0!</v>
      </c>
      <c r="AU318" s="4" t="e">
        <f t="shared" si="143"/>
        <v>#DIV/0!</v>
      </c>
      <c r="AV318" s="4" t="e">
        <f t="shared" si="143"/>
        <v>#DIV/0!</v>
      </c>
      <c r="AW318" s="4" t="e">
        <f t="shared" si="143"/>
        <v>#DIV/0!</v>
      </c>
      <c r="AX318" s="4" t="e">
        <f t="shared" si="143"/>
        <v>#DIV/0!</v>
      </c>
      <c r="AY318" s="4" t="e">
        <f t="shared" si="143"/>
        <v>#DIV/0!</v>
      </c>
      <c r="AZ318" s="4" t="e">
        <f t="shared" si="143"/>
        <v>#DIV/0!</v>
      </c>
      <c r="BA318" s="4" t="e">
        <f t="shared" si="143"/>
        <v>#DIV/0!</v>
      </c>
      <c r="BB318" s="4" t="e">
        <f t="shared" si="143"/>
        <v>#DIV/0!</v>
      </c>
      <c r="BC318" s="4" t="e">
        <f t="shared" si="143"/>
        <v>#DIV/0!</v>
      </c>
      <c r="BD318" s="4" t="e">
        <f t="shared" si="143"/>
        <v>#DIV/0!</v>
      </c>
      <c r="BE318" s="4" t="e">
        <f t="shared" si="143"/>
        <v>#DIV/0!</v>
      </c>
      <c r="BF318" s="4" t="e">
        <f t="shared" si="143"/>
        <v>#DIV/0!</v>
      </c>
      <c r="BG318" s="4" t="e">
        <f t="shared" si="143"/>
        <v>#DIV/0!</v>
      </c>
      <c r="BH318" s="4" t="e">
        <f t="shared" si="143"/>
        <v>#DIV/0!</v>
      </c>
      <c r="BI318" s="4" t="e">
        <f t="shared" si="143"/>
        <v>#DIV/0!</v>
      </c>
      <c r="BJ318" s="4" t="e">
        <f t="shared" si="143"/>
        <v>#DIV/0!</v>
      </c>
      <c r="BK318" s="4" t="e">
        <f t="shared" si="143"/>
        <v>#DIV/0!</v>
      </c>
      <c r="BL318" s="4" t="e">
        <f t="shared" si="143"/>
        <v>#DIV/0!</v>
      </c>
      <c r="BM318" s="4" t="e">
        <f t="shared" si="143"/>
        <v>#DIV/0!</v>
      </c>
      <c r="BN318" s="4" t="e">
        <f t="shared" ref="BN318:DY318" si="144">BN317/BN313</f>
        <v>#DIV/0!</v>
      </c>
      <c r="BO318" s="4" t="e">
        <f t="shared" si="144"/>
        <v>#DIV/0!</v>
      </c>
      <c r="BP318" s="4" t="e">
        <f t="shared" si="144"/>
        <v>#DIV/0!</v>
      </c>
      <c r="BQ318" s="4" t="e">
        <f t="shared" si="144"/>
        <v>#DIV/0!</v>
      </c>
      <c r="BR318" s="4" t="e">
        <f t="shared" si="144"/>
        <v>#DIV/0!</v>
      </c>
      <c r="BS318" s="4" t="e">
        <f t="shared" si="144"/>
        <v>#DIV/0!</v>
      </c>
      <c r="BT318" s="4" t="e">
        <f t="shared" si="144"/>
        <v>#DIV/0!</v>
      </c>
      <c r="BU318" s="4" t="e">
        <f t="shared" si="144"/>
        <v>#DIV/0!</v>
      </c>
      <c r="BV318" s="4" t="e">
        <f t="shared" si="144"/>
        <v>#DIV/0!</v>
      </c>
      <c r="BW318" s="4" t="e">
        <f t="shared" si="144"/>
        <v>#DIV/0!</v>
      </c>
      <c r="BX318" s="4" t="e">
        <f t="shared" si="144"/>
        <v>#DIV/0!</v>
      </c>
      <c r="BY318" s="4" t="e">
        <f t="shared" si="144"/>
        <v>#DIV/0!</v>
      </c>
      <c r="BZ318" s="4" t="e">
        <f t="shared" si="144"/>
        <v>#DIV/0!</v>
      </c>
      <c r="CA318" s="4" t="e">
        <f t="shared" si="144"/>
        <v>#DIV/0!</v>
      </c>
      <c r="CB318" s="4" t="e">
        <f t="shared" si="144"/>
        <v>#DIV/0!</v>
      </c>
      <c r="CC318" s="4" t="e">
        <f t="shared" si="144"/>
        <v>#DIV/0!</v>
      </c>
      <c r="CD318" s="4" t="e">
        <f t="shared" si="144"/>
        <v>#DIV/0!</v>
      </c>
      <c r="CE318" s="4" t="e">
        <f t="shared" si="144"/>
        <v>#DIV/0!</v>
      </c>
      <c r="CF318" s="4" t="e">
        <f t="shared" si="144"/>
        <v>#DIV/0!</v>
      </c>
      <c r="CG318" s="4" t="e">
        <f t="shared" si="144"/>
        <v>#DIV/0!</v>
      </c>
      <c r="CH318" s="4" t="e">
        <f t="shared" si="144"/>
        <v>#DIV/0!</v>
      </c>
      <c r="CI318" s="4" t="e">
        <f t="shared" si="144"/>
        <v>#DIV/0!</v>
      </c>
      <c r="CJ318" s="4" t="e">
        <f t="shared" si="144"/>
        <v>#DIV/0!</v>
      </c>
      <c r="CK318" s="4" t="e">
        <f t="shared" si="144"/>
        <v>#DIV/0!</v>
      </c>
      <c r="CL318" s="4" t="e">
        <f t="shared" si="144"/>
        <v>#DIV/0!</v>
      </c>
      <c r="CM318" s="4" t="e">
        <f t="shared" si="144"/>
        <v>#DIV/0!</v>
      </c>
      <c r="CN318" s="4" t="e">
        <f t="shared" si="144"/>
        <v>#DIV/0!</v>
      </c>
      <c r="CO318" s="4" t="e">
        <f t="shared" si="144"/>
        <v>#DIV/0!</v>
      </c>
      <c r="CP318" s="4" t="e">
        <f t="shared" si="144"/>
        <v>#DIV/0!</v>
      </c>
      <c r="CQ318" s="4" t="e">
        <f t="shared" si="144"/>
        <v>#DIV/0!</v>
      </c>
      <c r="CR318" s="4" t="e">
        <f t="shared" si="144"/>
        <v>#DIV/0!</v>
      </c>
      <c r="CS318" s="4" t="e">
        <f t="shared" si="144"/>
        <v>#DIV/0!</v>
      </c>
      <c r="CT318" s="4" t="e">
        <f t="shared" si="144"/>
        <v>#DIV/0!</v>
      </c>
      <c r="CU318" s="4" t="e">
        <f t="shared" si="144"/>
        <v>#DIV/0!</v>
      </c>
      <c r="CV318" s="4" t="e">
        <f t="shared" si="144"/>
        <v>#DIV/0!</v>
      </c>
      <c r="CW318" s="4" t="e">
        <f t="shared" si="144"/>
        <v>#DIV/0!</v>
      </c>
      <c r="CX318" s="4" t="e">
        <f t="shared" si="144"/>
        <v>#DIV/0!</v>
      </c>
      <c r="CY318" s="4" t="e">
        <f t="shared" si="144"/>
        <v>#DIV/0!</v>
      </c>
      <c r="CZ318" s="4" t="e">
        <f t="shared" si="144"/>
        <v>#DIV/0!</v>
      </c>
      <c r="DA318" s="4" t="e">
        <f t="shared" si="144"/>
        <v>#DIV/0!</v>
      </c>
      <c r="DB318" s="4" t="e">
        <f t="shared" si="144"/>
        <v>#DIV/0!</v>
      </c>
      <c r="DC318" s="4" t="e">
        <f t="shared" si="144"/>
        <v>#DIV/0!</v>
      </c>
      <c r="DD318" s="4" t="e">
        <f t="shared" si="144"/>
        <v>#DIV/0!</v>
      </c>
      <c r="DE318" s="4" t="e">
        <f t="shared" si="144"/>
        <v>#DIV/0!</v>
      </c>
      <c r="DF318" s="4" t="e">
        <f t="shared" si="144"/>
        <v>#DIV/0!</v>
      </c>
      <c r="DG318" s="4" t="e">
        <f t="shared" si="144"/>
        <v>#DIV/0!</v>
      </c>
      <c r="DH318" s="4" t="e">
        <f t="shared" si="144"/>
        <v>#DIV/0!</v>
      </c>
      <c r="DI318" s="4" t="e">
        <f t="shared" si="144"/>
        <v>#DIV/0!</v>
      </c>
      <c r="DJ318" s="4" t="e">
        <f t="shared" si="144"/>
        <v>#DIV/0!</v>
      </c>
      <c r="DK318" s="4" t="e">
        <f t="shared" si="144"/>
        <v>#DIV/0!</v>
      </c>
      <c r="DL318" s="4" t="e">
        <f t="shared" si="144"/>
        <v>#DIV/0!</v>
      </c>
      <c r="DM318" s="4" t="e">
        <f t="shared" si="144"/>
        <v>#DIV/0!</v>
      </c>
      <c r="DN318" s="4" t="e">
        <f t="shared" si="144"/>
        <v>#DIV/0!</v>
      </c>
      <c r="DO318" s="4" t="e">
        <f t="shared" si="144"/>
        <v>#DIV/0!</v>
      </c>
      <c r="DP318" s="4" t="e">
        <f t="shared" si="144"/>
        <v>#DIV/0!</v>
      </c>
      <c r="DQ318" s="4" t="e">
        <f t="shared" si="144"/>
        <v>#DIV/0!</v>
      </c>
      <c r="DR318" s="4" t="e">
        <f t="shared" si="144"/>
        <v>#DIV/0!</v>
      </c>
      <c r="DS318" s="4" t="e">
        <f t="shared" si="144"/>
        <v>#DIV/0!</v>
      </c>
      <c r="DT318" s="4" t="e">
        <f t="shared" si="144"/>
        <v>#DIV/0!</v>
      </c>
      <c r="DU318" s="4" t="e">
        <f t="shared" si="144"/>
        <v>#DIV/0!</v>
      </c>
      <c r="DV318" s="4" t="e">
        <f t="shared" si="144"/>
        <v>#DIV/0!</v>
      </c>
      <c r="DW318" s="4" t="e">
        <f t="shared" si="144"/>
        <v>#DIV/0!</v>
      </c>
      <c r="DX318" s="4" t="e">
        <f t="shared" si="144"/>
        <v>#DIV/0!</v>
      </c>
      <c r="DY318" s="4" t="e">
        <f t="shared" si="144"/>
        <v>#DIV/0!</v>
      </c>
      <c r="DZ318" s="4" t="e">
        <f t="shared" ref="DZ318:EF318" si="145">DZ317/DZ313</f>
        <v>#DIV/0!</v>
      </c>
      <c r="EA318" s="4" t="e">
        <f t="shared" si="145"/>
        <v>#DIV/0!</v>
      </c>
      <c r="EB318" s="4" t="e">
        <f t="shared" si="145"/>
        <v>#DIV/0!</v>
      </c>
      <c r="EC318" s="4" t="e">
        <f t="shared" si="145"/>
        <v>#DIV/0!</v>
      </c>
      <c r="ED318" s="4" t="e">
        <f t="shared" si="145"/>
        <v>#DIV/0!</v>
      </c>
      <c r="EE318" s="4" t="e">
        <f t="shared" si="145"/>
        <v>#DIV/0!</v>
      </c>
      <c r="EF318" s="4" t="e">
        <f t="shared" si="145"/>
        <v>#DIV/0!</v>
      </c>
      <c r="EG318" s="4">
        <v>0</v>
      </c>
      <c r="EH318" s="4">
        <v>1.6010246557796989E-4</v>
      </c>
      <c r="EI318" s="4">
        <v>1.0101010101010101E-3</v>
      </c>
      <c r="EJ318" s="4">
        <v>3.0030030030030029E-4</v>
      </c>
      <c r="EK318" s="4" t="e">
        <v>#DIV/0!</v>
      </c>
      <c r="EL318" s="4">
        <v>0</v>
      </c>
      <c r="EM318" s="4">
        <v>1.2372792229886479E-4</v>
      </c>
      <c r="EN318" s="4">
        <v>4.8294713660642709E-5</v>
      </c>
      <c r="EO318" s="4">
        <v>1.0210054862028126E-4</v>
      </c>
      <c r="EP318" s="4">
        <v>2.7724199661764763E-4</v>
      </c>
      <c r="EQ318" s="4">
        <v>1.0457771518607861E-4</v>
      </c>
      <c r="ER318" s="4">
        <v>4.315873540871726E-4</v>
      </c>
      <c r="ES318" s="4">
        <v>2.7691423495911598E-4</v>
      </c>
      <c r="ET318" s="4">
        <v>3.0295762380237062E-4</v>
      </c>
      <c r="EU318" s="4">
        <v>2.2131007211367821E-4</v>
      </c>
      <c r="EV318" s="4">
        <v>4.2428041078057955E-4</v>
      </c>
      <c r="EW318" s="4">
        <f t="shared" ref="EW318:GB318" si="146">EW317/EW313</f>
        <v>1.097076439542193E-3</v>
      </c>
      <c r="EX318" s="4">
        <f t="shared" si="146"/>
        <v>0</v>
      </c>
      <c r="EY318" s="4">
        <f t="shared" si="146"/>
        <v>0</v>
      </c>
      <c r="EZ318" s="4">
        <f t="shared" si="146"/>
        <v>0</v>
      </c>
      <c r="FA318" s="4">
        <f t="shared" si="146"/>
        <v>0</v>
      </c>
      <c r="FB318" s="4">
        <f t="shared" si="146"/>
        <v>0</v>
      </c>
      <c r="FC318" s="4">
        <f t="shared" si="146"/>
        <v>0</v>
      </c>
      <c r="FD318" s="4">
        <f t="shared" si="146"/>
        <v>0</v>
      </c>
      <c r="FE318" s="4">
        <f t="shared" si="146"/>
        <v>0</v>
      </c>
      <c r="FF318" s="4">
        <f t="shared" si="146"/>
        <v>0</v>
      </c>
      <c r="FG318" s="4">
        <f t="shared" si="146"/>
        <v>0</v>
      </c>
      <c r="FH318" s="4">
        <f t="shared" si="146"/>
        <v>0</v>
      </c>
      <c r="FI318" s="4">
        <f t="shared" si="146"/>
        <v>0</v>
      </c>
      <c r="FJ318" s="4">
        <f t="shared" si="146"/>
        <v>1.8754688672168042E-3</v>
      </c>
      <c r="FK318" s="4">
        <f t="shared" si="146"/>
        <v>2.4752475247524753E-3</v>
      </c>
      <c r="FL318" s="4">
        <f t="shared" si="146"/>
        <v>8.5528566541224766E-4</v>
      </c>
      <c r="FM318" s="4">
        <f t="shared" si="146"/>
        <v>1.5103458692040477E-3</v>
      </c>
      <c r="FN318" s="4">
        <f t="shared" si="146"/>
        <v>0</v>
      </c>
      <c r="FO318" s="4">
        <f t="shared" si="146"/>
        <v>0</v>
      </c>
      <c r="FP318" s="4">
        <f t="shared" si="146"/>
        <v>0</v>
      </c>
      <c r="FQ318" s="4">
        <f t="shared" si="146"/>
        <v>0</v>
      </c>
      <c r="FR318" s="4">
        <f t="shared" si="146"/>
        <v>0</v>
      </c>
      <c r="FS318" s="4">
        <f t="shared" si="146"/>
        <v>2.0954598370197903E-3</v>
      </c>
      <c r="FT318" s="4">
        <f t="shared" si="146"/>
        <v>0</v>
      </c>
      <c r="FU318" s="4">
        <f t="shared" si="146"/>
        <v>0</v>
      </c>
      <c r="FV318" s="4" t="e">
        <f t="shared" si="146"/>
        <v>#DIV/0!</v>
      </c>
      <c r="FW318" s="4" t="e">
        <f t="shared" si="146"/>
        <v>#DIV/0!</v>
      </c>
      <c r="FX318" s="4" t="e">
        <f t="shared" si="146"/>
        <v>#DIV/0!</v>
      </c>
      <c r="FY318" s="4" t="e">
        <f t="shared" si="146"/>
        <v>#DIV/0!</v>
      </c>
      <c r="FZ318" s="4" t="e">
        <f t="shared" si="146"/>
        <v>#DIV/0!</v>
      </c>
      <c r="GA318" s="4" t="e">
        <f t="shared" si="146"/>
        <v>#DIV/0!</v>
      </c>
      <c r="GB318" s="4" t="e">
        <f t="shared" si="146"/>
        <v>#DIV/0!</v>
      </c>
      <c r="GC318" s="1"/>
    </row>
    <row r="319" spans="1:185" s="6" customFormat="1" ht="25.5" customHeight="1">
      <c r="A319" s="11" t="s">
        <v>2</v>
      </c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>
        <v>0</v>
      </c>
      <c r="EH319" s="10">
        <v>5</v>
      </c>
      <c r="EI319" s="10">
        <v>5</v>
      </c>
      <c r="EJ319" s="10">
        <v>0</v>
      </c>
      <c r="EK319" s="10">
        <v>0</v>
      </c>
      <c r="EL319" s="10">
        <v>1</v>
      </c>
      <c r="EM319" s="10">
        <v>58</v>
      </c>
      <c r="EN319" s="10">
        <v>47</v>
      </c>
      <c r="EO319" s="10">
        <v>171</v>
      </c>
      <c r="EP319" s="10">
        <v>445</v>
      </c>
      <c r="EQ319" s="10">
        <v>275</v>
      </c>
      <c r="ER319" s="10">
        <v>354</v>
      </c>
      <c r="ES319" s="10">
        <v>1169</v>
      </c>
      <c r="ET319" s="10">
        <v>460</v>
      </c>
      <c r="EU319" s="10">
        <v>277</v>
      </c>
      <c r="EV319" s="10">
        <v>126</v>
      </c>
      <c r="EW319" s="9">
        <f>SUM(EX319:GB319)</f>
        <v>37</v>
      </c>
      <c r="EX319" s="9">
        <f>'X2674'!F78</f>
        <v>0</v>
      </c>
      <c r="EY319" s="9">
        <f>'X2674'!G78</f>
        <v>0</v>
      </c>
      <c r="EZ319" s="9">
        <f>'X2674'!H78</f>
        <v>0</v>
      </c>
      <c r="FA319" s="9">
        <f>'X2674'!I78</f>
        <v>1</v>
      </c>
      <c r="FB319" s="9">
        <f>'X2674'!J78</f>
        <v>0</v>
      </c>
      <c r="FC319" s="9">
        <f>'X2674'!K78</f>
        <v>0</v>
      </c>
      <c r="FD319" s="9">
        <f>'X2674'!L78</f>
        <v>0</v>
      </c>
      <c r="FE319" s="9">
        <f>'X2674'!M78</f>
        <v>0</v>
      </c>
      <c r="FF319" s="9">
        <f>'X2674'!N78</f>
        <v>0</v>
      </c>
      <c r="FG319" s="9">
        <f>'X2674'!O78</f>
        <v>0</v>
      </c>
      <c r="FH319" s="9">
        <f>'X2674'!P78</f>
        <v>0</v>
      </c>
      <c r="FI319" s="9">
        <f>'X2674'!Q78</f>
        <v>0</v>
      </c>
      <c r="FJ319" s="9">
        <f>'X2674'!R78</f>
        <v>7</v>
      </c>
      <c r="FK319" s="9">
        <f>'X2674'!S78</f>
        <v>4</v>
      </c>
      <c r="FL319" s="9">
        <f>'X2674'!T78</f>
        <v>12</v>
      </c>
      <c r="FM319" s="9">
        <f>'X2674'!U78</f>
        <v>7</v>
      </c>
      <c r="FN319" s="9">
        <f>'X2674'!V78</f>
        <v>0</v>
      </c>
      <c r="FO319" s="9">
        <f>'X2674'!W78</f>
        <v>0</v>
      </c>
      <c r="FP319" s="9">
        <f>'X2674'!X78</f>
        <v>0</v>
      </c>
      <c r="FQ319" s="9">
        <f>'X2674'!Y78</f>
        <v>0</v>
      </c>
      <c r="FR319" s="9">
        <f>'X2674'!Z78</f>
        <v>0</v>
      </c>
      <c r="FS319" s="9">
        <f>'X2674'!AA78</f>
        <v>6</v>
      </c>
      <c r="FT319" s="9">
        <f>'X2674'!AB78</f>
        <v>0</v>
      </c>
      <c r="FU319" s="9">
        <f>'X2674'!AC78</f>
        <v>0</v>
      </c>
      <c r="FV319" s="9">
        <f>'X2674'!AD78</f>
        <v>0</v>
      </c>
      <c r="FW319" s="9">
        <f>'X2674'!AE78</f>
        <v>0</v>
      </c>
      <c r="FX319" s="9">
        <f>'X2674'!AF78</f>
        <v>0</v>
      </c>
      <c r="FY319" s="9">
        <f>'X2674'!AG78</f>
        <v>0</v>
      </c>
      <c r="FZ319" s="9">
        <f>'X2674'!AH78</f>
        <v>0</v>
      </c>
      <c r="GA319" s="9">
        <f>'X2674'!AI78</f>
        <v>0</v>
      </c>
      <c r="GB319" s="9">
        <f>'X2674'!AJ78</f>
        <v>0</v>
      </c>
      <c r="GC319" s="1"/>
    </row>
    <row r="320" spans="1:185" s="3" customFormat="1" ht="25.5" customHeight="1">
      <c r="A320" s="5" t="s">
        <v>1</v>
      </c>
      <c r="B320" s="4" t="e">
        <f t="shared" ref="B320:BM320" si="147">B319/B313</f>
        <v>#DIV/0!</v>
      </c>
      <c r="C320" s="4" t="e">
        <f t="shared" si="147"/>
        <v>#DIV/0!</v>
      </c>
      <c r="D320" s="4" t="e">
        <f t="shared" si="147"/>
        <v>#DIV/0!</v>
      </c>
      <c r="E320" s="4" t="e">
        <f t="shared" si="147"/>
        <v>#DIV/0!</v>
      </c>
      <c r="F320" s="4" t="e">
        <f t="shared" si="147"/>
        <v>#DIV/0!</v>
      </c>
      <c r="G320" s="4" t="e">
        <f t="shared" si="147"/>
        <v>#DIV/0!</v>
      </c>
      <c r="H320" s="4" t="e">
        <f t="shared" si="147"/>
        <v>#DIV/0!</v>
      </c>
      <c r="I320" s="4" t="e">
        <f t="shared" si="147"/>
        <v>#DIV/0!</v>
      </c>
      <c r="J320" s="4" t="e">
        <f t="shared" si="147"/>
        <v>#DIV/0!</v>
      </c>
      <c r="K320" s="4" t="e">
        <f t="shared" si="147"/>
        <v>#DIV/0!</v>
      </c>
      <c r="L320" s="4" t="e">
        <f t="shared" si="147"/>
        <v>#DIV/0!</v>
      </c>
      <c r="M320" s="4" t="e">
        <f t="shared" si="147"/>
        <v>#DIV/0!</v>
      </c>
      <c r="N320" s="4" t="e">
        <f t="shared" si="147"/>
        <v>#DIV/0!</v>
      </c>
      <c r="O320" s="4" t="e">
        <f t="shared" si="147"/>
        <v>#DIV/0!</v>
      </c>
      <c r="P320" s="4" t="e">
        <f t="shared" si="147"/>
        <v>#DIV/0!</v>
      </c>
      <c r="Q320" s="4" t="e">
        <f t="shared" si="147"/>
        <v>#DIV/0!</v>
      </c>
      <c r="R320" s="4" t="e">
        <f t="shared" si="147"/>
        <v>#DIV/0!</v>
      </c>
      <c r="S320" s="4" t="e">
        <f t="shared" si="147"/>
        <v>#DIV/0!</v>
      </c>
      <c r="T320" s="4" t="e">
        <f t="shared" si="147"/>
        <v>#DIV/0!</v>
      </c>
      <c r="U320" s="4" t="e">
        <f t="shared" si="147"/>
        <v>#DIV/0!</v>
      </c>
      <c r="V320" s="4" t="e">
        <f t="shared" si="147"/>
        <v>#DIV/0!</v>
      </c>
      <c r="W320" s="4" t="e">
        <f t="shared" si="147"/>
        <v>#DIV/0!</v>
      </c>
      <c r="X320" s="4" t="e">
        <f t="shared" si="147"/>
        <v>#DIV/0!</v>
      </c>
      <c r="Y320" s="4" t="e">
        <f t="shared" si="147"/>
        <v>#DIV/0!</v>
      </c>
      <c r="Z320" s="4" t="e">
        <f t="shared" si="147"/>
        <v>#DIV/0!</v>
      </c>
      <c r="AA320" s="4" t="e">
        <f t="shared" si="147"/>
        <v>#DIV/0!</v>
      </c>
      <c r="AB320" s="4" t="e">
        <f t="shared" si="147"/>
        <v>#DIV/0!</v>
      </c>
      <c r="AC320" s="4" t="e">
        <f t="shared" si="147"/>
        <v>#DIV/0!</v>
      </c>
      <c r="AD320" s="4" t="e">
        <f t="shared" si="147"/>
        <v>#DIV/0!</v>
      </c>
      <c r="AE320" s="4" t="e">
        <f t="shared" si="147"/>
        <v>#DIV/0!</v>
      </c>
      <c r="AF320" s="4" t="e">
        <f t="shared" si="147"/>
        <v>#DIV/0!</v>
      </c>
      <c r="AG320" s="4" t="e">
        <f t="shared" si="147"/>
        <v>#DIV/0!</v>
      </c>
      <c r="AH320" s="4" t="e">
        <f t="shared" si="147"/>
        <v>#DIV/0!</v>
      </c>
      <c r="AI320" s="4" t="e">
        <f t="shared" si="147"/>
        <v>#DIV/0!</v>
      </c>
      <c r="AJ320" s="4" t="e">
        <f t="shared" si="147"/>
        <v>#DIV/0!</v>
      </c>
      <c r="AK320" s="4" t="e">
        <f t="shared" si="147"/>
        <v>#DIV/0!</v>
      </c>
      <c r="AL320" s="4" t="e">
        <f t="shared" si="147"/>
        <v>#DIV/0!</v>
      </c>
      <c r="AM320" s="4" t="e">
        <f t="shared" si="147"/>
        <v>#DIV/0!</v>
      </c>
      <c r="AN320" s="4" t="e">
        <f t="shared" si="147"/>
        <v>#DIV/0!</v>
      </c>
      <c r="AO320" s="4" t="e">
        <f t="shared" si="147"/>
        <v>#DIV/0!</v>
      </c>
      <c r="AP320" s="4" t="e">
        <f t="shared" si="147"/>
        <v>#DIV/0!</v>
      </c>
      <c r="AQ320" s="4" t="e">
        <f t="shared" si="147"/>
        <v>#DIV/0!</v>
      </c>
      <c r="AR320" s="4" t="e">
        <f t="shared" si="147"/>
        <v>#DIV/0!</v>
      </c>
      <c r="AS320" s="4" t="e">
        <f t="shared" si="147"/>
        <v>#DIV/0!</v>
      </c>
      <c r="AT320" s="4" t="e">
        <f t="shared" si="147"/>
        <v>#DIV/0!</v>
      </c>
      <c r="AU320" s="4" t="e">
        <f t="shared" si="147"/>
        <v>#DIV/0!</v>
      </c>
      <c r="AV320" s="4" t="e">
        <f t="shared" si="147"/>
        <v>#DIV/0!</v>
      </c>
      <c r="AW320" s="4" t="e">
        <f t="shared" si="147"/>
        <v>#DIV/0!</v>
      </c>
      <c r="AX320" s="4" t="e">
        <f t="shared" si="147"/>
        <v>#DIV/0!</v>
      </c>
      <c r="AY320" s="4" t="e">
        <f t="shared" si="147"/>
        <v>#DIV/0!</v>
      </c>
      <c r="AZ320" s="4" t="e">
        <f t="shared" si="147"/>
        <v>#DIV/0!</v>
      </c>
      <c r="BA320" s="4" t="e">
        <f t="shared" si="147"/>
        <v>#DIV/0!</v>
      </c>
      <c r="BB320" s="4" t="e">
        <f t="shared" si="147"/>
        <v>#DIV/0!</v>
      </c>
      <c r="BC320" s="4" t="e">
        <f t="shared" si="147"/>
        <v>#DIV/0!</v>
      </c>
      <c r="BD320" s="4" t="e">
        <f t="shared" si="147"/>
        <v>#DIV/0!</v>
      </c>
      <c r="BE320" s="4" t="e">
        <f t="shared" si="147"/>
        <v>#DIV/0!</v>
      </c>
      <c r="BF320" s="4" t="e">
        <f t="shared" si="147"/>
        <v>#DIV/0!</v>
      </c>
      <c r="BG320" s="4" t="e">
        <f t="shared" si="147"/>
        <v>#DIV/0!</v>
      </c>
      <c r="BH320" s="4" t="e">
        <f t="shared" si="147"/>
        <v>#DIV/0!</v>
      </c>
      <c r="BI320" s="4" t="e">
        <f t="shared" si="147"/>
        <v>#DIV/0!</v>
      </c>
      <c r="BJ320" s="4" t="e">
        <f t="shared" si="147"/>
        <v>#DIV/0!</v>
      </c>
      <c r="BK320" s="4" t="e">
        <f t="shared" si="147"/>
        <v>#DIV/0!</v>
      </c>
      <c r="BL320" s="4" t="e">
        <f t="shared" si="147"/>
        <v>#DIV/0!</v>
      </c>
      <c r="BM320" s="4" t="e">
        <f t="shared" si="147"/>
        <v>#DIV/0!</v>
      </c>
      <c r="BN320" s="4" t="e">
        <f t="shared" ref="BN320:DY320" si="148">BN319/BN313</f>
        <v>#DIV/0!</v>
      </c>
      <c r="BO320" s="4" t="e">
        <f t="shared" si="148"/>
        <v>#DIV/0!</v>
      </c>
      <c r="BP320" s="4" t="e">
        <f t="shared" si="148"/>
        <v>#DIV/0!</v>
      </c>
      <c r="BQ320" s="4" t="e">
        <f t="shared" si="148"/>
        <v>#DIV/0!</v>
      </c>
      <c r="BR320" s="4" t="e">
        <f t="shared" si="148"/>
        <v>#DIV/0!</v>
      </c>
      <c r="BS320" s="4" t="e">
        <f t="shared" si="148"/>
        <v>#DIV/0!</v>
      </c>
      <c r="BT320" s="4" t="e">
        <f t="shared" si="148"/>
        <v>#DIV/0!</v>
      </c>
      <c r="BU320" s="4" t="e">
        <f t="shared" si="148"/>
        <v>#DIV/0!</v>
      </c>
      <c r="BV320" s="4" t="e">
        <f t="shared" si="148"/>
        <v>#DIV/0!</v>
      </c>
      <c r="BW320" s="4" t="e">
        <f t="shared" si="148"/>
        <v>#DIV/0!</v>
      </c>
      <c r="BX320" s="4" t="e">
        <f t="shared" si="148"/>
        <v>#DIV/0!</v>
      </c>
      <c r="BY320" s="4" t="e">
        <f t="shared" si="148"/>
        <v>#DIV/0!</v>
      </c>
      <c r="BZ320" s="4" t="e">
        <f t="shared" si="148"/>
        <v>#DIV/0!</v>
      </c>
      <c r="CA320" s="4" t="e">
        <f t="shared" si="148"/>
        <v>#DIV/0!</v>
      </c>
      <c r="CB320" s="4" t="e">
        <f t="shared" si="148"/>
        <v>#DIV/0!</v>
      </c>
      <c r="CC320" s="4" t="e">
        <f t="shared" si="148"/>
        <v>#DIV/0!</v>
      </c>
      <c r="CD320" s="4" t="e">
        <f t="shared" si="148"/>
        <v>#DIV/0!</v>
      </c>
      <c r="CE320" s="4" t="e">
        <f t="shared" si="148"/>
        <v>#DIV/0!</v>
      </c>
      <c r="CF320" s="4" t="e">
        <f t="shared" si="148"/>
        <v>#DIV/0!</v>
      </c>
      <c r="CG320" s="4" t="e">
        <f t="shared" si="148"/>
        <v>#DIV/0!</v>
      </c>
      <c r="CH320" s="4" t="e">
        <f t="shared" si="148"/>
        <v>#DIV/0!</v>
      </c>
      <c r="CI320" s="4" t="e">
        <f t="shared" si="148"/>
        <v>#DIV/0!</v>
      </c>
      <c r="CJ320" s="4" t="e">
        <f t="shared" si="148"/>
        <v>#DIV/0!</v>
      </c>
      <c r="CK320" s="4" t="e">
        <f t="shared" si="148"/>
        <v>#DIV/0!</v>
      </c>
      <c r="CL320" s="4" t="e">
        <f t="shared" si="148"/>
        <v>#DIV/0!</v>
      </c>
      <c r="CM320" s="4" t="e">
        <f t="shared" si="148"/>
        <v>#DIV/0!</v>
      </c>
      <c r="CN320" s="4" t="e">
        <f t="shared" si="148"/>
        <v>#DIV/0!</v>
      </c>
      <c r="CO320" s="4" t="e">
        <f t="shared" si="148"/>
        <v>#DIV/0!</v>
      </c>
      <c r="CP320" s="4" t="e">
        <f t="shared" si="148"/>
        <v>#DIV/0!</v>
      </c>
      <c r="CQ320" s="4" t="e">
        <f t="shared" si="148"/>
        <v>#DIV/0!</v>
      </c>
      <c r="CR320" s="4" t="e">
        <f t="shared" si="148"/>
        <v>#DIV/0!</v>
      </c>
      <c r="CS320" s="4" t="e">
        <f t="shared" si="148"/>
        <v>#DIV/0!</v>
      </c>
      <c r="CT320" s="4" t="e">
        <f t="shared" si="148"/>
        <v>#DIV/0!</v>
      </c>
      <c r="CU320" s="4" t="e">
        <f t="shared" si="148"/>
        <v>#DIV/0!</v>
      </c>
      <c r="CV320" s="4" t="e">
        <f t="shared" si="148"/>
        <v>#DIV/0!</v>
      </c>
      <c r="CW320" s="4" t="e">
        <f t="shared" si="148"/>
        <v>#DIV/0!</v>
      </c>
      <c r="CX320" s="4" t="e">
        <f t="shared" si="148"/>
        <v>#DIV/0!</v>
      </c>
      <c r="CY320" s="4" t="e">
        <f t="shared" si="148"/>
        <v>#DIV/0!</v>
      </c>
      <c r="CZ320" s="4" t="e">
        <f t="shared" si="148"/>
        <v>#DIV/0!</v>
      </c>
      <c r="DA320" s="4" t="e">
        <f t="shared" si="148"/>
        <v>#DIV/0!</v>
      </c>
      <c r="DB320" s="4" t="e">
        <f t="shared" si="148"/>
        <v>#DIV/0!</v>
      </c>
      <c r="DC320" s="4" t="e">
        <f t="shared" si="148"/>
        <v>#DIV/0!</v>
      </c>
      <c r="DD320" s="4" t="e">
        <f t="shared" si="148"/>
        <v>#DIV/0!</v>
      </c>
      <c r="DE320" s="4" t="e">
        <f t="shared" si="148"/>
        <v>#DIV/0!</v>
      </c>
      <c r="DF320" s="4" t="e">
        <f t="shared" si="148"/>
        <v>#DIV/0!</v>
      </c>
      <c r="DG320" s="4" t="e">
        <f t="shared" si="148"/>
        <v>#DIV/0!</v>
      </c>
      <c r="DH320" s="4" t="e">
        <f t="shared" si="148"/>
        <v>#DIV/0!</v>
      </c>
      <c r="DI320" s="4" t="e">
        <f t="shared" si="148"/>
        <v>#DIV/0!</v>
      </c>
      <c r="DJ320" s="4" t="e">
        <f t="shared" si="148"/>
        <v>#DIV/0!</v>
      </c>
      <c r="DK320" s="4" t="e">
        <f t="shared" si="148"/>
        <v>#DIV/0!</v>
      </c>
      <c r="DL320" s="4" t="e">
        <f t="shared" si="148"/>
        <v>#DIV/0!</v>
      </c>
      <c r="DM320" s="4" t="e">
        <f t="shared" si="148"/>
        <v>#DIV/0!</v>
      </c>
      <c r="DN320" s="4" t="e">
        <f t="shared" si="148"/>
        <v>#DIV/0!</v>
      </c>
      <c r="DO320" s="4" t="e">
        <f t="shared" si="148"/>
        <v>#DIV/0!</v>
      </c>
      <c r="DP320" s="4" t="e">
        <f t="shared" si="148"/>
        <v>#DIV/0!</v>
      </c>
      <c r="DQ320" s="4" t="e">
        <f t="shared" si="148"/>
        <v>#DIV/0!</v>
      </c>
      <c r="DR320" s="4" t="e">
        <f t="shared" si="148"/>
        <v>#DIV/0!</v>
      </c>
      <c r="DS320" s="4" t="e">
        <f t="shared" si="148"/>
        <v>#DIV/0!</v>
      </c>
      <c r="DT320" s="4" t="e">
        <f t="shared" si="148"/>
        <v>#DIV/0!</v>
      </c>
      <c r="DU320" s="4" t="e">
        <f t="shared" si="148"/>
        <v>#DIV/0!</v>
      </c>
      <c r="DV320" s="4" t="e">
        <f t="shared" si="148"/>
        <v>#DIV/0!</v>
      </c>
      <c r="DW320" s="4" t="e">
        <f t="shared" si="148"/>
        <v>#DIV/0!</v>
      </c>
      <c r="DX320" s="4" t="e">
        <f t="shared" si="148"/>
        <v>#DIV/0!</v>
      </c>
      <c r="DY320" s="4" t="e">
        <f t="shared" si="148"/>
        <v>#DIV/0!</v>
      </c>
      <c r="DZ320" s="4" t="e">
        <f t="shared" ref="DZ320:EE320" si="149">DZ319/DZ313</f>
        <v>#DIV/0!</v>
      </c>
      <c r="EA320" s="4" t="e">
        <f t="shared" si="149"/>
        <v>#DIV/0!</v>
      </c>
      <c r="EB320" s="4" t="e">
        <f t="shared" si="149"/>
        <v>#DIV/0!</v>
      </c>
      <c r="EC320" s="4" t="e">
        <f t="shared" si="149"/>
        <v>#DIV/0!</v>
      </c>
      <c r="ED320" s="4" t="e">
        <f t="shared" si="149"/>
        <v>#DIV/0!</v>
      </c>
      <c r="EE320" s="4" t="e">
        <f t="shared" si="149"/>
        <v>#DIV/0!</v>
      </c>
      <c r="EF320" s="4">
        <v>4.514672686230248E-4</v>
      </c>
      <c r="EG320" s="4">
        <v>0</v>
      </c>
      <c r="EH320" s="4">
        <v>8.0051232788984946E-4</v>
      </c>
      <c r="EI320" s="4">
        <v>5.0505050505050509E-3</v>
      </c>
      <c r="EJ320" s="4">
        <v>0</v>
      </c>
      <c r="EK320" s="4" t="e">
        <v>#DIV/0!</v>
      </c>
      <c r="EL320" s="4">
        <v>1.09421162052741E-4</v>
      </c>
      <c r="EM320" s="4">
        <v>5.9801829111117983E-4</v>
      </c>
      <c r="EN320" s="4">
        <v>4.5397030841004142E-4</v>
      </c>
      <c r="EO320" s="4">
        <v>1.1639462542712062E-3</v>
      </c>
      <c r="EP320" s="4">
        <v>1.7624669784979028E-3</v>
      </c>
      <c r="EQ320" s="4">
        <v>9.5862905587238735E-4</v>
      </c>
      <c r="ER320" s="4">
        <v>1.4278684424940103E-3</v>
      </c>
      <c r="ES320" s="4">
        <v>6.1077875597586144E-3</v>
      </c>
      <c r="ET320" s="4">
        <v>1.9355625965151457E-3</v>
      </c>
      <c r="EU320" s="4">
        <v>1.1566583014243183E-3</v>
      </c>
      <c r="EV320" s="4">
        <v>1.2149848126898413E-3</v>
      </c>
      <c r="EW320" s="4">
        <f t="shared" ref="EW320:GB320" si="150">EW319/EW313</f>
        <v>1.097076439542193E-3</v>
      </c>
      <c r="EX320" s="4">
        <f t="shared" si="150"/>
        <v>0</v>
      </c>
      <c r="EY320" s="4">
        <f t="shared" si="150"/>
        <v>0</v>
      </c>
      <c r="EZ320" s="4">
        <f t="shared" si="150"/>
        <v>0</v>
      </c>
      <c r="FA320" s="4">
        <f t="shared" si="150"/>
        <v>4.2698548249359521E-4</v>
      </c>
      <c r="FB320" s="4">
        <f t="shared" si="150"/>
        <v>0</v>
      </c>
      <c r="FC320" s="4">
        <f t="shared" si="150"/>
        <v>0</v>
      </c>
      <c r="FD320" s="4">
        <f t="shared" si="150"/>
        <v>0</v>
      </c>
      <c r="FE320" s="4">
        <f t="shared" si="150"/>
        <v>0</v>
      </c>
      <c r="FF320" s="4">
        <f t="shared" si="150"/>
        <v>0</v>
      </c>
      <c r="FG320" s="4">
        <f t="shared" si="150"/>
        <v>0</v>
      </c>
      <c r="FH320" s="4">
        <f t="shared" si="150"/>
        <v>0</v>
      </c>
      <c r="FI320" s="4">
        <f t="shared" si="150"/>
        <v>0</v>
      </c>
      <c r="FJ320" s="4">
        <f t="shared" si="150"/>
        <v>2.6256564141035259E-3</v>
      </c>
      <c r="FK320" s="4">
        <f t="shared" si="150"/>
        <v>3.3003300330033004E-3</v>
      </c>
      <c r="FL320" s="4">
        <f t="shared" si="150"/>
        <v>1.0263427984946972E-3</v>
      </c>
      <c r="FM320" s="4">
        <f t="shared" si="150"/>
        <v>1.0572421084428334E-3</v>
      </c>
      <c r="FN320" s="4">
        <f t="shared" si="150"/>
        <v>0</v>
      </c>
      <c r="FO320" s="4">
        <f t="shared" si="150"/>
        <v>0</v>
      </c>
      <c r="FP320" s="4">
        <f t="shared" si="150"/>
        <v>0</v>
      </c>
      <c r="FQ320" s="4">
        <f t="shared" si="150"/>
        <v>0</v>
      </c>
      <c r="FR320" s="4">
        <f t="shared" si="150"/>
        <v>0</v>
      </c>
      <c r="FS320" s="4">
        <f t="shared" si="150"/>
        <v>1.3969732246798604E-3</v>
      </c>
      <c r="FT320" s="4">
        <f t="shared" si="150"/>
        <v>0</v>
      </c>
      <c r="FU320" s="4">
        <f t="shared" si="150"/>
        <v>0</v>
      </c>
      <c r="FV320" s="4" t="e">
        <f t="shared" si="150"/>
        <v>#DIV/0!</v>
      </c>
      <c r="FW320" s="4" t="e">
        <f t="shared" si="150"/>
        <v>#DIV/0!</v>
      </c>
      <c r="FX320" s="4" t="e">
        <f t="shared" si="150"/>
        <v>#DIV/0!</v>
      </c>
      <c r="FY320" s="4" t="e">
        <f t="shared" si="150"/>
        <v>#DIV/0!</v>
      </c>
      <c r="FZ320" s="4" t="e">
        <f t="shared" si="150"/>
        <v>#DIV/0!</v>
      </c>
      <c r="GA320" s="4" t="e">
        <f t="shared" si="150"/>
        <v>#DIV/0!</v>
      </c>
      <c r="GB320" s="4" t="e">
        <f t="shared" si="150"/>
        <v>#DIV/0!</v>
      </c>
      <c r="GC320" s="1"/>
    </row>
    <row r="321" spans="1:185" s="3" customFormat="1" ht="25.5" customHeight="1">
      <c r="A321" s="242"/>
      <c r="B321" s="243"/>
      <c r="C321" s="243"/>
      <c r="D321" s="243"/>
      <c r="E321" s="243"/>
      <c r="F321" s="243"/>
      <c r="G321" s="243"/>
      <c r="H321" s="243"/>
      <c r="I321" s="243"/>
      <c r="J321" s="243"/>
      <c r="K321" s="243"/>
      <c r="L321" s="243"/>
      <c r="M321" s="243"/>
      <c r="N321" s="243"/>
      <c r="O321" s="243"/>
      <c r="P321" s="243"/>
      <c r="Q321" s="243"/>
      <c r="R321" s="243"/>
      <c r="S321" s="243"/>
      <c r="T321" s="243"/>
      <c r="U321" s="243"/>
      <c r="V321" s="243"/>
      <c r="W321" s="243"/>
      <c r="X321" s="243"/>
      <c r="Y321" s="243"/>
      <c r="Z321" s="243"/>
      <c r="AA321" s="243"/>
      <c r="AB321" s="243"/>
      <c r="AC321" s="243"/>
      <c r="AD321" s="243"/>
      <c r="AE321" s="243"/>
      <c r="AF321" s="243"/>
      <c r="AG321" s="243"/>
      <c r="AH321" s="243"/>
      <c r="AI321" s="243"/>
      <c r="AJ321" s="243"/>
      <c r="AK321" s="243"/>
      <c r="AL321" s="243"/>
      <c r="AM321" s="243"/>
      <c r="AN321" s="243"/>
      <c r="AO321" s="243"/>
      <c r="AP321" s="243"/>
      <c r="AQ321" s="243"/>
      <c r="AR321" s="243"/>
      <c r="AS321" s="243"/>
      <c r="AT321" s="243"/>
      <c r="AU321" s="243"/>
      <c r="AV321" s="243"/>
      <c r="AW321" s="243"/>
      <c r="AX321" s="243"/>
      <c r="AY321" s="243"/>
      <c r="AZ321" s="243"/>
      <c r="BA321" s="243"/>
      <c r="BB321" s="243"/>
      <c r="BC321" s="243"/>
      <c r="BD321" s="243"/>
      <c r="BE321" s="243"/>
      <c r="BF321" s="243"/>
      <c r="BG321" s="243"/>
      <c r="BH321" s="243"/>
      <c r="BI321" s="243"/>
      <c r="BJ321" s="243"/>
      <c r="BK321" s="243"/>
      <c r="BL321" s="243"/>
      <c r="BM321" s="243"/>
      <c r="BN321" s="243"/>
      <c r="BO321" s="243"/>
      <c r="BP321" s="243"/>
      <c r="BQ321" s="243"/>
      <c r="BR321" s="243"/>
      <c r="BS321" s="243"/>
      <c r="BT321" s="243"/>
      <c r="BU321" s="243"/>
      <c r="BV321" s="243"/>
      <c r="BW321" s="243"/>
      <c r="BX321" s="243"/>
      <c r="BY321" s="243"/>
      <c r="BZ321" s="243"/>
      <c r="CA321" s="243"/>
      <c r="CB321" s="243"/>
      <c r="CC321" s="243"/>
      <c r="CD321" s="243"/>
      <c r="CE321" s="243"/>
      <c r="CF321" s="243"/>
      <c r="CG321" s="243"/>
      <c r="CH321" s="243"/>
      <c r="CI321" s="243"/>
      <c r="CJ321" s="243"/>
      <c r="CK321" s="243"/>
      <c r="CL321" s="243"/>
      <c r="CM321" s="243"/>
      <c r="CN321" s="243"/>
      <c r="CO321" s="243"/>
      <c r="CP321" s="243"/>
      <c r="CQ321" s="243"/>
      <c r="CR321" s="243"/>
      <c r="CS321" s="243"/>
      <c r="CT321" s="243"/>
      <c r="CU321" s="243"/>
      <c r="CV321" s="243"/>
      <c r="CW321" s="243"/>
      <c r="CX321" s="243"/>
      <c r="CY321" s="243"/>
      <c r="CZ321" s="243"/>
      <c r="DA321" s="243"/>
      <c r="DB321" s="243"/>
      <c r="DC321" s="243"/>
      <c r="DD321" s="243"/>
      <c r="DE321" s="243"/>
      <c r="DF321" s="243"/>
      <c r="DG321" s="243"/>
      <c r="DH321" s="243"/>
      <c r="DI321" s="243"/>
      <c r="DJ321" s="243"/>
      <c r="DK321" s="243"/>
      <c r="DL321" s="243"/>
      <c r="DM321" s="243"/>
      <c r="DN321" s="243"/>
      <c r="DO321" s="243"/>
      <c r="DP321" s="243"/>
      <c r="DQ321" s="243"/>
      <c r="DR321" s="243"/>
      <c r="DS321" s="243"/>
      <c r="DT321" s="243"/>
      <c r="DU321" s="243"/>
      <c r="DV321" s="243"/>
      <c r="DW321" s="243"/>
      <c r="DX321" s="243"/>
      <c r="DY321" s="243"/>
      <c r="DZ321" s="243"/>
      <c r="EA321" s="243"/>
      <c r="EB321" s="243"/>
      <c r="EC321" s="243"/>
      <c r="ED321" s="243"/>
      <c r="EE321" s="243"/>
      <c r="EF321" s="243"/>
      <c r="EG321" s="243"/>
      <c r="EH321" s="243"/>
      <c r="EI321" s="243"/>
      <c r="EJ321" s="243"/>
      <c r="EK321" s="243"/>
      <c r="EL321" s="243"/>
      <c r="EM321" s="243"/>
      <c r="EN321" s="243"/>
      <c r="EO321" s="243"/>
      <c r="EP321" s="243"/>
      <c r="EQ321" s="243"/>
      <c r="ER321" s="243"/>
      <c r="ES321" s="243"/>
      <c r="ET321" s="243"/>
      <c r="EU321" s="243"/>
      <c r="EV321" s="243"/>
      <c r="EW321" s="243"/>
      <c r="EX321" s="243"/>
      <c r="EY321" s="243"/>
      <c r="EZ321" s="243"/>
      <c r="FA321" s="243"/>
      <c r="FB321" s="243"/>
      <c r="FC321" s="243"/>
      <c r="FD321" s="243"/>
      <c r="FE321" s="243"/>
      <c r="FF321" s="243"/>
      <c r="FG321" s="243"/>
      <c r="FH321" s="243"/>
      <c r="FI321" s="243"/>
      <c r="FJ321" s="243"/>
      <c r="FK321" s="243"/>
      <c r="FL321" s="243"/>
      <c r="FM321" s="243"/>
      <c r="FN321" s="243"/>
      <c r="FO321" s="243"/>
      <c r="FP321" s="243"/>
      <c r="FQ321" s="243"/>
      <c r="FR321" s="243"/>
      <c r="FS321" s="243"/>
      <c r="FT321" s="243"/>
      <c r="FU321" s="243"/>
      <c r="FV321" s="243"/>
      <c r="FW321" s="243"/>
      <c r="FX321" s="243"/>
      <c r="FY321" s="243"/>
      <c r="FZ321" s="243"/>
      <c r="GA321" s="243"/>
      <c r="GB321" s="243"/>
      <c r="GC321" s="2"/>
    </row>
    <row r="322" spans="1:185" ht="32.25" customHeight="1">
      <c r="A322" s="259" t="s">
        <v>432</v>
      </c>
      <c r="B322" s="261"/>
      <c r="C322" s="261"/>
      <c r="D322" s="261"/>
      <c r="E322" s="261"/>
      <c r="F322" s="261"/>
      <c r="G322" s="261"/>
      <c r="H322" s="261"/>
      <c r="I322" s="261"/>
      <c r="J322" s="261"/>
      <c r="K322" s="261"/>
      <c r="L322" s="261"/>
      <c r="M322" s="261"/>
      <c r="N322" s="261"/>
      <c r="O322" s="261"/>
      <c r="P322" s="261"/>
      <c r="Q322" s="261"/>
      <c r="R322" s="261"/>
      <c r="S322" s="261"/>
      <c r="T322" s="261"/>
      <c r="U322" s="261"/>
      <c r="V322" s="261"/>
      <c r="W322" s="261"/>
      <c r="X322" s="261"/>
      <c r="Y322" s="261"/>
      <c r="Z322" s="261"/>
      <c r="AA322" s="261"/>
      <c r="AB322" s="261"/>
      <c r="AC322" s="261"/>
      <c r="AD322" s="261"/>
      <c r="AE322" s="261"/>
      <c r="AF322" s="261"/>
      <c r="AG322" s="261"/>
      <c r="AH322" s="261"/>
      <c r="AI322" s="261"/>
      <c r="AJ322" s="261"/>
      <c r="AK322" s="261"/>
      <c r="AL322" s="261"/>
      <c r="AM322" s="261"/>
      <c r="AN322" s="261"/>
      <c r="AO322" s="261"/>
      <c r="AP322" s="261"/>
      <c r="AQ322" s="261"/>
      <c r="AR322" s="261"/>
      <c r="AS322" s="261"/>
      <c r="AT322" s="261"/>
      <c r="AU322" s="261"/>
      <c r="AV322" s="261"/>
      <c r="AW322" s="261"/>
      <c r="AX322" s="261"/>
      <c r="AY322" s="261"/>
      <c r="AZ322" s="261"/>
      <c r="BA322" s="261"/>
      <c r="BB322" s="261"/>
      <c r="BC322" s="261"/>
      <c r="BD322" s="261"/>
      <c r="BE322" s="261"/>
      <c r="BF322" s="261"/>
      <c r="BG322" s="261"/>
      <c r="BH322" s="261"/>
      <c r="BI322" s="261"/>
      <c r="BJ322" s="261"/>
      <c r="BK322" s="261"/>
      <c r="BL322" s="261"/>
      <c r="BM322" s="261"/>
      <c r="BN322" s="261"/>
      <c r="BO322" s="261"/>
      <c r="BP322" s="261"/>
      <c r="BQ322" s="261"/>
      <c r="BR322" s="261"/>
      <c r="BS322" s="261"/>
      <c r="BT322" s="261"/>
      <c r="BU322" s="261"/>
      <c r="BV322" s="261"/>
      <c r="BW322" s="261"/>
      <c r="BX322" s="261"/>
      <c r="BY322" s="261"/>
      <c r="BZ322" s="261"/>
      <c r="CA322" s="261"/>
      <c r="CB322" s="261"/>
      <c r="CC322" s="261"/>
      <c r="CD322" s="261"/>
      <c r="CE322" s="261"/>
      <c r="CF322" s="261"/>
      <c r="CG322" s="261"/>
      <c r="CH322" s="261"/>
      <c r="CI322" s="261"/>
      <c r="CJ322" s="261"/>
      <c r="CK322" s="261"/>
      <c r="CL322" s="261"/>
      <c r="CM322" s="261"/>
      <c r="CN322" s="261"/>
      <c r="CO322" s="261"/>
      <c r="CP322" s="261"/>
      <c r="CQ322" s="261"/>
      <c r="CR322" s="261"/>
      <c r="CS322" s="261"/>
      <c r="CT322" s="261"/>
      <c r="CU322" s="261"/>
      <c r="CV322" s="261"/>
      <c r="CW322" s="261"/>
      <c r="CX322" s="261"/>
      <c r="CY322" s="261"/>
      <c r="CZ322" s="261"/>
      <c r="DA322" s="261"/>
      <c r="DB322" s="261"/>
      <c r="DC322" s="261"/>
      <c r="DD322" s="261"/>
      <c r="DE322" s="261"/>
      <c r="DF322" s="261"/>
      <c r="DG322" s="261"/>
      <c r="DH322" s="261"/>
      <c r="DI322" s="261"/>
      <c r="DJ322" s="261"/>
      <c r="DK322" s="261"/>
      <c r="DL322" s="261"/>
      <c r="DM322" s="261"/>
      <c r="DN322" s="261"/>
      <c r="DO322" s="261"/>
      <c r="DP322" s="261"/>
      <c r="DQ322" s="261"/>
      <c r="DR322" s="261"/>
      <c r="DS322" s="261"/>
      <c r="DT322" s="261"/>
      <c r="DU322" s="261"/>
      <c r="DV322" s="261"/>
      <c r="DW322" s="261"/>
      <c r="DX322" s="261"/>
      <c r="DY322" s="261"/>
      <c r="DZ322" s="261"/>
      <c r="EA322" s="261"/>
      <c r="EB322" s="261"/>
      <c r="EC322" s="261"/>
      <c r="ED322" s="261"/>
      <c r="EE322" s="261"/>
      <c r="EF322" s="261"/>
      <c r="EG322" s="261"/>
      <c r="EH322" s="261"/>
      <c r="EI322" s="261"/>
      <c r="EJ322" s="261"/>
      <c r="EK322" s="261"/>
      <c r="EL322" s="261"/>
      <c r="EM322" s="261"/>
      <c r="EN322" s="261"/>
      <c r="EO322" s="261"/>
      <c r="EP322" s="261"/>
      <c r="EQ322" s="261"/>
      <c r="ER322" s="261"/>
      <c r="ES322" s="261"/>
      <c r="ET322" s="261"/>
      <c r="EU322" s="261"/>
      <c r="EV322" s="261"/>
      <c r="EW322" s="261"/>
      <c r="EX322" s="261"/>
      <c r="EY322" s="261"/>
      <c r="EZ322" s="261"/>
      <c r="FA322" s="261"/>
      <c r="FB322" s="261"/>
      <c r="FC322" s="261"/>
      <c r="FD322" s="261"/>
      <c r="FE322" s="261"/>
      <c r="FF322" s="261"/>
      <c r="FG322" s="261"/>
      <c r="FH322" s="261"/>
      <c r="FI322" s="261"/>
      <c r="FJ322" s="261"/>
      <c r="FK322" s="261"/>
      <c r="FL322" s="261"/>
      <c r="FM322" s="261"/>
      <c r="FN322" s="261"/>
      <c r="FO322" s="261"/>
      <c r="FP322" s="261"/>
      <c r="FQ322" s="261"/>
      <c r="FR322" s="261"/>
      <c r="FS322" s="261"/>
      <c r="FT322" s="261"/>
      <c r="FU322" s="261"/>
      <c r="FV322" s="261"/>
      <c r="FW322" s="261"/>
      <c r="FX322" s="261"/>
      <c r="FY322" s="261"/>
      <c r="FZ322" s="261"/>
      <c r="GA322" s="261"/>
      <c r="GB322" s="261"/>
    </row>
    <row r="323" spans="1:185" ht="9" customHeight="1">
      <c r="A323" s="28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</row>
    <row r="324" spans="1:185" ht="18" customHeight="1"/>
    <row r="325" spans="1:185" ht="18" customHeight="1"/>
    <row r="326" spans="1:185" ht="18" customHeight="1"/>
    <row r="327" spans="1:185" ht="18" customHeight="1"/>
    <row r="328" spans="1:185" ht="18" customHeight="1"/>
    <row r="329" spans="1:185" ht="18" customHeight="1"/>
    <row r="330" spans="1:185" ht="18" customHeight="1"/>
    <row r="331" spans="1:185" ht="18" customHeight="1"/>
    <row r="332" spans="1:185" ht="18" customHeight="1"/>
    <row r="333" spans="1:185" ht="18" customHeight="1"/>
    <row r="334" spans="1:185" ht="18" customHeight="1"/>
    <row r="335" spans="1:185" ht="18" customHeight="1"/>
    <row r="336" spans="1:185" ht="18" customHeight="1"/>
    <row r="337" spans="1:185" ht="18" customHeight="1"/>
    <row r="338" spans="1:185" ht="18" customHeight="1"/>
    <row r="339" spans="1:185" ht="18" customHeight="1"/>
    <row r="340" spans="1:185" ht="18" customHeight="1"/>
    <row r="341" spans="1:185" ht="18" customHeight="1"/>
    <row r="342" spans="1:185" ht="18" customHeight="1"/>
    <row r="343" spans="1:185" ht="18" customHeight="1"/>
    <row r="344" spans="1:185" ht="18" customHeight="1"/>
    <row r="345" spans="1:185" ht="18" customHeight="1"/>
    <row r="346" spans="1:185" ht="18" customHeight="1"/>
    <row r="347" spans="1:185" ht="18" customHeight="1"/>
    <row r="348" spans="1:185" ht="18" customHeight="1"/>
    <row r="349" spans="1:185" ht="18" customHeight="1"/>
    <row r="350" spans="1:185" ht="18" customHeight="1"/>
    <row r="351" spans="1:185">
      <c r="A351" s="26"/>
    </row>
    <row r="352" spans="1:185" s="6" customFormat="1" ht="25.5" customHeight="1">
      <c r="A352" s="25" t="s">
        <v>0</v>
      </c>
      <c r="B352" s="24" t="e">
        <f>'Summary Shop'!#REF!</f>
        <v>#REF!</v>
      </c>
      <c r="C352" s="24" t="e">
        <f>'Summary Shop'!#REF!</f>
        <v>#REF!</v>
      </c>
      <c r="D352" s="24" t="e">
        <f>'Summary Shop'!#REF!</f>
        <v>#REF!</v>
      </c>
      <c r="E352" s="24" t="e">
        <f>'Summary Shop'!#REF!</f>
        <v>#REF!</v>
      </c>
      <c r="F352" s="24" t="e">
        <f>'Summary Shop'!#REF!</f>
        <v>#REF!</v>
      </c>
      <c r="G352" s="24" t="e">
        <f>'Summary Shop'!#REF!</f>
        <v>#REF!</v>
      </c>
      <c r="H352" s="24" t="e">
        <f>'Summary Shop'!#REF!</f>
        <v>#REF!</v>
      </c>
      <c r="I352" s="24" t="e">
        <f>'Summary Shop'!#REF!</f>
        <v>#REF!</v>
      </c>
      <c r="J352" s="24" t="e">
        <f>'Summary Shop'!#REF!</f>
        <v>#REF!</v>
      </c>
      <c r="K352" s="24" t="e">
        <f>'Summary Shop'!#REF!</f>
        <v>#REF!</v>
      </c>
      <c r="L352" s="24" t="e">
        <f>'Summary Shop'!#REF!</f>
        <v>#REF!</v>
      </c>
      <c r="M352" s="24" t="e">
        <f>'Summary Shop'!#REF!</f>
        <v>#REF!</v>
      </c>
      <c r="N352" s="24" t="e">
        <f>'Summary Shop'!#REF!</f>
        <v>#REF!</v>
      </c>
      <c r="O352" s="24" t="e">
        <f>'Summary Shop'!#REF!</f>
        <v>#REF!</v>
      </c>
      <c r="P352" s="24" t="e">
        <f>'Summary Shop'!#REF!</f>
        <v>#REF!</v>
      </c>
      <c r="Q352" s="24" t="e">
        <f>'Summary Shop'!#REF!</f>
        <v>#REF!</v>
      </c>
      <c r="R352" s="24" t="e">
        <f>'Summary Shop'!#REF!</f>
        <v>#REF!</v>
      </c>
      <c r="S352" s="24" t="e">
        <f>'Summary Shop'!#REF!</f>
        <v>#REF!</v>
      </c>
      <c r="T352" s="24" t="e">
        <f>'Summary Shop'!#REF!</f>
        <v>#REF!</v>
      </c>
      <c r="U352" s="24" t="e">
        <f>'Summary Shop'!#REF!</f>
        <v>#REF!</v>
      </c>
      <c r="V352" s="24" t="s">
        <v>33</v>
      </c>
      <c r="W352" s="24" t="s">
        <v>32</v>
      </c>
      <c r="X352" s="24" t="s">
        <v>26</v>
      </c>
      <c r="Y352" s="24" t="s">
        <v>25</v>
      </c>
      <c r="Z352" s="24" t="s">
        <v>24</v>
      </c>
      <c r="AA352" s="24" t="s">
        <v>23</v>
      </c>
      <c r="AB352" s="24" t="s">
        <v>22</v>
      </c>
      <c r="AC352" s="24" t="s">
        <v>21</v>
      </c>
      <c r="AD352" s="24" t="s">
        <v>20</v>
      </c>
      <c r="AE352" s="24" t="s">
        <v>19</v>
      </c>
      <c r="AF352" s="24" t="s">
        <v>18</v>
      </c>
      <c r="AG352" s="24" t="s">
        <v>17</v>
      </c>
      <c r="AH352" s="24" t="s">
        <v>16</v>
      </c>
      <c r="AI352" s="24">
        <v>42278</v>
      </c>
      <c r="AJ352" s="24" t="s">
        <v>14</v>
      </c>
      <c r="AK352" s="24" t="s">
        <v>13</v>
      </c>
      <c r="AL352" s="24" t="s">
        <v>12</v>
      </c>
      <c r="AM352" s="24" t="s">
        <v>11</v>
      </c>
      <c r="AN352" s="24" t="s">
        <v>10</v>
      </c>
      <c r="AO352" s="24" t="s">
        <v>9</v>
      </c>
      <c r="AP352" s="24" t="s">
        <v>8</v>
      </c>
      <c r="AQ352" s="24" t="s">
        <v>68</v>
      </c>
      <c r="AR352" s="24" t="s">
        <v>69</v>
      </c>
      <c r="AS352" s="24" t="s">
        <v>135</v>
      </c>
      <c r="AT352" s="24" t="s">
        <v>143</v>
      </c>
      <c r="AU352" s="24" t="s">
        <v>146</v>
      </c>
      <c r="AV352" s="24" t="s">
        <v>151</v>
      </c>
      <c r="AW352" s="24" t="s">
        <v>159</v>
      </c>
      <c r="AX352" s="24" t="s">
        <v>168</v>
      </c>
      <c r="AY352" s="24" t="s">
        <v>173</v>
      </c>
      <c r="AZ352" s="24" t="s">
        <v>174</v>
      </c>
      <c r="BA352" s="24" t="s">
        <v>176</v>
      </c>
      <c r="BB352" s="24" t="s">
        <v>181</v>
      </c>
      <c r="BC352" s="24" t="s">
        <v>196</v>
      </c>
      <c r="BD352" s="24" t="s">
        <v>227</v>
      </c>
      <c r="BE352" s="24" t="s">
        <v>228</v>
      </c>
      <c r="BF352" s="24" t="s">
        <v>229</v>
      </c>
      <c r="BG352" s="24" t="s">
        <v>230</v>
      </c>
      <c r="BH352" s="24" t="s">
        <v>231</v>
      </c>
      <c r="BI352" s="24" t="s">
        <v>232</v>
      </c>
      <c r="BJ352" s="24" t="s">
        <v>233</v>
      </c>
      <c r="BK352" s="24" t="s">
        <v>238</v>
      </c>
      <c r="BL352" s="24" t="s">
        <v>239</v>
      </c>
      <c r="BM352" s="24" t="s">
        <v>240</v>
      </c>
      <c r="BN352" s="24" t="s">
        <v>247</v>
      </c>
      <c r="BO352" s="24" t="s">
        <v>248</v>
      </c>
      <c r="BP352" s="24" t="s">
        <v>252</v>
      </c>
      <c r="BQ352" s="24" t="s">
        <v>256</v>
      </c>
      <c r="BR352" s="24" t="s">
        <v>257</v>
      </c>
      <c r="BS352" s="24" t="s">
        <v>258</v>
      </c>
      <c r="BT352" s="24" t="s">
        <v>266</v>
      </c>
      <c r="BU352" s="24" t="s">
        <v>267</v>
      </c>
      <c r="BV352" s="24" t="s">
        <v>268</v>
      </c>
      <c r="BW352" s="24" t="s">
        <v>274</v>
      </c>
      <c r="BX352" s="24" t="s">
        <v>280</v>
      </c>
      <c r="BY352" s="24" t="s">
        <v>284</v>
      </c>
      <c r="BZ352" s="24" t="s">
        <v>285</v>
      </c>
      <c r="CA352" s="24" t="s">
        <v>286</v>
      </c>
      <c r="CB352" s="24" t="s">
        <v>288</v>
      </c>
      <c r="CC352" s="24" t="s">
        <v>289</v>
      </c>
      <c r="CD352" s="24" t="s">
        <v>166</v>
      </c>
      <c r="CE352" s="24" t="s">
        <v>294</v>
      </c>
      <c r="CF352" s="24" t="s">
        <v>295</v>
      </c>
      <c r="CG352" s="24" t="s">
        <v>296</v>
      </c>
      <c r="CH352" s="192" t="s">
        <v>297</v>
      </c>
      <c r="CI352" s="192" t="s">
        <v>301</v>
      </c>
      <c r="CJ352" s="192" t="s">
        <v>302</v>
      </c>
      <c r="CK352" s="192" t="s">
        <v>315</v>
      </c>
      <c r="CL352" s="192" t="s">
        <v>321</v>
      </c>
      <c r="CM352" s="192" t="s">
        <v>322</v>
      </c>
      <c r="CN352" s="192" t="s">
        <v>323</v>
      </c>
      <c r="CO352" s="192" t="s">
        <v>324</v>
      </c>
      <c r="CP352" s="192" t="s">
        <v>337</v>
      </c>
      <c r="CQ352" s="192" t="s">
        <v>338</v>
      </c>
      <c r="CR352" s="192" t="s">
        <v>344</v>
      </c>
      <c r="CS352" s="192" t="e">
        <f t="shared" ref="CS352" si="151">#REF!</f>
        <v>#REF!</v>
      </c>
      <c r="CT352" s="192" t="e">
        <f t="shared" ref="CT352" si="152">#REF!</f>
        <v>#REF!</v>
      </c>
      <c r="CU352" s="192" t="e">
        <f t="shared" ref="CU352" si="153">#REF!</f>
        <v>#REF!</v>
      </c>
      <c r="CV352" s="192" t="e">
        <f t="shared" ref="CV352" si="154">#REF!</f>
        <v>#REF!</v>
      </c>
      <c r="CW352" s="192" t="e">
        <f t="shared" ref="CW352" si="155">#REF!</f>
        <v>#REF!</v>
      </c>
      <c r="CX352" s="192" t="e">
        <f t="shared" ref="CX352" si="156">#REF!</f>
        <v>#REF!</v>
      </c>
      <c r="CY352" s="192" t="e">
        <f t="shared" ref="CY352" si="157">#REF!</f>
        <v>#REF!</v>
      </c>
      <c r="CZ352" s="192" t="e">
        <f t="shared" ref="CZ352" si="158">#REF!</f>
        <v>#REF!</v>
      </c>
      <c r="DA352" s="192" t="e">
        <f t="shared" ref="DA352" si="159">#REF!</f>
        <v>#REF!</v>
      </c>
      <c r="DB352" s="192" t="e">
        <f t="shared" ref="DB352" si="160">#REF!</f>
        <v>#REF!</v>
      </c>
      <c r="DC352" s="192" t="e">
        <f t="shared" ref="DC352" si="161">#REF!</f>
        <v>#REF!</v>
      </c>
      <c r="DD352" s="192" t="e">
        <f t="shared" ref="DD352" si="162">#REF!</f>
        <v>#REF!</v>
      </c>
      <c r="DE352" s="192" t="e">
        <f t="shared" ref="DE352" si="163">#REF!</f>
        <v>#REF!</v>
      </c>
      <c r="DF352" s="192" t="e">
        <f t="shared" ref="DF352" si="164">#REF!</f>
        <v>#REF!</v>
      </c>
      <c r="DG352" s="192" t="e">
        <f t="shared" ref="DG352" si="165">#REF!</f>
        <v>#REF!</v>
      </c>
      <c r="DH352" s="192" t="e">
        <f t="shared" ref="DH352" si="166">#REF!</f>
        <v>#REF!</v>
      </c>
      <c r="DI352" s="192" t="e">
        <f t="shared" ref="DI352" si="167">#REF!</f>
        <v>#REF!</v>
      </c>
      <c r="DJ352" s="221" t="e">
        <f t="shared" ref="DJ352" si="168">#REF!</f>
        <v>#REF!</v>
      </c>
      <c r="DK352" s="192" t="e">
        <f t="shared" ref="DK352" si="169">#REF!</f>
        <v>#REF!</v>
      </c>
      <c r="DL352" s="192" t="e">
        <f t="shared" ref="DL352" si="170">#REF!</f>
        <v>#REF!</v>
      </c>
      <c r="DM352" s="221" t="e">
        <f t="shared" ref="DM352" si="171">#REF!</f>
        <v>#REF!</v>
      </c>
      <c r="DN352" s="192" t="e">
        <f t="shared" ref="DN352" si="172">#REF!</f>
        <v>#REF!</v>
      </c>
      <c r="DO352" s="192" t="e">
        <f t="shared" ref="DO352" si="173">#REF!</f>
        <v>#REF!</v>
      </c>
      <c r="DP352" s="192" t="s">
        <v>391</v>
      </c>
      <c r="DQ352" s="192" t="s">
        <v>392</v>
      </c>
      <c r="DR352" s="192" t="s">
        <v>394</v>
      </c>
      <c r="DS352" s="192" t="s">
        <v>395</v>
      </c>
      <c r="DT352" s="192" t="s">
        <v>396</v>
      </c>
      <c r="DU352" s="192" t="s">
        <v>398</v>
      </c>
      <c r="DV352" s="192" t="s">
        <v>399</v>
      </c>
      <c r="DW352" s="192" t="s">
        <v>400</v>
      </c>
      <c r="DX352" s="192" t="s">
        <v>402</v>
      </c>
      <c r="DY352" s="192" t="s">
        <v>403</v>
      </c>
      <c r="DZ352" s="192" t="s">
        <v>407</v>
      </c>
      <c r="EA352" s="192" t="s">
        <v>408</v>
      </c>
      <c r="EB352" s="192" t="s">
        <v>409</v>
      </c>
      <c r="EC352" s="192" t="s">
        <v>410</v>
      </c>
      <c r="ED352" s="192" t="s">
        <v>411</v>
      </c>
      <c r="EE352" s="192" t="s">
        <v>412</v>
      </c>
      <c r="EF352" s="192" t="s">
        <v>415</v>
      </c>
      <c r="EG352" s="192" t="s">
        <v>422</v>
      </c>
      <c r="EH352" s="192" t="s">
        <v>424</v>
      </c>
      <c r="EI352" s="192" t="s">
        <v>426</v>
      </c>
      <c r="EJ352" s="192" t="s">
        <v>430</v>
      </c>
      <c r="EK352" s="192" t="s">
        <v>434</v>
      </c>
      <c r="EL352" s="192" t="s">
        <v>437</v>
      </c>
      <c r="EM352" s="192" t="s">
        <v>438</v>
      </c>
      <c r="EN352" s="192" t="s">
        <v>439</v>
      </c>
      <c r="EO352" s="192" t="s">
        <v>440</v>
      </c>
      <c r="EP352" s="192" t="s">
        <v>443</v>
      </c>
      <c r="EQ352" s="192" t="s">
        <v>444</v>
      </c>
      <c r="ER352" s="192" t="s">
        <v>449</v>
      </c>
      <c r="ES352" s="192" t="s">
        <v>450</v>
      </c>
      <c r="ET352" s="192" t="s">
        <v>454</v>
      </c>
      <c r="EU352" s="192" t="s">
        <v>456</v>
      </c>
      <c r="EV352" s="192" t="s">
        <v>457</v>
      </c>
      <c r="EW352" s="23" t="str">
        <f>+EW392</f>
        <v>Aug'25</v>
      </c>
      <c r="EX352" s="22">
        <v>1</v>
      </c>
      <c r="EY352" s="22">
        <v>2</v>
      </c>
      <c r="EZ352" s="22">
        <v>3</v>
      </c>
      <c r="FA352" s="22">
        <v>4</v>
      </c>
      <c r="FB352" s="22">
        <v>5</v>
      </c>
      <c r="FC352" s="22">
        <v>6</v>
      </c>
      <c r="FD352" s="22">
        <v>7</v>
      </c>
      <c r="FE352" s="22">
        <v>8</v>
      </c>
      <c r="FF352" s="22">
        <v>9</v>
      </c>
      <c r="FG352" s="22">
        <v>10</v>
      </c>
      <c r="FH352" s="22">
        <v>11</v>
      </c>
      <c r="FI352" s="22">
        <v>12</v>
      </c>
      <c r="FJ352" s="22">
        <v>13</v>
      </c>
      <c r="FK352" s="22">
        <v>14</v>
      </c>
      <c r="FL352" s="22">
        <v>15</v>
      </c>
      <c r="FM352" s="22">
        <v>16</v>
      </c>
      <c r="FN352" s="22">
        <v>17</v>
      </c>
      <c r="FO352" s="22">
        <v>18</v>
      </c>
      <c r="FP352" s="22">
        <v>19</v>
      </c>
      <c r="FQ352" s="22">
        <v>20</v>
      </c>
      <c r="FR352" s="22">
        <v>21</v>
      </c>
      <c r="FS352" s="22">
        <v>22</v>
      </c>
      <c r="FT352" s="22">
        <v>23</v>
      </c>
      <c r="FU352" s="22">
        <v>24</v>
      </c>
      <c r="FV352" s="22">
        <v>25</v>
      </c>
      <c r="FW352" s="22">
        <v>26</v>
      </c>
      <c r="FX352" s="22">
        <v>27</v>
      </c>
      <c r="FY352" s="22">
        <v>28</v>
      </c>
      <c r="FZ352" s="22">
        <v>29</v>
      </c>
      <c r="GA352" s="22">
        <v>30</v>
      </c>
      <c r="GB352" s="22">
        <v>31</v>
      </c>
      <c r="GC352" s="1"/>
    </row>
    <row r="353" spans="1:185" s="6" customFormat="1" ht="25.5" customHeight="1">
      <c r="A353" s="11" t="s">
        <v>7</v>
      </c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>
        <v>114878</v>
      </c>
      <c r="EK353" s="10">
        <v>188678</v>
      </c>
      <c r="EL353" s="10">
        <v>191669</v>
      </c>
      <c r="EM353" s="10">
        <v>160455</v>
      </c>
      <c r="EN353" s="10">
        <v>164823</v>
      </c>
      <c r="EO353" s="10">
        <v>77302</v>
      </c>
      <c r="EP353" s="10">
        <v>116276</v>
      </c>
      <c r="EQ353" s="10">
        <v>91019</v>
      </c>
      <c r="ER353" s="10">
        <v>56476</v>
      </c>
      <c r="ES353" s="10">
        <v>72016</v>
      </c>
      <c r="ET353" s="10">
        <v>117288</v>
      </c>
      <c r="EU353" s="10">
        <v>77316</v>
      </c>
      <c r="EV353" s="10">
        <v>28946</v>
      </c>
      <c r="EW353" s="9">
        <f>SUM(EX353:GB353)</f>
        <v>42111</v>
      </c>
      <c r="EX353" s="66">
        <f>'X3092'!F9</f>
        <v>700</v>
      </c>
      <c r="EY353" s="66">
        <f>'X3092'!G9</f>
        <v>272</v>
      </c>
      <c r="EZ353" s="66">
        <f>'X3092'!H9</f>
        <v>74</v>
      </c>
      <c r="FA353" s="66">
        <f>'X3092'!I9</f>
        <v>121</v>
      </c>
      <c r="FB353" s="66">
        <f>'X3092'!J9</f>
        <v>85</v>
      </c>
      <c r="FC353" s="66">
        <f>'X3092'!K9</f>
        <v>81</v>
      </c>
      <c r="FD353" s="66">
        <f>'X3092'!L9</f>
        <v>168</v>
      </c>
      <c r="FE353" s="66">
        <f>'X3092'!M9</f>
        <v>74</v>
      </c>
      <c r="FF353" s="66">
        <f>'X3092'!N9</f>
        <v>5544</v>
      </c>
      <c r="FG353" s="66">
        <f>'X3092'!O9</f>
        <v>187</v>
      </c>
      <c r="FH353" s="66">
        <f>'X3092'!P9</f>
        <v>1052</v>
      </c>
      <c r="FI353" s="66">
        <f>'X3092'!Q9</f>
        <v>0</v>
      </c>
      <c r="FJ353" s="66">
        <f>'X3092'!R9</f>
        <v>102</v>
      </c>
      <c r="FK353" s="66">
        <f>'X3092'!S9</f>
        <v>299</v>
      </c>
      <c r="FL353" s="66">
        <f>'X3092'!T9</f>
        <v>1736</v>
      </c>
      <c r="FM353" s="66">
        <f>'X3092'!U9</f>
        <v>5535</v>
      </c>
      <c r="FN353" s="66">
        <f>'X3092'!V9</f>
        <v>150</v>
      </c>
      <c r="FO353" s="66">
        <f>'X3092'!W9</f>
        <v>2933</v>
      </c>
      <c r="FP353" s="66">
        <f>'X3092'!X9</f>
        <v>7202</v>
      </c>
      <c r="FQ353" s="66">
        <f>'X3092'!Y9</f>
        <v>5680</v>
      </c>
      <c r="FR353" s="66">
        <f>'X3092'!Z9</f>
        <v>5520</v>
      </c>
      <c r="FS353" s="66">
        <f>'X3092'!AA9</f>
        <v>189</v>
      </c>
      <c r="FT353" s="66">
        <f>'X3092'!AB9</f>
        <v>4123</v>
      </c>
      <c r="FU353" s="66">
        <f>'X3092'!AC9</f>
        <v>284</v>
      </c>
      <c r="FV353" s="66">
        <f>'X3092'!AD9</f>
        <v>0</v>
      </c>
      <c r="FW353" s="66">
        <f>'X3092'!AE9</f>
        <v>0</v>
      </c>
      <c r="FX353" s="66">
        <f>'X3092'!AF9</f>
        <v>0</v>
      </c>
      <c r="FY353" s="66">
        <f>'X3092'!AG9</f>
        <v>0</v>
      </c>
      <c r="FZ353" s="66">
        <f>'X3092'!AH9</f>
        <v>0</v>
      </c>
      <c r="GA353" s="66">
        <f>'X3092'!AI9</f>
        <v>0</v>
      </c>
      <c r="GB353" s="66">
        <f>'X3092'!AJ9</f>
        <v>0</v>
      </c>
      <c r="GC353" s="1"/>
    </row>
    <row r="354" spans="1:185" s="6" customFormat="1" ht="25.5" customHeight="1">
      <c r="A354" s="11" t="s">
        <v>6</v>
      </c>
      <c r="B354" s="10">
        <f t="shared" ref="B354:BM354" si="174">SUM(B357,B359)</f>
        <v>0</v>
      </c>
      <c r="C354" s="10">
        <f t="shared" si="174"/>
        <v>0</v>
      </c>
      <c r="D354" s="10">
        <f t="shared" si="174"/>
        <v>0</v>
      </c>
      <c r="E354" s="10">
        <f t="shared" si="174"/>
        <v>0</v>
      </c>
      <c r="F354" s="10">
        <f t="shared" si="174"/>
        <v>0</v>
      </c>
      <c r="G354" s="10">
        <f t="shared" si="174"/>
        <v>0</v>
      </c>
      <c r="H354" s="10">
        <f t="shared" si="174"/>
        <v>0</v>
      </c>
      <c r="I354" s="10">
        <f t="shared" si="174"/>
        <v>0</v>
      </c>
      <c r="J354" s="10">
        <f t="shared" si="174"/>
        <v>0</v>
      </c>
      <c r="K354" s="10">
        <f t="shared" si="174"/>
        <v>0</v>
      </c>
      <c r="L354" s="10">
        <f t="shared" si="174"/>
        <v>0</v>
      </c>
      <c r="M354" s="10">
        <f t="shared" si="174"/>
        <v>0</v>
      </c>
      <c r="N354" s="10">
        <f t="shared" si="174"/>
        <v>0</v>
      </c>
      <c r="O354" s="10">
        <f t="shared" si="174"/>
        <v>0</v>
      </c>
      <c r="P354" s="10">
        <f t="shared" si="174"/>
        <v>0</v>
      </c>
      <c r="Q354" s="10">
        <f t="shared" si="174"/>
        <v>0</v>
      </c>
      <c r="R354" s="10">
        <f t="shared" si="174"/>
        <v>0</v>
      </c>
      <c r="S354" s="10">
        <f t="shared" si="174"/>
        <v>0</v>
      </c>
      <c r="T354" s="10">
        <f t="shared" si="174"/>
        <v>0</v>
      </c>
      <c r="U354" s="10">
        <f t="shared" si="174"/>
        <v>0</v>
      </c>
      <c r="V354" s="10">
        <f t="shared" si="174"/>
        <v>0</v>
      </c>
      <c r="W354" s="10">
        <f t="shared" si="174"/>
        <v>0</v>
      </c>
      <c r="X354" s="10">
        <f t="shared" si="174"/>
        <v>0</v>
      </c>
      <c r="Y354" s="10">
        <f t="shared" si="174"/>
        <v>0</v>
      </c>
      <c r="Z354" s="10">
        <f t="shared" si="174"/>
        <v>0</v>
      </c>
      <c r="AA354" s="10">
        <f t="shared" si="174"/>
        <v>0</v>
      </c>
      <c r="AB354" s="10">
        <f t="shared" si="174"/>
        <v>0</v>
      </c>
      <c r="AC354" s="10">
        <f t="shared" si="174"/>
        <v>0</v>
      </c>
      <c r="AD354" s="10">
        <f t="shared" si="174"/>
        <v>0</v>
      </c>
      <c r="AE354" s="10">
        <f t="shared" si="174"/>
        <v>0</v>
      </c>
      <c r="AF354" s="10">
        <f t="shared" si="174"/>
        <v>0</v>
      </c>
      <c r="AG354" s="10">
        <f t="shared" si="174"/>
        <v>0</v>
      </c>
      <c r="AH354" s="10">
        <f t="shared" si="174"/>
        <v>0</v>
      </c>
      <c r="AI354" s="10">
        <f t="shared" si="174"/>
        <v>0</v>
      </c>
      <c r="AJ354" s="10">
        <f t="shared" si="174"/>
        <v>0</v>
      </c>
      <c r="AK354" s="10">
        <f t="shared" si="174"/>
        <v>0</v>
      </c>
      <c r="AL354" s="10">
        <f t="shared" si="174"/>
        <v>0</v>
      </c>
      <c r="AM354" s="10">
        <f t="shared" si="174"/>
        <v>0</v>
      </c>
      <c r="AN354" s="10">
        <f t="shared" si="174"/>
        <v>0</v>
      </c>
      <c r="AO354" s="10">
        <f t="shared" si="174"/>
        <v>0</v>
      </c>
      <c r="AP354" s="10">
        <f t="shared" si="174"/>
        <v>0</v>
      </c>
      <c r="AQ354" s="10">
        <f t="shared" si="174"/>
        <v>0</v>
      </c>
      <c r="AR354" s="10">
        <f t="shared" si="174"/>
        <v>0</v>
      </c>
      <c r="AS354" s="10">
        <f t="shared" si="174"/>
        <v>0</v>
      </c>
      <c r="AT354" s="10">
        <f t="shared" si="174"/>
        <v>0</v>
      </c>
      <c r="AU354" s="10">
        <f t="shared" si="174"/>
        <v>0</v>
      </c>
      <c r="AV354" s="10">
        <f t="shared" si="174"/>
        <v>0</v>
      </c>
      <c r="AW354" s="10">
        <f t="shared" si="174"/>
        <v>0</v>
      </c>
      <c r="AX354" s="10">
        <f t="shared" si="174"/>
        <v>0</v>
      </c>
      <c r="AY354" s="10">
        <f t="shared" si="174"/>
        <v>0</v>
      </c>
      <c r="AZ354" s="10">
        <f t="shared" si="174"/>
        <v>0</v>
      </c>
      <c r="BA354" s="10">
        <f t="shared" si="174"/>
        <v>0</v>
      </c>
      <c r="BB354" s="10">
        <f t="shared" si="174"/>
        <v>0</v>
      </c>
      <c r="BC354" s="10">
        <f t="shared" si="174"/>
        <v>0</v>
      </c>
      <c r="BD354" s="10">
        <f t="shared" si="174"/>
        <v>0</v>
      </c>
      <c r="BE354" s="10">
        <f t="shared" si="174"/>
        <v>0</v>
      </c>
      <c r="BF354" s="10">
        <f t="shared" si="174"/>
        <v>0</v>
      </c>
      <c r="BG354" s="10">
        <f t="shared" si="174"/>
        <v>0</v>
      </c>
      <c r="BH354" s="10">
        <f t="shared" si="174"/>
        <v>0</v>
      </c>
      <c r="BI354" s="10">
        <f t="shared" si="174"/>
        <v>0</v>
      </c>
      <c r="BJ354" s="10">
        <f t="shared" si="174"/>
        <v>0</v>
      </c>
      <c r="BK354" s="10">
        <f t="shared" si="174"/>
        <v>0</v>
      </c>
      <c r="BL354" s="10">
        <f t="shared" si="174"/>
        <v>0</v>
      </c>
      <c r="BM354" s="10">
        <f t="shared" si="174"/>
        <v>0</v>
      </c>
      <c r="BN354" s="10">
        <f t="shared" ref="BN354:DS354" si="175">SUM(BN357,BN359)</f>
        <v>0</v>
      </c>
      <c r="BO354" s="10">
        <f t="shared" si="175"/>
        <v>0</v>
      </c>
      <c r="BP354" s="10">
        <f t="shared" si="175"/>
        <v>0</v>
      </c>
      <c r="BQ354" s="10">
        <f t="shared" si="175"/>
        <v>0</v>
      </c>
      <c r="BR354" s="10">
        <f t="shared" si="175"/>
        <v>0</v>
      </c>
      <c r="BS354" s="10">
        <f t="shared" si="175"/>
        <v>0</v>
      </c>
      <c r="BT354" s="10">
        <f t="shared" si="175"/>
        <v>0</v>
      </c>
      <c r="BU354" s="10">
        <f t="shared" si="175"/>
        <v>0</v>
      </c>
      <c r="BV354" s="10">
        <f t="shared" si="175"/>
        <v>0</v>
      </c>
      <c r="BW354" s="10">
        <f t="shared" si="175"/>
        <v>0</v>
      </c>
      <c r="BX354" s="10">
        <f t="shared" si="175"/>
        <v>0</v>
      </c>
      <c r="BY354" s="10">
        <f t="shared" si="175"/>
        <v>0</v>
      </c>
      <c r="BZ354" s="10">
        <f t="shared" si="175"/>
        <v>0</v>
      </c>
      <c r="CA354" s="10">
        <f t="shared" si="175"/>
        <v>0</v>
      </c>
      <c r="CB354" s="10">
        <f t="shared" si="175"/>
        <v>0</v>
      </c>
      <c r="CC354" s="10">
        <f t="shared" si="175"/>
        <v>0</v>
      </c>
      <c r="CD354" s="10">
        <f t="shared" si="175"/>
        <v>0</v>
      </c>
      <c r="CE354" s="10">
        <f t="shared" si="175"/>
        <v>0</v>
      </c>
      <c r="CF354" s="10">
        <f t="shared" si="175"/>
        <v>0</v>
      </c>
      <c r="CG354" s="10">
        <f t="shared" si="175"/>
        <v>0</v>
      </c>
      <c r="CH354" s="10">
        <f t="shared" si="175"/>
        <v>0</v>
      </c>
      <c r="CI354" s="10">
        <f t="shared" si="175"/>
        <v>0</v>
      </c>
      <c r="CJ354" s="10">
        <f t="shared" si="175"/>
        <v>0</v>
      </c>
      <c r="CK354" s="10">
        <f t="shared" si="175"/>
        <v>0</v>
      </c>
      <c r="CL354" s="10">
        <f t="shared" si="175"/>
        <v>0</v>
      </c>
      <c r="CM354" s="10">
        <f t="shared" si="175"/>
        <v>0</v>
      </c>
      <c r="CN354" s="10">
        <f t="shared" si="175"/>
        <v>0</v>
      </c>
      <c r="CO354" s="10">
        <f t="shared" si="175"/>
        <v>0</v>
      </c>
      <c r="CP354" s="10">
        <f t="shared" si="175"/>
        <v>0</v>
      </c>
      <c r="CQ354" s="10">
        <f t="shared" si="175"/>
        <v>0</v>
      </c>
      <c r="CR354" s="10">
        <f t="shared" si="175"/>
        <v>0</v>
      </c>
      <c r="CS354" s="10">
        <f t="shared" si="175"/>
        <v>0</v>
      </c>
      <c r="CT354" s="10">
        <f t="shared" si="175"/>
        <v>0</v>
      </c>
      <c r="CU354" s="10">
        <f t="shared" si="175"/>
        <v>0</v>
      </c>
      <c r="CV354" s="10">
        <f t="shared" si="175"/>
        <v>0</v>
      </c>
      <c r="CW354" s="10">
        <f t="shared" si="175"/>
        <v>0</v>
      </c>
      <c r="CX354" s="10">
        <f t="shared" si="175"/>
        <v>0</v>
      </c>
      <c r="CY354" s="10">
        <f t="shared" si="175"/>
        <v>0</v>
      </c>
      <c r="CZ354" s="10">
        <f t="shared" si="175"/>
        <v>0</v>
      </c>
      <c r="DA354" s="10">
        <f t="shared" si="175"/>
        <v>0</v>
      </c>
      <c r="DB354" s="10">
        <f t="shared" si="175"/>
        <v>0</v>
      </c>
      <c r="DC354" s="10">
        <f t="shared" si="175"/>
        <v>0</v>
      </c>
      <c r="DD354" s="10">
        <f t="shared" si="175"/>
        <v>0</v>
      </c>
      <c r="DE354" s="10">
        <f t="shared" si="175"/>
        <v>0</v>
      </c>
      <c r="DF354" s="10">
        <f t="shared" si="175"/>
        <v>0</v>
      </c>
      <c r="DG354" s="10">
        <f t="shared" si="175"/>
        <v>0</v>
      </c>
      <c r="DH354" s="10">
        <f t="shared" si="175"/>
        <v>0</v>
      </c>
      <c r="DI354" s="10">
        <f t="shared" si="175"/>
        <v>0</v>
      </c>
      <c r="DJ354" s="10">
        <f t="shared" si="175"/>
        <v>0</v>
      </c>
      <c r="DK354" s="10">
        <f t="shared" si="175"/>
        <v>0</v>
      </c>
      <c r="DL354" s="10">
        <f t="shared" si="175"/>
        <v>0</v>
      </c>
      <c r="DM354" s="10">
        <f t="shared" si="175"/>
        <v>0</v>
      </c>
      <c r="DN354" s="10">
        <f t="shared" si="175"/>
        <v>0</v>
      </c>
      <c r="DO354" s="10">
        <f t="shared" si="175"/>
        <v>0</v>
      </c>
      <c r="DP354" s="10">
        <f t="shared" si="175"/>
        <v>0</v>
      </c>
      <c r="DQ354" s="10">
        <f t="shared" si="175"/>
        <v>0</v>
      </c>
      <c r="DR354" s="10">
        <f t="shared" si="175"/>
        <v>0</v>
      </c>
      <c r="DS354" s="10">
        <f t="shared" si="175"/>
        <v>0</v>
      </c>
      <c r="DT354" s="10"/>
      <c r="DU354" s="10"/>
      <c r="DV354" s="10"/>
      <c r="DW354" s="240"/>
      <c r="DX354" s="240"/>
      <c r="DY354" s="240"/>
      <c r="DZ354" s="240"/>
      <c r="EA354" s="240"/>
      <c r="EB354" s="240"/>
      <c r="EC354" s="240"/>
      <c r="ED354" s="240"/>
      <c r="EE354" s="240"/>
      <c r="EF354" s="240"/>
      <c r="EG354" s="240"/>
      <c r="EH354" s="240"/>
      <c r="EI354" s="240"/>
      <c r="EJ354" s="240">
        <v>467</v>
      </c>
      <c r="EK354" s="240">
        <v>380</v>
      </c>
      <c r="EL354" s="240">
        <v>504</v>
      </c>
      <c r="EM354" s="240">
        <v>304</v>
      </c>
      <c r="EN354" s="240">
        <v>267</v>
      </c>
      <c r="EO354" s="240">
        <v>225</v>
      </c>
      <c r="EP354" s="240">
        <v>201</v>
      </c>
      <c r="EQ354" s="240">
        <v>67</v>
      </c>
      <c r="ER354" s="240">
        <v>78</v>
      </c>
      <c r="ES354" s="240">
        <v>76</v>
      </c>
      <c r="ET354" s="240">
        <v>105</v>
      </c>
      <c r="EU354" s="240">
        <v>86</v>
      </c>
      <c r="EV354" s="240">
        <v>35</v>
      </c>
      <c r="EW354" s="67">
        <f t="shared" ref="EW354:GB354" si="176">SUM(EW357,EW359)</f>
        <v>22</v>
      </c>
      <c r="EX354" s="67">
        <f t="shared" si="176"/>
        <v>0</v>
      </c>
      <c r="EY354" s="67">
        <f t="shared" si="176"/>
        <v>0</v>
      </c>
      <c r="EZ354" s="67">
        <f t="shared" si="176"/>
        <v>0</v>
      </c>
      <c r="FA354" s="67">
        <f t="shared" si="176"/>
        <v>0</v>
      </c>
      <c r="FB354" s="67">
        <f t="shared" si="176"/>
        <v>0</v>
      </c>
      <c r="FC354" s="67">
        <f t="shared" si="176"/>
        <v>0</v>
      </c>
      <c r="FD354" s="67">
        <f t="shared" si="176"/>
        <v>0</v>
      </c>
      <c r="FE354" s="67">
        <f t="shared" si="176"/>
        <v>0</v>
      </c>
      <c r="FF354" s="67">
        <f t="shared" si="176"/>
        <v>0</v>
      </c>
      <c r="FG354" s="67">
        <f t="shared" si="176"/>
        <v>0</v>
      </c>
      <c r="FH354" s="67">
        <f t="shared" si="176"/>
        <v>0</v>
      </c>
      <c r="FI354" s="67">
        <f t="shared" si="176"/>
        <v>0</v>
      </c>
      <c r="FJ354" s="67">
        <f t="shared" si="176"/>
        <v>0</v>
      </c>
      <c r="FK354" s="67">
        <f t="shared" si="176"/>
        <v>0</v>
      </c>
      <c r="FL354" s="67">
        <f t="shared" si="176"/>
        <v>0</v>
      </c>
      <c r="FM354" s="67">
        <f t="shared" si="176"/>
        <v>1</v>
      </c>
      <c r="FN354" s="67">
        <f t="shared" si="176"/>
        <v>0</v>
      </c>
      <c r="FO354" s="67">
        <f t="shared" si="176"/>
        <v>0</v>
      </c>
      <c r="FP354" s="67">
        <f t="shared" si="176"/>
        <v>6</v>
      </c>
      <c r="FQ354" s="67">
        <f t="shared" si="176"/>
        <v>4</v>
      </c>
      <c r="FR354" s="67">
        <f t="shared" si="176"/>
        <v>10</v>
      </c>
      <c r="FS354" s="67">
        <f t="shared" si="176"/>
        <v>0</v>
      </c>
      <c r="FT354" s="67">
        <f t="shared" si="176"/>
        <v>1</v>
      </c>
      <c r="FU354" s="67">
        <f t="shared" si="176"/>
        <v>0</v>
      </c>
      <c r="FV354" s="67">
        <f t="shared" si="176"/>
        <v>0</v>
      </c>
      <c r="FW354" s="67">
        <f t="shared" si="176"/>
        <v>0</v>
      </c>
      <c r="FX354" s="67">
        <f t="shared" si="176"/>
        <v>0</v>
      </c>
      <c r="FY354" s="67">
        <f t="shared" si="176"/>
        <v>0</v>
      </c>
      <c r="FZ354" s="67">
        <f t="shared" si="176"/>
        <v>0</v>
      </c>
      <c r="GA354" s="67">
        <f t="shared" si="176"/>
        <v>0</v>
      </c>
      <c r="GB354" s="67">
        <f t="shared" si="176"/>
        <v>0</v>
      </c>
      <c r="GC354" s="1"/>
    </row>
    <row r="355" spans="1:185" s="6" customFormat="1" ht="25.5" customHeight="1">
      <c r="A355" s="11" t="s">
        <v>5</v>
      </c>
      <c r="B355" s="18" t="e">
        <f t="shared" ref="B355:BM355" si="177">B354/B353</f>
        <v>#DIV/0!</v>
      </c>
      <c r="C355" s="18" t="e">
        <f t="shared" si="177"/>
        <v>#DIV/0!</v>
      </c>
      <c r="D355" s="18" t="e">
        <f t="shared" si="177"/>
        <v>#DIV/0!</v>
      </c>
      <c r="E355" s="18" t="e">
        <f t="shared" si="177"/>
        <v>#DIV/0!</v>
      </c>
      <c r="F355" s="18" t="e">
        <f t="shared" si="177"/>
        <v>#DIV/0!</v>
      </c>
      <c r="G355" s="18" t="e">
        <f t="shared" si="177"/>
        <v>#DIV/0!</v>
      </c>
      <c r="H355" s="18" t="e">
        <f t="shared" si="177"/>
        <v>#DIV/0!</v>
      </c>
      <c r="I355" s="18" t="e">
        <f t="shared" si="177"/>
        <v>#DIV/0!</v>
      </c>
      <c r="J355" s="18" t="e">
        <f t="shared" si="177"/>
        <v>#DIV/0!</v>
      </c>
      <c r="K355" s="18" t="e">
        <f t="shared" si="177"/>
        <v>#DIV/0!</v>
      </c>
      <c r="L355" s="18" t="e">
        <f t="shared" si="177"/>
        <v>#DIV/0!</v>
      </c>
      <c r="M355" s="18" t="e">
        <f t="shared" si="177"/>
        <v>#DIV/0!</v>
      </c>
      <c r="N355" s="18" t="e">
        <f t="shared" si="177"/>
        <v>#DIV/0!</v>
      </c>
      <c r="O355" s="18" t="e">
        <f t="shared" si="177"/>
        <v>#DIV/0!</v>
      </c>
      <c r="P355" s="18" t="e">
        <f t="shared" si="177"/>
        <v>#DIV/0!</v>
      </c>
      <c r="Q355" s="18" t="e">
        <f t="shared" si="177"/>
        <v>#DIV/0!</v>
      </c>
      <c r="R355" s="18" t="e">
        <f t="shared" si="177"/>
        <v>#DIV/0!</v>
      </c>
      <c r="S355" s="18" t="e">
        <f t="shared" si="177"/>
        <v>#DIV/0!</v>
      </c>
      <c r="T355" s="18" t="e">
        <f t="shared" si="177"/>
        <v>#DIV/0!</v>
      </c>
      <c r="U355" s="18" t="e">
        <f t="shared" si="177"/>
        <v>#DIV/0!</v>
      </c>
      <c r="V355" s="18" t="e">
        <f t="shared" si="177"/>
        <v>#DIV/0!</v>
      </c>
      <c r="W355" s="18" t="e">
        <f t="shared" si="177"/>
        <v>#DIV/0!</v>
      </c>
      <c r="X355" s="18" t="e">
        <f t="shared" si="177"/>
        <v>#DIV/0!</v>
      </c>
      <c r="Y355" s="18" t="e">
        <f t="shared" si="177"/>
        <v>#DIV/0!</v>
      </c>
      <c r="Z355" s="18" t="e">
        <f t="shared" si="177"/>
        <v>#DIV/0!</v>
      </c>
      <c r="AA355" s="18" t="e">
        <f t="shared" si="177"/>
        <v>#DIV/0!</v>
      </c>
      <c r="AB355" s="18" t="e">
        <f t="shared" si="177"/>
        <v>#DIV/0!</v>
      </c>
      <c r="AC355" s="18" t="e">
        <f t="shared" si="177"/>
        <v>#DIV/0!</v>
      </c>
      <c r="AD355" s="18" t="e">
        <f t="shared" si="177"/>
        <v>#DIV/0!</v>
      </c>
      <c r="AE355" s="18" t="e">
        <f t="shared" si="177"/>
        <v>#DIV/0!</v>
      </c>
      <c r="AF355" s="18" t="e">
        <f t="shared" si="177"/>
        <v>#DIV/0!</v>
      </c>
      <c r="AG355" s="18" t="e">
        <f t="shared" si="177"/>
        <v>#DIV/0!</v>
      </c>
      <c r="AH355" s="18" t="e">
        <f t="shared" si="177"/>
        <v>#DIV/0!</v>
      </c>
      <c r="AI355" s="18" t="e">
        <f t="shared" si="177"/>
        <v>#DIV/0!</v>
      </c>
      <c r="AJ355" s="18" t="e">
        <f t="shared" si="177"/>
        <v>#DIV/0!</v>
      </c>
      <c r="AK355" s="18" t="e">
        <f t="shared" si="177"/>
        <v>#DIV/0!</v>
      </c>
      <c r="AL355" s="18" t="e">
        <f t="shared" si="177"/>
        <v>#DIV/0!</v>
      </c>
      <c r="AM355" s="18" t="e">
        <f t="shared" si="177"/>
        <v>#DIV/0!</v>
      </c>
      <c r="AN355" s="18" t="e">
        <f t="shared" si="177"/>
        <v>#DIV/0!</v>
      </c>
      <c r="AO355" s="18" t="e">
        <f t="shared" si="177"/>
        <v>#DIV/0!</v>
      </c>
      <c r="AP355" s="18" t="e">
        <f t="shared" si="177"/>
        <v>#DIV/0!</v>
      </c>
      <c r="AQ355" s="18" t="e">
        <f t="shared" si="177"/>
        <v>#DIV/0!</v>
      </c>
      <c r="AR355" s="18" t="e">
        <f t="shared" si="177"/>
        <v>#DIV/0!</v>
      </c>
      <c r="AS355" s="18" t="e">
        <f t="shared" si="177"/>
        <v>#DIV/0!</v>
      </c>
      <c r="AT355" s="18" t="e">
        <f t="shared" si="177"/>
        <v>#DIV/0!</v>
      </c>
      <c r="AU355" s="18" t="e">
        <f t="shared" si="177"/>
        <v>#DIV/0!</v>
      </c>
      <c r="AV355" s="18" t="e">
        <f t="shared" si="177"/>
        <v>#DIV/0!</v>
      </c>
      <c r="AW355" s="18" t="e">
        <f t="shared" si="177"/>
        <v>#DIV/0!</v>
      </c>
      <c r="AX355" s="18" t="e">
        <f t="shared" si="177"/>
        <v>#DIV/0!</v>
      </c>
      <c r="AY355" s="18" t="e">
        <f t="shared" si="177"/>
        <v>#DIV/0!</v>
      </c>
      <c r="AZ355" s="18" t="e">
        <f t="shared" si="177"/>
        <v>#DIV/0!</v>
      </c>
      <c r="BA355" s="18" t="e">
        <f t="shared" si="177"/>
        <v>#DIV/0!</v>
      </c>
      <c r="BB355" s="18" t="e">
        <f t="shared" si="177"/>
        <v>#DIV/0!</v>
      </c>
      <c r="BC355" s="18" t="e">
        <f t="shared" si="177"/>
        <v>#DIV/0!</v>
      </c>
      <c r="BD355" s="18" t="e">
        <f t="shared" si="177"/>
        <v>#DIV/0!</v>
      </c>
      <c r="BE355" s="18" t="e">
        <f t="shared" si="177"/>
        <v>#DIV/0!</v>
      </c>
      <c r="BF355" s="18" t="e">
        <f t="shared" si="177"/>
        <v>#DIV/0!</v>
      </c>
      <c r="BG355" s="18" t="e">
        <f t="shared" si="177"/>
        <v>#DIV/0!</v>
      </c>
      <c r="BH355" s="18" t="e">
        <f t="shared" si="177"/>
        <v>#DIV/0!</v>
      </c>
      <c r="BI355" s="18" t="e">
        <f t="shared" si="177"/>
        <v>#DIV/0!</v>
      </c>
      <c r="BJ355" s="18" t="e">
        <f t="shared" si="177"/>
        <v>#DIV/0!</v>
      </c>
      <c r="BK355" s="18" t="e">
        <f t="shared" si="177"/>
        <v>#DIV/0!</v>
      </c>
      <c r="BL355" s="18" t="e">
        <f t="shared" si="177"/>
        <v>#DIV/0!</v>
      </c>
      <c r="BM355" s="18" t="e">
        <f t="shared" si="177"/>
        <v>#DIV/0!</v>
      </c>
      <c r="BN355" s="18" t="e">
        <f t="shared" ref="BN355:DY355" si="178">BN354/BN353</f>
        <v>#DIV/0!</v>
      </c>
      <c r="BO355" s="18" t="e">
        <f t="shared" si="178"/>
        <v>#DIV/0!</v>
      </c>
      <c r="BP355" s="18" t="e">
        <f t="shared" si="178"/>
        <v>#DIV/0!</v>
      </c>
      <c r="BQ355" s="18" t="e">
        <f t="shared" si="178"/>
        <v>#DIV/0!</v>
      </c>
      <c r="BR355" s="18" t="e">
        <f t="shared" si="178"/>
        <v>#DIV/0!</v>
      </c>
      <c r="BS355" s="18" t="e">
        <f t="shared" si="178"/>
        <v>#DIV/0!</v>
      </c>
      <c r="BT355" s="18" t="e">
        <f t="shared" si="178"/>
        <v>#DIV/0!</v>
      </c>
      <c r="BU355" s="18" t="e">
        <f t="shared" si="178"/>
        <v>#DIV/0!</v>
      </c>
      <c r="BV355" s="18" t="e">
        <f t="shared" si="178"/>
        <v>#DIV/0!</v>
      </c>
      <c r="BW355" s="18" t="e">
        <f t="shared" si="178"/>
        <v>#DIV/0!</v>
      </c>
      <c r="BX355" s="18" t="e">
        <f t="shared" si="178"/>
        <v>#DIV/0!</v>
      </c>
      <c r="BY355" s="18" t="e">
        <f t="shared" si="178"/>
        <v>#DIV/0!</v>
      </c>
      <c r="BZ355" s="18" t="e">
        <f t="shared" si="178"/>
        <v>#DIV/0!</v>
      </c>
      <c r="CA355" s="18" t="e">
        <f t="shared" si="178"/>
        <v>#DIV/0!</v>
      </c>
      <c r="CB355" s="18" t="e">
        <f t="shared" si="178"/>
        <v>#DIV/0!</v>
      </c>
      <c r="CC355" s="18" t="e">
        <f t="shared" si="178"/>
        <v>#DIV/0!</v>
      </c>
      <c r="CD355" s="18" t="e">
        <f t="shared" si="178"/>
        <v>#DIV/0!</v>
      </c>
      <c r="CE355" s="18" t="e">
        <f t="shared" si="178"/>
        <v>#DIV/0!</v>
      </c>
      <c r="CF355" s="18" t="e">
        <f t="shared" si="178"/>
        <v>#DIV/0!</v>
      </c>
      <c r="CG355" s="18" t="e">
        <f t="shared" si="178"/>
        <v>#DIV/0!</v>
      </c>
      <c r="CH355" s="18" t="e">
        <f t="shared" si="178"/>
        <v>#DIV/0!</v>
      </c>
      <c r="CI355" s="18" t="e">
        <f t="shared" si="178"/>
        <v>#DIV/0!</v>
      </c>
      <c r="CJ355" s="18" t="e">
        <f t="shared" si="178"/>
        <v>#DIV/0!</v>
      </c>
      <c r="CK355" s="18" t="e">
        <f t="shared" si="178"/>
        <v>#DIV/0!</v>
      </c>
      <c r="CL355" s="18" t="e">
        <f t="shared" si="178"/>
        <v>#DIV/0!</v>
      </c>
      <c r="CM355" s="18" t="e">
        <f t="shared" si="178"/>
        <v>#DIV/0!</v>
      </c>
      <c r="CN355" s="18" t="e">
        <f t="shared" si="178"/>
        <v>#DIV/0!</v>
      </c>
      <c r="CO355" s="18" t="e">
        <f t="shared" si="178"/>
        <v>#DIV/0!</v>
      </c>
      <c r="CP355" s="18" t="e">
        <f t="shared" si="178"/>
        <v>#DIV/0!</v>
      </c>
      <c r="CQ355" s="18" t="e">
        <f t="shared" si="178"/>
        <v>#DIV/0!</v>
      </c>
      <c r="CR355" s="18" t="e">
        <f t="shared" si="178"/>
        <v>#DIV/0!</v>
      </c>
      <c r="CS355" s="18" t="e">
        <f t="shared" si="178"/>
        <v>#DIV/0!</v>
      </c>
      <c r="CT355" s="18" t="e">
        <f t="shared" si="178"/>
        <v>#DIV/0!</v>
      </c>
      <c r="CU355" s="18" t="e">
        <f t="shared" si="178"/>
        <v>#DIV/0!</v>
      </c>
      <c r="CV355" s="18" t="e">
        <f t="shared" si="178"/>
        <v>#DIV/0!</v>
      </c>
      <c r="CW355" s="18" t="e">
        <f t="shared" si="178"/>
        <v>#DIV/0!</v>
      </c>
      <c r="CX355" s="18" t="e">
        <f t="shared" si="178"/>
        <v>#DIV/0!</v>
      </c>
      <c r="CY355" s="18" t="e">
        <f t="shared" si="178"/>
        <v>#DIV/0!</v>
      </c>
      <c r="CZ355" s="18" t="e">
        <f t="shared" si="178"/>
        <v>#DIV/0!</v>
      </c>
      <c r="DA355" s="18" t="e">
        <f t="shared" si="178"/>
        <v>#DIV/0!</v>
      </c>
      <c r="DB355" s="18" t="e">
        <f t="shared" si="178"/>
        <v>#DIV/0!</v>
      </c>
      <c r="DC355" s="18" t="e">
        <f t="shared" si="178"/>
        <v>#DIV/0!</v>
      </c>
      <c r="DD355" s="18" t="e">
        <f t="shared" si="178"/>
        <v>#DIV/0!</v>
      </c>
      <c r="DE355" s="18" t="e">
        <f t="shared" si="178"/>
        <v>#DIV/0!</v>
      </c>
      <c r="DF355" s="18" t="e">
        <f t="shared" si="178"/>
        <v>#DIV/0!</v>
      </c>
      <c r="DG355" s="18" t="e">
        <f t="shared" si="178"/>
        <v>#DIV/0!</v>
      </c>
      <c r="DH355" s="18" t="e">
        <f t="shared" si="178"/>
        <v>#DIV/0!</v>
      </c>
      <c r="DI355" s="18" t="e">
        <f t="shared" si="178"/>
        <v>#DIV/0!</v>
      </c>
      <c r="DJ355" s="18" t="e">
        <f t="shared" si="178"/>
        <v>#DIV/0!</v>
      </c>
      <c r="DK355" s="18" t="e">
        <f t="shared" si="178"/>
        <v>#DIV/0!</v>
      </c>
      <c r="DL355" s="18" t="e">
        <f t="shared" si="178"/>
        <v>#DIV/0!</v>
      </c>
      <c r="DM355" s="18" t="e">
        <f t="shared" si="178"/>
        <v>#DIV/0!</v>
      </c>
      <c r="DN355" s="18" t="e">
        <f t="shared" si="178"/>
        <v>#DIV/0!</v>
      </c>
      <c r="DO355" s="18" t="e">
        <f t="shared" si="178"/>
        <v>#DIV/0!</v>
      </c>
      <c r="DP355" s="18" t="e">
        <f t="shared" si="178"/>
        <v>#DIV/0!</v>
      </c>
      <c r="DQ355" s="18" t="e">
        <f t="shared" si="178"/>
        <v>#DIV/0!</v>
      </c>
      <c r="DR355" s="18" t="e">
        <f t="shared" si="178"/>
        <v>#DIV/0!</v>
      </c>
      <c r="DS355" s="18" t="e">
        <f t="shared" si="178"/>
        <v>#DIV/0!</v>
      </c>
      <c r="DT355" s="18" t="e">
        <f t="shared" si="178"/>
        <v>#DIV/0!</v>
      </c>
      <c r="DU355" s="18" t="e">
        <f t="shared" si="178"/>
        <v>#DIV/0!</v>
      </c>
      <c r="DV355" s="18" t="e">
        <f t="shared" si="178"/>
        <v>#DIV/0!</v>
      </c>
      <c r="DW355" s="18" t="e">
        <f t="shared" si="178"/>
        <v>#DIV/0!</v>
      </c>
      <c r="DX355" s="18" t="e">
        <f t="shared" si="178"/>
        <v>#DIV/0!</v>
      </c>
      <c r="DY355" s="18" t="e">
        <f t="shared" si="178"/>
        <v>#DIV/0!</v>
      </c>
      <c r="DZ355" s="18" t="e">
        <f t="shared" ref="DZ355:EI355" si="179">DZ354/DZ353</f>
        <v>#DIV/0!</v>
      </c>
      <c r="EA355" s="18" t="e">
        <f t="shared" si="179"/>
        <v>#DIV/0!</v>
      </c>
      <c r="EB355" s="18" t="e">
        <f t="shared" si="179"/>
        <v>#DIV/0!</v>
      </c>
      <c r="EC355" s="18" t="e">
        <f t="shared" si="179"/>
        <v>#DIV/0!</v>
      </c>
      <c r="ED355" s="18" t="e">
        <f t="shared" si="179"/>
        <v>#DIV/0!</v>
      </c>
      <c r="EE355" s="18" t="e">
        <f t="shared" si="179"/>
        <v>#DIV/0!</v>
      </c>
      <c r="EF355" s="18" t="e">
        <f t="shared" si="179"/>
        <v>#DIV/0!</v>
      </c>
      <c r="EG355" s="18" t="e">
        <f t="shared" si="179"/>
        <v>#DIV/0!</v>
      </c>
      <c r="EH355" s="18" t="e">
        <f t="shared" si="179"/>
        <v>#DIV/0!</v>
      </c>
      <c r="EI355" s="18" t="e">
        <f t="shared" si="179"/>
        <v>#DIV/0!</v>
      </c>
      <c r="EJ355" s="18">
        <v>4.0651821932833091E-3</v>
      </c>
      <c r="EK355" s="18">
        <v>2.0140132924877305E-3</v>
      </c>
      <c r="EL355" s="18">
        <v>2.6295332056827134E-3</v>
      </c>
      <c r="EM355" s="18">
        <v>1.8946121965660154E-3</v>
      </c>
      <c r="EN355" s="18">
        <v>1.6199195500627946E-3</v>
      </c>
      <c r="EO355" s="18">
        <v>2.9106620786008125E-3</v>
      </c>
      <c r="EP355" s="18">
        <v>1.7286456362447969E-3</v>
      </c>
      <c r="EQ355" s="18">
        <v>7.3611004295806375E-4</v>
      </c>
      <c r="ER355" s="18">
        <v>1.3811176428925561E-3</v>
      </c>
      <c r="ES355" s="18">
        <v>1.0553210397689402E-3</v>
      </c>
      <c r="ET355" s="18">
        <v>8.9523224882340907E-4</v>
      </c>
      <c r="EU355" s="18">
        <v>1.1123182782347767E-3</v>
      </c>
      <c r="EV355" s="18">
        <v>1.2091480688177986E-3</v>
      </c>
      <c r="EW355" s="17">
        <f t="shared" ref="EW355:GB355" si="180">EW354/EW353</f>
        <v>5.2242881907340125E-4</v>
      </c>
      <c r="EX355" s="73">
        <f t="shared" si="180"/>
        <v>0</v>
      </c>
      <c r="EY355" s="73">
        <f t="shared" si="180"/>
        <v>0</v>
      </c>
      <c r="EZ355" s="73">
        <f t="shared" si="180"/>
        <v>0</v>
      </c>
      <c r="FA355" s="73">
        <f t="shared" si="180"/>
        <v>0</v>
      </c>
      <c r="FB355" s="73">
        <f t="shared" si="180"/>
        <v>0</v>
      </c>
      <c r="FC355" s="73">
        <f t="shared" si="180"/>
        <v>0</v>
      </c>
      <c r="FD355" s="73">
        <f t="shared" si="180"/>
        <v>0</v>
      </c>
      <c r="FE355" s="73">
        <f t="shared" si="180"/>
        <v>0</v>
      </c>
      <c r="FF355" s="73">
        <f t="shared" si="180"/>
        <v>0</v>
      </c>
      <c r="FG355" s="73">
        <f t="shared" si="180"/>
        <v>0</v>
      </c>
      <c r="FH355" s="73">
        <f t="shared" si="180"/>
        <v>0</v>
      </c>
      <c r="FI355" s="73" t="e">
        <f t="shared" si="180"/>
        <v>#DIV/0!</v>
      </c>
      <c r="FJ355" s="73">
        <f t="shared" si="180"/>
        <v>0</v>
      </c>
      <c r="FK355" s="73">
        <f t="shared" si="180"/>
        <v>0</v>
      </c>
      <c r="FL355" s="73">
        <f t="shared" si="180"/>
        <v>0</v>
      </c>
      <c r="FM355" s="73">
        <f t="shared" si="180"/>
        <v>1.8066847335140019E-4</v>
      </c>
      <c r="FN355" s="73">
        <f t="shared" si="180"/>
        <v>0</v>
      </c>
      <c r="FO355" s="73">
        <f t="shared" si="180"/>
        <v>0</v>
      </c>
      <c r="FP355" s="73">
        <f t="shared" si="180"/>
        <v>8.331019161344071E-4</v>
      </c>
      <c r="FQ355" s="73">
        <f t="shared" si="180"/>
        <v>7.0422535211267609E-4</v>
      </c>
      <c r="FR355" s="73">
        <f t="shared" si="180"/>
        <v>1.8115942028985507E-3</v>
      </c>
      <c r="FS355" s="73">
        <f t="shared" si="180"/>
        <v>0</v>
      </c>
      <c r="FT355" s="73">
        <f t="shared" si="180"/>
        <v>2.4254183846713557E-4</v>
      </c>
      <c r="FU355" s="73">
        <f t="shared" si="180"/>
        <v>0</v>
      </c>
      <c r="FV355" s="73" t="e">
        <f t="shared" si="180"/>
        <v>#DIV/0!</v>
      </c>
      <c r="FW355" s="73" t="e">
        <f t="shared" si="180"/>
        <v>#DIV/0!</v>
      </c>
      <c r="FX355" s="73" t="e">
        <f t="shared" si="180"/>
        <v>#DIV/0!</v>
      </c>
      <c r="FY355" s="73" t="e">
        <f t="shared" si="180"/>
        <v>#DIV/0!</v>
      </c>
      <c r="FZ355" s="73" t="e">
        <f t="shared" si="180"/>
        <v>#DIV/0!</v>
      </c>
      <c r="GA355" s="73" t="e">
        <f t="shared" si="180"/>
        <v>#DIV/0!</v>
      </c>
      <c r="GB355" s="73" t="e">
        <f t="shared" si="180"/>
        <v>#DIV/0!</v>
      </c>
      <c r="GC355" s="1"/>
    </row>
    <row r="356" spans="1:185" ht="12.75" customHeight="1">
      <c r="A356" s="34" t="s">
        <v>460</v>
      </c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56"/>
      <c r="EX356" s="14" t="s">
        <v>31</v>
      </c>
      <c r="EY356" s="14" t="s">
        <v>31</v>
      </c>
      <c r="EZ356" s="14" t="s">
        <v>31</v>
      </c>
      <c r="FA356" s="14" t="s">
        <v>31</v>
      </c>
      <c r="FB356" s="14" t="s">
        <v>31</v>
      </c>
      <c r="FC356" s="14" t="s">
        <v>31</v>
      </c>
      <c r="FD356" s="14" t="s">
        <v>31</v>
      </c>
      <c r="FE356" s="14" t="s">
        <v>31</v>
      </c>
      <c r="FF356" s="14" t="s">
        <v>31</v>
      </c>
      <c r="FG356" s="14" t="s">
        <v>31</v>
      </c>
      <c r="FH356" s="14" t="s">
        <v>31</v>
      </c>
      <c r="FI356" s="14" t="s">
        <v>31</v>
      </c>
      <c r="FJ356" s="14" t="s">
        <v>31</v>
      </c>
      <c r="FK356" s="14" t="s">
        <v>31</v>
      </c>
      <c r="FL356" s="14" t="s">
        <v>31</v>
      </c>
      <c r="FM356" s="14" t="s">
        <v>31</v>
      </c>
      <c r="FN356" s="14" t="s">
        <v>31</v>
      </c>
      <c r="FO356" s="14" t="s">
        <v>31</v>
      </c>
      <c r="FP356" s="14" t="s">
        <v>31</v>
      </c>
      <c r="FQ356" s="14" t="s">
        <v>31</v>
      </c>
      <c r="FR356" s="14" t="s">
        <v>31</v>
      </c>
      <c r="FS356" s="14" t="s">
        <v>31</v>
      </c>
      <c r="FT356" s="14" t="s">
        <v>31</v>
      </c>
      <c r="FU356" s="14" t="s">
        <v>31</v>
      </c>
      <c r="FV356" s="14" t="s">
        <v>31</v>
      </c>
      <c r="FW356" s="14" t="s">
        <v>31</v>
      </c>
      <c r="FX356" s="14" t="s">
        <v>31</v>
      </c>
      <c r="FY356" s="14" t="s">
        <v>31</v>
      </c>
      <c r="FZ356" s="14" t="s">
        <v>31</v>
      </c>
      <c r="GA356" s="14" t="s">
        <v>31</v>
      </c>
      <c r="GB356" s="14" t="s">
        <v>31</v>
      </c>
    </row>
    <row r="357" spans="1:185" s="6" customFormat="1" ht="25.5" customHeight="1">
      <c r="A357" s="11" t="s">
        <v>4</v>
      </c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>
        <v>29</v>
      </c>
      <c r="EK357" s="10">
        <v>52</v>
      </c>
      <c r="EL357" s="10">
        <v>65</v>
      </c>
      <c r="EM357" s="10">
        <v>30</v>
      </c>
      <c r="EN357" s="10">
        <v>23</v>
      </c>
      <c r="EO357" s="10">
        <v>18</v>
      </c>
      <c r="EP357" s="10">
        <v>16</v>
      </c>
      <c r="EQ357" s="10">
        <v>8</v>
      </c>
      <c r="ER357" s="10">
        <v>8</v>
      </c>
      <c r="ES357" s="10">
        <v>14</v>
      </c>
      <c r="ET357" s="10">
        <v>12</v>
      </c>
      <c r="EU357" s="10">
        <v>13</v>
      </c>
      <c r="EV357" s="10">
        <v>4</v>
      </c>
      <c r="EW357" s="9">
        <f>SUM(EX357:GB357)</f>
        <v>7</v>
      </c>
      <c r="EX357" s="66">
        <f>'X3092'!F19</f>
        <v>0</v>
      </c>
      <c r="EY357" s="66">
        <f>'X3092'!G19</f>
        <v>0</v>
      </c>
      <c r="EZ357" s="66">
        <f>'X3092'!H19</f>
        <v>0</v>
      </c>
      <c r="FA357" s="66">
        <f>'X3092'!I19</f>
        <v>0</v>
      </c>
      <c r="FB357" s="66">
        <f>'X3092'!J19</f>
        <v>0</v>
      </c>
      <c r="FC357" s="66">
        <f>'X3092'!K19</f>
        <v>0</v>
      </c>
      <c r="FD357" s="66">
        <f>'X3092'!L19</f>
        <v>0</v>
      </c>
      <c r="FE357" s="66">
        <f>'X3092'!M19</f>
        <v>0</v>
      </c>
      <c r="FF357" s="66">
        <f>'X3092'!N19</f>
        <v>0</v>
      </c>
      <c r="FG357" s="66">
        <f>'X3092'!O19</f>
        <v>0</v>
      </c>
      <c r="FH357" s="66">
        <f>'X3092'!P19</f>
        <v>0</v>
      </c>
      <c r="FI357" s="66">
        <f>'X3092'!Q19</f>
        <v>0</v>
      </c>
      <c r="FJ357" s="66">
        <f>'X3092'!R19</f>
        <v>0</v>
      </c>
      <c r="FK357" s="66">
        <f>'X3092'!S19</f>
        <v>0</v>
      </c>
      <c r="FL357" s="66">
        <f>'X3092'!T19</f>
        <v>0</v>
      </c>
      <c r="FM357" s="66">
        <f>'X3092'!U19</f>
        <v>0</v>
      </c>
      <c r="FN357" s="66">
        <f>'X3092'!V19</f>
        <v>0</v>
      </c>
      <c r="FO357" s="66">
        <f>'X3092'!W19</f>
        <v>0</v>
      </c>
      <c r="FP357" s="66">
        <f>'X3092'!X19</f>
        <v>0</v>
      </c>
      <c r="FQ357" s="66">
        <f>'X3092'!Y19</f>
        <v>0</v>
      </c>
      <c r="FR357" s="66">
        <f>'X3092'!Z19</f>
        <v>7</v>
      </c>
      <c r="FS357" s="66">
        <f>'X3092'!AA19</f>
        <v>0</v>
      </c>
      <c r="FT357" s="66">
        <f>'X3092'!AB19</f>
        <v>0</v>
      </c>
      <c r="FU357" s="66">
        <f>'X3092'!AC19</f>
        <v>0</v>
      </c>
      <c r="FV357" s="66">
        <f>'X3092'!AD19</f>
        <v>0</v>
      </c>
      <c r="FW357" s="66">
        <f>'X3092'!AE19</f>
        <v>0</v>
      </c>
      <c r="FX357" s="66">
        <f>'X3092'!AF19</f>
        <v>0</v>
      </c>
      <c r="FY357" s="66">
        <f>'X3092'!AG19</f>
        <v>0</v>
      </c>
      <c r="FZ357" s="66">
        <f>'X3092'!AH19</f>
        <v>0</v>
      </c>
      <c r="GA357" s="66">
        <f>'X3092'!AI19</f>
        <v>0</v>
      </c>
      <c r="GB357" s="66">
        <f>'X3092'!AJ19</f>
        <v>0</v>
      </c>
      <c r="GC357" s="1"/>
    </row>
    <row r="358" spans="1:185" s="3" customFormat="1" ht="25.5" customHeight="1">
      <c r="A358" s="5" t="s">
        <v>3</v>
      </c>
      <c r="B358" s="4" t="e">
        <f t="shared" ref="B358:BM358" si="181">B357/B353</f>
        <v>#DIV/0!</v>
      </c>
      <c r="C358" s="4" t="e">
        <f t="shared" si="181"/>
        <v>#DIV/0!</v>
      </c>
      <c r="D358" s="4" t="e">
        <f t="shared" si="181"/>
        <v>#DIV/0!</v>
      </c>
      <c r="E358" s="4" t="e">
        <f t="shared" si="181"/>
        <v>#DIV/0!</v>
      </c>
      <c r="F358" s="4" t="e">
        <f t="shared" si="181"/>
        <v>#DIV/0!</v>
      </c>
      <c r="G358" s="4" t="e">
        <f t="shared" si="181"/>
        <v>#DIV/0!</v>
      </c>
      <c r="H358" s="4" t="e">
        <f t="shared" si="181"/>
        <v>#DIV/0!</v>
      </c>
      <c r="I358" s="4" t="e">
        <f t="shared" si="181"/>
        <v>#DIV/0!</v>
      </c>
      <c r="J358" s="4" t="e">
        <f t="shared" si="181"/>
        <v>#DIV/0!</v>
      </c>
      <c r="K358" s="4" t="e">
        <f t="shared" si="181"/>
        <v>#DIV/0!</v>
      </c>
      <c r="L358" s="4" t="e">
        <f t="shared" si="181"/>
        <v>#DIV/0!</v>
      </c>
      <c r="M358" s="4" t="e">
        <f t="shared" si="181"/>
        <v>#DIV/0!</v>
      </c>
      <c r="N358" s="4" t="e">
        <f t="shared" si="181"/>
        <v>#DIV/0!</v>
      </c>
      <c r="O358" s="4" t="e">
        <f t="shared" si="181"/>
        <v>#DIV/0!</v>
      </c>
      <c r="P358" s="4" t="e">
        <f t="shared" si="181"/>
        <v>#DIV/0!</v>
      </c>
      <c r="Q358" s="4" t="e">
        <f t="shared" si="181"/>
        <v>#DIV/0!</v>
      </c>
      <c r="R358" s="4" t="e">
        <f t="shared" si="181"/>
        <v>#DIV/0!</v>
      </c>
      <c r="S358" s="4" t="e">
        <f t="shared" si="181"/>
        <v>#DIV/0!</v>
      </c>
      <c r="T358" s="4" t="e">
        <f t="shared" si="181"/>
        <v>#DIV/0!</v>
      </c>
      <c r="U358" s="4" t="e">
        <f t="shared" si="181"/>
        <v>#DIV/0!</v>
      </c>
      <c r="V358" s="4" t="e">
        <f t="shared" si="181"/>
        <v>#DIV/0!</v>
      </c>
      <c r="W358" s="4" t="e">
        <f t="shared" si="181"/>
        <v>#DIV/0!</v>
      </c>
      <c r="X358" s="4" t="e">
        <f t="shared" si="181"/>
        <v>#DIV/0!</v>
      </c>
      <c r="Y358" s="4" t="e">
        <f t="shared" si="181"/>
        <v>#DIV/0!</v>
      </c>
      <c r="Z358" s="4" t="e">
        <f t="shared" si="181"/>
        <v>#DIV/0!</v>
      </c>
      <c r="AA358" s="4" t="e">
        <f t="shared" si="181"/>
        <v>#DIV/0!</v>
      </c>
      <c r="AB358" s="4" t="e">
        <f t="shared" si="181"/>
        <v>#DIV/0!</v>
      </c>
      <c r="AC358" s="4" t="e">
        <f t="shared" si="181"/>
        <v>#DIV/0!</v>
      </c>
      <c r="AD358" s="4" t="e">
        <f t="shared" si="181"/>
        <v>#DIV/0!</v>
      </c>
      <c r="AE358" s="4" t="e">
        <f t="shared" si="181"/>
        <v>#DIV/0!</v>
      </c>
      <c r="AF358" s="4" t="e">
        <f t="shared" si="181"/>
        <v>#DIV/0!</v>
      </c>
      <c r="AG358" s="4" t="e">
        <f t="shared" si="181"/>
        <v>#DIV/0!</v>
      </c>
      <c r="AH358" s="4" t="e">
        <f t="shared" si="181"/>
        <v>#DIV/0!</v>
      </c>
      <c r="AI358" s="4" t="e">
        <f t="shared" si="181"/>
        <v>#DIV/0!</v>
      </c>
      <c r="AJ358" s="4" t="e">
        <f t="shared" si="181"/>
        <v>#DIV/0!</v>
      </c>
      <c r="AK358" s="4" t="e">
        <f t="shared" si="181"/>
        <v>#DIV/0!</v>
      </c>
      <c r="AL358" s="4" t="e">
        <f t="shared" si="181"/>
        <v>#DIV/0!</v>
      </c>
      <c r="AM358" s="4" t="e">
        <f t="shared" si="181"/>
        <v>#DIV/0!</v>
      </c>
      <c r="AN358" s="4" t="e">
        <f t="shared" si="181"/>
        <v>#DIV/0!</v>
      </c>
      <c r="AO358" s="4" t="e">
        <f t="shared" si="181"/>
        <v>#DIV/0!</v>
      </c>
      <c r="AP358" s="4" t="e">
        <f t="shared" si="181"/>
        <v>#DIV/0!</v>
      </c>
      <c r="AQ358" s="4" t="e">
        <f t="shared" si="181"/>
        <v>#DIV/0!</v>
      </c>
      <c r="AR358" s="4" t="e">
        <f t="shared" si="181"/>
        <v>#DIV/0!</v>
      </c>
      <c r="AS358" s="4" t="e">
        <f t="shared" si="181"/>
        <v>#DIV/0!</v>
      </c>
      <c r="AT358" s="4" t="e">
        <f t="shared" si="181"/>
        <v>#DIV/0!</v>
      </c>
      <c r="AU358" s="4" t="e">
        <f t="shared" si="181"/>
        <v>#DIV/0!</v>
      </c>
      <c r="AV358" s="4" t="e">
        <f t="shared" si="181"/>
        <v>#DIV/0!</v>
      </c>
      <c r="AW358" s="4" t="e">
        <f t="shared" si="181"/>
        <v>#DIV/0!</v>
      </c>
      <c r="AX358" s="4" t="e">
        <f t="shared" si="181"/>
        <v>#DIV/0!</v>
      </c>
      <c r="AY358" s="4" t="e">
        <f t="shared" si="181"/>
        <v>#DIV/0!</v>
      </c>
      <c r="AZ358" s="4" t="e">
        <f t="shared" si="181"/>
        <v>#DIV/0!</v>
      </c>
      <c r="BA358" s="4" t="e">
        <f t="shared" si="181"/>
        <v>#DIV/0!</v>
      </c>
      <c r="BB358" s="4" t="e">
        <f t="shared" si="181"/>
        <v>#DIV/0!</v>
      </c>
      <c r="BC358" s="4" t="e">
        <f t="shared" si="181"/>
        <v>#DIV/0!</v>
      </c>
      <c r="BD358" s="4" t="e">
        <f t="shared" si="181"/>
        <v>#DIV/0!</v>
      </c>
      <c r="BE358" s="4" t="e">
        <f t="shared" si="181"/>
        <v>#DIV/0!</v>
      </c>
      <c r="BF358" s="4" t="e">
        <f t="shared" si="181"/>
        <v>#DIV/0!</v>
      </c>
      <c r="BG358" s="4" t="e">
        <f t="shared" si="181"/>
        <v>#DIV/0!</v>
      </c>
      <c r="BH358" s="4" t="e">
        <f t="shared" si="181"/>
        <v>#DIV/0!</v>
      </c>
      <c r="BI358" s="4" t="e">
        <f t="shared" si="181"/>
        <v>#DIV/0!</v>
      </c>
      <c r="BJ358" s="4" t="e">
        <f t="shared" si="181"/>
        <v>#DIV/0!</v>
      </c>
      <c r="BK358" s="4" t="e">
        <f t="shared" si="181"/>
        <v>#DIV/0!</v>
      </c>
      <c r="BL358" s="4" t="e">
        <f t="shared" si="181"/>
        <v>#DIV/0!</v>
      </c>
      <c r="BM358" s="4" t="e">
        <f t="shared" si="181"/>
        <v>#DIV/0!</v>
      </c>
      <c r="BN358" s="4" t="e">
        <f t="shared" ref="BN358:DY358" si="182">BN357/BN353</f>
        <v>#DIV/0!</v>
      </c>
      <c r="BO358" s="4" t="e">
        <f t="shared" si="182"/>
        <v>#DIV/0!</v>
      </c>
      <c r="BP358" s="4" t="e">
        <f t="shared" si="182"/>
        <v>#DIV/0!</v>
      </c>
      <c r="BQ358" s="4" t="e">
        <f t="shared" si="182"/>
        <v>#DIV/0!</v>
      </c>
      <c r="BR358" s="4" t="e">
        <f t="shared" si="182"/>
        <v>#DIV/0!</v>
      </c>
      <c r="BS358" s="4" t="e">
        <f t="shared" si="182"/>
        <v>#DIV/0!</v>
      </c>
      <c r="BT358" s="4" t="e">
        <f t="shared" si="182"/>
        <v>#DIV/0!</v>
      </c>
      <c r="BU358" s="4" t="e">
        <f t="shared" si="182"/>
        <v>#DIV/0!</v>
      </c>
      <c r="BV358" s="4" t="e">
        <f t="shared" si="182"/>
        <v>#DIV/0!</v>
      </c>
      <c r="BW358" s="4" t="e">
        <f t="shared" si="182"/>
        <v>#DIV/0!</v>
      </c>
      <c r="BX358" s="4" t="e">
        <f t="shared" si="182"/>
        <v>#DIV/0!</v>
      </c>
      <c r="BY358" s="4" t="e">
        <f t="shared" si="182"/>
        <v>#DIV/0!</v>
      </c>
      <c r="BZ358" s="4" t="e">
        <f t="shared" si="182"/>
        <v>#DIV/0!</v>
      </c>
      <c r="CA358" s="4" t="e">
        <f t="shared" si="182"/>
        <v>#DIV/0!</v>
      </c>
      <c r="CB358" s="4" t="e">
        <f t="shared" si="182"/>
        <v>#DIV/0!</v>
      </c>
      <c r="CC358" s="4" t="e">
        <f t="shared" si="182"/>
        <v>#DIV/0!</v>
      </c>
      <c r="CD358" s="4" t="e">
        <f t="shared" si="182"/>
        <v>#DIV/0!</v>
      </c>
      <c r="CE358" s="4" t="e">
        <f t="shared" si="182"/>
        <v>#DIV/0!</v>
      </c>
      <c r="CF358" s="4" t="e">
        <f t="shared" si="182"/>
        <v>#DIV/0!</v>
      </c>
      <c r="CG358" s="4" t="e">
        <f t="shared" si="182"/>
        <v>#DIV/0!</v>
      </c>
      <c r="CH358" s="4" t="e">
        <f t="shared" si="182"/>
        <v>#DIV/0!</v>
      </c>
      <c r="CI358" s="4" t="e">
        <f t="shared" si="182"/>
        <v>#DIV/0!</v>
      </c>
      <c r="CJ358" s="4" t="e">
        <f t="shared" si="182"/>
        <v>#DIV/0!</v>
      </c>
      <c r="CK358" s="4" t="e">
        <f t="shared" si="182"/>
        <v>#DIV/0!</v>
      </c>
      <c r="CL358" s="4" t="e">
        <f t="shared" si="182"/>
        <v>#DIV/0!</v>
      </c>
      <c r="CM358" s="4" t="e">
        <f t="shared" si="182"/>
        <v>#DIV/0!</v>
      </c>
      <c r="CN358" s="4" t="e">
        <f t="shared" si="182"/>
        <v>#DIV/0!</v>
      </c>
      <c r="CO358" s="4" t="e">
        <f t="shared" si="182"/>
        <v>#DIV/0!</v>
      </c>
      <c r="CP358" s="4" t="e">
        <f t="shared" si="182"/>
        <v>#DIV/0!</v>
      </c>
      <c r="CQ358" s="4" t="e">
        <f t="shared" si="182"/>
        <v>#DIV/0!</v>
      </c>
      <c r="CR358" s="4" t="e">
        <f t="shared" si="182"/>
        <v>#DIV/0!</v>
      </c>
      <c r="CS358" s="4" t="e">
        <f t="shared" si="182"/>
        <v>#DIV/0!</v>
      </c>
      <c r="CT358" s="4" t="e">
        <f t="shared" si="182"/>
        <v>#DIV/0!</v>
      </c>
      <c r="CU358" s="4" t="e">
        <f t="shared" si="182"/>
        <v>#DIV/0!</v>
      </c>
      <c r="CV358" s="4" t="e">
        <f t="shared" si="182"/>
        <v>#DIV/0!</v>
      </c>
      <c r="CW358" s="4" t="e">
        <f t="shared" si="182"/>
        <v>#DIV/0!</v>
      </c>
      <c r="CX358" s="4" t="e">
        <f t="shared" si="182"/>
        <v>#DIV/0!</v>
      </c>
      <c r="CY358" s="4" t="e">
        <f t="shared" si="182"/>
        <v>#DIV/0!</v>
      </c>
      <c r="CZ358" s="4" t="e">
        <f t="shared" si="182"/>
        <v>#DIV/0!</v>
      </c>
      <c r="DA358" s="4" t="e">
        <f t="shared" si="182"/>
        <v>#DIV/0!</v>
      </c>
      <c r="DB358" s="4" t="e">
        <f t="shared" si="182"/>
        <v>#DIV/0!</v>
      </c>
      <c r="DC358" s="4" t="e">
        <f t="shared" si="182"/>
        <v>#DIV/0!</v>
      </c>
      <c r="DD358" s="4" t="e">
        <f t="shared" si="182"/>
        <v>#DIV/0!</v>
      </c>
      <c r="DE358" s="4" t="e">
        <f t="shared" si="182"/>
        <v>#DIV/0!</v>
      </c>
      <c r="DF358" s="4" t="e">
        <f t="shared" si="182"/>
        <v>#DIV/0!</v>
      </c>
      <c r="DG358" s="4" t="e">
        <f t="shared" si="182"/>
        <v>#DIV/0!</v>
      </c>
      <c r="DH358" s="4" t="e">
        <f t="shared" si="182"/>
        <v>#DIV/0!</v>
      </c>
      <c r="DI358" s="4" t="e">
        <f t="shared" si="182"/>
        <v>#DIV/0!</v>
      </c>
      <c r="DJ358" s="4" t="e">
        <f t="shared" si="182"/>
        <v>#DIV/0!</v>
      </c>
      <c r="DK358" s="4" t="e">
        <f t="shared" si="182"/>
        <v>#DIV/0!</v>
      </c>
      <c r="DL358" s="4" t="e">
        <f t="shared" si="182"/>
        <v>#DIV/0!</v>
      </c>
      <c r="DM358" s="4" t="e">
        <f t="shared" si="182"/>
        <v>#DIV/0!</v>
      </c>
      <c r="DN358" s="4" t="e">
        <f t="shared" si="182"/>
        <v>#DIV/0!</v>
      </c>
      <c r="DO358" s="4" t="e">
        <f t="shared" si="182"/>
        <v>#DIV/0!</v>
      </c>
      <c r="DP358" s="4" t="e">
        <f t="shared" si="182"/>
        <v>#DIV/0!</v>
      </c>
      <c r="DQ358" s="4" t="e">
        <f t="shared" si="182"/>
        <v>#DIV/0!</v>
      </c>
      <c r="DR358" s="4" t="e">
        <f t="shared" si="182"/>
        <v>#DIV/0!</v>
      </c>
      <c r="DS358" s="4" t="e">
        <f t="shared" si="182"/>
        <v>#DIV/0!</v>
      </c>
      <c r="DT358" s="4" t="e">
        <f t="shared" si="182"/>
        <v>#DIV/0!</v>
      </c>
      <c r="DU358" s="4" t="e">
        <f t="shared" si="182"/>
        <v>#DIV/0!</v>
      </c>
      <c r="DV358" s="4" t="e">
        <f t="shared" si="182"/>
        <v>#DIV/0!</v>
      </c>
      <c r="DW358" s="4" t="e">
        <f t="shared" si="182"/>
        <v>#DIV/0!</v>
      </c>
      <c r="DX358" s="4" t="e">
        <f t="shared" si="182"/>
        <v>#DIV/0!</v>
      </c>
      <c r="DY358" s="4" t="e">
        <f t="shared" si="182"/>
        <v>#DIV/0!</v>
      </c>
      <c r="DZ358" s="4" t="e">
        <f t="shared" ref="DZ358:EI358" si="183">DZ357/DZ353</f>
        <v>#DIV/0!</v>
      </c>
      <c r="EA358" s="4" t="e">
        <f t="shared" si="183"/>
        <v>#DIV/0!</v>
      </c>
      <c r="EB358" s="4" t="e">
        <f t="shared" si="183"/>
        <v>#DIV/0!</v>
      </c>
      <c r="EC358" s="4" t="e">
        <f t="shared" si="183"/>
        <v>#DIV/0!</v>
      </c>
      <c r="ED358" s="4" t="e">
        <f t="shared" si="183"/>
        <v>#DIV/0!</v>
      </c>
      <c r="EE358" s="4" t="e">
        <f t="shared" si="183"/>
        <v>#DIV/0!</v>
      </c>
      <c r="EF358" s="4" t="e">
        <f t="shared" si="183"/>
        <v>#DIV/0!</v>
      </c>
      <c r="EG358" s="4" t="e">
        <f t="shared" si="183"/>
        <v>#DIV/0!</v>
      </c>
      <c r="EH358" s="4" t="e">
        <f t="shared" si="183"/>
        <v>#DIV/0!</v>
      </c>
      <c r="EI358" s="4" t="e">
        <f t="shared" si="183"/>
        <v>#DIV/0!</v>
      </c>
      <c r="EJ358" s="4">
        <v>2.5244172078204706E-4</v>
      </c>
      <c r="EK358" s="4">
        <v>2.7560181897200522E-4</v>
      </c>
      <c r="EL358" s="4">
        <v>3.3912630628844516E-4</v>
      </c>
      <c r="EM358" s="4">
        <v>1.8696830887164625E-4</v>
      </c>
      <c r="EN358" s="4">
        <v>1.3954363165334934E-4</v>
      </c>
      <c r="EO358" s="4">
        <v>2.32852966288065E-4</v>
      </c>
      <c r="EP358" s="4">
        <v>1.3760363273590423E-4</v>
      </c>
      <c r="EQ358" s="4">
        <v>8.7893736472604615E-5</v>
      </c>
      <c r="ER358" s="4">
        <v>1.4165309157872371E-4</v>
      </c>
      <c r="ES358" s="4">
        <v>1.9440124416796267E-4</v>
      </c>
      <c r="ET358" s="4">
        <v>1.0231225700838961E-4</v>
      </c>
      <c r="EU358" s="4">
        <v>1.6814113508200113E-4</v>
      </c>
      <c r="EV358" s="4">
        <v>1.3818835072203412E-4</v>
      </c>
      <c r="EW358" s="4">
        <f t="shared" ref="EW358:GB358" si="184">EW357/EW353</f>
        <v>1.6622735152335493E-4</v>
      </c>
      <c r="EX358" s="4">
        <f t="shared" si="184"/>
        <v>0</v>
      </c>
      <c r="EY358" s="4">
        <f t="shared" si="184"/>
        <v>0</v>
      </c>
      <c r="EZ358" s="4">
        <f t="shared" si="184"/>
        <v>0</v>
      </c>
      <c r="FA358" s="4">
        <f t="shared" si="184"/>
        <v>0</v>
      </c>
      <c r="FB358" s="4">
        <f t="shared" si="184"/>
        <v>0</v>
      </c>
      <c r="FC358" s="4">
        <f t="shared" si="184"/>
        <v>0</v>
      </c>
      <c r="FD358" s="4">
        <f t="shared" si="184"/>
        <v>0</v>
      </c>
      <c r="FE358" s="4">
        <f t="shared" si="184"/>
        <v>0</v>
      </c>
      <c r="FF358" s="4">
        <f t="shared" si="184"/>
        <v>0</v>
      </c>
      <c r="FG358" s="4">
        <f t="shared" si="184"/>
        <v>0</v>
      </c>
      <c r="FH358" s="4">
        <f t="shared" si="184"/>
        <v>0</v>
      </c>
      <c r="FI358" s="4" t="e">
        <f t="shared" si="184"/>
        <v>#DIV/0!</v>
      </c>
      <c r="FJ358" s="4">
        <f t="shared" si="184"/>
        <v>0</v>
      </c>
      <c r="FK358" s="4">
        <f t="shared" si="184"/>
        <v>0</v>
      </c>
      <c r="FL358" s="4">
        <f t="shared" si="184"/>
        <v>0</v>
      </c>
      <c r="FM358" s="4">
        <f t="shared" si="184"/>
        <v>0</v>
      </c>
      <c r="FN358" s="4">
        <f t="shared" si="184"/>
        <v>0</v>
      </c>
      <c r="FO358" s="4">
        <f t="shared" si="184"/>
        <v>0</v>
      </c>
      <c r="FP358" s="4">
        <f t="shared" si="184"/>
        <v>0</v>
      </c>
      <c r="FQ358" s="4">
        <f t="shared" si="184"/>
        <v>0</v>
      </c>
      <c r="FR358" s="4">
        <f t="shared" si="184"/>
        <v>1.2681159420289854E-3</v>
      </c>
      <c r="FS358" s="4">
        <f t="shared" si="184"/>
        <v>0</v>
      </c>
      <c r="FT358" s="4">
        <f t="shared" si="184"/>
        <v>0</v>
      </c>
      <c r="FU358" s="4">
        <f t="shared" si="184"/>
        <v>0</v>
      </c>
      <c r="FV358" s="4" t="e">
        <f t="shared" si="184"/>
        <v>#DIV/0!</v>
      </c>
      <c r="FW358" s="4" t="e">
        <f t="shared" si="184"/>
        <v>#DIV/0!</v>
      </c>
      <c r="FX358" s="4" t="e">
        <f t="shared" si="184"/>
        <v>#DIV/0!</v>
      </c>
      <c r="FY358" s="4" t="e">
        <f t="shared" si="184"/>
        <v>#DIV/0!</v>
      </c>
      <c r="FZ358" s="4" t="e">
        <f t="shared" si="184"/>
        <v>#DIV/0!</v>
      </c>
      <c r="GA358" s="4" t="e">
        <f t="shared" si="184"/>
        <v>#DIV/0!</v>
      </c>
      <c r="GB358" s="4" t="e">
        <f t="shared" si="184"/>
        <v>#DIV/0!</v>
      </c>
      <c r="GC358" s="1"/>
    </row>
    <row r="359" spans="1:185" s="6" customFormat="1" ht="25.5" customHeight="1">
      <c r="A359" s="11" t="s">
        <v>2</v>
      </c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>
        <v>438</v>
      </c>
      <c r="EK359" s="10">
        <v>328</v>
      </c>
      <c r="EL359" s="10">
        <v>439</v>
      </c>
      <c r="EM359" s="10">
        <v>274</v>
      </c>
      <c r="EN359" s="10">
        <v>244</v>
      </c>
      <c r="EO359" s="10">
        <v>207</v>
      </c>
      <c r="EP359" s="10">
        <v>185</v>
      </c>
      <c r="EQ359" s="10">
        <v>59</v>
      </c>
      <c r="ER359" s="10">
        <v>70</v>
      </c>
      <c r="ES359" s="10">
        <v>62</v>
      </c>
      <c r="ET359" s="10">
        <v>93</v>
      </c>
      <c r="EU359" s="10">
        <v>73</v>
      </c>
      <c r="EV359" s="10">
        <v>31</v>
      </c>
      <c r="EW359" s="9">
        <f>SUM(EX359:GB359)</f>
        <v>15</v>
      </c>
      <c r="EX359" s="9">
        <f>'X3092'!F36</f>
        <v>0</v>
      </c>
      <c r="EY359" s="9">
        <f>'X3092'!G36</f>
        <v>0</v>
      </c>
      <c r="EZ359" s="9">
        <f>'X3092'!H36</f>
        <v>0</v>
      </c>
      <c r="FA359" s="9">
        <f>'X3092'!I36</f>
        <v>0</v>
      </c>
      <c r="FB359" s="9">
        <f>'X3092'!J36</f>
        <v>0</v>
      </c>
      <c r="FC359" s="9">
        <f>'X3092'!K36</f>
        <v>0</v>
      </c>
      <c r="FD359" s="9">
        <f>'X3092'!L36</f>
        <v>0</v>
      </c>
      <c r="FE359" s="9">
        <f>'X3092'!M36</f>
        <v>0</v>
      </c>
      <c r="FF359" s="9">
        <f>'X3092'!N36</f>
        <v>0</v>
      </c>
      <c r="FG359" s="9">
        <f>'X3092'!O36</f>
        <v>0</v>
      </c>
      <c r="FH359" s="9">
        <f>'X3092'!P36</f>
        <v>0</v>
      </c>
      <c r="FI359" s="9">
        <f>'X3092'!Q36</f>
        <v>0</v>
      </c>
      <c r="FJ359" s="9">
        <f>'X3092'!R36</f>
        <v>0</v>
      </c>
      <c r="FK359" s="9">
        <f>'X3092'!S36</f>
        <v>0</v>
      </c>
      <c r="FL359" s="9">
        <f>'X3092'!T36</f>
        <v>0</v>
      </c>
      <c r="FM359" s="9">
        <f>'X3092'!U36</f>
        <v>1</v>
      </c>
      <c r="FN359" s="9">
        <f>'X3092'!V36</f>
        <v>0</v>
      </c>
      <c r="FO359" s="9">
        <f>'X3092'!W36</f>
        <v>0</v>
      </c>
      <c r="FP359" s="9">
        <f>'X3092'!X36</f>
        <v>6</v>
      </c>
      <c r="FQ359" s="9">
        <f>'X3092'!Y36</f>
        <v>4</v>
      </c>
      <c r="FR359" s="9">
        <f>'X3092'!Z36</f>
        <v>3</v>
      </c>
      <c r="FS359" s="9">
        <f>'X3092'!AA36</f>
        <v>0</v>
      </c>
      <c r="FT359" s="9">
        <f>'X3092'!AB36</f>
        <v>1</v>
      </c>
      <c r="FU359" s="9">
        <f>'X3092'!AC36</f>
        <v>0</v>
      </c>
      <c r="FV359" s="9">
        <f>'X3092'!AD36</f>
        <v>0</v>
      </c>
      <c r="FW359" s="9">
        <f>'X3092'!AE36</f>
        <v>0</v>
      </c>
      <c r="FX359" s="9">
        <f>'X3092'!AF36</f>
        <v>0</v>
      </c>
      <c r="FY359" s="9">
        <f>'X3092'!AG36</f>
        <v>0</v>
      </c>
      <c r="FZ359" s="9">
        <f>'X3092'!AH36</f>
        <v>0</v>
      </c>
      <c r="GA359" s="9">
        <f>'X3092'!AI36</f>
        <v>0</v>
      </c>
      <c r="GB359" s="9">
        <f>'X3092'!AJ36</f>
        <v>0</v>
      </c>
      <c r="GC359" s="1"/>
    </row>
    <row r="360" spans="1:185" s="3" customFormat="1" ht="25.5" customHeight="1">
      <c r="A360" s="5" t="s">
        <v>1</v>
      </c>
      <c r="B360" s="4" t="e">
        <f t="shared" ref="B360:BM360" si="185">B359/B353</f>
        <v>#DIV/0!</v>
      </c>
      <c r="C360" s="4" t="e">
        <f t="shared" si="185"/>
        <v>#DIV/0!</v>
      </c>
      <c r="D360" s="4" t="e">
        <f t="shared" si="185"/>
        <v>#DIV/0!</v>
      </c>
      <c r="E360" s="4" t="e">
        <f t="shared" si="185"/>
        <v>#DIV/0!</v>
      </c>
      <c r="F360" s="4" t="e">
        <f t="shared" si="185"/>
        <v>#DIV/0!</v>
      </c>
      <c r="G360" s="4" t="e">
        <f t="shared" si="185"/>
        <v>#DIV/0!</v>
      </c>
      <c r="H360" s="4" t="e">
        <f t="shared" si="185"/>
        <v>#DIV/0!</v>
      </c>
      <c r="I360" s="4" t="e">
        <f t="shared" si="185"/>
        <v>#DIV/0!</v>
      </c>
      <c r="J360" s="4" t="e">
        <f t="shared" si="185"/>
        <v>#DIV/0!</v>
      </c>
      <c r="K360" s="4" t="e">
        <f t="shared" si="185"/>
        <v>#DIV/0!</v>
      </c>
      <c r="L360" s="4" t="e">
        <f t="shared" si="185"/>
        <v>#DIV/0!</v>
      </c>
      <c r="M360" s="4" t="e">
        <f t="shared" si="185"/>
        <v>#DIV/0!</v>
      </c>
      <c r="N360" s="4" t="e">
        <f t="shared" si="185"/>
        <v>#DIV/0!</v>
      </c>
      <c r="O360" s="4" t="e">
        <f t="shared" si="185"/>
        <v>#DIV/0!</v>
      </c>
      <c r="P360" s="4" t="e">
        <f t="shared" si="185"/>
        <v>#DIV/0!</v>
      </c>
      <c r="Q360" s="4" t="e">
        <f t="shared" si="185"/>
        <v>#DIV/0!</v>
      </c>
      <c r="R360" s="4" t="e">
        <f t="shared" si="185"/>
        <v>#DIV/0!</v>
      </c>
      <c r="S360" s="4" t="e">
        <f t="shared" si="185"/>
        <v>#DIV/0!</v>
      </c>
      <c r="T360" s="4" t="e">
        <f t="shared" si="185"/>
        <v>#DIV/0!</v>
      </c>
      <c r="U360" s="4" t="e">
        <f t="shared" si="185"/>
        <v>#DIV/0!</v>
      </c>
      <c r="V360" s="4" t="e">
        <f t="shared" si="185"/>
        <v>#DIV/0!</v>
      </c>
      <c r="W360" s="4" t="e">
        <f t="shared" si="185"/>
        <v>#DIV/0!</v>
      </c>
      <c r="X360" s="4" t="e">
        <f t="shared" si="185"/>
        <v>#DIV/0!</v>
      </c>
      <c r="Y360" s="4" t="e">
        <f t="shared" si="185"/>
        <v>#DIV/0!</v>
      </c>
      <c r="Z360" s="4" t="e">
        <f t="shared" si="185"/>
        <v>#DIV/0!</v>
      </c>
      <c r="AA360" s="4" t="e">
        <f t="shared" si="185"/>
        <v>#DIV/0!</v>
      </c>
      <c r="AB360" s="4" t="e">
        <f t="shared" si="185"/>
        <v>#DIV/0!</v>
      </c>
      <c r="AC360" s="4" t="e">
        <f t="shared" si="185"/>
        <v>#DIV/0!</v>
      </c>
      <c r="AD360" s="4" t="e">
        <f t="shared" si="185"/>
        <v>#DIV/0!</v>
      </c>
      <c r="AE360" s="4" t="e">
        <f t="shared" si="185"/>
        <v>#DIV/0!</v>
      </c>
      <c r="AF360" s="4" t="e">
        <f t="shared" si="185"/>
        <v>#DIV/0!</v>
      </c>
      <c r="AG360" s="4" t="e">
        <f t="shared" si="185"/>
        <v>#DIV/0!</v>
      </c>
      <c r="AH360" s="4" t="e">
        <f t="shared" si="185"/>
        <v>#DIV/0!</v>
      </c>
      <c r="AI360" s="4" t="e">
        <f t="shared" si="185"/>
        <v>#DIV/0!</v>
      </c>
      <c r="AJ360" s="4" t="e">
        <f t="shared" si="185"/>
        <v>#DIV/0!</v>
      </c>
      <c r="AK360" s="4" t="e">
        <f t="shared" si="185"/>
        <v>#DIV/0!</v>
      </c>
      <c r="AL360" s="4" t="e">
        <f t="shared" si="185"/>
        <v>#DIV/0!</v>
      </c>
      <c r="AM360" s="4" t="e">
        <f t="shared" si="185"/>
        <v>#DIV/0!</v>
      </c>
      <c r="AN360" s="4" t="e">
        <f t="shared" si="185"/>
        <v>#DIV/0!</v>
      </c>
      <c r="AO360" s="4" t="e">
        <f t="shared" si="185"/>
        <v>#DIV/0!</v>
      </c>
      <c r="AP360" s="4" t="e">
        <f t="shared" si="185"/>
        <v>#DIV/0!</v>
      </c>
      <c r="AQ360" s="4" t="e">
        <f t="shared" si="185"/>
        <v>#DIV/0!</v>
      </c>
      <c r="AR360" s="4" t="e">
        <f t="shared" si="185"/>
        <v>#DIV/0!</v>
      </c>
      <c r="AS360" s="4" t="e">
        <f t="shared" si="185"/>
        <v>#DIV/0!</v>
      </c>
      <c r="AT360" s="4" t="e">
        <f t="shared" si="185"/>
        <v>#DIV/0!</v>
      </c>
      <c r="AU360" s="4" t="e">
        <f t="shared" si="185"/>
        <v>#DIV/0!</v>
      </c>
      <c r="AV360" s="4" t="e">
        <f t="shared" si="185"/>
        <v>#DIV/0!</v>
      </c>
      <c r="AW360" s="4" t="e">
        <f t="shared" si="185"/>
        <v>#DIV/0!</v>
      </c>
      <c r="AX360" s="4" t="e">
        <f t="shared" si="185"/>
        <v>#DIV/0!</v>
      </c>
      <c r="AY360" s="4" t="e">
        <f t="shared" si="185"/>
        <v>#DIV/0!</v>
      </c>
      <c r="AZ360" s="4" t="e">
        <f t="shared" si="185"/>
        <v>#DIV/0!</v>
      </c>
      <c r="BA360" s="4" t="e">
        <f t="shared" si="185"/>
        <v>#DIV/0!</v>
      </c>
      <c r="BB360" s="4" t="e">
        <f t="shared" si="185"/>
        <v>#DIV/0!</v>
      </c>
      <c r="BC360" s="4" t="e">
        <f t="shared" si="185"/>
        <v>#DIV/0!</v>
      </c>
      <c r="BD360" s="4" t="e">
        <f t="shared" si="185"/>
        <v>#DIV/0!</v>
      </c>
      <c r="BE360" s="4" t="e">
        <f t="shared" si="185"/>
        <v>#DIV/0!</v>
      </c>
      <c r="BF360" s="4" t="e">
        <f t="shared" si="185"/>
        <v>#DIV/0!</v>
      </c>
      <c r="BG360" s="4" t="e">
        <f t="shared" si="185"/>
        <v>#DIV/0!</v>
      </c>
      <c r="BH360" s="4" t="e">
        <f t="shared" si="185"/>
        <v>#DIV/0!</v>
      </c>
      <c r="BI360" s="4" t="e">
        <f t="shared" si="185"/>
        <v>#DIV/0!</v>
      </c>
      <c r="BJ360" s="4" t="e">
        <f t="shared" si="185"/>
        <v>#DIV/0!</v>
      </c>
      <c r="BK360" s="4" t="e">
        <f t="shared" si="185"/>
        <v>#DIV/0!</v>
      </c>
      <c r="BL360" s="4" t="e">
        <f t="shared" si="185"/>
        <v>#DIV/0!</v>
      </c>
      <c r="BM360" s="4" t="e">
        <f t="shared" si="185"/>
        <v>#DIV/0!</v>
      </c>
      <c r="BN360" s="4" t="e">
        <f t="shared" ref="BN360:DY360" si="186">BN359/BN353</f>
        <v>#DIV/0!</v>
      </c>
      <c r="BO360" s="4" t="e">
        <f t="shared" si="186"/>
        <v>#DIV/0!</v>
      </c>
      <c r="BP360" s="4" t="e">
        <f t="shared" si="186"/>
        <v>#DIV/0!</v>
      </c>
      <c r="BQ360" s="4" t="e">
        <f t="shared" si="186"/>
        <v>#DIV/0!</v>
      </c>
      <c r="BR360" s="4" t="e">
        <f t="shared" si="186"/>
        <v>#DIV/0!</v>
      </c>
      <c r="BS360" s="4" t="e">
        <f t="shared" si="186"/>
        <v>#DIV/0!</v>
      </c>
      <c r="BT360" s="4" t="e">
        <f t="shared" si="186"/>
        <v>#DIV/0!</v>
      </c>
      <c r="BU360" s="4" t="e">
        <f t="shared" si="186"/>
        <v>#DIV/0!</v>
      </c>
      <c r="BV360" s="4" t="e">
        <f t="shared" si="186"/>
        <v>#DIV/0!</v>
      </c>
      <c r="BW360" s="4" t="e">
        <f t="shared" si="186"/>
        <v>#DIV/0!</v>
      </c>
      <c r="BX360" s="4" t="e">
        <f t="shared" si="186"/>
        <v>#DIV/0!</v>
      </c>
      <c r="BY360" s="4" t="e">
        <f t="shared" si="186"/>
        <v>#DIV/0!</v>
      </c>
      <c r="BZ360" s="4" t="e">
        <f t="shared" si="186"/>
        <v>#DIV/0!</v>
      </c>
      <c r="CA360" s="4" t="e">
        <f t="shared" si="186"/>
        <v>#DIV/0!</v>
      </c>
      <c r="CB360" s="4" t="e">
        <f t="shared" si="186"/>
        <v>#DIV/0!</v>
      </c>
      <c r="CC360" s="4" t="e">
        <f t="shared" si="186"/>
        <v>#DIV/0!</v>
      </c>
      <c r="CD360" s="4" t="e">
        <f t="shared" si="186"/>
        <v>#DIV/0!</v>
      </c>
      <c r="CE360" s="4" t="e">
        <f t="shared" si="186"/>
        <v>#DIV/0!</v>
      </c>
      <c r="CF360" s="4" t="e">
        <f t="shared" si="186"/>
        <v>#DIV/0!</v>
      </c>
      <c r="CG360" s="4" t="e">
        <f t="shared" si="186"/>
        <v>#DIV/0!</v>
      </c>
      <c r="CH360" s="4" t="e">
        <f t="shared" si="186"/>
        <v>#DIV/0!</v>
      </c>
      <c r="CI360" s="4" t="e">
        <f t="shared" si="186"/>
        <v>#DIV/0!</v>
      </c>
      <c r="CJ360" s="4" t="e">
        <f t="shared" si="186"/>
        <v>#DIV/0!</v>
      </c>
      <c r="CK360" s="4" t="e">
        <f t="shared" si="186"/>
        <v>#DIV/0!</v>
      </c>
      <c r="CL360" s="4" t="e">
        <f t="shared" si="186"/>
        <v>#DIV/0!</v>
      </c>
      <c r="CM360" s="4" t="e">
        <f t="shared" si="186"/>
        <v>#DIV/0!</v>
      </c>
      <c r="CN360" s="4" t="e">
        <f t="shared" si="186"/>
        <v>#DIV/0!</v>
      </c>
      <c r="CO360" s="4" t="e">
        <f t="shared" si="186"/>
        <v>#DIV/0!</v>
      </c>
      <c r="CP360" s="4" t="e">
        <f t="shared" si="186"/>
        <v>#DIV/0!</v>
      </c>
      <c r="CQ360" s="4" t="e">
        <f t="shared" si="186"/>
        <v>#DIV/0!</v>
      </c>
      <c r="CR360" s="4" t="e">
        <f t="shared" si="186"/>
        <v>#DIV/0!</v>
      </c>
      <c r="CS360" s="4" t="e">
        <f t="shared" si="186"/>
        <v>#DIV/0!</v>
      </c>
      <c r="CT360" s="4" t="e">
        <f t="shared" si="186"/>
        <v>#DIV/0!</v>
      </c>
      <c r="CU360" s="4" t="e">
        <f t="shared" si="186"/>
        <v>#DIV/0!</v>
      </c>
      <c r="CV360" s="4" t="e">
        <f t="shared" si="186"/>
        <v>#DIV/0!</v>
      </c>
      <c r="CW360" s="4" t="e">
        <f t="shared" si="186"/>
        <v>#DIV/0!</v>
      </c>
      <c r="CX360" s="4" t="e">
        <f t="shared" si="186"/>
        <v>#DIV/0!</v>
      </c>
      <c r="CY360" s="4" t="e">
        <f t="shared" si="186"/>
        <v>#DIV/0!</v>
      </c>
      <c r="CZ360" s="4" t="e">
        <f t="shared" si="186"/>
        <v>#DIV/0!</v>
      </c>
      <c r="DA360" s="4" t="e">
        <f t="shared" si="186"/>
        <v>#DIV/0!</v>
      </c>
      <c r="DB360" s="4" t="e">
        <f t="shared" si="186"/>
        <v>#DIV/0!</v>
      </c>
      <c r="DC360" s="4" t="e">
        <f t="shared" si="186"/>
        <v>#DIV/0!</v>
      </c>
      <c r="DD360" s="4" t="e">
        <f t="shared" si="186"/>
        <v>#DIV/0!</v>
      </c>
      <c r="DE360" s="4" t="e">
        <f t="shared" si="186"/>
        <v>#DIV/0!</v>
      </c>
      <c r="DF360" s="4" t="e">
        <f t="shared" si="186"/>
        <v>#DIV/0!</v>
      </c>
      <c r="DG360" s="4" t="e">
        <f t="shared" si="186"/>
        <v>#DIV/0!</v>
      </c>
      <c r="DH360" s="4" t="e">
        <f t="shared" si="186"/>
        <v>#DIV/0!</v>
      </c>
      <c r="DI360" s="4" t="e">
        <f t="shared" si="186"/>
        <v>#DIV/0!</v>
      </c>
      <c r="DJ360" s="4" t="e">
        <f t="shared" si="186"/>
        <v>#DIV/0!</v>
      </c>
      <c r="DK360" s="4" t="e">
        <f t="shared" si="186"/>
        <v>#DIV/0!</v>
      </c>
      <c r="DL360" s="4" t="e">
        <f t="shared" si="186"/>
        <v>#DIV/0!</v>
      </c>
      <c r="DM360" s="4" t="e">
        <f t="shared" si="186"/>
        <v>#DIV/0!</v>
      </c>
      <c r="DN360" s="4" t="e">
        <f t="shared" si="186"/>
        <v>#DIV/0!</v>
      </c>
      <c r="DO360" s="4" t="e">
        <f t="shared" si="186"/>
        <v>#DIV/0!</v>
      </c>
      <c r="DP360" s="4" t="e">
        <f t="shared" si="186"/>
        <v>#DIV/0!</v>
      </c>
      <c r="DQ360" s="4" t="e">
        <f t="shared" si="186"/>
        <v>#DIV/0!</v>
      </c>
      <c r="DR360" s="4" t="e">
        <f t="shared" si="186"/>
        <v>#DIV/0!</v>
      </c>
      <c r="DS360" s="4" t="e">
        <f t="shared" si="186"/>
        <v>#DIV/0!</v>
      </c>
      <c r="DT360" s="4" t="e">
        <f t="shared" si="186"/>
        <v>#DIV/0!</v>
      </c>
      <c r="DU360" s="4" t="e">
        <f t="shared" si="186"/>
        <v>#DIV/0!</v>
      </c>
      <c r="DV360" s="4" t="e">
        <f t="shared" si="186"/>
        <v>#DIV/0!</v>
      </c>
      <c r="DW360" s="4" t="e">
        <f t="shared" si="186"/>
        <v>#DIV/0!</v>
      </c>
      <c r="DX360" s="4" t="e">
        <f t="shared" si="186"/>
        <v>#DIV/0!</v>
      </c>
      <c r="DY360" s="4" t="e">
        <f t="shared" si="186"/>
        <v>#DIV/0!</v>
      </c>
      <c r="DZ360" s="4" t="e">
        <f t="shared" ref="DZ360:EI360" si="187">DZ359/DZ353</f>
        <v>#DIV/0!</v>
      </c>
      <c r="EA360" s="4" t="e">
        <f t="shared" si="187"/>
        <v>#DIV/0!</v>
      </c>
      <c r="EB360" s="4" t="e">
        <f t="shared" si="187"/>
        <v>#DIV/0!</v>
      </c>
      <c r="EC360" s="4" t="e">
        <f t="shared" si="187"/>
        <v>#DIV/0!</v>
      </c>
      <c r="ED360" s="4" t="e">
        <f t="shared" si="187"/>
        <v>#DIV/0!</v>
      </c>
      <c r="EE360" s="4" t="e">
        <f t="shared" si="187"/>
        <v>#DIV/0!</v>
      </c>
      <c r="EF360" s="4" t="e">
        <f t="shared" si="187"/>
        <v>#DIV/0!</v>
      </c>
      <c r="EG360" s="4" t="e">
        <f t="shared" si="187"/>
        <v>#DIV/0!</v>
      </c>
      <c r="EH360" s="4" t="e">
        <f t="shared" si="187"/>
        <v>#DIV/0!</v>
      </c>
      <c r="EI360" s="4" t="e">
        <f t="shared" si="187"/>
        <v>#DIV/0!</v>
      </c>
      <c r="EJ360" s="4">
        <v>3.8127404725012623E-3</v>
      </c>
      <c r="EK360" s="4">
        <v>1.7384114735157251E-3</v>
      </c>
      <c r="EL360" s="4">
        <v>2.2904068993942683E-3</v>
      </c>
      <c r="EM360" s="4">
        <v>1.7076438876943692E-3</v>
      </c>
      <c r="EN360" s="4">
        <v>1.4803759184094452E-3</v>
      </c>
      <c r="EO360" s="4">
        <v>2.6778091123127474E-3</v>
      </c>
      <c r="EP360" s="4">
        <v>1.5910420035088926E-3</v>
      </c>
      <c r="EQ360" s="4">
        <v>6.4821630648545904E-4</v>
      </c>
      <c r="ER360" s="4">
        <v>1.2394645513138325E-3</v>
      </c>
      <c r="ES360" s="4">
        <v>8.609197956009776E-4</v>
      </c>
      <c r="ET360" s="4">
        <v>7.9291999181501944E-4</v>
      </c>
      <c r="EU360" s="4">
        <v>9.4417714315277559E-4</v>
      </c>
      <c r="EV360" s="4">
        <v>1.0709597180957645E-3</v>
      </c>
      <c r="EW360" s="4">
        <f t="shared" ref="EW360:GB360" si="188">EW359/EW353</f>
        <v>3.5620146755004631E-4</v>
      </c>
      <c r="EX360" s="4">
        <f t="shared" si="188"/>
        <v>0</v>
      </c>
      <c r="EY360" s="4">
        <f t="shared" si="188"/>
        <v>0</v>
      </c>
      <c r="EZ360" s="4">
        <f t="shared" si="188"/>
        <v>0</v>
      </c>
      <c r="FA360" s="4">
        <f t="shared" si="188"/>
        <v>0</v>
      </c>
      <c r="FB360" s="4">
        <f t="shared" si="188"/>
        <v>0</v>
      </c>
      <c r="FC360" s="4">
        <f t="shared" si="188"/>
        <v>0</v>
      </c>
      <c r="FD360" s="4">
        <f t="shared" si="188"/>
        <v>0</v>
      </c>
      <c r="FE360" s="4">
        <f t="shared" si="188"/>
        <v>0</v>
      </c>
      <c r="FF360" s="4">
        <f t="shared" si="188"/>
        <v>0</v>
      </c>
      <c r="FG360" s="4">
        <f t="shared" si="188"/>
        <v>0</v>
      </c>
      <c r="FH360" s="4">
        <f t="shared" si="188"/>
        <v>0</v>
      </c>
      <c r="FI360" s="4" t="e">
        <f t="shared" si="188"/>
        <v>#DIV/0!</v>
      </c>
      <c r="FJ360" s="4">
        <f t="shared" si="188"/>
        <v>0</v>
      </c>
      <c r="FK360" s="4">
        <f t="shared" si="188"/>
        <v>0</v>
      </c>
      <c r="FL360" s="4">
        <f t="shared" si="188"/>
        <v>0</v>
      </c>
      <c r="FM360" s="4">
        <f t="shared" si="188"/>
        <v>1.8066847335140019E-4</v>
      </c>
      <c r="FN360" s="4">
        <f t="shared" si="188"/>
        <v>0</v>
      </c>
      <c r="FO360" s="4">
        <f t="shared" si="188"/>
        <v>0</v>
      </c>
      <c r="FP360" s="4">
        <f t="shared" si="188"/>
        <v>8.331019161344071E-4</v>
      </c>
      <c r="FQ360" s="4">
        <f t="shared" si="188"/>
        <v>7.0422535211267609E-4</v>
      </c>
      <c r="FR360" s="4">
        <f t="shared" si="188"/>
        <v>5.4347826086956522E-4</v>
      </c>
      <c r="FS360" s="4">
        <f t="shared" si="188"/>
        <v>0</v>
      </c>
      <c r="FT360" s="4">
        <f t="shared" si="188"/>
        <v>2.4254183846713557E-4</v>
      </c>
      <c r="FU360" s="4">
        <f t="shared" si="188"/>
        <v>0</v>
      </c>
      <c r="FV360" s="4" t="e">
        <f t="shared" si="188"/>
        <v>#DIV/0!</v>
      </c>
      <c r="FW360" s="4" t="e">
        <f t="shared" si="188"/>
        <v>#DIV/0!</v>
      </c>
      <c r="FX360" s="4" t="e">
        <f t="shared" si="188"/>
        <v>#DIV/0!</v>
      </c>
      <c r="FY360" s="4" t="e">
        <f t="shared" si="188"/>
        <v>#DIV/0!</v>
      </c>
      <c r="FZ360" s="4" t="e">
        <f t="shared" si="188"/>
        <v>#DIV/0!</v>
      </c>
      <c r="GA360" s="4" t="e">
        <f t="shared" si="188"/>
        <v>#DIV/0!</v>
      </c>
      <c r="GB360" s="4" t="e">
        <f t="shared" si="188"/>
        <v>#DIV/0!</v>
      </c>
      <c r="GC360" s="1"/>
    </row>
    <row r="361" spans="1:185" s="30" customFormat="1">
      <c r="A361" s="30" t="s">
        <v>307</v>
      </c>
      <c r="BP361" s="166">
        <v>3.0000000000000001E-3</v>
      </c>
      <c r="BQ361" s="166">
        <v>3.0000000000000001E-3</v>
      </c>
      <c r="BR361" s="166">
        <v>3.0000000000000001E-3</v>
      </c>
      <c r="BS361" s="166">
        <v>3.0000000000000001E-3</v>
      </c>
      <c r="BT361" s="166">
        <v>3.0000000000000001E-3</v>
      </c>
      <c r="BU361" s="166">
        <v>3.0000000000000001E-3</v>
      </c>
      <c r="BV361" s="166">
        <v>1.1999999999999999E-3</v>
      </c>
      <c r="BW361" s="166">
        <v>1.1999999999999999E-3</v>
      </c>
      <c r="BX361" s="166">
        <v>1.1999999999999999E-3</v>
      </c>
      <c r="BY361" s="166">
        <v>1.1999999999999999E-3</v>
      </c>
      <c r="BZ361" s="166">
        <v>1.1999999999999999E-3</v>
      </c>
      <c r="CA361" s="166">
        <v>1.1999999999999999E-3</v>
      </c>
      <c r="CB361" s="166">
        <v>1.1999999999999999E-3</v>
      </c>
      <c r="CC361" s="166">
        <v>1.1999999999999999E-3</v>
      </c>
      <c r="CD361" s="166">
        <v>1.1999999999999999E-3</v>
      </c>
      <c r="CE361" s="166">
        <v>1.1999999999999999E-3</v>
      </c>
      <c r="CF361" s="166">
        <v>1.1999999999999999E-3</v>
      </c>
      <c r="CG361" s="166">
        <v>1.1999999999999999E-3</v>
      </c>
      <c r="CH361" s="166">
        <v>1.1999999999999999E-3</v>
      </c>
      <c r="CI361" s="166">
        <v>1.1999999999999999E-3</v>
      </c>
      <c r="CJ361" s="166">
        <v>1.1999999999999999E-3</v>
      </c>
      <c r="CK361" s="166">
        <v>1.1999999999999999E-3</v>
      </c>
      <c r="CL361" s="166">
        <v>1.1999999999999999E-3</v>
      </c>
      <c r="CM361" s="166">
        <v>1.1999999999999999E-3</v>
      </c>
      <c r="CN361" s="166">
        <v>1.1999999999999999E-3</v>
      </c>
      <c r="CO361" s="166">
        <v>1.1999999999999999E-3</v>
      </c>
      <c r="CP361" s="166">
        <v>1.1999999999999999E-3</v>
      </c>
      <c r="CQ361" s="166">
        <v>1.1999999999999999E-3</v>
      </c>
      <c r="CR361" s="166">
        <v>1.1999999999999999E-3</v>
      </c>
      <c r="CS361" s="166">
        <v>1.1999999999999999E-3</v>
      </c>
      <c r="CT361" s="166">
        <v>1.1999999999999999E-3</v>
      </c>
      <c r="CU361" s="166">
        <v>1.1999999999999999E-3</v>
      </c>
      <c r="CV361" s="166">
        <v>1.1999999999999999E-3</v>
      </c>
      <c r="CW361" s="166">
        <v>1.1999999999999999E-3</v>
      </c>
      <c r="CX361" s="166">
        <v>1.1999999999999999E-3</v>
      </c>
      <c r="CY361" s="166">
        <v>1.1999999999999999E-3</v>
      </c>
      <c r="CZ361" s="166">
        <v>1.1999999999999999E-3</v>
      </c>
      <c r="DA361" s="166">
        <v>1.1999999999999999E-3</v>
      </c>
      <c r="DB361" s="166">
        <v>1.1999999999999999E-3</v>
      </c>
      <c r="DC361" s="166">
        <v>1.1999999999999999E-3</v>
      </c>
      <c r="DD361" s="166">
        <v>1.1999999999999999E-3</v>
      </c>
      <c r="DE361" s="166">
        <v>1.1999999999999999E-3</v>
      </c>
      <c r="DF361" s="166">
        <v>1.1999999999999999E-3</v>
      </c>
      <c r="DG361" s="166">
        <v>1.1999999999999999E-3</v>
      </c>
      <c r="DH361" s="166">
        <v>1.1999999999999999E-3</v>
      </c>
      <c r="DI361" s="166">
        <v>1.1999999999999999E-3</v>
      </c>
      <c r="DJ361" s="166">
        <v>1.1999999999999999E-3</v>
      </c>
      <c r="DK361" s="166">
        <v>1.1999999999999999E-3</v>
      </c>
      <c r="DL361" s="166">
        <v>1.1999999999999999E-3</v>
      </c>
      <c r="DM361" s="166">
        <v>1.1999999999999999E-3</v>
      </c>
      <c r="DN361" s="166">
        <v>1.1999999999999999E-3</v>
      </c>
      <c r="DO361" s="166"/>
      <c r="DP361" s="166">
        <v>1.1999999999999999E-3</v>
      </c>
      <c r="DQ361" s="166">
        <v>1.1999999999999999E-3</v>
      </c>
      <c r="DR361" s="166">
        <v>1.1999999999999999E-3</v>
      </c>
      <c r="DS361" s="166">
        <v>1.1999999999999999E-3</v>
      </c>
      <c r="DT361" s="166">
        <v>1.1999999999999999E-3</v>
      </c>
      <c r="DU361" s="166">
        <v>1.1999999999999999E-3</v>
      </c>
      <c r="DV361" s="166">
        <v>1.1999999999999999E-3</v>
      </c>
      <c r="DW361" s="166">
        <v>1.1999999999999999E-3</v>
      </c>
      <c r="DX361" s="166">
        <v>1.1999999999999999E-3</v>
      </c>
      <c r="DY361" s="166">
        <v>1.1999999999999999E-3</v>
      </c>
      <c r="DZ361" s="166">
        <v>1.1999999999999999E-3</v>
      </c>
      <c r="EA361" s="166">
        <v>1.1999999999999999E-3</v>
      </c>
      <c r="EB361" s="166">
        <v>1.1999999999999999E-3</v>
      </c>
      <c r="EC361" s="166">
        <v>1.1999999999999999E-3</v>
      </c>
      <c r="ED361" s="166">
        <v>1.1999999999999999E-3</v>
      </c>
      <c r="EE361" s="166">
        <v>1.1999999999999999E-3</v>
      </c>
      <c r="EF361" s="166">
        <v>1.1999999999999999E-3</v>
      </c>
      <c r="EG361" s="166">
        <v>1.1999999999999999E-3</v>
      </c>
      <c r="EH361" s="166">
        <v>1.1999999999999999E-3</v>
      </c>
      <c r="EI361" s="166">
        <v>1.1999999999999999E-3</v>
      </c>
      <c r="EJ361" s="166">
        <v>1.1999999999999999E-3</v>
      </c>
      <c r="EK361" s="166">
        <v>1.1999999999999999E-3</v>
      </c>
      <c r="EL361" s="166">
        <v>1.1999999999999999E-3</v>
      </c>
      <c r="EM361" s="166">
        <v>1.1999999999999999E-3</v>
      </c>
      <c r="EN361" s="166">
        <v>1.1999999999999999E-3</v>
      </c>
      <c r="EO361" s="166">
        <v>1.1999999999999999E-3</v>
      </c>
      <c r="EP361" s="166">
        <v>1.1999999999999999E-3</v>
      </c>
      <c r="EQ361" s="166">
        <v>1.1999999999999999E-3</v>
      </c>
      <c r="ER361" s="166">
        <v>1.1999999999999999E-3</v>
      </c>
      <c r="ES361" s="166">
        <v>1.1999999999999999E-3</v>
      </c>
      <c r="ET361" s="166">
        <v>1.1999999999999999E-3</v>
      </c>
      <c r="EU361" s="166">
        <v>1.1999999999999999E-3</v>
      </c>
      <c r="EV361" s="166">
        <v>1.1999999999999999E-3</v>
      </c>
      <c r="EW361" s="166">
        <v>1.1999999999999999E-3</v>
      </c>
      <c r="EX361" s="166">
        <v>1.1999999999999999E-3</v>
      </c>
      <c r="EY361" s="166">
        <v>1.1999999999999999E-3</v>
      </c>
      <c r="EZ361" s="166">
        <v>1.1999999999999999E-3</v>
      </c>
      <c r="FA361" s="166">
        <v>1.1999999999999999E-3</v>
      </c>
      <c r="FB361" s="166">
        <v>1.1999999999999999E-3</v>
      </c>
      <c r="FC361" s="166">
        <v>1.1999999999999999E-3</v>
      </c>
      <c r="FD361" s="166">
        <v>1.1999999999999999E-3</v>
      </c>
      <c r="FE361" s="166">
        <v>1.1999999999999999E-3</v>
      </c>
      <c r="FF361" s="166">
        <v>1.1999999999999999E-3</v>
      </c>
      <c r="FG361" s="166">
        <v>1.1999999999999999E-3</v>
      </c>
      <c r="FH361" s="166">
        <v>1.1999999999999999E-3</v>
      </c>
      <c r="FI361" s="166">
        <v>1.1999999999999999E-3</v>
      </c>
      <c r="FJ361" s="166">
        <v>1.1999999999999999E-3</v>
      </c>
      <c r="FK361" s="166">
        <v>1.1999999999999999E-3</v>
      </c>
      <c r="FL361" s="166">
        <v>1.1999999999999999E-3</v>
      </c>
      <c r="FM361" s="166">
        <v>1.1999999999999999E-3</v>
      </c>
      <c r="FN361" s="166">
        <v>1.1999999999999999E-3</v>
      </c>
      <c r="FO361" s="166">
        <v>1.1999999999999999E-3</v>
      </c>
      <c r="FP361" s="166">
        <v>1.1999999999999999E-3</v>
      </c>
      <c r="FQ361" s="166">
        <v>1.1999999999999999E-3</v>
      </c>
      <c r="FR361" s="166">
        <v>1.1999999999999999E-3</v>
      </c>
      <c r="FS361" s="166">
        <v>1.1999999999999999E-3</v>
      </c>
      <c r="FT361" s="166">
        <v>1.1999999999999999E-3</v>
      </c>
      <c r="FU361" s="166">
        <v>1.1999999999999999E-3</v>
      </c>
      <c r="FV361" s="166">
        <v>1.1999999999999999E-3</v>
      </c>
      <c r="FW361" s="166">
        <v>1.1999999999999999E-3</v>
      </c>
      <c r="FX361" s="166">
        <v>1.1999999999999999E-3</v>
      </c>
      <c r="FY361" s="166">
        <v>1.1999999999999999E-3</v>
      </c>
      <c r="FZ361" s="166">
        <v>1.1999999999999999E-3</v>
      </c>
      <c r="GA361" s="166">
        <v>1.1999999999999999E-3</v>
      </c>
      <c r="GB361" s="166">
        <v>1.1999999999999999E-3</v>
      </c>
      <c r="GC361" s="1"/>
    </row>
    <row r="362" spans="1:185" ht="32.25" customHeight="1">
      <c r="A362" s="259" t="s">
        <v>326</v>
      </c>
      <c r="B362" s="263"/>
      <c r="C362" s="263"/>
      <c r="D362" s="263"/>
      <c r="E362" s="263"/>
      <c r="F362" s="263"/>
      <c r="G362" s="263"/>
      <c r="H362" s="263"/>
      <c r="I362" s="263"/>
      <c r="J362" s="263"/>
      <c r="K362" s="263"/>
      <c r="L362" s="263"/>
      <c r="M362" s="263"/>
      <c r="N362" s="263"/>
      <c r="O362" s="263"/>
      <c r="P362" s="263"/>
      <c r="Q362" s="263"/>
      <c r="R362" s="263"/>
      <c r="S362" s="263"/>
      <c r="T362" s="263"/>
      <c r="U362" s="263"/>
      <c r="V362" s="263"/>
      <c r="W362" s="263"/>
      <c r="X362" s="263"/>
      <c r="Y362" s="263"/>
      <c r="Z362" s="263"/>
      <c r="AA362" s="263"/>
      <c r="AB362" s="263"/>
      <c r="AC362" s="263"/>
      <c r="AD362" s="263"/>
      <c r="AE362" s="263"/>
      <c r="AF362" s="263"/>
      <c r="AG362" s="263"/>
      <c r="AH362" s="263"/>
      <c r="AI362" s="263"/>
      <c r="AJ362" s="263"/>
      <c r="AK362" s="261"/>
      <c r="AL362" s="261"/>
      <c r="AM362" s="261"/>
      <c r="AN362" s="264"/>
      <c r="AO362" s="261"/>
      <c r="AP362" s="261"/>
      <c r="AQ362" s="261"/>
      <c r="AR362" s="261"/>
      <c r="AS362" s="261"/>
      <c r="AT362" s="261"/>
      <c r="AU362" s="261"/>
      <c r="AV362" s="261"/>
      <c r="AW362" s="261"/>
      <c r="AX362" s="261"/>
      <c r="AY362" s="261"/>
      <c r="AZ362" s="261"/>
      <c r="BA362" s="261"/>
      <c r="BB362" s="261"/>
      <c r="BC362" s="261"/>
      <c r="BD362" s="261"/>
      <c r="BE362" s="261"/>
      <c r="BF362" s="261"/>
      <c r="BG362" s="261"/>
      <c r="BH362" s="261"/>
      <c r="BI362" s="261"/>
      <c r="BJ362" s="261"/>
      <c r="BK362" s="261"/>
      <c r="BL362" s="261"/>
      <c r="BM362" s="261"/>
      <c r="BN362" s="261"/>
      <c r="BO362" s="261"/>
      <c r="BP362" s="265" t="s">
        <v>28</v>
      </c>
      <c r="BQ362" s="261"/>
      <c r="BR362" s="261"/>
      <c r="BS362" s="261"/>
      <c r="BT362" s="261"/>
      <c r="BU362" s="261"/>
      <c r="BV362" s="261"/>
      <c r="BW362" s="261"/>
      <c r="BX362" s="261"/>
      <c r="BY362" s="261"/>
      <c r="BZ362" s="261"/>
      <c r="CA362" s="261"/>
      <c r="CB362" s="261"/>
      <c r="CC362" s="261"/>
      <c r="CD362" s="261"/>
      <c r="CE362" s="261"/>
      <c r="CF362" s="261"/>
      <c r="CG362" s="261"/>
      <c r="CH362" s="261"/>
      <c r="CI362" s="261"/>
      <c r="CJ362" s="261"/>
      <c r="CK362" s="261"/>
      <c r="CL362" s="261"/>
      <c r="CM362" s="261"/>
      <c r="CN362" s="261"/>
      <c r="CO362" s="261"/>
      <c r="CP362" s="261"/>
      <c r="CQ362" s="261"/>
      <c r="CR362" s="261"/>
      <c r="CS362" s="261"/>
      <c r="CT362" s="261"/>
      <c r="CU362" s="261"/>
      <c r="CV362" s="261"/>
      <c r="CW362" s="261"/>
      <c r="CX362" s="261"/>
      <c r="CY362" s="261"/>
      <c r="CZ362" s="261"/>
      <c r="DA362" s="261"/>
      <c r="DB362" s="261"/>
      <c r="DC362" s="261"/>
      <c r="DD362" s="261"/>
      <c r="DE362" s="261"/>
      <c r="DF362" s="261"/>
      <c r="DG362" s="261"/>
      <c r="DH362" s="261"/>
      <c r="DI362" s="261"/>
      <c r="DJ362" s="261"/>
      <c r="DK362" s="261"/>
      <c r="DL362" s="261"/>
      <c r="DM362" s="261"/>
      <c r="DN362" s="261"/>
      <c r="DO362" s="261"/>
      <c r="DP362" s="261"/>
      <c r="DQ362" s="261"/>
      <c r="DR362" s="261"/>
      <c r="DS362" s="261"/>
      <c r="DT362" s="261"/>
      <c r="DU362" s="261"/>
      <c r="DV362" s="261"/>
      <c r="DW362" s="261"/>
      <c r="DX362" s="261"/>
      <c r="DY362" s="261"/>
      <c r="DZ362" s="261"/>
      <c r="EA362" s="261"/>
      <c r="EB362" s="261"/>
      <c r="EC362" s="261"/>
      <c r="ED362" s="261"/>
      <c r="EE362" s="261"/>
      <c r="EF362" s="261"/>
      <c r="EG362" s="261"/>
      <c r="EH362" s="261"/>
      <c r="EI362" s="261"/>
      <c r="EJ362" s="261"/>
      <c r="EK362" s="261"/>
      <c r="EL362" s="261"/>
      <c r="EM362" s="261"/>
      <c r="EN362" s="261"/>
      <c r="EO362" s="261"/>
      <c r="EP362" s="261"/>
      <c r="EQ362" s="261"/>
      <c r="ER362" s="261"/>
      <c r="ES362" s="261"/>
      <c r="ET362" s="261"/>
      <c r="EU362" s="261"/>
      <c r="EV362" s="261"/>
      <c r="EW362" s="261"/>
      <c r="EX362" s="261"/>
      <c r="EY362" s="261"/>
      <c r="EZ362" s="261"/>
      <c r="FA362" s="261"/>
      <c r="FB362" s="261"/>
      <c r="FC362" s="261"/>
      <c r="FD362" s="261"/>
      <c r="FE362" s="261"/>
      <c r="FF362" s="261"/>
      <c r="FG362" s="261"/>
      <c r="FH362" s="261"/>
      <c r="FI362" s="261"/>
      <c r="FJ362" s="261"/>
      <c r="FK362" s="261"/>
      <c r="FL362" s="261"/>
      <c r="FM362" s="261"/>
      <c r="FN362" s="261"/>
      <c r="FO362" s="261"/>
      <c r="FP362" s="261"/>
      <c r="FQ362" s="261"/>
      <c r="FR362" s="261"/>
      <c r="FS362" s="261"/>
      <c r="FT362" s="261"/>
      <c r="FU362" s="261"/>
      <c r="FV362" s="261"/>
      <c r="FW362" s="261"/>
      <c r="FX362" s="261"/>
      <c r="FY362" s="261"/>
      <c r="FZ362" s="261"/>
      <c r="GA362" s="261"/>
      <c r="GB362" s="261"/>
    </row>
    <row r="363" spans="1:185" ht="9" customHeight="1">
      <c r="A363" s="28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</row>
    <row r="364" spans="1:185" ht="18" customHeight="1"/>
    <row r="365" spans="1:185" ht="18" customHeight="1"/>
    <row r="366" spans="1:185" ht="18" customHeight="1"/>
    <row r="367" spans="1:185" ht="18" customHeight="1"/>
    <row r="368" spans="1:185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spans="1:184" ht="18" customHeight="1"/>
    <row r="386" spans="1:184" ht="18" customHeight="1"/>
    <row r="387" spans="1:184" ht="18" customHeight="1"/>
    <row r="388" spans="1:184" ht="18" customHeight="1"/>
    <row r="389" spans="1:184" ht="18" customHeight="1"/>
    <row r="390" spans="1:184" ht="18" customHeight="1"/>
    <row r="391" spans="1:184">
      <c r="A391" s="26"/>
    </row>
    <row r="392" spans="1:184" s="6" customFormat="1" ht="25.5" customHeight="1">
      <c r="A392" s="25" t="s">
        <v>0</v>
      </c>
      <c r="B392" s="24">
        <f>'Summary Shop'!B72</f>
        <v>0</v>
      </c>
      <c r="C392" s="24">
        <f>'Summary Shop'!C72</f>
        <v>0</v>
      </c>
      <c r="D392" s="24">
        <f>'Summary Shop'!D72</f>
        <v>0</v>
      </c>
      <c r="E392" s="24">
        <f>'Summary Shop'!E72</f>
        <v>0</v>
      </c>
      <c r="F392" s="24">
        <f>'Summary Shop'!F72</f>
        <v>0</v>
      </c>
      <c r="G392" s="24">
        <f>'Summary Shop'!G72</f>
        <v>0</v>
      </c>
      <c r="H392" s="24">
        <f>'Summary Shop'!H72</f>
        <v>0</v>
      </c>
      <c r="I392" s="24">
        <f>'Summary Shop'!I72</f>
        <v>0</v>
      </c>
      <c r="J392" s="24">
        <f>'Summary Shop'!J72</f>
        <v>0</v>
      </c>
      <c r="K392" s="24">
        <f>'Summary Shop'!K72</f>
        <v>0</v>
      </c>
      <c r="L392" s="24">
        <f>'Summary Shop'!L72</f>
        <v>0</v>
      </c>
      <c r="M392" s="24">
        <f>'Summary Shop'!M72</f>
        <v>0</v>
      </c>
      <c r="N392" s="24">
        <f>'Summary Shop'!N72</f>
        <v>0</v>
      </c>
      <c r="O392" s="24">
        <f>'Summary Shop'!O72</f>
        <v>0</v>
      </c>
      <c r="P392" s="24">
        <f>'Summary Shop'!P72</f>
        <v>0</v>
      </c>
      <c r="Q392" s="24">
        <f>'Summary Shop'!Q72</f>
        <v>0</v>
      </c>
      <c r="R392" s="24">
        <f>'Summary Shop'!R72</f>
        <v>0</v>
      </c>
      <c r="S392" s="24">
        <f>'Summary Shop'!S72</f>
        <v>0</v>
      </c>
      <c r="T392" s="24">
        <f>'Summary Shop'!T72</f>
        <v>0</v>
      </c>
      <c r="U392" s="24">
        <f>'Summary Shop'!U72</f>
        <v>0</v>
      </c>
      <c r="V392" s="24" t="s">
        <v>33</v>
      </c>
      <c r="W392" s="24" t="s">
        <v>32</v>
      </c>
      <c r="X392" s="24" t="s">
        <v>26</v>
      </c>
      <c r="Y392" s="24" t="s">
        <v>25</v>
      </c>
      <c r="Z392" s="24" t="s">
        <v>24</v>
      </c>
      <c r="AA392" s="24" t="s">
        <v>23</v>
      </c>
      <c r="AB392" s="24" t="s">
        <v>22</v>
      </c>
      <c r="AC392" s="24" t="s">
        <v>21</v>
      </c>
      <c r="AD392" s="24" t="s">
        <v>20</v>
      </c>
      <c r="AE392" s="24" t="s">
        <v>19</v>
      </c>
      <c r="AF392" s="24" t="s">
        <v>18</v>
      </c>
      <c r="AG392" s="24" t="s">
        <v>17</v>
      </c>
      <c r="AH392" s="24" t="s">
        <v>16</v>
      </c>
      <c r="AI392" s="24">
        <v>42278</v>
      </c>
      <c r="AJ392" s="24" t="s">
        <v>14</v>
      </c>
      <c r="AK392" s="24" t="s">
        <v>13</v>
      </c>
      <c r="AL392" s="24" t="s">
        <v>12</v>
      </c>
      <c r="AM392" s="24" t="s">
        <v>11</v>
      </c>
      <c r="AN392" s="24" t="s">
        <v>10</v>
      </c>
      <c r="AO392" s="24" t="s">
        <v>9</v>
      </c>
      <c r="AP392" s="24" t="s">
        <v>8</v>
      </c>
      <c r="AQ392" s="24" t="s">
        <v>68</v>
      </c>
      <c r="AR392" s="24" t="s">
        <v>69</v>
      </c>
      <c r="AS392" s="24" t="s">
        <v>135</v>
      </c>
      <c r="AT392" s="24" t="s">
        <v>143</v>
      </c>
      <c r="AU392" s="24" t="s">
        <v>146</v>
      </c>
      <c r="AV392" s="24" t="s">
        <v>151</v>
      </c>
      <c r="AW392" s="24" t="s">
        <v>159</v>
      </c>
      <c r="AX392" s="24" t="s">
        <v>168</v>
      </c>
      <c r="AY392" s="24" t="s">
        <v>173</v>
      </c>
      <c r="AZ392" s="24" t="s">
        <v>174</v>
      </c>
      <c r="BA392" s="24" t="s">
        <v>176</v>
      </c>
      <c r="BB392" s="24" t="s">
        <v>181</v>
      </c>
      <c r="BC392" s="24" t="s">
        <v>196</v>
      </c>
      <c r="BD392" s="24" t="s">
        <v>227</v>
      </c>
      <c r="BE392" s="24" t="s">
        <v>228</v>
      </c>
      <c r="BF392" s="24" t="s">
        <v>229</v>
      </c>
      <c r="BG392" s="24" t="s">
        <v>230</v>
      </c>
      <c r="BH392" s="24" t="s">
        <v>231</v>
      </c>
      <c r="BI392" s="24" t="s">
        <v>232</v>
      </c>
      <c r="BJ392" s="24" t="s">
        <v>233</v>
      </c>
      <c r="BK392" s="24" t="s">
        <v>238</v>
      </c>
      <c r="BL392" s="24" t="s">
        <v>239</v>
      </c>
      <c r="BM392" s="24" t="s">
        <v>240</v>
      </c>
      <c r="BN392" s="24" t="s">
        <v>247</v>
      </c>
      <c r="BO392" s="24" t="s">
        <v>248</v>
      </c>
      <c r="BP392" s="24" t="s">
        <v>252</v>
      </c>
      <c r="BQ392" s="24" t="s">
        <v>256</v>
      </c>
      <c r="BR392" s="24" t="s">
        <v>257</v>
      </c>
      <c r="BS392" s="24" t="s">
        <v>258</v>
      </c>
      <c r="BT392" s="24" t="s">
        <v>266</v>
      </c>
      <c r="BU392" s="24" t="s">
        <v>267</v>
      </c>
      <c r="BV392" s="24" t="s">
        <v>268</v>
      </c>
      <c r="BW392" s="24" t="s">
        <v>274</v>
      </c>
      <c r="BX392" s="24" t="s">
        <v>280</v>
      </c>
      <c r="BY392" s="24" t="s">
        <v>284</v>
      </c>
      <c r="BZ392" s="24" t="s">
        <v>285</v>
      </c>
      <c r="CA392" s="24" t="s">
        <v>286</v>
      </c>
      <c r="CB392" s="24" t="s">
        <v>288</v>
      </c>
      <c r="CC392" s="24" t="s">
        <v>289</v>
      </c>
      <c r="CD392" s="24" t="s">
        <v>166</v>
      </c>
      <c r="CE392" s="24" t="s">
        <v>294</v>
      </c>
      <c r="CF392" s="24" t="s">
        <v>295</v>
      </c>
      <c r="CG392" s="24" t="s">
        <v>296</v>
      </c>
      <c r="CH392" s="24" t="s">
        <v>297</v>
      </c>
      <c r="CI392" s="24" t="s">
        <v>301</v>
      </c>
      <c r="CJ392" s="24" t="s">
        <v>302</v>
      </c>
      <c r="CK392" s="24" t="s">
        <v>315</v>
      </c>
      <c r="CL392" s="24" t="s">
        <v>321</v>
      </c>
      <c r="CM392" s="24" t="s">
        <v>322</v>
      </c>
      <c r="CN392" s="24" t="s">
        <v>323</v>
      </c>
      <c r="CO392" s="24" t="s">
        <v>324</v>
      </c>
      <c r="CP392" s="24" t="s">
        <v>337</v>
      </c>
      <c r="CQ392" s="24" t="s">
        <v>338</v>
      </c>
      <c r="CR392" s="24" t="s">
        <v>344</v>
      </c>
      <c r="CS392" s="192" t="e">
        <f>#REF!</f>
        <v>#REF!</v>
      </c>
      <c r="CT392" s="24" t="e">
        <f>#REF!</f>
        <v>#REF!</v>
      </c>
      <c r="CU392" s="24" t="e">
        <f>#REF!</f>
        <v>#REF!</v>
      </c>
      <c r="CV392" s="24" t="e">
        <f>#REF!</f>
        <v>#REF!</v>
      </c>
      <c r="CW392" s="24" t="e">
        <f>#REF!</f>
        <v>#REF!</v>
      </c>
      <c r="CX392" s="24" t="e">
        <f>#REF!</f>
        <v>#REF!</v>
      </c>
      <c r="CY392" s="24" t="e">
        <f>#REF!</f>
        <v>#REF!</v>
      </c>
      <c r="CZ392" s="24" t="e">
        <f>#REF!</f>
        <v>#REF!</v>
      </c>
      <c r="DA392" s="24" t="e">
        <f>#REF!</f>
        <v>#REF!</v>
      </c>
      <c r="DB392" s="24" t="e">
        <f>#REF!</f>
        <v>#REF!</v>
      </c>
      <c r="DC392" s="24" t="e">
        <f>#REF!</f>
        <v>#REF!</v>
      </c>
      <c r="DD392" s="24" t="e">
        <f>#REF!</f>
        <v>#REF!</v>
      </c>
      <c r="DE392" s="24" t="e">
        <f>#REF!</f>
        <v>#REF!</v>
      </c>
      <c r="DF392" s="24" t="e">
        <f>#REF!</f>
        <v>#REF!</v>
      </c>
      <c r="DG392" s="192" t="e">
        <f>#REF!</f>
        <v>#REF!</v>
      </c>
      <c r="DH392" s="192" t="e">
        <f>#REF!</f>
        <v>#REF!</v>
      </c>
      <c r="DI392" s="192" t="e">
        <f>#REF!</f>
        <v>#REF!</v>
      </c>
      <c r="DJ392" s="192" t="e">
        <f>#REF!</f>
        <v>#REF!</v>
      </c>
      <c r="DK392" s="192" t="e">
        <f>#REF!</f>
        <v>#REF!</v>
      </c>
      <c r="DL392" s="192" t="e">
        <f>#REF!</f>
        <v>#REF!</v>
      </c>
      <c r="DM392" s="192" t="e">
        <f>#REF!</f>
        <v>#REF!</v>
      </c>
      <c r="DN392" s="192" t="e">
        <f>#REF!</f>
        <v>#REF!</v>
      </c>
      <c r="DO392" s="192" t="e">
        <f>#REF!</f>
        <v>#REF!</v>
      </c>
      <c r="DP392" s="192" t="s">
        <v>391</v>
      </c>
      <c r="DQ392" s="192" t="s">
        <v>392</v>
      </c>
      <c r="DR392" s="192" t="s">
        <v>394</v>
      </c>
      <c r="DS392" s="192" t="s">
        <v>395</v>
      </c>
      <c r="DT392" s="192" t="s">
        <v>396</v>
      </c>
      <c r="DU392" s="192" t="s">
        <v>398</v>
      </c>
      <c r="DV392" s="192" t="s">
        <v>399</v>
      </c>
      <c r="DW392" s="192" t="s">
        <v>400</v>
      </c>
      <c r="DX392" s="192" t="s">
        <v>402</v>
      </c>
      <c r="DY392" s="192" t="s">
        <v>403</v>
      </c>
      <c r="DZ392" s="192" t="s">
        <v>407</v>
      </c>
      <c r="EA392" s="192" t="s">
        <v>408</v>
      </c>
      <c r="EB392" s="192" t="s">
        <v>409</v>
      </c>
      <c r="EC392" s="192" t="s">
        <v>410</v>
      </c>
      <c r="ED392" s="192" t="s">
        <v>411</v>
      </c>
      <c r="EE392" s="192" t="s">
        <v>412</v>
      </c>
      <c r="EF392" s="192" t="s">
        <v>415</v>
      </c>
      <c r="EG392" s="192" t="s">
        <v>422</v>
      </c>
      <c r="EH392" s="192" t="s">
        <v>424</v>
      </c>
      <c r="EI392" s="192" t="s">
        <v>426</v>
      </c>
      <c r="EJ392" s="192" t="s">
        <v>430</v>
      </c>
      <c r="EK392" s="192" t="s">
        <v>434</v>
      </c>
      <c r="EL392" s="192" t="s">
        <v>437</v>
      </c>
      <c r="EM392" s="192" t="s">
        <v>438</v>
      </c>
      <c r="EN392" s="192" t="s">
        <v>439</v>
      </c>
      <c r="EO392" s="192" t="s">
        <v>440</v>
      </c>
      <c r="EP392" s="192" t="s">
        <v>443</v>
      </c>
      <c r="EQ392" s="192" t="s">
        <v>444</v>
      </c>
      <c r="ER392" s="192" t="s">
        <v>449</v>
      </c>
      <c r="ES392" s="192" t="s">
        <v>450</v>
      </c>
      <c r="ET392" s="192" t="s">
        <v>454</v>
      </c>
      <c r="EU392" s="192" t="s">
        <v>456</v>
      </c>
      <c r="EV392" s="192" t="s">
        <v>457</v>
      </c>
      <c r="EW392" s="23" t="str">
        <f>+'Summary Shop'!EX31</f>
        <v>Aug'25</v>
      </c>
      <c r="EX392" s="22">
        <v>1</v>
      </c>
      <c r="EY392" s="22">
        <v>2</v>
      </c>
      <c r="EZ392" s="22">
        <v>3</v>
      </c>
      <c r="FA392" s="22">
        <v>4</v>
      </c>
      <c r="FB392" s="22">
        <v>5</v>
      </c>
      <c r="FC392" s="22">
        <v>6</v>
      </c>
      <c r="FD392" s="22">
        <v>7</v>
      </c>
      <c r="FE392" s="22">
        <v>8</v>
      </c>
      <c r="FF392" s="22">
        <v>9</v>
      </c>
      <c r="FG392" s="22">
        <v>10</v>
      </c>
      <c r="FH392" s="22">
        <v>11</v>
      </c>
      <c r="FI392" s="22">
        <v>12</v>
      </c>
      <c r="FJ392" s="22">
        <v>13</v>
      </c>
      <c r="FK392" s="22">
        <v>14</v>
      </c>
      <c r="FL392" s="22">
        <v>15</v>
      </c>
      <c r="FM392" s="22">
        <v>16</v>
      </c>
      <c r="FN392" s="22">
        <v>17</v>
      </c>
      <c r="FO392" s="22">
        <v>18</v>
      </c>
      <c r="FP392" s="22">
        <v>19</v>
      </c>
      <c r="FQ392" s="22">
        <v>20</v>
      </c>
      <c r="FR392" s="22">
        <v>21</v>
      </c>
      <c r="FS392" s="22">
        <v>22</v>
      </c>
      <c r="FT392" s="22">
        <v>23</v>
      </c>
      <c r="FU392" s="22">
        <v>24</v>
      </c>
      <c r="FV392" s="22">
        <v>25</v>
      </c>
      <c r="FW392" s="22">
        <v>26</v>
      </c>
      <c r="FX392" s="22">
        <v>27</v>
      </c>
      <c r="FY392" s="22">
        <v>28</v>
      </c>
      <c r="FZ392" s="22">
        <v>29</v>
      </c>
      <c r="GA392" s="22">
        <v>30</v>
      </c>
      <c r="GB392" s="22">
        <v>31</v>
      </c>
    </row>
    <row r="393" spans="1:184" s="6" customFormat="1" ht="25.5" customHeight="1">
      <c r="A393" s="11" t="s">
        <v>7</v>
      </c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>
        <v>127869</v>
      </c>
      <c r="P393" s="10">
        <v>127123</v>
      </c>
      <c r="Q393" s="10">
        <v>114467</v>
      </c>
      <c r="R393" s="10">
        <v>116986</v>
      </c>
      <c r="S393" s="10">
        <v>75460</v>
      </c>
      <c r="T393" s="10">
        <v>133794</v>
      </c>
      <c r="U393" s="10">
        <v>113786</v>
      </c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 t="e">
        <f>SUM(AP33,#REF!,AP73)</f>
        <v>#REF!</v>
      </c>
      <c r="AQ393" s="10" t="e">
        <f>SUM(AQ33,#REF!,AQ73)</f>
        <v>#REF!</v>
      </c>
      <c r="AR393" s="10" t="e">
        <f>SUM(AR33,#REF!,AR73)</f>
        <v>#REF!</v>
      </c>
      <c r="AS393" s="10" t="e">
        <f>SUM(AS33,#REF!,AS73)</f>
        <v>#REF!</v>
      </c>
      <c r="AT393" s="10" t="e">
        <f>SUM(AT33,#REF!,AT73)</f>
        <v>#REF!</v>
      </c>
      <c r="AU393" s="10" t="e">
        <f>SUM(AU33,#REF!,AU73)</f>
        <v>#REF!</v>
      </c>
      <c r="AV393" s="10" t="e">
        <f>SUM(AV33,#REF!,AV73)</f>
        <v>#REF!</v>
      </c>
      <c r="AW393" s="10" t="e">
        <f>SUM(AW33,#REF!,AW73)</f>
        <v>#REF!</v>
      </c>
      <c r="AX393" s="10" t="e">
        <f>SUM(AX33,#REF!,AX73)</f>
        <v>#REF!</v>
      </c>
      <c r="AY393" s="10" t="e">
        <f>SUM(AY33,#REF!,AY73)</f>
        <v>#REF!</v>
      </c>
      <c r="AZ393" s="10" t="e">
        <f>SUM(AZ33,#REF!,AZ73)</f>
        <v>#REF!</v>
      </c>
      <c r="BA393" s="10" t="e">
        <f>SUM(BA33,#REF!,BA73)</f>
        <v>#REF!</v>
      </c>
      <c r="BB393" s="10" t="e">
        <f>SUM(BB33,#REF!,BB73)</f>
        <v>#REF!</v>
      </c>
      <c r="BC393" s="10" t="e">
        <f>SUM(BC33,#REF!,BC73)</f>
        <v>#REF!</v>
      </c>
      <c r="BD393" s="10" t="e">
        <f>SUM(BD33,#REF!,BD73,#REF!,#REF!)</f>
        <v>#REF!</v>
      </c>
      <c r="BE393" s="10" t="e">
        <f>SUM(BE33,#REF!,BE73,#REF!,#REF!)</f>
        <v>#REF!</v>
      </c>
      <c r="BF393" s="10" t="e">
        <f>SUM(BF33,#REF!,BF73,#REF!,#REF!)</f>
        <v>#REF!</v>
      </c>
      <c r="BG393" s="10" t="e">
        <f>SUM(BG33,#REF!,BG73,#REF!,#REF!)</f>
        <v>#REF!</v>
      </c>
      <c r="BH393" s="10" t="e">
        <f>SUM(BH33,#REF!,BH73,#REF!,#REF!)</f>
        <v>#REF!</v>
      </c>
      <c r="BI393" s="10" t="e">
        <f>SUM(BI33,#REF!,BI73,#REF!,#REF!)</f>
        <v>#REF!</v>
      </c>
      <c r="BJ393" s="10" t="e">
        <f>SUM(BJ33,#REF!,BJ73,#REF!,#REF!)</f>
        <v>#REF!</v>
      </c>
      <c r="BK393" s="10" t="e">
        <f>SUM(BK33,#REF!,BK73,#REF!,#REF!)</f>
        <v>#REF!</v>
      </c>
      <c r="BL393" s="10" t="e">
        <f>SUM(BL33,#REF!,BL73,#REF!,#REF!)</f>
        <v>#REF!</v>
      </c>
      <c r="BM393" s="10" t="e">
        <f>SUM(BM33,#REF!,BM73,#REF!,#REF!)</f>
        <v>#REF!</v>
      </c>
      <c r="BN393" s="10" t="e">
        <f>SUM(BN33,#REF!,BN73,#REF!,#REF!)</f>
        <v>#REF!</v>
      </c>
      <c r="BO393" s="10" t="e">
        <f>SUM(BO33,#REF!,BO73,#REF!,#REF!)</f>
        <v>#REF!</v>
      </c>
      <c r="BP393" s="10" t="e">
        <f>SUM(#REF!,BP33,BP73,BP113,#REF!)</f>
        <v>#REF!</v>
      </c>
      <c r="BQ393" s="10" t="e">
        <f>SUM(#REF!,BQ33,BQ73,BQ113,#REF!)</f>
        <v>#REF!</v>
      </c>
      <c r="BR393" s="10" t="e">
        <f>SUM(#REF!,BR33,BR73,BR113,#REF!)</f>
        <v>#REF!</v>
      </c>
      <c r="BS393" s="10" t="e">
        <f>SUM(#REF!,BS33,BS73,BS113,#REF!)</f>
        <v>#REF!</v>
      </c>
      <c r="BT393" s="10" t="e">
        <f>SUM(#REF!,BT33,BT73,BT113,#REF!)</f>
        <v>#REF!</v>
      </c>
      <c r="BU393" s="10" t="e">
        <f>SUM(#REF!,BU33,BU73,BU113,#REF!)</f>
        <v>#REF!</v>
      </c>
      <c r="BV393" s="10" t="e">
        <f>BV153+BV113+BV73+BV33+#REF!</f>
        <v>#REF!</v>
      </c>
      <c r="BW393" s="10" t="e">
        <f>BW153+BW113+BW73+BW33+#REF!</f>
        <v>#REF!</v>
      </c>
      <c r="BX393" s="10" t="e">
        <f>BX153+BX113+BX73+BX33+#REF!</f>
        <v>#REF!</v>
      </c>
      <c r="BY393" s="10" t="e">
        <f>BY153+BY113+BY73+BY33+#REF!</f>
        <v>#REF!</v>
      </c>
      <c r="BZ393" s="10" t="e">
        <f>BZ153+BZ113+BZ73+BZ33+#REF!</f>
        <v>#REF!</v>
      </c>
      <c r="CA393" s="10" t="e">
        <f>CA153+CA113+CA73+CA33+#REF!</f>
        <v>#REF!</v>
      </c>
      <c r="CB393" s="10" t="e">
        <f>CB153+CB113+CB73+CB33+#REF!</f>
        <v>#REF!</v>
      </c>
      <c r="CC393" s="10" t="e">
        <f>CC153+CC113+CC73+CC33+#REF!</f>
        <v>#REF!</v>
      </c>
      <c r="CD393" s="10" t="e">
        <f>CD153+CD113+CD73+CD33+#REF!</f>
        <v>#REF!</v>
      </c>
      <c r="CE393" s="10" t="e">
        <f>CE153+CE113+CE73+CE33+#REF!</f>
        <v>#REF!</v>
      </c>
      <c r="CF393" s="10" t="e">
        <f>CF153+CF113+CF73+CF33+#REF!</f>
        <v>#REF!</v>
      </c>
      <c r="CG393" s="10" t="e">
        <f>CG153+CG113+CG73+CG33+#REF!</f>
        <v>#REF!</v>
      </c>
      <c r="CH393" s="10" t="e">
        <f>CH153+CH113+CH73+CH33+#REF!</f>
        <v>#REF!</v>
      </c>
      <c r="CI393" s="10" t="e">
        <f>CI153+CI113+CI73+CI33+#REF!</f>
        <v>#REF!</v>
      </c>
      <c r="CJ393" s="10" t="e">
        <f>CJ153+CJ113+CJ73+CJ33+#REF!</f>
        <v>#REF!</v>
      </c>
      <c r="CK393" s="10" t="e">
        <f>CK153+CK113+CK73+CK33+#REF!</f>
        <v>#REF!</v>
      </c>
      <c r="CL393" s="10" t="e">
        <f>CL153+CL113+CL73+CL33+#REF!</f>
        <v>#REF!</v>
      </c>
      <c r="CM393" s="10" t="e">
        <f>CM153+CM113+CM73+CM33+#REF!</f>
        <v>#REF!</v>
      </c>
      <c r="CN393" s="10" t="e">
        <f>CN153+CN113+CN73+CN33+#REF!</f>
        <v>#REF!</v>
      </c>
      <c r="CO393" s="10" t="e">
        <f>CO153+CO113+CO73+CO33+#REF!</f>
        <v>#REF!</v>
      </c>
      <c r="CP393" s="10" t="e">
        <f>CP153+CP113+CP73+CP33+#REF!</f>
        <v>#REF!</v>
      </c>
      <c r="CQ393" s="10" t="e">
        <f>CQ153+CQ113+CQ73+CQ33+#REF!</f>
        <v>#REF!</v>
      </c>
      <c r="CR393" s="10" t="e">
        <f>CR153+CR113+CR73+CR33+#REF!</f>
        <v>#REF!</v>
      </c>
      <c r="CS393" s="10" t="e">
        <f>CS153+CS113+CS73+CS33+#REF!</f>
        <v>#REF!</v>
      </c>
      <c r="CT393" s="10" t="e">
        <f>CT153+CT113+CT73+CT33+#REF!+CT193</f>
        <v>#REF!</v>
      </c>
      <c r="CU393" s="10" t="e">
        <f>CU153+CU113+CU73+CU33+#REF!+CU193</f>
        <v>#REF!</v>
      </c>
      <c r="CV393" s="10" t="e">
        <f>CV153+CV113+CV73+CV33+#REF!+CV193</f>
        <v>#REF!</v>
      </c>
      <c r="CW393" s="10" t="e">
        <f>CW153+CW113+CW73+CW33+#REF!+CW193</f>
        <v>#REF!</v>
      </c>
      <c r="CX393" s="10" t="e">
        <f>CX153+CX113+CX73+CX33+#REF!+CX193</f>
        <v>#REF!</v>
      </c>
      <c r="CY393" s="10" t="e">
        <f>CY153+CY113+CY73+CY33+#REF!+CY193</f>
        <v>#REF!</v>
      </c>
      <c r="CZ393" s="10" t="e">
        <f>CZ153+CZ113+CZ73+CZ33+#REF!+CZ193</f>
        <v>#REF!</v>
      </c>
      <c r="DA393" s="10" t="e">
        <f>DA153+DA113+DA73+DA33+#REF!+DA193</f>
        <v>#REF!</v>
      </c>
      <c r="DB393" s="10" t="e">
        <f>DB153+DB113+DB73+DB33+#REF!+DB193</f>
        <v>#REF!</v>
      </c>
      <c r="DC393" s="10" t="e">
        <f>DC153+DC113+DC73+DC33+#REF!+DC193</f>
        <v>#REF!</v>
      </c>
      <c r="DD393" s="10" t="e">
        <f>DD153+DD113+DD73+DD33+#REF!+DD193</f>
        <v>#REF!</v>
      </c>
      <c r="DE393" s="10" t="e">
        <f>DE153+DE113+DE73+DE33+#REF!+DE193</f>
        <v>#REF!</v>
      </c>
      <c r="DF393" s="10" t="e">
        <f>DF153+DF113+DF73+DF33+#REF!+DF193</f>
        <v>#REF!</v>
      </c>
      <c r="DG393" s="10" t="e">
        <f>DG153+DG113+DG73+DG33+#REF!+DG193</f>
        <v>#REF!</v>
      </c>
      <c r="DH393" s="10" t="e">
        <f>DH153+DH113+DH73+DH33+#REF!+DH193</f>
        <v>#REF!</v>
      </c>
      <c r="DI393" s="10" t="e">
        <f>DI153+DI113+DI73+DI33+#REF!+DI193</f>
        <v>#REF!</v>
      </c>
      <c r="DJ393" s="10" t="e">
        <f>DJ153+DJ113+DJ73+DJ33+#REF!+DJ193</f>
        <v>#REF!</v>
      </c>
      <c r="DK393" s="10" t="e">
        <f>DK153+DK113+DK73+DK33+#REF!+DK193</f>
        <v>#REF!</v>
      </c>
      <c r="DL393" s="10" t="e">
        <f>DL153+DL113+DL73+DL33+#REF!+DL193</f>
        <v>#REF!</v>
      </c>
      <c r="DM393" s="10" t="e">
        <f>DM153+DM113+DM73+DM33+#REF!+DM193</f>
        <v>#REF!</v>
      </c>
      <c r="DN393" s="10" t="e">
        <f>DN153+DN113+DN73+DN33+#REF!+DN193</f>
        <v>#REF!</v>
      </c>
      <c r="DO393" s="10" t="e">
        <f>DO153+DO113+DO73+DO33+#REF!+DO193</f>
        <v>#REF!</v>
      </c>
      <c r="DP393" s="10" t="e">
        <f>DP153+DP113+DP73+DP33+#REF!+DP193</f>
        <v>#REF!</v>
      </c>
      <c r="DQ393" s="10" t="e">
        <f>DQ153+DQ113+DQ73+DQ33+#REF!+DQ193</f>
        <v>#REF!</v>
      </c>
      <c r="DR393" s="10">
        <v>161510</v>
      </c>
      <c r="DS393" s="10">
        <v>15983</v>
      </c>
      <c r="DT393" s="10">
        <v>28251</v>
      </c>
      <c r="DU393" s="10">
        <v>42786</v>
      </c>
      <c r="DV393" s="10">
        <v>190786</v>
      </c>
      <c r="DW393" s="10">
        <v>183477</v>
      </c>
      <c r="DX393" s="10">
        <v>146164</v>
      </c>
      <c r="DY393" s="10">
        <v>226236</v>
      </c>
      <c r="DZ393" s="10">
        <v>292589</v>
      </c>
      <c r="EA393" s="10">
        <v>464114</v>
      </c>
      <c r="EB393" s="10">
        <v>426828</v>
      </c>
      <c r="EC393" s="10">
        <v>348795</v>
      </c>
      <c r="ED393" s="10">
        <v>92993</v>
      </c>
      <c r="EE393" s="10">
        <v>193907</v>
      </c>
      <c r="EF393" s="10">
        <v>330243</v>
      </c>
      <c r="EG393" s="10">
        <v>150010</v>
      </c>
      <c r="EH393" s="10">
        <v>454271</v>
      </c>
      <c r="EI393" s="10">
        <v>345716</v>
      </c>
      <c r="EJ393" s="10">
        <v>466556</v>
      </c>
      <c r="EK393" s="10">
        <v>539882</v>
      </c>
      <c r="EL393" s="10">
        <v>467459</v>
      </c>
      <c r="EM393" s="10">
        <v>543409</v>
      </c>
      <c r="EN393" s="10">
        <v>439631</v>
      </c>
      <c r="EO393" s="10">
        <v>393228</v>
      </c>
      <c r="EP393" s="10">
        <v>542284</v>
      </c>
      <c r="EQ393" s="10">
        <v>475558</v>
      </c>
      <c r="ER393" s="10">
        <v>432514</v>
      </c>
      <c r="ES393" s="10">
        <v>400404</v>
      </c>
      <c r="ET393" s="10">
        <v>459718</v>
      </c>
      <c r="EU393" s="10">
        <v>394535</v>
      </c>
      <c r="EV393" s="10">
        <v>208900</v>
      </c>
      <c r="EW393" s="10">
        <f>+SUM(EX393:GB393)</f>
        <v>171543</v>
      </c>
      <c r="EX393" s="10">
        <f t="shared" ref="EX393:GB393" si="189">EX153+EX113+EX73+EX33+EX193+EX233+EX273+EX313+EX353</f>
        <v>5979</v>
      </c>
      <c r="EY393" s="10">
        <f t="shared" si="189"/>
        <v>1193</v>
      </c>
      <c r="EZ393" s="10">
        <f t="shared" si="189"/>
        <v>294</v>
      </c>
      <c r="FA393" s="10">
        <f t="shared" si="189"/>
        <v>6567</v>
      </c>
      <c r="FB393" s="10">
        <f t="shared" si="189"/>
        <v>6069</v>
      </c>
      <c r="FC393" s="10">
        <f t="shared" si="189"/>
        <v>6735</v>
      </c>
      <c r="FD393" s="10">
        <f t="shared" si="189"/>
        <v>4642</v>
      </c>
      <c r="FE393" s="10">
        <f t="shared" si="189"/>
        <v>2631</v>
      </c>
      <c r="FF393" s="10">
        <f t="shared" si="189"/>
        <v>9155</v>
      </c>
      <c r="FG393" s="10">
        <f t="shared" si="189"/>
        <v>660</v>
      </c>
      <c r="FH393" s="10">
        <f t="shared" si="189"/>
        <v>8746</v>
      </c>
      <c r="FI393" s="10">
        <f t="shared" si="189"/>
        <v>8069</v>
      </c>
      <c r="FJ393" s="10">
        <f t="shared" si="189"/>
        <v>5302</v>
      </c>
      <c r="FK393" s="10">
        <f t="shared" si="189"/>
        <v>5353</v>
      </c>
      <c r="FL393" s="10">
        <f t="shared" si="189"/>
        <v>20728</v>
      </c>
      <c r="FM393" s="10">
        <f t="shared" si="189"/>
        <v>19263</v>
      </c>
      <c r="FN393" s="10">
        <f t="shared" si="189"/>
        <v>479</v>
      </c>
      <c r="FO393" s="10">
        <f t="shared" si="189"/>
        <v>9843</v>
      </c>
      <c r="FP393" s="10">
        <f t="shared" si="189"/>
        <v>13841</v>
      </c>
      <c r="FQ393" s="10">
        <f t="shared" si="189"/>
        <v>10404</v>
      </c>
      <c r="FR393" s="10">
        <f t="shared" si="189"/>
        <v>10324</v>
      </c>
      <c r="FS393" s="10">
        <f t="shared" si="189"/>
        <v>7500</v>
      </c>
      <c r="FT393" s="10">
        <f t="shared" si="189"/>
        <v>7101</v>
      </c>
      <c r="FU393" s="10">
        <f t="shared" si="189"/>
        <v>665</v>
      </c>
      <c r="FV393" s="10">
        <f t="shared" si="189"/>
        <v>0</v>
      </c>
      <c r="FW393" s="10">
        <f t="shared" si="189"/>
        <v>0</v>
      </c>
      <c r="FX393" s="10">
        <f t="shared" si="189"/>
        <v>0</v>
      </c>
      <c r="FY393" s="10">
        <f t="shared" si="189"/>
        <v>0</v>
      </c>
      <c r="FZ393" s="10">
        <f t="shared" si="189"/>
        <v>0</v>
      </c>
      <c r="GA393" s="10">
        <f t="shared" si="189"/>
        <v>0</v>
      </c>
      <c r="GB393" s="10">
        <f t="shared" si="189"/>
        <v>0</v>
      </c>
    </row>
    <row r="394" spans="1:184" s="6" customFormat="1" ht="25.5" customHeight="1">
      <c r="A394" s="11" t="s">
        <v>6</v>
      </c>
      <c r="B394" s="10">
        <f t="shared" ref="B394:Y394" si="190">SUM(B397,B399)</f>
        <v>0</v>
      </c>
      <c r="C394" s="10">
        <f t="shared" si="190"/>
        <v>0</v>
      </c>
      <c r="D394" s="10">
        <f t="shared" si="190"/>
        <v>0</v>
      </c>
      <c r="E394" s="10">
        <f t="shared" si="190"/>
        <v>0</v>
      </c>
      <c r="F394" s="10">
        <f t="shared" si="190"/>
        <v>0</v>
      </c>
      <c r="G394" s="10">
        <f t="shared" si="190"/>
        <v>0</v>
      </c>
      <c r="H394" s="10">
        <f t="shared" si="190"/>
        <v>0</v>
      </c>
      <c r="I394" s="10">
        <f t="shared" si="190"/>
        <v>0</v>
      </c>
      <c r="J394" s="10">
        <f t="shared" si="190"/>
        <v>0</v>
      </c>
      <c r="K394" s="10">
        <f t="shared" si="190"/>
        <v>0</v>
      </c>
      <c r="L394" s="10">
        <f t="shared" si="190"/>
        <v>0</v>
      </c>
      <c r="M394" s="10">
        <f t="shared" si="190"/>
        <v>0</v>
      </c>
      <c r="N394" s="10">
        <f t="shared" si="190"/>
        <v>0</v>
      </c>
      <c r="O394" s="10">
        <f t="shared" si="190"/>
        <v>159</v>
      </c>
      <c r="P394" s="10">
        <f t="shared" si="190"/>
        <v>196</v>
      </c>
      <c r="Q394" s="10">
        <f t="shared" si="190"/>
        <v>175</v>
      </c>
      <c r="R394" s="10">
        <f t="shared" si="190"/>
        <v>152</v>
      </c>
      <c r="S394" s="10">
        <f t="shared" si="190"/>
        <v>237</v>
      </c>
      <c r="T394" s="10">
        <f t="shared" si="190"/>
        <v>339</v>
      </c>
      <c r="U394" s="10">
        <f t="shared" si="190"/>
        <v>189</v>
      </c>
      <c r="V394" s="10">
        <f t="shared" si="190"/>
        <v>0</v>
      </c>
      <c r="W394" s="10">
        <f t="shared" si="190"/>
        <v>0</v>
      </c>
      <c r="X394" s="10">
        <f t="shared" si="190"/>
        <v>0</v>
      </c>
      <c r="Y394" s="10">
        <f t="shared" si="190"/>
        <v>0</v>
      </c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 t="e">
        <f>SUM(AP34,#REF!)</f>
        <v>#REF!</v>
      </c>
      <c r="AQ394" s="10" t="e">
        <f>SUM(AQ34,#REF!)</f>
        <v>#REF!</v>
      </c>
      <c r="AR394" s="10" t="e">
        <f>SUM(AR34,#REF!)</f>
        <v>#REF!</v>
      </c>
      <c r="AS394" s="10" t="e">
        <f>SUM(AS34,#REF!)</f>
        <v>#REF!</v>
      </c>
      <c r="AT394" s="10" t="e">
        <f>SUM(AT34,#REF!)</f>
        <v>#REF!</v>
      </c>
      <c r="AU394" s="10" t="e">
        <f>SUM(AU34,#REF!)</f>
        <v>#REF!</v>
      </c>
      <c r="AV394" s="10" t="e">
        <f>SUM(AV34,#REF!)</f>
        <v>#REF!</v>
      </c>
      <c r="AW394" s="10" t="e">
        <f>SUM(AW34,#REF!)</f>
        <v>#REF!</v>
      </c>
      <c r="AX394" s="10" t="e">
        <f>SUM(AX34,#REF!)</f>
        <v>#REF!</v>
      </c>
      <c r="AY394" s="10" t="e">
        <f>SUM(AY34,#REF!)</f>
        <v>#REF!</v>
      </c>
      <c r="AZ394" s="10" t="e">
        <f>SUM(AZ34,#REF!)</f>
        <v>#REF!</v>
      </c>
      <c r="BA394" s="10" t="e">
        <f>SUM(BA34,#REF!)</f>
        <v>#REF!</v>
      </c>
      <c r="BB394" s="10" t="e">
        <f>SUM(BB34,#REF!)</f>
        <v>#REF!</v>
      </c>
      <c r="BC394" s="10" t="e">
        <f>SUM(BC34,#REF!)</f>
        <v>#REF!</v>
      </c>
      <c r="BD394" s="10" t="e">
        <f>SUM(BD34,#REF!,BD74,#REF!,#REF!)</f>
        <v>#REF!</v>
      </c>
      <c r="BE394" s="10" t="e">
        <f>SUM(BE34,#REF!,BE74,#REF!,#REF!)</f>
        <v>#REF!</v>
      </c>
      <c r="BF394" s="10" t="e">
        <f>SUM(BF34,#REF!,BF74,#REF!,#REF!)</f>
        <v>#REF!</v>
      </c>
      <c r="BG394" s="10" t="e">
        <f>SUM(BG34,#REF!,BG74,#REF!,#REF!)</f>
        <v>#REF!</v>
      </c>
      <c r="BH394" s="10" t="e">
        <f>SUM(BH34,#REF!,BH74,#REF!,#REF!)</f>
        <v>#REF!</v>
      </c>
      <c r="BI394" s="10" t="e">
        <f>SUM(BI34,#REF!,BI74,#REF!,#REF!)</f>
        <v>#REF!</v>
      </c>
      <c r="BJ394" s="10" t="e">
        <f>SUM(BJ34,#REF!,BJ74,#REF!,#REF!)</f>
        <v>#REF!</v>
      </c>
      <c r="BK394" s="10" t="e">
        <f>SUM(BK34,#REF!,BK74,#REF!,#REF!)</f>
        <v>#REF!</v>
      </c>
      <c r="BL394" s="10" t="e">
        <f>SUM(BL34,#REF!,BL74,#REF!,#REF!)</f>
        <v>#REF!</v>
      </c>
      <c r="BM394" s="10" t="e">
        <f>SUM(BM34,#REF!,BM74,#REF!,#REF!)</f>
        <v>#REF!</v>
      </c>
      <c r="BN394" s="10" t="e">
        <f>SUM(BN34,#REF!,BN74,#REF!,#REF!)</f>
        <v>#REF!</v>
      </c>
      <c r="BO394" s="10" t="e">
        <f>SUM(BO34,#REF!,BO74,#REF!,#REF!)</f>
        <v>#REF!</v>
      </c>
      <c r="BP394" s="10">
        <f t="shared" ref="BP394:BU394" si="191">SUM(BP74,BP34)</f>
        <v>0</v>
      </c>
      <c r="BQ394" s="10">
        <f t="shared" si="191"/>
        <v>0</v>
      </c>
      <c r="BR394" s="10">
        <f t="shared" si="191"/>
        <v>0</v>
      </c>
      <c r="BS394" s="10">
        <f t="shared" si="191"/>
        <v>0</v>
      </c>
      <c r="BT394" s="10">
        <f t="shared" si="191"/>
        <v>0</v>
      </c>
      <c r="BU394" s="10">
        <f t="shared" si="191"/>
        <v>0</v>
      </c>
      <c r="BV394" s="10" t="e">
        <f>BV154+BV114+BV74+BV34+#REF!</f>
        <v>#REF!</v>
      </c>
      <c r="BW394" s="10" t="e">
        <f>BW154+BW114+BW74+BW34+#REF!</f>
        <v>#REF!</v>
      </c>
      <c r="BX394" s="10" t="e">
        <f>BX154+BX114+BX74+BX34+#REF!</f>
        <v>#REF!</v>
      </c>
      <c r="BY394" s="10" t="e">
        <f>BY154+BY114+BY74+BY34+#REF!</f>
        <v>#REF!</v>
      </c>
      <c r="BZ394" s="10" t="e">
        <f>BZ154+BZ114+BZ74+BZ34+#REF!</f>
        <v>#REF!</v>
      </c>
      <c r="CA394" s="10" t="e">
        <f>CA154+CA114+CA74+CA34+#REF!</f>
        <v>#REF!</v>
      </c>
      <c r="CB394" s="10" t="e">
        <f>CB154+CB114+CB74+CB34+#REF!</f>
        <v>#REF!</v>
      </c>
      <c r="CC394" s="10" t="e">
        <f>CC154+CC114+CC74+CC34+#REF!</f>
        <v>#REF!</v>
      </c>
      <c r="CD394" s="10" t="e">
        <f>CD154+CD114+CD74+CD34+#REF!</f>
        <v>#REF!</v>
      </c>
      <c r="CE394" s="10" t="e">
        <f>CE154+CE114+CE74+CE34+#REF!</f>
        <v>#REF!</v>
      </c>
      <c r="CF394" s="10" t="e">
        <f>CF154+CF114+CF74+CF34+#REF!</f>
        <v>#REF!</v>
      </c>
      <c r="CG394" s="10" t="e">
        <f>CG154+CG114+CG74+CG34+#REF!</f>
        <v>#REF!</v>
      </c>
      <c r="CH394" s="10" t="e">
        <f>CH154+CH114+CH74+CH34+#REF!</f>
        <v>#REF!</v>
      </c>
      <c r="CI394" s="10" t="e">
        <f>CI154+CI114+CI74+CI34+#REF!</f>
        <v>#REF!</v>
      </c>
      <c r="CJ394" s="10" t="e">
        <f>CJ154+CJ114+CJ74+CJ34+#REF!</f>
        <v>#REF!</v>
      </c>
      <c r="CK394" s="10" t="e">
        <f>CK154+CK114+CK74+CK34+#REF!</f>
        <v>#REF!</v>
      </c>
      <c r="CL394" s="10" t="e">
        <f>CL154+CL114+CL74+CL34+#REF!</f>
        <v>#REF!</v>
      </c>
      <c r="CM394" s="10" t="e">
        <f>CM154+CM114+CM74+CM34+#REF!</f>
        <v>#REF!</v>
      </c>
      <c r="CN394" s="10" t="e">
        <f>CN154+CN114+CN74+CN34+#REF!</f>
        <v>#REF!</v>
      </c>
      <c r="CO394" s="10" t="e">
        <f>CO154+CO114+CO74+CO34+#REF!</f>
        <v>#REF!</v>
      </c>
      <c r="CP394" s="10" t="e">
        <f>CP154+CP114+CP74+CP34+#REF!</f>
        <v>#REF!</v>
      </c>
      <c r="CQ394" s="10" t="e">
        <f>CQ154+CQ114+CQ74+CQ34+#REF!</f>
        <v>#REF!</v>
      </c>
      <c r="CR394" s="10" t="e">
        <f>CR154+CR114+CR74+CR34+#REF!</f>
        <v>#REF!</v>
      </c>
      <c r="CS394" s="10" t="e">
        <f>CS154+CS114+CS74+CS34+#REF!</f>
        <v>#REF!</v>
      </c>
      <c r="CT394" s="10" t="e">
        <f>CT154+CT114+CT74+CT34+#REF!+CT194</f>
        <v>#REF!</v>
      </c>
      <c r="CU394" s="10" t="e">
        <f>CU154+CU114+CU74+CU34+#REF!+CU194</f>
        <v>#REF!</v>
      </c>
      <c r="CV394" s="10" t="e">
        <f>CV154+CV114+CV74+CV34+#REF!+CV194</f>
        <v>#REF!</v>
      </c>
      <c r="CW394" s="10" t="e">
        <f>CW154+CW114+CW74+CW34+#REF!+CW194</f>
        <v>#REF!</v>
      </c>
      <c r="CX394" s="10" t="e">
        <f>CX154+CX114+CX74+CX34+#REF!+CX194</f>
        <v>#REF!</v>
      </c>
      <c r="CY394" s="10" t="e">
        <f>CY154+CY114+CY74+CY34+#REF!+CY194</f>
        <v>#REF!</v>
      </c>
      <c r="CZ394" s="10" t="e">
        <f>CZ154+CZ114+CZ74+CZ34+#REF!+CZ194</f>
        <v>#REF!</v>
      </c>
      <c r="DA394" s="10" t="e">
        <f>DA154+DA114+DA74+DA34+#REF!+DA194</f>
        <v>#REF!</v>
      </c>
      <c r="DB394" s="10" t="e">
        <f>DB154+DB114+DB74+DB34+#REF!+DB194</f>
        <v>#REF!</v>
      </c>
      <c r="DC394" s="10" t="e">
        <f>DC154+DC114+DC74+DC34+#REF!+DC194</f>
        <v>#REF!</v>
      </c>
      <c r="DD394" s="10" t="e">
        <f>DD154+DD114+DD74+DD34+#REF!+DD194</f>
        <v>#REF!</v>
      </c>
      <c r="DE394" s="10" t="e">
        <f>DE154+DE114+DE74+DE34+#REF!+DE194</f>
        <v>#REF!</v>
      </c>
      <c r="DF394" s="10" t="e">
        <f>DF154+DF114+DF74+DF34+#REF!+DF194</f>
        <v>#REF!</v>
      </c>
      <c r="DG394" s="10" t="e">
        <f>DG154+DG114+DG74+DG34+#REF!+DG194</f>
        <v>#REF!</v>
      </c>
      <c r="DH394" s="10" t="e">
        <f>DH154+DH114+DH74+DH34+#REF!+DH194</f>
        <v>#REF!</v>
      </c>
      <c r="DI394" s="10" t="e">
        <f>DI154+DI114+DI74+DI34+#REF!+DI194</f>
        <v>#REF!</v>
      </c>
      <c r="DJ394" s="10" t="e">
        <f>DJ154+DJ114+DJ74+DJ34+#REF!+DJ194</f>
        <v>#REF!</v>
      </c>
      <c r="DK394" s="10" t="e">
        <f>DK154+DK114+DK74+DK34+#REF!+DK194</f>
        <v>#REF!</v>
      </c>
      <c r="DL394" s="10" t="e">
        <f>DL154+DL114+DL74+DL34+#REF!+DL194</f>
        <v>#REF!</v>
      </c>
      <c r="DM394" s="10" t="e">
        <f>DM154+DM114+DM74+DM34+#REF!+DM194</f>
        <v>#REF!</v>
      </c>
      <c r="DN394" s="10" t="e">
        <f>DN154+DN114+DN74+DN34+#REF!+DN194</f>
        <v>#REF!</v>
      </c>
      <c r="DO394" s="10" t="e">
        <f>DO154+DO114+DO74+DO34+#REF!+DO194</f>
        <v>#REF!</v>
      </c>
      <c r="DP394" s="10" t="e">
        <f>DP154+DP114+DP74+DP34+#REF!+DP194</f>
        <v>#REF!</v>
      </c>
      <c r="DQ394" s="10" t="e">
        <f>DQ154+DQ114+DQ74+DQ34+#REF!+DQ194</f>
        <v>#REF!</v>
      </c>
      <c r="DR394" s="10">
        <v>195</v>
      </c>
      <c r="DS394" s="10">
        <v>35</v>
      </c>
      <c r="DT394" s="10">
        <v>50</v>
      </c>
      <c r="DU394" s="10">
        <v>21</v>
      </c>
      <c r="DV394" s="10">
        <v>201</v>
      </c>
      <c r="DW394" s="10">
        <v>225</v>
      </c>
      <c r="DX394" s="10">
        <v>203</v>
      </c>
      <c r="DY394" s="10">
        <v>525</v>
      </c>
      <c r="DZ394" s="10">
        <v>750</v>
      </c>
      <c r="EA394" s="10">
        <v>864</v>
      </c>
      <c r="EB394" s="10">
        <v>1212</v>
      </c>
      <c r="EC394" s="10">
        <v>924</v>
      </c>
      <c r="ED394" s="10">
        <v>111</v>
      </c>
      <c r="EE394" s="10">
        <v>122</v>
      </c>
      <c r="EF394" s="10">
        <v>830</v>
      </c>
      <c r="EG394" s="10">
        <v>268</v>
      </c>
      <c r="EH394" s="10">
        <v>784</v>
      </c>
      <c r="EI394" s="10">
        <v>1084</v>
      </c>
      <c r="EJ394" s="10">
        <v>853</v>
      </c>
      <c r="EK394" s="10">
        <v>733</v>
      </c>
      <c r="EL394" s="10">
        <v>1098</v>
      </c>
      <c r="EM394" s="10">
        <v>611</v>
      </c>
      <c r="EN394" s="10">
        <v>419</v>
      </c>
      <c r="EO394" s="10">
        <v>498</v>
      </c>
      <c r="EP394" s="10">
        <v>775</v>
      </c>
      <c r="EQ394" s="10">
        <v>384</v>
      </c>
      <c r="ER394" s="10">
        <v>615</v>
      </c>
      <c r="ES394" s="10">
        <v>1369</v>
      </c>
      <c r="ET394" s="10">
        <v>684</v>
      </c>
      <c r="EU394" s="10">
        <v>466</v>
      </c>
      <c r="EV394" s="10">
        <v>247</v>
      </c>
      <c r="EW394" s="10">
        <f>+SUM(EX394:GB394)</f>
        <v>153</v>
      </c>
      <c r="EX394" s="10">
        <f t="shared" ref="EX394:GB394" si="192">EX154+EX114+EX74+EX34+EX194+EX234+EX274+EX314+EX354</f>
        <v>2</v>
      </c>
      <c r="EY394" s="10">
        <f t="shared" si="192"/>
        <v>0</v>
      </c>
      <c r="EZ394" s="10">
        <f t="shared" si="192"/>
        <v>0</v>
      </c>
      <c r="FA394" s="10">
        <f t="shared" si="192"/>
        <v>14</v>
      </c>
      <c r="FB394" s="10">
        <f t="shared" si="192"/>
        <v>3</v>
      </c>
      <c r="FC394" s="10">
        <f t="shared" si="192"/>
        <v>4</v>
      </c>
      <c r="FD394" s="10">
        <f t="shared" si="192"/>
        <v>3</v>
      </c>
      <c r="FE394" s="10">
        <f t="shared" si="192"/>
        <v>2</v>
      </c>
      <c r="FF394" s="10">
        <f t="shared" si="192"/>
        <v>0</v>
      </c>
      <c r="FG394" s="10">
        <f t="shared" si="192"/>
        <v>0</v>
      </c>
      <c r="FH394" s="10">
        <f t="shared" si="192"/>
        <v>1</v>
      </c>
      <c r="FI394" s="10">
        <f t="shared" si="192"/>
        <v>2</v>
      </c>
      <c r="FJ394" s="10">
        <f t="shared" si="192"/>
        <v>12</v>
      </c>
      <c r="FK394" s="10">
        <f t="shared" si="192"/>
        <v>9</v>
      </c>
      <c r="FL394" s="10">
        <f t="shared" si="192"/>
        <v>22</v>
      </c>
      <c r="FM394" s="10">
        <f t="shared" si="192"/>
        <v>23</v>
      </c>
      <c r="FN394" s="10">
        <f t="shared" si="192"/>
        <v>0</v>
      </c>
      <c r="FO394" s="10">
        <f t="shared" si="192"/>
        <v>3</v>
      </c>
      <c r="FP394" s="10">
        <f t="shared" si="192"/>
        <v>9</v>
      </c>
      <c r="FQ394" s="10">
        <f t="shared" si="192"/>
        <v>8</v>
      </c>
      <c r="FR394" s="10">
        <f t="shared" si="192"/>
        <v>18</v>
      </c>
      <c r="FS394" s="10">
        <f t="shared" si="192"/>
        <v>15</v>
      </c>
      <c r="FT394" s="10">
        <f t="shared" si="192"/>
        <v>3</v>
      </c>
      <c r="FU394" s="10">
        <f t="shared" si="192"/>
        <v>0</v>
      </c>
      <c r="FV394" s="10">
        <f t="shared" si="192"/>
        <v>0</v>
      </c>
      <c r="FW394" s="10">
        <f t="shared" si="192"/>
        <v>0</v>
      </c>
      <c r="FX394" s="10">
        <f t="shared" si="192"/>
        <v>0</v>
      </c>
      <c r="FY394" s="10">
        <f t="shared" si="192"/>
        <v>0</v>
      </c>
      <c r="FZ394" s="10">
        <f t="shared" si="192"/>
        <v>0</v>
      </c>
      <c r="GA394" s="10">
        <f t="shared" si="192"/>
        <v>0</v>
      </c>
      <c r="GB394" s="10">
        <f t="shared" si="192"/>
        <v>0</v>
      </c>
    </row>
    <row r="395" spans="1:184" s="6" customFormat="1" ht="25.5" customHeight="1">
      <c r="A395" s="11" t="s">
        <v>5</v>
      </c>
      <c r="B395" s="18" t="e">
        <f t="shared" ref="B395:BM395" si="193">B394/B393</f>
        <v>#DIV/0!</v>
      </c>
      <c r="C395" s="18" t="e">
        <f t="shared" si="193"/>
        <v>#DIV/0!</v>
      </c>
      <c r="D395" s="18" t="e">
        <f t="shared" si="193"/>
        <v>#DIV/0!</v>
      </c>
      <c r="E395" s="18" t="e">
        <f t="shared" si="193"/>
        <v>#DIV/0!</v>
      </c>
      <c r="F395" s="18" t="e">
        <f t="shared" si="193"/>
        <v>#DIV/0!</v>
      </c>
      <c r="G395" s="18" t="e">
        <f t="shared" si="193"/>
        <v>#DIV/0!</v>
      </c>
      <c r="H395" s="18" t="e">
        <f t="shared" si="193"/>
        <v>#DIV/0!</v>
      </c>
      <c r="I395" s="18" t="e">
        <f t="shared" si="193"/>
        <v>#DIV/0!</v>
      </c>
      <c r="J395" s="18" t="e">
        <f t="shared" si="193"/>
        <v>#DIV/0!</v>
      </c>
      <c r="K395" s="18" t="e">
        <f t="shared" si="193"/>
        <v>#DIV/0!</v>
      </c>
      <c r="L395" s="18" t="e">
        <f t="shared" si="193"/>
        <v>#DIV/0!</v>
      </c>
      <c r="M395" s="18" t="e">
        <f t="shared" si="193"/>
        <v>#DIV/0!</v>
      </c>
      <c r="N395" s="18" t="e">
        <f t="shared" si="193"/>
        <v>#DIV/0!</v>
      </c>
      <c r="O395" s="18">
        <f t="shared" si="193"/>
        <v>1.2434601036998803E-3</v>
      </c>
      <c r="P395" s="18">
        <f t="shared" si="193"/>
        <v>1.5418138338459601E-3</v>
      </c>
      <c r="Q395" s="18">
        <f t="shared" si="193"/>
        <v>1.5288249014999956E-3</v>
      </c>
      <c r="R395" s="18">
        <f t="shared" si="193"/>
        <v>1.2993007710324312E-3</v>
      </c>
      <c r="S395" s="18">
        <f t="shared" si="193"/>
        <v>3.1407368142062019E-3</v>
      </c>
      <c r="T395" s="18">
        <f t="shared" si="193"/>
        <v>2.5337459078882459E-3</v>
      </c>
      <c r="U395" s="18">
        <f t="shared" si="193"/>
        <v>1.6610127783734379E-3</v>
      </c>
      <c r="V395" s="18" t="e">
        <f t="shared" si="193"/>
        <v>#DIV/0!</v>
      </c>
      <c r="W395" s="18" t="e">
        <f t="shared" si="193"/>
        <v>#DIV/0!</v>
      </c>
      <c r="X395" s="18" t="e">
        <f t="shared" si="193"/>
        <v>#DIV/0!</v>
      </c>
      <c r="Y395" s="18" t="e">
        <f t="shared" si="193"/>
        <v>#DIV/0!</v>
      </c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 t="e">
        <f t="shared" si="193"/>
        <v>#REF!</v>
      </c>
      <c r="AQ395" s="18" t="e">
        <f t="shared" si="193"/>
        <v>#REF!</v>
      </c>
      <c r="AR395" s="18" t="e">
        <f t="shared" si="193"/>
        <v>#REF!</v>
      </c>
      <c r="AS395" s="18" t="e">
        <f t="shared" si="193"/>
        <v>#REF!</v>
      </c>
      <c r="AT395" s="18" t="e">
        <f t="shared" si="193"/>
        <v>#REF!</v>
      </c>
      <c r="AU395" s="18" t="e">
        <f t="shared" si="193"/>
        <v>#REF!</v>
      </c>
      <c r="AV395" s="18" t="e">
        <f t="shared" si="193"/>
        <v>#REF!</v>
      </c>
      <c r="AW395" s="18" t="e">
        <f t="shared" si="193"/>
        <v>#REF!</v>
      </c>
      <c r="AX395" s="18" t="e">
        <f t="shared" si="193"/>
        <v>#REF!</v>
      </c>
      <c r="AY395" s="18" t="e">
        <f t="shared" si="193"/>
        <v>#REF!</v>
      </c>
      <c r="AZ395" s="18" t="e">
        <f t="shared" si="193"/>
        <v>#REF!</v>
      </c>
      <c r="BA395" s="18" t="e">
        <f t="shared" si="193"/>
        <v>#REF!</v>
      </c>
      <c r="BB395" s="18" t="e">
        <f t="shared" si="193"/>
        <v>#REF!</v>
      </c>
      <c r="BC395" s="18" t="e">
        <f t="shared" si="193"/>
        <v>#REF!</v>
      </c>
      <c r="BD395" s="18" t="e">
        <f t="shared" si="193"/>
        <v>#REF!</v>
      </c>
      <c r="BE395" s="18" t="e">
        <f t="shared" si="193"/>
        <v>#REF!</v>
      </c>
      <c r="BF395" s="18" t="e">
        <f t="shared" si="193"/>
        <v>#REF!</v>
      </c>
      <c r="BG395" s="18" t="e">
        <f t="shared" si="193"/>
        <v>#REF!</v>
      </c>
      <c r="BH395" s="18" t="e">
        <f t="shared" si="193"/>
        <v>#REF!</v>
      </c>
      <c r="BI395" s="18" t="e">
        <f t="shared" si="193"/>
        <v>#REF!</v>
      </c>
      <c r="BJ395" s="18" t="e">
        <f t="shared" si="193"/>
        <v>#REF!</v>
      </c>
      <c r="BK395" s="18" t="e">
        <f t="shared" si="193"/>
        <v>#REF!</v>
      </c>
      <c r="BL395" s="18" t="e">
        <f t="shared" si="193"/>
        <v>#REF!</v>
      </c>
      <c r="BM395" s="18" t="e">
        <f t="shared" si="193"/>
        <v>#REF!</v>
      </c>
      <c r="BN395" s="18" t="e">
        <f t="shared" ref="BN395:BP395" si="194">BN394/BN393</f>
        <v>#REF!</v>
      </c>
      <c r="BO395" s="18" t="e">
        <f t="shared" si="194"/>
        <v>#REF!</v>
      </c>
      <c r="BP395" s="18" t="e">
        <f t="shared" si="194"/>
        <v>#REF!</v>
      </c>
      <c r="BQ395" s="18" t="e">
        <f t="shared" ref="BQ395:CT395" si="195">BQ394/BQ393</f>
        <v>#REF!</v>
      </c>
      <c r="BR395" s="18" t="e">
        <f t="shared" si="195"/>
        <v>#REF!</v>
      </c>
      <c r="BS395" s="18" t="e">
        <f t="shared" si="195"/>
        <v>#REF!</v>
      </c>
      <c r="BT395" s="18" t="e">
        <f t="shared" si="195"/>
        <v>#REF!</v>
      </c>
      <c r="BU395" s="18" t="e">
        <f t="shared" si="195"/>
        <v>#REF!</v>
      </c>
      <c r="BV395" s="18" t="e">
        <f t="shared" ref="BV395:CS395" si="196">BV394/BV393</f>
        <v>#REF!</v>
      </c>
      <c r="BW395" s="18" t="e">
        <f t="shared" si="196"/>
        <v>#REF!</v>
      </c>
      <c r="BX395" s="18" t="e">
        <f t="shared" si="196"/>
        <v>#REF!</v>
      </c>
      <c r="BY395" s="18" t="e">
        <f t="shared" si="196"/>
        <v>#REF!</v>
      </c>
      <c r="BZ395" s="18" t="e">
        <f t="shared" si="196"/>
        <v>#REF!</v>
      </c>
      <c r="CA395" s="18" t="e">
        <f t="shared" si="196"/>
        <v>#REF!</v>
      </c>
      <c r="CB395" s="18" t="e">
        <f t="shared" si="196"/>
        <v>#REF!</v>
      </c>
      <c r="CC395" s="18" t="e">
        <f t="shared" si="196"/>
        <v>#REF!</v>
      </c>
      <c r="CD395" s="18" t="e">
        <f t="shared" si="196"/>
        <v>#REF!</v>
      </c>
      <c r="CE395" s="18" t="e">
        <f t="shared" si="196"/>
        <v>#REF!</v>
      </c>
      <c r="CF395" s="18" t="e">
        <f t="shared" si="196"/>
        <v>#REF!</v>
      </c>
      <c r="CG395" s="18" t="e">
        <f t="shared" si="196"/>
        <v>#REF!</v>
      </c>
      <c r="CH395" s="18" t="e">
        <f t="shared" si="196"/>
        <v>#REF!</v>
      </c>
      <c r="CI395" s="18" t="e">
        <f t="shared" si="196"/>
        <v>#REF!</v>
      </c>
      <c r="CJ395" s="18" t="e">
        <f t="shared" si="196"/>
        <v>#REF!</v>
      </c>
      <c r="CK395" s="18" t="e">
        <f t="shared" si="196"/>
        <v>#REF!</v>
      </c>
      <c r="CL395" s="18" t="e">
        <f t="shared" si="196"/>
        <v>#REF!</v>
      </c>
      <c r="CM395" s="18" t="e">
        <f t="shared" si="196"/>
        <v>#REF!</v>
      </c>
      <c r="CN395" s="18" t="e">
        <f t="shared" si="196"/>
        <v>#REF!</v>
      </c>
      <c r="CO395" s="18" t="e">
        <f t="shared" si="196"/>
        <v>#REF!</v>
      </c>
      <c r="CP395" s="18" t="e">
        <f t="shared" si="196"/>
        <v>#REF!</v>
      </c>
      <c r="CQ395" s="18" t="e">
        <f t="shared" si="196"/>
        <v>#REF!</v>
      </c>
      <c r="CR395" s="18" t="e">
        <f t="shared" si="196"/>
        <v>#REF!</v>
      </c>
      <c r="CS395" s="18" t="e">
        <f t="shared" si="196"/>
        <v>#REF!</v>
      </c>
      <c r="CT395" s="18" t="e">
        <f t="shared" si="195"/>
        <v>#REF!</v>
      </c>
      <c r="CU395" s="18" t="e">
        <f t="shared" ref="CU395:GB395" si="197">CU394/CU393</f>
        <v>#REF!</v>
      </c>
      <c r="CV395" s="18" t="e">
        <f t="shared" si="197"/>
        <v>#REF!</v>
      </c>
      <c r="CW395" s="18" t="e">
        <f t="shared" si="197"/>
        <v>#REF!</v>
      </c>
      <c r="CX395" s="18" t="e">
        <f t="shared" si="197"/>
        <v>#REF!</v>
      </c>
      <c r="CY395" s="18" t="e">
        <f t="shared" si="197"/>
        <v>#REF!</v>
      </c>
      <c r="CZ395" s="18" t="e">
        <f t="shared" si="197"/>
        <v>#REF!</v>
      </c>
      <c r="DA395" s="18" t="e">
        <f t="shared" si="197"/>
        <v>#REF!</v>
      </c>
      <c r="DB395" s="18" t="e">
        <f t="shared" si="197"/>
        <v>#REF!</v>
      </c>
      <c r="DC395" s="18" t="e">
        <f t="shared" si="197"/>
        <v>#REF!</v>
      </c>
      <c r="DD395" s="18" t="e">
        <f t="shared" si="197"/>
        <v>#REF!</v>
      </c>
      <c r="DE395" s="18" t="e">
        <f t="shared" si="197"/>
        <v>#REF!</v>
      </c>
      <c r="DF395" s="18" t="e">
        <f t="shared" si="197"/>
        <v>#REF!</v>
      </c>
      <c r="DG395" s="18" t="e">
        <f t="shared" si="197"/>
        <v>#REF!</v>
      </c>
      <c r="DH395" s="18" t="e">
        <f t="shared" si="197"/>
        <v>#REF!</v>
      </c>
      <c r="DI395" s="18" t="e">
        <f t="shared" si="197"/>
        <v>#REF!</v>
      </c>
      <c r="DJ395" s="18" t="e">
        <f t="shared" si="197"/>
        <v>#REF!</v>
      </c>
      <c r="DK395" s="18" t="e">
        <f t="shared" si="197"/>
        <v>#REF!</v>
      </c>
      <c r="DL395" s="18" t="e">
        <f t="shared" si="197"/>
        <v>#REF!</v>
      </c>
      <c r="DM395" s="18" t="e">
        <f t="shared" si="197"/>
        <v>#REF!</v>
      </c>
      <c r="DN395" s="18" t="e">
        <f t="shared" si="197"/>
        <v>#REF!</v>
      </c>
      <c r="DO395" s="18" t="e">
        <f t="shared" si="197"/>
        <v>#REF!</v>
      </c>
      <c r="DP395" s="18" t="e">
        <f t="shared" si="197"/>
        <v>#REF!</v>
      </c>
      <c r="DQ395" s="18" t="e">
        <f t="shared" si="197"/>
        <v>#REF!</v>
      </c>
      <c r="DR395" s="18">
        <v>1.2073555816977278E-3</v>
      </c>
      <c r="DS395" s="18">
        <v>2.1898266908590377E-3</v>
      </c>
      <c r="DT395" s="18">
        <v>1.7698488549077909E-3</v>
      </c>
      <c r="DU395" s="18">
        <v>4.9081475248913199E-4</v>
      </c>
      <c r="DV395" s="18">
        <v>1.0535364230079775E-3</v>
      </c>
      <c r="DW395" s="18">
        <v>1.2263117447963506E-3</v>
      </c>
      <c r="DX395" s="18">
        <v>1.3888508798336116E-3</v>
      </c>
      <c r="DY395" s="18">
        <v>2.3205855831963081E-3</v>
      </c>
      <c r="DZ395" s="18">
        <v>2.5633226129485385E-3</v>
      </c>
      <c r="EA395" s="18">
        <v>1.8616115868084135E-3</v>
      </c>
      <c r="EB395" s="18">
        <v>2.8395512946667043E-3</v>
      </c>
      <c r="EC395" s="18">
        <v>2.6491205435857741E-3</v>
      </c>
      <c r="ED395" s="18">
        <v>1.193638230834579E-3</v>
      </c>
      <c r="EE395" s="18">
        <v>6.2916759064912556E-4</v>
      </c>
      <c r="EF395" s="18">
        <v>2.5154939846882976E-3</v>
      </c>
      <c r="EG395" s="18">
        <v>1.6276630375809311E-3</v>
      </c>
      <c r="EH395" s="18">
        <v>1.405548627496718E-3</v>
      </c>
      <c r="EI395" s="18">
        <v>4.4114654810402231E-3</v>
      </c>
      <c r="EJ395" s="18">
        <v>1.3962101672526013E-3</v>
      </c>
      <c r="EK395" s="18">
        <v>1.4576830202014254E-3</v>
      </c>
      <c r="EL395" s="18">
        <v>2.7561536995499261E-3</v>
      </c>
      <c r="EM395" s="18">
        <v>1.1382284523960813E-3</v>
      </c>
      <c r="EN395" s="18">
        <v>9.5583762791847976E-4</v>
      </c>
      <c r="EO395" s="18">
        <v>1.246898371535734E-3</v>
      </c>
      <c r="EP395" s="18">
        <v>1.4291404503913078E-3</v>
      </c>
      <c r="EQ395" s="18">
        <v>8.0747248495451659E-4</v>
      </c>
      <c r="ER395" s="18">
        <v>1.4219192904738344E-3</v>
      </c>
      <c r="ES395" s="18">
        <v>3.4190467627696025E-3</v>
      </c>
      <c r="ET395" s="18">
        <v>1.4878686499114676E-3</v>
      </c>
      <c r="EU395" s="18">
        <v>1.1811372882000329E-3</v>
      </c>
      <c r="EV395" s="18">
        <v>1.1823839157491622E-3</v>
      </c>
      <c r="EW395" s="18">
        <f t="shared" si="197"/>
        <v>8.9190465364369289E-4</v>
      </c>
      <c r="EX395" s="18">
        <f t="shared" si="197"/>
        <v>3.345040976751965E-4</v>
      </c>
      <c r="EY395" s="18">
        <f t="shared" si="197"/>
        <v>0</v>
      </c>
      <c r="EZ395" s="18">
        <f t="shared" si="197"/>
        <v>0</v>
      </c>
      <c r="FA395" s="18">
        <f t="shared" si="197"/>
        <v>2.1318714786051469E-3</v>
      </c>
      <c r="FB395" s="18">
        <f t="shared" si="197"/>
        <v>4.9431537320810673E-4</v>
      </c>
      <c r="FC395" s="18">
        <f t="shared" si="197"/>
        <v>5.9391239792130662E-4</v>
      </c>
      <c r="FD395" s="18">
        <f t="shared" si="197"/>
        <v>6.4627315812149934E-4</v>
      </c>
      <c r="FE395" s="18">
        <f t="shared" si="197"/>
        <v>7.6016723679209425E-4</v>
      </c>
      <c r="FF395" s="18">
        <f t="shared" si="197"/>
        <v>0</v>
      </c>
      <c r="FG395" s="18">
        <f t="shared" si="197"/>
        <v>0</v>
      </c>
      <c r="FH395" s="18">
        <f t="shared" si="197"/>
        <v>1.1433798307797851E-4</v>
      </c>
      <c r="FI395" s="18">
        <f t="shared" si="197"/>
        <v>2.4786218862312553E-4</v>
      </c>
      <c r="FJ395" s="18">
        <f t="shared" si="197"/>
        <v>2.2632968691059978E-3</v>
      </c>
      <c r="FK395" s="18">
        <f t="shared" si="197"/>
        <v>1.6813002054922473E-3</v>
      </c>
      <c r="FL395" s="18">
        <f t="shared" si="197"/>
        <v>1.0613662678502509E-3</v>
      </c>
      <c r="FM395" s="18">
        <f t="shared" si="197"/>
        <v>1.1939988579141359E-3</v>
      </c>
      <c r="FN395" s="18">
        <f t="shared" si="197"/>
        <v>0</v>
      </c>
      <c r="FO395" s="18">
        <f t="shared" si="197"/>
        <v>3.0478512648582747E-4</v>
      </c>
      <c r="FP395" s="18">
        <f t="shared" si="197"/>
        <v>6.5024203453507693E-4</v>
      </c>
      <c r="FQ395" s="18">
        <f t="shared" si="197"/>
        <v>7.6893502499038834E-4</v>
      </c>
      <c r="FR395" s="18">
        <f t="shared" si="197"/>
        <v>1.7435102673382409E-3</v>
      </c>
      <c r="FS395" s="18">
        <f t="shared" si="197"/>
        <v>2E-3</v>
      </c>
      <c r="FT395" s="18">
        <f t="shared" si="197"/>
        <v>4.224757076468103E-4</v>
      </c>
      <c r="FU395" s="18">
        <f t="shared" si="197"/>
        <v>0</v>
      </c>
      <c r="FV395" s="18" t="e">
        <f t="shared" si="197"/>
        <v>#DIV/0!</v>
      </c>
      <c r="FW395" s="18" t="e">
        <f t="shared" si="197"/>
        <v>#DIV/0!</v>
      </c>
      <c r="FX395" s="18" t="e">
        <f t="shared" si="197"/>
        <v>#DIV/0!</v>
      </c>
      <c r="FY395" s="18" t="e">
        <f t="shared" si="197"/>
        <v>#DIV/0!</v>
      </c>
      <c r="FZ395" s="18" t="e">
        <f t="shared" si="197"/>
        <v>#DIV/0!</v>
      </c>
      <c r="GA395" s="18" t="e">
        <f t="shared" si="197"/>
        <v>#DIV/0!</v>
      </c>
      <c r="GB395" s="18" t="e">
        <f t="shared" si="197"/>
        <v>#DIV/0!</v>
      </c>
    </row>
    <row r="396" spans="1:184" ht="12.75" customHeight="1">
      <c r="A396" s="34" t="s">
        <v>460</v>
      </c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</row>
    <row r="397" spans="1:184" s="6" customFormat="1" ht="25.5" customHeight="1">
      <c r="A397" s="11" t="s">
        <v>4</v>
      </c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>
        <v>146</v>
      </c>
      <c r="P397" s="10">
        <v>166</v>
      </c>
      <c r="Q397" s="10">
        <v>159</v>
      </c>
      <c r="R397" s="10">
        <v>143</v>
      </c>
      <c r="S397" s="10">
        <v>229</v>
      </c>
      <c r="T397" s="10">
        <v>326</v>
      </c>
      <c r="U397" s="10">
        <v>177</v>
      </c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 t="e">
        <f>SUM(AP37,#REF!,AP77)</f>
        <v>#REF!</v>
      </c>
      <c r="AQ397" s="10" t="e">
        <f>SUM(AQ37,#REF!,AQ77)</f>
        <v>#REF!</v>
      </c>
      <c r="AR397" s="10" t="e">
        <f>SUM(AR37,#REF!,AR77)</f>
        <v>#REF!</v>
      </c>
      <c r="AS397" s="10" t="e">
        <f>SUM(AS37,#REF!,AS77)</f>
        <v>#REF!</v>
      </c>
      <c r="AT397" s="10" t="e">
        <f>SUM(AT37,#REF!,AT77)</f>
        <v>#REF!</v>
      </c>
      <c r="AU397" s="10" t="e">
        <f>SUM(AU37,#REF!,AU77)</f>
        <v>#REF!</v>
      </c>
      <c r="AV397" s="10" t="e">
        <f>SUM(AV37,#REF!,AV77)</f>
        <v>#REF!</v>
      </c>
      <c r="AW397" s="10" t="e">
        <f>SUM(AW37,#REF!,AW77)</f>
        <v>#REF!</v>
      </c>
      <c r="AX397" s="10" t="e">
        <f>SUM(AX37,#REF!,AX77)</f>
        <v>#REF!</v>
      </c>
      <c r="AY397" s="10" t="e">
        <f>SUM(AY37,#REF!,AY77)</f>
        <v>#REF!</v>
      </c>
      <c r="AZ397" s="10" t="e">
        <f>SUM(AZ37,#REF!,AZ77)</f>
        <v>#REF!</v>
      </c>
      <c r="BA397" s="10" t="e">
        <f>SUM(BA37,#REF!,BA77)</f>
        <v>#REF!</v>
      </c>
      <c r="BB397" s="10" t="e">
        <f>SUM(BB37,#REF!,BB77)</f>
        <v>#REF!</v>
      </c>
      <c r="BC397" s="10" t="e">
        <f>SUM(BC37,#REF!,BC77)</f>
        <v>#REF!</v>
      </c>
      <c r="BD397" s="10" t="e">
        <f>SUM(BD37,#REF!,BD77,#REF!,#REF!)</f>
        <v>#REF!</v>
      </c>
      <c r="BE397" s="10" t="e">
        <f>SUM(BE37,#REF!,BE77,#REF!,#REF!)</f>
        <v>#REF!</v>
      </c>
      <c r="BF397" s="10" t="e">
        <f>SUM(BF37,#REF!,BF77,#REF!,#REF!)</f>
        <v>#REF!</v>
      </c>
      <c r="BG397" s="10" t="e">
        <f>SUM(BG37,#REF!,BG77,#REF!,#REF!)</f>
        <v>#REF!</v>
      </c>
      <c r="BH397" s="10" t="e">
        <f>SUM(BH37,#REF!,BH77,#REF!,#REF!)</f>
        <v>#REF!</v>
      </c>
      <c r="BI397" s="10" t="e">
        <f>SUM(BI37,#REF!,BI77,#REF!,#REF!)</f>
        <v>#REF!</v>
      </c>
      <c r="BJ397" s="10" t="e">
        <f>SUM(BJ37,#REF!,BJ77,#REF!,#REF!)</f>
        <v>#REF!</v>
      </c>
      <c r="BK397" s="10" t="e">
        <f>SUM(BK37,#REF!,BK77,#REF!,#REF!)</f>
        <v>#REF!</v>
      </c>
      <c r="BL397" s="10" t="e">
        <f>SUM(BL37,#REF!,BL77,#REF!,#REF!)</f>
        <v>#REF!</v>
      </c>
      <c r="BM397" s="10" t="e">
        <f>SUM(BM37,#REF!,BM77,#REF!,#REF!)</f>
        <v>#REF!</v>
      </c>
      <c r="BN397" s="10" t="e">
        <f>SUM(BN37,#REF!,BN77,#REF!,#REF!)</f>
        <v>#REF!</v>
      </c>
      <c r="BO397" s="10" t="e">
        <f>SUM(BO37,#REF!,BO77,#REF!,#REF!)</f>
        <v>#REF!</v>
      </c>
      <c r="BP397" s="10" t="e">
        <f>SUM(#REF!,BP37,BP77,BP117,#REF!)</f>
        <v>#REF!</v>
      </c>
      <c r="BQ397" s="10" t="e">
        <f>SUM(#REF!,BQ37,BQ77,BQ117,#REF!)</f>
        <v>#REF!</v>
      </c>
      <c r="BR397" s="10" t="e">
        <f>SUM(#REF!,BR37,BR77,BR117,#REF!)</f>
        <v>#REF!</v>
      </c>
      <c r="BS397" s="10" t="e">
        <f>SUM(#REF!,BS37,BS77,BS117,#REF!)</f>
        <v>#REF!</v>
      </c>
      <c r="BT397" s="10" t="e">
        <f>SUM(#REF!,BT37,BT77,BT117,#REF!)</f>
        <v>#REF!</v>
      </c>
      <c r="BU397" s="10" t="e">
        <f>SUM(#REF!,BU37,BU77,BU117,#REF!)</f>
        <v>#REF!</v>
      </c>
      <c r="BV397" s="10" t="e">
        <f>BV157+BV117+BV77+BV37+#REF!</f>
        <v>#REF!</v>
      </c>
      <c r="BW397" s="10" t="e">
        <f>BW157+BW117+BW77+BW37+#REF!</f>
        <v>#REF!</v>
      </c>
      <c r="BX397" s="10" t="e">
        <f>BX157+BX117+BX77+BX37+#REF!</f>
        <v>#REF!</v>
      </c>
      <c r="BY397" s="10" t="e">
        <f>BY157+BY117+BY77+BY37+#REF!</f>
        <v>#REF!</v>
      </c>
      <c r="BZ397" s="10" t="e">
        <f>BZ157+BZ117+BZ77+BZ37+#REF!</f>
        <v>#REF!</v>
      </c>
      <c r="CA397" s="10" t="e">
        <f>CA157+CA117+CA77+CA37+#REF!</f>
        <v>#REF!</v>
      </c>
      <c r="CB397" s="10" t="e">
        <f>CB157+CB117+CB77+CB37+#REF!</f>
        <v>#REF!</v>
      </c>
      <c r="CC397" s="10" t="e">
        <f>CC157+CC117+CC77+CC37+#REF!</f>
        <v>#REF!</v>
      </c>
      <c r="CD397" s="10" t="e">
        <f>CD157+CD117+CD77+CD37+#REF!</f>
        <v>#REF!</v>
      </c>
      <c r="CE397" s="10" t="e">
        <f>CE157+CE117+CE77+CE37+#REF!</f>
        <v>#REF!</v>
      </c>
      <c r="CF397" s="10" t="e">
        <f>CF157+CF117+CF77+CF37+#REF!</f>
        <v>#REF!</v>
      </c>
      <c r="CG397" s="10" t="e">
        <f>CG157+CG117+CG77+CG37+#REF!</f>
        <v>#REF!</v>
      </c>
      <c r="CH397" s="10" t="e">
        <f>CH157+CH117+CH77+CH37+#REF!</f>
        <v>#REF!</v>
      </c>
      <c r="CI397" s="10" t="e">
        <f>CI157+CI117+CI77+CI37+#REF!</f>
        <v>#REF!</v>
      </c>
      <c r="CJ397" s="10" t="e">
        <f>CJ157+CJ117+CJ77+CJ37+#REF!</f>
        <v>#REF!</v>
      </c>
      <c r="CK397" s="10" t="e">
        <f>CK157+CK117+CK77+CK37+#REF!</f>
        <v>#REF!</v>
      </c>
      <c r="CL397" s="10" t="e">
        <f>CL157+CL117+CL77+CL37+#REF!</f>
        <v>#REF!</v>
      </c>
      <c r="CM397" s="10" t="e">
        <f>CM157+CM117+CM77+CM37+#REF!</f>
        <v>#REF!</v>
      </c>
      <c r="CN397" s="10" t="e">
        <f>CN157+CN117+CN77+CN37+#REF!</f>
        <v>#REF!</v>
      </c>
      <c r="CO397" s="10" t="e">
        <f>CO157+CO117+CO77+CO37+#REF!</f>
        <v>#REF!</v>
      </c>
      <c r="CP397" s="10" t="e">
        <f>CP157+CP117+CP77+CP37+#REF!</f>
        <v>#REF!</v>
      </c>
      <c r="CQ397" s="10" t="e">
        <f>CQ157+CQ117+CQ77+CQ37+#REF!</f>
        <v>#REF!</v>
      </c>
      <c r="CR397" s="10" t="e">
        <f>CR157+CR117+CR77+CR37+#REF!</f>
        <v>#REF!</v>
      </c>
      <c r="CS397" s="10" t="e">
        <f>CS157+CS117+CS77+CS37+#REF!</f>
        <v>#REF!</v>
      </c>
      <c r="CT397" s="10" t="e">
        <f>CT157+CT117+CT77+CT37+#REF!+CT197</f>
        <v>#REF!</v>
      </c>
      <c r="CU397" s="10" t="e">
        <f>CU157+CU117+CU77+CU37+#REF!+CU197</f>
        <v>#REF!</v>
      </c>
      <c r="CV397" s="10" t="e">
        <f>CV157+CV117+CV77+CV37+#REF!+CV197</f>
        <v>#REF!</v>
      </c>
      <c r="CW397" s="10" t="e">
        <f>CW157+CW117+CW77+CW37+#REF!+CW197</f>
        <v>#REF!</v>
      </c>
      <c r="CX397" s="10" t="e">
        <f>CX157+CX117+CX77+CX37+#REF!+CX197</f>
        <v>#REF!</v>
      </c>
      <c r="CY397" s="10" t="e">
        <f>CY157+CY117+CY77+CY37+#REF!+CY197</f>
        <v>#REF!</v>
      </c>
      <c r="CZ397" s="10" t="e">
        <f>CZ157+CZ117+CZ77+CZ37+#REF!+CZ197</f>
        <v>#REF!</v>
      </c>
      <c r="DA397" s="10" t="e">
        <f>DA157+DA117+DA77+DA37+#REF!+DA197</f>
        <v>#REF!</v>
      </c>
      <c r="DB397" s="10" t="e">
        <f>DB157+DB117+DB77+DB37+#REF!+DB197</f>
        <v>#REF!</v>
      </c>
      <c r="DC397" s="10" t="e">
        <f>DC157+DC117+DC77+DC37+#REF!+DC197</f>
        <v>#REF!</v>
      </c>
      <c r="DD397" s="10" t="e">
        <f>DD157+DD117+DD77+DD37+#REF!+DD197</f>
        <v>#REF!</v>
      </c>
      <c r="DE397" s="10" t="e">
        <f>DE157+DE117+DE77+DE37+#REF!+DE197</f>
        <v>#REF!</v>
      </c>
      <c r="DF397" s="10" t="e">
        <f>DF157+DF117+DF77+DF37+#REF!+DF197</f>
        <v>#REF!</v>
      </c>
      <c r="DG397" s="10" t="e">
        <f>DG157+DG117+DG77+DG37+#REF!+DG197</f>
        <v>#REF!</v>
      </c>
      <c r="DH397" s="10" t="e">
        <f>DH157+DH117+DH77+DH37+#REF!+DH197</f>
        <v>#REF!</v>
      </c>
      <c r="DI397" s="10" t="e">
        <f>DI157+DI117+DI77+DI37+#REF!+DI197</f>
        <v>#REF!</v>
      </c>
      <c r="DJ397" s="10" t="e">
        <f>DJ157+DJ117+DJ77+DJ37+#REF!+DJ197</f>
        <v>#REF!</v>
      </c>
      <c r="DK397" s="10" t="e">
        <f>DK157+DK117+DK77+DK37+#REF!+DK197</f>
        <v>#REF!</v>
      </c>
      <c r="DL397" s="10" t="e">
        <f>DL157+DL117+DL77+DL37+#REF!+DL197</f>
        <v>#REF!</v>
      </c>
      <c r="DM397" s="10" t="e">
        <f>DM157+DM117+DM77+DM37+#REF!+DM197</f>
        <v>#REF!</v>
      </c>
      <c r="DN397" s="10" t="e">
        <f>DN157+DN117+DN77+DN37+#REF!+DN197</f>
        <v>#REF!</v>
      </c>
      <c r="DO397" s="10" t="e">
        <f>DO157+DO117+DO77+DO37+#REF!+DO197</f>
        <v>#REF!</v>
      </c>
      <c r="DP397" s="10" t="e">
        <f>DP157+DP117+DP77+DP37+#REF!+DP197</f>
        <v>#REF!</v>
      </c>
      <c r="DQ397" s="10" t="e">
        <f>DQ157+DQ117+DQ77+DQ37+#REF!+DQ197</f>
        <v>#REF!</v>
      </c>
      <c r="DR397" s="10">
        <v>84</v>
      </c>
      <c r="DS397" s="10">
        <v>1</v>
      </c>
      <c r="DT397" s="10">
        <v>14</v>
      </c>
      <c r="DU397" s="10">
        <v>6</v>
      </c>
      <c r="DV397" s="10">
        <v>63</v>
      </c>
      <c r="DW397" s="10">
        <v>78</v>
      </c>
      <c r="DX397" s="10">
        <v>45</v>
      </c>
      <c r="DY397" s="10">
        <v>129</v>
      </c>
      <c r="DZ397" s="10">
        <v>303</v>
      </c>
      <c r="EA397" s="10">
        <v>180</v>
      </c>
      <c r="EB397" s="10">
        <v>209</v>
      </c>
      <c r="EC397" s="10">
        <v>207</v>
      </c>
      <c r="ED397" s="10">
        <v>50</v>
      </c>
      <c r="EE397" s="10">
        <v>49</v>
      </c>
      <c r="EF397" s="10">
        <v>133</v>
      </c>
      <c r="EG397" s="10">
        <v>68</v>
      </c>
      <c r="EH397" s="10">
        <v>213</v>
      </c>
      <c r="EI397" s="10">
        <v>139</v>
      </c>
      <c r="EJ397" s="10">
        <v>115</v>
      </c>
      <c r="EK397" s="10">
        <v>104</v>
      </c>
      <c r="EL397" s="10">
        <v>107</v>
      </c>
      <c r="EM397" s="10">
        <v>66</v>
      </c>
      <c r="EN397" s="10">
        <v>40</v>
      </c>
      <c r="EO397" s="10">
        <v>67</v>
      </c>
      <c r="EP397" s="10">
        <v>125</v>
      </c>
      <c r="EQ397" s="10">
        <v>48</v>
      </c>
      <c r="ER397" s="10">
        <v>146</v>
      </c>
      <c r="ES397" s="10">
        <v>119</v>
      </c>
      <c r="ET397" s="10">
        <v>121</v>
      </c>
      <c r="EU397" s="10">
        <v>105</v>
      </c>
      <c r="EV397" s="10">
        <v>76</v>
      </c>
      <c r="EW397" s="10">
        <f>+SUM(EX397:GB397)</f>
        <v>71</v>
      </c>
      <c r="EX397" s="10">
        <f>EX157+EX117+EX77+EX37+EX197+EX237+EX277+EX317+EX357</f>
        <v>1</v>
      </c>
      <c r="EY397" s="10">
        <f t="shared" ref="EY397:GB397" si="198">EY157+EY117+EY77+EY37+EY197+EY237+EY277+EY317+EY357</f>
        <v>0</v>
      </c>
      <c r="EZ397" s="10">
        <f t="shared" si="198"/>
        <v>0</v>
      </c>
      <c r="FA397" s="10">
        <f t="shared" si="198"/>
        <v>2</v>
      </c>
      <c r="FB397" s="10">
        <f t="shared" si="198"/>
        <v>1</v>
      </c>
      <c r="FC397" s="10">
        <f t="shared" si="198"/>
        <v>3</v>
      </c>
      <c r="FD397" s="10">
        <f t="shared" si="198"/>
        <v>3</v>
      </c>
      <c r="FE397" s="10">
        <f t="shared" si="198"/>
        <v>2</v>
      </c>
      <c r="FF397" s="10">
        <f t="shared" si="198"/>
        <v>0</v>
      </c>
      <c r="FG397" s="10">
        <f t="shared" si="198"/>
        <v>0</v>
      </c>
      <c r="FH397" s="10">
        <f t="shared" si="198"/>
        <v>1</v>
      </c>
      <c r="FI397" s="10">
        <f t="shared" si="198"/>
        <v>2</v>
      </c>
      <c r="FJ397" s="10">
        <f t="shared" si="198"/>
        <v>5</v>
      </c>
      <c r="FK397" s="10">
        <f t="shared" si="198"/>
        <v>3</v>
      </c>
      <c r="FL397" s="10">
        <f t="shared" si="198"/>
        <v>10</v>
      </c>
      <c r="FM397" s="10">
        <f t="shared" si="198"/>
        <v>12</v>
      </c>
      <c r="FN397" s="10">
        <f t="shared" si="198"/>
        <v>0</v>
      </c>
      <c r="FO397" s="10">
        <f t="shared" si="198"/>
        <v>1</v>
      </c>
      <c r="FP397" s="10">
        <f t="shared" si="198"/>
        <v>1</v>
      </c>
      <c r="FQ397" s="10">
        <f t="shared" si="198"/>
        <v>2</v>
      </c>
      <c r="FR397" s="10">
        <f t="shared" si="198"/>
        <v>12</v>
      </c>
      <c r="FS397" s="10">
        <f t="shared" si="198"/>
        <v>9</v>
      </c>
      <c r="FT397" s="10">
        <f t="shared" si="198"/>
        <v>1</v>
      </c>
      <c r="FU397" s="10">
        <f t="shared" si="198"/>
        <v>0</v>
      </c>
      <c r="FV397" s="10">
        <f t="shared" si="198"/>
        <v>0</v>
      </c>
      <c r="FW397" s="10">
        <f t="shared" si="198"/>
        <v>0</v>
      </c>
      <c r="FX397" s="10">
        <f t="shared" si="198"/>
        <v>0</v>
      </c>
      <c r="FY397" s="10">
        <f t="shared" si="198"/>
        <v>0</v>
      </c>
      <c r="FZ397" s="10">
        <f t="shared" si="198"/>
        <v>0</v>
      </c>
      <c r="GA397" s="10">
        <f t="shared" si="198"/>
        <v>0</v>
      </c>
      <c r="GB397" s="10">
        <f t="shared" si="198"/>
        <v>0</v>
      </c>
    </row>
    <row r="398" spans="1:184" s="3" customFormat="1" ht="25.5" customHeight="1">
      <c r="A398" s="5" t="s">
        <v>3</v>
      </c>
      <c r="B398" s="4" t="e">
        <f t="shared" ref="B398:Y398" si="199">B397/B393</f>
        <v>#DIV/0!</v>
      </c>
      <c r="C398" s="4" t="e">
        <f t="shared" si="199"/>
        <v>#DIV/0!</v>
      </c>
      <c r="D398" s="4" t="e">
        <f t="shared" si="199"/>
        <v>#DIV/0!</v>
      </c>
      <c r="E398" s="4" t="e">
        <f t="shared" si="199"/>
        <v>#DIV/0!</v>
      </c>
      <c r="F398" s="4" t="e">
        <f t="shared" si="199"/>
        <v>#DIV/0!</v>
      </c>
      <c r="G398" s="4" t="e">
        <f t="shared" si="199"/>
        <v>#DIV/0!</v>
      </c>
      <c r="H398" s="4" t="e">
        <f t="shared" si="199"/>
        <v>#DIV/0!</v>
      </c>
      <c r="I398" s="4" t="e">
        <f t="shared" si="199"/>
        <v>#DIV/0!</v>
      </c>
      <c r="J398" s="4" t="e">
        <f t="shared" si="199"/>
        <v>#DIV/0!</v>
      </c>
      <c r="K398" s="4" t="e">
        <f t="shared" si="199"/>
        <v>#DIV/0!</v>
      </c>
      <c r="L398" s="4" t="e">
        <f t="shared" si="199"/>
        <v>#DIV/0!</v>
      </c>
      <c r="M398" s="4" t="e">
        <f t="shared" si="199"/>
        <v>#DIV/0!</v>
      </c>
      <c r="N398" s="4" t="e">
        <f t="shared" si="199"/>
        <v>#DIV/0!</v>
      </c>
      <c r="O398" s="4">
        <f t="shared" si="199"/>
        <v>1.1417935543407707E-3</v>
      </c>
      <c r="P398" s="4">
        <f t="shared" si="199"/>
        <v>1.3058219205021907E-3</v>
      </c>
      <c r="Q398" s="4">
        <f t="shared" si="199"/>
        <v>1.3890466247914247E-3</v>
      </c>
      <c r="R398" s="4">
        <f t="shared" si="199"/>
        <v>1.2223684885370898E-3</v>
      </c>
      <c r="S398" s="4">
        <f t="shared" si="199"/>
        <v>3.0347203816591573E-3</v>
      </c>
      <c r="T398" s="4">
        <f t="shared" si="199"/>
        <v>2.4365816105355997E-3</v>
      </c>
      <c r="U398" s="4">
        <f t="shared" si="199"/>
        <v>1.5555516495878228E-3</v>
      </c>
      <c r="V398" s="4" t="e">
        <f t="shared" si="199"/>
        <v>#DIV/0!</v>
      </c>
      <c r="W398" s="4" t="e">
        <f t="shared" si="199"/>
        <v>#DIV/0!</v>
      </c>
      <c r="X398" s="4" t="e">
        <f t="shared" si="199"/>
        <v>#DIV/0!</v>
      </c>
      <c r="Y398" s="4" t="e">
        <f t="shared" si="199"/>
        <v>#DIV/0!</v>
      </c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 t="e">
        <f t="shared" ref="AP398:DA398" si="200">AP397/AP393</f>
        <v>#REF!</v>
      </c>
      <c r="AQ398" s="4" t="e">
        <f t="shared" si="200"/>
        <v>#REF!</v>
      </c>
      <c r="AR398" s="4" t="e">
        <f t="shared" si="200"/>
        <v>#REF!</v>
      </c>
      <c r="AS398" s="4" t="e">
        <f t="shared" si="200"/>
        <v>#REF!</v>
      </c>
      <c r="AT398" s="4" t="e">
        <f t="shared" si="200"/>
        <v>#REF!</v>
      </c>
      <c r="AU398" s="4" t="e">
        <f t="shared" si="200"/>
        <v>#REF!</v>
      </c>
      <c r="AV398" s="4" t="e">
        <f t="shared" si="200"/>
        <v>#REF!</v>
      </c>
      <c r="AW398" s="4" t="e">
        <f t="shared" si="200"/>
        <v>#REF!</v>
      </c>
      <c r="AX398" s="4" t="e">
        <f t="shared" si="200"/>
        <v>#REF!</v>
      </c>
      <c r="AY398" s="4" t="e">
        <f t="shared" si="200"/>
        <v>#REF!</v>
      </c>
      <c r="AZ398" s="4" t="e">
        <f t="shared" si="200"/>
        <v>#REF!</v>
      </c>
      <c r="BA398" s="4" t="e">
        <f t="shared" si="200"/>
        <v>#REF!</v>
      </c>
      <c r="BB398" s="4" t="e">
        <f t="shared" si="200"/>
        <v>#REF!</v>
      </c>
      <c r="BC398" s="4" t="e">
        <f t="shared" si="200"/>
        <v>#REF!</v>
      </c>
      <c r="BD398" s="4" t="e">
        <f t="shared" si="200"/>
        <v>#REF!</v>
      </c>
      <c r="BE398" s="4" t="e">
        <f t="shared" si="200"/>
        <v>#REF!</v>
      </c>
      <c r="BF398" s="4" t="e">
        <f t="shared" si="200"/>
        <v>#REF!</v>
      </c>
      <c r="BG398" s="4" t="e">
        <f t="shared" si="200"/>
        <v>#REF!</v>
      </c>
      <c r="BH398" s="4" t="e">
        <f t="shared" si="200"/>
        <v>#REF!</v>
      </c>
      <c r="BI398" s="4" t="e">
        <f t="shared" si="200"/>
        <v>#REF!</v>
      </c>
      <c r="BJ398" s="4" t="e">
        <f t="shared" si="200"/>
        <v>#REF!</v>
      </c>
      <c r="BK398" s="4" t="e">
        <f t="shared" si="200"/>
        <v>#REF!</v>
      </c>
      <c r="BL398" s="4" t="e">
        <f t="shared" si="200"/>
        <v>#REF!</v>
      </c>
      <c r="BM398" s="4" t="e">
        <f t="shared" si="200"/>
        <v>#REF!</v>
      </c>
      <c r="BN398" s="4" t="e">
        <f t="shared" si="200"/>
        <v>#REF!</v>
      </c>
      <c r="BO398" s="4" t="e">
        <f t="shared" si="200"/>
        <v>#REF!</v>
      </c>
      <c r="BP398" s="4" t="e">
        <f t="shared" si="200"/>
        <v>#REF!</v>
      </c>
      <c r="BQ398" s="4" t="e">
        <f t="shared" si="200"/>
        <v>#REF!</v>
      </c>
      <c r="BR398" s="4" t="e">
        <f t="shared" si="200"/>
        <v>#REF!</v>
      </c>
      <c r="BS398" s="4" t="e">
        <f t="shared" si="200"/>
        <v>#REF!</v>
      </c>
      <c r="BT398" s="4" t="e">
        <f t="shared" si="200"/>
        <v>#REF!</v>
      </c>
      <c r="BU398" s="4" t="e">
        <f t="shared" si="200"/>
        <v>#REF!</v>
      </c>
      <c r="BV398" s="4" t="e">
        <f t="shared" si="200"/>
        <v>#REF!</v>
      </c>
      <c r="BW398" s="4" t="e">
        <f t="shared" si="200"/>
        <v>#REF!</v>
      </c>
      <c r="BX398" s="4" t="e">
        <f t="shared" si="200"/>
        <v>#REF!</v>
      </c>
      <c r="BY398" s="4" t="e">
        <f t="shared" si="200"/>
        <v>#REF!</v>
      </c>
      <c r="BZ398" s="4" t="e">
        <f t="shared" si="200"/>
        <v>#REF!</v>
      </c>
      <c r="CA398" s="4" t="e">
        <f t="shared" si="200"/>
        <v>#REF!</v>
      </c>
      <c r="CB398" s="4" t="e">
        <f t="shared" si="200"/>
        <v>#REF!</v>
      </c>
      <c r="CC398" s="4" t="e">
        <f t="shared" si="200"/>
        <v>#REF!</v>
      </c>
      <c r="CD398" s="4" t="e">
        <f t="shared" si="200"/>
        <v>#REF!</v>
      </c>
      <c r="CE398" s="4" t="e">
        <f t="shared" si="200"/>
        <v>#REF!</v>
      </c>
      <c r="CF398" s="4" t="e">
        <f t="shared" si="200"/>
        <v>#REF!</v>
      </c>
      <c r="CG398" s="4" t="e">
        <f t="shared" si="200"/>
        <v>#REF!</v>
      </c>
      <c r="CH398" s="4" t="e">
        <f t="shared" si="200"/>
        <v>#REF!</v>
      </c>
      <c r="CI398" s="4" t="e">
        <f t="shared" si="200"/>
        <v>#REF!</v>
      </c>
      <c r="CJ398" s="4" t="e">
        <f t="shared" si="200"/>
        <v>#REF!</v>
      </c>
      <c r="CK398" s="4" t="e">
        <f t="shared" si="200"/>
        <v>#REF!</v>
      </c>
      <c r="CL398" s="4" t="e">
        <f t="shared" si="200"/>
        <v>#REF!</v>
      </c>
      <c r="CM398" s="4" t="e">
        <f t="shared" si="200"/>
        <v>#REF!</v>
      </c>
      <c r="CN398" s="4" t="e">
        <f t="shared" si="200"/>
        <v>#REF!</v>
      </c>
      <c r="CO398" s="4" t="e">
        <f t="shared" si="200"/>
        <v>#REF!</v>
      </c>
      <c r="CP398" s="4" t="e">
        <f t="shared" si="200"/>
        <v>#REF!</v>
      </c>
      <c r="CQ398" s="4" t="e">
        <f t="shared" si="200"/>
        <v>#REF!</v>
      </c>
      <c r="CR398" s="4" t="e">
        <f t="shared" si="200"/>
        <v>#REF!</v>
      </c>
      <c r="CS398" s="4" t="e">
        <f t="shared" si="200"/>
        <v>#REF!</v>
      </c>
      <c r="CT398" s="4" t="e">
        <f t="shared" si="200"/>
        <v>#REF!</v>
      </c>
      <c r="CU398" s="4" t="e">
        <f t="shared" si="200"/>
        <v>#REF!</v>
      </c>
      <c r="CV398" s="4" t="e">
        <f t="shared" si="200"/>
        <v>#REF!</v>
      </c>
      <c r="CW398" s="4" t="e">
        <f t="shared" si="200"/>
        <v>#REF!</v>
      </c>
      <c r="CX398" s="4" t="e">
        <f t="shared" si="200"/>
        <v>#REF!</v>
      </c>
      <c r="CY398" s="4" t="e">
        <f t="shared" si="200"/>
        <v>#REF!</v>
      </c>
      <c r="CZ398" s="4" t="e">
        <f t="shared" si="200"/>
        <v>#REF!</v>
      </c>
      <c r="DA398" s="4" t="e">
        <f t="shared" si="200"/>
        <v>#REF!</v>
      </c>
      <c r="DB398" s="4" t="e">
        <f t="shared" ref="DB398:DQ398" si="201">DB397/DB393</f>
        <v>#REF!</v>
      </c>
      <c r="DC398" s="4" t="e">
        <f t="shared" si="201"/>
        <v>#REF!</v>
      </c>
      <c r="DD398" s="4" t="e">
        <f t="shared" si="201"/>
        <v>#REF!</v>
      </c>
      <c r="DE398" s="4" t="e">
        <f t="shared" si="201"/>
        <v>#REF!</v>
      </c>
      <c r="DF398" s="4" t="e">
        <f t="shared" si="201"/>
        <v>#REF!</v>
      </c>
      <c r="DG398" s="4" t="e">
        <f t="shared" si="201"/>
        <v>#REF!</v>
      </c>
      <c r="DH398" s="4" t="e">
        <f t="shared" si="201"/>
        <v>#REF!</v>
      </c>
      <c r="DI398" s="4" t="e">
        <f t="shared" si="201"/>
        <v>#REF!</v>
      </c>
      <c r="DJ398" s="4" t="e">
        <f t="shared" si="201"/>
        <v>#REF!</v>
      </c>
      <c r="DK398" s="4" t="e">
        <f t="shared" si="201"/>
        <v>#REF!</v>
      </c>
      <c r="DL398" s="4" t="e">
        <f t="shared" si="201"/>
        <v>#REF!</v>
      </c>
      <c r="DM398" s="4" t="e">
        <f t="shared" si="201"/>
        <v>#REF!</v>
      </c>
      <c r="DN398" s="4" t="e">
        <f t="shared" si="201"/>
        <v>#REF!</v>
      </c>
      <c r="DO398" s="4" t="e">
        <f t="shared" si="201"/>
        <v>#REF!</v>
      </c>
      <c r="DP398" s="4" t="e">
        <f t="shared" si="201"/>
        <v>#REF!</v>
      </c>
      <c r="DQ398" s="4" t="e">
        <f t="shared" si="201"/>
        <v>#REF!</v>
      </c>
      <c r="DR398" s="4">
        <v>5.2009163519286736E-4</v>
      </c>
      <c r="DS398" s="4">
        <v>6.2566476881686792E-5</v>
      </c>
      <c r="DT398" s="4">
        <v>4.9555767937418146E-4</v>
      </c>
      <c r="DU398" s="4">
        <v>1.4023278642546626E-4</v>
      </c>
      <c r="DV398" s="4">
        <v>3.3021290870399294E-4</v>
      </c>
      <c r="DW398" s="4">
        <v>4.2512140486273485E-4</v>
      </c>
      <c r="DX398" s="4">
        <v>3.0787334774636709E-4</v>
      </c>
      <c r="DY398" s="4">
        <v>5.7020102901394999E-4</v>
      </c>
      <c r="DZ398" s="4">
        <v>1.0355823356312096E-3</v>
      </c>
      <c r="EA398" s="4">
        <v>3.8783574725175283E-4</v>
      </c>
      <c r="EB398" s="4">
        <v>4.8965859784269074E-4</v>
      </c>
      <c r="EC398" s="4">
        <v>5.9347181008902075E-4</v>
      </c>
      <c r="ED398" s="4">
        <v>5.3767487875431479E-4</v>
      </c>
      <c r="EE398" s="4">
        <v>2.5269845853940288E-4</v>
      </c>
      <c r="EF398" s="4">
        <v>4.0273374454568304E-4</v>
      </c>
      <c r="EG398" s="4">
        <v>4.5330311312579162E-4</v>
      </c>
      <c r="EH398" s="4">
        <v>4.6888311162279783E-4</v>
      </c>
      <c r="EI398" s="4">
        <v>4.0206412199608927E-4</v>
      </c>
      <c r="EJ398" s="4">
        <v>2.4648702406570699E-4</v>
      </c>
      <c r="EK398" s="4">
        <v>1.9263468683897592E-4</v>
      </c>
      <c r="EL398" s="4">
        <v>2.2889707974389198E-4</v>
      </c>
      <c r="EM398" s="4">
        <v>1.2145547828615278E-4</v>
      </c>
      <c r="EN398" s="4">
        <v>9.0985394569536722E-5</v>
      </c>
      <c r="EO398" s="4">
        <v>1.7038461147222476E-4</v>
      </c>
      <c r="EP398" s="4">
        <v>2.3050652425666256E-4</v>
      </c>
      <c r="EQ398" s="4">
        <v>1.0093406061931457E-4</v>
      </c>
      <c r="ER398" s="4">
        <v>3.3756132749460132E-4</v>
      </c>
      <c r="ES398" s="4">
        <v>2.9719982817354471E-4</v>
      </c>
      <c r="ET398" s="4">
        <v>2.6320483426796429E-4</v>
      </c>
      <c r="EU398" s="4">
        <v>2.6613608425108038E-4</v>
      </c>
      <c r="EV398" s="4">
        <v>3.6381043561512687E-4</v>
      </c>
      <c r="EW398" s="4">
        <f t="shared" ref="EW398:GB398" si="202">EW397/EW393</f>
        <v>4.1389039482811891E-4</v>
      </c>
      <c r="EX398" s="4">
        <f t="shared" si="202"/>
        <v>1.6725204883759825E-4</v>
      </c>
      <c r="EY398" s="4">
        <f t="shared" si="202"/>
        <v>0</v>
      </c>
      <c r="EZ398" s="4">
        <f t="shared" si="202"/>
        <v>0</v>
      </c>
      <c r="FA398" s="4">
        <f t="shared" si="202"/>
        <v>3.0455306837216383E-4</v>
      </c>
      <c r="FB398" s="4">
        <f t="shared" si="202"/>
        <v>1.6477179106936892E-4</v>
      </c>
      <c r="FC398" s="4">
        <f t="shared" si="202"/>
        <v>4.4543429844097997E-4</v>
      </c>
      <c r="FD398" s="4">
        <f t="shared" si="202"/>
        <v>6.4627315812149934E-4</v>
      </c>
      <c r="FE398" s="4">
        <f t="shared" si="202"/>
        <v>7.6016723679209425E-4</v>
      </c>
      <c r="FF398" s="4">
        <f t="shared" si="202"/>
        <v>0</v>
      </c>
      <c r="FG398" s="4">
        <f t="shared" si="202"/>
        <v>0</v>
      </c>
      <c r="FH398" s="4">
        <f t="shared" si="202"/>
        <v>1.1433798307797851E-4</v>
      </c>
      <c r="FI398" s="4">
        <f t="shared" si="202"/>
        <v>2.4786218862312553E-4</v>
      </c>
      <c r="FJ398" s="4">
        <f t="shared" si="202"/>
        <v>9.4304036212749902E-4</v>
      </c>
      <c r="FK398" s="4">
        <f t="shared" si="202"/>
        <v>5.6043340183074906E-4</v>
      </c>
      <c r="FL398" s="4">
        <f t="shared" si="202"/>
        <v>4.8243921265920495E-4</v>
      </c>
      <c r="FM398" s="4">
        <f t="shared" si="202"/>
        <v>6.2295592586824483E-4</v>
      </c>
      <c r="FN398" s="4">
        <f t="shared" si="202"/>
        <v>0</v>
      </c>
      <c r="FO398" s="4">
        <f t="shared" si="202"/>
        <v>1.0159504216194249E-4</v>
      </c>
      <c r="FP398" s="4">
        <f t="shared" si="202"/>
        <v>7.224911494834188E-5</v>
      </c>
      <c r="FQ398" s="4">
        <f t="shared" si="202"/>
        <v>1.9223375624759708E-4</v>
      </c>
      <c r="FR398" s="4">
        <f t="shared" si="202"/>
        <v>1.162340178225494E-3</v>
      </c>
      <c r="FS398" s="4">
        <f t="shared" si="202"/>
        <v>1.1999999999999999E-3</v>
      </c>
      <c r="FT398" s="4">
        <f t="shared" si="202"/>
        <v>1.4082523588227009E-4</v>
      </c>
      <c r="FU398" s="4">
        <f t="shared" si="202"/>
        <v>0</v>
      </c>
      <c r="FV398" s="4" t="e">
        <f t="shared" si="202"/>
        <v>#DIV/0!</v>
      </c>
      <c r="FW398" s="4" t="e">
        <f t="shared" si="202"/>
        <v>#DIV/0!</v>
      </c>
      <c r="FX398" s="4" t="e">
        <f t="shared" si="202"/>
        <v>#DIV/0!</v>
      </c>
      <c r="FY398" s="4" t="e">
        <f t="shared" si="202"/>
        <v>#DIV/0!</v>
      </c>
      <c r="FZ398" s="4" t="e">
        <f t="shared" si="202"/>
        <v>#DIV/0!</v>
      </c>
      <c r="GA398" s="4" t="e">
        <f t="shared" si="202"/>
        <v>#DIV/0!</v>
      </c>
      <c r="GB398" s="4" t="e">
        <f t="shared" si="202"/>
        <v>#DIV/0!</v>
      </c>
    </row>
    <row r="399" spans="1:184" s="6" customFormat="1" ht="25.5" customHeight="1">
      <c r="A399" s="11" t="s">
        <v>2</v>
      </c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>
        <v>13</v>
      </c>
      <c r="P399" s="10">
        <v>30</v>
      </c>
      <c r="Q399" s="10">
        <v>16</v>
      </c>
      <c r="R399" s="10">
        <v>9</v>
      </c>
      <c r="S399" s="10">
        <v>8</v>
      </c>
      <c r="T399" s="10">
        <v>13</v>
      </c>
      <c r="U399" s="10">
        <v>12</v>
      </c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 t="e">
        <f>SUM(AP39,#REF!,AP79)</f>
        <v>#REF!</v>
      </c>
      <c r="AQ399" s="10" t="e">
        <f>SUM(AQ39,#REF!,AQ79)</f>
        <v>#REF!</v>
      </c>
      <c r="AR399" s="10" t="e">
        <f>SUM(AR39,#REF!,AR79)</f>
        <v>#REF!</v>
      </c>
      <c r="AS399" s="10" t="e">
        <f>SUM(AS39,#REF!,AS79)</f>
        <v>#REF!</v>
      </c>
      <c r="AT399" s="10" t="e">
        <f>SUM(AT39,#REF!,AT79)</f>
        <v>#REF!</v>
      </c>
      <c r="AU399" s="10" t="e">
        <f>SUM(AU39,#REF!,AU79)</f>
        <v>#REF!</v>
      </c>
      <c r="AV399" s="10" t="e">
        <f>SUM(AV39,#REF!,AV79)</f>
        <v>#REF!</v>
      </c>
      <c r="AW399" s="10" t="e">
        <f>SUM(AW39,#REF!,AW79)</f>
        <v>#REF!</v>
      </c>
      <c r="AX399" s="10" t="e">
        <f>SUM(AX39,#REF!,AX79)</f>
        <v>#REF!</v>
      </c>
      <c r="AY399" s="10" t="e">
        <f>SUM(AY39,#REF!,AY79)</f>
        <v>#REF!</v>
      </c>
      <c r="AZ399" s="10" t="e">
        <f>SUM(AZ39,#REF!,AZ79)</f>
        <v>#REF!</v>
      </c>
      <c r="BA399" s="10" t="e">
        <f>SUM(BA39,#REF!,BA79)</f>
        <v>#REF!</v>
      </c>
      <c r="BB399" s="10" t="e">
        <f>SUM(BB39,#REF!,BB79)</f>
        <v>#REF!</v>
      </c>
      <c r="BC399" s="10" t="e">
        <f>SUM(BC39,#REF!,BC79)</f>
        <v>#REF!</v>
      </c>
      <c r="BD399" s="10" t="e">
        <f>SUM(BD39,#REF!,BD79,#REF!,#REF!)</f>
        <v>#REF!</v>
      </c>
      <c r="BE399" s="10" t="e">
        <f>SUM(BE39,#REF!,BE79,#REF!,#REF!)</f>
        <v>#REF!</v>
      </c>
      <c r="BF399" s="10" t="e">
        <f>SUM(BF39,#REF!,BF79,#REF!,#REF!)</f>
        <v>#REF!</v>
      </c>
      <c r="BG399" s="10" t="e">
        <f>SUM(BG39,#REF!,BG79,#REF!,#REF!)</f>
        <v>#REF!</v>
      </c>
      <c r="BH399" s="10" t="e">
        <f>SUM(BH39,#REF!,BH79,#REF!,#REF!)</f>
        <v>#REF!</v>
      </c>
      <c r="BI399" s="10" t="e">
        <f>SUM(BI39,#REF!,BI79,#REF!,#REF!)</f>
        <v>#REF!</v>
      </c>
      <c r="BJ399" s="10" t="e">
        <f>SUM(BJ39,#REF!,BJ79,#REF!,#REF!)</f>
        <v>#REF!</v>
      </c>
      <c r="BK399" s="10" t="e">
        <f>SUM(BK39,#REF!,BK79,#REF!,#REF!)</f>
        <v>#REF!</v>
      </c>
      <c r="BL399" s="10" t="e">
        <f>SUM(BL39,#REF!,BL79,#REF!,#REF!)</f>
        <v>#REF!</v>
      </c>
      <c r="BM399" s="10" t="e">
        <f>SUM(BM39,#REF!,BM79,#REF!,#REF!)</f>
        <v>#REF!</v>
      </c>
      <c r="BN399" s="10" t="e">
        <f>SUM(BN39,#REF!,BN79,#REF!,#REF!)</f>
        <v>#REF!</v>
      </c>
      <c r="BO399" s="10" t="e">
        <f>SUM(BO39,#REF!,BO79,#REF!,#REF!)</f>
        <v>#REF!</v>
      </c>
      <c r="BP399" s="10" t="e">
        <f>SUM(#REF!,BP119,BP79,BP39,#REF!)</f>
        <v>#REF!</v>
      </c>
      <c r="BQ399" s="10" t="e">
        <f>SUM(#REF!,BQ119,BQ79,BQ39,#REF!)</f>
        <v>#REF!</v>
      </c>
      <c r="BR399" s="10" t="e">
        <f>SUM(#REF!,BR119,BR79,BR39,#REF!)</f>
        <v>#REF!</v>
      </c>
      <c r="BS399" s="10" t="e">
        <f>SUM(#REF!,BS119,BS79,BS39,#REF!)</f>
        <v>#REF!</v>
      </c>
      <c r="BT399" s="10" t="e">
        <f>SUM(#REF!,BT119,BT79,BT39,#REF!)</f>
        <v>#REF!</v>
      </c>
      <c r="BU399" s="10" t="e">
        <f>SUM(#REF!,BU119,BU79,BU39,#REF!)</f>
        <v>#REF!</v>
      </c>
      <c r="BV399" s="10" t="e">
        <f>BV159+BV119+BV79+BV39+#REF!</f>
        <v>#REF!</v>
      </c>
      <c r="BW399" s="10" t="e">
        <f>BW159+BW119+BW79+BW39+#REF!</f>
        <v>#REF!</v>
      </c>
      <c r="BX399" s="10" t="e">
        <f>BX159+BX119+BX79+BX39+#REF!</f>
        <v>#REF!</v>
      </c>
      <c r="BY399" s="10" t="e">
        <f>BY159+BY119+BY79+BY39+#REF!</f>
        <v>#REF!</v>
      </c>
      <c r="BZ399" s="10" t="e">
        <f>BZ159+BZ119+BZ79+BZ39+#REF!</f>
        <v>#REF!</v>
      </c>
      <c r="CA399" s="10" t="e">
        <f>CA159+CA119+CA79+CA39+#REF!</f>
        <v>#REF!</v>
      </c>
      <c r="CB399" s="10" t="e">
        <f>CB159+CB119+CB79+CB39+#REF!</f>
        <v>#REF!</v>
      </c>
      <c r="CC399" s="10" t="e">
        <f>CC159+CC119+CC79+CC39+#REF!</f>
        <v>#REF!</v>
      </c>
      <c r="CD399" s="10" t="e">
        <f>CD159+CD119+CD79+CD39+#REF!</f>
        <v>#REF!</v>
      </c>
      <c r="CE399" s="10" t="e">
        <f>CE159+CE119+CE79+CE39+#REF!</f>
        <v>#REF!</v>
      </c>
      <c r="CF399" s="10" t="e">
        <f>CF159+CF119+CF79+CF39+#REF!</f>
        <v>#REF!</v>
      </c>
      <c r="CG399" s="10" t="e">
        <f>CG159+CG119+CG79+CG39+#REF!</f>
        <v>#REF!</v>
      </c>
      <c r="CH399" s="10" t="e">
        <f>CH159+CH119+CH79+CH39+#REF!</f>
        <v>#REF!</v>
      </c>
      <c r="CI399" s="10" t="e">
        <f>CI159+CI119+CI79+CI39+#REF!</f>
        <v>#REF!</v>
      </c>
      <c r="CJ399" s="10" t="e">
        <f>CJ159+CJ119+CJ79+CJ39+#REF!</f>
        <v>#REF!</v>
      </c>
      <c r="CK399" s="10" t="e">
        <f>CK159+CK119+CK79+CK39+#REF!</f>
        <v>#REF!</v>
      </c>
      <c r="CL399" s="10" t="e">
        <f>CL159+CL119+CL79+CL39+#REF!</f>
        <v>#REF!</v>
      </c>
      <c r="CM399" s="10" t="e">
        <f>CM159+CM119+CM79+CM39+#REF!</f>
        <v>#REF!</v>
      </c>
      <c r="CN399" s="10" t="e">
        <f>CN159+CN119+CN79+CN39+#REF!</f>
        <v>#REF!</v>
      </c>
      <c r="CO399" s="10" t="e">
        <f>CO159+CO119+CO79+CO39+#REF!</f>
        <v>#REF!</v>
      </c>
      <c r="CP399" s="10" t="e">
        <f>CP159+CP119+CP79+CP39+#REF!</f>
        <v>#REF!</v>
      </c>
      <c r="CQ399" s="10" t="e">
        <f>CQ159+CQ119+CQ79+CQ39+#REF!</f>
        <v>#REF!</v>
      </c>
      <c r="CR399" s="10" t="e">
        <f>CR159+CR119+CR79+CR39+#REF!</f>
        <v>#REF!</v>
      </c>
      <c r="CS399" s="10" t="e">
        <f>CS159+CS119+CS79+CS39+#REF!</f>
        <v>#REF!</v>
      </c>
      <c r="CT399" s="10" t="e">
        <f>CT159+CT119+CT79+CT39+#REF!+CT199</f>
        <v>#REF!</v>
      </c>
      <c r="CU399" s="10" t="e">
        <f>CU159+CU119+CU79+CU39+#REF!+CU199</f>
        <v>#REF!</v>
      </c>
      <c r="CV399" s="10" t="e">
        <f>CV159+CV119+CV79+CV39+#REF!+CV199</f>
        <v>#REF!</v>
      </c>
      <c r="CW399" s="10" t="e">
        <f>CW159+CW119+CW79+CW39+#REF!+CW199</f>
        <v>#REF!</v>
      </c>
      <c r="CX399" s="10" t="e">
        <f>CX159+CX119+CX79+CX39+#REF!+CX199</f>
        <v>#REF!</v>
      </c>
      <c r="CY399" s="10" t="e">
        <f>CY159+CY119+CY79+CY39+#REF!+CY199</f>
        <v>#REF!</v>
      </c>
      <c r="CZ399" s="10" t="e">
        <f>CZ159+CZ119+CZ79+CZ39+#REF!+CZ199</f>
        <v>#REF!</v>
      </c>
      <c r="DA399" s="10" t="e">
        <f>DA159+DA119+DA79+DA39+#REF!+DA199</f>
        <v>#REF!</v>
      </c>
      <c r="DB399" s="10" t="e">
        <f>DB159+DB119+DB79+DB39+#REF!+DB199</f>
        <v>#REF!</v>
      </c>
      <c r="DC399" s="10" t="e">
        <f>DC159+DC119+DC79+DC39+#REF!+DC199</f>
        <v>#REF!</v>
      </c>
      <c r="DD399" s="10" t="e">
        <f>DD159+DD119+DD79+DD39+#REF!+DD199</f>
        <v>#REF!</v>
      </c>
      <c r="DE399" s="10" t="e">
        <f>DE159+DE119+DE79+DE39+#REF!+DE199</f>
        <v>#REF!</v>
      </c>
      <c r="DF399" s="10" t="e">
        <f>DF159+DF119+DF79+DF39+#REF!+DF199</f>
        <v>#REF!</v>
      </c>
      <c r="DG399" s="10" t="e">
        <f>DG159+DG119+DG79+DG39+#REF!+DG199</f>
        <v>#REF!</v>
      </c>
      <c r="DH399" s="10" t="e">
        <f>DH159+DH119+DH79+DH39+#REF!+DH199</f>
        <v>#REF!</v>
      </c>
      <c r="DI399" s="10" t="e">
        <f>DI159+DI119+DI79+DI39+#REF!+DI199</f>
        <v>#REF!</v>
      </c>
      <c r="DJ399" s="10" t="e">
        <f>DJ159+DJ119+DJ79+DJ39+#REF!+DJ199</f>
        <v>#REF!</v>
      </c>
      <c r="DK399" s="10" t="e">
        <f>DK159+DK119+DK79+DK39+#REF!+DK199</f>
        <v>#REF!</v>
      </c>
      <c r="DL399" s="10" t="e">
        <f>DL159+DL119+DL79+DL39+#REF!+DL199</f>
        <v>#REF!</v>
      </c>
      <c r="DM399" s="10" t="e">
        <f>DM159+DM119+DM79+DM39+#REF!+DM199</f>
        <v>#REF!</v>
      </c>
      <c r="DN399" s="10" t="e">
        <f>DN159+DN119+DN79+DN39+#REF!+DN199</f>
        <v>#REF!</v>
      </c>
      <c r="DO399" s="10" t="e">
        <f>DO159+DO119+DO79+DO39+#REF!+DO199</f>
        <v>#REF!</v>
      </c>
      <c r="DP399" s="10" t="e">
        <f>DP159+DP119+DP79+DP39+#REF!+DP199</f>
        <v>#REF!</v>
      </c>
      <c r="DQ399" s="10" t="e">
        <f>DQ159+DQ119+DQ79+DQ39+#REF!+DQ199</f>
        <v>#REF!</v>
      </c>
      <c r="DR399" s="10">
        <v>111</v>
      </c>
      <c r="DS399" s="10">
        <v>34</v>
      </c>
      <c r="DT399" s="10">
        <v>36</v>
      </c>
      <c r="DU399" s="10">
        <v>15</v>
      </c>
      <c r="DV399" s="10">
        <v>138</v>
      </c>
      <c r="DW399" s="10">
        <v>147</v>
      </c>
      <c r="DX399" s="10">
        <v>158</v>
      </c>
      <c r="DY399" s="10">
        <v>396</v>
      </c>
      <c r="DZ399" s="10">
        <v>447</v>
      </c>
      <c r="EA399" s="10">
        <v>684</v>
      </c>
      <c r="EB399" s="10">
        <v>1003</v>
      </c>
      <c r="EC399" s="10">
        <v>717</v>
      </c>
      <c r="ED399" s="10">
        <v>61</v>
      </c>
      <c r="EE399" s="10">
        <v>73</v>
      </c>
      <c r="EF399" s="10">
        <v>697</v>
      </c>
      <c r="EG399" s="10">
        <v>200</v>
      </c>
      <c r="EH399" s="10">
        <v>571</v>
      </c>
      <c r="EI399" s="10">
        <v>945</v>
      </c>
      <c r="EJ399" s="10">
        <v>738</v>
      </c>
      <c r="EK399" s="10">
        <v>629</v>
      </c>
      <c r="EL399" s="10">
        <v>991</v>
      </c>
      <c r="EM399" s="10">
        <v>545</v>
      </c>
      <c r="EN399" s="10">
        <v>379</v>
      </c>
      <c r="EO399" s="10">
        <v>431</v>
      </c>
      <c r="EP399" s="10">
        <v>650</v>
      </c>
      <c r="EQ399" s="10">
        <v>336</v>
      </c>
      <c r="ER399" s="10">
        <v>469</v>
      </c>
      <c r="ES399" s="10">
        <v>1250</v>
      </c>
      <c r="ET399" s="10">
        <v>563</v>
      </c>
      <c r="EU399" s="10">
        <v>361</v>
      </c>
      <c r="EV399" s="10">
        <v>171</v>
      </c>
      <c r="EW399" s="10">
        <f>+SUM(EX399:GB399)</f>
        <v>82</v>
      </c>
      <c r="EX399" s="10">
        <f t="shared" ref="EX399:GB399" si="203">+EX79+EX119+EX159+EX199+EX239+EX279+EX319+EX359</f>
        <v>1</v>
      </c>
      <c r="EY399" s="10">
        <f t="shared" si="203"/>
        <v>0</v>
      </c>
      <c r="EZ399" s="10">
        <f t="shared" si="203"/>
        <v>0</v>
      </c>
      <c r="FA399" s="10">
        <f t="shared" si="203"/>
        <v>12</v>
      </c>
      <c r="FB399" s="10">
        <f t="shared" si="203"/>
        <v>2</v>
      </c>
      <c r="FC399" s="10">
        <f t="shared" si="203"/>
        <v>1</v>
      </c>
      <c r="FD399" s="10">
        <f t="shared" si="203"/>
        <v>0</v>
      </c>
      <c r="FE399" s="10">
        <f t="shared" si="203"/>
        <v>0</v>
      </c>
      <c r="FF399" s="10">
        <f t="shared" si="203"/>
        <v>0</v>
      </c>
      <c r="FG399" s="10">
        <f t="shared" si="203"/>
        <v>0</v>
      </c>
      <c r="FH399" s="10">
        <f t="shared" si="203"/>
        <v>0</v>
      </c>
      <c r="FI399" s="10">
        <f t="shared" si="203"/>
        <v>0</v>
      </c>
      <c r="FJ399" s="10">
        <f t="shared" si="203"/>
        <v>7</v>
      </c>
      <c r="FK399" s="10">
        <f t="shared" si="203"/>
        <v>6</v>
      </c>
      <c r="FL399" s="10">
        <f t="shared" si="203"/>
        <v>12</v>
      </c>
      <c r="FM399" s="10">
        <f t="shared" si="203"/>
        <v>11</v>
      </c>
      <c r="FN399" s="10">
        <f t="shared" si="203"/>
        <v>0</v>
      </c>
      <c r="FO399" s="10">
        <f t="shared" si="203"/>
        <v>2</v>
      </c>
      <c r="FP399" s="10">
        <f t="shared" si="203"/>
        <v>8</v>
      </c>
      <c r="FQ399" s="10">
        <f t="shared" si="203"/>
        <v>6</v>
      </c>
      <c r="FR399" s="10">
        <f t="shared" si="203"/>
        <v>6</v>
      </c>
      <c r="FS399" s="10">
        <f t="shared" si="203"/>
        <v>6</v>
      </c>
      <c r="FT399" s="10">
        <f t="shared" si="203"/>
        <v>2</v>
      </c>
      <c r="FU399" s="10">
        <f t="shared" si="203"/>
        <v>0</v>
      </c>
      <c r="FV399" s="10">
        <f t="shared" si="203"/>
        <v>0</v>
      </c>
      <c r="FW399" s="10">
        <f t="shared" si="203"/>
        <v>0</v>
      </c>
      <c r="FX399" s="10">
        <f t="shared" si="203"/>
        <v>0</v>
      </c>
      <c r="FY399" s="10">
        <f t="shared" si="203"/>
        <v>0</v>
      </c>
      <c r="FZ399" s="10">
        <f t="shared" si="203"/>
        <v>0</v>
      </c>
      <c r="GA399" s="10">
        <f t="shared" si="203"/>
        <v>0</v>
      </c>
      <c r="GB399" s="10">
        <f t="shared" si="203"/>
        <v>0</v>
      </c>
    </row>
    <row r="400" spans="1:184" s="3" customFormat="1" ht="25.5" customHeight="1">
      <c r="A400" s="5" t="s">
        <v>1</v>
      </c>
      <c r="B400" s="4" t="e">
        <f t="shared" ref="B400:Y400" si="204">B399/B393</f>
        <v>#DIV/0!</v>
      </c>
      <c r="C400" s="4" t="e">
        <f t="shared" si="204"/>
        <v>#DIV/0!</v>
      </c>
      <c r="D400" s="4" t="e">
        <f t="shared" si="204"/>
        <v>#DIV/0!</v>
      </c>
      <c r="E400" s="4" t="e">
        <f t="shared" si="204"/>
        <v>#DIV/0!</v>
      </c>
      <c r="F400" s="4" t="e">
        <f t="shared" si="204"/>
        <v>#DIV/0!</v>
      </c>
      <c r="G400" s="4" t="e">
        <f t="shared" si="204"/>
        <v>#DIV/0!</v>
      </c>
      <c r="H400" s="4" t="e">
        <f t="shared" si="204"/>
        <v>#DIV/0!</v>
      </c>
      <c r="I400" s="4" t="e">
        <f t="shared" si="204"/>
        <v>#DIV/0!</v>
      </c>
      <c r="J400" s="4" t="e">
        <f t="shared" si="204"/>
        <v>#DIV/0!</v>
      </c>
      <c r="K400" s="4" t="e">
        <f t="shared" si="204"/>
        <v>#DIV/0!</v>
      </c>
      <c r="L400" s="4" t="e">
        <f t="shared" si="204"/>
        <v>#DIV/0!</v>
      </c>
      <c r="M400" s="4" t="e">
        <f t="shared" si="204"/>
        <v>#DIV/0!</v>
      </c>
      <c r="N400" s="4" t="e">
        <f t="shared" si="204"/>
        <v>#DIV/0!</v>
      </c>
      <c r="O400" s="4">
        <f t="shared" si="204"/>
        <v>1.0166654935910972E-4</v>
      </c>
      <c r="P400" s="4">
        <f t="shared" si="204"/>
        <v>2.3599191334376941E-4</v>
      </c>
      <c r="Q400" s="4">
        <f t="shared" si="204"/>
        <v>1.3977827670857103E-4</v>
      </c>
      <c r="R400" s="4">
        <f t="shared" si="204"/>
        <v>7.6932282495341316E-5</v>
      </c>
      <c r="S400" s="4">
        <f t="shared" si="204"/>
        <v>1.060164325470448E-4</v>
      </c>
      <c r="T400" s="4">
        <f t="shared" si="204"/>
        <v>9.7164297352646608E-5</v>
      </c>
      <c r="U400" s="4">
        <f t="shared" si="204"/>
        <v>1.0546112878561511E-4</v>
      </c>
      <c r="V400" s="4" t="e">
        <f t="shared" si="204"/>
        <v>#DIV/0!</v>
      </c>
      <c r="W400" s="4" t="e">
        <f t="shared" si="204"/>
        <v>#DIV/0!</v>
      </c>
      <c r="X400" s="4" t="e">
        <f t="shared" si="204"/>
        <v>#DIV/0!</v>
      </c>
      <c r="Y400" s="4" t="e">
        <f t="shared" si="204"/>
        <v>#DIV/0!</v>
      </c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 t="e">
        <f t="shared" ref="AP400:CT400" si="205">AP399/AP393</f>
        <v>#REF!</v>
      </c>
      <c r="AQ400" s="4" t="e">
        <f t="shared" si="205"/>
        <v>#REF!</v>
      </c>
      <c r="AR400" s="4" t="e">
        <f t="shared" si="205"/>
        <v>#REF!</v>
      </c>
      <c r="AS400" s="4" t="e">
        <f t="shared" si="205"/>
        <v>#REF!</v>
      </c>
      <c r="AT400" s="4" t="e">
        <f t="shared" si="205"/>
        <v>#REF!</v>
      </c>
      <c r="AU400" s="4" t="e">
        <f t="shared" si="205"/>
        <v>#REF!</v>
      </c>
      <c r="AV400" s="4" t="e">
        <f t="shared" si="205"/>
        <v>#REF!</v>
      </c>
      <c r="AW400" s="4" t="e">
        <f t="shared" si="205"/>
        <v>#REF!</v>
      </c>
      <c r="AX400" s="4" t="e">
        <f t="shared" si="205"/>
        <v>#REF!</v>
      </c>
      <c r="AY400" s="4" t="e">
        <f t="shared" si="205"/>
        <v>#REF!</v>
      </c>
      <c r="AZ400" s="4" t="e">
        <f t="shared" si="205"/>
        <v>#REF!</v>
      </c>
      <c r="BA400" s="4" t="e">
        <f t="shared" si="205"/>
        <v>#REF!</v>
      </c>
      <c r="BB400" s="4" t="e">
        <f t="shared" si="205"/>
        <v>#REF!</v>
      </c>
      <c r="BC400" s="4" t="e">
        <f t="shared" si="205"/>
        <v>#REF!</v>
      </c>
      <c r="BD400" s="4" t="e">
        <f t="shared" si="205"/>
        <v>#REF!</v>
      </c>
      <c r="BE400" s="4" t="e">
        <f t="shared" si="205"/>
        <v>#REF!</v>
      </c>
      <c r="BF400" s="4" t="e">
        <f t="shared" si="205"/>
        <v>#REF!</v>
      </c>
      <c r="BG400" s="4" t="e">
        <f t="shared" si="205"/>
        <v>#REF!</v>
      </c>
      <c r="BH400" s="4" t="e">
        <f t="shared" si="205"/>
        <v>#REF!</v>
      </c>
      <c r="BI400" s="4" t="e">
        <f t="shared" si="205"/>
        <v>#REF!</v>
      </c>
      <c r="BJ400" s="4" t="e">
        <f t="shared" si="205"/>
        <v>#REF!</v>
      </c>
      <c r="BK400" s="4" t="e">
        <f t="shared" si="205"/>
        <v>#REF!</v>
      </c>
      <c r="BL400" s="4" t="e">
        <f t="shared" si="205"/>
        <v>#REF!</v>
      </c>
      <c r="BM400" s="4" t="e">
        <f t="shared" si="205"/>
        <v>#REF!</v>
      </c>
      <c r="BN400" s="4" t="e">
        <f t="shared" si="205"/>
        <v>#REF!</v>
      </c>
      <c r="BO400" s="4" t="e">
        <f t="shared" si="205"/>
        <v>#REF!</v>
      </c>
      <c r="BP400" s="4" t="e">
        <f t="shared" si="205"/>
        <v>#REF!</v>
      </c>
      <c r="BQ400" s="4" t="e">
        <f t="shared" si="205"/>
        <v>#REF!</v>
      </c>
      <c r="BR400" s="4" t="e">
        <f t="shared" si="205"/>
        <v>#REF!</v>
      </c>
      <c r="BS400" s="4" t="e">
        <f t="shared" si="205"/>
        <v>#REF!</v>
      </c>
      <c r="BT400" s="4" t="e">
        <f t="shared" si="205"/>
        <v>#REF!</v>
      </c>
      <c r="BU400" s="4" t="e">
        <f t="shared" si="205"/>
        <v>#REF!</v>
      </c>
      <c r="BV400" s="4" t="e">
        <f t="shared" si="205"/>
        <v>#REF!</v>
      </c>
      <c r="BW400" s="4" t="e">
        <f t="shared" si="205"/>
        <v>#REF!</v>
      </c>
      <c r="BX400" s="4" t="e">
        <f t="shared" si="205"/>
        <v>#REF!</v>
      </c>
      <c r="BY400" s="4" t="e">
        <f t="shared" si="205"/>
        <v>#REF!</v>
      </c>
      <c r="BZ400" s="4" t="e">
        <f t="shared" si="205"/>
        <v>#REF!</v>
      </c>
      <c r="CA400" s="4" t="e">
        <f t="shared" si="205"/>
        <v>#REF!</v>
      </c>
      <c r="CB400" s="4" t="e">
        <f t="shared" si="205"/>
        <v>#REF!</v>
      </c>
      <c r="CC400" s="4" t="e">
        <f t="shared" si="205"/>
        <v>#REF!</v>
      </c>
      <c r="CD400" s="4" t="e">
        <f t="shared" si="205"/>
        <v>#REF!</v>
      </c>
      <c r="CE400" s="4" t="e">
        <f t="shared" si="205"/>
        <v>#REF!</v>
      </c>
      <c r="CF400" s="4" t="e">
        <f t="shared" si="205"/>
        <v>#REF!</v>
      </c>
      <c r="CG400" s="4" t="e">
        <f t="shared" si="205"/>
        <v>#REF!</v>
      </c>
      <c r="CH400" s="4" t="e">
        <f t="shared" si="205"/>
        <v>#REF!</v>
      </c>
      <c r="CI400" s="4" t="e">
        <f t="shared" si="205"/>
        <v>#REF!</v>
      </c>
      <c r="CJ400" s="4" t="e">
        <f t="shared" si="205"/>
        <v>#REF!</v>
      </c>
      <c r="CK400" s="4" t="e">
        <f t="shared" si="205"/>
        <v>#REF!</v>
      </c>
      <c r="CL400" s="4" t="e">
        <f t="shared" si="205"/>
        <v>#REF!</v>
      </c>
      <c r="CM400" s="4" t="e">
        <f t="shared" si="205"/>
        <v>#REF!</v>
      </c>
      <c r="CN400" s="4" t="e">
        <f t="shared" si="205"/>
        <v>#REF!</v>
      </c>
      <c r="CO400" s="4" t="e">
        <f t="shared" si="205"/>
        <v>#REF!</v>
      </c>
      <c r="CP400" s="4" t="e">
        <f t="shared" si="205"/>
        <v>#REF!</v>
      </c>
      <c r="CQ400" s="4" t="e">
        <f t="shared" si="205"/>
        <v>#REF!</v>
      </c>
      <c r="CR400" s="4" t="e">
        <f t="shared" si="205"/>
        <v>#REF!</v>
      </c>
      <c r="CS400" s="4" t="e">
        <f t="shared" si="205"/>
        <v>#REF!</v>
      </c>
      <c r="CT400" s="4" t="e">
        <f t="shared" si="205"/>
        <v>#REF!</v>
      </c>
      <c r="CU400" s="4" t="e">
        <f t="shared" ref="CU400:GB400" si="206">CU399/CU393</f>
        <v>#REF!</v>
      </c>
      <c r="CV400" s="4" t="e">
        <f t="shared" si="206"/>
        <v>#REF!</v>
      </c>
      <c r="CW400" s="4" t="e">
        <f t="shared" si="206"/>
        <v>#REF!</v>
      </c>
      <c r="CX400" s="4" t="e">
        <f t="shared" si="206"/>
        <v>#REF!</v>
      </c>
      <c r="CY400" s="4" t="e">
        <f t="shared" si="206"/>
        <v>#REF!</v>
      </c>
      <c r="CZ400" s="4" t="e">
        <f t="shared" si="206"/>
        <v>#REF!</v>
      </c>
      <c r="DA400" s="4" t="e">
        <f t="shared" si="206"/>
        <v>#REF!</v>
      </c>
      <c r="DB400" s="4" t="e">
        <f t="shared" si="206"/>
        <v>#REF!</v>
      </c>
      <c r="DC400" s="4" t="e">
        <f t="shared" si="206"/>
        <v>#REF!</v>
      </c>
      <c r="DD400" s="4" t="e">
        <f t="shared" si="206"/>
        <v>#REF!</v>
      </c>
      <c r="DE400" s="4" t="e">
        <f t="shared" si="206"/>
        <v>#REF!</v>
      </c>
      <c r="DF400" s="4" t="e">
        <f t="shared" si="206"/>
        <v>#REF!</v>
      </c>
      <c r="DG400" s="4" t="e">
        <f t="shared" si="206"/>
        <v>#REF!</v>
      </c>
      <c r="DH400" s="4" t="e">
        <f t="shared" si="206"/>
        <v>#REF!</v>
      </c>
      <c r="DI400" s="4" t="e">
        <f t="shared" si="206"/>
        <v>#REF!</v>
      </c>
      <c r="DJ400" s="4" t="e">
        <f t="shared" si="206"/>
        <v>#REF!</v>
      </c>
      <c r="DK400" s="4" t="e">
        <f t="shared" si="206"/>
        <v>#REF!</v>
      </c>
      <c r="DL400" s="4" t="e">
        <f t="shared" si="206"/>
        <v>#REF!</v>
      </c>
      <c r="DM400" s="4" t="e">
        <f t="shared" si="206"/>
        <v>#REF!</v>
      </c>
      <c r="DN400" s="4" t="e">
        <f t="shared" si="206"/>
        <v>#REF!</v>
      </c>
      <c r="DO400" s="4" t="e">
        <f t="shared" si="206"/>
        <v>#REF!</v>
      </c>
      <c r="DP400" s="4" t="e">
        <f t="shared" si="206"/>
        <v>#REF!</v>
      </c>
      <c r="DQ400" s="4" t="e">
        <f t="shared" si="206"/>
        <v>#REF!</v>
      </c>
      <c r="DR400" s="4">
        <v>6.8726394650486041E-4</v>
      </c>
      <c r="DS400" s="4">
        <v>2.1272602139773508E-3</v>
      </c>
      <c r="DT400" s="4">
        <v>1.2742911755336094E-3</v>
      </c>
      <c r="DU400" s="4">
        <v>3.5058196606366568E-4</v>
      </c>
      <c r="DV400" s="4">
        <v>7.233235143039846E-4</v>
      </c>
      <c r="DW400" s="4">
        <v>8.0119033993361567E-4</v>
      </c>
      <c r="DX400" s="4">
        <v>1.0809775320872444E-3</v>
      </c>
      <c r="DY400" s="4">
        <v>1.7503845541823582E-3</v>
      </c>
      <c r="DZ400" s="4">
        <v>1.5277402773173291E-3</v>
      </c>
      <c r="EA400" s="4">
        <v>1.4737758395566606E-3</v>
      </c>
      <c r="EB400" s="4">
        <v>2.3498926968240135E-3</v>
      </c>
      <c r="EC400" s="4">
        <v>2.0556487334967531E-3</v>
      </c>
      <c r="ED400" s="4">
        <v>6.5596335208026411E-4</v>
      </c>
      <c r="EE400" s="4">
        <v>3.7646913210972273E-4</v>
      </c>
      <c r="EF400" s="4">
        <v>2.1105670672807598E-3</v>
      </c>
      <c r="EG400" s="4">
        <v>1.3332444503699754E-3</v>
      </c>
      <c r="EH400" s="4">
        <v>1.256958951815106E-3</v>
      </c>
      <c r="EI400" s="4">
        <v>2.7334575200453552E-3</v>
      </c>
      <c r="EJ400" s="4">
        <v>1.5818036848738416E-3</v>
      </c>
      <c r="EK400" s="4">
        <v>1.1650694040549602E-3</v>
      </c>
      <c r="EL400" s="4">
        <v>2.1199720189364201E-3</v>
      </c>
      <c r="EM400" s="4">
        <v>1.0029278131205041E-3</v>
      </c>
      <c r="EN400" s="4">
        <v>8.620866135463605E-4</v>
      </c>
      <c r="EO400" s="4">
        <v>1.0960562320078936E-3</v>
      </c>
      <c r="EP400" s="4">
        <v>1.1986339261346453E-3</v>
      </c>
      <c r="EQ400" s="4">
        <v>7.06538424335202E-4</v>
      </c>
      <c r="ER400" s="4">
        <v>1.084357962979233E-3</v>
      </c>
      <c r="ES400" s="4">
        <v>3.1218469345960578E-3</v>
      </c>
      <c r="ET400" s="4">
        <v>1.2246638156435032E-3</v>
      </c>
      <c r="EU400" s="4">
        <v>9.1500120394895259E-4</v>
      </c>
      <c r="EV400" s="4">
        <v>8.1857348013403546E-4</v>
      </c>
      <c r="EW400" s="4">
        <f t="shared" si="206"/>
        <v>4.7801425881557392E-4</v>
      </c>
      <c r="EX400" s="4">
        <f t="shared" si="206"/>
        <v>1.6725204883759825E-4</v>
      </c>
      <c r="EY400" s="4">
        <f t="shared" si="206"/>
        <v>0</v>
      </c>
      <c r="EZ400" s="4">
        <f t="shared" si="206"/>
        <v>0</v>
      </c>
      <c r="FA400" s="4">
        <f t="shared" si="206"/>
        <v>1.8273184102329831E-3</v>
      </c>
      <c r="FB400" s="4">
        <f t="shared" si="206"/>
        <v>3.2954358213873783E-4</v>
      </c>
      <c r="FC400" s="4">
        <f t="shared" si="206"/>
        <v>1.4847809948032666E-4</v>
      </c>
      <c r="FD400" s="4">
        <f t="shared" si="206"/>
        <v>0</v>
      </c>
      <c r="FE400" s="4">
        <f t="shared" si="206"/>
        <v>0</v>
      </c>
      <c r="FF400" s="4">
        <f t="shared" si="206"/>
        <v>0</v>
      </c>
      <c r="FG400" s="4">
        <f t="shared" si="206"/>
        <v>0</v>
      </c>
      <c r="FH400" s="4">
        <f t="shared" si="206"/>
        <v>0</v>
      </c>
      <c r="FI400" s="4">
        <f t="shared" si="206"/>
        <v>0</v>
      </c>
      <c r="FJ400" s="4">
        <f t="shared" si="206"/>
        <v>1.3202565069784986E-3</v>
      </c>
      <c r="FK400" s="4">
        <f t="shared" si="206"/>
        <v>1.1208668036614981E-3</v>
      </c>
      <c r="FL400" s="4">
        <f t="shared" si="206"/>
        <v>5.7892705519104587E-4</v>
      </c>
      <c r="FM400" s="4">
        <f t="shared" si="206"/>
        <v>5.7104293204589111E-4</v>
      </c>
      <c r="FN400" s="4">
        <f t="shared" si="206"/>
        <v>0</v>
      </c>
      <c r="FO400" s="4">
        <f t="shared" si="206"/>
        <v>2.0319008432388499E-4</v>
      </c>
      <c r="FP400" s="4">
        <f t="shared" si="206"/>
        <v>5.7799291958673504E-4</v>
      </c>
      <c r="FQ400" s="4">
        <f t="shared" si="206"/>
        <v>5.7670126874279125E-4</v>
      </c>
      <c r="FR400" s="4">
        <f t="shared" si="206"/>
        <v>5.8117008911274701E-4</v>
      </c>
      <c r="FS400" s="4">
        <f t="shared" si="206"/>
        <v>8.0000000000000004E-4</v>
      </c>
      <c r="FT400" s="4">
        <f t="shared" si="206"/>
        <v>2.8165047176454018E-4</v>
      </c>
      <c r="FU400" s="4">
        <f t="shared" si="206"/>
        <v>0</v>
      </c>
      <c r="FV400" s="4" t="e">
        <f t="shared" si="206"/>
        <v>#DIV/0!</v>
      </c>
      <c r="FW400" s="4" t="e">
        <f t="shared" si="206"/>
        <v>#DIV/0!</v>
      </c>
      <c r="FX400" s="4" t="e">
        <f t="shared" si="206"/>
        <v>#DIV/0!</v>
      </c>
      <c r="FY400" s="4" t="e">
        <f t="shared" si="206"/>
        <v>#DIV/0!</v>
      </c>
      <c r="FZ400" s="4" t="e">
        <f t="shared" si="206"/>
        <v>#DIV/0!</v>
      </c>
      <c r="GA400" s="4" t="e">
        <f t="shared" si="206"/>
        <v>#DIV/0!</v>
      </c>
      <c r="GB400" s="4" t="e">
        <f t="shared" si="206"/>
        <v>#DIV/0!</v>
      </c>
    </row>
    <row r="401" spans="1:184" s="30" customFormat="1">
      <c r="A401" s="30" t="s">
        <v>307</v>
      </c>
      <c r="BP401" s="166">
        <v>3.0000000000000001E-3</v>
      </c>
      <c r="BQ401" s="166">
        <v>3.0000000000000001E-3</v>
      </c>
      <c r="BR401" s="166">
        <v>3.0000000000000001E-3</v>
      </c>
      <c r="BS401" s="166">
        <v>3.0000000000000001E-3</v>
      </c>
      <c r="BT401" s="166">
        <v>3.0000000000000001E-3</v>
      </c>
      <c r="BU401" s="166">
        <v>3.0000000000000001E-3</v>
      </c>
      <c r="BV401" s="166">
        <v>1.1999999999999999E-3</v>
      </c>
      <c r="BW401" s="166">
        <v>1.1999999999999999E-3</v>
      </c>
      <c r="BX401" s="166">
        <v>1.1999999999999999E-3</v>
      </c>
      <c r="BY401" s="166">
        <v>1.1999999999999999E-3</v>
      </c>
      <c r="BZ401" s="166">
        <v>1.1999999999999999E-3</v>
      </c>
      <c r="CA401" s="166">
        <v>1.1999999999999999E-3</v>
      </c>
      <c r="CB401" s="166">
        <v>1.1999999999999999E-3</v>
      </c>
      <c r="CC401" s="166">
        <v>1.1999999999999999E-3</v>
      </c>
      <c r="CD401" s="166">
        <v>1.1999999999999999E-3</v>
      </c>
      <c r="CE401" s="166">
        <v>1.1999999999999999E-3</v>
      </c>
      <c r="CF401" s="166">
        <v>1.1999999999999999E-3</v>
      </c>
      <c r="CG401" s="166">
        <v>1.1999999999999999E-3</v>
      </c>
      <c r="CH401" s="166">
        <v>1.1999999999999999E-3</v>
      </c>
      <c r="CI401" s="166">
        <v>1.1999999999999999E-3</v>
      </c>
      <c r="CJ401" s="166">
        <v>1.1999999999999999E-3</v>
      </c>
      <c r="CK401" s="166">
        <v>1.1999999999999999E-3</v>
      </c>
      <c r="CL401" s="166">
        <v>1.1999999999999999E-3</v>
      </c>
      <c r="CM401" s="166">
        <v>1.1999999999999999E-3</v>
      </c>
      <c r="CN401" s="166">
        <v>1.1999999999999999E-3</v>
      </c>
      <c r="CO401" s="166">
        <v>1.1999999999999999E-3</v>
      </c>
      <c r="CP401" s="166">
        <v>1.1999999999999999E-3</v>
      </c>
      <c r="CQ401" s="166">
        <v>1.1999999999999999E-3</v>
      </c>
      <c r="CR401" s="166">
        <v>1.1999999999999999E-3</v>
      </c>
      <c r="CS401" s="166">
        <v>1.1999999999999999E-3</v>
      </c>
      <c r="CT401" s="166">
        <v>1.1999999999999999E-3</v>
      </c>
      <c r="CU401" s="166">
        <v>1.1999999999999999E-3</v>
      </c>
      <c r="CV401" s="166">
        <v>1.1999999999999999E-3</v>
      </c>
      <c r="CW401" s="166">
        <v>1.1999999999999999E-3</v>
      </c>
      <c r="CX401" s="166">
        <v>1.1999999999999999E-3</v>
      </c>
      <c r="CY401" s="166">
        <v>1.1999999999999999E-3</v>
      </c>
      <c r="CZ401" s="166">
        <v>1.1999999999999999E-3</v>
      </c>
      <c r="DA401" s="166">
        <v>1.1999999999999999E-3</v>
      </c>
      <c r="DB401" s="166">
        <v>1.1999999999999999E-3</v>
      </c>
      <c r="DC401" s="166">
        <v>1.1999999999999999E-3</v>
      </c>
      <c r="DD401" s="166">
        <v>1.1999999999999999E-3</v>
      </c>
      <c r="DE401" s="166">
        <v>1.1999999999999999E-3</v>
      </c>
      <c r="DF401" s="166">
        <v>1.1999999999999999E-3</v>
      </c>
      <c r="DG401" s="166">
        <v>1.1999999999999999E-3</v>
      </c>
      <c r="DH401" s="166">
        <v>1.1999999999999999E-3</v>
      </c>
      <c r="DI401" s="166">
        <v>1.1999999999999999E-3</v>
      </c>
      <c r="DJ401" s="166">
        <v>1.1999999999999999E-3</v>
      </c>
      <c r="DK401" s="166">
        <v>1.1999999999999999E-3</v>
      </c>
      <c r="DL401" s="166">
        <v>1.1999999999999999E-3</v>
      </c>
      <c r="DM401" s="166">
        <v>1.1999999999999999E-3</v>
      </c>
      <c r="DN401" s="166">
        <v>1.1999999999999999E-3</v>
      </c>
      <c r="DO401" s="166">
        <v>1.1999999999999999E-3</v>
      </c>
      <c r="DP401" s="166">
        <v>1.1999999999999999E-3</v>
      </c>
      <c r="DQ401" s="166">
        <v>1.1999999999999999E-3</v>
      </c>
      <c r="DR401" s="166">
        <v>1.1999999999999999E-3</v>
      </c>
      <c r="DS401" s="166">
        <v>1.1999999999999999E-3</v>
      </c>
      <c r="DT401" s="166">
        <v>1.1999999999999999E-3</v>
      </c>
      <c r="DU401" s="166">
        <v>1.1999999999999999E-3</v>
      </c>
      <c r="DV401" s="166">
        <v>1.1999999999999999E-3</v>
      </c>
      <c r="DW401" s="166">
        <v>1.1999999999999999E-3</v>
      </c>
      <c r="DX401" s="166">
        <v>1.1999999999999999E-3</v>
      </c>
      <c r="DY401" s="166">
        <v>1.1999999999999999E-3</v>
      </c>
      <c r="DZ401" s="166">
        <v>1.1999999999999999E-3</v>
      </c>
      <c r="EA401" s="166">
        <v>1.1999999999999999E-3</v>
      </c>
      <c r="EB401" s="166">
        <v>1.1999999999999999E-3</v>
      </c>
      <c r="EC401" s="166">
        <v>1.1999999999999999E-3</v>
      </c>
      <c r="ED401" s="166">
        <v>1.1999999999999999E-3</v>
      </c>
      <c r="EE401" s="166">
        <v>1.1999999999999999E-3</v>
      </c>
      <c r="EF401" s="166">
        <v>1.1999999999999999E-3</v>
      </c>
      <c r="EG401" s="166">
        <v>1.1999999999999999E-3</v>
      </c>
      <c r="EH401" s="166">
        <v>1.1999999999999999E-3</v>
      </c>
      <c r="EI401" s="166">
        <v>1.1999999999999999E-3</v>
      </c>
      <c r="EJ401" s="166">
        <v>1.1999999999999999E-3</v>
      </c>
      <c r="EK401" s="166">
        <v>1.1999999999999999E-3</v>
      </c>
      <c r="EL401" s="166">
        <v>1.1999999999999999E-3</v>
      </c>
      <c r="EM401" s="166">
        <v>1.1999999999999999E-3</v>
      </c>
      <c r="EN401" s="166">
        <v>1.1999999999999999E-3</v>
      </c>
      <c r="EO401" s="166">
        <v>1.1999999999999999E-3</v>
      </c>
      <c r="EP401" s="166">
        <v>1.1999999999999999E-3</v>
      </c>
      <c r="EQ401" s="166">
        <v>1.1999999999999999E-3</v>
      </c>
      <c r="ER401" s="166">
        <v>1.1999999999999999E-3</v>
      </c>
      <c r="ES401" s="166">
        <v>1.1999999999999999E-3</v>
      </c>
      <c r="ET401" s="166">
        <v>1.1999999999999999E-3</v>
      </c>
      <c r="EU401" s="166">
        <v>1.1999999999999999E-3</v>
      </c>
      <c r="EV401" s="166">
        <v>1.1999999999999999E-3</v>
      </c>
      <c r="EW401" s="166">
        <v>1.1999999999999999E-3</v>
      </c>
      <c r="EX401" s="166">
        <f>+EW401</f>
        <v>1.1999999999999999E-3</v>
      </c>
      <c r="EY401" s="166">
        <f t="shared" ref="EY401:GB401" si="207">+EX401</f>
        <v>1.1999999999999999E-3</v>
      </c>
      <c r="EZ401" s="166">
        <f t="shared" si="207"/>
        <v>1.1999999999999999E-3</v>
      </c>
      <c r="FA401" s="166">
        <f t="shared" si="207"/>
        <v>1.1999999999999999E-3</v>
      </c>
      <c r="FB401" s="166">
        <f t="shared" si="207"/>
        <v>1.1999999999999999E-3</v>
      </c>
      <c r="FC401" s="166">
        <f t="shared" si="207"/>
        <v>1.1999999999999999E-3</v>
      </c>
      <c r="FD401" s="166">
        <f t="shared" si="207"/>
        <v>1.1999999999999999E-3</v>
      </c>
      <c r="FE401" s="166">
        <f t="shared" si="207"/>
        <v>1.1999999999999999E-3</v>
      </c>
      <c r="FF401" s="166">
        <f t="shared" si="207"/>
        <v>1.1999999999999999E-3</v>
      </c>
      <c r="FG401" s="166">
        <f t="shared" si="207"/>
        <v>1.1999999999999999E-3</v>
      </c>
      <c r="FH401" s="166">
        <f t="shared" si="207"/>
        <v>1.1999999999999999E-3</v>
      </c>
      <c r="FI401" s="166">
        <f t="shared" si="207"/>
        <v>1.1999999999999999E-3</v>
      </c>
      <c r="FJ401" s="166">
        <f t="shared" si="207"/>
        <v>1.1999999999999999E-3</v>
      </c>
      <c r="FK401" s="166">
        <f t="shared" si="207"/>
        <v>1.1999999999999999E-3</v>
      </c>
      <c r="FL401" s="166">
        <f t="shared" si="207"/>
        <v>1.1999999999999999E-3</v>
      </c>
      <c r="FM401" s="166">
        <f t="shared" si="207"/>
        <v>1.1999999999999999E-3</v>
      </c>
      <c r="FN401" s="166">
        <f t="shared" si="207"/>
        <v>1.1999999999999999E-3</v>
      </c>
      <c r="FO401" s="166">
        <f t="shared" si="207"/>
        <v>1.1999999999999999E-3</v>
      </c>
      <c r="FP401" s="166">
        <f t="shared" si="207"/>
        <v>1.1999999999999999E-3</v>
      </c>
      <c r="FQ401" s="166">
        <f t="shared" si="207"/>
        <v>1.1999999999999999E-3</v>
      </c>
      <c r="FR401" s="166">
        <f t="shared" si="207"/>
        <v>1.1999999999999999E-3</v>
      </c>
      <c r="FS401" s="166">
        <f t="shared" si="207"/>
        <v>1.1999999999999999E-3</v>
      </c>
      <c r="FT401" s="166">
        <f t="shared" si="207"/>
        <v>1.1999999999999999E-3</v>
      </c>
      <c r="FU401" s="166">
        <f t="shared" si="207"/>
        <v>1.1999999999999999E-3</v>
      </c>
      <c r="FV401" s="166">
        <f t="shared" si="207"/>
        <v>1.1999999999999999E-3</v>
      </c>
      <c r="FW401" s="166">
        <f t="shared" si="207"/>
        <v>1.1999999999999999E-3</v>
      </c>
      <c r="FX401" s="166">
        <f t="shared" si="207"/>
        <v>1.1999999999999999E-3</v>
      </c>
      <c r="FY401" s="166">
        <f t="shared" si="207"/>
        <v>1.1999999999999999E-3</v>
      </c>
      <c r="FZ401" s="166">
        <f t="shared" si="207"/>
        <v>1.1999999999999999E-3</v>
      </c>
      <c r="GA401" s="166">
        <f t="shared" si="207"/>
        <v>1.1999999999999999E-3</v>
      </c>
      <c r="GB401" s="166">
        <f t="shared" si="207"/>
        <v>1.1999999999999999E-3</v>
      </c>
    </row>
    <row r="417" spans="133:133">
      <c r="EC417" s="205"/>
    </row>
  </sheetData>
  <dataConsolidate/>
  <printOptions horizontalCentered="1" verticalCentered="1"/>
  <pageMargins left="0.19685039370078741" right="0.15748031496062992" top="0.15748031496062992" bottom="0.15748031496062992" header="0.15748031496062992" footer="0.15748031496062992"/>
  <pageSetup paperSize="9" scale="22" pageOrder="overThenDown" orientation="landscape" r:id="rId1"/>
  <headerFooter alignWithMargins="0"/>
  <rowBreaks count="1" manualBreakCount="1">
    <brk id="120" max="157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00FF00"/>
  </sheetPr>
  <dimension ref="A1:GB324"/>
  <sheetViews>
    <sheetView showGridLines="0" topLeftCell="A280" zoomScale="55" zoomScaleNormal="55" zoomScaleSheetLayoutView="50" workbookViewId="0">
      <pane xSplit="1" topLeftCell="EG1" activePane="topRight" state="frozen"/>
      <selection activeCell="FD40" sqref="FD40:FD41"/>
      <selection pane="topRight" activeCell="A319" sqref="A319"/>
    </sheetView>
  </sheetViews>
  <sheetFormatPr defaultColWidth="1.44140625" defaultRowHeight="12.75"/>
  <cols>
    <col min="1" max="1" width="15.77734375" style="1" customWidth="1"/>
    <col min="2" max="13" width="1.6640625" style="1" hidden="1" customWidth="1"/>
    <col min="14" max="121" width="8.88671875" style="1" hidden="1" customWidth="1"/>
    <col min="122" max="153" width="8.88671875" style="1" customWidth="1"/>
    <col min="154" max="184" width="8.77734375" style="1" customWidth="1"/>
    <col min="185" max="16384" width="1.44140625" style="1"/>
  </cols>
  <sheetData>
    <row r="1" spans="1:184" s="68" customFormat="1" ht="15" customHeight="1">
      <c r="A1" s="71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70"/>
      <c r="EP1" s="70"/>
      <c r="EQ1" s="70"/>
      <c r="ER1" s="70"/>
      <c r="ES1" s="70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  <c r="FV1" s="70"/>
      <c r="FW1" s="70"/>
      <c r="FX1" s="70"/>
      <c r="FY1" s="70"/>
      <c r="FZ1" s="70"/>
      <c r="GA1" s="70"/>
      <c r="GB1" s="70"/>
    </row>
    <row r="2" spans="1:184" ht="32.25" customHeight="1">
      <c r="A2" s="259" t="s">
        <v>142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59"/>
      <c r="AE2" s="259"/>
      <c r="AF2" s="259"/>
      <c r="AG2" s="259"/>
      <c r="AH2" s="259"/>
      <c r="AI2" s="259"/>
      <c r="AJ2" s="259"/>
      <c r="AK2" s="259"/>
      <c r="AL2" s="259"/>
      <c r="AM2" s="259"/>
      <c r="AN2" s="259"/>
      <c r="AO2" s="259"/>
      <c r="AP2" s="259"/>
      <c r="AQ2" s="259"/>
      <c r="AR2" s="259"/>
      <c r="AS2" s="259"/>
      <c r="AT2" s="259"/>
      <c r="AU2" s="259"/>
      <c r="AV2" s="259"/>
      <c r="AW2" s="259"/>
      <c r="AX2" s="259"/>
      <c r="AY2" s="259"/>
      <c r="AZ2" s="259"/>
      <c r="BA2" s="259"/>
      <c r="BB2" s="259"/>
      <c r="BC2" s="259"/>
      <c r="BD2" s="259"/>
      <c r="BE2" s="259"/>
      <c r="BF2" s="259"/>
      <c r="BG2" s="259"/>
      <c r="BH2" s="259"/>
      <c r="BI2" s="259"/>
      <c r="BJ2" s="259"/>
      <c r="BK2" s="259"/>
      <c r="BL2" s="259"/>
      <c r="BM2" s="259"/>
      <c r="BN2" s="259"/>
      <c r="BO2" s="259"/>
      <c r="BP2" s="259"/>
      <c r="BQ2" s="259"/>
      <c r="BR2" s="259"/>
      <c r="BS2" s="259"/>
      <c r="BT2" s="259"/>
      <c r="BU2" s="259"/>
      <c r="BV2" s="259"/>
      <c r="BW2" s="259"/>
      <c r="BX2" s="259"/>
      <c r="BY2" s="259"/>
      <c r="BZ2" s="259"/>
      <c r="CA2" s="259"/>
      <c r="CB2" s="259"/>
      <c r="CC2" s="259"/>
      <c r="CD2" s="259"/>
      <c r="CE2" s="259"/>
      <c r="CF2" s="259"/>
      <c r="CG2" s="259"/>
      <c r="CH2" s="259"/>
      <c r="CI2" s="259"/>
      <c r="CJ2" s="259"/>
      <c r="CK2" s="259"/>
      <c r="CL2" s="259"/>
      <c r="CM2" s="259"/>
      <c r="CN2" s="259"/>
      <c r="CO2" s="259"/>
      <c r="CP2" s="259"/>
      <c r="CQ2" s="259"/>
      <c r="CR2" s="259"/>
      <c r="CS2" s="259"/>
      <c r="CT2" s="259"/>
      <c r="CU2" s="259"/>
      <c r="CV2" s="259"/>
      <c r="CW2" s="259"/>
      <c r="CX2" s="259"/>
      <c r="CY2" s="259"/>
      <c r="CZ2" s="259"/>
      <c r="DA2" s="259"/>
      <c r="DB2" s="259"/>
      <c r="DC2" s="259"/>
      <c r="DD2" s="259"/>
      <c r="DE2" s="259"/>
      <c r="DF2" s="259"/>
      <c r="DG2" s="259"/>
      <c r="DH2" s="259"/>
      <c r="DI2" s="259"/>
      <c r="DJ2" s="259"/>
      <c r="DK2" s="259"/>
      <c r="DL2" s="259"/>
      <c r="DM2" s="259"/>
      <c r="DN2" s="259"/>
      <c r="DO2" s="259"/>
      <c r="DP2" s="259"/>
      <c r="DQ2" s="259"/>
      <c r="DR2" s="259"/>
      <c r="DS2" s="259"/>
      <c r="DT2" s="259"/>
      <c r="DU2" s="259"/>
      <c r="DV2" s="259"/>
      <c r="DW2" s="259"/>
      <c r="DX2" s="259"/>
      <c r="DY2" s="259"/>
      <c r="DZ2" s="259"/>
      <c r="EA2" s="259"/>
      <c r="EB2" s="259"/>
      <c r="EC2" s="259"/>
      <c r="ED2" s="259"/>
      <c r="EE2" s="259"/>
      <c r="EF2" s="259"/>
      <c r="EG2" s="259"/>
      <c r="EH2" s="259"/>
      <c r="EI2" s="259"/>
      <c r="EJ2" s="259"/>
      <c r="EK2" s="259"/>
      <c r="EL2" s="259"/>
      <c r="EM2" s="259"/>
      <c r="EN2" s="259"/>
      <c r="EO2" s="259"/>
      <c r="EP2" s="259"/>
      <c r="EQ2" s="259"/>
      <c r="ER2" s="259"/>
      <c r="ES2" s="259"/>
      <c r="ET2" s="259"/>
      <c r="EU2" s="259"/>
      <c r="EV2" s="259"/>
      <c r="EW2" s="259"/>
      <c r="EX2" s="259"/>
      <c r="EY2" s="259"/>
      <c r="EZ2" s="259"/>
      <c r="FA2" s="259"/>
      <c r="FB2" s="259"/>
      <c r="FC2" s="259"/>
      <c r="FD2" s="259"/>
      <c r="FE2" s="259"/>
      <c r="FF2" s="259"/>
      <c r="FG2" s="259"/>
      <c r="FH2" s="259"/>
      <c r="FI2" s="259"/>
      <c r="FJ2" s="259"/>
      <c r="FK2" s="259"/>
      <c r="FL2" s="259"/>
      <c r="FM2" s="259"/>
      <c r="FN2" s="259"/>
      <c r="FO2" s="259"/>
      <c r="FP2" s="259"/>
      <c r="FQ2" s="259"/>
      <c r="FR2" s="259"/>
      <c r="FS2" s="259"/>
      <c r="FT2" s="259"/>
      <c r="FU2" s="259"/>
      <c r="FV2" s="259"/>
      <c r="FW2" s="259"/>
      <c r="FX2" s="259"/>
      <c r="FY2" s="259"/>
      <c r="FZ2" s="259"/>
      <c r="GA2" s="259"/>
      <c r="GB2" s="259"/>
    </row>
    <row r="3" spans="1:184" ht="9" customHeight="1">
      <c r="A3" s="28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</row>
    <row r="4" spans="1:184" ht="18" customHeight="1"/>
    <row r="5" spans="1:184" ht="18" customHeight="1"/>
    <row r="6" spans="1:184" ht="18" customHeight="1"/>
    <row r="7" spans="1:184" ht="18" customHeight="1"/>
    <row r="8" spans="1:184" ht="18" customHeight="1"/>
    <row r="9" spans="1:184" ht="18" customHeight="1"/>
    <row r="10" spans="1:184" ht="18" customHeight="1"/>
    <row r="11" spans="1:184" ht="18" customHeight="1"/>
    <row r="12" spans="1:184" ht="18" customHeight="1"/>
    <row r="13" spans="1:184" ht="18" customHeight="1"/>
    <row r="14" spans="1:184" ht="18" customHeight="1"/>
    <row r="15" spans="1:184" ht="18" customHeight="1"/>
    <row r="16" spans="1:184" ht="18" customHeight="1"/>
    <row r="17" spans="1:184" ht="18" customHeight="1"/>
    <row r="18" spans="1:184" ht="18" customHeight="1"/>
    <row r="19" spans="1:184" ht="18" customHeight="1"/>
    <row r="20" spans="1:184" ht="18" customHeight="1"/>
    <row r="21" spans="1:184" ht="18" customHeight="1"/>
    <row r="22" spans="1:184" ht="18" customHeight="1"/>
    <row r="23" spans="1:184" ht="18" customHeight="1"/>
    <row r="24" spans="1:184" ht="18" customHeight="1"/>
    <row r="25" spans="1:184" ht="18" customHeight="1"/>
    <row r="26" spans="1:184" ht="18" customHeight="1"/>
    <row r="27" spans="1:184" ht="18" customHeight="1"/>
    <row r="28" spans="1:184" ht="18" customHeight="1"/>
    <row r="29" spans="1:184" ht="18" customHeight="1"/>
    <row r="30" spans="1:184" ht="18" customHeight="1"/>
    <row r="31" spans="1:184">
      <c r="A31" s="26" t="s">
        <v>27</v>
      </c>
    </row>
    <row r="32" spans="1:184" s="6" customFormat="1" ht="25.5" customHeight="1">
      <c r="A32" s="25" t="s">
        <v>0</v>
      </c>
      <c r="B32" s="24">
        <f>'Summary Shop'!B32</f>
        <v>1931890</v>
      </c>
      <c r="C32" s="24">
        <f>'Summary Shop'!C32</f>
        <v>2243346</v>
      </c>
      <c r="D32" s="24">
        <f>'Summary Shop'!D32</f>
        <v>2534941</v>
      </c>
      <c r="E32" s="24">
        <f>'Summary Shop'!E32</f>
        <v>2512744</v>
      </c>
      <c r="F32" s="24">
        <f>'Summary Shop'!F32</f>
        <v>2616223</v>
      </c>
      <c r="G32" s="24">
        <f>'Summary Shop'!G32</f>
        <v>3157115</v>
      </c>
      <c r="H32" s="24">
        <f>'Summary Shop'!H32</f>
        <v>3843312</v>
      </c>
      <c r="I32" s="24">
        <f>'Summary Shop'!I32</f>
        <v>3682528</v>
      </c>
      <c r="J32" s="24">
        <f>'Summary Shop'!J32</f>
        <v>3812907</v>
      </c>
      <c r="K32" s="24">
        <f>'Summary Shop'!K32</f>
        <v>3678682</v>
      </c>
      <c r="L32" s="24">
        <f>'Summary Shop'!L32</f>
        <v>3535929</v>
      </c>
      <c r="M32" s="24">
        <f>'Summary Shop'!M32</f>
        <v>2952119</v>
      </c>
      <c r="N32" s="24">
        <f>'Summary Shop'!N32</f>
        <v>3052394</v>
      </c>
      <c r="O32" s="24">
        <f>'Summary Shop'!O32</f>
        <v>3221637</v>
      </c>
      <c r="P32" s="24">
        <f>'Summary Shop'!P32</f>
        <v>3186968</v>
      </c>
      <c r="Q32" s="24">
        <f>'Summary Shop'!Q32</f>
        <v>2783465</v>
      </c>
      <c r="R32" s="24">
        <f>'Summary Shop'!R32</f>
        <v>3125254</v>
      </c>
      <c r="S32" s="24">
        <f>'Summary Shop'!S32</f>
        <v>3333983</v>
      </c>
      <c r="T32" s="24">
        <f>'Summary Shop'!T32</f>
        <v>3874318</v>
      </c>
      <c r="U32" s="24">
        <f>'Summary Shop'!U32</f>
        <v>3891749</v>
      </c>
      <c r="V32" s="24" t="s">
        <v>33</v>
      </c>
      <c r="W32" s="24" t="s">
        <v>32</v>
      </c>
      <c r="X32" s="24" t="s">
        <v>26</v>
      </c>
      <c r="Y32" s="24" t="s">
        <v>25</v>
      </c>
      <c r="Z32" s="24" t="s">
        <v>24</v>
      </c>
      <c r="AA32" s="24" t="s">
        <v>23</v>
      </c>
      <c r="AB32" s="24" t="s">
        <v>22</v>
      </c>
      <c r="AC32" s="24" t="s">
        <v>21</v>
      </c>
      <c r="AD32" s="24" t="s">
        <v>20</v>
      </c>
      <c r="AE32" s="24" t="s">
        <v>19</v>
      </c>
      <c r="AF32" s="24" t="s">
        <v>18</v>
      </c>
      <c r="AG32" s="24" t="s">
        <v>17</v>
      </c>
      <c r="AH32" s="24" t="s">
        <v>16</v>
      </c>
      <c r="AI32" s="24">
        <v>42278</v>
      </c>
      <c r="AJ32" s="24" t="s">
        <v>14</v>
      </c>
      <c r="AK32" s="24" t="s">
        <v>13</v>
      </c>
      <c r="AL32" s="24" t="s">
        <v>12</v>
      </c>
      <c r="AM32" s="24" t="s">
        <v>11</v>
      </c>
      <c r="AN32" s="24" t="s">
        <v>10</v>
      </c>
      <c r="AO32" s="24" t="s">
        <v>9</v>
      </c>
      <c r="AP32" s="24" t="s">
        <v>8</v>
      </c>
      <c r="AQ32" s="24" t="s">
        <v>68</v>
      </c>
      <c r="AR32" s="24" t="s">
        <v>69</v>
      </c>
      <c r="AS32" s="24" t="s">
        <v>135</v>
      </c>
      <c r="AT32" s="24" t="s">
        <v>143</v>
      </c>
      <c r="AU32" s="24" t="s">
        <v>146</v>
      </c>
      <c r="AV32" s="24" t="s">
        <v>151</v>
      </c>
      <c r="AW32" s="24" t="s">
        <v>159</v>
      </c>
      <c r="AX32" s="24" t="s">
        <v>168</v>
      </c>
      <c r="AY32" s="24" t="s">
        <v>173</v>
      </c>
      <c r="AZ32" s="24" t="s">
        <v>174</v>
      </c>
      <c r="BA32" s="24" t="s">
        <v>176</v>
      </c>
      <c r="BB32" s="24" t="s">
        <v>181</v>
      </c>
      <c r="BC32" s="24" t="s">
        <v>196</v>
      </c>
      <c r="BD32" s="24" t="s">
        <v>227</v>
      </c>
      <c r="BE32" s="24" t="s">
        <v>228</v>
      </c>
      <c r="BF32" s="24" t="s">
        <v>229</v>
      </c>
      <c r="BG32" s="24" t="s">
        <v>230</v>
      </c>
      <c r="BH32" s="24" t="s">
        <v>231</v>
      </c>
      <c r="BI32" s="24" t="s">
        <v>232</v>
      </c>
      <c r="BJ32" s="24" t="s">
        <v>233</v>
      </c>
      <c r="BK32" s="24" t="s">
        <v>238</v>
      </c>
      <c r="BL32" s="24" t="s">
        <v>239</v>
      </c>
      <c r="BM32" s="24" t="s">
        <v>240</v>
      </c>
      <c r="BN32" s="24" t="s">
        <v>247</v>
      </c>
      <c r="BO32" s="24" t="s">
        <v>248</v>
      </c>
      <c r="BP32" s="24" t="s">
        <v>252</v>
      </c>
      <c r="BQ32" s="24" t="s">
        <v>256</v>
      </c>
      <c r="BR32" s="24" t="s">
        <v>257</v>
      </c>
      <c r="BS32" s="24" t="s">
        <v>258</v>
      </c>
      <c r="BT32" s="24" t="s">
        <v>266</v>
      </c>
      <c r="BU32" s="24" t="s">
        <v>267</v>
      </c>
      <c r="BV32" s="24" t="s">
        <v>268</v>
      </c>
      <c r="BW32" s="24" t="s">
        <v>274</v>
      </c>
      <c r="BX32" s="24" t="s">
        <v>280</v>
      </c>
      <c r="BY32" s="24" t="s">
        <v>284</v>
      </c>
      <c r="BZ32" s="24" t="s">
        <v>285</v>
      </c>
      <c r="CA32" s="24" t="s">
        <v>286</v>
      </c>
      <c r="CB32" s="24" t="s">
        <v>288</v>
      </c>
      <c r="CC32" s="24" t="s">
        <v>289</v>
      </c>
      <c r="CD32" s="24" t="s">
        <v>166</v>
      </c>
      <c r="CE32" s="24" t="s">
        <v>294</v>
      </c>
      <c r="CF32" s="24" t="s">
        <v>295</v>
      </c>
      <c r="CG32" s="24" t="s">
        <v>296</v>
      </c>
      <c r="CH32" s="24" t="s">
        <v>297</v>
      </c>
      <c r="CI32" s="24" t="s">
        <v>301</v>
      </c>
      <c r="CJ32" s="24" t="s">
        <v>302</v>
      </c>
      <c r="CK32" s="24" t="s">
        <v>315</v>
      </c>
      <c r="CL32" s="24" t="s">
        <v>321</v>
      </c>
      <c r="CM32" s="24" t="s">
        <v>322</v>
      </c>
      <c r="CN32" s="24" t="s">
        <v>323</v>
      </c>
      <c r="CO32" s="24" t="s">
        <v>324</v>
      </c>
      <c r="CP32" s="24" t="s">
        <v>337</v>
      </c>
      <c r="CQ32" s="24" t="s">
        <v>338</v>
      </c>
      <c r="CR32" s="24" t="s">
        <v>344</v>
      </c>
      <c r="CS32" s="23" t="s">
        <v>345</v>
      </c>
      <c r="CT32" s="23" t="s">
        <v>355</v>
      </c>
      <c r="CU32" s="23" t="s">
        <v>357</v>
      </c>
      <c r="CV32" s="23" t="s">
        <v>358</v>
      </c>
      <c r="CW32" s="23" t="s">
        <v>359</v>
      </c>
      <c r="CX32" s="23" t="s">
        <v>360</v>
      </c>
      <c r="CY32" s="23" t="s">
        <v>361</v>
      </c>
      <c r="CZ32" s="23" t="s">
        <v>362</v>
      </c>
      <c r="DA32" s="23" t="s">
        <v>370</v>
      </c>
      <c r="DB32" s="23" t="s">
        <v>371</v>
      </c>
      <c r="DC32" s="23" t="s">
        <v>378</v>
      </c>
      <c r="DD32" s="23" t="s">
        <v>379</v>
      </c>
      <c r="DE32" s="23" t="s">
        <v>380</v>
      </c>
      <c r="DF32" s="23" t="s">
        <v>381</v>
      </c>
      <c r="DG32" s="23" t="s">
        <v>382</v>
      </c>
      <c r="DH32" s="23" t="s">
        <v>383</v>
      </c>
      <c r="DI32" s="23" t="s">
        <v>384</v>
      </c>
      <c r="DJ32" s="23" t="s">
        <v>385</v>
      </c>
      <c r="DK32" s="23" t="s">
        <v>386</v>
      </c>
      <c r="DL32" s="23" t="s">
        <v>387</v>
      </c>
      <c r="DM32" s="23" t="s">
        <v>388</v>
      </c>
      <c r="DN32" s="23" t="s">
        <v>389</v>
      </c>
      <c r="DO32" s="23" t="s">
        <v>390</v>
      </c>
      <c r="DP32" s="23" t="s">
        <v>391</v>
      </c>
      <c r="DQ32" s="23" t="s">
        <v>392</v>
      </c>
      <c r="DR32" s="23" t="s">
        <v>394</v>
      </c>
      <c r="DS32" s="23" t="s">
        <v>395</v>
      </c>
      <c r="DT32" s="23" t="s">
        <v>396</v>
      </c>
      <c r="DU32" s="23" t="s">
        <v>398</v>
      </c>
      <c r="DV32" s="23" t="s">
        <v>399</v>
      </c>
      <c r="DW32" s="23" t="s">
        <v>400</v>
      </c>
      <c r="DX32" s="23" t="s">
        <v>402</v>
      </c>
      <c r="DY32" s="23" t="s">
        <v>403</v>
      </c>
      <c r="DZ32" s="23" t="s">
        <v>407</v>
      </c>
      <c r="EA32" s="23" t="s">
        <v>408</v>
      </c>
      <c r="EB32" s="23" t="s">
        <v>409</v>
      </c>
      <c r="EC32" s="23" t="s">
        <v>410</v>
      </c>
      <c r="ED32" s="23" t="s">
        <v>411</v>
      </c>
      <c r="EE32" s="23" t="s">
        <v>412</v>
      </c>
      <c r="EF32" s="23" t="s">
        <v>415</v>
      </c>
      <c r="EG32" s="23" t="s">
        <v>422</v>
      </c>
      <c r="EH32" s="23" t="s">
        <v>424</v>
      </c>
      <c r="EI32" s="23" t="s">
        <v>426</v>
      </c>
      <c r="EJ32" s="23" t="s">
        <v>430</v>
      </c>
      <c r="EK32" s="23" t="s">
        <v>434</v>
      </c>
      <c r="EL32" s="23" t="s">
        <v>437</v>
      </c>
      <c r="EM32" s="23" t="s">
        <v>438</v>
      </c>
      <c r="EN32" s="23" t="s">
        <v>439</v>
      </c>
      <c r="EO32" s="23" t="s">
        <v>440</v>
      </c>
      <c r="EP32" s="23" t="s">
        <v>443</v>
      </c>
      <c r="EQ32" s="23" t="s">
        <v>444</v>
      </c>
      <c r="ER32" s="23" t="s">
        <v>449</v>
      </c>
      <c r="ES32" s="23" t="s">
        <v>450</v>
      </c>
      <c r="ET32" s="23" t="s">
        <v>454</v>
      </c>
      <c r="EU32" s="23" t="s">
        <v>456</v>
      </c>
      <c r="EV32" s="23" t="s">
        <v>457</v>
      </c>
      <c r="EW32" s="23" t="str">
        <f>+EW315</f>
        <v>Aug'25</v>
      </c>
      <c r="EX32" s="22">
        <v>1</v>
      </c>
      <c r="EY32" s="22">
        <v>2</v>
      </c>
      <c r="EZ32" s="22">
        <v>3</v>
      </c>
      <c r="FA32" s="22">
        <v>4</v>
      </c>
      <c r="FB32" s="22">
        <v>5</v>
      </c>
      <c r="FC32" s="22">
        <v>6</v>
      </c>
      <c r="FD32" s="22">
        <v>7</v>
      </c>
      <c r="FE32" s="22">
        <v>8</v>
      </c>
      <c r="FF32" s="22">
        <v>9</v>
      </c>
      <c r="FG32" s="22">
        <v>10</v>
      </c>
      <c r="FH32" s="22">
        <v>11</v>
      </c>
      <c r="FI32" s="22">
        <v>12</v>
      </c>
      <c r="FJ32" s="22">
        <v>13</v>
      </c>
      <c r="FK32" s="22">
        <v>14</v>
      </c>
      <c r="FL32" s="22">
        <v>15</v>
      </c>
      <c r="FM32" s="22">
        <v>16</v>
      </c>
      <c r="FN32" s="22">
        <v>17</v>
      </c>
      <c r="FO32" s="22">
        <v>18</v>
      </c>
      <c r="FP32" s="22">
        <v>19</v>
      </c>
      <c r="FQ32" s="22">
        <v>20</v>
      </c>
      <c r="FR32" s="22">
        <v>21</v>
      </c>
      <c r="FS32" s="22">
        <v>22</v>
      </c>
      <c r="FT32" s="22">
        <v>23</v>
      </c>
      <c r="FU32" s="22">
        <v>24</v>
      </c>
      <c r="FV32" s="22">
        <v>25</v>
      </c>
      <c r="FW32" s="22">
        <v>26</v>
      </c>
      <c r="FX32" s="22">
        <v>27</v>
      </c>
      <c r="FY32" s="22">
        <v>28</v>
      </c>
      <c r="FZ32" s="22">
        <v>29</v>
      </c>
      <c r="GA32" s="22">
        <v>30</v>
      </c>
      <c r="GB32" s="22">
        <v>31</v>
      </c>
    </row>
    <row r="33" spans="1:184" s="6" customFormat="1" ht="25.5" customHeight="1">
      <c r="A33" s="11" t="s">
        <v>7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>
        <v>127869</v>
      </c>
      <c r="P33" s="10">
        <v>127123</v>
      </c>
      <c r="Q33" s="10">
        <v>114467</v>
      </c>
      <c r="R33" s="10">
        <v>116986</v>
      </c>
      <c r="S33" s="10">
        <v>75460</v>
      </c>
      <c r="T33" s="10">
        <v>133794</v>
      </c>
      <c r="U33" s="10">
        <v>113786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>
        <v>1235</v>
      </c>
      <c r="AR33" s="10">
        <v>0</v>
      </c>
      <c r="AS33" s="10">
        <v>1679</v>
      </c>
      <c r="AT33" s="10">
        <v>2543</v>
      </c>
      <c r="AU33" s="10">
        <v>3241</v>
      </c>
      <c r="AV33" s="10">
        <v>10688</v>
      </c>
      <c r="AW33" s="10">
        <v>23187</v>
      </c>
      <c r="AX33" s="10">
        <v>61678</v>
      </c>
      <c r="AY33" s="10">
        <v>43452</v>
      </c>
      <c r="AZ33" s="10">
        <v>362</v>
      </c>
      <c r="BA33" s="10">
        <v>93348</v>
      </c>
      <c r="BB33" s="10">
        <v>197039</v>
      </c>
      <c r="BC33" s="10">
        <v>78231</v>
      </c>
      <c r="BD33" s="10">
        <v>29912</v>
      </c>
      <c r="BE33" s="10">
        <v>27822</v>
      </c>
      <c r="BF33" s="10">
        <v>802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217</v>
      </c>
      <c r="BN33" s="10">
        <v>47738</v>
      </c>
      <c r="BO33" s="10">
        <v>7899</v>
      </c>
      <c r="BP33" s="10">
        <v>14364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9">
        <f>SUM(EW33:GA33)</f>
        <v>534</v>
      </c>
      <c r="CT33" s="193">
        <v>0</v>
      </c>
      <c r="CU33" s="193">
        <v>0</v>
      </c>
      <c r="CV33" s="193">
        <v>0</v>
      </c>
      <c r="CW33" s="193">
        <v>0</v>
      </c>
      <c r="CX33" s="193">
        <v>0</v>
      </c>
      <c r="CY33" s="193">
        <v>0</v>
      </c>
      <c r="CZ33" s="193">
        <v>0</v>
      </c>
      <c r="DA33" s="193">
        <v>0</v>
      </c>
      <c r="DB33" s="193">
        <v>0</v>
      </c>
      <c r="DC33" s="193">
        <v>0</v>
      </c>
      <c r="DD33" s="193">
        <v>0</v>
      </c>
      <c r="DE33" s="193">
        <v>0</v>
      </c>
      <c r="DF33" s="193">
        <v>0</v>
      </c>
      <c r="DG33" s="193">
        <v>0</v>
      </c>
      <c r="DH33" s="193">
        <v>0</v>
      </c>
      <c r="DI33" s="193">
        <v>0</v>
      </c>
      <c r="DJ33" s="193">
        <v>0</v>
      </c>
      <c r="DK33" s="193">
        <v>0</v>
      </c>
      <c r="DL33" s="193">
        <v>0</v>
      </c>
      <c r="DM33" s="193">
        <v>0</v>
      </c>
      <c r="DN33" s="193">
        <v>0</v>
      </c>
      <c r="DO33" s="193">
        <v>0</v>
      </c>
      <c r="DP33" s="193">
        <v>0</v>
      </c>
      <c r="DQ33" s="193">
        <v>0</v>
      </c>
      <c r="DR33" s="193">
        <v>0</v>
      </c>
      <c r="DS33" s="193">
        <v>0</v>
      </c>
      <c r="DT33" s="193">
        <v>0</v>
      </c>
      <c r="DU33" s="193">
        <v>0</v>
      </c>
      <c r="DV33" s="193">
        <v>0</v>
      </c>
      <c r="DW33" s="193">
        <v>0</v>
      </c>
      <c r="DX33" s="193">
        <v>0</v>
      </c>
      <c r="DY33" s="193">
        <v>0</v>
      </c>
      <c r="DZ33" s="193">
        <v>0</v>
      </c>
      <c r="EA33" s="193">
        <v>0</v>
      </c>
      <c r="EB33" s="193">
        <v>0</v>
      </c>
      <c r="EC33" s="193">
        <v>0</v>
      </c>
      <c r="ED33" s="193">
        <v>0</v>
      </c>
      <c r="EE33" s="193">
        <v>0</v>
      </c>
      <c r="EF33" s="193">
        <v>0</v>
      </c>
      <c r="EG33" s="193">
        <v>0</v>
      </c>
      <c r="EH33" s="193">
        <v>0</v>
      </c>
      <c r="EI33" s="193">
        <v>0</v>
      </c>
      <c r="EJ33" s="193">
        <v>0</v>
      </c>
      <c r="EK33" s="193">
        <v>0</v>
      </c>
      <c r="EL33" s="193">
        <v>0</v>
      </c>
      <c r="EM33" s="193">
        <v>0</v>
      </c>
      <c r="EN33" s="193">
        <v>0</v>
      </c>
      <c r="EO33" s="193">
        <v>0</v>
      </c>
      <c r="EP33" s="193">
        <v>0</v>
      </c>
      <c r="EQ33" s="193">
        <v>0</v>
      </c>
      <c r="ER33" s="193">
        <v>0</v>
      </c>
      <c r="ES33" s="193">
        <v>0</v>
      </c>
      <c r="ET33" s="193">
        <v>522</v>
      </c>
      <c r="EU33" s="193">
        <v>0</v>
      </c>
      <c r="EV33" s="193">
        <v>53</v>
      </c>
      <c r="EW33" s="9">
        <f>SUM(EX33:GB33)</f>
        <v>267</v>
      </c>
      <c r="EX33" s="66">
        <f>+V111D!F9</f>
        <v>267</v>
      </c>
      <c r="EY33" s="66">
        <f>+V111D!G9</f>
        <v>0</v>
      </c>
      <c r="EZ33" s="66">
        <f>+V111D!H9</f>
        <v>0</v>
      </c>
      <c r="FA33" s="66">
        <f>+V111D!I9</f>
        <v>0</v>
      </c>
      <c r="FB33" s="66">
        <f>+V111D!J9</f>
        <v>0</v>
      </c>
      <c r="FC33" s="66">
        <f>+V111D!K9</f>
        <v>0</v>
      </c>
      <c r="FD33" s="66">
        <f>+V111D!L9</f>
        <v>0</v>
      </c>
      <c r="FE33" s="66">
        <f>+V111D!M9</f>
        <v>0</v>
      </c>
      <c r="FF33" s="66">
        <f>+V111D!N9</f>
        <v>0</v>
      </c>
      <c r="FG33" s="66">
        <f>+V111D!O9</f>
        <v>0</v>
      </c>
      <c r="FH33" s="66">
        <f>+V111D!P9</f>
        <v>0</v>
      </c>
      <c r="FI33" s="66">
        <f>+V111D!Q9</f>
        <v>0</v>
      </c>
      <c r="FJ33" s="66">
        <f>+V111D!R9</f>
        <v>0</v>
      </c>
      <c r="FK33" s="66">
        <f>+V111D!S9</f>
        <v>0</v>
      </c>
      <c r="FL33" s="66">
        <f>+V111D!T9</f>
        <v>0</v>
      </c>
      <c r="FM33" s="66">
        <f>+V111D!U9</f>
        <v>0</v>
      </c>
      <c r="FN33" s="66">
        <f>+V111D!V9</f>
        <v>0</v>
      </c>
      <c r="FO33" s="66">
        <f>+V111D!W9</f>
        <v>0</v>
      </c>
      <c r="FP33" s="66">
        <f>+V111D!X9</f>
        <v>0</v>
      </c>
      <c r="FQ33" s="66">
        <f>+V111D!Y9</f>
        <v>0</v>
      </c>
      <c r="FR33" s="66">
        <f>+V111D!Z9</f>
        <v>0</v>
      </c>
      <c r="FS33" s="66">
        <f>+V111D!AA9</f>
        <v>0</v>
      </c>
      <c r="FT33" s="66">
        <f>+V111D!AB9</f>
        <v>0</v>
      </c>
      <c r="FU33" s="66">
        <f>+V111D!AC9</f>
        <v>0</v>
      </c>
      <c r="FV33" s="66">
        <f>+V111D!AD9</f>
        <v>0</v>
      </c>
      <c r="FW33" s="66">
        <f>+V111D!AE9</f>
        <v>0</v>
      </c>
      <c r="FX33" s="66">
        <f>+V111D!AF9</f>
        <v>0</v>
      </c>
      <c r="FY33" s="66">
        <f>+V111D!AG9</f>
        <v>0</v>
      </c>
      <c r="FZ33" s="66">
        <f>+V111D!AH9</f>
        <v>0</v>
      </c>
      <c r="GA33" s="66">
        <f>+V111D!AI9</f>
        <v>0</v>
      </c>
      <c r="GB33" s="66">
        <f>+V111D!AJ9</f>
        <v>0</v>
      </c>
    </row>
    <row r="34" spans="1:184" s="6" customFormat="1" ht="25.5" customHeight="1">
      <c r="A34" s="11" t="s">
        <v>6</v>
      </c>
      <c r="B34" s="10">
        <f t="shared" ref="B34:BM34" si="0">SUM(B37,B39)</f>
        <v>0</v>
      </c>
      <c r="C34" s="10">
        <f t="shared" si="0"/>
        <v>0</v>
      </c>
      <c r="D34" s="10">
        <f t="shared" si="0"/>
        <v>0</v>
      </c>
      <c r="E34" s="10">
        <f t="shared" si="0"/>
        <v>0</v>
      </c>
      <c r="F34" s="10">
        <f t="shared" si="0"/>
        <v>0</v>
      </c>
      <c r="G34" s="10">
        <f t="shared" si="0"/>
        <v>0</v>
      </c>
      <c r="H34" s="10">
        <f t="shared" si="0"/>
        <v>0</v>
      </c>
      <c r="I34" s="10">
        <f t="shared" si="0"/>
        <v>0</v>
      </c>
      <c r="J34" s="10">
        <f t="shared" si="0"/>
        <v>0</v>
      </c>
      <c r="K34" s="10">
        <f t="shared" si="0"/>
        <v>0</v>
      </c>
      <c r="L34" s="10">
        <f t="shared" si="0"/>
        <v>0</v>
      </c>
      <c r="M34" s="10">
        <f t="shared" si="0"/>
        <v>0</v>
      </c>
      <c r="N34" s="10">
        <f t="shared" si="0"/>
        <v>0</v>
      </c>
      <c r="O34" s="10">
        <f t="shared" si="0"/>
        <v>159</v>
      </c>
      <c r="P34" s="10">
        <f t="shared" si="0"/>
        <v>196</v>
      </c>
      <c r="Q34" s="10">
        <f t="shared" si="0"/>
        <v>175</v>
      </c>
      <c r="R34" s="10">
        <f t="shared" si="0"/>
        <v>152</v>
      </c>
      <c r="S34" s="10">
        <f t="shared" si="0"/>
        <v>237</v>
      </c>
      <c r="T34" s="10">
        <f t="shared" si="0"/>
        <v>339</v>
      </c>
      <c r="U34" s="10">
        <f t="shared" si="0"/>
        <v>189</v>
      </c>
      <c r="V34" s="10">
        <f t="shared" si="0"/>
        <v>0</v>
      </c>
      <c r="W34" s="10">
        <f t="shared" si="0"/>
        <v>0</v>
      </c>
      <c r="X34" s="10">
        <f t="shared" si="0"/>
        <v>0</v>
      </c>
      <c r="Y34" s="10">
        <f t="shared" si="0"/>
        <v>0</v>
      </c>
      <c r="Z34" s="10">
        <f t="shared" si="0"/>
        <v>0</v>
      </c>
      <c r="AA34" s="10">
        <f t="shared" si="0"/>
        <v>0</v>
      </c>
      <c r="AB34" s="10">
        <f t="shared" si="0"/>
        <v>0</v>
      </c>
      <c r="AC34" s="10">
        <f t="shared" si="0"/>
        <v>0</v>
      </c>
      <c r="AD34" s="10">
        <f t="shared" si="0"/>
        <v>0</v>
      </c>
      <c r="AE34" s="10">
        <f t="shared" si="0"/>
        <v>0</v>
      </c>
      <c r="AF34" s="10">
        <f t="shared" si="0"/>
        <v>0</v>
      </c>
      <c r="AG34" s="10">
        <f t="shared" si="0"/>
        <v>0</v>
      </c>
      <c r="AH34" s="10">
        <f t="shared" si="0"/>
        <v>0</v>
      </c>
      <c r="AI34" s="10">
        <f t="shared" si="0"/>
        <v>0</v>
      </c>
      <c r="AJ34" s="10">
        <f t="shared" si="0"/>
        <v>0</v>
      </c>
      <c r="AK34" s="10">
        <f t="shared" si="0"/>
        <v>0</v>
      </c>
      <c r="AL34" s="10">
        <f t="shared" si="0"/>
        <v>0</v>
      </c>
      <c r="AM34" s="10">
        <f t="shared" si="0"/>
        <v>0</v>
      </c>
      <c r="AN34" s="10">
        <f t="shared" si="0"/>
        <v>0</v>
      </c>
      <c r="AO34" s="10">
        <f t="shared" si="0"/>
        <v>0</v>
      </c>
      <c r="AP34" s="10">
        <f t="shared" si="0"/>
        <v>0</v>
      </c>
      <c r="AQ34" s="10">
        <f t="shared" si="0"/>
        <v>93</v>
      </c>
      <c r="AR34" s="10">
        <f t="shared" si="0"/>
        <v>0</v>
      </c>
      <c r="AS34" s="10">
        <f t="shared" si="0"/>
        <v>112</v>
      </c>
      <c r="AT34" s="10">
        <f t="shared" si="0"/>
        <v>91</v>
      </c>
      <c r="AU34" s="10">
        <f t="shared" si="0"/>
        <v>215</v>
      </c>
      <c r="AV34" s="10">
        <f t="shared" si="0"/>
        <v>255</v>
      </c>
      <c r="AW34" s="10">
        <f t="shared" si="0"/>
        <v>186</v>
      </c>
      <c r="AX34" s="10">
        <f t="shared" si="0"/>
        <v>586</v>
      </c>
      <c r="AY34" s="10">
        <f t="shared" si="0"/>
        <v>392</v>
      </c>
      <c r="AZ34" s="10">
        <f t="shared" si="0"/>
        <v>0</v>
      </c>
      <c r="BA34" s="10">
        <f t="shared" si="0"/>
        <v>2329</v>
      </c>
      <c r="BB34" s="10">
        <f t="shared" si="0"/>
        <v>1890</v>
      </c>
      <c r="BC34" s="10">
        <f t="shared" si="0"/>
        <v>444</v>
      </c>
      <c r="BD34" s="10">
        <f t="shared" si="0"/>
        <v>139</v>
      </c>
      <c r="BE34" s="10">
        <f t="shared" si="0"/>
        <v>122</v>
      </c>
      <c r="BF34" s="10">
        <f t="shared" si="0"/>
        <v>17</v>
      </c>
      <c r="BG34" s="10">
        <f t="shared" si="0"/>
        <v>0</v>
      </c>
      <c r="BH34" s="10">
        <f t="shared" si="0"/>
        <v>0</v>
      </c>
      <c r="BI34" s="10">
        <f t="shared" si="0"/>
        <v>0</v>
      </c>
      <c r="BJ34" s="10">
        <f t="shared" si="0"/>
        <v>0</v>
      </c>
      <c r="BK34" s="10">
        <f t="shared" si="0"/>
        <v>0</v>
      </c>
      <c r="BL34" s="10">
        <f t="shared" si="0"/>
        <v>0</v>
      </c>
      <c r="BM34" s="10">
        <f t="shared" si="0"/>
        <v>0</v>
      </c>
      <c r="BN34" s="10">
        <f t="shared" ref="BN34:CC34" si="1">SUM(BN37,BN39)</f>
        <v>133</v>
      </c>
      <c r="BO34" s="10">
        <f t="shared" si="1"/>
        <v>8</v>
      </c>
      <c r="BP34" s="10">
        <f t="shared" si="1"/>
        <v>44</v>
      </c>
      <c r="BQ34" s="10">
        <f t="shared" si="1"/>
        <v>0</v>
      </c>
      <c r="BR34" s="10">
        <f t="shared" si="1"/>
        <v>0</v>
      </c>
      <c r="BS34" s="10">
        <f t="shared" si="1"/>
        <v>0</v>
      </c>
      <c r="BT34" s="10">
        <f t="shared" si="1"/>
        <v>0</v>
      </c>
      <c r="BU34" s="10">
        <f t="shared" si="1"/>
        <v>0</v>
      </c>
      <c r="BV34" s="10">
        <f t="shared" si="1"/>
        <v>0</v>
      </c>
      <c r="BW34" s="10">
        <f t="shared" si="1"/>
        <v>0</v>
      </c>
      <c r="BX34" s="10">
        <f t="shared" si="1"/>
        <v>0</v>
      </c>
      <c r="BY34" s="10">
        <f t="shared" si="1"/>
        <v>0</v>
      </c>
      <c r="BZ34" s="10">
        <f t="shared" si="1"/>
        <v>0</v>
      </c>
      <c r="CA34" s="10">
        <f t="shared" si="1"/>
        <v>0</v>
      </c>
      <c r="CB34" s="10">
        <f t="shared" si="1"/>
        <v>0</v>
      </c>
      <c r="CC34" s="10">
        <f t="shared" si="1"/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9">
        <f>SUM(EW34:GA34)</f>
        <v>80</v>
      </c>
      <c r="CT34" s="219">
        <f>SUM(CT37,CT39)</f>
        <v>0</v>
      </c>
      <c r="CU34" s="219">
        <f t="shared" ref="CU34:DU34" si="2">SUM(CU37,CU39)</f>
        <v>0</v>
      </c>
      <c r="CV34" s="219">
        <f t="shared" si="2"/>
        <v>0</v>
      </c>
      <c r="CW34" s="219">
        <f t="shared" si="2"/>
        <v>0</v>
      </c>
      <c r="CX34" s="219">
        <f t="shared" si="2"/>
        <v>0</v>
      </c>
      <c r="CY34" s="219">
        <f t="shared" si="2"/>
        <v>0</v>
      </c>
      <c r="CZ34" s="219">
        <f t="shared" si="2"/>
        <v>0</v>
      </c>
      <c r="DA34" s="219">
        <f t="shared" si="2"/>
        <v>0</v>
      </c>
      <c r="DB34" s="219">
        <f t="shared" si="2"/>
        <v>0</v>
      </c>
      <c r="DC34" s="219">
        <f t="shared" si="2"/>
        <v>0</v>
      </c>
      <c r="DD34" s="219">
        <f t="shared" si="2"/>
        <v>0</v>
      </c>
      <c r="DE34" s="219">
        <f t="shared" si="2"/>
        <v>0</v>
      </c>
      <c r="DF34" s="219">
        <f t="shared" si="2"/>
        <v>0</v>
      </c>
      <c r="DG34" s="219">
        <f t="shared" si="2"/>
        <v>0</v>
      </c>
      <c r="DH34" s="219">
        <f t="shared" si="2"/>
        <v>0</v>
      </c>
      <c r="DI34" s="219">
        <f t="shared" si="2"/>
        <v>0</v>
      </c>
      <c r="DJ34" s="219">
        <f t="shared" si="2"/>
        <v>0</v>
      </c>
      <c r="DK34" s="219">
        <f t="shared" si="2"/>
        <v>0</v>
      </c>
      <c r="DL34" s="219">
        <f t="shared" si="2"/>
        <v>0</v>
      </c>
      <c r="DM34" s="219">
        <f t="shared" si="2"/>
        <v>0</v>
      </c>
      <c r="DN34" s="219">
        <f t="shared" si="2"/>
        <v>0</v>
      </c>
      <c r="DO34" s="219">
        <f t="shared" si="2"/>
        <v>0</v>
      </c>
      <c r="DP34" s="219">
        <f t="shared" si="2"/>
        <v>0</v>
      </c>
      <c r="DQ34" s="219">
        <f t="shared" si="2"/>
        <v>0</v>
      </c>
      <c r="DR34" s="219">
        <f t="shared" si="2"/>
        <v>0</v>
      </c>
      <c r="DS34" s="219">
        <f t="shared" si="2"/>
        <v>0</v>
      </c>
      <c r="DT34" s="219">
        <f t="shared" si="2"/>
        <v>0</v>
      </c>
      <c r="DU34" s="219">
        <f t="shared" si="2"/>
        <v>0</v>
      </c>
      <c r="DV34" s="219">
        <f>SUM(DV37,DV39)</f>
        <v>0</v>
      </c>
      <c r="DW34" s="241">
        <f t="shared" ref="DW34:ER34" si="3">SUM(DW37,DW39)</f>
        <v>0</v>
      </c>
      <c r="DX34" s="241">
        <f t="shared" si="3"/>
        <v>0</v>
      </c>
      <c r="DY34" s="241">
        <f t="shared" si="3"/>
        <v>0</v>
      </c>
      <c r="DZ34" s="241">
        <f t="shared" si="3"/>
        <v>0</v>
      </c>
      <c r="EA34" s="241">
        <f t="shared" si="3"/>
        <v>0</v>
      </c>
      <c r="EB34" s="241">
        <f t="shared" si="3"/>
        <v>0</v>
      </c>
      <c r="EC34" s="241">
        <f t="shared" si="3"/>
        <v>0</v>
      </c>
      <c r="ED34" s="241">
        <f t="shared" si="3"/>
        <v>0</v>
      </c>
      <c r="EE34" s="241">
        <f t="shared" si="3"/>
        <v>0</v>
      </c>
      <c r="EF34" s="241">
        <f t="shared" si="3"/>
        <v>0</v>
      </c>
      <c r="EG34" s="241">
        <f t="shared" si="3"/>
        <v>0</v>
      </c>
      <c r="EH34" s="241">
        <f t="shared" si="3"/>
        <v>0</v>
      </c>
      <c r="EI34" s="241">
        <f t="shared" si="3"/>
        <v>0</v>
      </c>
      <c r="EJ34" s="241">
        <f t="shared" si="3"/>
        <v>0</v>
      </c>
      <c r="EK34" s="241">
        <f t="shared" si="3"/>
        <v>0</v>
      </c>
      <c r="EL34" s="241">
        <f t="shared" si="3"/>
        <v>0</v>
      </c>
      <c r="EM34" s="241">
        <f t="shared" si="3"/>
        <v>0</v>
      </c>
      <c r="EN34" s="241">
        <f t="shared" si="3"/>
        <v>0</v>
      </c>
      <c r="EO34" s="241">
        <f t="shared" si="3"/>
        <v>0</v>
      </c>
      <c r="EP34" s="241">
        <f t="shared" si="3"/>
        <v>0</v>
      </c>
      <c r="EQ34" s="241">
        <f t="shared" si="3"/>
        <v>0</v>
      </c>
      <c r="ER34" s="241">
        <f t="shared" si="3"/>
        <v>0</v>
      </c>
      <c r="ES34" s="241">
        <f t="shared" ref="ES34" si="4">SUM(ES37,ES39)</f>
        <v>0</v>
      </c>
      <c r="ET34" s="241">
        <v>45</v>
      </c>
      <c r="EU34" s="241">
        <v>0</v>
      </c>
      <c r="EV34" s="241">
        <v>2</v>
      </c>
      <c r="EW34" s="9">
        <f>SUM(EX34:GB34)</f>
        <v>40</v>
      </c>
      <c r="EX34" s="67">
        <f t="shared" ref="EX34:EY34" si="5">SUM(EX37,EX39)</f>
        <v>40</v>
      </c>
      <c r="EY34" s="67">
        <f t="shared" si="5"/>
        <v>0</v>
      </c>
      <c r="EZ34" s="67">
        <f t="shared" ref="EZ34:GA34" si="6">SUM(EZ37,EZ39)</f>
        <v>0</v>
      </c>
      <c r="FA34" s="67">
        <f t="shared" si="6"/>
        <v>0</v>
      </c>
      <c r="FB34" s="67">
        <f t="shared" si="6"/>
        <v>0</v>
      </c>
      <c r="FC34" s="67">
        <f t="shared" si="6"/>
        <v>0</v>
      </c>
      <c r="FD34" s="67">
        <f t="shared" si="6"/>
        <v>0</v>
      </c>
      <c r="FE34" s="67">
        <f t="shared" si="6"/>
        <v>0</v>
      </c>
      <c r="FF34" s="67">
        <f t="shared" si="6"/>
        <v>0</v>
      </c>
      <c r="FG34" s="67">
        <f t="shared" si="6"/>
        <v>0</v>
      </c>
      <c r="FH34" s="67">
        <f t="shared" si="6"/>
        <v>0</v>
      </c>
      <c r="FI34" s="67">
        <f t="shared" si="6"/>
        <v>0</v>
      </c>
      <c r="FJ34" s="67">
        <f t="shared" si="6"/>
        <v>0</v>
      </c>
      <c r="FK34" s="67">
        <f t="shared" si="6"/>
        <v>0</v>
      </c>
      <c r="FL34" s="67">
        <f t="shared" si="6"/>
        <v>0</v>
      </c>
      <c r="FM34" s="67">
        <f t="shared" si="6"/>
        <v>0</v>
      </c>
      <c r="FN34" s="67">
        <f t="shared" si="6"/>
        <v>0</v>
      </c>
      <c r="FO34" s="67">
        <f t="shared" si="6"/>
        <v>0</v>
      </c>
      <c r="FP34" s="67">
        <f t="shared" si="6"/>
        <v>0</v>
      </c>
      <c r="FQ34" s="67">
        <f t="shared" si="6"/>
        <v>0</v>
      </c>
      <c r="FR34" s="67">
        <f t="shared" si="6"/>
        <v>0</v>
      </c>
      <c r="FS34" s="67">
        <f t="shared" si="6"/>
        <v>0</v>
      </c>
      <c r="FT34" s="67">
        <f t="shared" si="6"/>
        <v>0</v>
      </c>
      <c r="FU34" s="67">
        <f t="shared" si="6"/>
        <v>0</v>
      </c>
      <c r="FV34" s="67">
        <f t="shared" si="6"/>
        <v>0</v>
      </c>
      <c r="FW34" s="67">
        <f t="shared" si="6"/>
        <v>0</v>
      </c>
      <c r="FX34" s="67">
        <f t="shared" si="6"/>
        <v>0</v>
      </c>
      <c r="FY34" s="67">
        <f t="shared" si="6"/>
        <v>0</v>
      </c>
      <c r="FZ34" s="67">
        <f t="shared" si="6"/>
        <v>0</v>
      </c>
      <c r="GA34" s="67">
        <f t="shared" si="6"/>
        <v>0</v>
      </c>
      <c r="GB34" s="67">
        <f t="shared" ref="GB34" si="7">SUM(GB37,GB39)</f>
        <v>0</v>
      </c>
    </row>
    <row r="35" spans="1:184" s="6" customFormat="1" ht="25.5" customHeight="1">
      <c r="A35" s="11" t="s">
        <v>5</v>
      </c>
      <c r="B35" s="18" t="e">
        <f t="shared" ref="B35:BM35" si="8">B34/B33</f>
        <v>#DIV/0!</v>
      </c>
      <c r="C35" s="18" t="e">
        <f t="shared" si="8"/>
        <v>#DIV/0!</v>
      </c>
      <c r="D35" s="18" t="e">
        <f t="shared" si="8"/>
        <v>#DIV/0!</v>
      </c>
      <c r="E35" s="18" t="e">
        <f t="shared" si="8"/>
        <v>#DIV/0!</v>
      </c>
      <c r="F35" s="18" t="e">
        <f t="shared" si="8"/>
        <v>#DIV/0!</v>
      </c>
      <c r="G35" s="18" t="e">
        <f t="shared" si="8"/>
        <v>#DIV/0!</v>
      </c>
      <c r="H35" s="18" t="e">
        <f t="shared" si="8"/>
        <v>#DIV/0!</v>
      </c>
      <c r="I35" s="18" t="e">
        <f t="shared" si="8"/>
        <v>#DIV/0!</v>
      </c>
      <c r="J35" s="18" t="e">
        <f t="shared" si="8"/>
        <v>#DIV/0!</v>
      </c>
      <c r="K35" s="18" t="e">
        <f t="shared" si="8"/>
        <v>#DIV/0!</v>
      </c>
      <c r="L35" s="18" t="e">
        <f t="shared" si="8"/>
        <v>#DIV/0!</v>
      </c>
      <c r="M35" s="18" t="e">
        <f t="shared" si="8"/>
        <v>#DIV/0!</v>
      </c>
      <c r="N35" s="18" t="e">
        <f t="shared" si="8"/>
        <v>#DIV/0!</v>
      </c>
      <c r="O35" s="18">
        <f t="shared" si="8"/>
        <v>1.2434601036998803E-3</v>
      </c>
      <c r="P35" s="18">
        <f t="shared" si="8"/>
        <v>1.5418138338459601E-3</v>
      </c>
      <c r="Q35" s="18">
        <f t="shared" si="8"/>
        <v>1.5288249014999956E-3</v>
      </c>
      <c r="R35" s="18">
        <f t="shared" si="8"/>
        <v>1.2993007710324312E-3</v>
      </c>
      <c r="S35" s="18">
        <f t="shared" si="8"/>
        <v>3.1407368142062019E-3</v>
      </c>
      <c r="T35" s="18">
        <f t="shared" si="8"/>
        <v>2.5337459078882459E-3</v>
      </c>
      <c r="U35" s="18">
        <f t="shared" si="8"/>
        <v>1.6610127783734379E-3</v>
      </c>
      <c r="V35" s="18" t="e">
        <f t="shared" si="8"/>
        <v>#DIV/0!</v>
      </c>
      <c r="W35" s="18" t="e">
        <f t="shared" si="8"/>
        <v>#DIV/0!</v>
      </c>
      <c r="X35" s="18" t="e">
        <f t="shared" si="8"/>
        <v>#DIV/0!</v>
      </c>
      <c r="Y35" s="18" t="e">
        <f t="shared" si="8"/>
        <v>#DIV/0!</v>
      </c>
      <c r="Z35" s="18" t="e">
        <f t="shared" si="8"/>
        <v>#DIV/0!</v>
      </c>
      <c r="AA35" s="18" t="e">
        <f t="shared" si="8"/>
        <v>#DIV/0!</v>
      </c>
      <c r="AB35" s="18" t="e">
        <f t="shared" si="8"/>
        <v>#DIV/0!</v>
      </c>
      <c r="AC35" s="18" t="e">
        <f t="shared" si="8"/>
        <v>#DIV/0!</v>
      </c>
      <c r="AD35" s="18" t="e">
        <f t="shared" si="8"/>
        <v>#DIV/0!</v>
      </c>
      <c r="AE35" s="18" t="e">
        <f t="shared" si="8"/>
        <v>#DIV/0!</v>
      </c>
      <c r="AF35" s="18" t="e">
        <f t="shared" si="8"/>
        <v>#DIV/0!</v>
      </c>
      <c r="AG35" s="18" t="e">
        <f t="shared" si="8"/>
        <v>#DIV/0!</v>
      </c>
      <c r="AH35" s="18" t="e">
        <f t="shared" si="8"/>
        <v>#DIV/0!</v>
      </c>
      <c r="AI35" s="18" t="e">
        <f t="shared" si="8"/>
        <v>#DIV/0!</v>
      </c>
      <c r="AJ35" s="18" t="e">
        <f t="shared" si="8"/>
        <v>#DIV/0!</v>
      </c>
      <c r="AK35" s="18" t="e">
        <f t="shared" si="8"/>
        <v>#DIV/0!</v>
      </c>
      <c r="AL35" s="18" t="e">
        <f t="shared" si="8"/>
        <v>#DIV/0!</v>
      </c>
      <c r="AM35" s="18" t="e">
        <f t="shared" si="8"/>
        <v>#DIV/0!</v>
      </c>
      <c r="AN35" s="18" t="e">
        <f t="shared" si="8"/>
        <v>#DIV/0!</v>
      </c>
      <c r="AO35" s="18" t="e">
        <f t="shared" si="8"/>
        <v>#DIV/0!</v>
      </c>
      <c r="AP35" s="18" t="e">
        <f t="shared" si="8"/>
        <v>#DIV/0!</v>
      </c>
      <c r="AQ35" s="18">
        <f t="shared" si="8"/>
        <v>7.5303643724696362E-2</v>
      </c>
      <c r="AR35" s="18" t="e">
        <f t="shared" si="8"/>
        <v>#DIV/0!</v>
      </c>
      <c r="AS35" s="18">
        <f t="shared" si="8"/>
        <v>6.6706372840976774E-2</v>
      </c>
      <c r="AT35" s="18">
        <f t="shared" si="8"/>
        <v>3.578450648839953E-2</v>
      </c>
      <c r="AU35" s="18">
        <f t="shared" si="8"/>
        <v>6.6337550138846041E-2</v>
      </c>
      <c r="AV35" s="18">
        <f t="shared" si="8"/>
        <v>2.3858532934131736E-2</v>
      </c>
      <c r="AW35" s="18">
        <f t="shared" si="8"/>
        <v>8.0217363177642644E-3</v>
      </c>
      <c r="AX35" s="18">
        <f t="shared" si="8"/>
        <v>9.5009565809526901E-3</v>
      </c>
      <c r="AY35" s="18">
        <f t="shared" si="8"/>
        <v>9.0214489551689227E-3</v>
      </c>
      <c r="AZ35" s="18">
        <f t="shared" si="8"/>
        <v>0</v>
      </c>
      <c r="BA35" s="18">
        <f t="shared" si="8"/>
        <v>2.4949650769164847E-2</v>
      </c>
      <c r="BB35" s="18">
        <f t="shared" si="8"/>
        <v>9.5920097036627273E-3</v>
      </c>
      <c r="BC35" s="18">
        <f t="shared" si="8"/>
        <v>5.6754994823024121E-3</v>
      </c>
      <c r="BD35" s="18">
        <f t="shared" si="8"/>
        <v>4.6469644289917093E-3</v>
      </c>
      <c r="BE35" s="18">
        <f t="shared" si="8"/>
        <v>4.3850190496729207E-3</v>
      </c>
      <c r="BF35" s="18">
        <f t="shared" si="8"/>
        <v>2.119700748129676E-2</v>
      </c>
      <c r="BG35" s="18" t="e">
        <f t="shared" si="8"/>
        <v>#DIV/0!</v>
      </c>
      <c r="BH35" s="18" t="e">
        <f t="shared" si="8"/>
        <v>#DIV/0!</v>
      </c>
      <c r="BI35" s="18" t="e">
        <f t="shared" si="8"/>
        <v>#DIV/0!</v>
      </c>
      <c r="BJ35" s="18" t="e">
        <f t="shared" si="8"/>
        <v>#DIV/0!</v>
      </c>
      <c r="BK35" s="18" t="e">
        <f t="shared" si="8"/>
        <v>#DIV/0!</v>
      </c>
      <c r="BL35" s="18" t="e">
        <f t="shared" si="8"/>
        <v>#DIV/0!</v>
      </c>
      <c r="BM35" s="18">
        <f t="shared" si="8"/>
        <v>0</v>
      </c>
      <c r="BN35" s="18">
        <f t="shared" ref="BN35:CC35" si="9">BN34/BN33</f>
        <v>2.7860404709036824E-3</v>
      </c>
      <c r="BO35" s="18">
        <f t="shared" si="9"/>
        <v>1.0127864286618559E-3</v>
      </c>
      <c r="BP35" s="18">
        <f t="shared" si="9"/>
        <v>3.0632135895293788E-3</v>
      </c>
      <c r="BQ35" s="18" t="e">
        <f t="shared" si="9"/>
        <v>#DIV/0!</v>
      </c>
      <c r="BR35" s="18" t="e">
        <f t="shared" si="9"/>
        <v>#DIV/0!</v>
      </c>
      <c r="BS35" s="18" t="e">
        <f t="shared" si="9"/>
        <v>#DIV/0!</v>
      </c>
      <c r="BT35" s="18" t="e">
        <f t="shared" si="9"/>
        <v>#DIV/0!</v>
      </c>
      <c r="BU35" s="18" t="e">
        <f t="shared" si="9"/>
        <v>#DIV/0!</v>
      </c>
      <c r="BV35" s="18" t="e">
        <f t="shared" si="9"/>
        <v>#DIV/0!</v>
      </c>
      <c r="BW35" s="18" t="e">
        <f t="shared" si="9"/>
        <v>#DIV/0!</v>
      </c>
      <c r="BX35" s="18" t="e">
        <f t="shared" si="9"/>
        <v>#DIV/0!</v>
      </c>
      <c r="BY35" s="18" t="e">
        <f t="shared" si="9"/>
        <v>#DIV/0!</v>
      </c>
      <c r="BZ35" s="18" t="e">
        <f t="shared" si="9"/>
        <v>#DIV/0!</v>
      </c>
      <c r="CA35" s="18" t="e">
        <f t="shared" si="9"/>
        <v>#DIV/0!</v>
      </c>
      <c r="CB35" s="18" t="e">
        <f t="shared" si="9"/>
        <v>#DIV/0!</v>
      </c>
      <c r="CC35" s="18" t="e">
        <f t="shared" si="9"/>
        <v>#DIV/0!</v>
      </c>
      <c r="CD35" s="18" t="e">
        <v>#DIV/0!</v>
      </c>
      <c r="CE35" s="18" t="e">
        <v>#DIV/0!</v>
      </c>
      <c r="CF35" s="18" t="e">
        <v>#DIV/0!</v>
      </c>
      <c r="CG35" s="18" t="e">
        <v>#DIV/0!</v>
      </c>
      <c r="CH35" s="18" t="e">
        <v>#DIV/0!</v>
      </c>
      <c r="CI35" s="18" t="e">
        <v>#DIV/0!</v>
      </c>
      <c r="CJ35" s="18" t="e">
        <v>#DIV/0!</v>
      </c>
      <c r="CK35" s="18" t="e">
        <v>#DIV/0!</v>
      </c>
      <c r="CL35" s="18" t="e">
        <v>#DIV/0!</v>
      </c>
      <c r="CM35" s="18" t="e">
        <v>#DIV/0!</v>
      </c>
      <c r="CN35" s="18" t="e">
        <v>#DIV/0!</v>
      </c>
      <c r="CO35" s="18" t="e">
        <v>#DIV/0!</v>
      </c>
      <c r="CP35" s="18" t="e">
        <v>#DIV/0!</v>
      </c>
      <c r="CQ35" s="18" t="e">
        <v>#DIV/0!</v>
      </c>
      <c r="CR35" s="18" t="e">
        <v>#DIV/0!</v>
      </c>
      <c r="CS35" s="17">
        <f t="shared" ref="CS35:DV35" si="10">CS34/CS33</f>
        <v>0.14981273408239701</v>
      </c>
      <c r="CT35" s="194" t="e">
        <f t="shared" si="10"/>
        <v>#DIV/0!</v>
      </c>
      <c r="CU35" s="194" t="e">
        <f t="shared" si="10"/>
        <v>#DIV/0!</v>
      </c>
      <c r="CV35" s="194" t="e">
        <f t="shared" si="10"/>
        <v>#DIV/0!</v>
      </c>
      <c r="CW35" s="194" t="e">
        <f t="shared" si="10"/>
        <v>#DIV/0!</v>
      </c>
      <c r="CX35" s="194" t="e">
        <f t="shared" si="10"/>
        <v>#DIV/0!</v>
      </c>
      <c r="CY35" s="194" t="e">
        <f t="shared" si="10"/>
        <v>#DIV/0!</v>
      </c>
      <c r="CZ35" s="194" t="e">
        <f t="shared" si="10"/>
        <v>#DIV/0!</v>
      </c>
      <c r="DA35" s="194" t="e">
        <f t="shared" si="10"/>
        <v>#DIV/0!</v>
      </c>
      <c r="DB35" s="194" t="e">
        <f t="shared" si="10"/>
        <v>#DIV/0!</v>
      </c>
      <c r="DC35" s="194" t="e">
        <f t="shared" si="10"/>
        <v>#DIV/0!</v>
      </c>
      <c r="DD35" s="194" t="e">
        <f t="shared" si="10"/>
        <v>#DIV/0!</v>
      </c>
      <c r="DE35" s="194" t="e">
        <f t="shared" si="10"/>
        <v>#DIV/0!</v>
      </c>
      <c r="DF35" s="194" t="e">
        <f t="shared" si="10"/>
        <v>#DIV/0!</v>
      </c>
      <c r="DG35" s="194" t="e">
        <f t="shared" si="10"/>
        <v>#DIV/0!</v>
      </c>
      <c r="DH35" s="194" t="e">
        <f t="shared" si="10"/>
        <v>#DIV/0!</v>
      </c>
      <c r="DI35" s="194" t="e">
        <f t="shared" si="10"/>
        <v>#DIV/0!</v>
      </c>
      <c r="DJ35" s="194" t="e">
        <f t="shared" si="10"/>
        <v>#DIV/0!</v>
      </c>
      <c r="DK35" s="194" t="e">
        <f t="shared" si="10"/>
        <v>#DIV/0!</v>
      </c>
      <c r="DL35" s="194" t="e">
        <f t="shared" si="10"/>
        <v>#DIV/0!</v>
      </c>
      <c r="DM35" s="194" t="e">
        <f t="shared" si="10"/>
        <v>#DIV/0!</v>
      </c>
      <c r="DN35" s="194" t="e">
        <f t="shared" si="10"/>
        <v>#DIV/0!</v>
      </c>
      <c r="DO35" s="194" t="e">
        <f t="shared" si="10"/>
        <v>#DIV/0!</v>
      </c>
      <c r="DP35" s="194" t="e">
        <f t="shared" si="10"/>
        <v>#DIV/0!</v>
      </c>
      <c r="DQ35" s="194" t="e">
        <f t="shared" si="10"/>
        <v>#DIV/0!</v>
      </c>
      <c r="DR35" s="194" t="e">
        <f t="shared" si="10"/>
        <v>#DIV/0!</v>
      </c>
      <c r="DS35" s="194" t="e">
        <f t="shared" si="10"/>
        <v>#DIV/0!</v>
      </c>
      <c r="DT35" s="194" t="e">
        <f t="shared" si="10"/>
        <v>#DIV/0!</v>
      </c>
      <c r="DU35" s="194" t="e">
        <f t="shared" si="10"/>
        <v>#DIV/0!</v>
      </c>
      <c r="DV35" s="194" t="e">
        <f t="shared" si="10"/>
        <v>#DIV/0!</v>
      </c>
      <c r="DW35" s="194" t="e">
        <f t="shared" ref="DW35:ER35" si="11">DW34/DW33</f>
        <v>#DIV/0!</v>
      </c>
      <c r="DX35" s="194" t="e">
        <f t="shared" si="11"/>
        <v>#DIV/0!</v>
      </c>
      <c r="DY35" s="194" t="e">
        <f t="shared" si="11"/>
        <v>#DIV/0!</v>
      </c>
      <c r="DZ35" s="194" t="e">
        <f t="shared" si="11"/>
        <v>#DIV/0!</v>
      </c>
      <c r="EA35" s="194" t="e">
        <f t="shared" si="11"/>
        <v>#DIV/0!</v>
      </c>
      <c r="EB35" s="194" t="e">
        <f t="shared" si="11"/>
        <v>#DIV/0!</v>
      </c>
      <c r="EC35" s="194" t="e">
        <f t="shared" si="11"/>
        <v>#DIV/0!</v>
      </c>
      <c r="ED35" s="194" t="e">
        <f t="shared" si="11"/>
        <v>#DIV/0!</v>
      </c>
      <c r="EE35" s="194" t="e">
        <f t="shared" si="11"/>
        <v>#DIV/0!</v>
      </c>
      <c r="EF35" s="194" t="e">
        <f t="shared" si="11"/>
        <v>#DIV/0!</v>
      </c>
      <c r="EG35" s="194" t="e">
        <f t="shared" si="11"/>
        <v>#DIV/0!</v>
      </c>
      <c r="EH35" s="194" t="e">
        <f t="shared" si="11"/>
        <v>#DIV/0!</v>
      </c>
      <c r="EI35" s="194" t="e">
        <f t="shared" si="11"/>
        <v>#DIV/0!</v>
      </c>
      <c r="EJ35" s="194" t="e">
        <f t="shared" si="11"/>
        <v>#DIV/0!</v>
      </c>
      <c r="EK35" s="194" t="e">
        <f t="shared" si="11"/>
        <v>#DIV/0!</v>
      </c>
      <c r="EL35" s="194" t="e">
        <f t="shared" si="11"/>
        <v>#DIV/0!</v>
      </c>
      <c r="EM35" s="194" t="e">
        <f t="shared" si="11"/>
        <v>#DIV/0!</v>
      </c>
      <c r="EN35" s="194" t="e">
        <f t="shared" si="11"/>
        <v>#DIV/0!</v>
      </c>
      <c r="EO35" s="194" t="e">
        <f t="shared" si="11"/>
        <v>#DIV/0!</v>
      </c>
      <c r="EP35" s="194" t="e">
        <f t="shared" si="11"/>
        <v>#DIV/0!</v>
      </c>
      <c r="EQ35" s="194" t="e">
        <f t="shared" si="11"/>
        <v>#DIV/0!</v>
      </c>
      <c r="ER35" s="194" t="e">
        <f t="shared" si="11"/>
        <v>#DIV/0!</v>
      </c>
      <c r="ES35" s="194" t="e">
        <f t="shared" ref="ES35" si="12">ES34/ES33</f>
        <v>#DIV/0!</v>
      </c>
      <c r="ET35" s="194">
        <v>8.6206896551724144E-2</v>
      </c>
      <c r="EU35" s="194" t="e">
        <v>#DIV/0!</v>
      </c>
      <c r="EV35" s="194">
        <v>3.7735849056603772E-2</v>
      </c>
      <c r="EW35" s="17">
        <f t="shared" ref="EW35" si="13">EW34/EW33</f>
        <v>0.14981273408239701</v>
      </c>
      <c r="EX35" s="73">
        <f t="shared" ref="EX35" si="14">EX34/EX33</f>
        <v>0.14981273408239701</v>
      </c>
      <c r="EY35" s="73" t="e">
        <f t="shared" ref="EY35:GA35" si="15">EY34/EY33</f>
        <v>#DIV/0!</v>
      </c>
      <c r="EZ35" s="73" t="e">
        <f t="shared" si="15"/>
        <v>#DIV/0!</v>
      </c>
      <c r="FA35" s="73" t="e">
        <f t="shared" si="15"/>
        <v>#DIV/0!</v>
      </c>
      <c r="FB35" s="73" t="e">
        <f t="shared" si="15"/>
        <v>#DIV/0!</v>
      </c>
      <c r="FC35" s="73" t="e">
        <f t="shared" si="15"/>
        <v>#DIV/0!</v>
      </c>
      <c r="FD35" s="73" t="e">
        <f t="shared" si="15"/>
        <v>#DIV/0!</v>
      </c>
      <c r="FE35" s="73" t="e">
        <f t="shared" si="15"/>
        <v>#DIV/0!</v>
      </c>
      <c r="FF35" s="73" t="e">
        <f t="shared" si="15"/>
        <v>#DIV/0!</v>
      </c>
      <c r="FG35" s="73" t="e">
        <f t="shared" si="15"/>
        <v>#DIV/0!</v>
      </c>
      <c r="FH35" s="73" t="e">
        <f t="shared" si="15"/>
        <v>#DIV/0!</v>
      </c>
      <c r="FI35" s="73" t="e">
        <f t="shared" si="15"/>
        <v>#DIV/0!</v>
      </c>
      <c r="FJ35" s="73" t="e">
        <f t="shared" si="15"/>
        <v>#DIV/0!</v>
      </c>
      <c r="FK35" s="73" t="e">
        <f t="shared" si="15"/>
        <v>#DIV/0!</v>
      </c>
      <c r="FL35" s="73" t="e">
        <f t="shared" si="15"/>
        <v>#DIV/0!</v>
      </c>
      <c r="FM35" s="73" t="e">
        <f t="shared" si="15"/>
        <v>#DIV/0!</v>
      </c>
      <c r="FN35" s="73" t="e">
        <f t="shared" si="15"/>
        <v>#DIV/0!</v>
      </c>
      <c r="FO35" s="73" t="e">
        <f t="shared" si="15"/>
        <v>#DIV/0!</v>
      </c>
      <c r="FP35" s="73" t="e">
        <f t="shared" si="15"/>
        <v>#DIV/0!</v>
      </c>
      <c r="FQ35" s="73" t="e">
        <f t="shared" si="15"/>
        <v>#DIV/0!</v>
      </c>
      <c r="FR35" s="73" t="e">
        <f t="shared" si="15"/>
        <v>#DIV/0!</v>
      </c>
      <c r="FS35" s="73" t="e">
        <f t="shared" si="15"/>
        <v>#DIV/0!</v>
      </c>
      <c r="FT35" s="73" t="e">
        <f t="shared" si="15"/>
        <v>#DIV/0!</v>
      </c>
      <c r="FU35" s="73" t="e">
        <f t="shared" si="15"/>
        <v>#DIV/0!</v>
      </c>
      <c r="FV35" s="73" t="e">
        <f t="shared" si="15"/>
        <v>#DIV/0!</v>
      </c>
      <c r="FW35" s="73" t="e">
        <f t="shared" si="15"/>
        <v>#DIV/0!</v>
      </c>
      <c r="FX35" s="73" t="e">
        <f t="shared" si="15"/>
        <v>#DIV/0!</v>
      </c>
      <c r="FY35" s="73" t="e">
        <f t="shared" si="15"/>
        <v>#DIV/0!</v>
      </c>
      <c r="FZ35" s="73" t="e">
        <f t="shared" si="15"/>
        <v>#DIV/0!</v>
      </c>
      <c r="GA35" s="73" t="e">
        <f t="shared" si="15"/>
        <v>#DIV/0!</v>
      </c>
      <c r="GB35" s="73" t="e">
        <f t="shared" ref="GB35" si="16">GB34/GB33</f>
        <v>#DIV/0!</v>
      </c>
    </row>
    <row r="36" spans="1:184" ht="12.75" customHeight="1">
      <c r="A36" s="34" t="s">
        <v>460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14" t="s">
        <v>31</v>
      </c>
      <c r="EY36" s="14" t="s">
        <v>31</v>
      </c>
      <c r="EZ36" s="14" t="s">
        <v>31</v>
      </c>
      <c r="FA36" s="14" t="s">
        <v>31</v>
      </c>
      <c r="FB36" s="14" t="s">
        <v>31</v>
      </c>
      <c r="FC36" s="14" t="s">
        <v>31</v>
      </c>
      <c r="FD36" s="14" t="s">
        <v>31</v>
      </c>
      <c r="FE36" s="14" t="s">
        <v>31</v>
      </c>
      <c r="FF36" s="14" t="s">
        <v>31</v>
      </c>
      <c r="FG36" s="14" t="s">
        <v>31</v>
      </c>
      <c r="FH36" s="14" t="s">
        <v>31</v>
      </c>
      <c r="FI36" s="14" t="s">
        <v>31</v>
      </c>
      <c r="FJ36" s="14" t="s">
        <v>31</v>
      </c>
      <c r="FK36" s="14" t="s">
        <v>31</v>
      </c>
      <c r="FL36" s="14" t="s">
        <v>31</v>
      </c>
      <c r="FM36" s="14" t="s">
        <v>31</v>
      </c>
      <c r="FN36" s="14" t="s">
        <v>31</v>
      </c>
      <c r="FO36" s="14" t="s">
        <v>31</v>
      </c>
      <c r="FP36" s="14" t="s">
        <v>31</v>
      </c>
      <c r="FQ36" s="14" t="s">
        <v>31</v>
      </c>
      <c r="FR36" s="14" t="s">
        <v>31</v>
      </c>
      <c r="FS36" s="14" t="s">
        <v>31</v>
      </c>
      <c r="FT36" s="14" t="s">
        <v>31</v>
      </c>
      <c r="FU36" s="14" t="s">
        <v>31</v>
      </c>
      <c r="FV36" s="14" t="s">
        <v>31</v>
      </c>
      <c r="FW36" s="14" t="s">
        <v>31</v>
      </c>
      <c r="FX36" s="14" t="s">
        <v>31</v>
      </c>
      <c r="FY36" s="14" t="s">
        <v>31</v>
      </c>
      <c r="FZ36" s="14" t="s">
        <v>31</v>
      </c>
      <c r="GA36" s="14" t="s">
        <v>31</v>
      </c>
      <c r="GB36" s="14" t="s">
        <v>31</v>
      </c>
    </row>
    <row r="37" spans="1:184" s="6" customFormat="1" ht="25.5" customHeight="1">
      <c r="A37" s="11" t="s">
        <v>4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>
        <v>146</v>
      </c>
      <c r="P37" s="10">
        <v>166</v>
      </c>
      <c r="Q37" s="10">
        <v>159</v>
      </c>
      <c r="R37" s="10">
        <v>143</v>
      </c>
      <c r="S37" s="10">
        <v>229</v>
      </c>
      <c r="T37" s="10">
        <v>326</v>
      </c>
      <c r="U37" s="10">
        <v>177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>
        <v>92</v>
      </c>
      <c r="AR37" s="10">
        <v>0</v>
      </c>
      <c r="AS37" s="10">
        <v>59</v>
      </c>
      <c r="AT37" s="10">
        <v>66</v>
      </c>
      <c r="AU37" s="10">
        <v>79</v>
      </c>
      <c r="AV37" s="10">
        <v>147</v>
      </c>
      <c r="AW37" s="10">
        <v>122</v>
      </c>
      <c r="AX37" s="10">
        <v>431</v>
      </c>
      <c r="AY37" s="10">
        <v>289</v>
      </c>
      <c r="AZ37" s="10">
        <v>0</v>
      </c>
      <c r="BA37" s="10">
        <v>2034</v>
      </c>
      <c r="BB37" s="10">
        <v>1562</v>
      </c>
      <c r="BC37" s="10">
        <v>375</v>
      </c>
      <c r="BD37" s="10">
        <v>106</v>
      </c>
      <c r="BE37" s="10">
        <v>99</v>
      </c>
      <c r="BF37" s="10">
        <v>12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110</v>
      </c>
      <c r="BO37" s="10">
        <v>3</v>
      </c>
      <c r="BP37" s="10">
        <v>40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</v>
      </c>
      <c r="CP37" s="10">
        <v>0</v>
      </c>
      <c r="CQ37" s="10">
        <v>0</v>
      </c>
      <c r="CR37" s="10">
        <v>0</v>
      </c>
      <c r="CS37" s="9">
        <f>SUM(EW37:GA37)</f>
        <v>8</v>
      </c>
      <c r="CT37" s="193">
        <v>0</v>
      </c>
      <c r="CU37" s="193">
        <v>0</v>
      </c>
      <c r="CV37" s="193">
        <v>0</v>
      </c>
      <c r="CW37" s="193">
        <v>0</v>
      </c>
      <c r="CX37" s="193">
        <v>0</v>
      </c>
      <c r="CY37" s="193">
        <v>0</v>
      </c>
      <c r="CZ37" s="193">
        <v>0</v>
      </c>
      <c r="DA37" s="193">
        <v>0</v>
      </c>
      <c r="DB37" s="193">
        <v>0</v>
      </c>
      <c r="DC37" s="193">
        <v>0</v>
      </c>
      <c r="DD37" s="193">
        <v>0</v>
      </c>
      <c r="DE37" s="193">
        <v>0</v>
      </c>
      <c r="DF37" s="193">
        <v>0</v>
      </c>
      <c r="DG37" s="193">
        <v>0</v>
      </c>
      <c r="DH37" s="193">
        <v>0</v>
      </c>
      <c r="DI37" s="193">
        <v>0</v>
      </c>
      <c r="DJ37" s="193">
        <v>0</v>
      </c>
      <c r="DK37" s="193">
        <v>0</v>
      </c>
      <c r="DL37" s="193">
        <v>0</v>
      </c>
      <c r="DM37" s="193">
        <v>0</v>
      </c>
      <c r="DN37" s="193">
        <v>0</v>
      </c>
      <c r="DO37" s="193">
        <v>0</v>
      </c>
      <c r="DP37" s="193">
        <v>0</v>
      </c>
      <c r="DQ37" s="193">
        <v>0</v>
      </c>
      <c r="DR37" s="193">
        <v>0</v>
      </c>
      <c r="DS37" s="193">
        <v>0</v>
      </c>
      <c r="DT37" s="193">
        <v>0</v>
      </c>
      <c r="DU37" s="193">
        <v>0</v>
      </c>
      <c r="DV37" s="193">
        <v>0</v>
      </c>
      <c r="DW37" s="193">
        <v>0</v>
      </c>
      <c r="DX37" s="193">
        <v>0</v>
      </c>
      <c r="DY37" s="193">
        <v>0</v>
      </c>
      <c r="DZ37" s="193">
        <v>0</v>
      </c>
      <c r="EA37" s="193">
        <v>0</v>
      </c>
      <c r="EB37" s="193">
        <v>0</v>
      </c>
      <c r="EC37" s="193">
        <v>0</v>
      </c>
      <c r="ED37" s="193">
        <v>0</v>
      </c>
      <c r="EE37" s="193">
        <v>0</v>
      </c>
      <c r="EF37" s="193">
        <v>0</v>
      </c>
      <c r="EG37" s="193">
        <v>0</v>
      </c>
      <c r="EH37" s="193">
        <v>0</v>
      </c>
      <c r="EI37" s="193">
        <v>0</v>
      </c>
      <c r="EJ37" s="193">
        <v>0</v>
      </c>
      <c r="EK37" s="193">
        <v>0</v>
      </c>
      <c r="EL37" s="193">
        <v>0</v>
      </c>
      <c r="EM37" s="193">
        <v>0</v>
      </c>
      <c r="EN37" s="193">
        <v>0</v>
      </c>
      <c r="EO37" s="193">
        <v>0</v>
      </c>
      <c r="EP37" s="193">
        <v>0</v>
      </c>
      <c r="EQ37" s="193">
        <v>0</v>
      </c>
      <c r="ER37" s="193">
        <v>0</v>
      </c>
      <c r="ES37" s="193">
        <v>0</v>
      </c>
      <c r="ET37" s="193">
        <v>4</v>
      </c>
      <c r="EU37" s="193">
        <v>0</v>
      </c>
      <c r="EV37" s="193">
        <v>2</v>
      </c>
      <c r="EW37" s="9">
        <f>SUM(EX37:GB37)</f>
        <v>4</v>
      </c>
      <c r="EX37" s="66">
        <f>+V111D!F77</f>
        <v>4</v>
      </c>
      <c r="EY37" s="66">
        <f>+V111D!G77</f>
        <v>0</v>
      </c>
      <c r="EZ37" s="66">
        <f>+V111D!H77</f>
        <v>0</v>
      </c>
      <c r="FA37" s="66">
        <f>+V111D!I77</f>
        <v>0</v>
      </c>
      <c r="FB37" s="66">
        <f>+V111D!J77</f>
        <v>0</v>
      </c>
      <c r="FC37" s="66">
        <f>+V111D!K77</f>
        <v>0</v>
      </c>
      <c r="FD37" s="66">
        <f>+V111D!L77</f>
        <v>0</v>
      </c>
      <c r="FE37" s="66">
        <f>+V111D!M77</f>
        <v>0</v>
      </c>
      <c r="FF37" s="66">
        <f>+V111D!N77</f>
        <v>0</v>
      </c>
      <c r="FG37" s="66">
        <f>+V111D!O77</f>
        <v>0</v>
      </c>
      <c r="FH37" s="66">
        <f>+V111D!P77</f>
        <v>0</v>
      </c>
      <c r="FI37" s="66">
        <f>+V111D!Q77</f>
        <v>0</v>
      </c>
      <c r="FJ37" s="66">
        <f>+V111D!R77</f>
        <v>0</v>
      </c>
      <c r="FK37" s="66">
        <f>+V111D!S77</f>
        <v>0</v>
      </c>
      <c r="FL37" s="66">
        <f>+V111D!T77</f>
        <v>0</v>
      </c>
      <c r="FM37" s="66">
        <f>+V111D!U77</f>
        <v>0</v>
      </c>
      <c r="FN37" s="66">
        <f>+V111D!V77</f>
        <v>0</v>
      </c>
      <c r="FO37" s="66">
        <f>+V111D!W77</f>
        <v>0</v>
      </c>
      <c r="FP37" s="66">
        <f>+V111D!X77</f>
        <v>0</v>
      </c>
      <c r="FQ37" s="66">
        <f>+V111D!Y77</f>
        <v>0</v>
      </c>
      <c r="FR37" s="66">
        <f>+V111D!Z77</f>
        <v>0</v>
      </c>
      <c r="FS37" s="66">
        <f>+V111D!AA77</f>
        <v>0</v>
      </c>
      <c r="FT37" s="66">
        <f>+V111D!AB77</f>
        <v>0</v>
      </c>
      <c r="FU37" s="66">
        <f>+V111D!AC77</f>
        <v>0</v>
      </c>
      <c r="FV37" s="66">
        <f>+V111D!AD77</f>
        <v>0</v>
      </c>
      <c r="FW37" s="66">
        <f>+V111D!AE77</f>
        <v>0</v>
      </c>
      <c r="FX37" s="66">
        <f>+V111D!AF77</f>
        <v>0</v>
      </c>
      <c r="FY37" s="66">
        <f>+V111D!AG77</f>
        <v>0</v>
      </c>
      <c r="FZ37" s="66">
        <f>+V111D!AH77</f>
        <v>0</v>
      </c>
      <c r="GA37" s="66">
        <f>+V111D!AI77</f>
        <v>0</v>
      </c>
      <c r="GB37" s="66">
        <f>+V111D!AJ77</f>
        <v>0</v>
      </c>
    </row>
    <row r="38" spans="1:184" s="3" customFormat="1" ht="25.5" customHeight="1">
      <c r="A38" s="5" t="s">
        <v>3</v>
      </c>
      <c r="B38" s="4" t="e">
        <f t="shared" ref="B38:BM38" si="17">B37/B33</f>
        <v>#DIV/0!</v>
      </c>
      <c r="C38" s="4" t="e">
        <f t="shared" si="17"/>
        <v>#DIV/0!</v>
      </c>
      <c r="D38" s="4" t="e">
        <f t="shared" si="17"/>
        <v>#DIV/0!</v>
      </c>
      <c r="E38" s="4" t="e">
        <f t="shared" si="17"/>
        <v>#DIV/0!</v>
      </c>
      <c r="F38" s="4" t="e">
        <f t="shared" si="17"/>
        <v>#DIV/0!</v>
      </c>
      <c r="G38" s="4" t="e">
        <f t="shared" si="17"/>
        <v>#DIV/0!</v>
      </c>
      <c r="H38" s="4" t="e">
        <f t="shared" si="17"/>
        <v>#DIV/0!</v>
      </c>
      <c r="I38" s="4" t="e">
        <f t="shared" si="17"/>
        <v>#DIV/0!</v>
      </c>
      <c r="J38" s="4" t="e">
        <f t="shared" si="17"/>
        <v>#DIV/0!</v>
      </c>
      <c r="K38" s="4" t="e">
        <f t="shared" si="17"/>
        <v>#DIV/0!</v>
      </c>
      <c r="L38" s="4" t="e">
        <f t="shared" si="17"/>
        <v>#DIV/0!</v>
      </c>
      <c r="M38" s="4" t="e">
        <f t="shared" si="17"/>
        <v>#DIV/0!</v>
      </c>
      <c r="N38" s="4" t="e">
        <f t="shared" si="17"/>
        <v>#DIV/0!</v>
      </c>
      <c r="O38" s="4">
        <f t="shared" si="17"/>
        <v>1.1417935543407707E-3</v>
      </c>
      <c r="P38" s="4">
        <f t="shared" si="17"/>
        <v>1.3058219205021907E-3</v>
      </c>
      <c r="Q38" s="4">
        <f t="shared" si="17"/>
        <v>1.3890466247914247E-3</v>
      </c>
      <c r="R38" s="4">
        <f t="shared" si="17"/>
        <v>1.2223684885370898E-3</v>
      </c>
      <c r="S38" s="4">
        <f t="shared" si="17"/>
        <v>3.0347203816591573E-3</v>
      </c>
      <c r="T38" s="4">
        <f t="shared" si="17"/>
        <v>2.4365816105355997E-3</v>
      </c>
      <c r="U38" s="4">
        <f t="shared" si="17"/>
        <v>1.5555516495878228E-3</v>
      </c>
      <c r="V38" s="4" t="e">
        <f t="shared" si="17"/>
        <v>#DIV/0!</v>
      </c>
      <c r="W38" s="4" t="e">
        <f t="shared" si="17"/>
        <v>#DIV/0!</v>
      </c>
      <c r="X38" s="4" t="e">
        <f t="shared" si="17"/>
        <v>#DIV/0!</v>
      </c>
      <c r="Y38" s="4" t="e">
        <f t="shared" si="17"/>
        <v>#DIV/0!</v>
      </c>
      <c r="Z38" s="4" t="e">
        <f t="shared" si="17"/>
        <v>#DIV/0!</v>
      </c>
      <c r="AA38" s="4" t="e">
        <f t="shared" si="17"/>
        <v>#DIV/0!</v>
      </c>
      <c r="AB38" s="4" t="e">
        <f t="shared" si="17"/>
        <v>#DIV/0!</v>
      </c>
      <c r="AC38" s="4" t="e">
        <f t="shared" si="17"/>
        <v>#DIV/0!</v>
      </c>
      <c r="AD38" s="4" t="e">
        <f t="shared" si="17"/>
        <v>#DIV/0!</v>
      </c>
      <c r="AE38" s="4" t="e">
        <f t="shared" si="17"/>
        <v>#DIV/0!</v>
      </c>
      <c r="AF38" s="4" t="e">
        <f t="shared" si="17"/>
        <v>#DIV/0!</v>
      </c>
      <c r="AG38" s="4" t="e">
        <f t="shared" si="17"/>
        <v>#DIV/0!</v>
      </c>
      <c r="AH38" s="4" t="e">
        <f t="shared" si="17"/>
        <v>#DIV/0!</v>
      </c>
      <c r="AI38" s="4" t="e">
        <f t="shared" si="17"/>
        <v>#DIV/0!</v>
      </c>
      <c r="AJ38" s="4" t="e">
        <f t="shared" si="17"/>
        <v>#DIV/0!</v>
      </c>
      <c r="AK38" s="4" t="e">
        <f t="shared" si="17"/>
        <v>#DIV/0!</v>
      </c>
      <c r="AL38" s="4" t="e">
        <f t="shared" si="17"/>
        <v>#DIV/0!</v>
      </c>
      <c r="AM38" s="4" t="e">
        <f t="shared" si="17"/>
        <v>#DIV/0!</v>
      </c>
      <c r="AN38" s="4" t="e">
        <f t="shared" si="17"/>
        <v>#DIV/0!</v>
      </c>
      <c r="AO38" s="4" t="e">
        <f t="shared" si="17"/>
        <v>#DIV/0!</v>
      </c>
      <c r="AP38" s="4" t="e">
        <f t="shared" si="17"/>
        <v>#DIV/0!</v>
      </c>
      <c r="AQ38" s="4">
        <f t="shared" si="17"/>
        <v>7.4493927125506079E-2</v>
      </c>
      <c r="AR38" s="4" t="e">
        <f t="shared" si="17"/>
        <v>#DIV/0!</v>
      </c>
      <c r="AS38" s="4">
        <f t="shared" si="17"/>
        <v>3.5139964264443123E-2</v>
      </c>
      <c r="AT38" s="4">
        <f t="shared" si="17"/>
        <v>2.595359811246559E-2</v>
      </c>
      <c r="AU38" s="4">
        <f t="shared" si="17"/>
        <v>2.4375192841715521E-2</v>
      </c>
      <c r="AV38" s="4">
        <f t="shared" si="17"/>
        <v>1.3753742514970061E-2</v>
      </c>
      <c r="AW38" s="4">
        <f t="shared" si="17"/>
        <v>5.2615689826195711E-3</v>
      </c>
      <c r="AX38" s="4">
        <f t="shared" si="17"/>
        <v>6.9879049255812441E-3</v>
      </c>
      <c r="AY38" s="4">
        <f t="shared" si="17"/>
        <v>6.6510172143974958E-3</v>
      </c>
      <c r="AZ38" s="4">
        <f t="shared" si="17"/>
        <v>0</v>
      </c>
      <c r="BA38" s="4">
        <f t="shared" si="17"/>
        <v>2.1789433089085999E-2</v>
      </c>
      <c r="BB38" s="4">
        <f t="shared" si="17"/>
        <v>7.9273646333974501E-3</v>
      </c>
      <c r="BC38" s="4">
        <f t="shared" si="17"/>
        <v>4.7934961843770375E-3</v>
      </c>
      <c r="BD38" s="4">
        <f t="shared" si="17"/>
        <v>3.5437282695907997E-3</v>
      </c>
      <c r="BE38" s="4">
        <f t="shared" si="17"/>
        <v>3.5583351304722881E-3</v>
      </c>
      <c r="BF38" s="4">
        <f t="shared" si="17"/>
        <v>1.4962593516209476E-2</v>
      </c>
      <c r="BG38" s="4" t="e">
        <f t="shared" si="17"/>
        <v>#DIV/0!</v>
      </c>
      <c r="BH38" s="4" t="e">
        <f t="shared" si="17"/>
        <v>#DIV/0!</v>
      </c>
      <c r="BI38" s="4" t="e">
        <f t="shared" si="17"/>
        <v>#DIV/0!</v>
      </c>
      <c r="BJ38" s="4" t="e">
        <f t="shared" si="17"/>
        <v>#DIV/0!</v>
      </c>
      <c r="BK38" s="4" t="e">
        <f t="shared" si="17"/>
        <v>#DIV/0!</v>
      </c>
      <c r="BL38" s="4" t="e">
        <f t="shared" si="17"/>
        <v>#DIV/0!</v>
      </c>
      <c r="BM38" s="4">
        <f t="shared" si="17"/>
        <v>0</v>
      </c>
      <c r="BN38" s="4">
        <f t="shared" ref="BN38:CC38" si="18">BN37/BN33</f>
        <v>2.3042439984917677E-3</v>
      </c>
      <c r="BO38" s="4">
        <f t="shared" si="18"/>
        <v>3.7979491074819596E-4</v>
      </c>
      <c r="BP38" s="4">
        <f t="shared" si="18"/>
        <v>2.7847396268448898E-3</v>
      </c>
      <c r="BQ38" s="4" t="e">
        <f t="shared" si="18"/>
        <v>#DIV/0!</v>
      </c>
      <c r="BR38" s="4" t="e">
        <f t="shared" si="18"/>
        <v>#DIV/0!</v>
      </c>
      <c r="BS38" s="4" t="e">
        <f t="shared" si="18"/>
        <v>#DIV/0!</v>
      </c>
      <c r="BT38" s="4" t="e">
        <f t="shared" si="18"/>
        <v>#DIV/0!</v>
      </c>
      <c r="BU38" s="4" t="e">
        <f t="shared" si="18"/>
        <v>#DIV/0!</v>
      </c>
      <c r="BV38" s="4" t="e">
        <f t="shared" si="18"/>
        <v>#DIV/0!</v>
      </c>
      <c r="BW38" s="4" t="e">
        <f t="shared" si="18"/>
        <v>#DIV/0!</v>
      </c>
      <c r="BX38" s="4" t="e">
        <f t="shared" si="18"/>
        <v>#DIV/0!</v>
      </c>
      <c r="BY38" s="4" t="e">
        <f t="shared" si="18"/>
        <v>#DIV/0!</v>
      </c>
      <c r="BZ38" s="4" t="e">
        <f t="shared" si="18"/>
        <v>#DIV/0!</v>
      </c>
      <c r="CA38" s="4" t="e">
        <f t="shared" si="18"/>
        <v>#DIV/0!</v>
      </c>
      <c r="CB38" s="4" t="e">
        <f t="shared" si="18"/>
        <v>#DIV/0!</v>
      </c>
      <c r="CC38" s="4" t="e">
        <f t="shared" si="18"/>
        <v>#DIV/0!</v>
      </c>
      <c r="CD38" s="4" t="e">
        <v>#DIV/0!</v>
      </c>
      <c r="CE38" s="4" t="e">
        <v>#DIV/0!</v>
      </c>
      <c r="CF38" s="4" t="e">
        <v>#DIV/0!</v>
      </c>
      <c r="CG38" s="4" t="e">
        <v>#DIV/0!</v>
      </c>
      <c r="CH38" s="4" t="e">
        <v>#DIV/0!</v>
      </c>
      <c r="CI38" s="4" t="e">
        <v>#DIV/0!</v>
      </c>
      <c r="CJ38" s="4" t="e">
        <v>#DIV/0!</v>
      </c>
      <c r="CK38" s="4" t="e">
        <v>#DIV/0!</v>
      </c>
      <c r="CL38" s="4" t="e">
        <v>#DIV/0!</v>
      </c>
      <c r="CM38" s="4" t="e">
        <v>#DIV/0!</v>
      </c>
      <c r="CN38" s="4" t="e">
        <v>#DIV/0!</v>
      </c>
      <c r="CO38" s="4" t="e">
        <v>#DIV/0!</v>
      </c>
      <c r="CP38" s="4" t="e">
        <v>#DIV/0!</v>
      </c>
      <c r="CQ38" s="4" t="e">
        <v>#DIV/0!</v>
      </c>
      <c r="CR38" s="4" t="e">
        <v>#DIV/0!</v>
      </c>
      <c r="CS38" s="4">
        <f t="shared" ref="CS38:DV38" si="19">CS37/CS33</f>
        <v>1.4981273408239701E-2</v>
      </c>
      <c r="CT38" s="4" t="e">
        <f t="shared" si="19"/>
        <v>#DIV/0!</v>
      </c>
      <c r="CU38" s="4" t="e">
        <f t="shared" si="19"/>
        <v>#DIV/0!</v>
      </c>
      <c r="CV38" s="4" t="e">
        <f t="shared" si="19"/>
        <v>#DIV/0!</v>
      </c>
      <c r="CW38" s="4" t="e">
        <f t="shared" si="19"/>
        <v>#DIV/0!</v>
      </c>
      <c r="CX38" s="4" t="e">
        <f t="shared" si="19"/>
        <v>#DIV/0!</v>
      </c>
      <c r="CY38" s="4" t="e">
        <f t="shared" si="19"/>
        <v>#DIV/0!</v>
      </c>
      <c r="CZ38" s="4" t="e">
        <f t="shared" si="19"/>
        <v>#DIV/0!</v>
      </c>
      <c r="DA38" s="4" t="e">
        <f t="shared" si="19"/>
        <v>#DIV/0!</v>
      </c>
      <c r="DB38" s="4" t="e">
        <f t="shared" si="19"/>
        <v>#DIV/0!</v>
      </c>
      <c r="DC38" s="4" t="e">
        <f t="shared" si="19"/>
        <v>#DIV/0!</v>
      </c>
      <c r="DD38" s="4" t="e">
        <f t="shared" si="19"/>
        <v>#DIV/0!</v>
      </c>
      <c r="DE38" s="4" t="e">
        <f t="shared" si="19"/>
        <v>#DIV/0!</v>
      </c>
      <c r="DF38" s="4" t="e">
        <f t="shared" si="19"/>
        <v>#DIV/0!</v>
      </c>
      <c r="DG38" s="4" t="e">
        <f t="shared" si="19"/>
        <v>#DIV/0!</v>
      </c>
      <c r="DH38" s="4" t="e">
        <f t="shared" si="19"/>
        <v>#DIV/0!</v>
      </c>
      <c r="DI38" s="4" t="e">
        <f t="shared" si="19"/>
        <v>#DIV/0!</v>
      </c>
      <c r="DJ38" s="4" t="e">
        <f t="shared" si="19"/>
        <v>#DIV/0!</v>
      </c>
      <c r="DK38" s="4" t="e">
        <f t="shared" si="19"/>
        <v>#DIV/0!</v>
      </c>
      <c r="DL38" s="4" t="e">
        <f t="shared" si="19"/>
        <v>#DIV/0!</v>
      </c>
      <c r="DM38" s="4" t="e">
        <f t="shared" si="19"/>
        <v>#DIV/0!</v>
      </c>
      <c r="DN38" s="4" t="e">
        <f t="shared" si="19"/>
        <v>#DIV/0!</v>
      </c>
      <c r="DO38" s="4" t="e">
        <f t="shared" si="19"/>
        <v>#DIV/0!</v>
      </c>
      <c r="DP38" s="4" t="e">
        <f t="shared" si="19"/>
        <v>#DIV/0!</v>
      </c>
      <c r="DQ38" s="4" t="e">
        <f t="shared" si="19"/>
        <v>#DIV/0!</v>
      </c>
      <c r="DR38" s="4" t="e">
        <f t="shared" si="19"/>
        <v>#DIV/0!</v>
      </c>
      <c r="DS38" s="4" t="e">
        <f t="shared" si="19"/>
        <v>#DIV/0!</v>
      </c>
      <c r="DT38" s="4" t="e">
        <f t="shared" si="19"/>
        <v>#DIV/0!</v>
      </c>
      <c r="DU38" s="4" t="e">
        <f t="shared" si="19"/>
        <v>#DIV/0!</v>
      </c>
      <c r="DV38" s="4" t="e">
        <f t="shared" si="19"/>
        <v>#DIV/0!</v>
      </c>
      <c r="DW38" s="4" t="e">
        <f t="shared" ref="DW38:ER38" si="20">DW37/DW33</f>
        <v>#DIV/0!</v>
      </c>
      <c r="DX38" s="4" t="e">
        <f t="shared" si="20"/>
        <v>#DIV/0!</v>
      </c>
      <c r="DY38" s="4" t="e">
        <f t="shared" si="20"/>
        <v>#DIV/0!</v>
      </c>
      <c r="DZ38" s="4" t="e">
        <f t="shared" si="20"/>
        <v>#DIV/0!</v>
      </c>
      <c r="EA38" s="4" t="e">
        <f t="shared" si="20"/>
        <v>#DIV/0!</v>
      </c>
      <c r="EB38" s="4" t="e">
        <f t="shared" si="20"/>
        <v>#DIV/0!</v>
      </c>
      <c r="EC38" s="4" t="e">
        <f t="shared" si="20"/>
        <v>#DIV/0!</v>
      </c>
      <c r="ED38" s="4" t="e">
        <f t="shared" si="20"/>
        <v>#DIV/0!</v>
      </c>
      <c r="EE38" s="4" t="e">
        <f t="shared" si="20"/>
        <v>#DIV/0!</v>
      </c>
      <c r="EF38" s="4" t="e">
        <f t="shared" si="20"/>
        <v>#DIV/0!</v>
      </c>
      <c r="EG38" s="4" t="e">
        <f t="shared" si="20"/>
        <v>#DIV/0!</v>
      </c>
      <c r="EH38" s="4" t="e">
        <f t="shared" si="20"/>
        <v>#DIV/0!</v>
      </c>
      <c r="EI38" s="4" t="e">
        <f t="shared" si="20"/>
        <v>#DIV/0!</v>
      </c>
      <c r="EJ38" s="4" t="e">
        <f t="shared" si="20"/>
        <v>#DIV/0!</v>
      </c>
      <c r="EK38" s="4" t="e">
        <f t="shared" si="20"/>
        <v>#DIV/0!</v>
      </c>
      <c r="EL38" s="4" t="e">
        <f t="shared" si="20"/>
        <v>#DIV/0!</v>
      </c>
      <c r="EM38" s="4" t="e">
        <f t="shared" si="20"/>
        <v>#DIV/0!</v>
      </c>
      <c r="EN38" s="4" t="e">
        <f t="shared" si="20"/>
        <v>#DIV/0!</v>
      </c>
      <c r="EO38" s="4" t="e">
        <f t="shared" si="20"/>
        <v>#DIV/0!</v>
      </c>
      <c r="EP38" s="4" t="e">
        <f t="shared" si="20"/>
        <v>#DIV/0!</v>
      </c>
      <c r="EQ38" s="4" t="e">
        <f t="shared" si="20"/>
        <v>#DIV/0!</v>
      </c>
      <c r="ER38" s="4" t="e">
        <f t="shared" si="20"/>
        <v>#DIV/0!</v>
      </c>
      <c r="ES38" s="4" t="e">
        <f t="shared" ref="ES38" si="21">ES37/ES33</f>
        <v>#DIV/0!</v>
      </c>
      <c r="ET38" s="4">
        <v>7.6628352490421452E-3</v>
      </c>
      <c r="EU38" s="4" t="e">
        <v>#DIV/0!</v>
      </c>
      <c r="EV38" s="4">
        <v>3.7735849056603772E-2</v>
      </c>
      <c r="EW38" s="4">
        <f t="shared" ref="EW38" si="22">EW37/EW33</f>
        <v>1.4981273408239701E-2</v>
      </c>
      <c r="EX38" s="4">
        <f t="shared" ref="EX38" si="23">EX37/EX33</f>
        <v>1.4981273408239701E-2</v>
      </c>
      <c r="EY38" s="4" t="e">
        <f t="shared" ref="EY38:GA38" si="24">EY37/EY33</f>
        <v>#DIV/0!</v>
      </c>
      <c r="EZ38" s="4" t="e">
        <f t="shared" si="24"/>
        <v>#DIV/0!</v>
      </c>
      <c r="FA38" s="4" t="e">
        <f t="shared" si="24"/>
        <v>#DIV/0!</v>
      </c>
      <c r="FB38" s="4" t="e">
        <f t="shared" si="24"/>
        <v>#DIV/0!</v>
      </c>
      <c r="FC38" s="4" t="e">
        <f t="shared" si="24"/>
        <v>#DIV/0!</v>
      </c>
      <c r="FD38" s="4" t="e">
        <f t="shared" si="24"/>
        <v>#DIV/0!</v>
      </c>
      <c r="FE38" s="4" t="e">
        <f t="shared" si="24"/>
        <v>#DIV/0!</v>
      </c>
      <c r="FF38" s="4" t="e">
        <f t="shared" si="24"/>
        <v>#DIV/0!</v>
      </c>
      <c r="FG38" s="4" t="e">
        <f t="shared" si="24"/>
        <v>#DIV/0!</v>
      </c>
      <c r="FH38" s="4" t="e">
        <f t="shared" si="24"/>
        <v>#DIV/0!</v>
      </c>
      <c r="FI38" s="4" t="e">
        <f t="shared" si="24"/>
        <v>#DIV/0!</v>
      </c>
      <c r="FJ38" s="4" t="e">
        <f t="shared" si="24"/>
        <v>#DIV/0!</v>
      </c>
      <c r="FK38" s="4" t="e">
        <f t="shared" si="24"/>
        <v>#DIV/0!</v>
      </c>
      <c r="FL38" s="4" t="e">
        <f t="shared" si="24"/>
        <v>#DIV/0!</v>
      </c>
      <c r="FM38" s="4" t="e">
        <f t="shared" si="24"/>
        <v>#DIV/0!</v>
      </c>
      <c r="FN38" s="4" t="e">
        <f t="shared" si="24"/>
        <v>#DIV/0!</v>
      </c>
      <c r="FO38" s="4" t="e">
        <f t="shared" si="24"/>
        <v>#DIV/0!</v>
      </c>
      <c r="FP38" s="4" t="e">
        <f t="shared" si="24"/>
        <v>#DIV/0!</v>
      </c>
      <c r="FQ38" s="4" t="e">
        <f t="shared" si="24"/>
        <v>#DIV/0!</v>
      </c>
      <c r="FR38" s="4" t="e">
        <f t="shared" si="24"/>
        <v>#DIV/0!</v>
      </c>
      <c r="FS38" s="4" t="e">
        <f t="shared" si="24"/>
        <v>#DIV/0!</v>
      </c>
      <c r="FT38" s="4" t="e">
        <f t="shared" si="24"/>
        <v>#DIV/0!</v>
      </c>
      <c r="FU38" s="4" t="e">
        <f t="shared" si="24"/>
        <v>#DIV/0!</v>
      </c>
      <c r="FV38" s="4" t="e">
        <f t="shared" si="24"/>
        <v>#DIV/0!</v>
      </c>
      <c r="FW38" s="4" t="e">
        <f t="shared" si="24"/>
        <v>#DIV/0!</v>
      </c>
      <c r="FX38" s="4" t="e">
        <f t="shared" si="24"/>
        <v>#DIV/0!</v>
      </c>
      <c r="FY38" s="4" t="e">
        <f t="shared" si="24"/>
        <v>#DIV/0!</v>
      </c>
      <c r="FZ38" s="4" t="e">
        <f t="shared" si="24"/>
        <v>#DIV/0!</v>
      </c>
      <c r="GA38" s="4" t="e">
        <f t="shared" si="24"/>
        <v>#DIV/0!</v>
      </c>
      <c r="GB38" s="4" t="e">
        <f t="shared" ref="GB38" si="25">GB37/GB33</f>
        <v>#DIV/0!</v>
      </c>
    </row>
    <row r="39" spans="1:184" s="6" customFormat="1" ht="25.5" customHeight="1">
      <c r="A39" s="11" t="s">
        <v>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>
        <v>13</v>
      </c>
      <c r="P39" s="10">
        <v>30</v>
      </c>
      <c r="Q39" s="10">
        <v>16</v>
      </c>
      <c r="R39" s="10">
        <v>9</v>
      </c>
      <c r="S39" s="10">
        <v>8</v>
      </c>
      <c r="T39" s="10">
        <v>13</v>
      </c>
      <c r="U39" s="10">
        <v>12</v>
      </c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>
        <v>1</v>
      </c>
      <c r="AR39" s="10">
        <v>0</v>
      </c>
      <c r="AS39" s="10">
        <v>53</v>
      </c>
      <c r="AT39" s="10">
        <v>25</v>
      </c>
      <c r="AU39" s="10">
        <v>136</v>
      </c>
      <c r="AV39" s="10">
        <v>108</v>
      </c>
      <c r="AW39" s="10">
        <v>64</v>
      </c>
      <c r="AX39" s="10">
        <v>155</v>
      </c>
      <c r="AY39" s="10">
        <v>103</v>
      </c>
      <c r="AZ39" s="10">
        <v>0</v>
      </c>
      <c r="BA39" s="10">
        <v>295</v>
      </c>
      <c r="BB39" s="10">
        <v>328</v>
      </c>
      <c r="BC39" s="10">
        <v>69</v>
      </c>
      <c r="BD39" s="10">
        <v>33</v>
      </c>
      <c r="BE39" s="10">
        <v>23</v>
      </c>
      <c r="BF39" s="10">
        <v>5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23</v>
      </c>
      <c r="BO39" s="10">
        <v>5</v>
      </c>
      <c r="BP39" s="10">
        <v>4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0</v>
      </c>
      <c r="CQ39" s="10">
        <v>0</v>
      </c>
      <c r="CR39" s="10">
        <v>0</v>
      </c>
      <c r="CS39" s="9">
        <f>SUM(EW39:GA39)</f>
        <v>72</v>
      </c>
      <c r="CT39" s="193">
        <v>0</v>
      </c>
      <c r="CU39" s="193">
        <v>0</v>
      </c>
      <c r="CV39" s="193">
        <v>0</v>
      </c>
      <c r="CW39" s="193">
        <v>0</v>
      </c>
      <c r="CX39" s="193">
        <v>0</v>
      </c>
      <c r="CY39" s="193">
        <v>0</v>
      </c>
      <c r="CZ39" s="193">
        <v>0</v>
      </c>
      <c r="DA39" s="193">
        <v>0</v>
      </c>
      <c r="DB39" s="193">
        <v>0</v>
      </c>
      <c r="DC39" s="193">
        <v>0</v>
      </c>
      <c r="DD39" s="193">
        <v>0</v>
      </c>
      <c r="DE39" s="193">
        <v>0</v>
      </c>
      <c r="DF39" s="193">
        <v>0</v>
      </c>
      <c r="DG39" s="193">
        <v>0</v>
      </c>
      <c r="DH39" s="193">
        <v>0</v>
      </c>
      <c r="DI39" s="193">
        <v>0</v>
      </c>
      <c r="DJ39" s="193">
        <v>0</v>
      </c>
      <c r="DK39" s="193">
        <v>0</v>
      </c>
      <c r="DL39" s="193">
        <v>0</v>
      </c>
      <c r="DM39" s="193">
        <v>0</v>
      </c>
      <c r="DN39" s="193">
        <v>0</v>
      </c>
      <c r="DO39" s="193">
        <v>0</v>
      </c>
      <c r="DP39" s="193">
        <v>0</v>
      </c>
      <c r="DQ39" s="193">
        <v>0</v>
      </c>
      <c r="DR39" s="193">
        <v>0</v>
      </c>
      <c r="DS39" s="193">
        <v>0</v>
      </c>
      <c r="DT39" s="193">
        <v>0</v>
      </c>
      <c r="DU39" s="193">
        <v>0</v>
      </c>
      <c r="DV39" s="193">
        <v>0</v>
      </c>
      <c r="DW39" s="193">
        <v>0</v>
      </c>
      <c r="DX39" s="193">
        <v>0</v>
      </c>
      <c r="DY39" s="193">
        <v>0</v>
      </c>
      <c r="DZ39" s="193">
        <v>0</v>
      </c>
      <c r="EA39" s="193">
        <v>0</v>
      </c>
      <c r="EB39" s="193">
        <v>0</v>
      </c>
      <c r="EC39" s="193">
        <v>0</v>
      </c>
      <c r="ED39" s="193">
        <v>0</v>
      </c>
      <c r="EE39" s="193">
        <v>0</v>
      </c>
      <c r="EF39" s="193">
        <v>0</v>
      </c>
      <c r="EG39" s="193">
        <v>0</v>
      </c>
      <c r="EH39" s="193">
        <v>0</v>
      </c>
      <c r="EI39" s="193">
        <v>0</v>
      </c>
      <c r="EJ39" s="193">
        <v>0</v>
      </c>
      <c r="EK39" s="193">
        <v>0</v>
      </c>
      <c r="EL39" s="193">
        <v>0</v>
      </c>
      <c r="EM39" s="193">
        <v>0</v>
      </c>
      <c r="EN39" s="193">
        <v>0</v>
      </c>
      <c r="EO39" s="193">
        <v>0</v>
      </c>
      <c r="EP39" s="193">
        <v>0</v>
      </c>
      <c r="EQ39" s="193">
        <v>0</v>
      </c>
      <c r="ER39" s="193">
        <v>0</v>
      </c>
      <c r="ES39" s="193">
        <v>0</v>
      </c>
      <c r="ET39" s="193">
        <v>41</v>
      </c>
      <c r="EU39" s="193">
        <v>0</v>
      </c>
      <c r="EV39" s="193">
        <v>0</v>
      </c>
      <c r="EW39" s="9">
        <f>SUM(EX39:GB39)</f>
        <v>36</v>
      </c>
      <c r="EX39" s="66">
        <f>+V111D!F78</f>
        <v>36</v>
      </c>
      <c r="EY39" s="66">
        <f>+V111D!G78</f>
        <v>0</v>
      </c>
      <c r="EZ39" s="66">
        <f>+V111D!H78</f>
        <v>0</v>
      </c>
      <c r="FA39" s="66">
        <f>+V111D!I78</f>
        <v>0</v>
      </c>
      <c r="FB39" s="66">
        <f>+V111D!J78</f>
        <v>0</v>
      </c>
      <c r="FC39" s="66">
        <f>+V111D!K78</f>
        <v>0</v>
      </c>
      <c r="FD39" s="66">
        <f>+V111D!L78</f>
        <v>0</v>
      </c>
      <c r="FE39" s="66">
        <f>+V111D!M78</f>
        <v>0</v>
      </c>
      <c r="FF39" s="66">
        <f>+V111D!N78</f>
        <v>0</v>
      </c>
      <c r="FG39" s="66">
        <f>+V111D!O78</f>
        <v>0</v>
      </c>
      <c r="FH39" s="66">
        <f>+V111D!P78</f>
        <v>0</v>
      </c>
      <c r="FI39" s="66">
        <f>+V111D!Q78</f>
        <v>0</v>
      </c>
      <c r="FJ39" s="66">
        <f>+V111D!R78</f>
        <v>0</v>
      </c>
      <c r="FK39" s="66">
        <f>+V111D!S78</f>
        <v>0</v>
      </c>
      <c r="FL39" s="66">
        <f>+V111D!T78</f>
        <v>0</v>
      </c>
      <c r="FM39" s="66">
        <f>+V111D!U78</f>
        <v>0</v>
      </c>
      <c r="FN39" s="66">
        <f>+V111D!V78</f>
        <v>0</v>
      </c>
      <c r="FO39" s="66">
        <f>+V111D!W78</f>
        <v>0</v>
      </c>
      <c r="FP39" s="66">
        <f>+V111D!X78</f>
        <v>0</v>
      </c>
      <c r="FQ39" s="66">
        <f>+V111D!Y78</f>
        <v>0</v>
      </c>
      <c r="FR39" s="66">
        <f>+V111D!Z78</f>
        <v>0</v>
      </c>
      <c r="FS39" s="66">
        <f>+V111D!AA78</f>
        <v>0</v>
      </c>
      <c r="FT39" s="66">
        <f>+V111D!AB78</f>
        <v>0</v>
      </c>
      <c r="FU39" s="66">
        <f>+V111D!AC78</f>
        <v>0</v>
      </c>
      <c r="FV39" s="66">
        <f>+V111D!AD78</f>
        <v>0</v>
      </c>
      <c r="FW39" s="66">
        <f>+V111D!AE78</f>
        <v>0</v>
      </c>
      <c r="FX39" s="66">
        <f>+V111D!AF78</f>
        <v>0</v>
      </c>
      <c r="FY39" s="66">
        <f>+V111D!AG78</f>
        <v>0</v>
      </c>
      <c r="FZ39" s="66">
        <f>+V111D!AH78</f>
        <v>0</v>
      </c>
      <c r="GA39" s="66">
        <f>+V111D!AI78</f>
        <v>0</v>
      </c>
      <c r="GB39" s="66">
        <f>+V111D!AJ78</f>
        <v>0</v>
      </c>
    </row>
    <row r="40" spans="1:184" s="3" customFormat="1" ht="25.5" customHeight="1">
      <c r="A40" s="5" t="s">
        <v>1</v>
      </c>
      <c r="B40" s="4" t="e">
        <f t="shared" ref="B40:BM40" si="26">B39/B33</f>
        <v>#DIV/0!</v>
      </c>
      <c r="C40" s="4" t="e">
        <f t="shared" si="26"/>
        <v>#DIV/0!</v>
      </c>
      <c r="D40" s="4" t="e">
        <f t="shared" si="26"/>
        <v>#DIV/0!</v>
      </c>
      <c r="E40" s="4" t="e">
        <f t="shared" si="26"/>
        <v>#DIV/0!</v>
      </c>
      <c r="F40" s="4" t="e">
        <f t="shared" si="26"/>
        <v>#DIV/0!</v>
      </c>
      <c r="G40" s="4" t="e">
        <f t="shared" si="26"/>
        <v>#DIV/0!</v>
      </c>
      <c r="H40" s="4" t="e">
        <f t="shared" si="26"/>
        <v>#DIV/0!</v>
      </c>
      <c r="I40" s="4" t="e">
        <f t="shared" si="26"/>
        <v>#DIV/0!</v>
      </c>
      <c r="J40" s="4" t="e">
        <f t="shared" si="26"/>
        <v>#DIV/0!</v>
      </c>
      <c r="K40" s="4" t="e">
        <f t="shared" si="26"/>
        <v>#DIV/0!</v>
      </c>
      <c r="L40" s="4" t="e">
        <f t="shared" si="26"/>
        <v>#DIV/0!</v>
      </c>
      <c r="M40" s="4" t="e">
        <f t="shared" si="26"/>
        <v>#DIV/0!</v>
      </c>
      <c r="N40" s="4" t="e">
        <f t="shared" si="26"/>
        <v>#DIV/0!</v>
      </c>
      <c r="O40" s="4">
        <f t="shared" si="26"/>
        <v>1.0166654935910972E-4</v>
      </c>
      <c r="P40" s="4">
        <f t="shared" si="26"/>
        <v>2.3599191334376941E-4</v>
      </c>
      <c r="Q40" s="4">
        <f t="shared" si="26"/>
        <v>1.3977827670857103E-4</v>
      </c>
      <c r="R40" s="4">
        <f t="shared" si="26"/>
        <v>7.6932282495341316E-5</v>
      </c>
      <c r="S40" s="4">
        <f t="shared" si="26"/>
        <v>1.060164325470448E-4</v>
      </c>
      <c r="T40" s="4">
        <f t="shared" si="26"/>
        <v>9.7164297352646608E-5</v>
      </c>
      <c r="U40" s="4">
        <f t="shared" si="26"/>
        <v>1.0546112878561511E-4</v>
      </c>
      <c r="V40" s="4" t="e">
        <f t="shared" si="26"/>
        <v>#DIV/0!</v>
      </c>
      <c r="W40" s="4" t="e">
        <f t="shared" si="26"/>
        <v>#DIV/0!</v>
      </c>
      <c r="X40" s="4" t="e">
        <f t="shared" si="26"/>
        <v>#DIV/0!</v>
      </c>
      <c r="Y40" s="4" t="e">
        <f t="shared" si="26"/>
        <v>#DIV/0!</v>
      </c>
      <c r="Z40" s="4" t="e">
        <f t="shared" si="26"/>
        <v>#DIV/0!</v>
      </c>
      <c r="AA40" s="4" t="e">
        <f t="shared" si="26"/>
        <v>#DIV/0!</v>
      </c>
      <c r="AB40" s="4" t="e">
        <f t="shared" si="26"/>
        <v>#DIV/0!</v>
      </c>
      <c r="AC40" s="4" t="e">
        <f t="shared" si="26"/>
        <v>#DIV/0!</v>
      </c>
      <c r="AD40" s="4" t="e">
        <f t="shared" si="26"/>
        <v>#DIV/0!</v>
      </c>
      <c r="AE40" s="4" t="e">
        <f t="shared" si="26"/>
        <v>#DIV/0!</v>
      </c>
      <c r="AF40" s="4" t="e">
        <f t="shared" si="26"/>
        <v>#DIV/0!</v>
      </c>
      <c r="AG40" s="4" t="e">
        <f t="shared" si="26"/>
        <v>#DIV/0!</v>
      </c>
      <c r="AH40" s="4" t="e">
        <f t="shared" si="26"/>
        <v>#DIV/0!</v>
      </c>
      <c r="AI40" s="4" t="e">
        <f t="shared" si="26"/>
        <v>#DIV/0!</v>
      </c>
      <c r="AJ40" s="4" t="e">
        <f t="shared" si="26"/>
        <v>#DIV/0!</v>
      </c>
      <c r="AK40" s="4" t="e">
        <f t="shared" si="26"/>
        <v>#DIV/0!</v>
      </c>
      <c r="AL40" s="4" t="e">
        <f t="shared" si="26"/>
        <v>#DIV/0!</v>
      </c>
      <c r="AM40" s="4" t="e">
        <f t="shared" si="26"/>
        <v>#DIV/0!</v>
      </c>
      <c r="AN40" s="4" t="e">
        <f t="shared" si="26"/>
        <v>#DIV/0!</v>
      </c>
      <c r="AO40" s="4" t="e">
        <f t="shared" si="26"/>
        <v>#DIV/0!</v>
      </c>
      <c r="AP40" s="4" t="e">
        <f t="shared" si="26"/>
        <v>#DIV/0!</v>
      </c>
      <c r="AQ40" s="4">
        <f t="shared" si="26"/>
        <v>8.0971659919028337E-4</v>
      </c>
      <c r="AR40" s="4" t="e">
        <f t="shared" si="26"/>
        <v>#DIV/0!</v>
      </c>
      <c r="AS40" s="4">
        <f t="shared" si="26"/>
        <v>3.1566408576533651E-2</v>
      </c>
      <c r="AT40" s="4">
        <f t="shared" si="26"/>
        <v>9.8309083759339361E-3</v>
      </c>
      <c r="AU40" s="4">
        <f t="shared" si="26"/>
        <v>4.1962357297130513E-2</v>
      </c>
      <c r="AV40" s="4">
        <f t="shared" si="26"/>
        <v>1.0104790419161677E-2</v>
      </c>
      <c r="AW40" s="4">
        <f t="shared" si="26"/>
        <v>2.7601673351446933E-3</v>
      </c>
      <c r="AX40" s="4">
        <f t="shared" si="26"/>
        <v>2.5130516553714451E-3</v>
      </c>
      <c r="AY40" s="4">
        <f t="shared" si="26"/>
        <v>2.3704317407714261E-3</v>
      </c>
      <c r="AZ40" s="4">
        <f t="shared" si="26"/>
        <v>0</v>
      </c>
      <c r="BA40" s="4">
        <f t="shared" si="26"/>
        <v>3.1602176800788447E-3</v>
      </c>
      <c r="BB40" s="4">
        <f t="shared" si="26"/>
        <v>1.6646450702652775E-3</v>
      </c>
      <c r="BC40" s="4">
        <f t="shared" si="26"/>
        <v>8.8200329792537482E-4</v>
      </c>
      <c r="BD40" s="4">
        <f t="shared" si="26"/>
        <v>1.1032361594009094E-3</v>
      </c>
      <c r="BE40" s="4">
        <f t="shared" si="26"/>
        <v>8.2668391920063264E-4</v>
      </c>
      <c r="BF40" s="4">
        <f t="shared" si="26"/>
        <v>6.2344139650872821E-3</v>
      </c>
      <c r="BG40" s="4" t="e">
        <f t="shared" si="26"/>
        <v>#DIV/0!</v>
      </c>
      <c r="BH40" s="4" t="e">
        <f t="shared" si="26"/>
        <v>#DIV/0!</v>
      </c>
      <c r="BI40" s="4" t="e">
        <f t="shared" si="26"/>
        <v>#DIV/0!</v>
      </c>
      <c r="BJ40" s="4" t="e">
        <f t="shared" si="26"/>
        <v>#DIV/0!</v>
      </c>
      <c r="BK40" s="4" t="e">
        <f t="shared" si="26"/>
        <v>#DIV/0!</v>
      </c>
      <c r="BL40" s="4" t="e">
        <f t="shared" si="26"/>
        <v>#DIV/0!</v>
      </c>
      <c r="BM40" s="4">
        <f t="shared" si="26"/>
        <v>0</v>
      </c>
      <c r="BN40" s="4">
        <f t="shared" ref="BN40:CC40" si="27">BN39/BN33</f>
        <v>4.8179647241191503E-4</v>
      </c>
      <c r="BO40" s="4">
        <f t="shared" si="27"/>
        <v>6.3299151791365994E-4</v>
      </c>
      <c r="BP40" s="4">
        <f t="shared" si="27"/>
        <v>2.7847396268448898E-4</v>
      </c>
      <c r="BQ40" s="4" t="e">
        <f t="shared" si="27"/>
        <v>#DIV/0!</v>
      </c>
      <c r="BR40" s="4" t="e">
        <f t="shared" si="27"/>
        <v>#DIV/0!</v>
      </c>
      <c r="BS40" s="4" t="e">
        <f t="shared" si="27"/>
        <v>#DIV/0!</v>
      </c>
      <c r="BT40" s="4" t="e">
        <f t="shared" si="27"/>
        <v>#DIV/0!</v>
      </c>
      <c r="BU40" s="4" t="e">
        <f t="shared" si="27"/>
        <v>#DIV/0!</v>
      </c>
      <c r="BV40" s="4" t="e">
        <f t="shared" si="27"/>
        <v>#DIV/0!</v>
      </c>
      <c r="BW40" s="4" t="e">
        <f t="shared" si="27"/>
        <v>#DIV/0!</v>
      </c>
      <c r="BX40" s="4" t="e">
        <f t="shared" si="27"/>
        <v>#DIV/0!</v>
      </c>
      <c r="BY40" s="4" t="e">
        <f t="shared" si="27"/>
        <v>#DIV/0!</v>
      </c>
      <c r="BZ40" s="4" t="e">
        <f t="shared" si="27"/>
        <v>#DIV/0!</v>
      </c>
      <c r="CA40" s="4" t="e">
        <f t="shared" si="27"/>
        <v>#DIV/0!</v>
      </c>
      <c r="CB40" s="4" t="e">
        <f t="shared" si="27"/>
        <v>#DIV/0!</v>
      </c>
      <c r="CC40" s="4" t="e">
        <f t="shared" si="27"/>
        <v>#DIV/0!</v>
      </c>
      <c r="CD40" s="4" t="e">
        <v>#DIV/0!</v>
      </c>
      <c r="CE40" s="4" t="e">
        <v>#DIV/0!</v>
      </c>
      <c r="CF40" s="4" t="e">
        <v>#DIV/0!</v>
      </c>
      <c r="CG40" s="4" t="e">
        <v>#DIV/0!</v>
      </c>
      <c r="CH40" s="4" t="e">
        <v>#DIV/0!</v>
      </c>
      <c r="CI40" s="4" t="e">
        <v>#DIV/0!</v>
      </c>
      <c r="CJ40" s="4" t="e">
        <v>#DIV/0!</v>
      </c>
      <c r="CK40" s="4" t="e">
        <v>#DIV/0!</v>
      </c>
      <c r="CL40" s="4" t="e">
        <v>#DIV/0!</v>
      </c>
      <c r="CM40" s="4" t="e">
        <v>#DIV/0!</v>
      </c>
      <c r="CN40" s="4" t="e">
        <v>#DIV/0!</v>
      </c>
      <c r="CO40" s="4" t="e">
        <v>#DIV/0!</v>
      </c>
      <c r="CP40" s="4" t="e">
        <v>#DIV/0!</v>
      </c>
      <c r="CQ40" s="4" t="e">
        <v>#DIV/0!</v>
      </c>
      <c r="CR40" s="4" t="e">
        <v>#DIV/0!</v>
      </c>
      <c r="CS40" s="4">
        <f t="shared" ref="CS40:DV40" si="28">CS39/CS33</f>
        <v>0.1348314606741573</v>
      </c>
      <c r="CT40" s="4" t="e">
        <f t="shared" si="28"/>
        <v>#DIV/0!</v>
      </c>
      <c r="CU40" s="4" t="e">
        <f t="shared" si="28"/>
        <v>#DIV/0!</v>
      </c>
      <c r="CV40" s="4" t="e">
        <f t="shared" si="28"/>
        <v>#DIV/0!</v>
      </c>
      <c r="CW40" s="4" t="e">
        <f t="shared" si="28"/>
        <v>#DIV/0!</v>
      </c>
      <c r="CX40" s="4" t="e">
        <f t="shared" si="28"/>
        <v>#DIV/0!</v>
      </c>
      <c r="CY40" s="4" t="e">
        <f t="shared" si="28"/>
        <v>#DIV/0!</v>
      </c>
      <c r="CZ40" s="4" t="e">
        <f t="shared" si="28"/>
        <v>#DIV/0!</v>
      </c>
      <c r="DA40" s="4" t="e">
        <f t="shared" si="28"/>
        <v>#DIV/0!</v>
      </c>
      <c r="DB40" s="4" t="e">
        <f t="shared" si="28"/>
        <v>#DIV/0!</v>
      </c>
      <c r="DC40" s="4" t="e">
        <f t="shared" si="28"/>
        <v>#DIV/0!</v>
      </c>
      <c r="DD40" s="4" t="e">
        <f t="shared" si="28"/>
        <v>#DIV/0!</v>
      </c>
      <c r="DE40" s="4" t="e">
        <f t="shared" si="28"/>
        <v>#DIV/0!</v>
      </c>
      <c r="DF40" s="4" t="e">
        <f t="shared" si="28"/>
        <v>#DIV/0!</v>
      </c>
      <c r="DG40" s="4" t="e">
        <f t="shared" si="28"/>
        <v>#DIV/0!</v>
      </c>
      <c r="DH40" s="4" t="e">
        <f t="shared" si="28"/>
        <v>#DIV/0!</v>
      </c>
      <c r="DI40" s="4" t="e">
        <f t="shared" si="28"/>
        <v>#DIV/0!</v>
      </c>
      <c r="DJ40" s="4" t="e">
        <f t="shared" si="28"/>
        <v>#DIV/0!</v>
      </c>
      <c r="DK40" s="4" t="e">
        <f t="shared" si="28"/>
        <v>#DIV/0!</v>
      </c>
      <c r="DL40" s="4" t="e">
        <f t="shared" si="28"/>
        <v>#DIV/0!</v>
      </c>
      <c r="DM40" s="4" t="e">
        <f t="shared" si="28"/>
        <v>#DIV/0!</v>
      </c>
      <c r="DN40" s="4" t="e">
        <f t="shared" si="28"/>
        <v>#DIV/0!</v>
      </c>
      <c r="DO40" s="4" t="e">
        <f t="shared" si="28"/>
        <v>#DIV/0!</v>
      </c>
      <c r="DP40" s="4" t="e">
        <f t="shared" si="28"/>
        <v>#DIV/0!</v>
      </c>
      <c r="DQ40" s="4" t="e">
        <f t="shared" si="28"/>
        <v>#DIV/0!</v>
      </c>
      <c r="DR40" s="4" t="e">
        <f t="shared" si="28"/>
        <v>#DIV/0!</v>
      </c>
      <c r="DS40" s="4" t="e">
        <f t="shared" si="28"/>
        <v>#DIV/0!</v>
      </c>
      <c r="DT40" s="4" t="e">
        <f t="shared" si="28"/>
        <v>#DIV/0!</v>
      </c>
      <c r="DU40" s="4" t="e">
        <f t="shared" si="28"/>
        <v>#DIV/0!</v>
      </c>
      <c r="DV40" s="4" t="e">
        <f t="shared" si="28"/>
        <v>#DIV/0!</v>
      </c>
      <c r="DW40" s="4" t="e">
        <f t="shared" ref="DW40:ER40" si="29">DW39/DW33</f>
        <v>#DIV/0!</v>
      </c>
      <c r="DX40" s="4" t="e">
        <f t="shared" si="29"/>
        <v>#DIV/0!</v>
      </c>
      <c r="DY40" s="4" t="e">
        <f t="shared" si="29"/>
        <v>#DIV/0!</v>
      </c>
      <c r="DZ40" s="4" t="e">
        <f t="shared" si="29"/>
        <v>#DIV/0!</v>
      </c>
      <c r="EA40" s="4" t="e">
        <f t="shared" si="29"/>
        <v>#DIV/0!</v>
      </c>
      <c r="EB40" s="4" t="e">
        <f t="shared" si="29"/>
        <v>#DIV/0!</v>
      </c>
      <c r="EC40" s="4" t="e">
        <f t="shared" si="29"/>
        <v>#DIV/0!</v>
      </c>
      <c r="ED40" s="4" t="e">
        <f t="shared" si="29"/>
        <v>#DIV/0!</v>
      </c>
      <c r="EE40" s="4" t="e">
        <f t="shared" si="29"/>
        <v>#DIV/0!</v>
      </c>
      <c r="EF40" s="4" t="e">
        <f t="shared" si="29"/>
        <v>#DIV/0!</v>
      </c>
      <c r="EG40" s="4" t="e">
        <f t="shared" si="29"/>
        <v>#DIV/0!</v>
      </c>
      <c r="EH40" s="4" t="e">
        <f t="shared" si="29"/>
        <v>#DIV/0!</v>
      </c>
      <c r="EI40" s="4" t="e">
        <f t="shared" si="29"/>
        <v>#DIV/0!</v>
      </c>
      <c r="EJ40" s="4" t="e">
        <f t="shared" si="29"/>
        <v>#DIV/0!</v>
      </c>
      <c r="EK40" s="4" t="e">
        <f t="shared" si="29"/>
        <v>#DIV/0!</v>
      </c>
      <c r="EL40" s="4" t="e">
        <f t="shared" si="29"/>
        <v>#DIV/0!</v>
      </c>
      <c r="EM40" s="4" t="e">
        <f t="shared" si="29"/>
        <v>#DIV/0!</v>
      </c>
      <c r="EN40" s="4" t="e">
        <f t="shared" si="29"/>
        <v>#DIV/0!</v>
      </c>
      <c r="EO40" s="4" t="e">
        <f t="shared" si="29"/>
        <v>#DIV/0!</v>
      </c>
      <c r="EP40" s="4" t="e">
        <f t="shared" si="29"/>
        <v>#DIV/0!</v>
      </c>
      <c r="EQ40" s="4" t="e">
        <f t="shared" si="29"/>
        <v>#DIV/0!</v>
      </c>
      <c r="ER40" s="4" t="e">
        <f t="shared" si="29"/>
        <v>#DIV/0!</v>
      </c>
      <c r="ES40" s="4" t="e">
        <f t="shared" ref="ES40" si="30">ES39/ES33</f>
        <v>#DIV/0!</v>
      </c>
      <c r="ET40" s="4">
        <v>7.8544061302681989E-2</v>
      </c>
      <c r="EU40" s="4" t="e">
        <v>#DIV/0!</v>
      </c>
      <c r="EV40" s="4">
        <v>0</v>
      </c>
      <c r="EW40" s="4">
        <f t="shared" ref="EW40" si="31">EW39/EW33</f>
        <v>0.1348314606741573</v>
      </c>
      <c r="EX40" s="4">
        <f t="shared" ref="EX40:GB40" si="32">EX39/EX33</f>
        <v>0.1348314606741573</v>
      </c>
      <c r="EY40" s="4" t="e">
        <f t="shared" ref="EY40:GA40" si="33">EY39/EY33</f>
        <v>#DIV/0!</v>
      </c>
      <c r="EZ40" s="4" t="e">
        <f t="shared" si="33"/>
        <v>#DIV/0!</v>
      </c>
      <c r="FA40" s="4" t="e">
        <f t="shared" si="33"/>
        <v>#DIV/0!</v>
      </c>
      <c r="FB40" s="4" t="e">
        <f t="shared" si="33"/>
        <v>#DIV/0!</v>
      </c>
      <c r="FC40" s="4" t="e">
        <f t="shared" si="33"/>
        <v>#DIV/0!</v>
      </c>
      <c r="FD40" s="4" t="e">
        <f t="shared" si="33"/>
        <v>#DIV/0!</v>
      </c>
      <c r="FE40" s="4" t="e">
        <f t="shared" si="33"/>
        <v>#DIV/0!</v>
      </c>
      <c r="FF40" s="4" t="e">
        <f t="shared" si="33"/>
        <v>#DIV/0!</v>
      </c>
      <c r="FG40" s="4" t="e">
        <f t="shared" si="33"/>
        <v>#DIV/0!</v>
      </c>
      <c r="FH40" s="4" t="e">
        <f t="shared" si="33"/>
        <v>#DIV/0!</v>
      </c>
      <c r="FI40" s="4" t="e">
        <f t="shared" si="33"/>
        <v>#DIV/0!</v>
      </c>
      <c r="FJ40" s="4" t="e">
        <f t="shared" si="33"/>
        <v>#DIV/0!</v>
      </c>
      <c r="FK40" s="4" t="e">
        <f t="shared" si="33"/>
        <v>#DIV/0!</v>
      </c>
      <c r="FL40" s="4" t="e">
        <f t="shared" si="33"/>
        <v>#DIV/0!</v>
      </c>
      <c r="FM40" s="4" t="e">
        <f t="shared" si="33"/>
        <v>#DIV/0!</v>
      </c>
      <c r="FN40" s="4" t="e">
        <f t="shared" si="33"/>
        <v>#DIV/0!</v>
      </c>
      <c r="FO40" s="4" t="e">
        <f t="shared" si="33"/>
        <v>#DIV/0!</v>
      </c>
      <c r="FP40" s="4" t="e">
        <f t="shared" si="33"/>
        <v>#DIV/0!</v>
      </c>
      <c r="FQ40" s="4" t="e">
        <f t="shared" si="33"/>
        <v>#DIV/0!</v>
      </c>
      <c r="FR40" s="4" t="e">
        <f t="shared" si="33"/>
        <v>#DIV/0!</v>
      </c>
      <c r="FS40" s="4" t="e">
        <f t="shared" si="33"/>
        <v>#DIV/0!</v>
      </c>
      <c r="FT40" s="4" t="e">
        <f t="shared" si="33"/>
        <v>#DIV/0!</v>
      </c>
      <c r="FU40" s="4" t="e">
        <f t="shared" si="33"/>
        <v>#DIV/0!</v>
      </c>
      <c r="FV40" s="4" t="e">
        <f t="shared" si="33"/>
        <v>#DIV/0!</v>
      </c>
      <c r="FW40" s="4" t="e">
        <f t="shared" si="33"/>
        <v>#DIV/0!</v>
      </c>
      <c r="FX40" s="4" t="e">
        <f t="shared" si="33"/>
        <v>#DIV/0!</v>
      </c>
      <c r="FY40" s="4" t="e">
        <f t="shared" si="33"/>
        <v>#DIV/0!</v>
      </c>
      <c r="FZ40" s="4" t="e">
        <f t="shared" si="33"/>
        <v>#DIV/0!</v>
      </c>
      <c r="GA40" s="4" t="e">
        <f t="shared" si="33"/>
        <v>#DIV/0!</v>
      </c>
      <c r="GB40" s="4" t="e">
        <f t="shared" si="32"/>
        <v>#DIV/0!</v>
      </c>
    </row>
    <row r="41" spans="1:184" ht="12.75" customHeight="1"/>
    <row r="42" spans="1:184" ht="32.25" customHeight="1">
      <c r="A42" s="259" t="s">
        <v>144</v>
      </c>
      <c r="B42" s="259"/>
      <c r="C42" s="259"/>
      <c r="D42" s="259"/>
      <c r="E42" s="259"/>
      <c r="F42" s="259"/>
      <c r="G42" s="259"/>
      <c r="H42" s="259"/>
      <c r="I42" s="259"/>
      <c r="J42" s="259"/>
      <c r="K42" s="259"/>
      <c r="L42" s="259"/>
      <c r="M42" s="259"/>
      <c r="N42" s="259"/>
      <c r="O42" s="259"/>
      <c r="P42" s="259"/>
      <c r="Q42" s="259"/>
      <c r="R42" s="259"/>
      <c r="S42" s="259"/>
      <c r="T42" s="259"/>
      <c r="U42" s="259"/>
      <c r="V42" s="259"/>
      <c r="W42" s="259"/>
      <c r="X42" s="259"/>
      <c r="Y42" s="259"/>
      <c r="Z42" s="259"/>
      <c r="AA42" s="259"/>
      <c r="AB42" s="259"/>
      <c r="AC42" s="259"/>
      <c r="AD42" s="259"/>
      <c r="AE42" s="259"/>
      <c r="AF42" s="259"/>
      <c r="AG42" s="259"/>
      <c r="AH42" s="259"/>
      <c r="AI42" s="259"/>
      <c r="AJ42" s="259"/>
      <c r="AK42" s="259"/>
      <c r="AL42" s="259"/>
      <c r="AM42" s="259"/>
      <c r="AN42" s="259"/>
      <c r="AO42" s="259"/>
      <c r="AP42" s="259"/>
      <c r="AQ42" s="259"/>
      <c r="AR42" s="259"/>
      <c r="AS42" s="259"/>
      <c r="AT42" s="259"/>
      <c r="AU42" s="259"/>
      <c r="AV42" s="259"/>
      <c r="AW42" s="259"/>
      <c r="AX42" s="259"/>
      <c r="AY42" s="259"/>
      <c r="AZ42" s="259"/>
      <c r="BA42" s="259"/>
      <c r="BB42" s="259"/>
      <c r="BC42" s="259"/>
      <c r="BD42" s="259"/>
      <c r="BE42" s="259"/>
      <c r="BF42" s="259"/>
      <c r="BG42" s="259"/>
      <c r="BH42" s="259"/>
      <c r="BI42" s="259"/>
      <c r="BJ42" s="259"/>
      <c r="BK42" s="259"/>
      <c r="BL42" s="259"/>
      <c r="BM42" s="259"/>
      <c r="BN42" s="259"/>
      <c r="BO42" s="259"/>
      <c r="BP42" s="259"/>
      <c r="BQ42" s="259"/>
      <c r="BR42" s="259"/>
      <c r="BS42" s="259"/>
      <c r="BT42" s="259"/>
      <c r="BU42" s="259"/>
      <c r="BV42" s="259"/>
      <c r="BW42" s="259"/>
      <c r="BX42" s="259"/>
      <c r="BY42" s="259"/>
      <c r="BZ42" s="259"/>
      <c r="CA42" s="259"/>
      <c r="CB42" s="259"/>
      <c r="CC42" s="259"/>
      <c r="CD42" s="259"/>
      <c r="CE42" s="259"/>
      <c r="CF42" s="259"/>
      <c r="CG42" s="259"/>
      <c r="CH42" s="259"/>
      <c r="CI42" s="259"/>
      <c r="CJ42" s="259"/>
      <c r="CK42" s="259"/>
      <c r="CL42" s="259"/>
      <c r="CM42" s="259"/>
      <c r="CN42" s="259"/>
      <c r="CO42" s="259"/>
      <c r="CP42" s="259"/>
      <c r="CQ42" s="259"/>
      <c r="CR42" s="259"/>
      <c r="CS42" s="259"/>
      <c r="CT42" s="259"/>
      <c r="CU42" s="259"/>
      <c r="CV42" s="259"/>
      <c r="CW42" s="259"/>
      <c r="CX42" s="259"/>
      <c r="CY42" s="259"/>
      <c r="CZ42" s="259"/>
      <c r="DA42" s="259"/>
      <c r="DB42" s="259"/>
      <c r="DC42" s="259"/>
      <c r="DD42" s="259"/>
      <c r="DE42" s="259"/>
      <c r="DF42" s="259"/>
      <c r="DG42" s="259"/>
      <c r="DH42" s="259"/>
      <c r="DI42" s="259"/>
      <c r="DJ42" s="259"/>
      <c r="DK42" s="259"/>
      <c r="DL42" s="259"/>
      <c r="DM42" s="259"/>
      <c r="DN42" s="259"/>
      <c r="DO42" s="259"/>
      <c r="DP42" s="259"/>
      <c r="DQ42" s="259"/>
      <c r="DR42" s="259"/>
      <c r="DS42" s="259"/>
      <c r="DT42" s="259"/>
      <c r="DU42" s="259"/>
      <c r="DV42" s="259"/>
      <c r="DW42" s="259"/>
      <c r="DX42" s="259"/>
      <c r="DY42" s="259"/>
      <c r="DZ42" s="259"/>
      <c r="EA42" s="259"/>
      <c r="EB42" s="259"/>
      <c r="EC42" s="259"/>
      <c r="ED42" s="259"/>
      <c r="EE42" s="259"/>
      <c r="EF42" s="259"/>
      <c r="EG42" s="259"/>
      <c r="EH42" s="259"/>
      <c r="EI42" s="259"/>
      <c r="EJ42" s="259"/>
      <c r="EK42" s="259"/>
      <c r="EL42" s="259"/>
      <c r="EM42" s="259"/>
      <c r="EN42" s="259"/>
      <c r="EO42" s="259"/>
      <c r="EP42" s="259"/>
      <c r="EQ42" s="259"/>
      <c r="ER42" s="259"/>
      <c r="ES42" s="259"/>
      <c r="ET42" s="259"/>
      <c r="EU42" s="259"/>
      <c r="EV42" s="259"/>
      <c r="EW42" s="259"/>
      <c r="EX42" s="259"/>
      <c r="EY42" s="259"/>
      <c r="EZ42" s="259"/>
      <c r="FA42" s="259"/>
      <c r="FB42" s="259"/>
      <c r="FC42" s="259"/>
      <c r="FD42" s="259"/>
      <c r="FE42" s="259"/>
      <c r="FF42" s="259"/>
      <c r="FG42" s="259"/>
      <c r="FH42" s="259"/>
      <c r="FI42" s="259"/>
      <c r="FJ42" s="259"/>
      <c r="FK42" s="259"/>
      <c r="FL42" s="259"/>
      <c r="FM42" s="259"/>
      <c r="FN42" s="259"/>
      <c r="FO42" s="259"/>
      <c r="FP42" s="259"/>
      <c r="FQ42" s="259"/>
      <c r="FR42" s="259"/>
      <c r="FS42" s="259"/>
      <c r="FT42" s="259"/>
      <c r="FU42" s="259"/>
      <c r="FV42" s="259"/>
      <c r="FW42" s="259"/>
      <c r="FX42" s="259"/>
      <c r="FY42" s="259"/>
      <c r="FZ42" s="259"/>
      <c r="GA42" s="259"/>
      <c r="GB42" s="259"/>
    </row>
    <row r="43" spans="1:184" ht="9" customHeight="1">
      <c r="A43" s="28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</row>
    <row r="44" spans="1:184" ht="18" customHeight="1"/>
    <row r="45" spans="1:184" ht="18" customHeight="1"/>
    <row r="46" spans="1:184" ht="18" customHeight="1"/>
    <row r="47" spans="1:184" ht="18" customHeight="1"/>
    <row r="48" spans="1:184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spans="1:184" ht="18" customHeight="1"/>
    <row r="66" spans="1:184" ht="18" customHeight="1"/>
    <row r="67" spans="1:184" ht="18" customHeight="1"/>
    <row r="68" spans="1:184" ht="18" customHeight="1"/>
    <row r="69" spans="1:184" ht="18" customHeight="1"/>
    <row r="70" spans="1:184" ht="18" customHeight="1"/>
    <row r="71" spans="1:184">
      <c r="A71" s="26"/>
    </row>
    <row r="72" spans="1:184" s="6" customFormat="1" ht="25.5" customHeight="1">
      <c r="A72" s="25" t="s">
        <v>0</v>
      </c>
      <c r="B72" s="24" t="e">
        <f>'Summary Shop'!#REF!</f>
        <v>#REF!</v>
      </c>
      <c r="C72" s="24" t="e">
        <f>'Summary Shop'!#REF!</f>
        <v>#REF!</v>
      </c>
      <c r="D72" s="24" t="e">
        <f>'Summary Shop'!#REF!</f>
        <v>#REF!</v>
      </c>
      <c r="E72" s="24" t="e">
        <f>'Summary Shop'!#REF!</f>
        <v>#REF!</v>
      </c>
      <c r="F72" s="24" t="e">
        <f>'Summary Shop'!#REF!</f>
        <v>#REF!</v>
      </c>
      <c r="G72" s="24" t="e">
        <f>'Summary Shop'!#REF!</f>
        <v>#REF!</v>
      </c>
      <c r="H72" s="24" t="e">
        <f>'Summary Shop'!#REF!</f>
        <v>#REF!</v>
      </c>
      <c r="I72" s="24" t="e">
        <f>'Summary Shop'!#REF!</f>
        <v>#REF!</v>
      </c>
      <c r="J72" s="24" t="e">
        <f>'Summary Shop'!#REF!</f>
        <v>#REF!</v>
      </c>
      <c r="K72" s="24" t="e">
        <f>'Summary Shop'!#REF!</f>
        <v>#REF!</v>
      </c>
      <c r="L72" s="24" t="e">
        <f>'Summary Shop'!#REF!</f>
        <v>#REF!</v>
      </c>
      <c r="M72" s="24" t="e">
        <f>'Summary Shop'!#REF!</f>
        <v>#REF!</v>
      </c>
      <c r="N72" s="24" t="e">
        <f>'Summary Shop'!#REF!</f>
        <v>#REF!</v>
      </c>
      <c r="O72" s="24" t="e">
        <f>'Summary Shop'!#REF!</f>
        <v>#REF!</v>
      </c>
      <c r="P72" s="24" t="e">
        <f>'Summary Shop'!#REF!</f>
        <v>#REF!</v>
      </c>
      <c r="Q72" s="24" t="e">
        <f>'Summary Shop'!#REF!</f>
        <v>#REF!</v>
      </c>
      <c r="R72" s="24" t="e">
        <f>'Summary Shop'!#REF!</f>
        <v>#REF!</v>
      </c>
      <c r="S72" s="24" t="e">
        <f>'Summary Shop'!#REF!</f>
        <v>#REF!</v>
      </c>
      <c r="T72" s="24" t="e">
        <f>'Summary Shop'!#REF!</f>
        <v>#REF!</v>
      </c>
      <c r="U72" s="24" t="e">
        <f>'Summary Shop'!#REF!</f>
        <v>#REF!</v>
      </c>
      <c r="V72" s="24" t="s">
        <v>33</v>
      </c>
      <c r="W72" s="24" t="s">
        <v>32</v>
      </c>
      <c r="X72" s="24" t="s">
        <v>26</v>
      </c>
      <c r="Y72" s="24" t="s">
        <v>25</v>
      </c>
      <c r="Z72" s="24" t="s">
        <v>24</v>
      </c>
      <c r="AA72" s="24" t="s">
        <v>23</v>
      </c>
      <c r="AB72" s="24" t="s">
        <v>22</v>
      </c>
      <c r="AC72" s="24" t="s">
        <v>21</v>
      </c>
      <c r="AD72" s="24" t="s">
        <v>20</v>
      </c>
      <c r="AE72" s="24" t="s">
        <v>19</v>
      </c>
      <c r="AF72" s="24" t="s">
        <v>18</v>
      </c>
      <c r="AG72" s="24" t="s">
        <v>17</v>
      </c>
      <c r="AH72" s="24" t="s">
        <v>16</v>
      </c>
      <c r="AI72" s="24">
        <v>42278</v>
      </c>
      <c r="AJ72" s="24" t="s">
        <v>14</v>
      </c>
      <c r="AK72" s="24" t="s">
        <v>13</v>
      </c>
      <c r="AL72" s="24" t="s">
        <v>12</v>
      </c>
      <c r="AM72" s="24" t="s">
        <v>11</v>
      </c>
      <c r="AN72" s="24" t="s">
        <v>10</v>
      </c>
      <c r="AO72" s="24" t="s">
        <v>9</v>
      </c>
      <c r="AP72" s="24" t="s">
        <v>8</v>
      </c>
      <c r="AQ72" s="24" t="s">
        <v>68</v>
      </c>
      <c r="AR72" s="24" t="s">
        <v>69</v>
      </c>
      <c r="AS72" s="24" t="s">
        <v>135</v>
      </c>
      <c r="AT72" s="24" t="s">
        <v>143</v>
      </c>
      <c r="AU72" s="24" t="s">
        <v>146</v>
      </c>
      <c r="AV72" s="24" t="s">
        <v>151</v>
      </c>
      <c r="AW72" s="24" t="s">
        <v>159</v>
      </c>
      <c r="AX72" s="24" t="s">
        <v>168</v>
      </c>
      <c r="AY72" s="24" t="s">
        <v>173</v>
      </c>
      <c r="AZ72" s="24" t="s">
        <v>174</v>
      </c>
      <c r="BA72" s="24" t="s">
        <v>176</v>
      </c>
      <c r="BB72" s="24" t="s">
        <v>181</v>
      </c>
      <c r="BC72" s="24" t="s">
        <v>196</v>
      </c>
      <c r="BD72" s="24" t="s">
        <v>227</v>
      </c>
      <c r="BE72" s="24" t="s">
        <v>228</v>
      </c>
      <c r="BF72" s="24" t="s">
        <v>229</v>
      </c>
      <c r="BG72" s="24" t="s">
        <v>230</v>
      </c>
      <c r="BH72" s="24" t="s">
        <v>231</v>
      </c>
      <c r="BI72" s="24" t="s">
        <v>232</v>
      </c>
      <c r="BJ72" s="24" t="s">
        <v>233</v>
      </c>
      <c r="BK72" s="24" t="s">
        <v>238</v>
      </c>
      <c r="BL72" s="24" t="s">
        <v>239</v>
      </c>
      <c r="BM72" s="24" t="s">
        <v>240</v>
      </c>
      <c r="BN72" s="24" t="s">
        <v>247</v>
      </c>
      <c r="BO72" s="24" t="s">
        <v>248</v>
      </c>
      <c r="BP72" s="24" t="s">
        <v>252</v>
      </c>
      <c r="BQ72" s="24" t="s">
        <v>256</v>
      </c>
      <c r="BR72" s="24" t="s">
        <v>257</v>
      </c>
      <c r="BS72" s="24" t="s">
        <v>258</v>
      </c>
      <c r="BT72" s="24" t="s">
        <v>266</v>
      </c>
      <c r="BU72" s="24" t="s">
        <v>267</v>
      </c>
      <c r="BV72" s="24" t="s">
        <v>268</v>
      </c>
      <c r="BW72" s="24" t="s">
        <v>274</v>
      </c>
      <c r="BX72" s="24" t="s">
        <v>280</v>
      </c>
      <c r="BY72" s="24" t="s">
        <v>284</v>
      </c>
      <c r="BZ72" s="24" t="s">
        <v>285</v>
      </c>
      <c r="CA72" s="24" t="s">
        <v>286</v>
      </c>
      <c r="CB72" s="24" t="s">
        <v>288</v>
      </c>
      <c r="CC72" s="24" t="s">
        <v>289</v>
      </c>
      <c r="CD72" s="24" t="s">
        <v>166</v>
      </c>
      <c r="CE72" s="24" t="s">
        <v>294</v>
      </c>
      <c r="CF72" s="24" t="s">
        <v>295</v>
      </c>
      <c r="CG72" s="24" t="s">
        <v>296</v>
      </c>
      <c r="CH72" s="24" t="s">
        <v>297</v>
      </c>
      <c r="CI72" s="24" t="s">
        <v>301</v>
      </c>
      <c r="CJ72" s="24" t="s">
        <v>302</v>
      </c>
      <c r="CK72" s="24" t="s">
        <v>315</v>
      </c>
      <c r="CL72" s="24" t="s">
        <v>321</v>
      </c>
      <c r="CM72" s="24" t="s">
        <v>322</v>
      </c>
      <c r="CN72" s="24" t="s">
        <v>323</v>
      </c>
      <c r="CO72" s="24" t="s">
        <v>324</v>
      </c>
      <c r="CP72" s="24" t="s">
        <v>337</v>
      </c>
      <c r="CQ72" s="24" t="s">
        <v>338</v>
      </c>
      <c r="CR72" s="24" t="s">
        <v>344</v>
      </c>
      <c r="CS72" s="23" t="s">
        <v>345</v>
      </c>
      <c r="CT72" s="23" t="s">
        <v>355</v>
      </c>
      <c r="CU72" s="23" t="s">
        <v>357</v>
      </c>
      <c r="CV72" s="23" t="s">
        <v>358</v>
      </c>
      <c r="CW72" s="23" t="s">
        <v>359</v>
      </c>
      <c r="CX72" s="23" t="s">
        <v>360</v>
      </c>
      <c r="CY72" s="23" t="s">
        <v>361</v>
      </c>
      <c r="CZ72" s="23" t="s">
        <v>362</v>
      </c>
      <c r="DA72" s="23" t="s">
        <v>370</v>
      </c>
      <c r="DB72" s="23" t="s">
        <v>371</v>
      </c>
      <c r="DC72" s="23" t="s">
        <v>378</v>
      </c>
      <c r="DD72" s="23" t="s">
        <v>379</v>
      </c>
      <c r="DE72" s="23" t="s">
        <v>380</v>
      </c>
      <c r="DF72" s="23" t="s">
        <v>381</v>
      </c>
      <c r="DG72" s="23" t="s">
        <v>382</v>
      </c>
      <c r="DH72" s="23" t="s">
        <v>383</v>
      </c>
      <c r="DI72" s="23" t="s">
        <v>384</v>
      </c>
      <c r="DJ72" s="23" t="s">
        <v>385</v>
      </c>
      <c r="DK72" s="23" t="s">
        <v>386</v>
      </c>
      <c r="DL72" s="23" t="s">
        <v>387</v>
      </c>
      <c r="DM72" s="23" t="s">
        <v>388</v>
      </c>
      <c r="DN72" s="23" t="s">
        <v>389</v>
      </c>
      <c r="DO72" s="23" t="s">
        <v>390</v>
      </c>
      <c r="DP72" s="23" t="s">
        <v>391</v>
      </c>
      <c r="DQ72" s="23" t="s">
        <v>392</v>
      </c>
      <c r="DR72" s="23" t="s">
        <v>394</v>
      </c>
      <c r="DS72" s="23" t="s">
        <v>395</v>
      </c>
      <c r="DT72" s="23" t="s">
        <v>396</v>
      </c>
      <c r="DU72" s="23" t="s">
        <v>398</v>
      </c>
      <c r="DV72" s="23" t="s">
        <v>399</v>
      </c>
      <c r="DW72" s="23" t="s">
        <v>400</v>
      </c>
      <c r="DX72" s="23" t="s">
        <v>402</v>
      </c>
      <c r="DY72" s="23" t="s">
        <v>403</v>
      </c>
      <c r="DZ72" s="23" t="s">
        <v>407</v>
      </c>
      <c r="EA72" s="23" t="s">
        <v>408</v>
      </c>
      <c r="EB72" s="23" t="s">
        <v>409</v>
      </c>
      <c r="EC72" s="23" t="s">
        <v>410</v>
      </c>
      <c r="ED72" s="23" t="s">
        <v>411</v>
      </c>
      <c r="EE72" s="23" t="s">
        <v>412</v>
      </c>
      <c r="EF72" s="23" t="s">
        <v>415</v>
      </c>
      <c r="EG72" s="23" t="s">
        <v>422</v>
      </c>
      <c r="EH72" s="23" t="s">
        <v>424</v>
      </c>
      <c r="EI72" s="23" t="s">
        <v>426</v>
      </c>
      <c r="EJ72" s="23" t="s">
        <v>430</v>
      </c>
      <c r="EK72" s="23" t="s">
        <v>434</v>
      </c>
      <c r="EL72" s="23" t="s">
        <v>437</v>
      </c>
      <c r="EM72" s="23" t="s">
        <v>438</v>
      </c>
      <c r="EN72" s="23" t="s">
        <v>439</v>
      </c>
      <c r="EO72" s="23" t="s">
        <v>440</v>
      </c>
      <c r="EP72" s="23" t="s">
        <v>443</v>
      </c>
      <c r="EQ72" s="23" t="s">
        <v>444</v>
      </c>
      <c r="ER72" s="23" t="s">
        <v>449</v>
      </c>
      <c r="ES72" s="23" t="s">
        <v>450</v>
      </c>
      <c r="ET72" s="23" t="s">
        <v>454</v>
      </c>
      <c r="EU72" s="23" t="s">
        <v>456</v>
      </c>
      <c r="EV72" s="23" t="s">
        <v>457</v>
      </c>
      <c r="EW72" s="23" t="str">
        <f>EW315</f>
        <v>Aug'25</v>
      </c>
      <c r="EX72" s="22">
        <v>1</v>
      </c>
      <c r="EY72" s="22">
        <v>2</v>
      </c>
      <c r="EZ72" s="22">
        <v>3</v>
      </c>
      <c r="FA72" s="22">
        <v>4</v>
      </c>
      <c r="FB72" s="22">
        <v>5</v>
      </c>
      <c r="FC72" s="22">
        <v>6</v>
      </c>
      <c r="FD72" s="22">
        <v>7</v>
      </c>
      <c r="FE72" s="22">
        <v>8</v>
      </c>
      <c r="FF72" s="22">
        <v>9</v>
      </c>
      <c r="FG72" s="22">
        <v>10</v>
      </c>
      <c r="FH72" s="22">
        <v>11</v>
      </c>
      <c r="FI72" s="22">
        <v>12</v>
      </c>
      <c r="FJ72" s="22">
        <v>13</v>
      </c>
      <c r="FK72" s="22">
        <v>14</v>
      </c>
      <c r="FL72" s="22">
        <v>15</v>
      </c>
      <c r="FM72" s="22">
        <v>16</v>
      </c>
      <c r="FN72" s="22">
        <v>17</v>
      </c>
      <c r="FO72" s="22">
        <v>18</v>
      </c>
      <c r="FP72" s="22">
        <v>19</v>
      </c>
      <c r="FQ72" s="22">
        <v>20</v>
      </c>
      <c r="FR72" s="22">
        <v>21</v>
      </c>
      <c r="FS72" s="22">
        <v>22</v>
      </c>
      <c r="FT72" s="22">
        <v>23</v>
      </c>
      <c r="FU72" s="22">
        <v>24</v>
      </c>
      <c r="FV72" s="22">
        <v>25</v>
      </c>
      <c r="FW72" s="22">
        <v>26</v>
      </c>
      <c r="FX72" s="22">
        <v>27</v>
      </c>
      <c r="FY72" s="22">
        <v>28</v>
      </c>
      <c r="FZ72" s="22">
        <v>29</v>
      </c>
      <c r="GA72" s="22">
        <v>30</v>
      </c>
      <c r="GB72" s="22">
        <v>31</v>
      </c>
    </row>
    <row r="73" spans="1:184" s="6" customFormat="1" ht="25.5" customHeight="1">
      <c r="A73" s="11" t="s">
        <v>7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>
        <v>127869</v>
      </c>
      <c r="P73" s="10">
        <v>127123</v>
      </c>
      <c r="Q73" s="10">
        <v>114467</v>
      </c>
      <c r="R73" s="10">
        <v>116986</v>
      </c>
      <c r="S73" s="10">
        <v>75460</v>
      </c>
      <c r="T73" s="10">
        <v>133794</v>
      </c>
      <c r="U73" s="10">
        <v>113786</v>
      </c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>
        <v>1235</v>
      </c>
      <c r="AR73" s="10">
        <v>0</v>
      </c>
      <c r="AS73" s="10">
        <v>1679</v>
      </c>
      <c r="AT73" s="10">
        <v>2543</v>
      </c>
      <c r="AU73" s="10">
        <v>3241</v>
      </c>
      <c r="AV73" s="10">
        <v>10688</v>
      </c>
      <c r="AW73" s="10">
        <v>23187</v>
      </c>
      <c r="AX73" s="10">
        <v>61678</v>
      </c>
      <c r="AY73" s="10">
        <v>43452</v>
      </c>
      <c r="AZ73" s="10">
        <v>362</v>
      </c>
      <c r="BA73" s="10">
        <v>93348</v>
      </c>
      <c r="BB73" s="10">
        <v>197039</v>
      </c>
      <c r="BC73" s="10">
        <v>78231</v>
      </c>
      <c r="BD73" s="10">
        <v>29912</v>
      </c>
      <c r="BE73" s="10">
        <v>27822</v>
      </c>
      <c r="BF73" s="10">
        <v>802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217</v>
      </c>
      <c r="BN73" s="10">
        <v>47738</v>
      </c>
      <c r="BO73" s="10">
        <v>7899</v>
      </c>
      <c r="BP73" s="10">
        <v>14364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9">
        <f>SUM(EW73:GA73)</f>
        <v>124</v>
      </c>
      <c r="CT73" s="193">
        <v>0</v>
      </c>
      <c r="CU73" s="193">
        <v>0</v>
      </c>
      <c r="CV73" s="193">
        <v>0</v>
      </c>
      <c r="CW73" s="193">
        <v>0</v>
      </c>
      <c r="CX73" s="193">
        <v>0</v>
      </c>
      <c r="CY73" s="193">
        <v>0</v>
      </c>
      <c r="CZ73" s="193">
        <v>0</v>
      </c>
      <c r="DA73" s="193">
        <v>0</v>
      </c>
      <c r="DB73" s="193">
        <v>0</v>
      </c>
      <c r="DC73" s="193">
        <v>0</v>
      </c>
      <c r="DD73" s="193">
        <v>0</v>
      </c>
      <c r="DE73" s="193">
        <v>0</v>
      </c>
      <c r="DF73" s="193">
        <v>0</v>
      </c>
      <c r="DG73" s="193">
        <v>0</v>
      </c>
      <c r="DH73" s="193">
        <v>0</v>
      </c>
      <c r="DI73" s="193">
        <v>0</v>
      </c>
      <c r="DJ73" s="193">
        <v>0</v>
      </c>
      <c r="DK73" s="193">
        <v>0</v>
      </c>
      <c r="DL73" s="193">
        <v>0</v>
      </c>
      <c r="DM73" s="193">
        <v>0</v>
      </c>
      <c r="DN73" s="193">
        <v>0</v>
      </c>
      <c r="DO73" s="193">
        <v>0</v>
      </c>
      <c r="DP73" s="193">
        <v>0</v>
      </c>
      <c r="DQ73" s="193">
        <v>0</v>
      </c>
      <c r="DR73" s="193">
        <v>0</v>
      </c>
      <c r="DS73" s="193">
        <v>0</v>
      </c>
      <c r="DT73" s="193">
        <v>0</v>
      </c>
      <c r="DU73" s="193">
        <v>0</v>
      </c>
      <c r="DV73" s="193">
        <v>0</v>
      </c>
      <c r="DW73" s="193">
        <v>304</v>
      </c>
      <c r="DX73" s="193">
        <v>12795</v>
      </c>
      <c r="DY73" s="193">
        <v>210494</v>
      </c>
      <c r="DZ73" s="193">
        <v>270187</v>
      </c>
      <c r="EA73" s="193">
        <v>355910</v>
      </c>
      <c r="EB73" s="193">
        <v>353636</v>
      </c>
      <c r="EC73" s="193">
        <v>133711</v>
      </c>
      <c r="ED73" s="193">
        <v>99532</v>
      </c>
      <c r="EE73" s="193">
        <v>28567</v>
      </c>
      <c r="EF73" s="193">
        <v>54896</v>
      </c>
      <c r="EG73" s="193">
        <v>97345</v>
      </c>
      <c r="EH73" s="193">
        <v>171053</v>
      </c>
      <c r="EI73" s="193">
        <v>143081</v>
      </c>
      <c r="EJ73" s="193">
        <v>246813</v>
      </c>
      <c r="EK73" s="193">
        <v>228829</v>
      </c>
      <c r="EL73" s="193">
        <v>212194</v>
      </c>
      <c r="EM73" s="193">
        <v>92358</v>
      </c>
      <c r="EN73" s="193">
        <v>131209</v>
      </c>
      <c r="EO73" s="193">
        <v>0</v>
      </c>
      <c r="EP73" s="193">
        <v>0</v>
      </c>
      <c r="EQ73" s="193">
        <v>0</v>
      </c>
      <c r="ER73" s="193">
        <v>0</v>
      </c>
      <c r="ES73" s="193">
        <v>0</v>
      </c>
      <c r="ET73" s="193">
        <v>0</v>
      </c>
      <c r="EU73" s="193">
        <v>0</v>
      </c>
      <c r="EV73" s="193">
        <v>49</v>
      </c>
      <c r="EW73" s="9">
        <f>SUM(EX73:GB73)</f>
        <v>62</v>
      </c>
      <c r="EX73" s="66">
        <f>V112D!F9</f>
        <v>0</v>
      </c>
      <c r="EY73" s="66">
        <f>V112D!G9</f>
        <v>0</v>
      </c>
      <c r="EZ73" s="66">
        <f>V112D!H9</f>
        <v>0</v>
      </c>
      <c r="FA73" s="66">
        <f>V112D!I9</f>
        <v>0</v>
      </c>
      <c r="FB73" s="66">
        <f>V112D!J9</f>
        <v>0</v>
      </c>
      <c r="FC73" s="66">
        <f>V112D!K9</f>
        <v>0</v>
      </c>
      <c r="FD73" s="66">
        <f>V112D!L9</f>
        <v>0</v>
      </c>
      <c r="FE73" s="66">
        <f>V112D!M9</f>
        <v>0</v>
      </c>
      <c r="FF73" s="66">
        <f>V112D!N9</f>
        <v>0</v>
      </c>
      <c r="FG73" s="66">
        <f>V112D!O9</f>
        <v>0</v>
      </c>
      <c r="FH73" s="66">
        <f>V112D!P9</f>
        <v>0</v>
      </c>
      <c r="FI73" s="66">
        <f>V112D!Q9</f>
        <v>0</v>
      </c>
      <c r="FJ73" s="66">
        <f>V112D!R9</f>
        <v>0</v>
      </c>
      <c r="FK73" s="66">
        <f>V112D!S9</f>
        <v>0</v>
      </c>
      <c r="FL73" s="66">
        <f>V112D!T9</f>
        <v>0</v>
      </c>
      <c r="FM73" s="66">
        <f>V112D!U9</f>
        <v>0</v>
      </c>
      <c r="FN73" s="66">
        <f>V112D!V9</f>
        <v>0</v>
      </c>
      <c r="FO73" s="66">
        <f>V112D!W9</f>
        <v>0</v>
      </c>
      <c r="FP73" s="66">
        <f>V112D!X9</f>
        <v>0</v>
      </c>
      <c r="FQ73" s="66">
        <f>V112D!Y9</f>
        <v>0</v>
      </c>
      <c r="FR73" s="66">
        <f>V112D!Z9</f>
        <v>0</v>
      </c>
      <c r="FS73" s="66">
        <f>V112D!AA9</f>
        <v>62</v>
      </c>
      <c r="FT73" s="66">
        <f>V112D!AB9</f>
        <v>0</v>
      </c>
      <c r="FU73" s="66">
        <f>V112D!AC9</f>
        <v>0</v>
      </c>
      <c r="FV73" s="66">
        <f>V112D!AD9</f>
        <v>0</v>
      </c>
      <c r="FW73" s="66">
        <f>V112D!AE9</f>
        <v>0</v>
      </c>
      <c r="FX73" s="66">
        <f>V112D!AF9</f>
        <v>0</v>
      </c>
      <c r="FY73" s="66">
        <f>V112D!AG9</f>
        <v>0</v>
      </c>
      <c r="FZ73" s="66">
        <f>V112D!AH9</f>
        <v>0</v>
      </c>
      <c r="GA73" s="66">
        <f>V112D!AI9</f>
        <v>0</v>
      </c>
      <c r="GB73" s="66">
        <f>V112D!AJ9</f>
        <v>0</v>
      </c>
    </row>
    <row r="74" spans="1:184" s="6" customFormat="1" ht="25.5" customHeight="1">
      <c r="A74" s="11" t="s">
        <v>6</v>
      </c>
      <c r="B74" s="10">
        <f t="shared" ref="B74:Z74" si="34">SUM(B77,B79)</f>
        <v>0</v>
      </c>
      <c r="C74" s="10">
        <f t="shared" si="34"/>
        <v>0</v>
      </c>
      <c r="D74" s="10">
        <f t="shared" si="34"/>
        <v>0</v>
      </c>
      <c r="E74" s="10">
        <f t="shared" si="34"/>
        <v>0</v>
      </c>
      <c r="F74" s="10">
        <f t="shared" si="34"/>
        <v>0</v>
      </c>
      <c r="G74" s="10">
        <f t="shared" si="34"/>
        <v>0</v>
      </c>
      <c r="H74" s="10">
        <f t="shared" si="34"/>
        <v>0</v>
      </c>
      <c r="I74" s="10">
        <f t="shared" si="34"/>
        <v>0</v>
      </c>
      <c r="J74" s="10">
        <f t="shared" si="34"/>
        <v>0</v>
      </c>
      <c r="K74" s="10">
        <f t="shared" si="34"/>
        <v>0</v>
      </c>
      <c r="L74" s="10">
        <f t="shared" si="34"/>
        <v>0</v>
      </c>
      <c r="M74" s="10">
        <f t="shared" si="34"/>
        <v>0</v>
      </c>
      <c r="N74" s="10">
        <f t="shared" si="34"/>
        <v>0</v>
      </c>
      <c r="O74" s="10">
        <f t="shared" si="34"/>
        <v>159</v>
      </c>
      <c r="P74" s="10">
        <f t="shared" si="34"/>
        <v>196</v>
      </c>
      <c r="Q74" s="10">
        <f t="shared" si="34"/>
        <v>175</v>
      </c>
      <c r="R74" s="10">
        <f t="shared" si="34"/>
        <v>152</v>
      </c>
      <c r="S74" s="10">
        <f t="shared" si="34"/>
        <v>237</v>
      </c>
      <c r="T74" s="10">
        <f t="shared" si="34"/>
        <v>339</v>
      </c>
      <c r="U74" s="10">
        <f t="shared" si="34"/>
        <v>189</v>
      </c>
      <c r="V74" s="10">
        <f t="shared" si="34"/>
        <v>0</v>
      </c>
      <c r="W74" s="10">
        <f t="shared" si="34"/>
        <v>0</v>
      </c>
      <c r="X74" s="10">
        <f t="shared" si="34"/>
        <v>0</v>
      </c>
      <c r="Y74" s="10">
        <f t="shared" si="34"/>
        <v>0</v>
      </c>
      <c r="Z74" s="10">
        <f t="shared" si="34"/>
        <v>0</v>
      </c>
      <c r="AA74" s="10">
        <f t="shared" ref="AA74:AO74" si="35">SUM(AA77,AA79)</f>
        <v>0</v>
      </c>
      <c r="AB74" s="10">
        <f t="shared" si="35"/>
        <v>0</v>
      </c>
      <c r="AC74" s="10">
        <f t="shared" si="35"/>
        <v>0</v>
      </c>
      <c r="AD74" s="10">
        <f t="shared" si="35"/>
        <v>0</v>
      </c>
      <c r="AE74" s="10">
        <f t="shared" si="35"/>
        <v>0</v>
      </c>
      <c r="AF74" s="10">
        <f t="shared" si="35"/>
        <v>0</v>
      </c>
      <c r="AG74" s="10">
        <f t="shared" si="35"/>
        <v>0</v>
      </c>
      <c r="AH74" s="10">
        <f t="shared" si="35"/>
        <v>0</v>
      </c>
      <c r="AI74" s="10">
        <f t="shared" si="35"/>
        <v>0</v>
      </c>
      <c r="AJ74" s="10">
        <f t="shared" si="35"/>
        <v>0</v>
      </c>
      <c r="AK74" s="10">
        <f t="shared" si="35"/>
        <v>0</v>
      </c>
      <c r="AL74" s="10">
        <f t="shared" si="35"/>
        <v>0</v>
      </c>
      <c r="AM74" s="10">
        <f t="shared" si="35"/>
        <v>0</v>
      </c>
      <c r="AN74" s="10">
        <f t="shared" si="35"/>
        <v>0</v>
      </c>
      <c r="AO74" s="10">
        <f t="shared" si="35"/>
        <v>0</v>
      </c>
      <c r="AP74" s="10">
        <f t="shared" ref="AP74:AX74" si="36">SUM(AP77,AP79)</f>
        <v>0</v>
      </c>
      <c r="AQ74" s="10">
        <f t="shared" si="36"/>
        <v>93</v>
      </c>
      <c r="AR74" s="10">
        <f t="shared" si="36"/>
        <v>0</v>
      </c>
      <c r="AS74" s="10">
        <f t="shared" si="36"/>
        <v>112</v>
      </c>
      <c r="AT74" s="10">
        <f t="shared" si="36"/>
        <v>91</v>
      </c>
      <c r="AU74" s="10">
        <f t="shared" si="36"/>
        <v>215</v>
      </c>
      <c r="AV74" s="10">
        <f t="shared" si="36"/>
        <v>255</v>
      </c>
      <c r="AW74" s="10">
        <f t="shared" si="36"/>
        <v>186</v>
      </c>
      <c r="AX74" s="10">
        <f t="shared" si="36"/>
        <v>586</v>
      </c>
      <c r="AY74" s="10">
        <f t="shared" ref="AY74:BJ74" si="37">SUM(AY77,AY79)</f>
        <v>392</v>
      </c>
      <c r="AZ74" s="10">
        <f t="shared" si="37"/>
        <v>0</v>
      </c>
      <c r="BA74" s="10">
        <f t="shared" si="37"/>
        <v>2329</v>
      </c>
      <c r="BB74" s="10">
        <f t="shared" si="37"/>
        <v>1890</v>
      </c>
      <c r="BC74" s="10">
        <f t="shared" si="37"/>
        <v>444</v>
      </c>
      <c r="BD74" s="10">
        <f t="shared" si="37"/>
        <v>139</v>
      </c>
      <c r="BE74" s="10">
        <f t="shared" si="37"/>
        <v>122</v>
      </c>
      <c r="BF74" s="10">
        <f t="shared" si="37"/>
        <v>17</v>
      </c>
      <c r="BG74" s="10">
        <f t="shared" si="37"/>
        <v>0</v>
      </c>
      <c r="BH74" s="10">
        <f t="shared" si="37"/>
        <v>0</v>
      </c>
      <c r="BI74" s="10">
        <f t="shared" si="37"/>
        <v>0</v>
      </c>
      <c r="BJ74" s="10">
        <f t="shared" si="37"/>
        <v>0</v>
      </c>
      <c r="BK74" s="10">
        <f t="shared" ref="BK74:CC74" si="38">SUM(BK77,BK79)</f>
        <v>0</v>
      </c>
      <c r="BL74" s="10">
        <f t="shared" si="38"/>
        <v>0</v>
      </c>
      <c r="BM74" s="10">
        <f t="shared" si="38"/>
        <v>0</v>
      </c>
      <c r="BN74" s="10">
        <f t="shared" si="38"/>
        <v>133</v>
      </c>
      <c r="BO74" s="10">
        <f t="shared" si="38"/>
        <v>8</v>
      </c>
      <c r="BP74" s="10">
        <f t="shared" si="38"/>
        <v>44</v>
      </c>
      <c r="BQ74" s="10">
        <f t="shared" si="38"/>
        <v>0</v>
      </c>
      <c r="BR74" s="10">
        <f t="shared" si="38"/>
        <v>0</v>
      </c>
      <c r="BS74" s="10">
        <f t="shared" si="38"/>
        <v>0</v>
      </c>
      <c r="BT74" s="10">
        <f t="shared" si="38"/>
        <v>0</v>
      </c>
      <c r="BU74" s="10">
        <f t="shared" si="38"/>
        <v>0</v>
      </c>
      <c r="BV74" s="10">
        <f t="shared" si="38"/>
        <v>0</v>
      </c>
      <c r="BW74" s="10">
        <f t="shared" si="38"/>
        <v>0</v>
      </c>
      <c r="BX74" s="10">
        <f t="shared" si="38"/>
        <v>0</v>
      </c>
      <c r="BY74" s="10">
        <f t="shared" si="38"/>
        <v>0</v>
      </c>
      <c r="BZ74" s="10">
        <f t="shared" si="38"/>
        <v>0</v>
      </c>
      <c r="CA74" s="10">
        <f t="shared" si="38"/>
        <v>0</v>
      </c>
      <c r="CB74" s="10">
        <f t="shared" si="38"/>
        <v>0</v>
      </c>
      <c r="CC74" s="10">
        <f t="shared" si="38"/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9">
        <f>SUM(EW74:GA74)</f>
        <v>0</v>
      </c>
      <c r="CT74" s="219">
        <f>SUM(CT77,CT79)</f>
        <v>0</v>
      </c>
      <c r="CU74" s="219">
        <f t="shared" ref="CU74:DU74" si="39">SUM(CU77,CU79)</f>
        <v>0</v>
      </c>
      <c r="CV74" s="219">
        <f t="shared" si="39"/>
        <v>0</v>
      </c>
      <c r="CW74" s="219">
        <f t="shared" si="39"/>
        <v>0</v>
      </c>
      <c r="CX74" s="219">
        <f t="shared" si="39"/>
        <v>0</v>
      </c>
      <c r="CY74" s="219">
        <f t="shared" si="39"/>
        <v>0</v>
      </c>
      <c r="CZ74" s="219">
        <f t="shared" si="39"/>
        <v>0</v>
      </c>
      <c r="DA74" s="219">
        <f t="shared" si="39"/>
        <v>0</v>
      </c>
      <c r="DB74" s="219">
        <f t="shared" si="39"/>
        <v>0</v>
      </c>
      <c r="DC74" s="219">
        <f t="shared" si="39"/>
        <v>0</v>
      </c>
      <c r="DD74" s="219">
        <f t="shared" si="39"/>
        <v>0</v>
      </c>
      <c r="DE74" s="219">
        <f t="shared" si="39"/>
        <v>0</v>
      </c>
      <c r="DF74" s="219">
        <f t="shared" si="39"/>
        <v>0</v>
      </c>
      <c r="DG74" s="219">
        <f t="shared" si="39"/>
        <v>0</v>
      </c>
      <c r="DH74" s="219">
        <f t="shared" si="39"/>
        <v>0</v>
      </c>
      <c r="DI74" s="219">
        <f t="shared" si="39"/>
        <v>0</v>
      </c>
      <c r="DJ74" s="219">
        <f t="shared" si="39"/>
        <v>0</v>
      </c>
      <c r="DK74" s="219">
        <f t="shared" si="39"/>
        <v>0</v>
      </c>
      <c r="DL74" s="219">
        <f t="shared" si="39"/>
        <v>0</v>
      </c>
      <c r="DM74" s="219">
        <f t="shared" si="39"/>
        <v>0</v>
      </c>
      <c r="DN74" s="219">
        <f t="shared" si="39"/>
        <v>0</v>
      </c>
      <c r="DO74" s="219">
        <f t="shared" si="39"/>
        <v>0</v>
      </c>
      <c r="DP74" s="219">
        <f t="shared" si="39"/>
        <v>0</v>
      </c>
      <c r="DQ74" s="219">
        <f t="shared" si="39"/>
        <v>0</v>
      </c>
      <c r="DR74" s="219">
        <f t="shared" si="39"/>
        <v>0</v>
      </c>
      <c r="DS74" s="219">
        <f t="shared" si="39"/>
        <v>0</v>
      </c>
      <c r="DT74" s="219">
        <f t="shared" si="39"/>
        <v>0</v>
      </c>
      <c r="DU74" s="219">
        <f t="shared" si="39"/>
        <v>0</v>
      </c>
      <c r="DV74" s="219">
        <f>SUM(DV77,DV79)</f>
        <v>0</v>
      </c>
      <c r="DW74" s="241">
        <v>17</v>
      </c>
      <c r="DX74" s="241">
        <v>83</v>
      </c>
      <c r="DY74" s="241">
        <v>496</v>
      </c>
      <c r="DZ74" s="241">
        <v>621</v>
      </c>
      <c r="EA74" s="241">
        <v>545</v>
      </c>
      <c r="EB74" s="241">
        <v>371</v>
      </c>
      <c r="EC74" s="241">
        <v>419</v>
      </c>
      <c r="ED74" s="241">
        <v>124</v>
      </c>
      <c r="EE74" s="241">
        <v>45</v>
      </c>
      <c r="EF74" s="241">
        <v>99</v>
      </c>
      <c r="EG74" s="241">
        <v>158</v>
      </c>
      <c r="EH74" s="241">
        <v>252</v>
      </c>
      <c r="EI74" s="241">
        <v>233</v>
      </c>
      <c r="EJ74" s="241">
        <v>419</v>
      </c>
      <c r="EK74" s="241">
        <v>367</v>
      </c>
      <c r="EL74" s="241">
        <v>702</v>
      </c>
      <c r="EM74" s="241">
        <v>1683</v>
      </c>
      <c r="EN74" s="241">
        <v>297</v>
      </c>
      <c r="EO74" s="241">
        <v>1</v>
      </c>
      <c r="EP74" s="241">
        <v>0</v>
      </c>
      <c r="EQ74" s="241">
        <v>0</v>
      </c>
      <c r="ER74" s="241">
        <v>0</v>
      </c>
      <c r="ES74" s="241">
        <v>0</v>
      </c>
      <c r="ET74" s="241">
        <v>0</v>
      </c>
      <c r="EU74" s="241">
        <v>0</v>
      </c>
      <c r="EV74" s="241">
        <v>0</v>
      </c>
      <c r="EW74" s="9">
        <f>SUM(EX74:GB74)</f>
        <v>0</v>
      </c>
      <c r="EX74" s="67">
        <f t="shared" ref="EX74:GB74" si="40">SUM(EX77,EX79)</f>
        <v>0</v>
      </c>
      <c r="EY74" s="67">
        <f t="shared" ref="EY74:GA74" si="41">SUM(EY77,EY79)</f>
        <v>0</v>
      </c>
      <c r="EZ74" s="67">
        <f t="shared" si="41"/>
        <v>0</v>
      </c>
      <c r="FA74" s="67">
        <f t="shared" si="41"/>
        <v>0</v>
      </c>
      <c r="FB74" s="67">
        <f t="shared" si="41"/>
        <v>0</v>
      </c>
      <c r="FC74" s="67">
        <f t="shared" si="41"/>
        <v>0</v>
      </c>
      <c r="FD74" s="67">
        <f t="shared" si="41"/>
        <v>0</v>
      </c>
      <c r="FE74" s="67">
        <f t="shared" si="41"/>
        <v>0</v>
      </c>
      <c r="FF74" s="67">
        <f t="shared" si="41"/>
        <v>0</v>
      </c>
      <c r="FG74" s="67">
        <f t="shared" si="41"/>
        <v>0</v>
      </c>
      <c r="FH74" s="67">
        <f t="shared" si="41"/>
        <v>0</v>
      </c>
      <c r="FI74" s="67">
        <f t="shared" si="41"/>
        <v>0</v>
      </c>
      <c r="FJ74" s="67">
        <f t="shared" si="41"/>
        <v>0</v>
      </c>
      <c r="FK74" s="67">
        <f t="shared" si="41"/>
        <v>0</v>
      </c>
      <c r="FL74" s="67">
        <f t="shared" si="41"/>
        <v>0</v>
      </c>
      <c r="FM74" s="67">
        <f t="shared" si="41"/>
        <v>0</v>
      </c>
      <c r="FN74" s="67">
        <f t="shared" si="41"/>
        <v>0</v>
      </c>
      <c r="FO74" s="67">
        <f t="shared" si="41"/>
        <v>0</v>
      </c>
      <c r="FP74" s="67">
        <f t="shared" si="41"/>
        <v>0</v>
      </c>
      <c r="FQ74" s="67">
        <f t="shared" si="41"/>
        <v>0</v>
      </c>
      <c r="FR74" s="67">
        <f t="shared" si="41"/>
        <v>0</v>
      </c>
      <c r="FS74" s="67">
        <f t="shared" si="41"/>
        <v>0</v>
      </c>
      <c r="FT74" s="67">
        <f t="shared" si="41"/>
        <v>0</v>
      </c>
      <c r="FU74" s="67">
        <f t="shared" si="41"/>
        <v>0</v>
      </c>
      <c r="FV74" s="67">
        <f t="shared" si="41"/>
        <v>0</v>
      </c>
      <c r="FW74" s="67">
        <f t="shared" si="41"/>
        <v>0</v>
      </c>
      <c r="FX74" s="67">
        <f t="shared" si="41"/>
        <v>0</v>
      </c>
      <c r="FY74" s="67">
        <f t="shared" si="41"/>
        <v>0</v>
      </c>
      <c r="FZ74" s="67">
        <f t="shared" si="41"/>
        <v>0</v>
      </c>
      <c r="GA74" s="67">
        <f t="shared" si="41"/>
        <v>0</v>
      </c>
      <c r="GB74" s="67">
        <f t="shared" si="40"/>
        <v>0</v>
      </c>
    </row>
    <row r="75" spans="1:184" s="6" customFormat="1" ht="25.5" customHeight="1">
      <c r="A75" s="11" t="s">
        <v>5</v>
      </c>
      <c r="B75" s="18" t="e">
        <f t="shared" ref="B75:Z75" si="42">B74/B73</f>
        <v>#DIV/0!</v>
      </c>
      <c r="C75" s="18" t="e">
        <f t="shared" si="42"/>
        <v>#DIV/0!</v>
      </c>
      <c r="D75" s="18" t="e">
        <f t="shared" si="42"/>
        <v>#DIV/0!</v>
      </c>
      <c r="E75" s="18" t="e">
        <f t="shared" si="42"/>
        <v>#DIV/0!</v>
      </c>
      <c r="F75" s="18" t="e">
        <f t="shared" si="42"/>
        <v>#DIV/0!</v>
      </c>
      <c r="G75" s="18" t="e">
        <f t="shared" si="42"/>
        <v>#DIV/0!</v>
      </c>
      <c r="H75" s="18" t="e">
        <f t="shared" si="42"/>
        <v>#DIV/0!</v>
      </c>
      <c r="I75" s="18" t="e">
        <f t="shared" si="42"/>
        <v>#DIV/0!</v>
      </c>
      <c r="J75" s="18" t="e">
        <f t="shared" si="42"/>
        <v>#DIV/0!</v>
      </c>
      <c r="K75" s="18" t="e">
        <f t="shared" si="42"/>
        <v>#DIV/0!</v>
      </c>
      <c r="L75" s="18" t="e">
        <f t="shared" si="42"/>
        <v>#DIV/0!</v>
      </c>
      <c r="M75" s="18" t="e">
        <f t="shared" si="42"/>
        <v>#DIV/0!</v>
      </c>
      <c r="N75" s="18" t="e">
        <f t="shared" si="42"/>
        <v>#DIV/0!</v>
      </c>
      <c r="O75" s="18">
        <f t="shared" si="42"/>
        <v>1.2434601036998803E-3</v>
      </c>
      <c r="P75" s="18">
        <f t="shared" si="42"/>
        <v>1.5418138338459601E-3</v>
      </c>
      <c r="Q75" s="18">
        <f t="shared" si="42"/>
        <v>1.5288249014999956E-3</v>
      </c>
      <c r="R75" s="18">
        <f t="shared" si="42"/>
        <v>1.2993007710324312E-3</v>
      </c>
      <c r="S75" s="18">
        <f t="shared" si="42"/>
        <v>3.1407368142062019E-3</v>
      </c>
      <c r="T75" s="18">
        <f t="shared" si="42"/>
        <v>2.5337459078882459E-3</v>
      </c>
      <c r="U75" s="18">
        <f t="shared" si="42"/>
        <v>1.6610127783734379E-3</v>
      </c>
      <c r="V75" s="18" t="e">
        <f t="shared" si="42"/>
        <v>#DIV/0!</v>
      </c>
      <c r="W75" s="18" t="e">
        <f t="shared" si="42"/>
        <v>#DIV/0!</v>
      </c>
      <c r="X75" s="18" t="e">
        <f t="shared" si="42"/>
        <v>#DIV/0!</v>
      </c>
      <c r="Y75" s="18" t="e">
        <f t="shared" si="42"/>
        <v>#DIV/0!</v>
      </c>
      <c r="Z75" s="18" t="e">
        <f t="shared" si="42"/>
        <v>#DIV/0!</v>
      </c>
      <c r="AA75" s="18" t="e">
        <f t="shared" ref="AA75:AO75" si="43">AA74/AA73</f>
        <v>#DIV/0!</v>
      </c>
      <c r="AB75" s="18" t="e">
        <f t="shared" si="43"/>
        <v>#DIV/0!</v>
      </c>
      <c r="AC75" s="18" t="e">
        <f t="shared" si="43"/>
        <v>#DIV/0!</v>
      </c>
      <c r="AD75" s="18" t="e">
        <f t="shared" si="43"/>
        <v>#DIV/0!</v>
      </c>
      <c r="AE75" s="18" t="e">
        <f t="shared" si="43"/>
        <v>#DIV/0!</v>
      </c>
      <c r="AF75" s="18" t="e">
        <f t="shared" si="43"/>
        <v>#DIV/0!</v>
      </c>
      <c r="AG75" s="18" t="e">
        <f t="shared" si="43"/>
        <v>#DIV/0!</v>
      </c>
      <c r="AH75" s="18" t="e">
        <f t="shared" si="43"/>
        <v>#DIV/0!</v>
      </c>
      <c r="AI75" s="18" t="e">
        <f t="shared" si="43"/>
        <v>#DIV/0!</v>
      </c>
      <c r="AJ75" s="18" t="e">
        <f t="shared" si="43"/>
        <v>#DIV/0!</v>
      </c>
      <c r="AK75" s="18" t="e">
        <f t="shared" si="43"/>
        <v>#DIV/0!</v>
      </c>
      <c r="AL75" s="18" t="e">
        <f t="shared" si="43"/>
        <v>#DIV/0!</v>
      </c>
      <c r="AM75" s="18" t="e">
        <f t="shared" si="43"/>
        <v>#DIV/0!</v>
      </c>
      <c r="AN75" s="18" t="e">
        <f t="shared" si="43"/>
        <v>#DIV/0!</v>
      </c>
      <c r="AO75" s="18" t="e">
        <f t="shared" si="43"/>
        <v>#DIV/0!</v>
      </c>
      <c r="AP75" s="18" t="e">
        <f t="shared" ref="AP75:AX75" si="44">AP74/AP73</f>
        <v>#DIV/0!</v>
      </c>
      <c r="AQ75" s="18">
        <f t="shared" si="44"/>
        <v>7.5303643724696362E-2</v>
      </c>
      <c r="AR75" s="18" t="e">
        <f t="shared" si="44"/>
        <v>#DIV/0!</v>
      </c>
      <c r="AS75" s="18">
        <f t="shared" si="44"/>
        <v>6.6706372840976774E-2</v>
      </c>
      <c r="AT75" s="18">
        <f t="shared" si="44"/>
        <v>3.578450648839953E-2</v>
      </c>
      <c r="AU75" s="18">
        <f t="shared" si="44"/>
        <v>6.6337550138846041E-2</v>
      </c>
      <c r="AV75" s="18">
        <f t="shared" si="44"/>
        <v>2.3858532934131736E-2</v>
      </c>
      <c r="AW75" s="18">
        <f t="shared" si="44"/>
        <v>8.0217363177642644E-3</v>
      </c>
      <c r="AX75" s="18">
        <f t="shared" si="44"/>
        <v>9.5009565809526901E-3</v>
      </c>
      <c r="AY75" s="18">
        <f t="shared" ref="AY75:BJ75" si="45">AY74/AY73</f>
        <v>9.0214489551689227E-3</v>
      </c>
      <c r="AZ75" s="18">
        <f t="shared" si="45"/>
        <v>0</v>
      </c>
      <c r="BA75" s="18">
        <f t="shared" si="45"/>
        <v>2.4949650769164847E-2</v>
      </c>
      <c r="BB75" s="18">
        <f t="shared" si="45"/>
        <v>9.5920097036627273E-3</v>
      </c>
      <c r="BC75" s="18">
        <f t="shared" si="45"/>
        <v>5.6754994823024121E-3</v>
      </c>
      <c r="BD75" s="18">
        <f t="shared" si="45"/>
        <v>4.6469644289917093E-3</v>
      </c>
      <c r="BE75" s="18">
        <f t="shared" si="45"/>
        <v>4.3850190496729207E-3</v>
      </c>
      <c r="BF75" s="18">
        <f t="shared" si="45"/>
        <v>2.119700748129676E-2</v>
      </c>
      <c r="BG75" s="18" t="e">
        <f t="shared" si="45"/>
        <v>#DIV/0!</v>
      </c>
      <c r="BH75" s="18" t="e">
        <f t="shared" si="45"/>
        <v>#DIV/0!</v>
      </c>
      <c r="BI75" s="18" t="e">
        <f t="shared" si="45"/>
        <v>#DIV/0!</v>
      </c>
      <c r="BJ75" s="18" t="e">
        <f t="shared" si="45"/>
        <v>#DIV/0!</v>
      </c>
      <c r="BK75" s="18" t="e">
        <f t="shared" ref="BK75:CC75" si="46">BK74/BK73</f>
        <v>#DIV/0!</v>
      </c>
      <c r="BL75" s="18" t="e">
        <f t="shared" si="46"/>
        <v>#DIV/0!</v>
      </c>
      <c r="BM75" s="18">
        <f t="shared" si="46"/>
        <v>0</v>
      </c>
      <c r="BN75" s="18">
        <f t="shared" si="46"/>
        <v>2.7860404709036824E-3</v>
      </c>
      <c r="BO75" s="18">
        <f t="shared" si="46"/>
        <v>1.0127864286618559E-3</v>
      </c>
      <c r="BP75" s="18">
        <f t="shared" si="46"/>
        <v>3.0632135895293788E-3</v>
      </c>
      <c r="BQ75" s="18" t="e">
        <f t="shared" si="46"/>
        <v>#DIV/0!</v>
      </c>
      <c r="BR75" s="18" t="e">
        <f t="shared" si="46"/>
        <v>#DIV/0!</v>
      </c>
      <c r="BS75" s="18" t="e">
        <f t="shared" si="46"/>
        <v>#DIV/0!</v>
      </c>
      <c r="BT75" s="18" t="e">
        <f t="shared" si="46"/>
        <v>#DIV/0!</v>
      </c>
      <c r="BU75" s="18" t="e">
        <f t="shared" si="46"/>
        <v>#DIV/0!</v>
      </c>
      <c r="BV75" s="18" t="e">
        <f t="shared" si="46"/>
        <v>#DIV/0!</v>
      </c>
      <c r="BW75" s="18" t="e">
        <f t="shared" si="46"/>
        <v>#DIV/0!</v>
      </c>
      <c r="BX75" s="18" t="e">
        <f t="shared" si="46"/>
        <v>#DIV/0!</v>
      </c>
      <c r="BY75" s="18" t="e">
        <f t="shared" si="46"/>
        <v>#DIV/0!</v>
      </c>
      <c r="BZ75" s="18" t="e">
        <f t="shared" si="46"/>
        <v>#DIV/0!</v>
      </c>
      <c r="CA75" s="18" t="e">
        <f t="shared" si="46"/>
        <v>#DIV/0!</v>
      </c>
      <c r="CB75" s="18" t="e">
        <f t="shared" si="46"/>
        <v>#DIV/0!</v>
      </c>
      <c r="CC75" s="18" t="e">
        <f t="shared" si="46"/>
        <v>#DIV/0!</v>
      </c>
      <c r="CD75" s="18" t="e">
        <v>#DIV/0!</v>
      </c>
      <c r="CE75" s="18" t="e">
        <v>#DIV/0!</v>
      </c>
      <c r="CF75" s="18" t="e">
        <v>#DIV/0!</v>
      </c>
      <c r="CG75" s="18" t="e">
        <v>#DIV/0!</v>
      </c>
      <c r="CH75" s="18" t="e">
        <v>#DIV/0!</v>
      </c>
      <c r="CI75" s="18" t="e">
        <v>#DIV/0!</v>
      </c>
      <c r="CJ75" s="18" t="e">
        <v>#DIV/0!</v>
      </c>
      <c r="CK75" s="18" t="e">
        <v>#DIV/0!</v>
      </c>
      <c r="CL75" s="18" t="e">
        <v>#DIV/0!</v>
      </c>
      <c r="CM75" s="18" t="e">
        <v>#DIV/0!</v>
      </c>
      <c r="CN75" s="18" t="e">
        <v>#DIV/0!</v>
      </c>
      <c r="CO75" s="18" t="e">
        <v>#DIV/0!</v>
      </c>
      <c r="CP75" s="18" t="e">
        <v>#DIV/0!</v>
      </c>
      <c r="CQ75" s="18" t="e">
        <v>#DIV/0!</v>
      </c>
      <c r="CR75" s="18" t="e">
        <v>#DIV/0!</v>
      </c>
      <c r="CS75" s="17">
        <f t="shared" ref="CS75:CT75" si="47">CS74/CS73</f>
        <v>0</v>
      </c>
      <c r="CT75" s="194" t="e">
        <f t="shared" si="47"/>
        <v>#DIV/0!</v>
      </c>
      <c r="CU75" s="194" t="e">
        <f t="shared" ref="CU75:DV75" si="48">CU74/CU73</f>
        <v>#DIV/0!</v>
      </c>
      <c r="CV75" s="194" t="e">
        <f t="shared" si="48"/>
        <v>#DIV/0!</v>
      </c>
      <c r="CW75" s="194" t="e">
        <f t="shared" si="48"/>
        <v>#DIV/0!</v>
      </c>
      <c r="CX75" s="194" t="e">
        <f t="shared" si="48"/>
        <v>#DIV/0!</v>
      </c>
      <c r="CY75" s="194" t="e">
        <f t="shared" si="48"/>
        <v>#DIV/0!</v>
      </c>
      <c r="CZ75" s="194" t="e">
        <f t="shared" si="48"/>
        <v>#DIV/0!</v>
      </c>
      <c r="DA75" s="194" t="e">
        <f t="shared" si="48"/>
        <v>#DIV/0!</v>
      </c>
      <c r="DB75" s="194" t="e">
        <f t="shared" si="48"/>
        <v>#DIV/0!</v>
      </c>
      <c r="DC75" s="194" t="e">
        <f t="shared" si="48"/>
        <v>#DIV/0!</v>
      </c>
      <c r="DD75" s="194" t="e">
        <f t="shared" si="48"/>
        <v>#DIV/0!</v>
      </c>
      <c r="DE75" s="194" t="e">
        <f t="shared" si="48"/>
        <v>#DIV/0!</v>
      </c>
      <c r="DF75" s="194" t="e">
        <f t="shared" si="48"/>
        <v>#DIV/0!</v>
      </c>
      <c r="DG75" s="194" t="e">
        <f t="shared" si="48"/>
        <v>#DIV/0!</v>
      </c>
      <c r="DH75" s="194" t="e">
        <f t="shared" si="48"/>
        <v>#DIV/0!</v>
      </c>
      <c r="DI75" s="194" t="e">
        <f t="shared" si="48"/>
        <v>#DIV/0!</v>
      </c>
      <c r="DJ75" s="194" t="e">
        <f t="shared" si="48"/>
        <v>#DIV/0!</v>
      </c>
      <c r="DK75" s="194" t="e">
        <f t="shared" si="48"/>
        <v>#DIV/0!</v>
      </c>
      <c r="DL75" s="194" t="e">
        <f t="shared" si="48"/>
        <v>#DIV/0!</v>
      </c>
      <c r="DM75" s="194" t="e">
        <f t="shared" si="48"/>
        <v>#DIV/0!</v>
      </c>
      <c r="DN75" s="194" t="e">
        <f t="shared" si="48"/>
        <v>#DIV/0!</v>
      </c>
      <c r="DO75" s="194" t="e">
        <f t="shared" si="48"/>
        <v>#DIV/0!</v>
      </c>
      <c r="DP75" s="194" t="e">
        <f t="shared" si="48"/>
        <v>#DIV/0!</v>
      </c>
      <c r="DQ75" s="194" t="e">
        <f t="shared" si="48"/>
        <v>#DIV/0!</v>
      </c>
      <c r="DR75" s="194" t="e">
        <f t="shared" si="48"/>
        <v>#DIV/0!</v>
      </c>
      <c r="DS75" s="194" t="e">
        <f t="shared" si="48"/>
        <v>#DIV/0!</v>
      </c>
      <c r="DT75" s="194" t="e">
        <f t="shared" si="48"/>
        <v>#DIV/0!</v>
      </c>
      <c r="DU75" s="194" t="e">
        <f t="shared" si="48"/>
        <v>#DIV/0!</v>
      </c>
      <c r="DV75" s="194" t="e">
        <f t="shared" si="48"/>
        <v>#DIV/0!</v>
      </c>
      <c r="DW75" s="194">
        <v>5.5921052631578948E-2</v>
      </c>
      <c r="DX75" s="194">
        <v>6.486908948808128E-3</v>
      </c>
      <c r="DY75" s="194">
        <v>2.3563617015211836E-3</v>
      </c>
      <c r="DZ75" s="194">
        <v>2.2984081395477948E-3</v>
      </c>
      <c r="EA75" s="194">
        <v>1.5312859992694782E-3</v>
      </c>
      <c r="EB75" s="194">
        <v>1.0491013358368492E-3</v>
      </c>
      <c r="EC75" s="194">
        <v>3.1336240099916987E-3</v>
      </c>
      <c r="ED75" s="194">
        <v>1.2458304866776514E-3</v>
      </c>
      <c r="EE75" s="194">
        <v>1.5752441628452409E-3</v>
      </c>
      <c r="EF75" s="194">
        <v>1.8034100845234625E-3</v>
      </c>
      <c r="EG75" s="194">
        <v>1.6230931223997123E-3</v>
      </c>
      <c r="EH75" s="194">
        <v>1.4732275961251776E-3</v>
      </c>
      <c r="EI75" s="194">
        <v>1.6284482216366953E-3</v>
      </c>
      <c r="EJ75" s="194">
        <v>1.6976415342789886E-3</v>
      </c>
      <c r="EK75" s="194">
        <v>1.6038176979316433E-3</v>
      </c>
      <c r="EL75" s="194">
        <v>3.3082933541947464E-3</v>
      </c>
      <c r="EM75" s="194">
        <v>1.8222568700058468E-2</v>
      </c>
      <c r="EN75" s="194">
        <v>2.2635642372093377E-3</v>
      </c>
      <c r="EO75" s="194" t="e">
        <v>#DIV/0!</v>
      </c>
      <c r="EP75" s="194" t="e">
        <v>#DIV/0!</v>
      </c>
      <c r="EQ75" s="194" t="e">
        <v>#DIV/0!</v>
      </c>
      <c r="ER75" s="194" t="e">
        <v>#DIV/0!</v>
      </c>
      <c r="ES75" s="194" t="e">
        <v>#DIV/0!</v>
      </c>
      <c r="ET75" s="194" t="e">
        <v>#DIV/0!</v>
      </c>
      <c r="EU75" s="194" t="e">
        <v>#DIV/0!</v>
      </c>
      <c r="EV75" s="194">
        <v>0</v>
      </c>
      <c r="EW75" s="17">
        <f t="shared" ref="EW75:GB75" si="49">EW74/EW73</f>
        <v>0</v>
      </c>
      <c r="EX75" s="73" t="e">
        <f t="shared" si="49"/>
        <v>#DIV/0!</v>
      </c>
      <c r="EY75" s="73" t="e">
        <f t="shared" ref="EY75:GA75" si="50">EY74/EY73</f>
        <v>#DIV/0!</v>
      </c>
      <c r="EZ75" s="73" t="e">
        <f t="shared" si="50"/>
        <v>#DIV/0!</v>
      </c>
      <c r="FA75" s="73" t="e">
        <f t="shared" si="50"/>
        <v>#DIV/0!</v>
      </c>
      <c r="FB75" s="73" t="e">
        <f t="shared" si="50"/>
        <v>#DIV/0!</v>
      </c>
      <c r="FC75" s="73" t="e">
        <f t="shared" si="50"/>
        <v>#DIV/0!</v>
      </c>
      <c r="FD75" s="73" t="e">
        <f t="shared" si="50"/>
        <v>#DIV/0!</v>
      </c>
      <c r="FE75" s="73" t="e">
        <f t="shared" si="50"/>
        <v>#DIV/0!</v>
      </c>
      <c r="FF75" s="73" t="e">
        <f t="shared" si="50"/>
        <v>#DIV/0!</v>
      </c>
      <c r="FG75" s="73" t="e">
        <f t="shared" si="50"/>
        <v>#DIV/0!</v>
      </c>
      <c r="FH75" s="73" t="e">
        <f t="shared" si="50"/>
        <v>#DIV/0!</v>
      </c>
      <c r="FI75" s="73" t="e">
        <f t="shared" si="50"/>
        <v>#DIV/0!</v>
      </c>
      <c r="FJ75" s="73" t="e">
        <f t="shared" si="50"/>
        <v>#DIV/0!</v>
      </c>
      <c r="FK75" s="73" t="e">
        <f t="shared" si="50"/>
        <v>#DIV/0!</v>
      </c>
      <c r="FL75" s="73" t="e">
        <f t="shared" si="50"/>
        <v>#DIV/0!</v>
      </c>
      <c r="FM75" s="73" t="e">
        <f t="shared" si="50"/>
        <v>#DIV/0!</v>
      </c>
      <c r="FN75" s="73" t="e">
        <f t="shared" si="50"/>
        <v>#DIV/0!</v>
      </c>
      <c r="FO75" s="73" t="e">
        <f t="shared" si="50"/>
        <v>#DIV/0!</v>
      </c>
      <c r="FP75" s="73" t="e">
        <f t="shared" si="50"/>
        <v>#DIV/0!</v>
      </c>
      <c r="FQ75" s="73" t="e">
        <f t="shared" si="50"/>
        <v>#DIV/0!</v>
      </c>
      <c r="FR75" s="73" t="e">
        <f t="shared" si="50"/>
        <v>#DIV/0!</v>
      </c>
      <c r="FS75" s="73">
        <f t="shared" si="50"/>
        <v>0</v>
      </c>
      <c r="FT75" s="73" t="e">
        <f t="shared" si="50"/>
        <v>#DIV/0!</v>
      </c>
      <c r="FU75" s="73" t="e">
        <f t="shared" si="50"/>
        <v>#DIV/0!</v>
      </c>
      <c r="FV75" s="73" t="e">
        <f t="shared" si="50"/>
        <v>#DIV/0!</v>
      </c>
      <c r="FW75" s="73" t="e">
        <f t="shared" si="50"/>
        <v>#DIV/0!</v>
      </c>
      <c r="FX75" s="73" t="e">
        <f t="shared" si="50"/>
        <v>#DIV/0!</v>
      </c>
      <c r="FY75" s="73" t="e">
        <f t="shared" si="50"/>
        <v>#DIV/0!</v>
      </c>
      <c r="FZ75" s="73" t="e">
        <f t="shared" si="50"/>
        <v>#DIV/0!</v>
      </c>
      <c r="GA75" s="73" t="e">
        <f t="shared" si="50"/>
        <v>#DIV/0!</v>
      </c>
      <c r="GB75" s="73" t="e">
        <f t="shared" si="49"/>
        <v>#DIV/0!</v>
      </c>
    </row>
    <row r="76" spans="1:184" ht="12.75" customHeight="1">
      <c r="A76" s="34" t="s">
        <v>460</v>
      </c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14" t="s">
        <v>31</v>
      </c>
      <c r="EY76" s="14" t="s">
        <v>31</v>
      </c>
      <c r="EZ76" s="14" t="s">
        <v>31</v>
      </c>
      <c r="FA76" s="14" t="s">
        <v>31</v>
      </c>
      <c r="FB76" s="14" t="s">
        <v>31</v>
      </c>
      <c r="FC76" s="14" t="s">
        <v>31</v>
      </c>
      <c r="FD76" s="14" t="s">
        <v>31</v>
      </c>
      <c r="FE76" s="14" t="s">
        <v>31</v>
      </c>
      <c r="FF76" s="14" t="s">
        <v>31</v>
      </c>
      <c r="FG76" s="14" t="s">
        <v>31</v>
      </c>
      <c r="FH76" s="14" t="s">
        <v>31</v>
      </c>
      <c r="FI76" s="14" t="s">
        <v>31</v>
      </c>
      <c r="FJ76" s="14" t="s">
        <v>31</v>
      </c>
      <c r="FK76" s="14" t="s">
        <v>31</v>
      </c>
      <c r="FL76" s="14" t="s">
        <v>31</v>
      </c>
      <c r="FM76" s="14" t="s">
        <v>31</v>
      </c>
      <c r="FN76" s="14" t="s">
        <v>31</v>
      </c>
      <c r="FO76" s="14" t="s">
        <v>31</v>
      </c>
      <c r="FP76" s="14" t="s">
        <v>31</v>
      </c>
      <c r="FQ76" s="14" t="s">
        <v>31</v>
      </c>
      <c r="FR76" s="14" t="s">
        <v>31</v>
      </c>
      <c r="FS76" s="14" t="s">
        <v>31</v>
      </c>
      <c r="FT76" s="14" t="s">
        <v>31</v>
      </c>
      <c r="FU76" s="14" t="s">
        <v>31</v>
      </c>
      <c r="FV76" s="14" t="s">
        <v>31</v>
      </c>
      <c r="FW76" s="14" t="s">
        <v>31</v>
      </c>
      <c r="FX76" s="14" t="s">
        <v>31</v>
      </c>
      <c r="FY76" s="14" t="s">
        <v>31</v>
      </c>
      <c r="FZ76" s="14" t="s">
        <v>31</v>
      </c>
      <c r="GA76" s="14" t="s">
        <v>31</v>
      </c>
      <c r="GB76" s="14" t="s">
        <v>31</v>
      </c>
    </row>
    <row r="77" spans="1:184" s="6" customFormat="1" ht="25.5" customHeight="1">
      <c r="A77" s="11" t="s">
        <v>4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>
        <v>146</v>
      </c>
      <c r="P77" s="10">
        <v>166</v>
      </c>
      <c r="Q77" s="10">
        <v>159</v>
      </c>
      <c r="R77" s="10">
        <v>143</v>
      </c>
      <c r="S77" s="10">
        <v>229</v>
      </c>
      <c r="T77" s="10">
        <v>326</v>
      </c>
      <c r="U77" s="10">
        <v>177</v>
      </c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>
        <v>92</v>
      </c>
      <c r="AR77" s="10">
        <v>0</v>
      </c>
      <c r="AS77" s="10">
        <v>59</v>
      </c>
      <c r="AT77" s="10">
        <v>66</v>
      </c>
      <c r="AU77" s="10">
        <v>79</v>
      </c>
      <c r="AV77" s="10">
        <v>147</v>
      </c>
      <c r="AW77" s="10">
        <v>122</v>
      </c>
      <c r="AX77" s="10">
        <v>431</v>
      </c>
      <c r="AY77" s="10">
        <v>289</v>
      </c>
      <c r="AZ77" s="10">
        <v>0</v>
      </c>
      <c r="BA77" s="10">
        <v>2034</v>
      </c>
      <c r="BB77" s="10">
        <v>1562</v>
      </c>
      <c r="BC77" s="10">
        <v>375</v>
      </c>
      <c r="BD77" s="10">
        <v>106</v>
      </c>
      <c r="BE77" s="10">
        <v>99</v>
      </c>
      <c r="BF77" s="10">
        <v>12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110</v>
      </c>
      <c r="BO77" s="10">
        <v>3</v>
      </c>
      <c r="BP77" s="10">
        <v>40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0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9">
        <f>SUM(EW77:GA77)</f>
        <v>0</v>
      </c>
      <c r="CT77" s="193">
        <v>0</v>
      </c>
      <c r="CU77" s="193">
        <v>0</v>
      </c>
      <c r="CV77" s="193">
        <v>0</v>
      </c>
      <c r="CW77" s="193">
        <v>0</v>
      </c>
      <c r="CX77" s="193">
        <v>0</v>
      </c>
      <c r="CY77" s="193">
        <v>0</v>
      </c>
      <c r="CZ77" s="193">
        <v>0</v>
      </c>
      <c r="DA77" s="193">
        <v>0</v>
      </c>
      <c r="DB77" s="193">
        <v>0</v>
      </c>
      <c r="DC77" s="193">
        <v>0</v>
      </c>
      <c r="DD77" s="193">
        <v>0</v>
      </c>
      <c r="DE77" s="193">
        <v>0</v>
      </c>
      <c r="DF77" s="193">
        <v>0</v>
      </c>
      <c r="DG77" s="193">
        <v>0</v>
      </c>
      <c r="DH77" s="193">
        <v>0</v>
      </c>
      <c r="DI77" s="193">
        <v>0</v>
      </c>
      <c r="DJ77" s="193">
        <v>0</v>
      </c>
      <c r="DK77" s="193">
        <v>0</v>
      </c>
      <c r="DL77" s="193">
        <v>0</v>
      </c>
      <c r="DM77" s="193">
        <v>0</v>
      </c>
      <c r="DN77" s="193">
        <v>0</v>
      </c>
      <c r="DO77" s="193">
        <v>0</v>
      </c>
      <c r="DP77" s="193">
        <v>0</v>
      </c>
      <c r="DQ77" s="193">
        <v>0</v>
      </c>
      <c r="DR77" s="193">
        <v>0</v>
      </c>
      <c r="DS77" s="193">
        <v>0</v>
      </c>
      <c r="DT77" s="193">
        <v>0</v>
      </c>
      <c r="DU77" s="193">
        <v>0</v>
      </c>
      <c r="DV77" s="193">
        <v>0</v>
      </c>
      <c r="DW77" s="193">
        <v>1</v>
      </c>
      <c r="DX77" s="193">
        <v>53</v>
      </c>
      <c r="DY77" s="193">
        <v>343</v>
      </c>
      <c r="DZ77" s="193">
        <v>338</v>
      </c>
      <c r="EA77" s="193">
        <v>291</v>
      </c>
      <c r="EB77" s="193">
        <v>212</v>
      </c>
      <c r="EC77" s="193">
        <v>124</v>
      </c>
      <c r="ED77" s="193">
        <v>65</v>
      </c>
      <c r="EE77" s="193">
        <v>36</v>
      </c>
      <c r="EF77" s="193">
        <v>55</v>
      </c>
      <c r="EG77" s="193">
        <v>116</v>
      </c>
      <c r="EH77" s="193">
        <v>136</v>
      </c>
      <c r="EI77" s="193">
        <v>136</v>
      </c>
      <c r="EJ77" s="193">
        <v>193</v>
      </c>
      <c r="EK77" s="193">
        <v>162</v>
      </c>
      <c r="EL77" s="193">
        <v>260</v>
      </c>
      <c r="EM77" s="193">
        <v>80</v>
      </c>
      <c r="EN77" s="193">
        <v>95</v>
      </c>
      <c r="EO77" s="193">
        <v>1</v>
      </c>
      <c r="EP77" s="193">
        <v>0</v>
      </c>
      <c r="EQ77" s="193">
        <v>0</v>
      </c>
      <c r="ER77" s="193">
        <v>0</v>
      </c>
      <c r="ES77" s="193">
        <v>0</v>
      </c>
      <c r="ET77" s="193">
        <v>0</v>
      </c>
      <c r="EU77" s="193">
        <v>0</v>
      </c>
      <c r="EV77" s="193">
        <v>0</v>
      </c>
      <c r="EW77" s="9">
        <f>SUM(EX77:GB77)</f>
        <v>0</v>
      </c>
      <c r="EX77" s="66">
        <f>V112D!F77</f>
        <v>0</v>
      </c>
      <c r="EY77" s="66">
        <f>V112D!G77</f>
        <v>0</v>
      </c>
      <c r="EZ77" s="66">
        <f>V112D!H77</f>
        <v>0</v>
      </c>
      <c r="FA77" s="66">
        <f>V112D!I77</f>
        <v>0</v>
      </c>
      <c r="FB77" s="66">
        <f>V112D!J77</f>
        <v>0</v>
      </c>
      <c r="FC77" s="66">
        <f>V112D!K77</f>
        <v>0</v>
      </c>
      <c r="FD77" s="66">
        <f>V112D!L77</f>
        <v>0</v>
      </c>
      <c r="FE77" s="66">
        <f>V112D!M77</f>
        <v>0</v>
      </c>
      <c r="FF77" s="66">
        <f>V112D!N77</f>
        <v>0</v>
      </c>
      <c r="FG77" s="66">
        <f>V112D!O77</f>
        <v>0</v>
      </c>
      <c r="FH77" s="66">
        <f>V112D!P77</f>
        <v>0</v>
      </c>
      <c r="FI77" s="66">
        <f>V112D!Q77</f>
        <v>0</v>
      </c>
      <c r="FJ77" s="66">
        <f>V112D!R77</f>
        <v>0</v>
      </c>
      <c r="FK77" s="66">
        <f>V112D!S77</f>
        <v>0</v>
      </c>
      <c r="FL77" s="66">
        <f>V112D!T77</f>
        <v>0</v>
      </c>
      <c r="FM77" s="66">
        <f>V112D!U77</f>
        <v>0</v>
      </c>
      <c r="FN77" s="66">
        <f>V112D!V77</f>
        <v>0</v>
      </c>
      <c r="FO77" s="66">
        <f>V112D!W77</f>
        <v>0</v>
      </c>
      <c r="FP77" s="66">
        <f>V112D!X77</f>
        <v>0</v>
      </c>
      <c r="FQ77" s="66">
        <f>V112D!Y77</f>
        <v>0</v>
      </c>
      <c r="FR77" s="66">
        <f>V112D!Z77</f>
        <v>0</v>
      </c>
      <c r="FS77" s="66">
        <f>V112D!AA77</f>
        <v>0</v>
      </c>
      <c r="FT77" s="66">
        <f>V112D!AB77</f>
        <v>0</v>
      </c>
      <c r="FU77" s="66">
        <f>V112D!AC77</f>
        <v>0</v>
      </c>
      <c r="FV77" s="66">
        <f>V112D!AD77</f>
        <v>0</v>
      </c>
      <c r="FW77" s="66">
        <f>V112D!AE77</f>
        <v>0</v>
      </c>
      <c r="FX77" s="66">
        <f>V112D!AF77</f>
        <v>0</v>
      </c>
      <c r="FY77" s="66">
        <f>V112D!AG77</f>
        <v>0</v>
      </c>
      <c r="FZ77" s="66">
        <f>V112D!AH77</f>
        <v>0</v>
      </c>
      <c r="GA77" s="66">
        <f>V112D!AI77</f>
        <v>0</v>
      </c>
      <c r="GB77" s="66">
        <f>V112D!AJ77</f>
        <v>0</v>
      </c>
    </row>
    <row r="78" spans="1:184" s="3" customFormat="1" ht="25.5" customHeight="1">
      <c r="A78" s="5" t="s">
        <v>3</v>
      </c>
      <c r="B78" s="4" t="e">
        <f t="shared" ref="B78:BM78" si="51">B77/B73</f>
        <v>#DIV/0!</v>
      </c>
      <c r="C78" s="4" t="e">
        <f t="shared" si="51"/>
        <v>#DIV/0!</v>
      </c>
      <c r="D78" s="4" t="e">
        <f t="shared" si="51"/>
        <v>#DIV/0!</v>
      </c>
      <c r="E78" s="4" t="e">
        <f t="shared" si="51"/>
        <v>#DIV/0!</v>
      </c>
      <c r="F78" s="4" t="e">
        <f t="shared" si="51"/>
        <v>#DIV/0!</v>
      </c>
      <c r="G78" s="4" t="e">
        <f t="shared" si="51"/>
        <v>#DIV/0!</v>
      </c>
      <c r="H78" s="4" t="e">
        <f t="shared" si="51"/>
        <v>#DIV/0!</v>
      </c>
      <c r="I78" s="4" t="e">
        <f t="shared" si="51"/>
        <v>#DIV/0!</v>
      </c>
      <c r="J78" s="4" t="e">
        <f t="shared" si="51"/>
        <v>#DIV/0!</v>
      </c>
      <c r="K78" s="4" t="e">
        <f t="shared" si="51"/>
        <v>#DIV/0!</v>
      </c>
      <c r="L78" s="4" t="e">
        <f t="shared" si="51"/>
        <v>#DIV/0!</v>
      </c>
      <c r="M78" s="4" t="e">
        <f t="shared" si="51"/>
        <v>#DIV/0!</v>
      </c>
      <c r="N78" s="4" t="e">
        <f t="shared" si="51"/>
        <v>#DIV/0!</v>
      </c>
      <c r="O78" s="4">
        <f t="shared" si="51"/>
        <v>1.1417935543407707E-3</v>
      </c>
      <c r="P78" s="4">
        <f t="shared" si="51"/>
        <v>1.3058219205021907E-3</v>
      </c>
      <c r="Q78" s="4">
        <f t="shared" si="51"/>
        <v>1.3890466247914247E-3</v>
      </c>
      <c r="R78" s="4">
        <f t="shared" si="51"/>
        <v>1.2223684885370898E-3</v>
      </c>
      <c r="S78" s="4">
        <f t="shared" si="51"/>
        <v>3.0347203816591573E-3</v>
      </c>
      <c r="T78" s="4">
        <f t="shared" si="51"/>
        <v>2.4365816105355997E-3</v>
      </c>
      <c r="U78" s="4">
        <f t="shared" si="51"/>
        <v>1.5555516495878228E-3</v>
      </c>
      <c r="V78" s="4" t="e">
        <f t="shared" si="51"/>
        <v>#DIV/0!</v>
      </c>
      <c r="W78" s="4" t="e">
        <f t="shared" si="51"/>
        <v>#DIV/0!</v>
      </c>
      <c r="X78" s="4" t="e">
        <f t="shared" si="51"/>
        <v>#DIV/0!</v>
      </c>
      <c r="Y78" s="4" t="e">
        <f t="shared" si="51"/>
        <v>#DIV/0!</v>
      </c>
      <c r="Z78" s="4" t="e">
        <f t="shared" si="51"/>
        <v>#DIV/0!</v>
      </c>
      <c r="AA78" s="4" t="e">
        <f t="shared" si="51"/>
        <v>#DIV/0!</v>
      </c>
      <c r="AB78" s="4" t="e">
        <f t="shared" si="51"/>
        <v>#DIV/0!</v>
      </c>
      <c r="AC78" s="4" t="e">
        <f t="shared" si="51"/>
        <v>#DIV/0!</v>
      </c>
      <c r="AD78" s="4" t="e">
        <f t="shared" si="51"/>
        <v>#DIV/0!</v>
      </c>
      <c r="AE78" s="4" t="e">
        <f t="shared" si="51"/>
        <v>#DIV/0!</v>
      </c>
      <c r="AF78" s="4" t="e">
        <f t="shared" si="51"/>
        <v>#DIV/0!</v>
      </c>
      <c r="AG78" s="4" t="e">
        <f t="shared" si="51"/>
        <v>#DIV/0!</v>
      </c>
      <c r="AH78" s="4" t="e">
        <f t="shared" si="51"/>
        <v>#DIV/0!</v>
      </c>
      <c r="AI78" s="4" t="e">
        <f t="shared" si="51"/>
        <v>#DIV/0!</v>
      </c>
      <c r="AJ78" s="4" t="e">
        <f t="shared" si="51"/>
        <v>#DIV/0!</v>
      </c>
      <c r="AK78" s="4" t="e">
        <f t="shared" si="51"/>
        <v>#DIV/0!</v>
      </c>
      <c r="AL78" s="4" t="e">
        <f t="shared" si="51"/>
        <v>#DIV/0!</v>
      </c>
      <c r="AM78" s="4" t="e">
        <f t="shared" si="51"/>
        <v>#DIV/0!</v>
      </c>
      <c r="AN78" s="4" t="e">
        <f t="shared" si="51"/>
        <v>#DIV/0!</v>
      </c>
      <c r="AO78" s="4" t="e">
        <f t="shared" si="51"/>
        <v>#DIV/0!</v>
      </c>
      <c r="AP78" s="4" t="e">
        <f t="shared" si="51"/>
        <v>#DIV/0!</v>
      </c>
      <c r="AQ78" s="4">
        <f t="shared" si="51"/>
        <v>7.4493927125506079E-2</v>
      </c>
      <c r="AR78" s="4" t="e">
        <f t="shared" si="51"/>
        <v>#DIV/0!</v>
      </c>
      <c r="AS78" s="4">
        <f t="shared" si="51"/>
        <v>3.5139964264443123E-2</v>
      </c>
      <c r="AT78" s="4">
        <f t="shared" si="51"/>
        <v>2.595359811246559E-2</v>
      </c>
      <c r="AU78" s="4">
        <f t="shared" si="51"/>
        <v>2.4375192841715521E-2</v>
      </c>
      <c r="AV78" s="4">
        <f t="shared" si="51"/>
        <v>1.3753742514970061E-2</v>
      </c>
      <c r="AW78" s="4">
        <f t="shared" si="51"/>
        <v>5.2615689826195711E-3</v>
      </c>
      <c r="AX78" s="4">
        <f t="shared" si="51"/>
        <v>6.9879049255812441E-3</v>
      </c>
      <c r="AY78" s="4">
        <f t="shared" si="51"/>
        <v>6.6510172143974958E-3</v>
      </c>
      <c r="AZ78" s="4">
        <f t="shared" si="51"/>
        <v>0</v>
      </c>
      <c r="BA78" s="4">
        <f t="shared" si="51"/>
        <v>2.1789433089085999E-2</v>
      </c>
      <c r="BB78" s="4">
        <f t="shared" si="51"/>
        <v>7.9273646333974501E-3</v>
      </c>
      <c r="BC78" s="4">
        <f t="shared" si="51"/>
        <v>4.7934961843770375E-3</v>
      </c>
      <c r="BD78" s="4">
        <f t="shared" si="51"/>
        <v>3.5437282695907997E-3</v>
      </c>
      <c r="BE78" s="4">
        <f t="shared" si="51"/>
        <v>3.5583351304722881E-3</v>
      </c>
      <c r="BF78" s="4">
        <f t="shared" si="51"/>
        <v>1.4962593516209476E-2</v>
      </c>
      <c r="BG78" s="4" t="e">
        <f t="shared" si="51"/>
        <v>#DIV/0!</v>
      </c>
      <c r="BH78" s="4" t="e">
        <f t="shared" si="51"/>
        <v>#DIV/0!</v>
      </c>
      <c r="BI78" s="4" t="e">
        <f t="shared" si="51"/>
        <v>#DIV/0!</v>
      </c>
      <c r="BJ78" s="4" t="e">
        <f t="shared" si="51"/>
        <v>#DIV/0!</v>
      </c>
      <c r="BK78" s="4" t="e">
        <f t="shared" si="51"/>
        <v>#DIV/0!</v>
      </c>
      <c r="BL78" s="4" t="e">
        <f t="shared" si="51"/>
        <v>#DIV/0!</v>
      </c>
      <c r="BM78" s="4">
        <f t="shared" si="51"/>
        <v>0</v>
      </c>
      <c r="BN78" s="4">
        <f t="shared" ref="BN78:CC78" si="52">BN77/BN73</f>
        <v>2.3042439984917677E-3</v>
      </c>
      <c r="BO78" s="4">
        <f t="shared" si="52"/>
        <v>3.7979491074819596E-4</v>
      </c>
      <c r="BP78" s="4">
        <f t="shared" si="52"/>
        <v>2.7847396268448898E-3</v>
      </c>
      <c r="BQ78" s="4" t="e">
        <f t="shared" si="52"/>
        <v>#DIV/0!</v>
      </c>
      <c r="BR78" s="4" t="e">
        <f t="shared" si="52"/>
        <v>#DIV/0!</v>
      </c>
      <c r="BS78" s="4" t="e">
        <f t="shared" si="52"/>
        <v>#DIV/0!</v>
      </c>
      <c r="BT78" s="4" t="e">
        <f t="shared" si="52"/>
        <v>#DIV/0!</v>
      </c>
      <c r="BU78" s="4" t="e">
        <f t="shared" si="52"/>
        <v>#DIV/0!</v>
      </c>
      <c r="BV78" s="4" t="e">
        <f t="shared" si="52"/>
        <v>#DIV/0!</v>
      </c>
      <c r="BW78" s="4" t="e">
        <f t="shared" si="52"/>
        <v>#DIV/0!</v>
      </c>
      <c r="BX78" s="4" t="e">
        <f t="shared" si="52"/>
        <v>#DIV/0!</v>
      </c>
      <c r="BY78" s="4" t="e">
        <f t="shared" si="52"/>
        <v>#DIV/0!</v>
      </c>
      <c r="BZ78" s="4" t="e">
        <f t="shared" si="52"/>
        <v>#DIV/0!</v>
      </c>
      <c r="CA78" s="4" t="e">
        <f t="shared" si="52"/>
        <v>#DIV/0!</v>
      </c>
      <c r="CB78" s="4" t="e">
        <f t="shared" si="52"/>
        <v>#DIV/0!</v>
      </c>
      <c r="CC78" s="4" t="e">
        <f t="shared" si="52"/>
        <v>#DIV/0!</v>
      </c>
      <c r="CD78" s="4" t="e">
        <v>#DIV/0!</v>
      </c>
      <c r="CE78" s="4" t="e">
        <v>#DIV/0!</v>
      </c>
      <c r="CF78" s="4" t="e">
        <v>#DIV/0!</v>
      </c>
      <c r="CG78" s="4" t="e">
        <v>#DIV/0!</v>
      </c>
      <c r="CH78" s="4" t="e">
        <v>#DIV/0!</v>
      </c>
      <c r="CI78" s="4" t="e">
        <v>#DIV/0!</v>
      </c>
      <c r="CJ78" s="4" t="e">
        <v>#DIV/0!</v>
      </c>
      <c r="CK78" s="4" t="e">
        <v>#DIV/0!</v>
      </c>
      <c r="CL78" s="4" t="e">
        <v>#DIV/0!</v>
      </c>
      <c r="CM78" s="4" t="e">
        <v>#DIV/0!</v>
      </c>
      <c r="CN78" s="4" t="e">
        <v>#DIV/0!</v>
      </c>
      <c r="CO78" s="4" t="e">
        <v>#DIV/0!</v>
      </c>
      <c r="CP78" s="4" t="e">
        <v>#DIV/0!</v>
      </c>
      <c r="CQ78" s="4" t="e">
        <v>#DIV/0!</v>
      </c>
      <c r="CR78" s="4" t="e">
        <v>#DIV/0!</v>
      </c>
      <c r="CS78" s="4">
        <f t="shared" ref="CS78:CT78" si="53">CS77/CS73</f>
        <v>0</v>
      </c>
      <c r="CT78" s="4" t="e">
        <f t="shared" si="53"/>
        <v>#DIV/0!</v>
      </c>
      <c r="CU78" s="4" t="e">
        <f t="shared" ref="CU78:DV78" si="54">CU77/CU73</f>
        <v>#DIV/0!</v>
      </c>
      <c r="CV78" s="4" t="e">
        <f t="shared" si="54"/>
        <v>#DIV/0!</v>
      </c>
      <c r="CW78" s="4" t="e">
        <f t="shared" si="54"/>
        <v>#DIV/0!</v>
      </c>
      <c r="CX78" s="4" t="e">
        <f t="shared" si="54"/>
        <v>#DIV/0!</v>
      </c>
      <c r="CY78" s="4" t="e">
        <f t="shared" si="54"/>
        <v>#DIV/0!</v>
      </c>
      <c r="CZ78" s="4" t="e">
        <f t="shared" si="54"/>
        <v>#DIV/0!</v>
      </c>
      <c r="DA78" s="4" t="e">
        <f t="shared" si="54"/>
        <v>#DIV/0!</v>
      </c>
      <c r="DB78" s="4" t="e">
        <f t="shared" si="54"/>
        <v>#DIV/0!</v>
      </c>
      <c r="DC78" s="4" t="e">
        <f t="shared" si="54"/>
        <v>#DIV/0!</v>
      </c>
      <c r="DD78" s="4" t="e">
        <f t="shared" si="54"/>
        <v>#DIV/0!</v>
      </c>
      <c r="DE78" s="4" t="e">
        <f t="shared" si="54"/>
        <v>#DIV/0!</v>
      </c>
      <c r="DF78" s="4" t="e">
        <f t="shared" si="54"/>
        <v>#DIV/0!</v>
      </c>
      <c r="DG78" s="4" t="e">
        <f t="shared" si="54"/>
        <v>#DIV/0!</v>
      </c>
      <c r="DH78" s="4" t="e">
        <f t="shared" si="54"/>
        <v>#DIV/0!</v>
      </c>
      <c r="DI78" s="4" t="e">
        <f t="shared" si="54"/>
        <v>#DIV/0!</v>
      </c>
      <c r="DJ78" s="4" t="e">
        <f t="shared" si="54"/>
        <v>#DIV/0!</v>
      </c>
      <c r="DK78" s="4" t="e">
        <f t="shared" si="54"/>
        <v>#DIV/0!</v>
      </c>
      <c r="DL78" s="4" t="e">
        <f t="shared" si="54"/>
        <v>#DIV/0!</v>
      </c>
      <c r="DM78" s="4" t="e">
        <f t="shared" si="54"/>
        <v>#DIV/0!</v>
      </c>
      <c r="DN78" s="4" t="e">
        <f t="shared" si="54"/>
        <v>#DIV/0!</v>
      </c>
      <c r="DO78" s="4" t="e">
        <f t="shared" si="54"/>
        <v>#DIV/0!</v>
      </c>
      <c r="DP78" s="4" t="e">
        <f t="shared" si="54"/>
        <v>#DIV/0!</v>
      </c>
      <c r="DQ78" s="4" t="e">
        <f t="shared" si="54"/>
        <v>#DIV/0!</v>
      </c>
      <c r="DR78" s="4" t="e">
        <f t="shared" si="54"/>
        <v>#DIV/0!</v>
      </c>
      <c r="DS78" s="4" t="e">
        <f t="shared" si="54"/>
        <v>#DIV/0!</v>
      </c>
      <c r="DT78" s="4" t="e">
        <f t="shared" si="54"/>
        <v>#DIV/0!</v>
      </c>
      <c r="DU78" s="4" t="e">
        <f t="shared" si="54"/>
        <v>#DIV/0!</v>
      </c>
      <c r="DV78" s="4" t="e">
        <f t="shared" si="54"/>
        <v>#DIV/0!</v>
      </c>
      <c r="DW78" s="4">
        <v>3.2894736842105261E-3</v>
      </c>
      <c r="DX78" s="4">
        <v>4.1422430636967565E-3</v>
      </c>
      <c r="DY78" s="4">
        <v>1.6295001282696894E-3</v>
      </c>
      <c r="DZ78" s="4">
        <v>1.2509854286105548E-3</v>
      </c>
      <c r="EA78" s="4">
        <v>8.1762243263746454E-4</v>
      </c>
      <c r="EB78" s="4">
        <v>5.9948647762105673E-4</v>
      </c>
      <c r="EC78" s="4">
        <v>9.2737321536747169E-4</v>
      </c>
      <c r="ED78" s="4">
        <v>6.5305630350038178E-4</v>
      </c>
      <c r="EE78" s="4">
        <v>1.2601953302761929E-3</v>
      </c>
      <c r="EF78" s="4">
        <v>1.0018944914019236E-3</v>
      </c>
      <c r="EG78" s="4">
        <v>1.1916379885972572E-3</v>
      </c>
      <c r="EH78" s="4">
        <v>7.9507521060723869E-4</v>
      </c>
      <c r="EI78" s="4">
        <v>9.5051054996819978E-4</v>
      </c>
      <c r="EJ78" s="4">
        <v>7.8196853488268444E-4</v>
      </c>
      <c r="EK78" s="4">
        <v>7.079522263349488E-4</v>
      </c>
      <c r="EL78" s="4">
        <v>1.2252938348869431E-3</v>
      </c>
      <c r="EM78" s="4">
        <v>8.6619459061478162E-4</v>
      </c>
      <c r="EN78" s="4">
        <v>7.2403569877066355E-4</v>
      </c>
      <c r="EO78" s="4" t="e">
        <v>#DIV/0!</v>
      </c>
      <c r="EP78" s="4" t="e">
        <v>#DIV/0!</v>
      </c>
      <c r="EQ78" s="4" t="e">
        <v>#DIV/0!</v>
      </c>
      <c r="ER78" s="4" t="e">
        <v>#DIV/0!</v>
      </c>
      <c r="ES78" s="4" t="e">
        <v>#DIV/0!</v>
      </c>
      <c r="ET78" s="4" t="e">
        <v>#DIV/0!</v>
      </c>
      <c r="EU78" s="4" t="e">
        <v>#DIV/0!</v>
      </c>
      <c r="EV78" s="4">
        <v>0</v>
      </c>
      <c r="EW78" s="4">
        <f t="shared" ref="EW78:GB78" si="55">EW77/EW73</f>
        <v>0</v>
      </c>
      <c r="EX78" s="4" t="e">
        <f t="shared" si="55"/>
        <v>#DIV/0!</v>
      </c>
      <c r="EY78" s="4" t="e">
        <f t="shared" ref="EY78:GA78" si="56">EY77/EY73</f>
        <v>#DIV/0!</v>
      </c>
      <c r="EZ78" s="4" t="e">
        <f t="shared" si="56"/>
        <v>#DIV/0!</v>
      </c>
      <c r="FA78" s="4" t="e">
        <f t="shared" si="56"/>
        <v>#DIV/0!</v>
      </c>
      <c r="FB78" s="4" t="e">
        <f t="shared" si="56"/>
        <v>#DIV/0!</v>
      </c>
      <c r="FC78" s="4" t="e">
        <f t="shared" si="56"/>
        <v>#DIV/0!</v>
      </c>
      <c r="FD78" s="4" t="e">
        <f t="shared" si="56"/>
        <v>#DIV/0!</v>
      </c>
      <c r="FE78" s="4" t="e">
        <f t="shared" si="56"/>
        <v>#DIV/0!</v>
      </c>
      <c r="FF78" s="4" t="e">
        <f t="shared" si="56"/>
        <v>#DIV/0!</v>
      </c>
      <c r="FG78" s="4" t="e">
        <f t="shared" si="56"/>
        <v>#DIV/0!</v>
      </c>
      <c r="FH78" s="4" t="e">
        <f t="shared" si="56"/>
        <v>#DIV/0!</v>
      </c>
      <c r="FI78" s="4" t="e">
        <f t="shared" si="56"/>
        <v>#DIV/0!</v>
      </c>
      <c r="FJ78" s="4" t="e">
        <f t="shared" si="56"/>
        <v>#DIV/0!</v>
      </c>
      <c r="FK78" s="4" t="e">
        <f t="shared" si="56"/>
        <v>#DIV/0!</v>
      </c>
      <c r="FL78" s="4" t="e">
        <f t="shared" si="56"/>
        <v>#DIV/0!</v>
      </c>
      <c r="FM78" s="4" t="e">
        <f t="shared" si="56"/>
        <v>#DIV/0!</v>
      </c>
      <c r="FN78" s="4" t="e">
        <f t="shared" si="56"/>
        <v>#DIV/0!</v>
      </c>
      <c r="FO78" s="4" t="e">
        <f t="shared" si="56"/>
        <v>#DIV/0!</v>
      </c>
      <c r="FP78" s="4" t="e">
        <f t="shared" si="56"/>
        <v>#DIV/0!</v>
      </c>
      <c r="FQ78" s="4" t="e">
        <f t="shared" si="56"/>
        <v>#DIV/0!</v>
      </c>
      <c r="FR78" s="4" t="e">
        <f t="shared" si="56"/>
        <v>#DIV/0!</v>
      </c>
      <c r="FS78" s="4">
        <f t="shared" si="56"/>
        <v>0</v>
      </c>
      <c r="FT78" s="4" t="e">
        <f t="shared" si="56"/>
        <v>#DIV/0!</v>
      </c>
      <c r="FU78" s="4" t="e">
        <f t="shared" si="56"/>
        <v>#DIV/0!</v>
      </c>
      <c r="FV78" s="4" t="e">
        <f t="shared" si="56"/>
        <v>#DIV/0!</v>
      </c>
      <c r="FW78" s="4" t="e">
        <f t="shared" si="56"/>
        <v>#DIV/0!</v>
      </c>
      <c r="FX78" s="4" t="e">
        <f t="shared" si="56"/>
        <v>#DIV/0!</v>
      </c>
      <c r="FY78" s="4" t="e">
        <f t="shared" si="56"/>
        <v>#DIV/0!</v>
      </c>
      <c r="FZ78" s="4" t="e">
        <f t="shared" si="56"/>
        <v>#DIV/0!</v>
      </c>
      <c r="GA78" s="4" t="e">
        <f t="shared" si="56"/>
        <v>#DIV/0!</v>
      </c>
      <c r="GB78" s="4" t="e">
        <f t="shared" si="55"/>
        <v>#DIV/0!</v>
      </c>
    </row>
    <row r="79" spans="1:184" s="6" customFormat="1" ht="25.5" customHeight="1">
      <c r="A79" s="11" t="s">
        <v>2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>
        <v>13</v>
      </c>
      <c r="P79" s="10">
        <v>30</v>
      </c>
      <c r="Q79" s="10">
        <v>16</v>
      </c>
      <c r="R79" s="10">
        <v>9</v>
      </c>
      <c r="S79" s="10">
        <v>8</v>
      </c>
      <c r="T79" s="10">
        <v>13</v>
      </c>
      <c r="U79" s="10">
        <v>12</v>
      </c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>
        <v>1</v>
      </c>
      <c r="AR79" s="10">
        <v>0</v>
      </c>
      <c r="AS79" s="10">
        <v>53</v>
      </c>
      <c r="AT79" s="10">
        <v>25</v>
      </c>
      <c r="AU79" s="10">
        <v>136</v>
      </c>
      <c r="AV79" s="10">
        <v>108</v>
      </c>
      <c r="AW79" s="10">
        <v>64</v>
      </c>
      <c r="AX79" s="10">
        <v>155</v>
      </c>
      <c r="AY79" s="10">
        <v>103</v>
      </c>
      <c r="AZ79" s="10">
        <v>0</v>
      </c>
      <c r="BA79" s="10">
        <v>295</v>
      </c>
      <c r="BB79" s="10">
        <v>328</v>
      </c>
      <c r="BC79" s="10">
        <v>69</v>
      </c>
      <c r="BD79" s="10">
        <v>33</v>
      </c>
      <c r="BE79" s="10">
        <v>23</v>
      </c>
      <c r="BF79" s="10">
        <v>5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23</v>
      </c>
      <c r="BO79" s="10">
        <v>5</v>
      </c>
      <c r="BP79" s="10">
        <v>4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9">
        <f>SUM(EW79:GA79)</f>
        <v>0</v>
      </c>
      <c r="CT79" s="193">
        <v>0</v>
      </c>
      <c r="CU79" s="193">
        <v>0</v>
      </c>
      <c r="CV79" s="193">
        <v>0</v>
      </c>
      <c r="CW79" s="193">
        <v>0</v>
      </c>
      <c r="CX79" s="193">
        <v>0</v>
      </c>
      <c r="CY79" s="193">
        <v>0</v>
      </c>
      <c r="CZ79" s="193">
        <v>0</v>
      </c>
      <c r="DA79" s="193">
        <v>0</v>
      </c>
      <c r="DB79" s="193">
        <v>0</v>
      </c>
      <c r="DC79" s="193">
        <v>0</v>
      </c>
      <c r="DD79" s="193">
        <v>0</v>
      </c>
      <c r="DE79" s="193">
        <v>0</v>
      </c>
      <c r="DF79" s="193">
        <v>0</v>
      </c>
      <c r="DG79" s="193">
        <v>0</v>
      </c>
      <c r="DH79" s="193">
        <v>0</v>
      </c>
      <c r="DI79" s="193">
        <v>0</v>
      </c>
      <c r="DJ79" s="193">
        <v>0</v>
      </c>
      <c r="DK79" s="193">
        <v>0</v>
      </c>
      <c r="DL79" s="193">
        <v>0</v>
      </c>
      <c r="DM79" s="193">
        <v>0</v>
      </c>
      <c r="DN79" s="193">
        <v>0</v>
      </c>
      <c r="DO79" s="193">
        <v>0</v>
      </c>
      <c r="DP79" s="193">
        <v>0</v>
      </c>
      <c r="DQ79" s="193">
        <v>0</v>
      </c>
      <c r="DR79" s="193">
        <v>0</v>
      </c>
      <c r="DS79" s="193">
        <v>0</v>
      </c>
      <c r="DT79" s="193">
        <v>0</v>
      </c>
      <c r="DU79" s="193">
        <v>0</v>
      </c>
      <c r="DV79" s="193">
        <v>0</v>
      </c>
      <c r="DW79" s="193">
        <v>16</v>
      </c>
      <c r="DX79" s="193">
        <v>30</v>
      </c>
      <c r="DY79" s="193">
        <v>153</v>
      </c>
      <c r="DZ79" s="193">
        <v>283</v>
      </c>
      <c r="EA79" s="193">
        <v>254</v>
      </c>
      <c r="EB79" s="193">
        <v>159</v>
      </c>
      <c r="EC79" s="193">
        <v>295</v>
      </c>
      <c r="ED79" s="193">
        <v>59</v>
      </c>
      <c r="EE79" s="193">
        <v>9</v>
      </c>
      <c r="EF79" s="193">
        <v>44</v>
      </c>
      <c r="EG79" s="193">
        <v>42</v>
      </c>
      <c r="EH79" s="193">
        <v>116</v>
      </c>
      <c r="EI79" s="193">
        <v>97</v>
      </c>
      <c r="EJ79" s="193">
        <v>226</v>
      </c>
      <c r="EK79" s="193">
        <v>205</v>
      </c>
      <c r="EL79" s="193">
        <v>442</v>
      </c>
      <c r="EM79" s="193">
        <v>1603</v>
      </c>
      <c r="EN79" s="193">
        <v>202</v>
      </c>
      <c r="EO79" s="193">
        <v>0</v>
      </c>
      <c r="EP79" s="193">
        <v>0</v>
      </c>
      <c r="EQ79" s="193">
        <v>0</v>
      </c>
      <c r="ER79" s="193">
        <v>0</v>
      </c>
      <c r="ES79" s="193">
        <v>0</v>
      </c>
      <c r="ET79" s="193">
        <v>0</v>
      </c>
      <c r="EU79" s="193">
        <v>0</v>
      </c>
      <c r="EV79" s="193">
        <v>0</v>
      </c>
      <c r="EW79" s="9">
        <f>SUM(EX79:GB79)</f>
        <v>0</v>
      </c>
      <c r="EX79" s="66">
        <f>V112D!F78</f>
        <v>0</v>
      </c>
      <c r="EY79" s="66">
        <f>V112D!G78</f>
        <v>0</v>
      </c>
      <c r="EZ79" s="66">
        <f>V112D!H78</f>
        <v>0</v>
      </c>
      <c r="FA79" s="66">
        <f>V112D!I78</f>
        <v>0</v>
      </c>
      <c r="FB79" s="66">
        <f>V112D!J78</f>
        <v>0</v>
      </c>
      <c r="FC79" s="66">
        <f>V112D!K78</f>
        <v>0</v>
      </c>
      <c r="FD79" s="66">
        <f>V112D!L78</f>
        <v>0</v>
      </c>
      <c r="FE79" s="66">
        <f>V112D!M78</f>
        <v>0</v>
      </c>
      <c r="FF79" s="66">
        <f>V112D!N78</f>
        <v>0</v>
      </c>
      <c r="FG79" s="66">
        <f>V112D!O78</f>
        <v>0</v>
      </c>
      <c r="FH79" s="66">
        <f>V112D!P78</f>
        <v>0</v>
      </c>
      <c r="FI79" s="66">
        <f>V112D!Q78</f>
        <v>0</v>
      </c>
      <c r="FJ79" s="66">
        <f>V112D!R78</f>
        <v>0</v>
      </c>
      <c r="FK79" s="66">
        <f>V112D!S78</f>
        <v>0</v>
      </c>
      <c r="FL79" s="66">
        <f>V112D!T78</f>
        <v>0</v>
      </c>
      <c r="FM79" s="66">
        <f>V112D!U78</f>
        <v>0</v>
      </c>
      <c r="FN79" s="66">
        <f>V112D!V78</f>
        <v>0</v>
      </c>
      <c r="FO79" s="66">
        <f>V112D!W78</f>
        <v>0</v>
      </c>
      <c r="FP79" s="66">
        <f>V112D!X78</f>
        <v>0</v>
      </c>
      <c r="FQ79" s="66">
        <f>V112D!Y78</f>
        <v>0</v>
      </c>
      <c r="FR79" s="66">
        <f>V112D!Z78</f>
        <v>0</v>
      </c>
      <c r="FS79" s="66">
        <f>V112D!AA78</f>
        <v>0</v>
      </c>
      <c r="FT79" s="66">
        <f>V112D!AB78</f>
        <v>0</v>
      </c>
      <c r="FU79" s="66">
        <f>V112D!AC78</f>
        <v>0</v>
      </c>
      <c r="FV79" s="66">
        <f>V112D!AD78</f>
        <v>0</v>
      </c>
      <c r="FW79" s="66">
        <f>V112D!AE78</f>
        <v>0</v>
      </c>
      <c r="FX79" s="66">
        <f>V112D!AF78</f>
        <v>0</v>
      </c>
      <c r="FY79" s="66">
        <f>V112D!AG78</f>
        <v>0</v>
      </c>
      <c r="FZ79" s="66">
        <f>V112D!AH78</f>
        <v>0</v>
      </c>
      <c r="GA79" s="66">
        <f>V112D!AI78</f>
        <v>0</v>
      </c>
      <c r="GB79" s="66">
        <f>V112D!AJ78</f>
        <v>0</v>
      </c>
    </row>
    <row r="80" spans="1:184" s="3" customFormat="1" ht="25.5" customHeight="1">
      <c r="A80" s="5" t="s">
        <v>1</v>
      </c>
      <c r="B80" s="4" t="e">
        <f t="shared" ref="B80:BM80" si="57">B79/B73</f>
        <v>#DIV/0!</v>
      </c>
      <c r="C80" s="4" t="e">
        <f t="shared" si="57"/>
        <v>#DIV/0!</v>
      </c>
      <c r="D80" s="4" t="e">
        <f t="shared" si="57"/>
        <v>#DIV/0!</v>
      </c>
      <c r="E80" s="4" t="e">
        <f t="shared" si="57"/>
        <v>#DIV/0!</v>
      </c>
      <c r="F80" s="4" t="e">
        <f t="shared" si="57"/>
        <v>#DIV/0!</v>
      </c>
      <c r="G80" s="4" t="e">
        <f t="shared" si="57"/>
        <v>#DIV/0!</v>
      </c>
      <c r="H80" s="4" t="e">
        <f t="shared" si="57"/>
        <v>#DIV/0!</v>
      </c>
      <c r="I80" s="4" t="e">
        <f t="shared" si="57"/>
        <v>#DIV/0!</v>
      </c>
      <c r="J80" s="4" t="e">
        <f t="shared" si="57"/>
        <v>#DIV/0!</v>
      </c>
      <c r="K80" s="4" t="e">
        <f t="shared" si="57"/>
        <v>#DIV/0!</v>
      </c>
      <c r="L80" s="4" t="e">
        <f t="shared" si="57"/>
        <v>#DIV/0!</v>
      </c>
      <c r="M80" s="4" t="e">
        <f t="shared" si="57"/>
        <v>#DIV/0!</v>
      </c>
      <c r="N80" s="4" t="e">
        <f t="shared" si="57"/>
        <v>#DIV/0!</v>
      </c>
      <c r="O80" s="4">
        <f t="shared" si="57"/>
        <v>1.0166654935910972E-4</v>
      </c>
      <c r="P80" s="4">
        <f t="shared" si="57"/>
        <v>2.3599191334376941E-4</v>
      </c>
      <c r="Q80" s="4">
        <f t="shared" si="57"/>
        <v>1.3977827670857103E-4</v>
      </c>
      <c r="R80" s="4">
        <f t="shared" si="57"/>
        <v>7.6932282495341316E-5</v>
      </c>
      <c r="S80" s="4">
        <f t="shared" si="57"/>
        <v>1.060164325470448E-4</v>
      </c>
      <c r="T80" s="4">
        <f t="shared" si="57"/>
        <v>9.7164297352646608E-5</v>
      </c>
      <c r="U80" s="4">
        <f t="shared" si="57"/>
        <v>1.0546112878561511E-4</v>
      </c>
      <c r="V80" s="4" t="e">
        <f t="shared" si="57"/>
        <v>#DIV/0!</v>
      </c>
      <c r="W80" s="4" t="e">
        <f t="shared" si="57"/>
        <v>#DIV/0!</v>
      </c>
      <c r="X80" s="4" t="e">
        <f t="shared" si="57"/>
        <v>#DIV/0!</v>
      </c>
      <c r="Y80" s="4" t="e">
        <f t="shared" si="57"/>
        <v>#DIV/0!</v>
      </c>
      <c r="Z80" s="4" t="e">
        <f t="shared" si="57"/>
        <v>#DIV/0!</v>
      </c>
      <c r="AA80" s="4" t="e">
        <f t="shared" si="57"/>
        <v>#DIV/0!</v>
      </c>
      <c r="AB80" s="4" t="e">
        <f t="shared" si="57"/>
        <v>#DIV/0!</v>
      </c>
      <c r="AC80" s="4" t="e">
        <f t="shared" si="57"/>
        <v>#DIV/0!</v>
      </c>
      <c r="AD80" s="4" t="e">
        <f t="shared" si="57"/>
        <v>#DIV/0!</v>
      </c>
      <c r="AE80" s="4" t="e">
        <f t="shared" si="57"/>
        <v>#DIV/0!</v>
      </c>
      <c r="AF80" s="4" t="e">
        <f t="shared" si="57"/>
        <v>#DIV/0!</v>
      </c>
      <c r="AG80" s="4" t="e">
        <f t="shared" si="57"/>
        <v>#DIV/0!</v>
      </c>
      <c r="AH80" s="4" t="e">
        <f t="shared" si="57"/>
        <v>#DIV/0!</v>
      </c>
      <c r="AI80" s="4" t="e">
        <f t="shared" si="57"/>
        <v>#DIV/0!</v>
      </c>
      <c r="AJ80" s="4" t="e">
        <f t="shared" si="57"/>
        <v>#DIV/0!</v>
      </c>
      <c r="AK80" s="4" t="e">
        <f t="shared" si="57"/>
        <v>#DIV/0!</v>
      </c>
      <c r="AL80" s="4" t="e">
        <f t="shared" si="57"/>
        <v>#DIV/0!</v>
      </c>
      <c r="AM80" s="4" t="e">
        <f t="shared" si="57"/>
        <v>#DIV/0!</v>
      </c>
      <c r="AN80" s="4" t="e">
        <f t="shared" si="57"/>
        <v>#DIV/0!</v>
      </c>
      <c r="AO80" s="4" t="e">
        <f t="shared" si="57"/>
        <v>#DIV/0!</v>
      </c>
      <c r="AP80" s="4" t="e">
        <f t="shared" si="57"/>
        <v>#DIV/0!</v>
      </c>
      <c r="AQ80" s="4">
        <f t="shared" si="57"/>
        <v>8.0971659919028337E-4</v>
      </c>
      <c r="AR80" s="4" t="e">
        <f t="shared" si="57"/>
        <v>#DIV/0!</v>
      </c>
      <c r="AS80" s="4">
        <f t="shared" si="57"/>
        <v>3.1566408576533651E-2</v>
      </c>
      <c r="AT80" s="4">
        <f t="shared" si="57"/>
        <v>9.8309083759339361E-3</v>
      </c>
      <c r="AU80" s="4">
        <f t="shared" si="57"/>
        <v>4.1962357297130513E-2</v>
      </c>
      <c r="AV80" s="4">
        <f t="shared" si="57"/>
        <v>1.0104790419161677E-2</v>
      </c>
      <c r="AW80" s="4">
        <f t="shared" si="57"/>
        <v>2.7601673351446933E-3</v>
      </c>
      <c r="AX80" s="4">
        <f t="shared" si="57"/>
        <v>2.5130516553714451E-3</v>
      </c>
      <c r="AY80" s="4">
        <f t="shared" si="57"/>
        <v>2.3704317407714261E-3</v>
      </c>
      <c r="AZ80" s="4">
        <f t="shared" si="57"/>
        <v>0</v>
      </c>
      <c r="BA80" s="4">
        <f t="shared" si="57"/>
        <v>3.1602176800788447E-3</v>
      </c>
      <c r="BB80" s="4">
        <f t="shared" si="57"/>
        <v>1.6646450702652775E-3</v>
      </c>
      <c r="BC80" s="4">
        <f t="shared" si="57"/>
        <v>8.8200329792537482E-4</v>
      </c>
      <c r="BD80" s="4">
        <f t="shared" si="57"/>
        <v>1.1032361594009094E-3</v>
      </c>
      <c r="BE80" s="4">
        <f t="shared" si="57"/>
        <v>8.2668391920063264E-4</v>
      </c>
      <c r="BF80" s="4">
        <f t="shared" si="57"/>
        <v>6.2344139650872821E-3</v>
      </c>
      <c r="BG80" s="4" t="e">
        <f t="shared" si="57"/>
        <v>#DIV/0!</v>
      </c>
      <c r="BH80" s="4" t="e">
        <f t="shared" si="57"/>
        <v>#DIV/0!</v>
      </c>
      <c r="BI80" s="4" t="e">
        <f t="shared" si="57"/>
        <v>#DIV/0!</v>
      </c>
      <c r="BJ80" s="4" t="e">
        <f t="shared" si="57"/>
        <v>#DIV/0!</v>
      </c>
      <c r="BK80" s="4" t="e">
        <f t="shared" si="57"/>
        <v>#DIV/0!</v>
      </c>
      <c r="BL80" s="4" t="e">
        <f t="shared" si="57"/>
        <v>#DIV/0!</v>
      </c>
      <c r="BM80" s="4">
        <f t="shared" si="57"/>
        <v>0</v>
      </c>
      <c r="BN80" s="4">
        <f t="shared" ref="BN80:CC80" si="58">BN79/BN73</f>
        <v>4.8179647241191503E-4</v>
      </c>
      <c r="BO80" s="4">
        <f t="shared" si="58"/>
        <v>6.3299151791365994E-4</v>
      </c>
      <c r="BP80" s="4">
        <f t="shared" si="58"/>
        <v>2.7847396268448898E-4</v>
      </c>
      <c r="BQ80" s="4" t="e">
        <f t="shared" si="58"/>
        <v>#DIV/0!</v>
      </c>
      <c r="BR80" s="4" t="e">
        <f t="shared" si="58"/>
        <v>#DIV/0!</v>
      </c>
      <c r="BS80" s="4" t="e">
        <f t="shared" si="58"/>
        <v>#DIV/0!</v>
      </c>
      <c r="BT80" s="4" t="e">
        <f t="shared" si="58"/>
        <v>#DIV/0!</v>
      </c>
      <c r="BU80" s="4" t="e">
        <f t="shared" si="58"/>
        <v>#DIV/0!</v>
      </c>
      <c r="BV80" s="4" t="e">
        <f t="shared" si="58"/>
        <v>#DIV/0!</v>
      </c>
      <c r="BW80" s="4" t="e">
        <f t="shared" si="58"/>
        <v>#DIV/0!</v>
      </c>
      <c r="BX80" s="4" t="e">
        <f t="shared" si="58"/>
        <v>#DIV/0!</v>
      </c>
      <c r="BY80" s="4" t="e">
        <f t="shared" si="58"/>
        <v>#DIV/0!</v>
      </c>
      <c r="BZ80" s="4" t="e">
        <f t="shared" si="58"/>
        <v>#DIV/0!</v>
      </c>
      <c r="CA80" s="4" t="e">
        <f t="shared" si="58"/>
        <v>#DIV/0!</v>
      </c>
      <c r="CB80" s="4" t="e">
        <f t="shared" si="58"/>
        <v>#DIV/0!</v>
      </c>
      <c r="CC80" s="4" t="e">
        <f t="shared" si="58"/>
        <v>#DIV/0!</v>
      </c>
      <c r="CD80" s="4" t="e">
        <v>#DIV/0!</v>
      </c>
      <c r="CE80" s="4" t="e">
        <v>#DIV/0!</v>
      </c>
      <c r="CF80" s="4" t="e">
        <v>#DIV/0!</v>
      </c>
      <c r="CG80" s="4" t="e">
        <v>#DIV/0!</v>
      </c>
      <c r="CH80" s="4" t="e">
        <v>#DIV/0!</v>
      </c>
      <c r="CI80" s="4" t="e">
        <v>#DIV/0!</v>
      </c>
      <c r="CJ80" s="4" t="e">
        <v>#DIV/0!</v>
      </c>
      <c r="CK80" s="4" t="e">
        <v>#DIV/0!</v>
      </c>
      <c r="CL80" s="4" t="e">
        <v>#DIV/0!</v>
      </c>
      <c r="CM80" s="4" t="e">
        <v>#DIV/0!</v>
      </c>
      <c r="CN80" s="4" t="e">
        <v>#DIV/0!</v>
      </c>
      <c r="CO80" s="4" t="e">
        <v>#DIV/0!</v>
      </c>
      <c r="CP80" s="4" t="e">
        <v>#DIV/0!</v>
      </c>
      <c r="CQ80" s="4" t="e">
        <v>#DIV/0!</v>
      </c>
      <c r="CR80" s="4" t="e">
        <v>#DIV/0!</v>
      </c>
      <c r="CS80" s="4">
        <f t="shared" ref="CS80:CT80" si="59">CS79/CS73</f>
        <v>0</v>
      </c>
      <c r="CT80" s="4" t="e">
        <f t="shared" si="59"/>
        <v>#DIV/0!</v>
      </c>
      <c r="CU80" s="4" t="e">
        <f t="shared" ref="CU80:DV80" si="60">CU79/CU73</f>
        <v>#DIV/0!</v>
      </c>
      <c r="CV80" s="4" t="e">
        <f t="shared" si="60"/>
        <v>#DIV/0!</v>
      </c>
      <c r="CW80" s="4" t="e">
        <f t="shared" si="60"/>
        <v>#DIV/0!</v>
      </c>
      <c r="CX80" s="4" t="e">
        <f t="shared" si="60"/>
        <v>#DIV/0!</v>
      </c>
      <c r="CY80" s="4" t="e">
        <f t="shared" si="60"/>
        <v>#DIV/0!</v>
      </c>
      <c r="CZ80" s="4" t="e">
        <f t="shared" si="60"/>
        <v>#DIV/0!</v>
      </c>
      <c r="DA80" s="4" t="e">
        <f t="shared" si="60"/>
        <v>#DIV/0!</v>
      </c>
      <c r="DB80" s="4" t="e">
        <f t="shared" si="60"/>
        <v>#DIV/0!</v>
      </c>
      <c r="DC80" s="4" t="e">
        <f t="shared" si="60"/>
        <v>#DIV/0!</v>
      </c>
      <c r="DD80" s="4" t="e">
        <f t="shared" si="60"/>
        <v>#DIV/0!</v>
      </c>
      <c r="DE80" s="4" t="e">
        <f t="shared" si="60"/>
        <v>#DIV/0!</v>
      </c>
      <c r="DF80" s="4" t="e">
        <f t="shared" si="60"/>
        <v>#DIV/0!</v>
      </c>
      <c r="DG80" s="4" t="e">
        <f t="shared" si="60"/>
        <v>#DIV/0!</v>
      </c>
      <c r="DH80" s="4" t="e">
        <f t="shared" si="60"/>
        <v>#DIV/0!</v>
      </c>
      <c r="DI80" s="4" t="e">
        <f t="shared" si="60"/>
        <v>#DIV/0!</v>
      </c>
      <c r="DJ80" s="4" t="e">
        <f t="shared" si="60"/>
        <v>#DIV/0!</v>
      </c>
      <c r="DK80" s="4" t="e">
        <f t="shared" si="60"/>
        <v>#DIV/0!</v>
      </c>
      <c r="DL80" s="4" t="e">
        <f t="shared" si="60"/>
        <v>#DIV/0!</v>
      </c>
      <c r="DM80" s="4" t="e">
        <f t="shared" si="60"/>
        <v>#DIV/0!</v>
      </c>
      <c r="DN80" s="4" t="e">
        <f t="shared" si="60"/>
        <v>#DIV/0!</v>
      </c>
      <c r="DO80" s="4" t="e">
        <f t="shared" si="60"/>
        <v>#DIV/0!</v>
      </c>
      <c r="DP80" s="4" t="e">
        <f t="shared" si="60"/>
        <v>#DIV/0!</v>
      </c>
      <c r="DQ80" s="4" t="e">
        <f t="shared" si="60"/>
        <v>#DIV/0!</v>
      </c>
      <c r="DR80" s="4" t="e">
        <f t="shared" si="60"/>
        <v>#DIV/0!</v>
      </c>
      <c r="DS80" s="4" t="e">
        <f t="shared" si="60"/>
        <v>#DIV/0!</v>
      </c>
      <c r="DT80" s="4" t="e">
        <f t="shared" si="60"/>
        <v>#DIV/0!</v>
      </c>
      <c r="DU80" s="4" t="e">
        <f t="shared" si="60"/>
        <v>#DIV/0!</v>
      </c>
      <c r="DV80" s="4" t="e">
        <f t="shared" si="60"/>
        <v>#DIV/0!</v>
      </c>
      <c r="DW80" s="4">
        <v>5.2631578947368418E-2</v>
      </c>
      <c r="DX80" s="4">
        <v>2.3446658851113715E-3</v>
      </c>
      <c r="DY80" s="4">
        <v>7.268615732514941E-4</v>
      </c>
      <c r="DZ80" s="4">
        <v>1.0474227109372397E-3</v>
      </c>
      <c r="EA80" s="4">
        <v>7.1366356663201368E-4</v>
      </c>
      <c r="EB80" s="4">
        <v>4.4961485821579252E-4</v>
      </c>
      <c r="EC80" s="4">
        <v>2.206250794624227E-3</v>
      </c>
      <c r="ED80" s="4">
        <v>5.9277418317726959E-4</v>
      </c>
      <c r="EE80" s="4">
        <v>3.1504883256904822E-4</v>
      </c>
      <c r="EF80" s="4">
        <v>8.015155931215389E-4</v>
      </c>
      <c r="EG80" s="4">
        <v>4.3145513380245519E-4</v>
      </c>
      <c r="EH80" s="4">
        <v>6.7815238551793887E-4</v>
      </c>
      <c r="EI80" s="4">
        <v>6.7793767166849544E-4</v>
      </c>
      <c r="EJ80" s="4">
        <v>9.1567299939630407E-4</v>
      </c>
      <c r="EK80" s="4">
        <v>8.9586547159669445E-4</v>
      </c>
      <c r="EL80" s="4">
        <v>2.0829995193078032E-3</v>
      </c>
      <c r="EM80" s="4">
        <v>1.7356374109443688E-2</v>
      </c>
      <c r="EN80" s="4">
        <v>1.5395285384386741E-3</v>
      </c>
      <c r="EO80" s="4" t="e">
        <v>#DIV/0!</v>
      </c>
      <c r="EP80" s="4" t="e">
        <v>#DIV/0!</v>
      </c>
      <c r="EQ80" s="4" t="e">
        <v>#DIV/0!</v>
      </c>
      <c r="ER80" s="4" t="e">
        <v>#DIV/0!</v>
      </c>
      <c r="ES80" s="4" t="e">
        <v>#DIV/0!</v>
      </c>
      <c r="ET80" s="4" t="e">
        <v>#DIV/0!</v>
      </c>
      <c r="EU80" s="4" t="e">
        <v>#DIV/0!</v>
      </c>
      <c r="EV80" s="4">
        <v>0</v>
      </c>
      <c r="EW80" s="4">
        <f t="shared" ref="EW80:GB80" si="61">EW79/EW73</f>
        <v>0</v>
      </c>
      <c r="EX80" s="4" t="e">
        <f t="shared" si="61"/>
        <v>#DIV/0!</v>
      </c>
      <c r="EY80" s="4" t="e">
        <f t="shared" ref="EY80:GA80" si="62">EY79/EY73</f>
        <v>#DIV/0!</v>
      </c>
      <c r="EZ80" s="4" t="e">
        <f t="shared" si="62"/>
        <v>#DIV/0!</v>
      </c>
      <c r="FA80" s="4" t="e">
        <f t="shared" si="62"/>
        <v>#DIV/0!</v>
      </c>
      <c r="FB80" s="4" t="e">
        <f t="shared" si="62"/>
        <v>#DIV/0!</v>
      </c>
      <c r="FC80" s="4" t="e">
        <f t="shared" si="62"/>
        <v>#DIV/0!</v>
      </c>
      <c r="FD80" s="4" t="e">
        <f t="shared" si="62"/>
        <v>#DIV/0!</v>
      </c>
      <c r="FE80" s="4" t="e">
        <f t="shared" si="62"/>
        <v>#DIV/0!</v>
      </c>
      <c r="FF80" s="4" t="e">
        <f t="shared" si="62"/>
        <v>#DIV/0!</v>
      </c>
      <c r="FG80" s="4" t="e">
        <f t="shared" si="62"/>
        <v>#DIV/0!</v>
      </c>
      <c r="FH80" s="4" t="e">
        <f t="shared" si="62"/>
        <v>#DIV/0!</v>
      </c>
      <c r="FI80" s="4" t="e">
        <f t="shared" si="62"/>
        <v>#DIV/0!</v>
      </c>
      <c r="FJ80" s="4" t="e">
        <f t="shared" si="62"/>
        <v>#DIV/0!</v>
      </c>
      <c r="FK80" s="4" t="e">
        <f t="shared" si="62"/>
        <v>#DIV/0!</v>
      </c>
      <c r="FL80" s="4" t="e">
        <f t="shared" si="62"/>
        <v>#DIV/0!</v>
      </c>
      <c r="FM80" s="4" t="e">
        <f t="shared" si="62"/>
        <v>#DIV/0!</v>
      </c>
      <c r="FN80" s="4" t="e">
        <f t="shared" si="62"/>
        <v>#DIV/0!</v>
      </c>
      <c r="FO80" s="4" t="e">
        <f t="shared" si="62"/>
        <v>#DIV/0!</v>
      </c>
      <c r="FP80" s="4" t="e">
        <f t="shared" si="62"/>
        <v>#DIV/0!</v>
      </c>
      <c r="FQ80" s="4" t="e">
        <f t="shared" si="62"/>
        <v>#DIV/0!</v>
      </c>
      <c r="FR80" s="4" t="e">
        <f t="shared" si="62"/>
        <v>#DIV/0!</v>
      </c>
      <c r="FS80" s="4">
        <f t="shared" si="62"/>
        <v>0</v>
      </c>
      <c r="FT80" s="4" t="e">
        <f t="shared" si="62"/>
        <v>#DIV/0!</v>
      </c>
      <c r="FU80" s="4" t="e">
        <f t="shared" si="62"/>
        <v>#DIV/0!</v>
      </c>
      <c r="FV80" s="4" t="e">
        <f t="shared" si="62"/>
        <v>#DIV/0!</v>
      </c>
      <c r="FW80" s="4" t="e">
        <f t="shared" si="62"/>
        <v>#DIV/0!</v>
      </c>
      <c r="FX80" s="4" t="e">
        <f t="shared" si="62"/>
        <v>#DIV/0!</v>
      </c>
      <c r="FY80" s="4" t="e">
        <f t="shared" si="62"/>
        <v>#DIV/0!</v>
      </c>
      <c r="FZ80" s="4" t="e">
        <f t="shared" si="62"/>
        <v>#DIV/0!</v>
      </c>
      <c r="GA80" s="4" t="e">
        <f t="shared" si="62"/>
        <v>#DIV/0!</v>
      </c>
      <c r="GB80" s="4" t="e">
        <f t="shared" si="61"/>
        <v>#DIV/0!</v>
      </c>
    </row>
    <row r="81" spans="1:184" s="30" customFormat="1" ht="17.25" customHeight="1">
      <c r="A81" s="30" t="s">
        <v>307</v>
      </c>
      <c r="BP81" s="166">
        <v>3.0000000000000001E-3</v>
      </c>
      <c r="BQ81" s="166">
        <v>3.0000000000000001E-3</v>
      </c>
      <c r="BR81" s="166">
        <v>3.0000000000000001E-3</v>
      </c>
      <c r="BS81" s="166">
        <v>3.0000000000000001E-3</v>
      </c>
      <c r="BT81" s="166">
        <v>3.0000000000000001E-3</v>
      </c>
      <c r="BU81" s="166">
        <v>3.0000000000000001E-3</v>
      </c>
      <c r="BV81" s="166">
        <v>3.0000000000000001E-3</v>
      </c>
      <c r="BW81" s="166">
        <v>3.0000000000000001E-3</v>
      </c>
      <c r="BX81" s="166">
        <v>3.0000000000000001E-3</v>
      </c>
      <c r="BY81" s="166">
        <v>3.0000000000000001E-3</v>
      </c>
      <c r="BZ81" s="166">
        <v>3.0000000000000001E-3</v>
      </c>
      <c r="CA81" s="166">
        <v>3.0000000000000001E-3</v>
      </c>
      <c r="CB81" s="166">
        <v>3.0000000000000001E-3</v>
      </c>
      <c r="CC81" s="166">
        <v>3.0000000000000001E-3</v>
      </c>
      <c r="CD81" s="166">
        <v>3.0000000000000001E-3</v>
      </c>
      <c r="CE81" s="166">
        <v>3.0000000000000001E-3</v>
      </c>
      <c r="CF81" s="166">
        <v>3.0000000000000001E-3</v>
      </c>
      <c r="CG81" s="166">
        <v>3.0000000000000001E-3</v>
      </c>
      <c r="CH81" s="166">
        <v>3.0000000000000001E-3</v>
      </c>
      <c r="CI81" s="166">
        <v>3.0000000000000001E-3</v>
      </c>
      <c r="CJ81" s="166">
        <v>3.0000000000000001E-3</v>
      </c>
      <c r="CK81" s="166">
        <v>3.0000000000000001E-3</v>
      </c>
      <c r="CL81" s="166">
        <v>3.0000000000000001E-3</v>
      </c>
      <c r="CM81" s="166">
        <v>3.0000000000000001E-3</v>
      </c>
      <c r="CN81" s="166">
        <v>3.0000000000000001E-3</v>
      </c>
      <c r="CO81" s="166">
        <v>3.0000000000000001E-3</v>
      </c>
      <c r="CP81" s="166">
        <v>3.0000000000000001E-3</v>
      </c>
      <c r="CQ81" s="166">
        <v>3.0000000000000001E-3</v>
      </c>
      <c r="CR81" s="166">
        <v>3.0000000000000001E-3</v>
      </c>
      <c r="CS81" s="166">
        <v>3.0000000000000001E-3</v>
      </c>
      <c r="CT81" s="166">
        <v>3.0000000000000001E-3</v>
      </c>
      <c r="CU81" s="166">
        <v>3.0000000000000001E-3</v>
      </c>
      <c r="CV81" s="166">
        <v>3.0000000000000001E-3</v>
      </c>
      <c r="CW81" s="166">
        <v>3.0000000000000001E-3</v>
      </c>
      <c r="CX81" s="166">
        <v>3.0000000000000001E-3</v>
      </c>
      <c r="CY81" s="166">
        <v>3.0000000000000001E-3</v>
      </c>
      <c r="CZ81" s="166">
        <v>3.0000000000000001E-3</v>
      </c>
      <c r="DA81" s="166">
        <v>3.0000000000000001E-3</v>
      </c>
      <c r="DB81" s="166"/>
      <c r="DC81" s="166"/>
      <c r="DD81" s="166"/>
      <c r="DE81" s="166"/>
      <c r="DF81" s="166"/>
      <c r="DG81" s="166"/>
      <c r="DH81" s="166"/>
      <c r="DI81" s="166"/>
      <c r="DJ81" s="166"/>
      <c r="DK81" s="166"/>
      <c r="DL81" s="166"/>
      <c r="DM81" s="166"/>
      <c r="DN81" s="166"/>
      <c r="DO81" s="166"/>
      <c r="DP81" s="166"/>
      <c r="DQ81" s="166"/>
      <c r="DR81" s="166"/>
      <c r="DS81" s="166"/>
      <c r="DT81" s="166"/>
      <c r="DU81" s="166"/>
      <c r="DV81" s="166"/>
      <c r="DW81" s="166">
        <v>3.0000000000000001E-3</v>
      </c>
      <c r="DX81" s="166">
        <v>3.0000000000000001E-3</v>
      </c>
      <c r="DY81" s="166">
        <v>3.0000000000000001E-3</v>
      </c>
      <c r="DZ81" s="166">
        <v>3.0000000000000001E-3</v>
      </c>
      <c r="EA81" s="166">
        <v>3.0000000000000001E-3</v>
      </c>
      <c r="EB81" s="166">
        <v>3.0000000000000001E-3</v>
      </c>
      <c r="EC81" s="166">
        <v>3.0000000000000001E-3</v>
      </c>
      <c r="ED81" s="166">
        <v>3.0000000000000001E-3</v>
      </c>
      <c r="EE81" s="166">
        <v>3.0000000000000001E-3</v>
      </c>
      <c r="EF81" s="166">
        <v>3.0000000000000001E-3</v>
      </c>
      <c r="EG81" s="166">
        <v>3.0000000000000001E-3</v>
      </c>
      <c r="EH81" s="166">
        <v>3.0000000000000001E-3</v>
      </c>
      <c r="EI81" s="166">
        <v>3.0000000000000001E-3</v>
      </c>
      <c r="EJ81" s="166">
        <v>3.0000000000000001E-3</v>
      </c>
      <c r="EK81" s="166">
        <v>3.0000000000000001E-3</v>
      </c>
      <c r="EL81" s="166">
        <v>3.0000000000000001E-3</v>
      </c>
      <c r="EM81" s="166">
        <v>3.0000000000000001E-3</v>
      </c>
      <c r="EN81" s="166">
        <v>3.0000000000000001E-3</v>
      </c>
      <c r="EO81" s="166">
        <v>3.0000000000000001E-3</v>
      </c>
      <c r="EP81" s="166">
        <v>3.0000000000000001E-3</v>
      </c>
      <c r="EQ81" s="166">
        <v>3.0000000000000001E-3</v>
      </c>
      <c r="ER81" s="166">
        <v>3.0000000000000001E-3</v>
      </c>
      <c r="ES81" s="166">
        <v>3.0000000000000001E-3</v>
      </c>
      <c r="ET81" s="166">
        <v>3.0000000000000001E-3</v>
      </c>
      <c r="EU81" s="166">
        <v>3.0000000000000001E-3</v>
      </c>
      <c r="EV81" s="166">
        <v>3.0000000000000001E-3</v>
      </c>
      <c r="EW81" s="166">
        <v>3.0000000000000001E-3</v>
      </c>
      <c r="EX81" s="166">
        <v>1.1999999999999999E-3</v>
      </c>
      <c r="EY81" s="166">
        <v>1.1999999999999999E-3</v>
      </c>
      <c r="EZ81" s="166">
        <v>1.1999999999999999E-3</v>
      </c>
      <c r="FA81" s="166">
        <v>1.1999999999999999E-3</v>
      </c>
      <c r="FB81" s="166">
        <v>1.1999999999999999E-3</v>
      </c>
      <c r="FC81" s="166">
        <v>1.1999999999999999E-3</v>
      </c>
      <c r="FD81" s="166">
        <v>1.1999999999999999E-3</v>
      </c>
      <c r="FE81" s="166">
        <v>1.1999999999999999E-3</v>
      </c>
      <c r="FF81" s="166">
        <v>1.1999999999999999E-3</v>
      </c>
      <c r="FG81" s="166">
        <v>1.1999999999999999E-3</v>
      </c>
      <c r="FH81" s="166">
        <v>1.1999999999999999E-3</v>
      </c>
      <c r="FI81" s="166">
        <v>1.1999999999999999E-3</v>
      </c>
      <c r="FJ81" s="166">
        <v>1.1999999999999999E-3</v>
      </c>
      <c r="FK81" s="166">
        <v>1.1999999999999999E-3</v>
      </c>
      <c r="FL81" s="166">
        <v>1.1999999999999999E-3</v>
      </c>
      <c r="FM81" s="166">
        <v>1.1999999999999999E-3</v>
      </c>
      <c r="FN81" s="166">
        <v>1.1999999999999999E-3</v>
      </c>
      <c r="FO81" s="166">
        <v>1.1999999999999999E-3</v>
      </c>
      <c r="FP81" s="166">
        <v>1.1999999999999999E-3</v>
      </c>
      <c r="FQ81" s="166">
        <v>1.1999999999999999E-3</v>
      </c>
      <c r="FR81" s="166">
        <v>1.1999999999999999E-3</v>
      </c>
      <c r="FS81" s="166">
        <v>1.1999999999999999E-3</v>
      </c>
      <c r="FT81" s="166">
        <v>1.1999999999999999E-3</v>
      </c>
      <c r="FU81" s="166">
        <v>1.1999999999999999E-3</v>
      </c>
      <c r="FV81" s="166">
        <v>1.1999999999999999E-3</v>
      </c>
      <c r="FW81" s="166">
        <v>1.1999999999999999E-3</v>
      </c>
      <c r="FX81" s="166">
        <v>1.1999999999999999E-3</v>
      </c>
      <c r="FY81" s="166">
        <v>1.1999999999999999E-3</v>
      </c>
      <c r="FZ81" s="166">
        <v>1.1999999999999999E-3</v>
      </c>
      <c r="GA81" s="166">
        <v>1.1999999999999999E-3</v>
      </c>
      <c r="GB81" s="166">
        <v>1.1999999999999999E-3</v>
      </c>
    </row>
    <row r="82" spans="1:184" s="30" customFormat="1" ht="17.25" customHeight="1">
      <c r="BP82" s="166"/>
      <c r="BQ82" s="166"/>
      <c r="BR82" s="166"/>
      <c r="BS82" s="166"/>
      <c r="BT82" s="166"/>
      <c r="BU82" s="166"/>
      <c r="BV82" s="166"/>
      <c r="BW82" s="166"/>
      <c r="BX82" s="166"/>
      <c r="BY82" s="166"/>
      <c r="BZ82" s="166"/>
      <c r="CA82" s="166"/>
      <c r="CB82" s="166"/>
      <c r="CC82" s="166"/>
      <c r="CD82" s="166"/>
      <c r="CE82" s="166"/>
      <c r="CF82" s="166"/>
      <c r="CG82" s="166"/>
      <c r="CH82" s="166"/>
      <c r="CI82" s="166"/>
      <c r="CJ82" s="166"/>
      <c r="CK82" s="166"/>
      <c r="CL82" s="166"/>
      <c r="CM82" s="166"/>
      <c r="CN82" s="166"/>
      <c r="CO82" s="166"/>
      <c r="CP82" s="166"/>
      <c r="CQ82" s="166"/>
      <c r="CR82" s="166"/>
      <c r="CS82" s="166"/>
      <c r="CT82" s="166"/>
      <c r="CU82" s="166"/>
      <c r="CV82" s="166"/>
      <c r="CW82" s="166"/>
      <c r="CX82" s="166"/>
      <c r="CY82" s="166"/>
      <c r="CZ82" s="166"/>
      <c r="DA82" s="166"/>
      <c r="DB82" s="166"/>
      <c r="DC82" s="166"/>
      <c r="DD82" s="166"/>
      <c r="DE82" s="166"/>
      <c r="DF82" s="166"/>
      <c r="DG82" s="166"/>
      <c r="DH82" s="166"/>
      <c r="DI82" s="166"/>
      <c r="DJ82" s="166"/>
      <c r="DK82" s="166"/>
      <c r="DL82" s="166"/>
      <c r="DM82" s="166"/>
      <c r="DN82" s="166"/>
      <c r="DO82" s="166"/>
      <c r="DP82" s="166"/>
      <c r="DQ82" s="166"/>
      <c r="DR82" s="166"/>
      <c r="DS82" s="166"/>
      <c r="DT82" s="166"/>
      <c r="DU82" s="166"/>
      <c r="DV82" s="166"/>
      <c r="DW82" s="166"/>
      <c r="DX82" s="166"/>
      <c r="DY82" s="166"/>
      <c r="DZ82" s="166"/>
      <c r="EA82" s="166"/>
      <c r="EB82" s="166"/>
      <c r="EC82" s="166"/>
      <c r="ED82" s="166"/>
      <c r="EE82" s="166"/>
      <c r="EF82" s="166"/>
      <c r="EG82" s="166"/>
      <c r="EH82" s="166"/>
      <c r="EI82" s="166"/>
      <c r="EJ82" s="166"/>
      <c r="EK82" s="166"/>
      <c r="EL82" s="166"/>
      <c r="EM82" s="166"/>
      <c r="EN82" s="166"/>
      <c r="EO82" s="166"/>
      <c r="EP82" s="166"/>
      <c r="EQ82" s="166"/>
      <c r="ER82" s="166"/>
      <c r="ES82" s="166"/>
      <c r="ET82" s="166"/>
      <c r="EU82" s="166"/>
      <c r="EV82" s="166"/>
      <c r="EW82" s="166"/>
      <c r="EX82" s="166"/>
      <c r="EY82" s="166"/>
      <c r="EZ82" s="166"/>
      <c r="FA82" s="166"/>
      <c r="FB82" s="166"/>
      <c r="FC82" s="166"/>
      <c r="FD82" s="166"/>
      <c r="FE82" s="166"/>
      <c r="FF82" s="166"/>
      <c r="FG82" s="166"/>
      <c r="FH82" s="166"/>
      <c r="FI82" s="166"/>
      <c r="FJ82" s="166"/>
      <c r="FK82" s="166"/>
      <c r="FL82" s="166"/>
      <c r="FM82" s="166"/>
      <c r="FN82" s="166"/>
      <c r="FO82" s="166"/>
      <c r="FP82" s="166"/>
      <c r="FQ82" s="166"/>
      <c r="FR82" s="166"/>
      <c r="FS82" s="166"/>
      <c r="FT82" s="166"/>
      <c r="FU82" s="166"/>
      <c r="FV82" s="166"/>
      <c r="FW82" s="166"/>
      <c r="FX82" s="166"/>
      <c r="FY82" s="166"/>
      <c r="FZ82" s="166"/>
      <c r="GA82" s="166"/>
      <c r="GB82" s="166"/>
    </row>
    <row r="83" spans="1:184" ht="32.25" customHeight="1">
      <c r="A83" s="259" t="s">
        <v>234</v>
      </c>
      <c r="B83" s="259"/>
      <c r="C83" s="259"/>
      <c r="D83" s="259"/>
      <c r="E83" s="259"/>
      <c r="F83" s="259"/>
      <c r="G83" s="259"/>
      <c r="H83" s="259"/>
      <c r="I83" s="259"/>
      <c r="J83" s="259"/>
      <c r="K83" s="259"/>
      <c r="L83" s="259"/>
      <c r="M83" s="259"/>
      <c r="N83" s="259"/>
      <c r="O83" s="259"/>
      <c r="P83" s="259"/>
      <c r="Q83" s="259"/>
      <c r="R83" s="259"/>
      <c r="S83" s="259"/>
      <c r="T83" s="259"/>
      <c r="U83" s="259"/>
      <c r="V83" s="259"/>
      <c r="W83" s="259"/>
      <c r="X83" s="259"/>
      <c r="Y83" s="259"/>
      <c r="Z83" s="259"/>
      <c r="AA83" s="259"/>
      <c r="AB83" s="259"/>
      <c r="AC83" s="259"/>
      <c r="AD83" s="259"/>
      <c r="AE83" s="259"/>
      <c r="AF83" s="259"/>
      <c r="AG83" s="259"/>
      <c r="AH83" s="259"/>
      <c r="AI83" s="259"/>
      <c r="AJ83" s="259"/>
      <c r="AK83" s="259"/>
      <c r="AL83" s="259"/>
      <c r="AM83" s="259"/>
      <c r="AN83" s="259"/>
      <c r="AO83" s="259"/>
      <c r="AP83" s="259"/>
      <c r="AQ83" s="259"/>
      <c r="AR83" s="259"/>
      <c r="AS83" s="259"/>
      <c r="AT83" s="259"/>
      <c r="AU83" s="259"/>
      <c r="AV83" s="259"/>
      <c r="AW83" s="259"/>
      <c r="AX83" s="259"/>
      <c r="AY83" s="259"/>
      <c r="AZ83" s="259"/>
      <c r="BA83" s="259"/>
      <c r="BB83" s="259"/>
      <c r="BC83" s="259"/>
      <c r="BD83" s="259"/>
      <c r="BE83" s="259"/>
      <c r="BF83" s="259"/>
      <c r="BG83" s="259"/>
      <c r="BH83" s="259"/>
      <c r="BI83" s="259"/>
      <c r="BJ83" s="259"/>
      <c r="BK83" s="259"/>
      <c r="BL83" s="259"/>
      <c r="BM83" s="259"/>
      <c r="BN83" s="259"/>
      <c r="BO83" s="259"/>
      <c r="BP83" s="259"/>
      <c r="BQ83" s="259"/>
      <c r="BR83" s="259"/>
      <c r="BS83" s="259"/>
      <c r="BT83" s="259"/>
      <c r="BU83" s="259"/>
      <c r="BV83" s="259"/>
      <c r="BW83" s="259"/>
      <c r="BX83" s="259"/>
      <c r="BY83" s="259"/>
      <c r="BZ83" s="259"/>
      <c r="CA83" s="259"/>
      <c r="CB83" s="259"/>
      <c r="CC83" s="259"/>
      <c r="CD83" s="259"/>
      <c r="CE83" s="259"/>
      <c r="CF83" s="259"/>
      <c r="CG83" s="259"/>
      <c r="CH83" s="259"/>
      <c r="CI83" s="259"/>
      <c r="CJ83" s="259"/>
      <c r="CK83" s="259"/>
      <c r="CL83" s="259"/>
      <c r="CM83" s="259"/>
      <c r="CN83" s="259"/>
      <c r="CO83" s="259"/>
      <c r="CP83" s="259"/>
      <c r="CQ83" s="259"/>
      <c r="CR83" s="259"/>
      <c r="CS83" s="259"/>
      <c r="CT83" s="259"/>
      <c r="CU83" s="259"/>
      <c r="CV83" s="259"/>
      <c r="CW83" s="259"/>
      <c r="CX83" s="259"/>
      <c r="CY83" s="259"/>
      <c r="CZ83" s="259"/>
      <c r="DA83" s="259"/>
      <c r="DB83" s="259"/>
      <c r="DC83" s="259"/>
      <c r="DD83" s="259"/>
      <c r="DE83" s="259"/>
      <c r="DF83" s="259"/>
      <c r="DG83" s="259"/>
      <c r="DH83" s="259"/>
      <c r="DI83" s="259"/>
      <c r="DJ83" s="259"/>
      <c r="DK83" s="259"/>
      <c r="DL83" s="259"/>
      <c r="DM83" s="259"/>
      <c r="DN83" s="259"/>
      <c r="DO83" s="259"/>
      <c r="DP83" s="259"/>
      <c r="DQ83" s="259"/>
      <c r="DR83" s="259"/>
      <c r="DS83" s="259"/>
      <c r="DT83" s="259"/>
      <c r="DU83" s="259"/>
      <c r="DV83" s="259"/>
      <c r="DW83" s="259"/>
      <c r="DX83" s="259"/>
      <c r="DY83" s="259"/>
      <c r="DZ83" s="259"/>
      <c r="EA83" s="259"/>
      <c r="EB83" s="259"/>
      <c r="EC83" s="259"/>
      <c r="ED83" s="259"/>
      <c r="EE83" s="259"/>
      <c r="EF83" s="259"/>
      <c r="EG83" s="259"/>
      <c r="EH83" s="259"/>
      <c r="EI83" s="259"/>
      <c r="EJ83" s="259"/>
      <c r="EK83" s="259"/>
      <c r="EL83" s="259"/>
      <c r="EM83" s="259"/>
      <c r="EN83" s="259"/>
      <c r="EO83" s="259"/>
      <c r="EP83" s="259"/>
      <c r="EQ83" s="259"/>
      <c r="ER83" s="259"/>
      <c r="ES83" s="259"/>
      <c r="ET83" s="259"/>
      <c r="EU83" s="259"/>
      <c r="EV83" s="259"/>
      <c r="EW83" s="259"/>
      <c r="EX83" s="259"/>
      <c r="EY83" s="259"/>
      <c r="EZ83" s="259"/>
      <c r="FA83" s="259"/>
      <c r="FB83" s="259"/>
      <c r="FC83" s="259"/>
      <c r="FD83" s="259"/>
      <c r="FE83" s="259"/>
      <c r="FF83" s="259"/>
      <c r="FG83" s="259"/>
      <c r="FH83" s="259"/>
      <c r="FI83" s="259"/>
      <c r="FJ83" s="259"/>
      <c r="FK83" s="259"/>
      <c r="FL83" s="259"/>
      <c r="FM83" s="259"/>
      <c r="FN83" s="259"/>
      <c r="FO83" s="259"/>
      <c r="FP83" s="259"/>
      <c r="FQ83" s="259"/>
      <c r="FR83" s="259"/>
      <c r="FS83" s="259"/>
      <c r="FT83" s="259"/>
      <c r="FU83" s="259"/>
      <c r="FV83" s="259"/>
      <c r="FW83" s="259"/>
      <c r="FX83" s="259"/>
      <c r="FY83" s="259"/>
      <c r="FZ83" s="259"/>
      <c r="GA83" s="259"/>
      <c r="GB83" s="259"/>
    </row>
    <row r="84" spans="1:184" s="2" customFormat="1" ht="9" customHeight="1">
      <c r="A84" s="28"/>
    </row>
    <row r="85" spans="1:184" ht="18" customHeight="1"/>
    <row r="86" spans="1:184" ht="18" customHeight="1"/>
    <row r="87" spans="1:184" ht="18" customHeight="1"/>
    <row r="88" spans="1:184" ht="18" customHeight="1"/>
    <row r="89" spans="1:184" ht="18" customHeight="1"/>
    <row r="90" spans="1:184" ht="18" customHeight="1"/>
    <row r="91" spans="1:184" ht="18" customHeight="1"/>
    <row r="92" spans="1:184" ht="18" customHeight="1"/>
    <row r="93" spans="1:184" ht="18" customHeight="1"/>
    <row r="94" spans="1:184" ht="18" customHeight="1"/>
    <row r="95" spans="1:184" ht="18" customHeight="1"/>
    <row r="96" spans="1:184" ht="18" customHeight="1"/>
    <row r="97" spans="1:1" ht="18" customHeight="1"/>
    <row r="98" spans="1:1" ht="18" customHeight="1"/>
    <row r="99" spans="1:1" ht="18" customHeight="1"/>
    <row r="100" spans="1:1" ht="18" customHeight="1"/>
    <row r="101" spans="1:1" ht="18" customHeight="1"/>
    <row r="102" spans="1:1" ht="18" customHeight="1"/>
    <row r="103" spans="1:1" ht="18" customHeight="1"/>
    <row r="104" spans="1:1" ht="18" customHeight="1"/>
    <row r="105" spans="1:1" ht="18" customHeight="1"/>
    <row r="106" spans="1:1" ht="18" customHeight="1"/>
    <row r="107" spans="1:1" ht="18" customHeight="1"/>
    <row r="108" spans="1:1" ht="18" customHeight="1"/>
    <row r="109" spans="1:1" ht="18" customHeight="1"/>
    <row r="110" spans="1:1" ht="18" customHeight="1"/>
    <row r="111" spans="1:1" ht="18" customHeight="1">
      <c r="A111" s="1" t="s">
        <v>307</v>
      </c>
    </row>
    <row r="112" spans="1:1">
      <c r="A112" s="26"/>
    </row>
    <row r="113" spans="1:184" s="6" customFormat="1" ht="25.5" customHeight="1">
      <c r="A113" s="25" t="s">
        <v>0</v>
      </c>
      <c r="B113" s="24" t="e">
        <f>'Summary Shop'!#REF!</f>
        <v>#REF!</v>
      </c>
      <c r="C113" s="24" t="e">
        <f>'Summary Shop'!#REF!</f>
        <v>#REF!</v>
      </c>
      <c r="D113" s="24" t="e">
        <f>'Summary Shop'!#REF!</f>
        <v>#REF!</v>
      </c>
      <c r="E113" s="24" t="e">
        <f>'Summary Shop'!#REF!</f>
        <v>#REF!</v>
      </c>
      <c r="F113" s="24" t="e">
        <f>'Summary Shop'!#REF!</f>
        <v>#REF!</v>
      </c>
      <c r="G113" s="24" t="e">
        <f>'Summary Shop'!#REF!</f>
        <v>#REF!</v>
      </c>
      <c r="H113" s="24" t="e">
        <f>'Summary Shop'!#REF!</f>
        <v>#REF!</v>
      </c>
      <c r="I113" s="24" t="e">
        <f>'Summary Shop'!#REF!</f>
        <v>#REF!</v>
      </c>
      <c r="J113" s="24" t="e">
        <f>'Summary Shop'!#REF!</f>
        <v>#REF!</v>
      </c>
      <c r="K113" s="24" t="e">
        <f>'Summary Shop'!#REF!</f>
        <v>#REF!</v>
      </c>
      <c r="L113" s="24" t="e">
        <f>'Summary Shop'!#REF!</f>
        <v>#REF!</v>
      </c>
      <c r="M113" s="24" t="e">
        <f>'Summary Shop'!#REF!</f>
        <v>#REF!</v>
      </c>
      <c r="N113" s="24" t="e">
        <f>'Summary Shop'!#REF!</f>
        <v>#REF!</v>
      </c>
      <c r="O113" s="24" t="e">
        <f>'Summary Shop'!#REF!</f>
        <v>#REF!</v>
      </c>
      <c r="P113" s="24" t="e">
        <f>'Summary Shop'!#REF!</f>
        <v>#REF!</v>
      </c>
      <c r="Q113" s="24" t="e">
        <f>'Summary Shop'!#REF!</f>
        <v>#REF!</v>
      </c>
      <c r="R113" s="24" t="e">
        <f>'Summary Shop'!#REF!</f>
        <v>#REF!</v>
      </c>
      <c r="S113" s="24" t="e">
        <f>'Summary Shop'!#REF!</f>
        <v>#REF!</v>
      </c>
      <c r="T113" s="24" t="e">
        <f>'Summary Shop'!#REF!</f>
        <v>#REF!</v>
      </c>
      <c r="U113" s="24" t="e">
        <f>'Summary Shop'!#REF!</f>
        <v>#REF!</v>
      </c>
      <c r="V113" s="24" t="s">
        <v>33</v>
      </c>
      <c r="W113" s="24" t="s">
        <v>32</v>
      </c>
      <c r="X113" s="24" t="s">
        <v>26</v>
      </c>
      <c r="Y113" s="24" t="s">
        <v>25</v>
      </c>
      <c r="Z113" s="24" t="s">
        <v>24</v>
      </c>
      <c r="AA113" s="24" t="s">
        <v>23</v>
      </c>
      <c r="AB113" s="24" t="s">
        <v>22</v>
      </c>
      <c r="AC113" s="24" t="s">
        <v>21</v>
      </c>
      <c r="AD113" s="24" t="s">
        <v>20</v>
      </c>
      <c r="AE113" s="24" t="s">
        <v>19</v>
      </c>
      <c r="AF113" s="24" t="s">
        <v>18</v>
      </c>
      <c r="AG113" s="24" t="s">
        <v>17</v>
      </c>
      <c r="AH113" s="24" t="s">
        <v>16</v>
      </c>
      <c r="AI113" s="24">
        <v>42278</v>
      </c>
      <c r="AJ113" s="24" t="s">
        <v>14</v>
      </c>
      <c r="AK113" s="24" t="s">
        <v>13</v>
      </c>
      <c r="AL113" s="24" t="s">
        <v>12</v>
      </c>
      <c r="AM113" s="24" t="s">
        <v>11</v>
      </c>
      <c r="AN113" s="24" t="s">
        <v>10</v>
      </c>
      <c r="AO113" s="24" t="s">
        <v>9</v>
      </c>
      <c r="AP113" s="24" t="s">
        <v>8</v>
      </c>
      <c r="AQ113" s="24" t="s">
        <v>68</v>
      </c>
      <c r="AR113" s="24" t="s">
        <v>69</v>
      </c>
      <c r="AS113" s="24" t="s">
        <v>135</v>
      </c>
      <c r="AT113" s="24" t="s">
        <v>143</v>
      </c>
      <c r="AU113" s="24" t="s">
        <v>146</v>
      </c>
      <c r="AV113" s="24" t="s">
        <v>151</v>
      </c>
      <c r="AW113" s="24" t="s">
        <v>159</v>
      </c>
      <c r="AX113" s="24" t="s">
        <v>168</v>
      </c>
      <c r="AY113" s="24" t="s">
        <v>173</v>
      </c>
      <c r="AZ113" s="24" t="s">
        <v>174</v>
      </c>
      <c r="BA113" s="24" t="s">
        <v>176</v>
      </c>
      <c r="BB113" s="24" t="s">
        <v>181</v>
      </c>
      <c r="BC113" s="24" t="s">
        <v>196</v>
      </c>
      <c r="BD113" s="24" t="s">
        <v>227</v>
      </c>
      <c r="BE113" s="24" t="s">
        <v>228</v>
      </c>
      <c r="BF113" s="24" t="s">
        <v>229</v>
      </c>
      <c r="BG113" s="24" t="s">
        <v>230</v>
      </c>
      <c r="BH113" s="24" t="s">
        <v>231</v>
      </c>
      <c r="BI113" s="24" t="s">
        <v>232</v>
      </c>
      <c r="BJ113" s="24" t="s">
        <v>233</v>
      </c>
      <c r="BK113" s="24" t="s">
        <v>238</v>
      </c>
      <c r="BL113" s="24" t="s">
        <v>239</v>
      </c>
      <c r="BM113" s="24" t="s">
        <v>240</v>
      </c>
      <c r="BN113" s="24" t="s">
        <v>247</v>
      </c>
      <c r="BO113" s="24" t="s">
        <v>248</v>
      </c>
      <c r="BP113" s="24" t="s">
        <v>252</v>
      </c>
      <c r="BQ113" s="24" t="s">
        <v>256</v>
      </c>
      <c r="BR113" s="24" t="s">
        <v>257</v>
      </c>
      <c r="BS113" s="24" t="s">
        <v>258</v>
      </c>
      <c r="BT113" s="24" t="s">
        <v>266</v>
      </c>
      <c r="BU113" s="24" t="s">
        <v>267</v>
      </c>
      <c r="BV113" s="24" t="s">
        <v>268</v>
      </c>
      <c r="BW113" s="24" t="s">
        <v>274</v>
      </c>
      <c r="BX113" s="24" t="s">
        <v>280</v>
      </c>
      <c r="BY113" s="24" t="s">
        <v>284</v>
      </c>
      <c r="BZ113" s="24" t="s">
        <v>285</v>
      </c>
      <c r="CA113" s="24" t="s">
        <v>286</v>
      </c>
      <c r="CB113" s="24" t="s">
        <v>288</v>
      </c>
      <c r="CC113" s="24" t="s">
        <v>289</v>
      </c>
      <c r="CD113" s="24" t="s">
        <v>166</v>
      </c>
      <c r="CE113" s="24" t="s">
        <v>294</v>
      </c>
      <c r="CF113" s="24" t="s">
        <v>295</v>
      </c>
      <c r="CG113" s="24" t="s">
        <v>296</v>
      </c>
      <c r="CH113" s="192" t="s">
        <v>297</v>
      </c>
      <c r="CI113" s="192" t="s">
        <v>301</v>
      </c>
      <c r="CJ113" s="192" t="s">
        <v>302</v>
      </c>
      <c r="CK113" s="192" t="s">
        <v>315</v>
      </c>
      <c r="CL113" s="192" t="s">
        <v>321</v>
      </c>
      <c r="CM113" s="192" t="s">
        <v>322</v>
      </c>
      <c r="CN113" s="192" t="s">
        <v>323</v>
      </c>
      <c r="CO113" s="192" t="s">
        <v>324</v>
      </c>
      <c r="CP113" s="192" t="s">
        <v>337</v>
      </c>
      <c r="CQ113" s="192" t="s">
        <v>338</v>
      </c>
      <c r="CR113" s="192" t="s">
        <v>344</v>
      </c>
      <c r="CS113" s="192">
        <f>'Summary Shop'!CS72</f>
        <v>0</v>
      </c>
      <c r="CT113" s="192">
        <f>'Summary Shop'!CT72</f>
        <v>0</v>
      </c>
      <c r="CU113" s="192">
        <f>'Summary Shop'!CU72</f>
        <v>0</v>
      </c>
      <c r="CV113" s="192">
        <f>'Summary Shop'!CV72</f>
        <v>0</v>
      </c>
      <c r="CW113" s="192">
        <f>'Summary Shop'!CW72</f>
        <v>0</v>
      </c>
      <c r="CX113" s="192">
        <f>'Summary Shop'!CX72</f>
        <v>0</v>
      </c>
      <c r="CY113" s="192">
        <f>'Summary Shop'!CY72</f>
        <v>0</v>
      </c>
      <c r="CZ113" s="192">
        <f>'Summary Shop'!CZ72</f>
        <v>0</v>
      </c>
      <c r="DA113" s="192">
        <f>'Summary Shop'!DA72</f>
        <v>0</v>
      </c>
      <c r="DB113" s="192">
        <f>'Summary Shop'!DB72</f>
        <v>0</v>
      </c>
      <c r="DC113" s="192">
        <f>'Summary Shop'!DC72</f>
        <v>0</v>
      </c>
      <c r="DD113" s="192">
        <f>'Summary Shop'!DD72</f>
        <v>0</v>
      </c>
      <c r="DE113" s="192">
        <f>'Summary Shop'!DE72</f>
        <v>0</v>
      </c>
      <c r="DF113" s="192">
        <f>'Summary Shop'!DF72</f>
        <v>0</v>
      </c>
      <c r="DG113" s="192">
        <f>'Summary Shop'!DG72</f>
        <v>0</v>
      </c>
      <c r="DH113" s="192">
        <f>'Summary Shop'!DH72</f>
        <v>0</v>
      </c>
      <c r="DI113" s="192">
        <f>'Summary Shop'!DI72</f>
        <v>0</v>
      </c>
      <c r="DJ113" s="221">
        <f>'Summary Shop'!DJ72</f>
        <v>0</v>
      </c>
      <c r="DK113" s="192">
        <f>'Summary Shop'!DK72</f>
        <v>0</v>
      </c>
      <c r="DL113" s="192">
        <f>'Summary Shop'!DL72</f>
        <v>0</v>
      </c>
      <c r="DM113" s="221">
        <f>'Summary Shop'!DM72</f>
        <v>0</v>
      </c>
      <c r="DN113" s="192">
        <f>'Summary Shop'!DN72</f>
        <v>0</v>
      </c>
      <c r="DO113" s="192" t="s">
        <v>390</v>
      </c>
      <c r="DP113" s="192">
        <f>DP193</f>
        <v>0</v>
      </c>
      <c r="DQ113" s="192" t="s">
        <v>392</v>
      </c>
      <c r="DR113" s="192" t="s">
        <v>394</v>
      </c>
      <c r="DS113" s="192" t="s">
        <v>395</v>
      </c>
      <c r="DT113" s="192" t="s">
        <v>396</v>
      </c>
      <c r="DU113" s="192" t="s">
        <v>398</v>
      </c>
      <c r="DV113" s="192" t="s">
        <v>399</v>
      </c>
      <c r="DW113" s="192" t="s">
        <v>400</v>
      </c>
      <c r="DX113" s="192" t="s">
        <v>402</v>
      </c>
      <c r="DY113" s="192" t="s">
        <v>403</v>
      </c>
      <c r="DZ113" s="192" t="s">
        <v>407</v>
      </c>
      <c r="EA113" s="192" t="s">
        <v>408</v>
      </c>
      <c r="EB113" s="192" t="s">
        <v>409</v>
      </c>
      <c r="EC113" s="192" t="s">
        <v>410</v>
      </c>
      <c r="ED113" s="192" t="s">
        <v>411</v>
      </c>
      <c r="EE113" s="192" t="s">
        <v>412</v>
      </c>
      <c r="EF113" s="192" t="s">
        <v>415</v>
      </c>
      <c r="EG113" s="192" t="s">
        <v>422</v>
      </c>
      <c r="EH113" s="192" t="s">
        <v>424</v>
      </c>
      <c r="EI113" s="192" t="s">
        <v>426</v>
      </c>
      <c r="EJ113" s="192" t="s">
        <v>430</v>
      </c>
      <c r="EK113" s="192" t="s">
        <v>434</v>
      </c>
      <c r="EL113" s="192" t="s">
        <v>437</v>
      </c>
      <c r="EM113" s="192" t="s">
        <v>438</v>
      </c>
      <c r="EN113" s="192" t="s">
        <v>439</v>
      </c>
      <c r="EO113" s="192" t="s">
        <v>440</v>
      </c>
      <c r="EP113" s="192" t="s">
        <v>443</v>
      </c>
      <c r="EQ113" s="192" t="s">
        <v>444</v>
      </c>
      <c r="ER113" s="192" t="s">
        <v>449</v>
      </c>
      <c r="ES113" s="192" t="s">
        <v>450</v>
      </c>
      <c r="ET113" s="192" t="s">
        <v>454</v>
      </c>
      <c r="EU113" s="192" t="s">
        <v>456</v>
      </c>
      <c r="EV113" s="192" t="s">
        <v>457</v>
      </c>
      <c r="EW113" s="23" t="str">
        <f>+EW315</f>
        <v>Aug'25</v>
      </c>
      <c r="EX113" s="22">
        <v>1</v>
      </c>
      <c r="EY113" s="22">
        <v>2</v>
      </c>
      <c r="EZ113" s="22">
        <v>3</v>
      </c>
      <c r="FA113" s="22">
        <v>4</v>
      </c>
      <c r="FB113" s="22">
        <v>5</v>
      </c>
      <c r="FC113" s="22">
        <v>6</v>
      </c>
      <c r="FD113" s="22">
        <v>7</v>
      </c>
      <c r="FE113" s="22">
        <v>8</v>
      </c>
      <c r="FF113" s="22">
        <v>9</v>
      </c>
      <c r="FG113" s="22">
        <v>10</v>
      </c>
      <c r="FH113" s="22">
        <v>11</v>
      </c>
      <c r="FI113" s="22">
        <v>12</v>
      </c>
      <c r="FJ113" s="22">
        <v>13</v>
      </c>
      <c r="FK113" s="22">
        <v>14</v>
      </c>
      <c r="FL113" s="22">
        <v>15</v>
      </c>
      <c r="FM113" s="22">
        <v>16</v>
      </c>
      <c r="FN113" s="22">
        <v>17</v>
      </c>
      <c r="FO113" s="22">
        <v>18</v>
      </c>
      <c r="FP113" s="22">
        <v>19</v>
      </c>
      <c r="FQ113" s="22">
        <v>20</v>
      </c>
      <c r="FR113" s="22">
        <v>21</v>
      </c>
      <c r="FS113" s="22">
        <v>22</v>
      </c>
      <c r="FT113" s="22">
        <v>23</v>
      </c>
      <c r="FU113" s="22">
        <v>24</v>
      </c>
      <c r="FV113" s="22">
        <v>25</v>
      </c>
      <c r="FW113" s="22">
        <v>26</v>
      </c>
      <c r="FX113" s="22">
        <v>27</v>
      </c>
      <c r="FY113" s="22">
        <v>28</v>
      </c>
      <c r="FZ113" s="22">
        <v>29</v>
      </c>
      <c r="GA113" s="22">
        <v>30</v>
      </c>
      <c r="GB113" s="22">
        <v>31</v>
      </c>
    </row>
    <row r="114" spans="1:184" s="6" customFormat="1" ht="25.5" customHeight="1">
      <c r="A114" s="11" t="s">
        <v>7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>
        <v>127869</v>
      </c>
      <c r="P114" s="10">
        <v>127123</v>
      </c>
      <c r="Q114" s="10">
        <v>114467</v>
      </c>
      <c r="R114" s="10">
        <v>116986</v>
      </c>
      <c r="S114" s="10">
        <v>75460</v>
      </c>
      <c r="T114" s="10">
        <v>133794</v>
      </c>
      <c r="U114" s="10">
        <v>113786</v>
      </c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>
        <v>11000</v>
      </c>
      <c r="BA114" s="10">
        <v>0</v>
      </c>
      <c r="BB114" s="10">
        <v>0</v>
      </c>
      <c r="BC114" s="10">
        <v>114</v>
      </c>
      <c r="BD114" s="10">
        <v>36899</v>
      </c>
      <c r="BE114" s="10">
        <v>38972</v>
      </c>
      <c r="BF114" s="10">
        <v>1097</v>
      </c>
      <c r="BG114" s="10">
        <v>83</v>
      </c>
      <c r="BH114" s="10">
        <v>1845</v>
      </c>
      <c r="BI114" s="10">
        <v>13826</v>
      </c>
      <c r="BJ114" s="10">
        <v>24669</v>
      </c>
      <c r="BK114" s="10">
        <v>21768</v>
      </c>
      <c r="BL114" s="10">
        <v>24698</v>
      </c>
      <c r="BM114" s="10">
        <v>0</v>
      </c>
      <c r="BN114" s="10">
        <v>0</v>
      </c>
      <c r="BO114" s="10">
        <v>14258</v>
      </c>
      <c r="BP114" s="10">
        <v>473</v>
      </c>
      <c r="BQ114" s="10">
        <v>0</v>
      </c>
      <c r="BR114" s="10">
        <v>0</v>
      </c>
      <c r="BS114" s="10">
        <v>69641</v>
      </c>
      <c r="BT114" s="10">
        <v>106201</v>
      </c>
      <c r="BU114" s="10">
        <v>67500</v>
      </c>
      <c r="BV114" s="10">
        <v>69973</v>
      </c>
      <c r="BW114" s="10">
        <v>18266</v>
      </c>
      <c r="BX114" s="10">
        <v>0</v>
      </c>
      <c r="BY114" s="10">
        <v>0</v>
      </c>
      <c r="BZ114" s="10">
        <v>160</v>
      </c>
      <c r="CA114" s="10">
        <v>0</v>
      </c>
      <c r="CB114" s="10">
        <v>0</v>
      </c>
      <c r="CC114" s="10">
        <v>0</v>
      </c>
      <c r="CD114" s="10">
        <v>5393</v>
      </c>
      <c r="CE114" s="10">
        <v>0</v>
      </c>
      <c r="CF114" s="10">
        <v>25252</v>
      </c>
      <c r="CG114" s="10">
        <v>0</v>
      </c>
      <c r="CH114" s="197">
        <v>0</v>
      </c>
      <c r="CI114" s="197">
        <v>0</v>
      </c>
      <c r="CJ114" s="197">
        <v>0</v>
      </c>
      <c r="CK114" s="197">
        <v>35091</v>
      </c>
      <c r="CL114" s="197">
        <v>14115</v>
      </c>
      <c r="CM114" s="197">
        <v>29167</v>
      </c>
      <c r="CN114" s="197">
        <v>27662</v>
      </c>
      <c r="CO114" s="197">
        <v>45247</v>
      </c>
      <c r="CP114" s="197">
        <v>61438</v>
      </c>
      <c r="CQ114" s="197">
        <v>65098</v>
      </c>
      <c r="CR114" s="197">
        <v>54260</v>
      </c>
      <c r="CS114" s="193">
        <v>55212</v>
      </c>
      <c r="CT114" s="193">
        <v>25353</v>
      </c>
      <c r="CU114" s="193">
        <v>41536</v>
      </c>
      <c r="CV114" s="193">
        <v>67335</v>
      </c>
      <c r="CW114" s="193">
        <v>56684</v>
      </c>
      <c r="CX114" s="193">
        <v>44057</v>
      </c>
      <c r="CY114" s="193">
        <v>29047</v>
      </c>
      <c r="CZ114" s="193">
        <v>9859</v>
      </c>
      <c r="DA114" s="193">
        <v>0</v>
      </c>
      <c r="DB114" s="193">
        <v>0</v>
      </c>
      <c r="DC114" s="193">
        <v>12411</v>
      </c>
      <c r="DD114" s="193">
        <v>78707</v>
      </c>
      <c r="DE114" s="193">
        <v>70887</v>
      </c>
      <c r="DF114" s="193">
        <v>56849</v>
      </c>
      <c r="DG114" s="193">
        <v>17266</v>
      </c>
      <c r="DH114" s="193">
        <v>37434</v>
      </c>
      <c r="DI114" s="193">
        <v>6499</v>
      </c>
      <c r="DJ114" s="225">
        <v>51</v>
      </c>
      <c r="DK114" s="193">
        <v>0</v>
      </c>
      <c r="DL114" s="193">
        <v>0</v>
      </c>
      <c r="DM114" s="225">
        <v>0</v>
      </c>
      <c r="DN114" s="193">
        <v>0</v>
      </c>
      <c r="DO114" s="193">
        <v>0</v>
      </c>
      <c r="DP114" s="193">
        <v>0</v>
      </c>
      <c r="DQ114" s="193">
        <v>0</v>
      </c>
      <c r="DR114" s="193">
        <v>1806</v>
      </c>
      <c r="DS114" s="193">
        <v>12654</v>
      </c>
      <c r="DT114" s="193">
        <v>14373</v>
      </c>
      <c r="DU114" s="193">
        <v>11571</v>
      </c>
      <c r="DV114" s="193">
        <v>909</v>
      </c>
      <c r="DW114" s="193">
        <v>6620</v>
      </c>
      <c r="DX114" s="193">
        <v>8384</v>
      </c>
      <c r="DY114" s="193">
        <v>0</v>
      </c>
      <c r="DZ114" s="193">
        <v>0</v>
      </c>
      <c r="EA114" s="193">
        <v>0</v>
      </c>
      <c r="EB114" s="193">
        <v>0</v>
      </c>
      <c r="EC114" s="193">
        <v>0</v>
      </c>
      <c r="ED114" s="193">
        <v>2767</v>
      </c>
      <c r="EE114" s="193">
        <v>15614</v>
      </c>
      <c r="EF114" s="193">
        <v>4742</v>
      </c>
      <c r="EG114" s="193">
        <v>16441</v>
      </c>
      <c r="EH114" s="193">
        <v>2338</v>
      </c>
      <c r="EI114" s="193">
        <v>7609</v>
      </c>
      <c r="EJ114" s="193">
        <v>626</v>
      </c>
      <c r="EK114" s="193">
        <v>3353</v>
      </c>
      <c r="EL114" s="193">
        <v>0</v>
      </c>
      <c r="EM114" s="193">
        <v>3045</v>
      </c>
      <c r="EN114" s="193">
        <v>9190</v>
      </c>
      <c r="EO114" s="193">
        <v>6965</v>
      </c>
      <c r="EP114" s="193">
        <v>0</v>
      </c>
      <c r="EQ114" s="193">
        <v>0</v>
      </c>
      <c r="ER114" s="193">
        <v>12795</v>
      </c>
      <c r="ES114" s="193">
        <v>405</v>
      </c>
      <c r="ET114" s="193">
        <v>1848</v>
      </c>
      <c r="EU114" s="193">
        <v>11554</v>
      </c>
      <c r="EV114" s="193">
        <v>926</v>
      </c>
      <c r="EW114" s="9">
        <f>SUM(EX114:GB114)</f>
        <v>5955</v>
      </c>
      <c r="EX114" s="66">
        <f>+VR!F9</f>
        <v>0</v>
      </c>
      <c r="EY114" s="66">
        <f>+VR!G9</f>
        <v>0</v>
      </c>
      <c r="EZ114" s="66">
        <f>+VR!H9</f>
        <v>0</v>
      </c>
      <c r="FA114" s="66">
        <f>+VR!I9</f>
        <v>0</v>
      </c>
      <c r="FB114" s="66">
        <f>+VR!J9</f>
        <v>0</v>
      </c>
      <c r="FC114" s="66">
        <f>+VR!K9</f>
        <v>0</v>
      </c>
      <c r="FD114" s="66">
        <f>+VR!L9</f>
        <v>10</v>
      </c>
      <c r="FE114" s="66">
        <f>+VR!M9</f>
        <v>12</v>
      </c>
      <c r="FF114" s="66">
        <f>+VR!N9</f>
        <v>15</v>
      </c>
      <c r="FG114" s="66">
        <f>+VR!O9</f>
        <v>42</v>
      </c>
      <c r="FH114" s="66">
        <f>+VR!P9</f>
        <v>335</v>
      </c>
      <c r="FI114" s="66">
        <f>+VR!Q9</f>
        <v>0</v>
      </c>
      <c r="FJ114" s="66">
        <f>+VR!R9</f>
        <v>121</v>
      </c>
      <c r="FK114" s="66">
        <f>+VR!S9</f>
        <v>51</v>
      </c>
      <c r="FL114" s="66">
        <f>+VR!T9</f>
        <v>44</v>
      </c>
      <c r="FM114" s="66">
        <f>+VR!U9</f>
        <v>394</v>
      </c>
      <c r="FN114" s="66">
        <f>+VR!V9</f>
        <v>39</v>
      </c>
      <c r="FO114" s="66">
        <f>+VR!W9</f>
        <v>261</v>
      </c>
      <c r="FP114" s="66">
        <f>+VR!X9</f>
        <v>1111</v>
      </c>
      <c r="FQ114" s="66">
        <f>+VR!Y9</f>
        <v>197</v>
      </c>
      <c r="FR114" s="66">
        <f>+VR!Z9</f>
        <v>258</v>
      </c>
      <c r="FS114" s="66">
        <f>+VR!AA9</f>
        <v>2912</v>
      </c>
      <c r="FT114" s="66">
        <f>+VR!AB9</f>
        <v>75</v>
      </c>
      <c r="FU114" s="66">
        <f>+VR!AC9</f>
        <v>78</v>
      </c>
      <c r="FV114" s="66">
        <f>+VR!AD9</f>
        <v>0</v>
      </c>
      <c r="FW114" s="66">
        <f>+VR!AE9</f>
        <v>0</v>
      </c>
      <c r="FX114" s="66">
        <f>+VR!AF9</f>
        <v>0</v>
      </c>
      <c r="FY114" s="66">
        <f>+VR!AG9</f>
        <v>0</v>
      </c>
      <c r="FZ114" s="66">
        <f>+VR!AH9</f>
        <v>0</v>
      </c>
      <c r="GA114" s="66">
        <f>+VR!AI9</f>
        <v>0</v>
      </c>
      <c r="GB114" s="66">
        <f>+VR!AJ9</f>
        <v>0</v>
      </c>
    </row>
    <row r="115" spans="1:184" s="6" customFormat="1" ht="25.5" customHeight="1">
      <c r="A115" s="11" t="s">
        <v>6</v>
      </c>
      <c r="B115" s="10">
        <f t="shared" ref="B115:BM115" si="63">SUM(B118,B120)</f>
        <v>0</v>
      </c>
      <c r="C115" s="10">
        <f t="shared" si="63"/>
        <v>0</v>
      </c>
      <c r="D115" s="10">
        <f t="shared" si="63"/>
        <v>0</v>
      </c>
      <c r="E115" s="10">
        <f t="shared" si="63"/>
        <v>0</v>
      </c>
      <c r="F115" s="10">
        <f t="shared" si="63"/>
        <v>0</v>
      </c>
      <c r="G115" s="10">
        <f t="shared" si="63"/>
        <v>0</v>
      </c>
      <c r="H115" s="10">
        <f t="shared" si="63"/>
        <v>0</v>
      </c>
      <c r="I115" s="10">
        <f t="shared" si="63"/>
        <v>0</v>
      </c>
      <c r="J115" s="10">
        <f t="shared" si="63"/>
        <v>0</v>
      </c>
      <c r="K115" s="10">
        <f t="shared" si="63"/>
        <v>0</v>
      </c>
      <c r="L115" s="10">
        <f t="shared" si="63"/>
        <v>0</v>
      </c>
      <c r="M115" s="10">
        <f t="shared" si="63"/>
        <v>0</v>
      </c>
      <c r="N115" s="10">
        <f t="shared" si="63"/>
        <v>0</v>
      </c>
      <c r="O115" s="10">
        <f t="shared" si="63"/>
        <v>159</v>
      </c>
      <c r="P115" s="10">
        <f t="shared" si="63"/>
        <v>196</v>
      </c>
      <c r="Q115" s="10">
        <f t="shared" si="63"/>
        <v>175</v>
      </c>
      <c r="R115" s="10">
        <f t="shared" si="63"/>
        <v>152</v>
      </c>
      <c r="S115" s="10">
        <f t="shared" si="63"/>
        <v>237</v>
      </c>
      <c r="T115" s="10">
        <f t="shared" si="63"/>
        <v>339</v>
      </c>
      <c r="U115" s="10">
        <f t="shared" si="63"/>
        <v>189</v>
      </c>
      <c r="V115" s="10">
        <f t="shared" si="63"/>
        <v>0</v>
      </c>
      <c r="W115" s="10">
        <f t="shared" si="63"/>
        <v>0</v>
      </c>
      <c r="X115" s="10">
        <f t="shared" si="63"/>
        <v>0</v>
      </c>
      <c r="Y115" s="10">
        <f t="shared" si="63"/>
        <v>0</v>
      </c>
      <c r="Z115" s="10">
        <f t="shared" si="63"/>
        <v>0</v>
      </c>
      <c r="AA115" s="10">
        <f t="shared" si="63"/>
        <v>0</v>
      </c>
      <c r="AB115" s="10">
        <f t="shared" si="63"/>
        <v>0</v>
      </c>
      <c r="AC115" s="10">
        <f t="shared" si="63"/>
        <v>0</v>
      </c>
      <c r="AD115" s="10">
        <f t="shared" si="63"/>
        <v>0</v>
      </c>
      <c r="AE115" s="10">
        <f t="shared" si="63"/>
        <v>0</v>
      </c>
      <c r="AF115" s="10">
        <f t="shared" si="63"/>
        <v>0</v>
      </c>
      <c r="AG115" s="10">
        <f t="shared" si="63"/>
        <v>0</v>
      </c>
      <c r="AH115" s="10">
        <f t="shared" si="63"/>
        <v>0</v>
      </c>
      <c r="AI115" s="10">
        <f t="shared" si="63"/>
        <v>0</v>
      </c>
      <c r="AJ115" s="10">
        <f t="shared" si="63"/>
        <v>0</v>
      </c>
      <c r="AK115" s="10">
        <f t="shared" si="63"/>
        <v>0</v>
      </c>
      <c r="AL115" s="10">
        <f t="shared" si="63"/>
        <v>0</v>
      </c>
      <c r="AM115" s="10">
        <f t="shared" si="63"/>
        <v>0</v>
      </c>
      <c r="AN115" s="10">
        <f t="shared" si="63"/>
        <v>0</v>
      </c>
      <c r="AO115" s="10">
        <f t="shared" si="63"/>
        <v>0</v>
      </c>
      <c r="AP115" s="10">
        <f t="shared" si="63"/>
        <v>0</v>
      </c>
      <c r="AQ115" s="10">
        <f t="shared" si="63"/>
        <v>0</v>
      </c>
      <c r="AR115" s="10">
        <f t="shared" si="63"/>
        <v>0</v>
      </c>
      <c r="AS115" s="10">
        <f t="shared" si="63"/>
        <v>0</v>
      </c>
      <c r="AT115" s="10">
        <f t="shared" si="63"/>
        <v>0</v>
      </c>
      <c r="AU115" s="10">
        <f t="shared" si="63"/>
        <v>0</v>
      </c>
      <c r="AV115" s="10">
        <f t="shared" si="63"/>
        <v>0</v>
      </c>
      <c r="AW115" s="10">
        <f t="shared" si="63"/>
        <v>0</v>
      </c>
      <c r="AX115" s="10">
        <f t="shared" si="63"/>
        <v>0</v>
      </c>
      <c r="AY115" s="10">
        <f t="shared" si="63"/>
        <v>0</v>
      </c>
      <c r="AZ115" s="10">
        <f t="shared" si="63"/>
        <v>0</v>
      </c>
      <c r="BA115" s="10">
        <f t="shared" si="63"/>
        <v>0</v>
      </c>
      <c r="BB115" s="10">
        <f t="shared" si="63"/>
        <v>0</v>
      </c>
      <c r="BC115" s="10">
        <f t="shared" si="63"/>
        <v>2</v>
      </c>
      <c r="BD115" s="10">
        <f t="shared" si="63"/>
        <v>156</v>
      </c>
      <c r="BE115" s="10">
        <f t="shared" si="63"/>
        <v>78</v>
      </c>
      <c r="BF115" s="10">
        <f t="shared" si="63"/>
        <v>3</v>
      </c>
      <c r="BG115" s="10">
        <f t="shared" si="63"/>
        <v>0</v>
      </c>
      <c r="BH115" s="10">
        <f t="shared" si="63"/>
        <v>8</v>
      </c>
      <c r="BI115" s="10">
        <f t="shared" si="63"/>
        <v>21</v>
      </c>
      <c r="BJ115" s="10">
        <f t="shared" si="63"/>
        <v>23</v>
      </c>
      <c r="BK115" s="10">
        <f t="shared" si="63"/>
        <v>27</v>
      </c>
      <c r="BL115" s="10">
        <f t="shared" si="63"/>
        <v>15</v>
      </c>
      <c r="BM115" s="10">
        <f t="shared" si="63"/>
        <v>0</v>
      </c>
      <c r="BN115" s="10">
        <f t="shared" ref="BN115:BU115" si="64">SUM(BN118,BN120)</f>
        <v>0</v>
      </c>
      <c r="BO115" s="10">
        <f t="shared" si="64"/>
        <v>10</v>
      </c>
      <c r="BP115" s="10">
        <f t="shared" si="64"/>
        <v>0</v>
      </c>
      <c r="BQ115" s="10">
        <f t="shared" si="64"/>
        <v>0</v>
      </c>
      <c r="BR115" s="10">
        <f t="shared" si="64"/>
        <v>0</v>
      </c>
      <c r="BS115" s="10">
        <f t="shared" si="64"/>
        <v>23</v>
      </c>
      <c r="BT115" s="10">
        <f t="shared" si="64"/>
        <v>49</v>
      </c>
      <c r="BU115" s="10">
        <f t="shared" si="64"/>
        <v>24</v>
      </c>
      <c r="BV115" s="152">
        <f t="shared" ref="BV115:CS115" si="65">SUM(BV118+BV120)</f>
        <v>12</v>
      </c>
      <c r="BW115" s="152">
        <f t="shared" si="65"/>
        <v>7</v>
      </c>
      <c r="BX115" s="152">
        <f t="shared" si="65"/>
        <v>0</v>
      </c>
      <c r="BY115" s="152">
        <f t="shared" si="65"/>
        <v>0</v>
      </c>
      <c r="BZ115" s="152">
        <f t="shared" si="65"/>
        <v>1</v>
      </c>
      <c r="CA115" s="152">
        <f t="shared" si="65"/>
        <v>0</v>
      </c>
      <c r="CB115" s="152">
        <f t="shared" si="65"/>
        <v>0</v>
      </c>
      <c r="CC115" s="152">
        <f t="shared" si="65"/>
        <v>0</v>
      </c>
      <c r="CD115" s="152">
        <f t="shared" si="65"/>
        <v>0</v>
      </c>
      <c r="CE115" s="152">
        <f t="shared" si="65"/>
        <v>0</v>
      </c>
      <c r="CF115" s="152">
        <f t="shared" si="65"/>
        <v>7</v>
      </c>
      <c r="CG115" s="152">
        <f t="shared" si="65"/>
        <v>0</v>
      </c>
      <c r="CH115" s="193">
        <f t="shared" si="65"/>
        <v>0</v>
      </c>
      <c r="CI115" s="193">
        <f t="shared" si="65"/>
        <v>0</v>
      </c>
      <c r="CJ115" s="193">
        <f t="shared" si="65"/>
        <v>0</v>
      </c>
      <c r="CK115" s="193">
        <f t="shared" si="65"/>
        <v>4</v>
      </c>
      <c r="CL115" s="193">
        <f t="shared" si="65"/>
        <v>1</v>
      </c>
      <c r="CM115" s="193">
        <f t="shared" si="65"/>
        <v>5</v>
      </c>
      <c r="CN115" s="193">
        <f t="shared" si="65"/>
        <v>1</v>
      </c>
      <c r="CO115" s="193">
        <f t="shared" si="65"/>
        <v>11</v>
      </c>
      <c r="CP115" s="193">
        <f t="shared" si="65"/>
        <v>20</v>
      </c>
      <c r="CQ115" s="193">
        <f t="shared" si="65"/>
        <v>9</v>
      </c>
      <c r="CR115" s="193">
        <f t="shared" si="65"/>
        <v>14</v>
      </c>
      <c r="CS115" s="193">
        <f t="shared" si="65"/>
        <v>12</v>
      </c>
      <c r="CT115" s="193">
        <f>SUM(CT118+CT120)</f>
        <v>9</v>
      </c>
      <c r="CU115" s="219">
        <f t="shared" ref="CU115:FK115" si="66">SUM(CU118,CU120)</f>
        <v>17</v>
      </c>
      <c r="CV115" s="219">
        <f>SUM(CV118,CV120)</f>
        <v>7</v>
      </c>
      <c r="CW115" s="219">
        <f t="shared" ref="CW115:DA115" si="67">SUM(CW118,CW120)</f>
        <v>5</v>
      </c>
      <c r="CX115" s="219">
        <f t="shared" si="67"/>
        <v>29</v>
      </c>
      <c r="CY115" s="219">
        <f t="shared" si="67"/>
        <v>8</v>
      </c>
      <c r="CZ115" s="219">
        <f t="shared" si="67"/>
        <v>1</v>
      </c>
      <c r="DA115" s="219">
        <f t="shared" si="67"/>
        <v>0</v>
      </c>
      <c r="DB115" s="219">
        <f>SUM(DB118,DB120)</f>
        <v>0</v>
      </c>
      <c r="DC115" s="219">
        <f t="shared" ref="DC115:DJ115" si="68">SUM(DC118,DC120)</f>
        <v>7</v>
      </c>
      <c r="DD115" s="219">
        <f t="shared" si="68"/>
        <v>16</v>
      </c>
      <c r="DE115" s="219">
        <f t="shared" si="68"/>
        <v>14</v>
      </c>
      <c r="DF115" s="219">
        <f t="shared" si="68"/>
        <v>6</v>
      </c>
      <c r="DG115" s="219">
        <f t="shared" si="68"/>
        <v>1</v>
      </c>
      <c r="DH115" s="219">
        <f t="shared" si="68"/>
        <v>18</v>
      </c>
      <c r="DI115" s="219">
        <f t="shared" si="68"/>
        <v>0</v>
      </c>
      <c r="DJ115" s="226">
        <f t="shared" si="68"/>
        <v>0</v>
      </c>
      <c r="DK115" s="219">
        <f>SUM(DK118,DK120)</f>
        <v>0</v>
      </c>
      <c r="DL115" s="219">
        <v>0</v>
      </c>
      <c r="DM115" s="226">
        <v>0</v>
      </c>
      <c r="DN115" s="219">
        <v>0</v>
      </c>
      <c r="DO115" s="219">
        <v>0</v>
      </c>
      <c r="DP115" s="219">
        <v>0</v>
      </c>
      <c r="DQ115" s="219">
        <v>0</v>
      </c>
      <c r="DR115" s="219">
        <v>5</v>
      </c>
      <c r="DS115" s="219">
        <v>15</v>
      </c>
      <c r="DT115" s="219">
        <v>7</v>
      </c>
      <c r="DU115" s="219">
        <v>5</v>
      </c>
      <c r="DV115" s="219">
        <v>0</v>
      </c>
      <c r="DW115" s="219">
        <v>1</v>
      </c>
      <c r="DX115" s="219">
        <v>1</v>
      </c>
      <c r="DY115" s="219">
        <v>0</v>
      </c>
      <c r="DZ115" s="219">
        <v>0</v>
      </c>
      <c r="EA115" s="219">
        <v>0</v>
      </c>
      <c r="EB115" s="219">
        <v>0</v>
      </c>
      <c r="EC115" s="219">
        <v>0</v>
      </c>
      <c r="ED115" s="219">
        <v>6</v>
      </c>
      <c r="EE115" s="219">
        <v>15</v>
      </c>
      <c r="EF115" s="219">
        <v>1</v>
      </c>
      <c r="EG115" s="219">
        <v>6</v>
      </c>
      <c r="EH115" s="219">
        <v>2</v>
      </c>
      <c r="EI115" s="219">
        <v>2</v>
      </c>
      <c r="EJ115" s="219">
        <v>0</v>
      </c>
      <c r="EK115" s="219">
        <v>0</v>
      </c>
      <c r="EL115" s="219">
        <v>0</v>
      </c>
      <c r="EM115" s="219">
        <v>3</v>
      </c>
      <c r="EN115" s="219">
        <v>10</v>
      </c>
      <c r="EO115" s="219">
        <v>1</v>
      </c>
      <c r="EP115" s="219">
        <v>0</v>
      </c>
      <c r="EQ115" s="219">
        <v>0</v>
      </c>
      <c r="ER115" s="219">
        <v>8</v>
      </c>
      <c r="ES115" s="219">
        <v>0</v>
      </c>
      <c r="ET115" s="219">
        <v>1</v>
      </c>
      <c r="EU115" s="219">
        <v>4</v>
      </c>
      <c r="EV115" s="219">
        <v>0</v>
      </c>
      <c r="EW115" s="67">
        <f t="shared" si="66"/>
        <v>0</v>
      </c>
      <c r="EX115" s="67">
        <f t="shared" si="66"/>
        <v>0</v>
      </c>
      <c r="EY115" s="67">
        <f t="shared" si="66"/>
        <v>0</v>
      </c>
      <c r="EZ115" s="67">
        <f t="shared" si="66"/>
        <v>0</v>
      </c>
      <c r="FA115" s="67">
        <f t="shared" si="66"/>
        <v>0</v>
      </c>
      <c r="FB115" s="67">
        <f t="shared" si="66"/>
        <v>0</v>
      </c>
      <c r="FC115" s="67">
        <f t="shared" si="66"/>
        <v>0</v>
      </c>
      <c r="FD115" s="67">
        <f t="shared" si="66"/>
        <v>0</v>
      </c>
      <c r="FE115" s="67">
        <f t="shared" si="66"/>
        <v>0</v>
      </c>
      <c r="FF115" s="67">
        <f t="shared" si="66"/>
        <v>0</v>
      </c>
      <c r="FG115" s="67">
        <f t="shared" si="66"/>
        <v>0</v>
      </c>
      <c r="FH115" s="67">
        <f t="shared" si="66"/>
        <v>0</v>
      </c>
      <c r="FI115" s="67">
        <f t="shared" si="66"/>
        <v>0</v>
      </c>
      <c r="FJ115" s="67">
        <f t="shared" si="66"/>
        <v>0</v>
      </c>
      <c r="FK115" s="67">
        <f t="shared" si="66"/>
        <v>0</v>
      </c>
      <c r="FL115" s="67">
        <f t="shared" ref="FL115:GB115" si="69">SUM(FL118,FL120)</f>
        <v>0</v>
      </c>
      <c r="FM115" s="67">
        <f t="shared" si="69"/>
        <v>0</v>
      </c>
      <c r="FN115" s="67">
        <f t="shared" si="69"/>
        <v>0</v>
      </c>
      <c r="FO115" s="67">
        <f t="shared" si="69"/>
        <v>0</v>
      </c>
      <c r="FP115" s="67">
        <f t="shared" si="69"/>
        <v>0</v>
      </c>
      <c r="FQ115" s="67">
        <f t="shared" si="69"/>
        <v>0</v>
      </c>
      <c r="FR115" s="67">
        <f t="shared" si="69"/>
        <v>0</v>
      </c>
      <c r="FS115" s="67">
        <f t="shared" si="69"/>
        <v>0</v>
      </c>
      <c r="FT115" s="67">
        <f t="shared" si="69"/>
        <v>0</v>
      </c>
      <c r="FU115" s="67">
        <f t="shared" si="69"/>
        <v>0</v>
      </c>
      <c r="FV115" s="67">
        <f t="shared" si="69"/>
        <v>0</v>
      </c>
      <c r="FW115" s="67">
        <f t="shared" si="69"/>
        <v>0</v>
      </c>
      <c r="FX115" s="67">
        <f t="shared" si="69"/>
        <v>0</v>
      </c>
      <c r="FY115" s="67">
        <f t="shared" si="69"/>
        <v>0</v>
      </c>
      <c r="FZ115" s="67">
        <f t="shared" si="69"/>
        <v>0</v>
      </c>
      <c r="GA115" s="67">
        <f t="shared" si="69"/>
        <v>0</v>
      </c>
      <c r="GB115" s="67">
        <f t="shared" si="69"/>
        <v>0</v>
      </c>
    </row>
    <row r="116" spans="1:184" s="6" customFormat="1" ht="25.5" customHeight="1">
      <c r="A116" s="11" t="s">
        <v>5</v>
      </c>
      <c r="B116" s="18" t="e">
        <f t="shared" ref="B116:BP116" si="70">B115/B114</f>
        <v>#DIV/0!</v>
      </c>
      <c r="C116" s="18" t="e">
        <f t="shared" si="70"/>
        <v>#DIV/0!</v>
      </c>
      <c r="D116" s="18" t="e">
        <f t="shared" si="70"/>
        <v>#DIV/0!</v>
      </c>
      <c r="E116" s="18" t="e">
        <f t="shared" si="70"/>
        <v>#DIV/0!</v>
      </c>
      <c r="F116" s="18" t="e">
        <f t="shared" si="70"/>
        <v>#DIV/0!</v>
      </c>
      <c r="G116" s="18" t="e">
        <f t="shared" si="70"/>
        <v>#DIV/0!</v>
      </c>
      <c r="H116" s="18" t="e">
        <f t="shared" si="70"/>
        <v>#DIV/0!</v>
      </c>
      <c r="I116" s="18" t="e">
        <f t="shared" si="70"/>
        <v>#DIV/0!</v>
      </c>
      <c r="J116" s="18" t="e">
        <f t="shared" si="70"/>
        <v>#DIV/0!</v>
      </c>
      <c r="K116" s="18" t="e">
        <f t="shared" si="70"/>
        <v>#DIV/0!</v>
      </c>
      <c r="L116" s="18" t="e">
        <f t="shared" si="70"/>
        <v>#DIV/0!</v>
      </c>
      <c r="M116" s="18" t="e">
        <f t="shared" si="70"/>
        <v>#DIV/0!</v>
      </c>
      <c r="N116" s="18" t="e">
        <f t="shared" si="70"/>
        <v>#DIV/0!</v>
      </c>
      <c r="O116" s="18">
        <f t="shared" si="70"/>
        <v>1.2434601036998803E-3</v>
      </c>
      <c r="P116" s="18">
        <f t="shared" si="70"/>
        <v>1.5418138338459601E-3</v>
      </c>
      <c r="Q116" s="18">
        <f t="shared" si="70"/>
        <v>1.5288249014999956E-3</v>
      </c>
      <c r="R116" s="18">
        <f t="shared" si="70"/>
        <v>1.2993007710324312E-3</v>
      </c>
      <c r="S116" s="18">
        <f t="shared" si="70"/>
        <v>3.1407368142062019E-3</v>
      </c>
      <c r="T116" s="18">
        <f t="shared" si="70"/>
        <v>2.5337459078882459E-3</v>
      </c>
      <c r="U116" s="18">
        <f t="shared" si="70"/>
        <v>1.6610127783734379E-3</v>
      </c>
      <c r="V116" s="18" t="e">
        <f t="shared" si="70"/>
        <v>#DIV/0!</v>
      </c>
      <c r="W116" s="18" t="e">
        <f t="shared" si="70"/>
        <v>#DIV/0!</v>
      </c>
      <c r="X116" s="18" t="e">
        <f t="shared" si="70"/>
        <v>#DIV/0!</v>
      </c>
      <c r="Y116" s="18" t="e">
        <f t="shared" si="70"/>
        <v>#DIV/0!</v>
      </c>
      <c r="Z116" s="18" t="e">
        <f t="shared" si="70"/>
        <v>#DIV/0!</v>
      </c>
      <c r="AA116" s="18" t="e">
        <f t="shared" si="70"/>
        <v>#DIV/0!</v>
      </c>
      <c r="AB116" s="18" t="e">
        <f t="shared" si="70"/>
        <v>#DIV/0!</v>
      </c>
      <c r="AC116" s="18" t="e">
        <f t="shared" si="70"/>
        <v>#DIV/0!</v>
      </c>
      <c r="AD116" s="18" t="e">
        <f t="shared" si="70"/>
        <v>#DIV/0!</v>
      </c>
      <c r="AE116" s="18" t="e">
        <f t="shared" si="70"/>
        <v>#DIV/0!</v>
      </c>
      <c r="AF116" s="18" t="e">
        <f t="shared" si="70"/>
        <v>#DIV/0!</v>
      </c>
      <c r="AG116" s="18" t="e">
        <f t="shared" si="70"/>
        <v>#DIV/0!</v>
      </c>
      <c r="AH116" s="18" t="e">
        <f t="shared" si="70"/>
        <v>#DIV/0!</v>
      </c>
      <c r="AI116" s="18" t="e">
        <f t="shared" si="70"/>
        <v>#DIV/0!</v>
      </c>
      <c r="AJ116" s="18" t="e">
        <f t="shared" si="70"/>
        <v>#DIV/0!</v>
      </c>
      <c r="AK116" s="18" t="e">
        <f t="shared" si="70"/>
        <v>#DIV/0!</v>
      </c>
      <c r="AL116" s="18" t="e">
        <f t="shared" si="70"/>
        <v>#DIV/0!</v>
      </c>
      <c r="AM116" s="18" t="e">
        <f t="shared" si="70"/>
        <v>#DIV/0!</v>
      </c>
      <c r="AN116" s="18" t="e">
        <f t="shared" si="70"/>
        <v>#DIV/0!</v>
      </c>
      <c r="AO116" s="18" t="e">
        <f t="shared" si="70"/>
        <v>#DIV/0!</v>
      </c>
      <c r="AP116" s="18" t="e">
        <f t="shared" si="70"/>
        <v>#DIV/0!</v>
      </c>
      <c r="AQ116" s="18" t="e">
        <f t="shared" si="70"/>
        <v>#DIV/0!</v>
      </c>
      <c r="AR116" s="18" t="e">
        <f t="shared" si="70"/>
        <v>#DIV/0!</v>
      </c>
      <c r="AS116" s="18" t="e">
        <f t="shared" si="70"/>
        <v>#DIV/0!</v>
      </c>
      <c r="AT116" s="18" t="e">
        <f t="shared" si="70"/>
        <v>#DIV/0!</v>
      </c>
      <c r="AU116" s="18" t="e">
        <f t="shared" si="70"/>
        <v>#DIV/0!</v>
      </c>
      <c r="AV116" s="18" t="e">
        <f t="shared" si="70"/>
        <v>#DIV/0!</v>
      </c>
      <c r="AW116" s="18" t="e">
        <f t="shared" si="70"/>
        <v>#DIV/0!</v>
      </c>
      <c r="AX116" s="18" t="e">
        <f t="shared" si="70"/>
        <v>#DIV/0!</v>
      </c>
      <c r="AY116" s="18" t="e">
        <f t="shared" si="70"/>
        <v>#DIV/0!</v>
      </c>
      <c r="AZ116" s="18">
        <f t="shared" si="70"/>
        <v>0</v>
      </c>
      <c r="BA116" s="18" t="e">
        <f t="shared" si="70"/>
        <v>#DIV/0!</v>
      </c>
      <c r="BB116" s="18" t="e">
        <f t="shared" si="70"/>
        <v>#DIV/0!</v>
      </c>
      <c r="BC116" s="18">
        <f t="shared" si="70"/>
        <v>1.7543859649122806E-2</v>
      </c>
      <c r="BD116" s="18">
        <f t="shared" si="70"/>
        <v>4.2277568497791265E-3</v>
      </c>
      <c r="BE116" s="18">
        <f t="shared" si="70"/>
        <v>2.0014369290772861E-3</v>
      </c>
      <c r="BF116" s="18">
        <f t="shared" si="70"/>
        <v>2.7347310847766638E-3</v>
      </c>
      <c r="BG116" s="18">
        <f t="shared" si="70"/>
        <v>0</v>
      </c>
      <c r="BH116" s="18">
        <f t="shared" si="70"/>
        <v>4.3360433604336043E-3</v>
      </c>
      <c r="BI116" s="18">
        <f t="shared" si="70"/>
        <v>1.5188774772168377E-3</v>
      </c>
      <c r="BJ116" s="18">
        <f t="shared" si="70"/>
        <v>9.3234423770724396E-4</v>
      </c>
      <c r="BK116" s="18">
        <f t="shared" si="70"/>
        <v>1.2403528114663727E-3</v>
      </c>
      <c r="BL116" s="18">
        <f t="shared" si="70"/>
        <v>6.0733662644748567E-4</v>
      </c>
      <c r="BM116" s="18" t="e">
        <f t="shared" si="70"/>
        <v>#DIV/0!</v>
      </c>
      <c r="BN116" s="18" t="e">
        <f t="shared" si="70"/>
        <v>#DIV/0!</v>
      </c>
      <c r="BO116" s="18">
        <f t="shared" si="70"/>
        <v>7.0136063964090333E-4</v>
      </c>
      <c r="BP116" s="18">
        <f t="shared" si="70"/>
        <v>0</v>
      </c>
      <c r="BQ116" s="18" t="e">
        <f t="shared" ref="BQ116:CU116" si="71">BQ115/BQ114</f>
        <v>#DIV/0!</v>
      </c>
      <c r="BR116" s="18" t="e">
        <f t="shared" si="71"/>
        <v>#DIV/0!</v>
      </c>
      <c r="BS116" s="18">
        <f t="shared" si="71"/>
        <v>3.3026521732887234E-4</v>
      </c>
      <c r="BT116" s="18">
        <f t="shared" si="71"/>
        <v>4.6138925245524994E-4</v>
      </c>
      <c r="BU116" s="18">
        <f t="shared" si="71"/>
        <v>3.5555555555555557E-4</v>
      </c>
      <c r="BV116" s="18">
        <f t="shared" si="71"/>
        <v>1.714947193917654E-4</v>
      </c>
      <c r="BW116" s="18">
        <f t="shared" si="71"/>
        <v>3.832256651702617E-4</v>
      </c>
      <c r="BX116" s="18" t="e">
        <f t="shared" si="71"/>
        <v>#DIV/0!</v>
      </c>
      <c r="BY116" s="18" t="e">
        <f t="shared" si="71"/>
        <v>#DIV/0!</v>
      </c>
      <c r="BZ116" s="18">
        <f t="shared" si="71"/>
        <v>6.2500000000000003E-3</v>
      </c>
      <c r="CA116" s="18" t="e">
        <f t="shared" si="71"/>
        <v>#DIV/0!</v>
      </c>
      <c r="CB116" s="18" t="e">
        <f t="shared" si="71"/>
        <v>#DIV/0!</v>
      </c>
      <c r="CC116" s="18" t="e">
        <f t="shared" si="71"/>
        <v>#DIV/0!</v>
      </c>
      <c r="CD116" s="18">
        <f t="shared" si="71"/>
        <v>0</v>
      </c>
      <c r="CE116" s="18" t="e">
        <f t="shared" si="71"/>
        <v>#DIV/0!</v>
      </c>
      <c r="CF116" s="18">
        <f t="shared" si="71"/>
        <v>2.7720576587993032E-4</v>
      </c>
      <c r="CG116" s="18" t="e">
        <f t="shared" si="71"/>
        <v>#DIV/0!</v>
      </c>
      <c r="CH116" s="194" t="e">
        <f t="shared" si="71"/>
        <v>#DIV/0!</v>
      </c>
      <c r="CI116" s="194" t="e">
        <f t="shared" si="71"/>
        <v>#DIV/0!</v>
      </c>
      <c r="CJ116" s="194" t="e">
        <f t="shared" si="71"/>
        <v>#DIV/0!</v>
      </c>
      <c r="CK116" s="194">
        <f t="shared" si="71"/>
        <v>1.1398934199652333E-4</v>
      </c>
      <c r="CL116" s="194">
        <f t="shared" si="71"/>
        <v>7.0846617074034712E-5</v>
      </c>
      <c r="CM116" s="194">
        <f t="shared" si="71"/>
        <v>1.7142661226728838E-4</v>
      </c>
      <c r="CN116" s="194">
        <f t="shared" si="71"/>
        <v>3.6150676017641528E-5</v>
      </c>
      <c r="CO116" s="194">
        <f t="shared" si="71"/>
        <v>2.4311004044467037E-4</v>
      </c>
      <c r="CP116" s="194">
        <f t="shared" si="71"/>
        <v>3.2553143005957226E-4</v>
      </c>
      <c r="CQ116" s="194">
        <f t="shared" si="71"/>
        <v>1.3825309533318996E-4</v>
      </c>
      <c r="CR116" s="194">
        <f t="shared" si="71"/>
        <v>2.5801695539992629E-4</v>
      </c>
      <c r="CS116" s="194">
        <f t="shared" si="71"/>
        <v>2.1734405564007825E-4</v>
      </c>
      <c r="CT116" s="194">
        <f t="shared" si="71"/>
        <v>3.5498757543485978E-4</v>
      </c>
      <c r="CU116" s="194">
        <f t="shared" si="71"/>
        <v>4.092835130970724E-4</v>
      </c>
      <c r="CV116" s="194">
        <v>1.0395782282616767E-4</v>
      </c>
      <c r="CW116" s="194">
        <f t="shared" ref="CW116:DN116" si="72">CW115/CW114</f>
        <v>8.8208312751393691E-5</v>
      </c>
      <c r="CX116" s="194">
        <f t="shared" si="72"/>
        <v>6.5823819143382431E-4</v>
      </c>
      <c r="CY116" s="194">
        <f t="shared" si="72"/>
        <v>2.7541570558061075E-4</v>
      </c>
      <c r="CZ116" s="194">
        <f t="shared" si="72"/>
        <v>1.0143016533116949E-4</v>
      </c>
      <c r="DA116" s="194" t="e">
        <f t="shared" si="72"/>
        <v>#DIV/0!</v>
      </c>
      <c r="DB116" s="194" t="e">
        <f t="shared" si="72"/>
        <v>#DIV/0!</v>
      </c>
      <c r="DC116" s="194">
        <f t="shared" si="72"/>
        <v>5.6401579244218843E-4</v>
      </c>
      <c r="DD116" s="194">
        <f t="shared" si="72"/>
        <v>2.0328560356766234E-4</v>
      </c>
      <c r="DE116" s="194">
        <f t="shared" si="72"/>
        <v>1.9749742547998928E-4</v>
      </c>
      <c r="DF116" s="194">
        <f t="shared" si="72"/>
        <v>1.055427536104417E-4</v>
      </c>
      <c r="DG116" s="194">
        <f t="shared" si="72"/>
        <v>5.791729410401946E-5</v>
      </c>
      <c r="DH116" s="194">
        <f t="shared" si="72"/>
        <v>4.8084628946946624E-4</v>
      </c>
      <c r="DI116" s="194">
        <f t="shared" si="72"/>
        <v>0</v>
      </c>
      <c r="DJ116" s="224">
        <f t="shared" si="72"/>
        <v>0</v>
      </c>
      <c r="DK116" s="194" t="e">
        <f t="shared" si="72"/>
        <v>#DIV/0!</v>
      </c>
      <c r="DL116" s="194" t="e">
        <f t="shared" si="72"/>
        <v>#DIV/0!</v>
      </c>
      <c r="DM116" s="224" t="e">
        <f t="shared" si="72"/>
        <v>#DIV/0!</v>
      </c>
      <c r="DN116" s="194" t="e">
        <f t="shared" si="72"/>
        <v>#DIV/0!</v>
      </c>
      <c r="DO116" s="194" t="e">
        <v>#DIV/0!</v>
      </c>
      <c r="DP116" s="194" t="e">
        <v>#DIV/0!</v>
      </c>
      <c r="DQ116" s="194" t="e">
        <v>#DIV/0!</v>
      </c>
      <c r="DR116" s="194">
        <v>2.7685492801771874E-3</v>
      </c>
      <c r="DS116" s="194">
        <v>1.1853959222380276E-3</v>
      </c>
      <c r="DT116" s="194">
        <v>4.8702428163918459E-4</v>
      </c>
      <c r="DU116" s="194">
        <v>4.3211476968282777E-4</v>
      </c>
      <c r="DV116" s="194">
        <v>0</v>
      </c>
      <c r="DW116" s="194">
        <v>1.5105740181268882E-4</v>
      </c>
      <c r="DX116" s="194">
        <v>1.1927480916030534E-4</v>
      </c>
      <c r="DY116" s="194" t="e">
        <v>#DIV/0!</v>
      </c>
      <c r="DZ116" s="194" t="e">
        <v>#DIV/0!</v>
      </c>
      <c r="EA116" s="194" t="e">
        <v>#DIV/0!</v>
      </c>
      <c r="EB116" s="194" t="e">
        <v>#DIV/0!</v>
      </c>
      <c r="EC116" s="194" t="e">
        <v>#DIV/0!</v>
      </c>
      <c r="ED116" s="194">
        <v>2.1684134441633538E-3</v>
      </c>
      <c r="EE116" s="194">
        <v>9.6067631612655315E-4</v>
      </c>
      <c r="EF116" s="194">
        <v>2.1088148460565162E-4</v>
      </c>
      <c r="EG116" s="194">
        <v>3.6494130527340185E-4</v>
      </c>
      <c r="EH116" s="194">
        <v>8.5543199315654401E-4</v>
      </c>
      <c r="EI116" s="194">
        <v>2.6284662899198318E-4</v>
      </c>
      <c r="EJ116" s="194">
        <v>0</v>
      </c>
      <c r="EK116" s="194">
        <v>0</v>
      </c>
      <c r="EL116" s="194" t="e">
        <v>#DIV/0!</v>
      </c>
      <c r="EM116" s="194">
        <v>9.8522167487684722E-4</v>
      </c>
      <c r="EN116" s="194">
        <v>1.088139281828074E-3</v>
      </c>
      <c r="EO116" s="194">
        <v>1.4357501794687725E-4</v>
      </c>
      <c r="EP116" s="194" t="e">
        <v>#DIV/0!</v>
      </c>
      <c r="EQ116" s="194" t="e">
        <v>#DIV/0!</v>
      </c>
      <c r="ER116" s="194">
        <v>6.252442360296991E-4</v>
      </c>
      <c r="ES116" s="194">
        <v>0</v>
      </c>
      <c r="ET116" s="194">
        <v>5.4112554112554113E-4</v>
      </c>
      <c r="EU116" s="194">
        <v>3.4620045006058506E-4</v>
      </c>
      <c r="EV116" s="194">
        <v>0</v>
      </c>
      <c r="EW116" s="17">
        <f t="shared" ref="EW116:GB116" si="73">EW115/EW114</f>
        <v>0</v>
      </c>
      <c r="EX116" s="73" t="e">
        <f t="shared" si="73"/>
        <v>#DIV/0!</v>
      </c>
      <c r="EY116" s="73" t="e">
        <f t="shared" si="73"/>
        <v>#DIV/0!</v>
      </c>
      <c r="EZ116" s="73" t="e">
        <f t="shared" si="73"/>
        <v>#DIV/0!</v>
      </c>
      <c r="FA116" s="73" t="e">
        <f t="shared" si="73"/>
        <v>#DIV/0!</v>
      </c>
      <c r="FB116" s="73" t="e">
        <f t="shared" si="73"/>
        <v>#DIV/0!</v>
      </c>
      <c r="FC116" s="73" t="e">
        <f t="shared" si="73"/>
        <v>#DIV/0!</v>
      </c>
      <c r="FD116" s="73">
        <f t="shared" si="73"/>
        <v>0</v>
      </c>
      <c r="FE116" s="73">
        <f t="shared" si="73"/>
        <v>0</v>
      </c>
      <c r="FF116" s="73">
        <f t="shared" si="73"/>
        <v>0</v>
      </c>
      <c r="FG116" s="73">
        <f t="shared" si="73"/>
        <v>0</v>
      </c>
      <c r="FH116" s="73">
        <f t="shared" si="73"/>
        <v>0</v>
      </c>
      <c r="FI116" s="73" t="e">
        <f t="shared" si="73"/>
        <v>#DIV/0!</v>
      </c>
      <c r="FJ116" s="73">
        <f t="shared" si="73"/>
        <v>0</v>
      </c>
      <c r="FK116" s="73">
        <f t="shared" si="73"/>
        <v>0</v>
      </c>
      <c r="FL116" s="73">
        <f t="shared" si="73"/>
        <v>0</v>
      </c>
      <c r="FM116" s="73">
        <f t="shared" si="73"/>
        <v>0</v>
      </c>
      <c r="FN116" s="73">
        <f t="shared" si="73"/>
        <v>0</v>
      </c>
      <c r="FO116" s="73">
        <f t="shared" si="73"/>
        <v>0</v>
      </c>
      <c r="FP116" s="73">
        <f t="shared" si="73"/>
        <v>0</v>
      </c>
      <c r="FQ116" s="73">
        <f t="shared" si="73"/>
        <v>0</v>
      </c>
      <c r="FR116" s="73">
        <f t="shared" si="73"/>
        <v>0</v>
      </c>
      <c r="FS116" s="73">
        <f t="shared" si="73"/>
        <v>0</v>
      </c>
      <c r="FT116" s="73">
        <f t="shared" si="73"/>
        <v>0</v>
      </c>
      <c r="FU116" s="73">
        <f t="shared" si="73"/>
        <v>0</v>
      </c>
      <c r="FV116" s="73" t="e">
        <f t="shared" si="73"/>
        <v>#DIV/0!</v>
      </c>
      <c r="FW116" s="73" t="e">
        <f t="shared" si="73"/>
        <v>#DIV/0!</v>
      </c>
      <c r="FX116" s="73" t="e">
        <f t="shared" si="73"/>
        <v>#DIV/0!</v>
      </c>
      <c r="FY116" s="73" t="e">
        <f t="shared" si="73"/>
        <v>#DIV/0!</v>
      </c>
      <c r="FZ116" s="73" t="e">
        <f t="shared" si="73"/>
        <v>#DIV/0!</v>
      </c>
      <c r="GA116" s="73" t="e">
        <f t="shared" si="73"/>
        <v>#DIV/0!</v>
      </c>
      <c r="GB116" s="73" t="e">
        <f t="shared" si="73"/>
        <v>#DIV/0!</v>
      </c>
    </row>
    <row r="117" spans="1:184" ht="12.75" customHeight="1">
      <c r="A117" s="34" t="s">
        <v>460</v>
      </c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14" t="s">
        <v>31</v>
      </c>
      <c r="EY117" s="14" t="s">
        <v>31</v>
      </c>
      <c r="EZ117" s="14" t="s">
        <v>31</v>
      </c>
      <c r="FA117" s="14" t="s">
        <v>31</v>
      </c>
      <c r="FB117" s="14" t="s">
        <v>31</v>
      </c>
      <c r="FC117" s="14" t="s">
        <v>31</v>
      </c>
      <c r="FD117" s="14" t="s">
        <v>31</v>
      </c>
      <c r="FE117" s="14" t="s">
        <v>31</v>
      </c>
      <c r="FF117" s="14" t="s">
        <v>31</v>
      </c>
      <c r="FG117" s="14" t="s">
        <v>31</v>
      </c>
      <c r="FH117" s="14" t="s">
        <v>31</v>
      </c>
      <c r="FI117" s="14" t="s">
        <v>31</v>
      </c>
      <c r="FJ117" s="14" t="s">
        <v>31</v>
      </c>
      <c r="FK117" s="14" t="s">
        <v>31</v>
      </c>
      <c r="FL117" s="14" t="s">
        <v>31</v>
      </c>
      <c r="FM117" s="14" t="s">
        <v>31</v>
      </c>
      <c r="FN117" s="14" t="s">
        <v>31</v>
      </c>
      <c r="FO117" s="14" t="s">
        <v>31</v>
      </c>
      <c r="FP117" s="14" t="s">
        <v>31</v>
      </c>
      <c r="FQ117" s="14" t="s">
        <v>31</v>
      </c>
      <c r="FR117" s="14" t="s">
        <v>31</v>
      </c>
      <c r="FS117" s="14" t="s">
        <v>31</v>
      </c>
      <c r="FT117" s="14" t="s">
        <v>31</v>
      </c>
      <c r="FU117" s="14" t="s">
        <v>31</v>
      </c>
      <c r="FV117" s="14" t="s">
        <v>31</v>
      </c>
      <c r="FW117" s="14" t="s">
        <v>31</v>
      </c>
      <c r="FX117" s="14" t="s">
        <v>31</v>
      </c>
      <c r="FY117" s="14" t="s">
        <v>31</v>
      </c>
      <c r="FZ117" s="14" t="s">
        <v>31</v>
      </c>
      <c r="GA117" s="14" t="s">
        <v>31</v>
      </c>
      <c r="GB117" s="14" t="s">
        <v>31</v>
      </c>
    </row>
    <row r="118" spans="1:184" s="6" customFormat="1" ht="25.5" customHeight="1">
      <c r="A118" s="11" t="s">
        <v>4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>
        <v>146</v>
      </c>
      <c r="P118" s="10">
        <v>166</v>
      </c>
      <c r="Q118" s="10">
        <v>159</v>
      </c>
      <c r="R118" s="10">
        <v>143</v>
      </c>
      <c r="S118" s="10">
        <v>229</v>
      </c>
      <c r="T118" s="10">
        <v>326</v>
      </c>
      <c r="U118" s="10">
        <v>177</v>
      </c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>
        <v>0</v>
      </c>
      <c r="BA118" s="10">
        <v>0</v>
      </c>
      <c r="BB118" s="10">
        <v>0</v>
      </c>
      <c r="BC118" s="10">
        <v>1</v>
      </c>
      <c r="BD118" s="10">
        <v>149</v>
      </c>
      <c r="BE118" s="10">
        <v>69</v>
      </c>
      <c r="BF118" s="10">
        <v>3</v>
      </c>
      <c r="BG118" s="10">
        <v>0</v>
      </c>
      <c r="BH118" s="10">
        <v>8</v>
      </c>
      <c r="BI118" s="10">
        <v>21</v>
      </c>
      <c r="BJ118" s="10">
        <v>23</v>
      </c>
      <c r="BK118" s="10">
        <v>27</v>
      </c>
      <c r="BL118" s="10">
        <v>15</v>
      </c>
      <c r="BM118" s="10">
        <v>0</v>
      </c>
      <c r="BN118" s="10">
        <v>0</v>
      </c>
      <c r="BO118" s="10">
        <v>10</v>
      </c>
      <c r="BP118" s="10">
        <v>0</v>
      </c>
      <c r="BQ118" s="10">
        <v>0</v>
      </c>
      <c r="BR118" s="10">
        <v>0</v>
      </c>
      <c r="BS118" s="10">
        <v>18</v>
      </c>
      <c r="BT118" s="10">
        <v>43</v>
      </c>
      <c r="BU118" s="10">
        <v>24</v>
      </c>
      <c r="BV118" s="10">
        <v>12</v>
      </c>
      <c r="BW118" s="10">
        <v>7</v>
      </c>
      <c r="BX118" s="10">
        <v>0</v>
      </c>
      <c r="BY118" s="10">
        <v>0</v>
      </c>
      <c r="BZ118" s="10">
        <v>1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6</v>
      </c>
      <c r="CG118" s="10">
        <v>0</v>
      </c>
      <c r="CH118" s="197">
        <v>0</v>
      </c>
      <c r="CI118" s="197">
        <v>0</v>
      </c>
      <c r="CJ118" s="197">
        <v>0</v>
      </c>
      <c r="CK118" s="197">
        <v>4</v>
      </c>
      <c r="CL118" s="197">
        <v>1</v>
      </c>
      <c r="CM118" s="197">
        <v>5</v>
      </c>
      <c r="CN118" s="197">
        <v>1</v>
      </c>
      <c r="CO118" s="197">
        <v>11</v>
      </c>
      <c r="CP118" s="197">
        <v>20</v>
      </c>
      <c r="CQ118" s="197">
        <v>9</v>
      </c>
      <c r="CR118" s="197">
        <v>14</v>
      </c>
      <c r="CS118" s="193">
        <v>11</v>
      </c>
      <c r="CT118" s="193">
        <v>7</v>
      </c>
      <c r="CU118" s="193">
        <v>17</v>
      </c>
      <c r="CV118" s="193">
        <v>7</v>
      </c>
      <c r="CW118" s="193">
        <v>3</v>
      </c>
      <c r="CX118" s="193">
        <v>21</v>
      </c>
      <c r="CY118" s="193">
        <v>8</v>
      </c>
      <c r="CZ118" s="193">
        <v>1</v>
      </c>
      <c r="DA118" s="193">
        <v>0</v>
      </c>
      <c r="DB118" s="193">
        <v>0</v>
      </c>
      <c r="DC118" s="193">
        <v>7</v>
      </c>
      <c r="DD118" s="193">
        <v>16</v>
      </c>
      <c r="DE118" s="193">
        <v>12</v>
      </c>
      <c r="DF118" s="193">
        <v>6</v>
      </c>
      <c r="DG118" s="193">
        <v>1</v>
      </c>
      <c r="DH118" s="193">
        <v>18</v>
      </c>
      <c r="DI118" s="193">
        <v>0</v>
      </c>
      <c r="DJ118" s="225">
        <v>0</v>
      </c>
      <c r="DK118" s="193">
        <v>0</v>
      </c>
      <c r="DL118" s="193">
        <v>0</v>
      </c>
      <c r="DM118" s="225">
        <v>0</v>
      </c>
      <c r="DN118" s="193">
        <v>0</v>
      </c>
      <c r="DO118" s="193">
        <v>0</v>
      </c>
      <c r="DP118" s="193">
        <v>0</v>
      </c>
      <c r="DQ118" s="193">
        <v>0</v>
      </c>
      <c r="DR118" s="193">
        <v>1</v>
      </c>
      <c r="DS118" s="193">
        <v>13</v>
      </c>
      <c r="DT118" s="193">
        <v>7</v>
      </c>
      <c r="DU118" s="193">
        <v>5</v>
      </c>
      <c r="DV118" s="193">
        <v>0</v>
      </c>
      <c r="DW118" s="193">
        <v>1</v>
      </c>
      <c r="DX118" s="193">
        <v>1</v>
      </c>
      <c r="DY118" s="193">
        <v>0</v>
      </c>
      <c r="DZ118" s="193">
        <v>0</v>
      </c>
      <c r="EA118" s="193">
        <v>0</v>
      </c>
      <c r="EB118" s="193">
        <v>0</v>
      </c>
      <c r="EC118" s="193">
        <v>0</v>
      </c>
      <c r="ED118" s="193">
        <v>0</v>
      </c>
      <c r="EE118" s="193">
        <v>10</v>
      </c>
      <c r="EF118" s="193">
        <v>0</v>
      </c>
      <c r="EG118" s="193">
        <v>6</v>
      </c>
      <c r="EH118" s="193">
        <v>2</v>
      </c>
      <c r="EI118" s="193">
        <v>2</v>
      </c>
      <c r="EJ118" s="193">
        <v>0</v>
      </c>
      <c r="EK118" s="193">
        <v>0</v>
      </c>
      <c r="EL118" s="193">
        <v>0</v>
      </c>
      <c r="EM118" s="193">
        <v>2</v>
      </c>
      <c r="EN118" s="193">
        <v>10</v>
      </c>
      <c r="EO118" s="193">
        <v>1</v>
      </c>
      <c r="EP118" s="193">
        <v>0</v>
      </c>
      <c r="EQ118" s="193">
        <v>0</v>
      </c>
      <c r="ER118" s="193">
        <v>8</v>
      </c>
      <c r="ES118" s="193">
        <v>0</v>
      </c>
      <c r="ET118" s="193">
        <v>1</v>
      </c>
      <c r="EU118" s="193">
        <v>0</v>
      </c>
      <c r="EV118" s="193">
        <v>0</v>
      </c>
      <c r="EW118" s="9">
        <f>SUM(EX118:GB118)</f>
        <v>0</v>
      </c>
      <c r="EX118" s="66">
        <f>+VR!F77</f>
        <v>0</v>
      </c>
      <c r="EY118" s="66">
        <f>+VR!G77</f>
        <v>0</v>
      </c>
      <c r="EZ118" s="66">
        <f>+VR!H77</f>
        <v>0</v>
      </c>
      <c r="FA118" s="66">
        <f>+VR!I77</f>
        <v>0</v>
      </c>
      <c r="FB118" s="66">
        <f>+VR!J77</f>
        <v>0</v>
      </c>
      <c r="FC118" s="66">
        <f>+VR!K77</f>
        <v>0</v>
      </c>
      <c r="FD118" s="66">
        <f>+VR!L77</f>
        <v>0</v>
      </c>
      <c r="FE118" s="66">
        <f>+VR!M77</f>
        <v>0</v>
      </c>
      <c r="FF118" s="66">
        <f>+VR!N77</f>
        <v>0</v>
      </c>
      <c r="FG118" s="66">
        <f>+VR!O77</f>
        <v>0</v>
      </c>
      <c r="FH118" s="66">
        <f>+VR!P77</f>
        <v>0</v>
      </c>
      <c r="FI118" s="66">
        <f>+VR!Q77</f>
        <v>0</v>
      </c>
      <c r="FJ118" s="66">
        <f>+VR!R77</f>
        <v>0</v>
      </c>
      <c r="FK118" s="66">
        <f>+VR!S77</f>
        <v>0</v>
      </c>
      <c r="FL118" s="66">
        <f>+VR!T77</f>
        <v>0</v>
      </c>
      <c r="FM118" s="66">
        <f>+VR!U77</f>
        <v>0</v>
      </c>
      <c r="FN118" s="66">
        <f>+VR!V77</f>
        <v>0</v>
      </c>
      <c r="FO118" s="66">
        <f>+VR!W77</f>
        <v>0</v>
      </c>
      <c r="FP118" s="66">
        <f>+VR!X77</f>
        <v>0</v>
      </c>
      <c r="FQ118" s="66">
        <f>+VR!Y77</f>
        <v>0</v>
      </c>
      <c r="FR118" s="66">
        <f>+VR!Z77</f>
        <v>0</v>
      </c>
      <c r="FS118" s="66">
        <f>+VR!AA77</f>
        <v>0</v>
      </c>
      <c r="FT118" s="66">
        <f>+VR!AB77</f>
        <v>0</v>
      </c>
      <c r="FU118" s="66">
        <f>+VR!AC77</f>
        <v>0</v>
      </c>
      <c r="FV118" s="66">
        <f>+VR!AD77</f>
        <v>0</v>
      </c>
      <c r="FW118" s="66">
        <f>+VR!AE77</f>
        <v>0</v>
      </c>
      <c r="FX118" s="66">
        <f>+VR!AF77</f>
        <v>0</v>
      </c>
      <c r="FY118" s="66">
        <f>+VR!AG77</f>
        <v>0</v>
      </c>
      <c r="FZ118" s="66">
        <f>+VR!AH77</f>
        <v>0</v>
      </c>
      <c r="GA118" s="66">
        <f>+VR!AI77</f>
        <v>0</v>
      </c>
      <c r="GB118" s="66">
        <f>+VR!AJ77</f>
        <v>0</v>
      </c>
    </row>
    <row r="119" spans="1:184" s="3" customFormat="1" ht="25.5" customHeight="1">
      <c r="A119" s="5" t="s">
        <v>3</v>
      </c>
      <c r="B119" s="4" t="e">
        <f t="shared" ref="B119:AV119" si="74">B118/B114</f>
        <v>#DIV/0!</v>
      </c>
      <c r="C119" s="4" t="e">
        <f t="shared" si="74"/>
        <v>#DIV/0!</v>
      </c>
      <c r="D119" s="4" t="e">
        <f t="shared" si="74"/>
        <v>#DIV/0!</v>
      </c>
      <c r="E119" s="4" t="e">
        <f t="shared" si="74"/>
        <v>#DIV/0!</v>
      </c>
      <c r="F119" s="4" t="e">
        <f t="shared" si="74"/>
        <v>#DIV/0!</v>
      </c>
      <c r="G119" s="4" t="e">
        <f t="shared" si="74"/>
        <v>#DIV/0!</v>
      </c>
      <c r="H119" s="4" t="e">
        <f t="shared" si="74"/>
        <v>#DIV/0!</v>
      </c>
      <c r="I119" s="4" t="e">
        <f t="shared" si="74"/>
        <v>#DIV/0!</v>
      </c>
      <c r="J119" s="4" t="e">
        <f t="shared" si="74"/>
        <v>#DIV/0!</v>
      </c>
      <c r="K119" s="4" t="e">
        <f t="shared" si="74"/>
        <v>#DIV/0!</v>
      </c>
      <c r="L119" s="4" t="e">
        <f t="shared" si="74"/>
        <v>#DIV/0!</v>
      </c>
      <c r="M119" s="4" t="e">
        <f t="shared" si="74"/>
        <v>#DIV/0!</v>
      </c>
      <c r="N119" s="4" t="e">
        <f t="shared" si="74"/>
        <v>#DIV/0!</v>
      </c>
      <c r="O119" s="4">
        <f t="shared" si="74"/>
        <v>1.1417935543407707E-3</v>
      </c>
      <c r="P119" s="4">
        <f t="shared" si="74"/>
        <v>1.3058219205021907E-3</v>
      </c>
      <c r="Q119" s="4">
        <f t="shared" si="74"/>
        <v>1.3890466247914247E-3</v>
      </c>
      <c r="R119" s="4">
        <f t="shared" si="74"/>
        <v>1.2223684885370898E-3</v>
      </c>
      <c r="S119" s="4">
        <f t="shared" si="74"/>
        <v>3.0347203816591573E-3</v>
      </c>
      <c r="T119" s="4">
        <f t="shared" si="74"/>
        <v>2.4365816105355997E-3</v>
      </c>
      <c r="U119" s="4">
        <f t="shared" si="74"/>
        <v>1.5555516495878228E-3</v>
      </c>
      <c r="V119" s="4" t="e">
        <f t="shared" si="74"/>
        <v>#DIV/0!</v>
      </c>
      <c r="W119" s="4" t="e">
        <f t="shared" si="74"/>
        <v>#DIV/0!</v>
      </c>
      <c r="X119" s="4" t="e">
        <f t="shared" si="74"/>
        <v>#DIV/0!</v>
      </c>
      <c r="Y119" s="4" t="e">
        <f t="shared" si="74"/>
        <v>#DIV/0!</v>
      </c>
      <c r="Z119" s="4" t="e">
        <f t="shared" si="74"/>
        <v>#DIV/0!</v>
      </c>
      <c r="AA119" s="4" t="e">
        <f t="shared" si="74"/>
        <v>#DIV/0!</v>
      </c>
      <c r="AB119" s="4" t="e">
        <f t="shared" si="74"/>
        <v>#DIV/0!</v>
      </c>
      <c r="AC119" s="4" t="e">
        <f t="shared" si="74"/>
        <v>#DIV/0!</v>
      </c>
      <c r="AD119" s="4" t="e">
        <f t="shared" si="74"/>
        <v>#DIV/0!</v>
      </c>
      <c r="AE119" s="4" t="e">
        <f t="shared" si="74"/>
        <v>#DIV/0!</v>
      </c>
      <c r="AF119" s="4" t="e">
        <f t="shared" si="74"/>
        <v>#DIV/0!</v>
      </c>
      <c r="AG119" s="4" t="e">
        <f t="shared" si="74"/>
        <v>#DIV/0!</v>
      </c>
      <c r="AH119" s="4" t="e">
        <f t="shared" si="74"/>
        <v>#DIV/0!</v>
      </c>
      <c r="AI119" s="4" t="e">
        <f t="shared" si="74"/>
        <v>#DIV/0!</v>
      </c>
      <c r="AJ119" s="4" t="e">
        <f t="shared" si="74"/>
        <v>#DIV/0!</v>
      </c>
      <c r="AK119" s="4" t="e">
        <f t="shared" si="74"/>
        <v>#DIV/0!</v>
      </c>
      <c r="AL119" s="4" t="e">
        <f t="shared" si="74"/>
        <v>#DIV/0!</v>
      </c>
      <c r="AM119" s="4" t="e">
        <f t="shared" si="74"/>
        <v>#DIV/0!</v>
      </c>
      <c r="AN119" s="4" t="e">
        <f t="shared" si="74"/>
        <v>#DIV/0!</v>
      </c>
      <c r="AO119" s="4" t="e">
        <f t="shared" si="74"/>
        <v>#DIV/0!</v>
      </c>
      <c r="AP119" s="4" t="e">
        <f t="shared" si="74"/>
        <v>#DIV/0!</v>
      </c>
      <c r="AQ119" s="4" t="e">
        <f t="shared" si="74"/>
        <v>#DIV/0!</v>
      </c>
      <c r="AR119" s="4" t="e">
        <f t="shared" si="74"/>
        <v>#DIV/0!</v>
      </c>
      <c r="AS119" s="4" t="e">
        <f t="shared" si="74"/>
        <v>#DIV/0!</v>
      </c>
      <c r="AT119" s="4" t="e">
        <f t="shared" si="74"/>
        <v>#DIV/0!</v>
      </c>
      <c r="AU119" s="4" t="e">
        <f t="shared" si="74"/>
        <v>#DIV/0!</v>
      </c>
      <c r="AV119" s="4" t="e">
        <f t="shared" si="74"/>
        <v>#DIV/0!</v>
      </c>
      <c r="AW119" s="4">
        <v>3.7325990515527001E-3</v>
      </c>
      <c r="AX119" s="4" t="e">
        <f>AX118/AX114</f>
        <v>#DIV/0!</v>
      </c>
      <c r="AY119" s="4" t="e">
        <f t="shared" ref="AY119:CU119" si="75">AY118/AY114</f>
        <v>#DIV/0!</v>
      </c>
      <c r="AZ119" s="4">
        <f t="shared" si="75"/>
        <v>0</v>
      </c>
      <c r="BA119" s="4" t="e">
        <f t="shared" si="75"/>
        <v>#DIV/0!</v>
      </c>
      <c r="BB119" s="4" t="e">
        <f t="shared" si="75"/>
        <v>#DIV/0!</v>
      </c>
      <c r="BC119" s="4">
        <f t="shared" si="75"/>
        <v>8.771929824561403E-3</v>
      </c>
      <c r="BD119" s="4">
        <f t="shared" si="75"/>
        <v>4.038049811648012E-3</v>
      </c>
      <c r="BE119" s="4">
        <f t="shared" si="75"/>
        <v>1.7705018987991378E-3</v>
      </c>
      <c r="BF119" s="4">
        <f t="shared" si="75"/>
        <v>2.7347310847766638E-3</v>
      </c>
      <c r="BG119" s="4">
        <f t="shared" si="75"/>
        <v>0</v>
      </c>
      <c r="BH119" s="4">
        <f t="shared" si="75"/>
        <v>4.3360433604336043E-3</v>
      </c>
      <c r="BI119" s="4">
        <f t="shared" si="75"/>
        <v>1.5188774772168377E-3</v>
      </c>
      <c r="BJ119" s="4">
        <f t="shared" si="75"/>
        <v>9.3234423770724396E-4</v>
      </c>
      <c r="BK119" s="4">
        <f t="shared" si="75"/>
        <v>1.2403528114663727E-3</v>
      </c>
      <c r="BL119" s="4">
        <f t="shared" si="75"/>
        <v>6.0733662644748567E-4</v>
      </c>
      <c r="BM119" s="4" t="e">
        <f t="shared" si="75"/>
        <v>#DIV/0!</v>
      </c>
      <c r="BN119" s="4" t="e">
        <f t="shared" si="75"/>
        <v>#DIV/0!</v>
      </c>
      <c r="BO119" s="4">
        <f t="shared" si="75"/>
        <v>7.0136063964090333E-4</v>
      </c>
      <c r="BP119" s="4">
        <f t="shared" si="75"/>
        <v>0</v>
      </c>
      <c r="BQ119" s="4" t="e">
        <f t="shared" si="75"/>
        <v>#DIV/0!</v>
      </c>
      <c r="BR119" s="4" t="e">
        <f t="shared" si="75"/>
        <v>#DIV/0!</v>
      </c>
      <c r="BS119" s="4">
        <f t="shared" si="75"/>
        <v>2.5846843095303056E-4</v>
      </c>
      <c r="BT119" s="4">
        <f t="shared" si="75"/>
        <v>4.0489260929746422E-4</v>
      </c>
      <c r="BU119" s="4">
        <f t="shared" si="75"/>
        <v>3.5555555555555557E-4</v>
      </c>
      <c r="BV119" s="4">
        <f t="shared" si="75"/>
        <v>1.714947193917654E-4</v>
      </c>
      <c r="BW119" s="4">
        <f t="shared" si="75"/>
        <v>3.832256651702617E-4</v>
      </c>
      <c r="BX119" s="4" t="e">
        <f t="shared" si="75"/>
        <v>#DIV/0!</v>
      </c>
      <c r="BY119" s="4" t="e">
        <f t="shared" si="75"/>
        <v>#DIV/0!</v>
      </c>
      <c r="BZ119" s="4">
        <f t="shared" si="75"/>
        <v>6.2500000000000003E-3</v>
      </c>
      <c r="CA119" s="4" t="e">
        <f t="shared" si="75"/>
        <v>#DIV/0!</v>
      </c>
      <c r="CB119" s="4" t="e">
        <f t="shared" si="75"/>
        <v>#DIV/0!</v>
      </c>
      <c r="CC119" s="4" t="e">
        <f t="shared" si="75"/>
        <v>#DIV/0!</v>
      </c>
      <c r="CD119" s="4">
        <f t="shared" si="75"/>
        <v>0</v>
      </c>
      <c r="CE119" s="4" t="e">
        <f t="shared" si="75"/>
        <v>#DIV/0!</v>
      </c>
      <c r="CF119" s="4">
        <f t="shared" si="75"/>
        <v>2.376049421827974E-4</v>
      </c>
      <c r="CG119" s="4" t="e">
        <f t="shared" si="75"/>
        <v>#DIV/0!</v>
      </c>
      <c r="CH119" s="4" t="e">
        <f t="shared" si="75"/>
        <v>#DIV/0!</v>
      </c>
      <c r="CI119" s="4" t="e">
        <f t="shared" si="75"/>
        <v>#DIV/0!</v>
      </c>
      <c r="CJ119" s="4" t="e">
        <f t="shared" si="75"/>
        <v>#DIV/0!</v>
      </c>
      <c r="CK119" s="4">
        <f t="shared" si="75"/>
        <v>1.1398934199652333E-4</v>
      </c>
      <c r="CL119" s="4">
        <f t="shared" si="75"/>
        <v>7.0846617074034712E-5</v>
      </c>
      <c r="CM119" s="4">
        <f t="shared" si="75"/>
        <v>1.7142661226728838E-4</v>
      </c>
      <c r="CN119" s="4">
        <f t="shared" si="75"/>
        <v>3.6150676017641528E-5</v>
      </c>
      <c r="CO119" s="4">
        <f t="shared" si="75"/>
        <v>2.4311004044467037E-4</v>
      </c>
      <c r="CP119" s="4">
        <f t="shared" si="75"/>
        <v>3.2553143005957226E-4</v>
      </c>
      <c r="CQ119" s="4">
        <f t="shared" si="75"/>
        <v>1.3825309533318996E-4</v>
      </c>
      <c r="CR119" s="4">
        <f t="shared" si="75"/>
        <v>2.5801695539992629E-4</v>
      </c>
      <c r="CS119" s="4">
        <f t="shared" si="75"/>
        <v>1.9923205100340506E-4</v>
      </c>
      <c r="CT119" s="4">
        <f t="shared" si="75"/>
        <v>2.761014475604465E-4</v>
      </c>
      <c r="CU119" s="4">
        <f t="shared" si="75"/>
        <v>4.092835130970724E-4</v>
      </c>
      <c r="CV119" s="4">
        <v>1.0395782282616767E-4</v>
      </c>
      <c r="CW119" s="4">
        <f t="shared" ref="CW119:DN119" si="76">CW118/CW114</f>
        <v>5.2924987650836213E-5</v>
      </c>
      <c r="CX119" s="4">
        <f t="shared" si="76"/>
        <v>4.7665524207276936E-4</v>
      </c>
      <c r="CY119" s="4">
        <f t="shared" si="76"/>
        <v>2.7541570558061075E-4</v>
      </c>
      <c r="CZ119" s="4">
        <f t="shared" si="76"/>
        <v>1.0143016533116949E-4</v>
      </c>
      <c r="DA119" s="4" t="e">
        <f t="shared" si="76"/>
        <v>#DIV/0!</v>
      </c>
      <c r="DB119" s="4" t="e">
        <f t="shared" si="76"/>
        <v>#DIV/0!</v>
      </c>
      <c r="DC119" s="4">
        <f t="shared" si="76"/>
        <v>5.6401579244218843E-4</v>
      </c>
      <c r="DD119" s="4">
        <f t="shared" si="76"/>
        <v>2.0328560356766234E-4</v>
      </c>
      <c r="DE119" s="4">
        <f t="shared" si="76"/>
        <v>1.6928350755427652E-4</v>
      </c>
      <c r="DF119" s="4">
        <f t="shared" si="76"/>
        <v>1.055427536104417E-4</v>
      </c>
      <c r="DG119" s="4">
        <f t="shared" si="76"/>
        <v>5.791729410401946E-5</v>
      </c>
      <c r="DH119" s="4">
        <f t="shared" si="76"/>
        <v>4.8084628946946624E-4</v>
      </c>
      <c r="DI119" s="4">
        <f t="shared" si="76"/>
        <v>0</v>
      </c>
      <c r="DJ119" s="4">
        <f t="shared" si="76"/>
        <v>0</v>
      </c>
      <c r="DK119" s="4" t="e">
        <f t="shared" si="76"/>
        <v>#DIV/0!</v>
      </c>
      <c r="DL119" s="4" t="e">
        <f t="shared" si="76"/>
        <v>#DIV/0!</v>
      </c>
      <c r="DM119" s="4" t="e">
        <f t="shared" si="76"/>
        <v>#DIV/0!</v>
      </c>
      <c r="DN119" s="4" t="e">
        <f t="shared" si="76"/>
        <v>#DIV/0!</v>
      </c>
      <c r="DO119" s="4" t="e">
        <v>#DIV/0!</v>
      </c>
      <c r="DP119" s="4" t="e">
        <v>#DIV/0!</v>
      </c>
      <c r="DQ119" s="4" t="e">
        <v>#DIV/0!</v>
      </c>
      <c r="DR119" s="4">
        <v>5.5370985603543741E-4</v>
      </c>
      <c r="DS119" s="4">
        <v>1.0273431326062905E-3</v>
      </c>
      <c r="DT119" s="4">
        <v>4.8702428163918459E-4</v>
      </c>
      <c r="DU119" s="4">
        <v>4.3211476968282777E-4</v>
      </c>
      <c r="DV119" s="4">
        <v>0</v>
      </c>
      <c r="DW119" s="4">
        <v>1.5105740181268882E-4</v>
      </c>
      <c r="DX119" s="4">
        <v>1.1927480916030534E-4</v>
      </c>
      <c r="DY119" s="4" t="e">
        <v>#DIV/0!</v>
      </c>
      <c r="DZ119" s="4" t="e">
        <v>#DIV/0!</v>
      </c>
      <c r="EA119" s="4" t="e">
        <v>#DIV/0!</v>
      </c>
      <c r="EB119" s="4" t="e">
        <v>#DIV/0!</v>
      </c>
      <c r="EC119" s="4" t="e">
        <v>#DIV/0!</v>
      </c>
      <c r="ED119" s="4">
        <v>0</v>
      </c>
      <c r="EE119" s="4">
        <v>6.4045087741770206E-4</v>
      </c>
      <c r="EF119" s="4">
        <v>0</v>
      </c>
      <c r="EG119" s="4">
        <v>3.6494130527340185E-4</v>
      </c>
      <c r="EH119" s="4">
        <v>8.5543199315654401E-4</v>
      </c>
      <c r="EI119" s="4">
        <v>2.6284662899198318E-4</v>
      </c>
      <c r="EJ119" s="4">
        <v>0</v>
      </c>
      <c r="EK119" s="4">
        <v>0</v>
      </c>
      <c r="EL119" s="4" t="e">
        <v>#DIV/0!</v>
      </c>
      <c r="EM119" s="4">
        <v>6.5681444991789822E-4</v>
      </c>
      <c r="EN119" s="4">
        <v>1.088139281828074E-3</v>
      </c>
      <c r="EO119" s="4">
        <v>1.4357501794687725E-4</v>
      </c>
      <c r="EP119" s="4" t="e">
        <v>#DIV/0!</v>
      </c>
      <c r="EQ119" s="4" t="e">
        <v>#DIV/0!</v>
      </c>
      <c r="ER119" s="4">
        <v>6.252442360296991E-4</v>
      </c>
      <c r="ES119" s="4">
        <v>0</v>
      </c>
      <c r="ET119" s="4">
        <v>5.4112554112554113E-4</v>
      </c>
      <c r="EU119" s="4">
        <v>0</v>
      </c>
      <c r="EV119" s="4">
        <v>0</v>
      </c>
      <c r="EW119" s="4">
        <f t="shared" ref="EW119:GB119" si="77">EW118/EW114</f>
        <v>0</v>
      </c>
      <c r="EX119" s="4" t="e">
        <f t="shared" si="77"/>
        <v>#DIV/0!</v>
      </c>
      <c r="EY119" s="4" t="e">
        <f t="shared" si="77"/>
        <v>#DIV/0!</v>
      </c>
      <c r="EZ119" s="4" t="e">
        <f t="shared" si="77"/>
        <v>#DIV/0!</v>
      </c>
      <c r="FA119" s="4" t="e">
        <f t="shared" si="77"/>
        <v>#DIV/0!</v>
      </c>
      <c r="FB119" s="4" t="e">
        <f t="shared" si="77"/>
        <v>#DIV/0!</v>
      </c>
      <c r="FC119" s="4" t="e">
        <f t="shared" si="77"/>
        <v>#DIV/0!</v>
      </c>
      <c r="FD119" s="4">
        <f t="shared" si="77"/>
        <v>0</v>
      </c>
      <c r="FE119" s="4">
        <f t="shared" si="77"/>
        <v>0</v>
      </c>
      <c r="FF119" s="4">
        <f t="shared" si="77"/>
        <v>0</v>
      </c>
      <c r="FG119" s="4">
        <f t="shared" si="77"/>
        <v>0</v>
      </c>
      <c r="FH119" s="4">
        <f t="shared" si="77"/>
        <v>0</v>
      </c>
      <c r="FI119" s="4" t="e">
        <f t="shared" si="77"/>
        <v>#DIV/0!</v>
      </c>
      <c r="FJ119" s="4">
        <f t="shared" si="77"/>
        <v>0</v>
      </c>
      <c r="FK119" s="4">
        <f t="shared" si="77"/>
        <v>0</v>
      </c>
      <c r="FL119" s="4">
        <f t="shared" si="77"/>
        <v>0</v>
      </c>
      <c r="FM119" s="4">
        <f t="shared" si="77"/>
        <v>0</v>
      </c>
      <c r="FN119" s="4">
        <f t="shared" si="77"/>
        <v>0</v>
      </c>
      <c r="FO119" s="4">
        <f t="shared" si="77"/>
        <v>0</v>
      </c>
      <c r="FP119" s="4">
        <f t="shared" si="77"/>
        <v>0</v>
      </c>
      <c r="FQ119" s="4">
        <f t="shared" si="77"/>
        <v>0</v>
      </c>
      <c r="FR119" s="4">
        <f t="shared" si="77"/>
        <v>0</v>
      </c>
      <c r="FS119" s="4">
        <f t="shared" si="77"/>
        <v>0</v>
      </c>
      <c r="FT119" s="4">
        <f t="shared" si="77"/>
        <v>0</v>
      </c>
      <c r="FU119" s="4">
        <f t="shared" si="77"/>
        <v>0</v>
      </c>
      <c r="FV119" s="4" t="e">
        <f t="shared" si="77"/>
        <v>#DIV/0!</v>
      </c>
      <c r="FW119" s="4" t="e">
        <f t="shared" si="77"/>
        <v>#DIV/0!</v>
      </c>
      <c r="FX119" s="4" t="e">
        <f t="shared" si="77"/>
        <v>#DIV/0!</v>
      </c>
      <c r="FY119" s="4" t="e">
        <f t="shared" si="77"/>
        <v>#DIV/0!</v>
      </c>
      <c r="FZ119" s="4" t="e">
        <f t="shared" si="77"/>
        <v>#DIV/0!</v>
      </c>
      <c r="GA119" s="4" t="e">
        <f t="shared" si="77"/>
        <v>#DIV/0!</v>
      </c>
      <c r="GB119" s="4" t="e">
        <f t="shared" si="77"/>
        <v>#DIV/0!</v>
      </c>
    </row>
    <row r="120" spans="1:184" s="6" customFormat="1" ht="25.5" customHeight="1">
      <c r="A120" s="11" t="s">
        <v>2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>
        <v>13</v>
      </c>
      <c r="P120" s="10">
        <v>30</v>
      </c>
      <c r="Q120" s="10">
        <v>16</v>
      </c>
      <c r="R120" s="10">
        <v>9</v>
      </c>
      <c r="S120" s="10">
        <v>8</v>
      </c>
      <c r="T120" s="10">
        <v>13</v>
      </c>
      <c r="U120" s="10">
        <v>12</v>
      </c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>
        <v>0</v>
      </c>
      <c r="BA120" s="10">
        <v>0</v>
      </c>
      <c r="BB120" s="10">
        <v>0</v>
      </c>
      <c r="BC120" s="10">
        <v>1</v>
      </c>
      <c r="BD120" s="10">
        <v>7</v>
      </c>
      <c r="BE120" s="10">
        <v>9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5</v>
      </c>
      <c r="BT120" s="10">
        <v>6</v>
      </c>
      <c r="BU120" s="10">
        <v>0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1</v>
      </c>
      <c r="CG120" s="10">
        <v>0</v>
      </c>
      <c r="CH120" s="197">
        <v>0</v>
      </c>
      <c r="CI120" s="197">
        <v>0</v>
      </c>
      <c r="CJ120" s="197">
        <v>0</v>
      </c>
      <c r="CK120" s="197">
        <v>0</v>
      </c>
      <c r="CL120" s="197">
        <v>0</v>
      </c>
      <c r="CM120" s="197">
        <v>0</v>
      </c>
      <c r="CN120" s="197">
        <v>0</v>
      </c>
      <c r="CO120" s="197">
        <v>0</v>
      </c>
      <c r="CP120" s="197">
        <v>0</v>
      </c>
      <c r="CQ120" s="197">
        <v>0</v>
      </c>
      <c r="CR120" s="197">
        <v>0</v>
      </c>
      <c r="CS120" s="193">
        <v>1</v>
      </c>
      <c r="CT120" s="193">
        <v>2</v>
      </c>
      <c r="CU120" s="193">
        <v>0</v>
      </c>
      <c r="CV120" s="193">
        <v>0</v>
      </c>
      <c r="CW120" s="193">
        <v>2</v>
      </c>
      <c r="CX120" s="193">
        <v>8</v>
      </c>
      <c r="CY120" s="193">
        <v>0</v>
      </c>
      <c r="CZ120" s="193">
        <v>0</v>
      </c>
      <c r="DA120" s="193">
        <v>0</v>
      </c>
      <c r="DB120" s="193">
        <v>0</v>
      </c>
      <c r="DC120" s="193">
        <v>0</v>
      </c>
      <c r="DD120" s="193">
        <v>0</v>
      </c>
      <c r="DE120" s="193">
        <v>2</v>
      </c>
      <c r="DF120" s="193">
        <v>0</v>
      </c>
      <c r="DG120" s="193">
        <v>0</v>
      </c>
      <c r="DH120" s="193">
        <v>0</v>
      </c>
      <c r="DI120" s="193">
        <v>0</v>
      </c>
      <c r="DJ120" s="225">
        <v>0</v>
      </c>
      <c r="DK120" s="193">
        <v>0</v>
      </c>
      <c r="DL120" s="193">
        <v>0</v>
      </c>
      <c r="DM120" s="225">
        <v>0</v>
      </c>
      <c r="DN120" s="193">
        <v>0</v>
      </c>
      <c r="DO120" s="193">
        <v>0</v>
      </c>
      <c r="DP120" s="193">
        <v>0</v>
      </c>
      <c r="DQ120" s="193">
        <v>0</v>
      </c>
      <c r="DR120" s="193">
        <v>4</v>
      </c>
      <c r="DS120" s="193">
        <v>2</v>
      </c>
      <c r="DT120" s="193">
        <v>0</v>
      </c>
      <c r="DU120" s="193">
        <v>0</v>
      </c>
      <c r="DV120" s="193">
        <v>0</v>
      </c>
      <c r="DW120" s="193">
        <v>0</v>
      </c>
      <c r="DX120" s="193">
        <v>0</v>
      </c>
      <c r="DY120" s="193">
        <v>0</v>
      </c>
      <c r="DZ120" s="193">
        <v>0</v>
      </c>
      <c r="EA120" s="193">
        <v>0</v>
      </c>
      <c r="EB120" s="193">
        <v>0</v>
      </c>
      <c r="EC120" s="193">
        <v>0</v>
      </c>
      <c r="ED120" s="193">
        <v>6</v>
      </c>
      <c r="EE120" s="193">
        <v>5</v>
      </c>
      <c r="EF120" s="193">
        <v>1</v>
      </c>
      <c r="EG120" s="193">
        <v>0</v>
      </c>
      <c r="EH120" s="193">
        <v>0</v>
      </c>
      <c r="EI120" s="193">
        <v>0</v>
      </c>
      <c r="EJ120" s="193">
        <v>0</v>
      </c>
      <c r="EK120" s="193">
        <v>0</v>
      </c>
      <c r="EL120" s="193">
        <v>0</v>
      </c>
      <c r="EM120" s="193">
        <v>1</v>
      </c>
      <c r="EN120" s="193">
        <v>0</v>
      </c>
      <c r="EO120" s="193">
        <v>0</v>
      </c>
      <c r="EP120" s="193">
        <v>0</v>
      </c>
      <c r="EQ120" s="193">
        <v>0</v>
      </c>
      <c r="ER120" s="193">
        <v>0</v>
      </c>
      <c r="ES120" s="193">
        <v>0</v>
      </c>
      <c r="ET120" s="193">
        <v>0</v>
      </c>
      <c r="EU120" s="193">
        <v>4</v>
      </c>
      <c r="EV120" s="193">
        <v>0</v>
      </c>
      <c r="EW120" s="9">
        <f>SUM(EX120:GB120)</f>
        <v>0</v>
      </c>
      <c r="EX120" s="66">
        <f>+VR!F78</f>
        <v>0</v>
      </c>
      <c r="EY120" s="66">
        <f>+VR!G78</f>
        <v>0</v>
      </c>
      <c r="EZ120" s="66">
        <f>+VR!H78</f>
        <v>0</v>
      </c>
      <c r="FA120" s="66">
        <f>+VR!I78</f>
        <v>0</v>
      </c>
      <c r="FB120" s="66">
        <f>+VR!J78</f>
        <v>0</v>
      </c>
      <c r="FC120" s="66">
        <f>+VR!K78</f>
        <v>0</v>
      </c>
      <c r="FD120" s="66">
        <f>+VR!L78</f>
        <v>0</v>
      </c>
      <c r="FE120" s="66">
        <f>+VR!M78</f>
        <v>0</v>
      </c>
      <c r="FF120" s="66">
        <f>+VR!N78</f>
        <v>0</v>
      </c>
      <c r="FG120" s="66">
        <f>+VR!O78</f>
        <v>0</v>
      </c>
      <c r="FH120" s="66">
        <f>+VR!P78</f>
        <v>0</v>
      </c>
      <c r="FI120" s="66">
        <f>+VR!Q78</f>
        <v>0</v>
      </c>
      <c r="FJ120" s="66">
        <f>+VR!R78</f>
        <v>0</v>
      </c>
      <c r="FK120" s="66">
        <f>+VR!S78</f>
        <v>0</v>
      </c>
      <c r="FL120" s="66">
        <f>+VR!T78</f>
        <v>0</v>
      </c>
      <c r="FM120" s="66">
        <f>+VR!U78</f>
        <v>0</v>
      </c>
      <c r="FN120" s="66">
        <f>+VR!V78</f>
        <v>0</v>
      </c>
      <c r="FO120" s="66">
        <f>+VR!W78</f>
        <v>0</v>
      </c>
      <c r="FP120" s="66">
        <f>+VR!X78</f>
        <v>0</v>
      </c>
      <c r="FQ120" s="66">
        <f>+VR!Y78</f>
        <v>0</v>
      </c>
      <c r="FR120" s="66">
        <f>+VR!Z78</f>
        <v>0</v>
      </c>
      <c r="FS120" s="66">
        <f>+VR!AA78</f>
        <v>0</v>
      </c>
      <c r="FT120" s="66">
        <f>+VR!AB78</f>
        <v>0</v>
      </c>
      <c r="FU120" s="66">
        <f>+VR!AC78</f>
        <v>0</v>
      </c>
      <c r="FV120" s="66">
        <f>+VR!AD78</f>
        <v>0</v>
      </c>
      <c r="FW120" s="66">
        <f>+VR!AE78</f>
        <v>0</v>
      </c>
      <c r="FX120" s="66">
        <f>+VR!AF78</f>
        <v>0</v>
      </c>
      <c r="FY120" s="66">
        <f>+VR!AG78</f>
        <v>0</v>
      </c>
      <c r="FZ120" s="66">
        <f>+VR!AH78</f>
        <v>0</v>
      </c>
      <c r="GA120" s="66">
        <f>+VR!AI78</f>
        <v>0</v>
      </c>
      <c r="GB120" s="66">
        <f>+VR!AJ78</f>
        <v>0</v>
      </c>
    </row>
    <row r="121" spans="1:184" s="3" customFormat="1" ht="25.5" customHeight="1">
      <c r="A121" s="5" t="s">
        <v>1</v>
      </c>
      <c r="B121" s="4" t="e">
        <f t="shared" ref="B121:AV121" si="78">B120/B114</f>
        <v>#DIV/0!</v>
      </c>
      <c r="C121" s="4" t="e">
        <f t="shared" si="78"/>
        <v>#DIV/0!</v>
      </c>
      <c r="D121" s="4" t="e">
        <f t="shared" si="78"/>
        <v>#DIV/0!</v>
      </c>
      <c r="E121" s="4" t="e">
        <f t="shared" si="78"/>
        <v>#DIV/0!</v>
      </c>
      <c r="F121" s="4" t="e">
        <f t="shared" si="78"/>
        <v>#DIV/0!</v>
      </c>
      <c r="G121" s="4" t="e">
        <f t="shared" si="78"/>
        <v>#DIV/0!</v>
      </c>
      <c r="H121" s="4" t="e">
        <f t="shared" si="78"/>
        <v>#DIV/0!</v>
      </c>
      <c r="I121" s="4" t="e">
        <f t="shared" si="78"/>
        <v>#DIV/0!</v>
      </c>
      <c r="J121" s="4" t="e">
        <f t="shared" si="78"/>
        <v>#DIV/0!</v>
      </c>
      <c r="K121" s="4" t="e">
        <f t="shared" si="78"/>
        <v>#DIV/0!</v>
      </c>
      <c r="L121" s="4" t="e">
        <f t="shared" si="78"/>
        <v>#DIV/0!</v>
      </c>
      <c r="M121" s="4" t="e">
        <f t="shared" si="78"/>
        <v>#DIV/0!</v>
      </c>
      <c r="N121" s="4" t="e">
        <f t="shared" si="78"/>
        <v>#DIV/0!</v>
      </c>
      <c r="O121" s="4">
        <f t="shared" si="78"/>
        <v>1.0166654935910972E-4</v>
      </c>
      <c r="P121" s="4">
        <f t="shared" si="78"/>
        <v>2.3599191334376941E-4</v>
      </c>
      <c r="Q121" s="4">
        <f t="shared" si="78"/>
        <v>1.3977827670857103E-4</v>
      </c>
      <c r="R121" s="4">
        <f t="shared" si="78"/>
        <v>7.6932282495341316E-5</v>
      </c>
      <c r="S121" s="4">
        <f t="shared" si="78"/>
        <v>1.060164325470448E-4</v>
      </c>
      <c r="T121" s="4">
        <f t="shared" si="78"/>
        <v>9.7164297352646608E-5</v>
      </c>
      <c r="U121" s="4">
        <f t="shared" si="78"/>
        <v>1.0546112878561511E-4</v>
      </c>
      <c r="V121" s="4" t="e">
        <f t="shared" si="78"/>
        <v>#DIV/0!</v>
      </c>
      <c r="W121" s="4" t="e">
        <f t="shared" si="78"/>
        <v>#DIV/0!</v>
      </c>
      <c r="X121" s="4" t="e">
        <f t="shared" si="78"/>
        <v>#DIV/0!</v>
      </c>
      <c r="Y121" s="4" t="e">
        <f t="shared" si="78"/>
        <v>#DIV/0!</v>
      </c>
      <c r="Z121" s="4" t="e">
        <f t="shared" si="78"/>
        <v>#DIV/0!</v>
      </c>
      <c r="AA121" s="4" t="e">
        <f t="shared" si="78"/>
        <v>#DIV/0!</v>
      </c>
      <c r="AB121" s="4" t="e">
        <f t="shared" si="78"/>
        <v>#DIV/0!</v>
      </c>
      <c r="AC121" s="4" t="e">
        <f t="shared" si="78"/>
        <v>#DIV/0!</v>
      </c>
      <c r="AD121" s="4" t="e">
        <f t="shared" si="78"/>
        <v>#DIV/0!</v>
      </c>
      <c r="AE121" s="4" t="e">
        <f t="shared" si="78"/>
        <v>#DIV/0!</v>
      </c>
      <c r="AF121" s="4" t="e">
        <f t="shared" si="78"/>
        <v>#DIV/0!</v>
      </c>
      <c r="AG121" s="4" t="e">
        <f t="shared" si="78"/>
        <v>#DIV/0!</v>
      </c>
      <c r="AH121" s="4" t="e">
        <f t="shared" si="78"/>
        <v>#DIV/0!</v>
      </c>
      <c r="AI121" s="4" t="e">
        <f t="shared" si="78"/>
        <v>#DIV/0!</v>
      </c>
      <c r="AJ121" s="4" t="e">
        <f t="shared" si="78"/>
        <v>#DIV/0!</v>
      </c>
      <c r="AK121" s="4" t="e">
        <f t="shared" si="78"/>
        <v>#DIV/0!</v>
      </c>
      <c r="AL121" s="4" t="e">
        <f t="shared" si="78"/>
        <v>#DIV/0!</v>
      </c>
      <c r="AM121" s="4" t="e">
        <f t="shared" si="78"/>
        <v>#DIV/0!</v>
      </c>
      <c r="AN121" s="4" t="e">
        <f t="shared" si="78"/>
        <v>#DIV/0!</v>
      </c>
      <c r="AO121" s="4" t="e">
        <f t="shared" si="78"/>
        <v>#DIV/0!</v>
      </c>
      <c r="AP121" s="4" t="e">
        <f t="shared" si="78"/>
        <v>#DIV/0!</v>
      </c>
      <c r="AQ121" s="4" t="e">
        <f t="shared" si="78"/>
        <v>#DIV/0!</v>
      </c>
      <c r="AR121" s="4" t="e">
        <f t="shared" si="78"/>
        <v>#DIV/0!</v>
      </c>
      <c r="AS121" s="4" t="e">
        <f t="shared" si="78"/>
        <v>#DIV/0!</v>
      </c>
      <c r="AT121" s="4" t="e">
        <f t="shared" si="78"/>
        <v>#DIV/0!</v>
      </c>
      <c r="AU121" s="4" t="e">
        <f t="shared" si="78"/>
        <v>#DIV/0!</v>
      </c>
      <c r="AV121" s="4" t="e">
        <f t="shared" si="78"/>
        <v>#DIV/0!</v>
      </c>
      <c r="AW121" s="4">
        <v>1.9580847483555148E-3</v>
      </c>
      <c r="AX121" s="4" t="e">
        <f t="shared" ref="AX121:BU121" si="79">AX120/AX1213</f>
        <v>#DIV/0!</v>
      </c>
      <c r="AY121" s="4" t="e">
        <f t="shared" si="79"/>
        <v>#DIV/0!</v>
      </c>
      <c r="AZ121" s="4" t="e">
        <f t="shared" si="79"/>
        <v>#DIV/0!</v>
      </c>
      <c r="BA121" s="4" t="e">
        <f t="shared" si="79"/>
        <v>#DIV/0!</v>
      </c>
      <c r="BB121" s="4" t="e">
        <f t="shared" si="79"/>
        <v>#DIV/0!</v>
      </c>
      <c r="BC121" s="4" t="e">
        <f t="shared" si="79"/>
        <v>#DIV/0!</v>
      </c>
      <c r="BD121" s="4" t="e">
        <f t="shared" si="79"/>
        <v>#DIV/0!</v>
      </c>
      <c r="BE121" s="4" t="e">
        <f t="shared" si="79"/>
        <v>#DIV/0!</v>
      </c>
      <c r="BF121" s="4" t="e">
        <f t="shared" si="79"/>
        <v>#DIV/0!</v>
      </c>
      <c r="BG121" s="4" t="e">
        <f t="shared" si="79"/>
        <v>#DIV/0!</v>
      </c>
      <c r="BH121" s="4" t="e">
        <f t="shared" si="79"/>
        <v>#DIV/0!</v>
      </c>
      <c r="BI121" s="4" t="e">
        <f t="shared" si="79"/>
        <v>#DIV/0!</v>
      </c>
      <c r="BJ121" s="4" t="e">
        <f t="shared" si="79"/>
        <v>#DIV/0!</v>
      </c>
      <c r="BK121" s="4" t="e">
        <f t="shared" si="79"/>
        <v>#DIV/0!</v>
      </c>
      <c r="BL121" s="4" t="e">
        <f t="shared" si="79"/>
        <v>#DIV/0!</v>
      </c>
      <c r="BM121" s="4" t="e">
        <f t="shared" si="79"/>
        <v>#DIV/0!</v>
      </c>
      <c r="BN121" s="4" t="e">
        <f t="shared" si="79"/>
        <v>#DIV/0!</v>
      </c>
      <c r="BO121" s="4" t="e">
        <f t="shared" si="79"/>
        <v>#DIV/0!</v>
      </c>
      <c r="BP121" s="4" t="e">
        <f t="shared" si="79"/>
        <v>#DIV/0!</v>
      </c>
      <c r="BQ121" s="4" t="e">
        <f t="shared" si="79"/>
        <v>#DIV/0!</v>
      </c>
      <c r="BR121" s="4" t="e">
        <f t="shared" si="79"/>
        <v>#DIV/0!</v>
      </c>
      <c r="BS121" s="4" t="e">
        <f t="shared" si="79"/>
        <v>#DIV/0!</v>
      </c>
      <c r="BT121" s="4" t="e">
        <f t="shared" si="79"/>
        <v>#DIV/0!</v>
      </c>
      <c r="BU121" s="4" t="e">
        <f t="shared" si="79"/>
        <v>#DIV/0!</v>
      </c>
      <c r="BV121" s="4">
        <f t="shared" ref="BV121:CU121" si="80">BV120/BV114</f>
        <v>0</v>
      </c>
      <c r="BW121" s="4">
        <f t="shared" si="80"/>
        <v>0</v>
      </c>
      <c r="BX121" s="4" t="e">
        <f t="shared" si="80"/>
        <v>#DIV/0!</v>
      </c>
      <c r="BY121" s="4" t="e">
        <f t="shared" si="80"/>
        <v>#DIV/0!</v>
      </c>
      <c r="BZ121" s="4">
        <f t="shared" si="80"/>
        <v>0</v>
      </c>
      <c r="CA121" s="4" t="e">
        <f t="shared" si="80"/>
        <v>#DIV/0!</v>
      </c>
      <c r="CB121" s="4" t="e">
        <f t="shared" si="80"/>
        <v>#DIV/0!</v>
      </c>
      <c r="CC121" s="4" t="e">
        <f t="shared" si="80"/>
        <v>#DIV/0!</v>
      </c>
      <c r="CD121" s="4">
        <f t="shared" si="80"/>
        <v>0</v>
      </c>
      <c r="CE121" s="4" t="e">
        <f t="shared" si="80"/>
        <v>#DIV/0!</v>
      </c>
      <c r="CF121" s="4">
        <f t="shared" si="80"/>
        <v>3.9600823697132901E-5</v>
      </c>
      <c r="CG121" s="4" t="e">
        <f t="shared" si="80"/>
        <v>#DIV/0!</v>
      </c>
      <c r="CH121" s="4" t="e">
        <f t="shared" si="80"/>
        <v>#DIV/0!</v>
      </c>
      <c r="CI121" s="4" t="e">
        <f t="shared" si="80"/>
        <v>#DIV/0!</v>
      </c>
      <c r="CJ121" s="4" t="e">
        <f t="shared" si="80"/>
        <v>#DIV/0!</v>
      </c>
      <c r="CK121" s="4">
        <f t="shared" si="80"/>
        <v>0</v>
      </c>
      <c r="CL121" s="4">
        <f t="shared" si="80"/>
        <v>0</v>
      </c>
      <c r="CM121" s="4">
        <f t="shared" si="80"/>
        <v>0</v>
      </c>
      <c r="CN121" s="4">
        <f t="shared" si="80"/>
        <v>0</v>
      </c>
      <c r="CO121" s="4">
        <f t="shared" si="80"/>
        <v>0</v>
      </c>
      <c r="CP121" s="4">
        <f t="shared" si="80"/>
        <v>0</v>
      </c>
      <c r="CQ121" s="4">
        <f t="shared" si="80"/>
        <v>0</v>
      </c>
      <c r="CR121" s="4">
        <f t="shared" si="80"/>
        <v>0</v>
      </c>
      <c r="CS121" s="4">
        <f t="shared" si="80"/>
        <v>1.8112004636673189E-5</v>
      </c>
      <c r="CT121" s="4">
        <f t="shared" si="80"/>
        <v>7.8886127874413278E-5</v>
      </c>
      <c r="CU121" s="4">
        <f t="shared" si="80"/>
        <v>0</v>
      </c>
      <c r="CV121" s="4">
        <v>0</v>
      </c>
      <c r="CW121" s="4">
        <f t="shared" ref="CW121:DN121" si="81">CW120/CW114</f>
        <v>3.5283325100557478E-5</v>
      </c>
      <c r="CX121" s="4">
        <f t="shared" si="81"/>
        <v>1.81582949361055E-4</v>
      </c>
      <c r="CY121" s="4">
        <f t="shared" si="81"/>
        <v>0</v>
      </c>
      <c r="CZ121" s="4">
        <f t="shared" si="81"/>
        <v>0</v>
      </c>
      <c r="DA121" s="4" t="e">
        <f t="shared" si="81"/>
        <v>#DIV/0!</v>
      </c>
      <c r="DB121" s="4" t="e">
        <f t="shared" si="81"/>
        <v>#DIV/0!</v>
      </c>
      <c r="DC121" s="4">
        <f t="shared" si="81"/>
        <v>0</v>
      </c>
      <c r="DD121" s="4">
        <f t="shared" si="81"/>
        <v>0</v>
      </c>
      <c r="DE121" s="4">
        <f t="shared" si="81"/>
        <v>2.8213917925712754E-5</v>
      </c>
      <c r="DF121" s="4">
        <f t="shared" si="81"/>
        <v>0</v>
      </c>
      <c r="DG121" s="4">
        <f t="shared" si="81"/>
        <v>0</v>
      </c>
      <c r="DH121" s="4">
        <f t="shared" si="81"/>
        <v>0</v>
      </c>
      <c r="DI121" s="4">
        <f t="shared" si="81"/>
        <v>0</v>
      </c>
      <c r="DJ121" s="4">
        <f t="shared" si="81"/>
        <v>0</v>
      </c>
      <c r="DK121" s="4" t="e">
        <f t="shared" si="81"/>
        <v>#DIV/0!</v>
      </c>
      <c r="DL121" s="4" t="e">
        <f t="shared" si="81"/>
        <v>#DIV/0!</v>
      </c>
      <c r="DM121" s="4" t="e">
        <f t="shared" si="81"/>
        <v>#DIV/0!</v>
      </c>
      <c r="DN121" s="4" t="e">
        <f t="shared" si="81"/>
        <v>#DIV/0!</v>
      </c>
      <c r="DO121" s="4" t="e">
        <v>#DIV/0!</v>
      </c>
      <c r="DP121" s="4" t="e">
        <v>#DIV/0!</v>
      </c>
      <c r="DQ121" s="4" t="e">
        <v>#DIV/0!</v>
      </c>
      <c r="DR121" s="4">
        <v>2.2148394241417496E-3</v>
      </c>
      <c r="DS121" s="4">
        <v>1.58052789631737E-4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 t="e">
        <v>#DIV/0!</v>
      </c>
      <c r="DZ121" s="4" t="e">
        <v>#DIV/0!</v>
      </c>
      <c r="EA121" s="4" t="e">
        <v>#DIV/0!</v>
      </c>
      <c r="EB121" s="4" t="e">
        <v>#DIV/0!</v>
      </c>
      <c r="EC121" s="4" t="e">
        <v>#DIV/0!</v>
      </c>
      <c r="ED121" s="4">
        <v>2.1684134441633538E-3</v>
      </c>
      <c r="EE121" s="4">
        <v>3.2022543870885103E-4</v>
      </c>
      <c r="EF121" s="4">
        <v>2.1088148460565162E-4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 t="e">
        <v>#DIV/0!</v>
      </c>
      <c r="EM121" s="4">
        <v>3.2840722495894911E-4</v>
      </c>
      <c r="EN121" s="4">
        <v>0</v>
      </c>
      <c r="EO121" s="4">
        <v>0</v>
      </c>
      <c r="EP121" s="4" t="e">
        <v>#DIV/0!</v>
      </c>
      <c r="EQ121" s="4" t="e">
        <v>#DIV/0!</v>
      </c>
      <c r="ER121" s="4">
        <v>0</v>
      </c>
      <c r="ES121" s="4">
        <v>0</v>
      </c>
      <c r="ET121" s="4">
        <v>0</v>
      </c>
      <c r="EU121" s="4">
        <v>3.4620045006058506E-4</v>
      </c>
      <c r="EV121" s="4">
        <v>0</v>
      </c>
      <c r="EW121" s="4">
        <f t="shared" ref="EW121:GB121" si="82">EW120/EW114</f>
        <v>0</v>
      </c>
      <c r="EX121" s="4" t="e">
        <f t="shared" si="82"/>
        <v>#DIV/0!</v>
      </c>
      <c r="EY121" s="4" t="e">
        <f t="shared" si="82"/>
        <v>#DIV/0!</v>
      </c>
      <c r="EZ121" s="4" t="e">
        <f t="shared" si="82"/>
        <v>#DIV/0!</v>
      </c>
      <c r="FA121" s="4" t="e">
        <f t="shared" si="82"/>
        <v>#DIV/0!</v>
      </c>
      <c r="FB121" s="4" t="e">
        <f t="shared" si="82"/>
        <v>#DIV/0!</v>
      </c>
      <c r="FC121" s="4" t="e">
        <f t="shared" si="82"/>
        <v>#DIV/0!</v>
      </c>
      <c r="FD121" s="4">
        <f t="shared" si="82"/>
        <v>0</v>
      </c>
      <c r="FE121" s="4">
        <f t="shared" si="82"/>
        <v>0</v>
      </c>
      <c r="FF121" s="4">
        <f t="shared" si="82"/>
        <v>0</v>
      </c>
      <c r="FG121" s="4">
        <f t="shared" si="82"/>
        <v>0</v>
      </c>
      <c r="FH121" s="4">
        <f t="shared" si="82"/>
        <v>0</v>
      </c>
      <c r="FI121" s="4" t="e">
        <f t="shared" si="82"/>
        <v>#DIV/0!</v>
      </c>
      <c r="FJ121" s="4">
        <f t="shared" si="82"/>
        <v>0</v>
      </c>
      <c r="FK121" s="4">
        <f t="shared" si="82"/>
        <v>0</v>
      </c>
      <c r="FL121" s="4">
        <f t="shared" si="82"/>
        <v>0</v>
      </c>
      <c r="FM121" s="4">
        <f t="shared" si="82"/>
        <v>0</v>
      </c>
      <c r="FN121" s="4">
        <f t="shared" si="82"/>
        <v>0</v>
      </c>
      <c r="FO121" s="4">
        <f t="shared" si="82"/>
        <v>0</v>
      </c>
      <c r="FP121" s="4">
        <f t="shared" si="82"/>
        <v>0</v>
      </c>
      <c r="FQ121" s="4">
        <f t="shared" si="82"/>
        <v>0</v>
      </c>
      <c r="FR121" s="4">
        <f t="shared" si="82"/>
        <v>0</v>
      </c>
      <c r="FS121" s="4">
        <f t="shared" si="82"/>
        <v>0</v>
      </c>
      <c r="FT121" s="4">
        <f t="shared" si="82"/>
        <v>0</v>
      </c>
      <c r="FU121" s="4">
        <f t="shared" si="82"/>
        <v>0</v>
      </c>
      <c r="FV121" s="4" t="e">
        <f t="shared" si="82"/>
        <v>#DIV/0!</v>
      </c>
      <c r="FW121" s="4" t="e">
        <f t="shared" si="82"/>
        <v>#DIV/0!</v>
      </c>
      <c r="FX121" s="4" t="e">
        <f t="shared" si="82"/>
        <v>#DIV/0!</v>
      </c>
      <c r="FY121" s="4" t="e">
        <f t="shared" si="82"/>
        <v>#DIV/0!</v>
      </c>
      <c r="FZ121" s="4" t="e">
        <f t="shared" si="82"/>
        <v>#DIV/0!</v>
      </c>
      <c r="GA121" s="4" t="e">
        <f t="shared" si="82"/>
        <v>#DIV/0!</v>
      </c>
      <c r="GB121" s="4" t="e">
        <f t="shared" si="82"/>
        <v>#DIV/0!</v>
      </c>
    </row>
    <row r="122" spans="1:184" s="30" customFormat="1">
      <c r="A122" s="30" t="s">
        <v>307</v>
      </c>
      <c r="BP122" s="166">
        <v>3.0000000000000001E-3</v>
      </c>
      <c r="BQ122" s="166">
        <v>3.0000000000000001E-3</v>
      </c>
      <c r="BR122" s="166">
        <v>3.0000000000000001E-3</v>
      </c>
      <c r="BS122" s="166">
        <v>3.0000000000000001E-3</v>
      </c>
      <c r="BT122" s="166">
        <v>3.0000000000000001E-3</v>
      </c>
      <c r="BU122" s="166">
        <v>3.0000000000000001E-3</v>
      </c>
      <c r="BV122" s="166">
        <v>1.1999999999999999E-3</v>
      </c>
      <c r="BW122" s="166">
        <v>1.1999999999999999E-3</v>
      </c>
      <c r="BX122" s="166">
        <v>1.1999999999999999E-3</v>
      </c>
      <c r="BY122" s="166">
        <v>1.1999999999999999E-3</v>
      </c>
      <c r="BZ122" s="166">
        <v>1.1999999999999999E-3</v>
      </c>
      <c r="CA122" s="166">
        <v>1.1999999999999999E-3</v>
      </c>
      <c r="CB122" s="166">
        <v>1.1999999999999999E-3</v>
      </c>
      <c r="CC122" s="166">
        <v>1.1999999999999999E-3</v>
      </c>
      <c r="CD122" s="166">
        <v>1.1999999999999999E-3</v>
      </c>
      <c r="CE122" s="166">
        <v>1.1999999999999999E-3</v>
      </c>
      <c r="CF122" s="166">
        <v>1.1999999999999999E-3</v>
      </c>
      <c r="CG122" s="166">
        <v>1.1999999999999999E-3</v>
      </c>
      <c r="CH122" s="166">
        <v>1.1999999999999999E-3</v>
      </c>
      <c r="CI122" s="166">
        <v>1.1999999999999999E-3</v>
      </c>
      <c r="CJ122" s="166">
        <v>1.1999999999999999E-3</v>
      </c>
      <c r="CK122" s="166">
        <v>1.1999999999999999E-3</v>
      </c>
      <c r="CL122" s="166">
        <v>1.1999999999999999E-3</v>
      </c>
      <c r="CM122" s="166">
        <v>1.1999999999999999E-3</v>
      </c>
      <c r="CN122" s="166">
        <v>1.1999999999999999E-3</v>
      </c>
      <c r="CO122" s="166">
        <v>1.1999999999999999E-3</v>
      </c>
      <c r="CP122" s="166">
        <v>1.1999999999999999E-3</v>
      </c>
      <c r="CQ122" s="166">
        <v>1.1999999999999999E-3</v>
      </c>
      <c r="CR122" s="166">
        <v>1.1999999999999999E-3</v>
      </c>
      <c r="CS122" s="166">
        <v>1.1999999999999999E-3</v>
      </c>
      <c r="CT122" s="166">
        <v>1.1999999999999999E-3</v>
      </c>
      <c r="CU122" s="166">
        <v>1.1999999999999999E-3</v>
      </c>
      <c r="CV122" s="166">
        <v>1.1999999999999999E-3</v>
      </c>
      <c r="CW122" s="166">
        <v>1.1999999999999999E-3</v>
      </c>
      <c r="CX122" s="166">
        <v>1.1999999999999999E-3</v>
      </c>
      <c r="CY122" s="166">
        <v>1.1999999999999999E-3</v>
      </c>
      <c r="CZ122" s="166">
        <v>1.1999999999999999E-3</v>
      </c>
      <c r="DA122" s="166">
        <v>1.1999999999999999E-3</v>
      </c>
      <c r="DB122" s="166">
        <v>1.1999999999999999E-3</v>
      </c>
      <c r="DC122" s="166">
        <v>1.1999999999999999E-3</v>
      </c>
      <c r="DD122" s="166">
        <v>1.1999999999999999E-3</v>
      </c>
      <c r="DE122" s="166">
        <v>1.1999999999999999E-3</v>
      </c>
      <c r="DF122" s="166">
        <v>1.1999999999999999E-3</v>
      </c>
      <c r="DG122" s="166">
        <v>1.1999999999999999E-3</v>
      </c>
      <c r="DH122" s="166">
        <v>1.1999999999999999E-3</v>
      </c>
      <c r="DI122" s="166">
        <v>1.1999999999999999E-3</v>
      </c>
      <c r="DJ122" s="166">
        <v>1.1999999999999999E-3</v>
      </c>
      <c r="DK122" s="166">
        <v>1.1999999999999999E-3</v>
      </c>
      <c r="DL122" s="166">
        <v>1.1999999999999999E-3</v>
      </c>
      <c r="DM122" s="166">
        <v>1.1999999999999999E-3</v>
      </c>
      <c r="DN122" s="166">
        <v>1.1999999999999999E-3</v>
      </c>
      <c r="DO122" s="166"/>
      <c r="DP122" s="166">
        <v>1.1999999999999999E-3</v>
      </c>
      <c r="DQ122" s="166">
        <v>1.1999999999999999E-3</v>
      </c>
      <c r="DR122" s="166">
        <v>1.1999999999999999E-3</v>
      </c>
      <c r="DS122" s="166">
        <v>1.1999999999999999E-3</v>
      </c>
      <c r="DT122" s="166">
        <v>1.1999999999999999E-3</v>
      </c>
      <c r="DU122" s="166">
        <v>1.1999999999999999E-3</v>
      </c>
      <c r="DV122" s="166">
        <v>1.1999999999999999E-3</v>
      </c>
      <c r="DW122" s="166">
        <v>1.1999999999999999E-3</v>
      </c>
      <c r="DX122" s="166">
        <v>1.1999999999999999E-3</v>
      </c>
      <c r="DY122" s="166">
        <v>1.1999999999999999E-3</v>
      </c>
      <c r="DZ122" s="166">
        <v>1.1999999999999999E-3</v>
      </c>
      <c r="EA122" s="166">
        <v>1.1999999999999999E-3</v>
      </c>
      <c r="EB122" s="166">
        <v>1.1999999999999999E-3</v>
      </c>
      <c r="EC122" s="166">
        <v>1.1999999999999999E-3</v>
      </c>
      <c r="ED122" s="166">
        <v>1.1999999999999999E-3</v>
      </c>
      <c r="EE122" s="166">
        <v>1.1999999999999999E-3</v>
      </c>
      <c r="EF122" s="166">
        <v>1.1999999999999999E-3</v>
      </c>
      <c r="EG122" s="166">
        <v>1.1999999999999999E-3</v>
      </c>
      <c r="EH122" s="166">
        <v>1.1999999999999999E-3</v>
      </c>
      <c r="EI122" s="166">
        <v>1.1999999999999999E-3</v>
      </c>
      <c r="EJ122" s="166">
        <v>1.1999999999999999E-3</v>
      </c>
      <c r="EK122" s="166">
        <v>1.1999999999999999E-3</v>
      </c>
      <c r="EL122" s="166">
        <v>1.1999999999999999E-3</v>
      </c>
      <c r="EM122" s="166">
        <v>1.1999999999999999E-3</v>
      </c>
      <c r="EN122" s="166">
        <v>1.1999999999999999E-3</v>
      </c>
      <c r="EO122" s="166">
        <v>1.1999999999999999E-3</v>
      </c>
      <c r="EP122" s="166">
        <v>1.1999999999999999E-3</v>
      </c>
      <c r="EQ122" s="166">
        <v>1.1999999999999999E-3</v>
      </c>
      <c r="ER122" s="166">
        <v>1.1999999999999999E-3</v>
      </c>
      <c r="ES122" s="166">
        <v>1.1999999999999999E-3</v>
      </c>
      <c r="ET122" s="166">
        <v>1.1999999999999999E-3</v>
      </c>
      <c r="EU122" s="166">
        <v>1.1999999999999999E-3</v>
      </c>
      <c r="EV122" s="166">
        <v>1.1999999999999999E-3</v>
      </c>
      <c r="EW122" s="166">
        <v>1.1999999999999999E-3</v>
      </c>
      <c r="EX122" s="166">
        <v>1.1999999999999999E-3</v>
      </c>
      <c r="EY122" s="166">
        <v>1.1999999999999999E-3</v>
      </c>
      <c r="EZ122" s="166">
        <v>1.1999999999999999E-3</v>
      </c>
      <c r="FA122" s="166">
        <v>1.1999999999999999E-3</v>
      </c>
      <c r="FB122" s="166">
        <v>1.1999999999999999E-3</v>
      </c>
      <c r="FC122" s="166">
        <v>1.1999999999999999E-3</v>
      </c>
      <c r="FD122" s="166">
        <v>1.1999999999999999E-3</v>
      </c>
      <c r="FE122" s="166">
        <v>1.1999999999999999E-3</v>
      </c>
      <c r="FF122" s="166">
        <v>1.1999999999999999E-3</v>
      </c>
      <c r="FG122" s="166">
        <v>1.1999999999999999E-3</v>
      </c>
      <c r="FH122" s="166">
        <v>1.1999999999999999E-3</v>
      </c>
      <c r="FI122" s="166">
        <v>1.1999999999999999E-3</v>
      </c>
      <c r="FJ122" s="166">
        <v>1.1999999999999999E-3</v>
      </c>
      <c r="FK122" s="166">
        <v>1.1999999999999999E-3</v>
      </c>
      <c r="FL122" s="166">
        <v>1.1999999999999999E-3</v>
      </c>
      <c r="FM122" s="166">
        <v>1.1999999999999999E-3</v>
      </c>
      <c r="FN122" s="166">
        <v>1.1999999999999999E-3</v>
      </c>
      <c r="FO122" s="166">
        <v>1.1999999999999999E-3</v>
      </c>
      <c r="FP122" s="166">
        <v>1.1999999999999999E-3</v>
      </c>
      <c r="FQ122" s="166">
        <v>1.1999999999999999E-3</v>
      </c>
      <c r="FR122" s="166">
        <v>1.1999999999999999E-3</v>
      </c>
      <c r="FS122" s="166">
        <v>1.1999999999999999E-3</v>
      </c>
      <c r="FT122" s="166">
        <v>1.1999999999999999E-3</v>
      </c>
      <c r="FU122" s="166">
        <v>1.1999999999999999E-3</v>
      </c>
      <c r="FV122" s="166">
        <v>1.1999999999999999E-3</v>
      </c>
      <c r="FW122" s="166">
        <v>1.1999999999999999E-3</v>
      </c>
      <c r="FX122" s="166">
        <v>1.1999999999999999E-3</v>
      </c>
      <c r="FY122" s="166">
        <v>1.1999999999999999E-3</v>
      </c>
      <c r="FZ122" s="166">
        <v>1.1999999999999999E-3</v>
      </c>
      <c r="GA122" s="166">
        <v>1.1999999999999999E-3</v>
      </c>
      <c r="GB122" s="166">
        <v>1.1999999999999999E-3</v>
      </c>
    </row>
    <row r="123" spans="1:184" ht="12.75" customHeight="1"/>
    <row r="124" spans="1:184" ht="32.25" customHeight="1">
      <c r="A124" s="259" t="s">
        <v>264</v>
      </c>
      <c r="B124" s="259"/>
      <c r="C124" s="259"/>
      <c r="D124" s="259"/>
      <c r="E124" s="259"/>
      <c r="F124" s="259"/>
      <c r="G124" s="259"/>
      <c r="H124" s="259"/>
      <c r="I124" s="259"/>
      <c r="J124" s="259"/>
      <c r="K124" s="259"/>
      <c r="L124" s="259"/>
      <c r="M124" s="259"/>
      <c r="N124" s="259"/>
      <c r="O124" s="259"/>
      <c r="P124" s="259"/>
      <c r="Q124" s="259"/>
      <c r="R124" s="259"/>
      <c r="S124" s="259"/>
      <c r="T124" s="259"/>
      <c r="U124" s="259"/>
      <c r="V124" s="259"/>
      <c r="W124" s="259"/>
      <c r="X124" s="259"/>
      <c r="Y124" s="259"/>
      <c r="Z124" s="259"/>
      <c r="AA124" s="259"/>
      <c r="AB124" s="259"/>
      <c r="AC124" s="259"/>
      <c r="AD124" s="259"/>
      <c r="AE124" s="259"/>
      <c r="AF124" s="259"/>
      <c r="AG124" s="259"/>
      <c r="AH124" s="259"/>
      <c r="AI124" s="259"/>
      <c r="AJ124" s="259"/>
      <c r="AK124" s="259"/>
      <c r="AL124" s="259"/>
      <c r="AM124" s="259"/>
      <c r="AN124" s="259"/>
      <c r="AO124" s="259"/>
      <c r="AP124" s="259"/>
      <c r="AQ124" s="259"/>
      <c r="AR124" s="259"/>
      <c r="AS124" s="259"/>
      <c r="AT124" s="259"/>
      <c r="AU124" s="259"/>
      <c r="AV124" s="259"/>
      <c r="AW124" s="259"/>
      <c r="AX124" s="259"/>
      <c r="AY124" s="259"/>
      <c r="AZ124" s="259"/>
      <c r="BA124" s="259"/>
      <c r="BB124" s="259"/>
      <c r="BC124" s="259"/>
      <c r="BD124" s="259"/>
      <c r="BE124" s="259"/>
      <c r="BF124" s="259"/>
      <c r="BG124" s="259"/>
      <c r="BH124" s="259"/>
      <c r="BI124" s="259"/>
      <c r="BJ124" s="259"/>
      <c r="BK124" s="259"/>
      <c r="BL124" s="259"/>
      <c r="BM124" s="259"/>
      <c r="BN124" s="259"/>
      <c r="BO124" s="259"/>
      <c r="BP124" s="259"/>
      <c r="BQ124" s="259"/>
      <c r="BR124" s="259"/>
      <c r="BS124" s="259"/>
      <c r="BT124" s="259"/>
      <c r="BU124" s="259"/>
      <c r="BV124" s="259"/>
      <c r="BW124" s="259"/>
      <c r="BX124" s="259"/>
      <c r="BY124" s="259"/>
      <c r="BZ124" s="259"/>
      <c r="CA124" s="259"/>
      <c r="CB124" s="259"/>
      <c r="CC124" s="259"/>
      <c r="CD124" s="259"/>
      <c r="CE124" s="259"/>
      <c r="CF124" s="259"/>
      <c r="CG124" s="259"/>
      <c r="CH124" s="259"/>
      <c r="CI124" s="259"/>
      <c r="CJ124" s="259"/>
      <c r="CK124" s="259"/>
      <c r="CL124" s="259"/>
      <c r="CM124" s="259"/>
      <c r="CN124" s="259"/>
      <c r="CO124" s="259"/>
      <c r="CP124" s="259"/>
      <c r="CQ124" s="259"/>
      <c r="CR124" s="259"/>
      <c r="CS124" s="259"/>
      <c r="CT124" s="259"/>
      <c r="CU124" s="259"/>
      <c r="CV124" s="259"/>
      <c r="CW124" s="259"/>
      <c r="CX124" s="259"/>
      <c r="CY124" s="259"/>
      <c r="CZ124" s="259"/>
      <c r="DA124" s="259"/>
      <c r="DB124" s="259"/>
      <c r="DC124" s="259"/>
      <c r="DD124" s="259"/>
      <c r="DE124" s="259"/>
      <c r="DF124" s="259"/>
      <c r="DG124" s="259"/>
      <c r="DH124" s="259"/>
      <c r="DI124" s="259"/>
      <c r="DJ124" s="259"/>
      <c r="DK124" s="259"/>
      <c r="DL124" s="259"/>
      <c r="DM124" s="259"/>
      <c r="DN124" s="259"/>
      <c r="DO124" s="259"/>
      <c r="DP124" s="259"/>
      <c r="DQ124" s="259"/>
      <c r="DR124" s="259"/>
      <c r="DS124" s="259"/>
      <c r="DT124" s="259"/>
      <c r="DU124" s="259"/>
      <c r="DV124" s="259"/>
      <c r="DW124" s="259"/>
      <c r="DX124" s="259"/>
      <c r="DY124" s="259"/>
      <c r="DZ124" s="259"/>
      <c r="EA124" s="259"/>
      <c r="EB124" s="259"/>
      <c r="EC124" s="259"/>
      <c r="ED124" s="259"/>
      <c r="EE124" s="259"/>
      <c r="EF124" s="259"/>
      <c r="EG124" s="259"/>
      <c r="EH124" s="259"/>
      <c r="EI124" s="259"/>
      <c r="EJ124" s="259"/>
      <c r="EK124" s="259"/>
      <c r="EL124" s="259"/>
      <c r="EM124" s="259"/>
      <c r="EN124" s="259"/>
      <c r="EO124" s="259"/>
      <c r="EP124" s="259"/>
      <c r="EQ124" s="259"/>
      <c r="ER124" s="259"/>
      <c r="ES124" s="259"/>
      <c r="ET124" s="259"/>
      <c r="EU124" s="259"/>
      <c r="EV124" s="259"/>
      <c r="EW124" s="259"/>
      <c r="EX124" s="259"/>
      <c r="EY124" s="259"/>
      <c r="EZ124" s="259"/>
      <c r="FA124" s="259"/>
      <c r="FB124" s="259"/>
      <c r="FC124" s="259"/>
      <c r="FD124" s="259"/>
      <c r="FE124" s="259"/>
      <c r="FF124" s="259"/>
      <c r="FG124" s="259"/>
      <c r="FH124" s="259"/>
      <c r="FI124" s="259"/>
      <c r="FJ124" s="259"/>
      <c r="FK124" s="259"/>
      <c r="FL124" s="259"/>
      <c r="FM124" s="259"/>
      <c r="FN124" s="259"/>
      <c r="FO124" s="259"/>
      <c r="FP124" s="259"/>
      <c r="FQ124" s="259"/>
      <c r="FR124" s="259"/>
      <c r="FS124" s="259"/>
      <c r="FT124" s="259"/>
      <c r="FU124" s="259"/>
      <c r="FV124" s="259"/>
      <c r="FW124" s="259"/>
      <c r="FX124" s="259"/>
      <c r="FY124" s="259"/>
      <c r="FZ124" s="259"/>
      <c r="GA124" s="259"/>
      <c r="GB124" s="259"/>
    </row>
    <row r="125" spans="1:184" ht="9" customHeight="1">
      <c r="A125" s="28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</row>
    <row r="126" spans="1:184" ht="18" customHeight="1"/>
    <row r="127" spans="1:184" ht="18" customHeight="1"/>
    <row r="128" spans="1:184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spans="1:184" ht="18" customHeight="1"/>
    <row r="146" spans="1:184" ht="18" customHeight="1"/>
    <row r="147" spans="1:184" ht="18" customHeight="1"/>
    <row r="148" spans="1:184" ht="18" customHeight="1"/>
    <row r="149" spans="1:184" ht="18" customHeight="1"/>
    <row r="150" spans="1:184" ht="18" customHeight="1"/>
    <row r="151" spans="1:184" ht="18" customHeight="1"/>
    <row r="152" spans="1:184" ht="18" customHeight="1"/>
    <row r="153" spans="1:184">
      <c r="A153" s="26"/>
    </row>
    <row r="154" spans="1:184" s="6" customFormat="1" ht="25.5" customHeight="1">
      <c r="A154" s="25" t="s">
        <v>0</v>
      </c>
      <c r="B154" s="24">
        <f>'Summary Shop'!B112</f>
        <v>0</v>
      </c>
      <c r="C154" s="24">
        <f>'Summary Shop'!C112</f>
        <v>0</v>
      </c>
      <c r="D154" s="24">
        <f>'Summary Shop'!D112</f>
        <v>0</v>
      </c>
      <c r="E154" s="24">
        <f>'Summary Shop'!E112</f>
        <v>0</v>
      </c>
      <c r="F154" s="24">
        <f>'Summary Shop'!F112</f>
        <v>0</v>
      </c>
      <c r="G154" s="24">
        <f>'Summary Shop'!G112</f>
        <v>0</v>
      </c>
      <c r="H154" s="24">
        <f>'Summary Shop'!H112</f>
        <v>0</v>
      </c>
      <c r="I154" s="24">
        <f>'Summary Shop'!I112</f>
        <v>0</v>
      </c>
      <c r="J154" s="24">
        <f>'Summary Shop'!J112</f>
        <v>0</v>
      </c>
      <c r="K154" s="24">
        <f>'Summary Shop'!K112</f>
        <v>0</v>
      </c>
      <c r="L154" s="24">
        <f>'Summary Shop'!L112</f>
        <v>0</v>
      </c>
      <c r="M154" s="24">
        <f>'Summary Shop'!M112</f>
        <v>0</v>
      </c>
      <c r="N154" s="24">
        <f>'Summary Shop'!N112</f>
        <v>0</v>
      </c>
      <c r="O154" s="24">
        <f>'Summary Shop'!O112</f>
        <v>0</v>
      </c>
      <c r="P154" s="24">
        <f>'Summary Shop'!P112</f>
        <v>0</v>
      </c>
      <c r="Q154" s="24">
        <f>'Summary Shop'!Q112</f>
        <v>0</v>
      </c>
      <c r="R154" s="24">
        <f>'Summary Shop'!R112</f>
        <v>0</v>
      </c>
      <c r="S154" s="24">
        <f>'Summary Shop'!S112</f>
        <v>0</v>
      </c>
      <c r="T154" s="24">
        <f>'Summary Shop'!T112</f>
        <v>0</v>
      </c>
      <c r="U154" s="24">
        <f>'Summary Shop'!U112</f>
        <v>0</v>
      </c>
      <c r="V154" s="24" t="s">
        <v>33</v>
      </c>
      <c r="W154" s="24" t="s">
        <v>32</v>
      </c>
      <c r="X154" s="24" t="s">
        <v>26</v>
      </c>
      <c r="Y154" s="24" t="s">
        <v>25</v>
      </c>
      <c r="Z154" s="24" t="s">
        <v>24</v>
      </c>
      <c r="AA154" s="24" t="s">
        <v>23</v>
      </c>
      <c r="AB154" s="24" t="s">
        <v>22</v>
      </c>
      <c r="AC154" s="24" t="s">
        <v>21</v>
      </c>
      <c r="AD154" s="24" t="s">
        <v>20</v>
      </c>
      <c r="AE154" s="24" t="s">
        <v>19</v>
      </c>
      <c r="AF154" s="24" t="s">
        <v>18</v>
      </c>
      <c r="AG154" s="24" t="s">
        <v>17</v>
      </c>
      <c r="AH154" s="24" t="s">
        <v>16</v>
      </c>
      <c r="AI154" s="24">
        <v>42278</v>
      </c>
      <c r="AJ154" s="24" t="s">
        <v>14</v>
      </c>
      <c r="AK154" s="24" t="s">
        <v>13</v>
      </c>
      <c r="AL154" s="24" t="s">
        <v>12</v>
      </c>
      <c r="AM154" s="24" t="s">
        <v>11</v>
      </c>
      <c r="AN154" s="24" t="s">
        <v>10</v>
      </c>
      <c r="AO154" s="24" t="s">
        <v>9</v>
      </c>
      <c r="AP154" s="24" t="s">
        <v>8</v>
      </c>
      <c r="AQ154" s="24" t="s">
        <v>68</v>
      </c>
      <c r="AR154" s="24" t="s">
        <v>69</v>
      </c>
      <c r="AS154" s="24" t="s">
        <v>135</v>
      </c>
      <c r="AT154" s="24" t="s">
        <v>143</v>
      </c>
      <c r="AU154" s="24" t="s">
        <v>146</v>
      </c>
      <c r="AV154" s="24" t="s">
        <v>151</v>
      </c>
      <c r="AW154" s="24" t="s">
        <v>159</v>
      </c>
      <c r="AX154" s="24" t="s">
        <v>168</v>
      </c>
      <c r="AY154" s="24" t="s">
        <v>173</v>
      </c>
      <c r="AZ154" s="24" t="s">
        <v>174</v>
      </c>
      <c r="BA154" s="24" t="s">
        <v>176</v>
      </c>
      <c r="BB154" s="24" t="s">
        <v>181</v>
      </c>
      <c r="BC154" s="24" t="s">
        <v>196</v>
      </c>
      <c r="BD154" s="24" t="s">
        <v>227</v>
      </c>
      <c r="BE154" s="24" t="s">
        <v>228</v>
      </c>
      <c r="BF154" s="24" t="s">
        <v>229</v>
      </c>
      <c r="BG154" s="24" t="s">
        <v>230</v>
      </c>
      <c r="BH154" s="24" t="s">
        <v>231</v>
      </c>
      <c r="BI154" s="24" t="s">
        <v>232</v>
      </c>
      <c r="BJ154" s="24" t="s">
        <v>233</v>
      </c>
      <c r="BK154" s="24" t="s">
        <v>238</v>
      </c>
      <c r="BL154" s="24" t="s">
        <v>239</v>
      </c>
      <c r="BM154" s="24" t="s">
        <v>240</v>
      </c>
      <c r="BN154" s="24" t="s">
        <v>247</v>
      </c>
      <c r="BO154" s="24" t="s">
        <v>248</v>
      </c>
      <c r="BP154" s="24" t="s">
        <v>252</v>
      </c>
      <c r="BQ154" s="24" t="s">
        <v>256</v>
      </c>
      <c r="BR154" s="24" t="s">
        <v>257</v>
      </c>
      <c r="BS154" s="24" t="s">
        <v>258</v>
      </c>
      <c r="BT154" s="24" t="s">
        <v>266</v>
      </c>
      <c r="BU154" s="24" t="s">
        <v>267</v>
      </c>
      <c r="BV154" s="24" t="s">
        <v>268</v>
      </c>
      <c r="BW154" s="24" t="s">
        <v>274</v>
      </c>
      <c r="BX154" s="24" t="s">
        <v>280</v>
      </c>
      <c r="BY154" s="24" t="s">
        <v>284</v>
      </c>
      <c r="BZ154" s="24" t="s">
        <v>285</v>
      </c>
      <c r="CA154" s="24" t="s">
        <v>286</v>
      </c>
      <c r="CB154" s="24" t="s">
        <v>288</v>
      </c>
      <c r="CC154" s="24" t="s">
        <v>289</v>
      </c>
      <c r="CD154" s="24" t="s">
        <v>166</v>
      </c>
      <c r="CE154" s="24" t="s">
        <v>294</v>
      </c>
      <c r="CF154" s="24" t="s">
        <v>295</v>
      </c>
      <c r="CG154" s="24" t="s">
        <v>296</v>
      </c>
      <c r="CH154" s="24" t="s">
        <v>297</v>
      </c>
      <c r="CI154" s="24" t="s">
        <v>301</v>
      </c>
      <c r="CJ154" s="24" t="s">
        <v>302</v>
      </c>
      <c r="CK154" s="24" t="s">
        <v>315</v>
      </c>
      <c r="CL154" s="24" t="s">
        <v>321</v>
      </c>
      <c r="CM154" s="24" t="s">
        <v>322</v>
      </c>
      <c r="CN154" s="24" t="s">
        <v>323</v>
      </c>
      <c r="CO154" s="24" t="s">
        <v>324</v>
      </c>
      <c r="CP154" s="24" t="s">
        <v>337</v>
      </c>
      <c r="CQ154" s="24" t="s">
        <v>338</v>
      </c>
      <c r="CR154" s="24" t="s">
        <v>344</v>
      </c>
      <c r="CS154" s="23" t="s">
        <v>345</v>
      </c>
      <c r="CT154" s="23" t="s">
        <v>355</v>
      </c>
      <c r="CU154" s="23" t="s">
        <v>357</v>
      </c>
      <c r="CV154" s="23" t="s">
        <v>358</v>
      </c>
      <c r="CW154" s="23" t="s">
        <v>359</v>
      </c>
      <c r="CX154" s="23" t="s">
        <v>360</v>
      </c>
      <c r="CY154" s="23" t="s">
        <v>361</v>
      </c>
      <c r="CZ154" s="23" t="s">
        <v>362</v>
      </c>
      <c r="DA154" s="23" t="s">
        <v>370</v>
      </c>
      <c r="DB154" s="23" t="s">
        <v>371</v>
      </c>
      <c r="DC154" s="23" t="s">
        <v>378</v>
      </c>
      <c r="DD154" s="23" t="s">
        <v>379</v>
      </c>
      <c r="DE154" s="23" t="s">
        <v>380</v>
      </c>
      <c r="DF154" s="23" t="s">
        <v>381</v>
      </c>
      <c r="DG154" s="23" t="s">
        <v>382</v>
      </c>
      <c r="DH154" s="23" t="s">
        <v>383</v>
      </c>
      <c r="DI154" s="23" t="s">
        <v>384</v>
      </c>
      <c r="DJ154" s="23" t="s">
        <v>385</v>
      </c>
      <c r="DK154" s="23" t="s">
        <v>386</v>
      </c>
      <c r="DL154" s="23" t="s">
        <v>387</v>
      </c>
      <c r="DM154" s="23" t="s">
        <v>388</v>
      </c>
      <c r="DN154" s="23" t="s">
        <v>389</v>
      </c>
      <c r="DO154" s="23" t="s">
        <v>390</v>
      </c>
      <c r="DP154" s="23" t="s">
        <v>391</v>
      </c>
      <c r="DQ154" s="23" t="s">
        <v>392</v>
      </c>
      <c r="DR154" s="23" t="s">
        <v>394</v>
      </c>
      <c r="DS154" s="23" t="s">
        <v>395</v>
      </c>
      <c r="DT154" s="23" t="s">
        <v>396</v>
      </c>
      <c r="DU154" s="23" t="s">
        <v>398</v>
      </c>
      <c r="DV154" s="23" t="s">
        <v>399</v>
      </c>
      <c r="DW154" s="23" t="s">
        <v>400</v>
      </c>
      <c r="DX154" s="23" t="s">
        <v>402</v>
      </c>
      <c r="DY154" s="23" t="s">
        <v>403</v>
      </c>
      <c r="DZ154" s="23" t="s">
        <v>407</v>
      </c>
      <c r="EA154" s="23" t="s">
        <v>408</v>
      </c>
      <c r="EB154" s="23" t="s">
        <v>409</v>
      </c>
      <c r="EC154" s="23" t="s">
        <v>410</v>
      </c>
      <c r="ED154" s="23" t="s">
        <v>411</v>
      </c>
      <c r="EE154" s="23" t="s">
        <v>412</v>
      </c>
      <c r="EF154" s="23" t="s">
        <v>415</v>
      </c>
      <c r="EG154" s="23" t="s">
        <v>422</v>
      </c>
      <c r="EH154" s="23" t="s">
        <v>424</v>
      </c>
      <c r="EI154" s="23" t="s">
        <v>426</v>
      </c>
      <c r="EJ154" s="23" t="s">
        <v>430</v>
      </c>
      <c r="EK154" s="23" t="s">
        <v>434</v>
      </c>
      <c r="EL154" s="23" t="s">
        <v>437</v>
      </c>
      <c r="EM154" s="23" t="s">
        <v>438</v>
      </c>
      <c r="EN154" s="23" t="s">
        <v>439</v>
      </c>
      <c r="EO154" s="23" t="s">
        <v>440</v>
      </c>
      <c r="EP154" s="23" t="s">
        <v>443</v>
      </c>
      <c r="EQ154" s="23" t="s">
        <v>444</v>
      </c>
      <c r="ER154" s="23" t="s">
        <v>449</v>
      </c>
      <c r="ES154" s="23" t="s">
        <v>450</v>
      </c>
      <c r="ET154" s="23" t="s">
        <v>454</v>
      </c>
      <c r="EU154" s="23" t="s">
        <v>456</v>
      </c>
      <c r="EV154" s="23" t="s">
        <v>457</v>
      </c>
      <c r="EW154" s="23" t="str">
        <f>EW315</f>
        <v>Aug'25</v>
      </c>
      <c r="EX154" s="22">
        <v>1</v>
      </c>
      <c r="EY154" s="22">
        <v>2</v>
      </c>
      <c r="EZ154" s="22">
        <v>3</v>
      </c>
      <c r="FA154" s="22">
        <v>4</v>
      </c>
      <c r="FB154" s="22">
        <v>5</v>
      </c>
      <c r="FC154" s="22">
        <v>6</v>
      </c>
      <c r="FD154" s="22">
        <v>7</v>
      </c>
      <c r="FE154" s="22">
        <v>8</v>
      </c>
      <c r="FF154" s="22">
        <v>9</v>
      </c>
      <c r="FG154" s="22">
        <v>10</v>
      </c>
      <c r="FH154" s="22">
        <v>11</v>
      </c>
      <c r="FI154" s="22">
        <v>12</v>
      </c>
      <c r="FJ154" s="22">
        <v>13</v>
      </c>
      <c r="FK154" s="22">
        <v>14</v>
      </c>
      <c r="FL154" s="22">
        <v>15</v>
      </c>
      <c r="FM154" s="22">
        <v>16</v>
      </c>
      <c r="FN154" s="22">
        <v>17</v>
      </c>
      <c r="FO154" s="22">
        <v>18</v>
      </c>
      <c r="FP154" s="22">
        <v>19</v>
      </c>
      <c r="FQ154" s="22">
        <v>20</v>
      </c>
      <c r="FR154" s="22">
        <v>21</v>
      </c>
      <c r="FS154" s="22">
        <v>22</v>
      </c>
      <c r="FT154" s="22">
        <v>23</v>
      </c>
      <c r="FU154" s="22">
        <v>24</v>
      </c>
      <c r="FV154" s="22">
        <v>25</v>
      </c>
      <c r="FW154" s="22">
        <v>26</v>
      </c>
      <c r="FX154" s="22">
        <v>27</v>
      </c>
      <c r="FY154" s="22">
        <v>28</v>
      </c>
      <c r="FZ154" s="22">
        <v>29</v>
      </c>
      <c r="GA154" s="22">
        <v>30</v>
      </c>
      <c r="GB154" s="22">
        <v>31</v>
      </c>
    </row>
    <row r="155" spans="1:184" s="6" customFormat="1" ht="25.5" customHeight="1">
      <c r="A155" s="11" t="s">
        <v>7</v>
      </c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>
        <v>127869</v>
      </c>
      <c r="P155" s="10">
        <v>127123</v>
      </c>
      <c r="Q155" s="10">
        <v>114467</v>
      </c>
      <c r="R155" s="10">
        <v>116986</v>
      </c>
      <c r="S155" s="10">
        <v>75460</v>
      </c>
      <c r="T155" s="10">
        <v>133794</v>
      </c>
      <c r="U155" s="10">
        <v>113786</v>
      </c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>
        <v>1235</v>
      </c>
      <c r="AR155" s="10">
        <v>0</v>
      </c>
      <c r="AS155" s="10">
        <v>1679</v>
      </c>
      <c r="AT155" s="10">
        <v>2543</v>
      </c>
      <c r="AU155" s="10">
        <v>3241</v>
      </c>
      <c r="AV155" s="10">
        <v>10688</v>
      </c>
      <c r="AW155" s="10">
        <v>23187</v>
      </c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>
        <f>'V11 4D'!B9</f>
        <v>121001</v>
      </c>
      <c r="BQ155" s="10">
        <f>'V11 4D'!C9</f>
        <v>153128</v>
      </c>
      <c r="BR155" s="10">
        <f>'V11 4D'!D9</f>
        <v>38331</v>
      </c>
      <c r="BS155" s="10">
        <v>41072</v>
      </c>
      <c r="BT155" s="10">
        <v>50557</v>
      </c>
      <c r="BU155" s="10">
        <v>5724</v>
      </c>
      <c r="BV155" s="10">
        <v>0</v>
      </c>
      <c r="BW155" s="10">
        <v>0</v>
      </c>
      <c r="BX155" s="10">
        <v>6203</v>
      </c>
      <c r="BY155" s="10">
        <v>35523</v>
      </c>
      <c r="BZ155" s="10">
        <v>30888</v>
      </c>
      <c r="CA155" s="10">
        <v>0</v>
      </c>
      <c r="CB155" s="10">
        <v>0</v>
      </c>
      <c r="CC155" s="10">
        <v>0</v>
      </c>
      <c r="CD155" s="10">
        <v>0</v>
      </c>
      <c r="CE155" s="10">
        <v>0</v>
      </c>
      <c r="CF155" s="10">
        <v>0</v>
      </c>
      <c r="CG155" s="10">
        <v>0</v>
      </c>
      <c r="CH155" s="10">
        <v>0</v>
      </c>
      <c r="CI155" s="10">
        <v>0</v>
      </c>
      <c r="CJ155" s="10">
        <v>0</v>
      </c>
      <c r="CK155" s="10">
        <v>0</v>
      </c>
      <c r="CL155" s="10">
        <v>0</v>
      </c>
      <c r="CM155" s="10">
        <v>0</v>
      </c>
      <c r="CN155" s="10">
        <v>0</v>
      </c>
      <c r="CO155" s="10">
        <v>0</v>
      </c>
      <c r="CP155" s="10">
        <v>0</v>
      </c>
      <c r="CQ155" s="10">
        <v>0</v>
      </c>
      <c r="CR155" s="10">
        <v>0</v>
      </c>
      <c r="CS155" s="9">
        <f>SUM(EW155:GA155)</f>
        <v>20944</v>
      </c>
      <c r="CT155" s="193">
        <v>0</v>
      </c>
      <c r="CU155" s="193">
        <v>0</v>
      </c>
      <c r="CV155" s="193">
        <v>0</v>
      </c>
      <c r="CW155" s="193">
        <v>0</v>
      </c>
      <c r="CX155" s="193">
        <v>0</v>
      </c>
      <c r="CY155" s="193">
        <v>0</v>
      </c>
      <c r="CZ155" s="193">
        <v>0</v>
      </c>
      <c r="DA155" s="193">
        <v>0</v>
      </c>
      <c r="DB155" s="193">
        <v>0</v>
      </c>
      <c r="DC155" s="193">
        <v>0</v>
      </c>
      <c r="DD155" s="193">
        <v>0</v>
      </c>
      <c r="DE155" s="193">
        <v>0</v>
      </c>
      <c r="DF155" s="193">
        <v>0</v>
      </c>
      <c r="DG155" s="193">
        <v>0</v>
      </c>
      <c r="DH155" s="193">
        <v>0</v>
      </c>
      <c r="DI155" s="193">
        <v>0</v>
      </c>
      <c r="DJ155" s="193">
        <v>0</v>
      </c>
      <c r="DK155" s="193">
        <v>0</v>
      </c>
      <c r="DL155" s="193">
        <v>0</v>
      </c>
      <c r="DM155" s="193">
        <v>0</v>
      </c>
      <c r="DN155" s="193">
        <v>0</v>
      </c>
      <c r="DO155" s="193">
        <v>0</v>
      </c>
      <c r="DP155" s="193">
        <v>0</v>
      </c>
      <c r="DQ155" s="193">
        <v>0</v>
      </c>
      <c r="DR155" s="193">
        <v>0</v>
      </c>
      <c r="DS155" s="193">
        <v>0</v>
      </c>
      <c r="DT155" s="193">
        <v>0</v>
      </c>
      <c r="DU155" s="193">
        <v>0</v>
      </c>
      <c r="DV155" s="193">
        <v>0</v>
      </c>
      <c r="DW155" s="193">
        <v>537</v>
      </c>
      <c r="DX155" s="193">
        <v>13805</v>
      </c>
      <c r="DY155" s="193">
        <v>183056</v>
      </c>
      <c r="DZ155" s="193">
        <v>212615</v>
      </c>
      <c r="EA155" s="193">
        <v>178337</v>
      </c>
      <c r="EB155" s="193">
        <v>148954</v>
      </c>
      <c r="EC155" s="193">
        <v>251017</v>
      </c>
      <c r="ED155" s="193">
        <v>224334</v>
      </c>
      <c r="EE155" s="193">
        <v>103955</v>
      </c>
      <c r="EF155" s="193">
        <v>164419</v>
      </c>
      <c r="EG155" s="193">
        <v>157422</v>
      </c>
      <c r="EH155" s="193">
        <v>171686</v>
      </c>
      <c r="EI155" s="193">
        <v>144173</v>
      </c>
      <c r="EJ155" s="193">
        <v>133530</v>
      </c>
      <c r="EK155" s="193">
        <v>135318</v>
      </c>
      <c r="EL155" s="193">
        <v>173991</v>
      </c>
      <c r="EM155" s="193">
        <v>206371</v>
      </c>
      <c r="EN155" s="193">
        <v>246154</v>
      </c>
      <c r="EO155" s="193">
        <v>284870</v>
      </c>
      <c r="EP155" s="193">
        <v>89170</v>
      </c>
      <c r="EQ155" s="193">
        <v>301371</v>
      </c>
      <c r="ER155" s="193">
        <v>312331</v>
      </c>
      <c r="ES155" s="193">
        <v>205590</v>
      </c>
      <c r="ET155" s="193">
        <v>120897</v>
      </c>
      <c r="EU155" s="193">
        <v>153128</v>
      </c>
      <c r="EV155" s="193">
        <v>38331</v>
      </c>
      <c r="EW155" s="9">
        <f>SUM(EX155:GB155)</f>
        <v>10472</v>
      </c>
      <c r="EX155" s="66">
        <f>'V11 4D'!F9</f>
        <v>730</v>
      </c>
      <c r="EY155" s="66">
        <f>'V11 4D'!G9</f>
        <v>279</v>
      </c>
      <c r="EZ155" s="66">
        <f>'V11 4D'!H9</f>
        <v>199</v>
      </c>
      <c r="FA155" s="66">
        <f>'V11 4D'!I9</f>
        <v>57</v>
      </c>
      <c r="FB155" s="66">
        <f>'V11 4D'!J9</f>
        <v>291</v>
      </c>
      <c r="FC155" s="66">
        <f>'V11 4D'!K9</f>
        <v>185</v>
      </c>
      <c r="FD155" s="66">
        <f>'V11 4D'!L9</f>
        <v>266</v>
      </c>
      <c r="FE155" s="66">
        <f>'V11 4D'!M9</f>
        <v>122</v>
      </c>
      <c r="FF155" s="66">
        <f>'V11 4D'!N9</f>
        <v>68</v>
      </c>
      <c r="FG155" s="66">
        <f>'V11 4D'!O9</f>
        <v>89</v>
      </c>
      <c r="FH155" s="66">
        <f>'V11 4D'!P9</f>
        <v>78</v>
      </c>
      <c r="FI155" s="66">
        <f>'V11 4D'!Q9</f>
        <v>0</v>
      </c>
      <c r="FJ155" s="66">
        <f>'V11 4D'!R9</f>
        <v>16</v>
      </c>
      <c r="FK155" s="66">
        <f>'V11 4D'!S9</f>
        <v>210</v>
      </c>
      <c r="FL155" s="66">
        <f>'V11 4D'!T9</f>
        <v>251</v>
      </c>
      <c r="FM155" s="66">
        <f>'V11 4D'!U9</f>
        <v>47</v>
      </c>
      <c r="FN155" s="66">
        <f>'V11 4D'!V9</f>
        <v>82</v>
      </c>
      <c r="FO155" s="66">
        <f>'V11 4D'!W9</f>
        <v>15</v>
      </c>
      <c r="FP155" s="66">
        <f>'V11 4D'!X9</f>
        <v>94</v>
      </c>
      <c r="FQ155" s="66">
        <f>'V11 4D'!Y9</f>
        <v>33</v>
      </c>
      <c r="FR155" s="66">
        <f>'V11 4D'!Z9</f>
        <v>99</v>
      </c>
      <c r="FS155" s="66">
        <f>'V11 4D'!AA9</f>
        <v>1699</v>
      </c>
      <c r="FT155" s="66">
        <f>'V11 4D'!AB9</f>
        <v>5517</v>
      </c>
      <c r="FU155" s="66">
        <f>'V11 4D'!AC9</f>
        <v>45</v>
      </c>
      <c r="FV155" s="66">
        <f>'V11 4D'!AD9</f>
        <v>0</v>
      </c>
      <c r="FW155" s="66">
        <f>'V11 4D'!AE9</f>
        <v>0</v>
      </c>
      <c r="FX155" s="66">
        <f>'V11 4D'!AF9</f>
        <v>0</v>
      </c>
      <c r="FY155" s="66">
        <f>'V11 4D'!AG9</f>
        <v>0</v>
      </c>
      <c r="FZ155" s="66">
        <f>'V11 4D'!AH9</f>
        <v>0</v>
      </c>
      <c r="GA155" s="66">
        <f>'V11 4D'!AI9</f>
        <v>0</v>
      </c>
      <c r="GB155" s="66">
        <f>'V11 4D'!AJ9</f>
        <v>0</v>
      </c>
    </row>
    <row r="156" spans="1:184" s="6" customFormat="1" ht="25.5" customHeight="1">
      <c r="A156" s="11" t="s">
        <v>6</v>
      </c>
      <c r="B156" s="10">
        <f t="shared" ref="B156:BJ156" si="83">SUM(B159,B161)</f>
        <v>0</v>
      </c>
      <c r="C156" s="10">
        <f t="shared" si="83"/>
        <v>0</v>
      </c>
      <c r="D156" s="10">
        <f t="shared" si="83"/>
        <v>0</v>
      </c>
      <c r="E156" s="10">
        <f t="shared" si="83"/>
        <v>0</v>
      </c>
      <c r="F156" s="10">
        <f t="shared" si="83"/>
        <v>0</v>
      </c>
      <c r="G156" s="10">
        <f t="shared" si="83"/>
        <v>0</v>
      </c>
      <c r="H156" s="10">
        <f t="shared" si="83"/>
        <v>0</v>
      </c>
      <c r="I156" s="10">
        <f t="shared" si="83"/>
        <v>0</v>
      </c>
      <c r="J156" s="10">
        <f t="shared" si="83"/>
        <v>0</v>
      </c>
      <c r="K156" s="10">
        <f t="shared" si="83"/>
        <v>0</v>
      </c>
      <c r="L156" s="10">
        <f t="shared" si="83"/>
        <v>0</v>
      </c>
      <c r="M156" s="10">
        <f t="shared" si="83"/>
        <v>0</v>
      </c>
      <c r="N156" s="10">
        <f t="shared" si="83"/>
        <v>0</v>
      </c>
      <c r="O156" s="10">
        <f t="shared" si="83"/>
        <v>159</v>
      </c>
      <c r="P156" s="10">
        <f t="shared" si="83"/>
        <v>196</v>
      </c>
      <c r="Q156" s="10">
        <f t="shared" si="83"/>
        <v>175</v>
      </c>
      <c r="R156" s="10">
        <f t="shared" si="83"/>
        <v>152</v>
      </c>
      <c r="S156" s="10">
        <f t="shared" si="83"/>
        <v>237</v>
      </c>
      <c r="T156" s="10">
        <f t="shared" si="83"/>
        <v>339</v>
      </c>
      <c r="U156" s="10">
        <f t="shared" si="83"/>
        <v>189</v>
      </c>
      <c r="V156" s="10">
        <f t="shared" si="83"/>
        <v>0</v>
      </c>
      <c r="W156" s="10">
        <f t="shared" si="83"/>
        <v>0</v>
      </c>
      <c r="X156" s="10">
        <f t="shared" si="83"/>
        <v>0</v>
      </c>
      <c r="Y156" s="10">
        <f t="shared" si="83"/>
        <v>0</v>
      </c>
      <c r="Z156" s="10">
        <f t="shared" si="83"/>
        <v>0</v>
      </c>
      <c r="AA156" s="10">
        <f t="shared" si="83"/>
        <v>0</v>
      </c>
      <c r="AB156" s="10">
        <f t="shared" si="83"/>
        <v>0</v>
      </c>
      <c r="AC156" s="10">
        <f t="shared" si="83"/>
        <v>0</v>
      </c>
      <c r="AD156" s="10">
        <f t="shared" si="83"/>
        <v>0</v>
      </c>
      <c r="AE156" s="10">
        <f t="shared" si="83"/>
        <v>0</v>
      </c>
      <c r="AF156" s="10">
        <f t="shared" si="83"/>
        <v>0</v>
      </c>
      <c r="AG156" s="10">
        <f t="shared" si="83"/>
        <v>0</v>
      </c>
      <c r="AH156" s="10">
        <f t="shared" si="83"/>
        <v>0</v>
      </c>
      <c r="AI156" s="10">
        <f t="shared" si="83"/>
        <v>0</v>
      </c>
      <c r="AJ156" s="10">
        <f t="shared" si="83"/>
        <v>0</v>
      </c>
      <c r="AK156" s="10">
        <f t="shared" si="83"/>
        <v>0</v>
      </c>
      <c r="AL156" s="10">
        <f t="shared" si="83"/>
        <v>0</v>
      </c>
      <c r="AM156" s="10">
        <f t="shared" si="83"/>
        <v>0</v>
      </c>
      <c r="AN156" s="10">
        <f t="shared" si="83"/>
        <v>0</v>
      </c>
      <c r="AO156" s="10">
        <f t="shared" si="83"/>
        <v>0</v>
      </c>
      <c r="AP156" s="10">
        <f t="shared" si="83"/>
        <v>0</v>
      </c>
      <c r="AQ156" s="10">
        <f t="shared" si="83"/>
        <v>93</v>
      </c>
      <c r="AR156" s="10">
        <f t="shared" si="83"/>
        <v>0</v>
      </c>
      <c r="AS156" s="10">
        <f t="shared" si="83"/>
        <v>112</v>
      </c>
      <c r="AT156" s="10">
        <f t="shared" si="83"/>
        <v>91</v>
      </c>
      <c r="AU156" s="10">
        <f t="shared" si="83"/>
        <v>215</v>
      </c>
      <c r="AV156" s="10">
        <f t="shared" si="83"/>
        <v>255</v>
      </c>
      <c r="AW156" s="10">
        <f t="shared" si="83"/>
        <v>186</v>
      </c>
      <c r="AX156" s="10">
        <f t="shared" si="83"/>
        <v>0</v>
      </c>
      <c r="AY156" s="10">
        <f t="shared" si="83"/>
        <v>0</v>
      </c>
      <c r="AZ156" s="10">
        <f t="shared" si="83"/>
        <v>0</v>
      </c>
      <c r="BA156" s="10">
        <f t="shared" si="83"/>
        <v>0</v>
      </c>
      <c r="BB156" s="10">
        <f t="shared" si="83"/>
        <v>0</v>
      </c>
      <c r="BC156" s="10">
        <f t="shared" si="83"/>
        <v>0</v>
      </c>
      <c r="BD156" s="10">
        <f t="shared" si="83"/>
        <v>0</v>
      </c>
      <c r="BE156" s="10">
        <f t="shared" si="83"/>
        <v>0</v>
      </c>
      <c r="BF156" s="10">
        <f t="shared" si="83"/>
        <v>0</v>
      </c>
      <c r="BG156" s="10">
        <f t="shared" si="83"/>
        <v>0</v>
      </c>
      <c r="BH156" s="10">
        <f t="shared" si="83"/>
        <v>0</v>
      </c>
      <c r="BI156" s="10">
        <f t="shared" si="83"/>
        <v>0</v>
      </c>
      <c r="BJ156" s="10">
        <f t="shared" si="83"/>
        <v>0</v>
      </c>
      <c r="BK156" s="10">
        <f t="shared" ref="BK156:CC156" si="84">SUM(BK159,BK161)</f>
        <v>0</v>
      </c>
      <c r="BL156" s="10">
        <f t="shared" si="84"/>
        <v>0</v>
      </c>
      <c r="BM156" s="10">
        <f t="shared" si="84"/>
        <v>0</v>
      </c>
      <c r="BN156" s="10">
        <f t="shared" si="84"/>
        <v>0</v>
      </c>
      <c r="BO156" s="10">
        <f t="shared" si="84"/>
        <v>0</v>
      </c>
      <c r="BP156" s="10">
        <f t="shared" si="84"/>
        <v>806</v>
      </c>
      <c r="BQ156" s="10">
        <f t="shared" si="84"/>
        <v>975</v>
      </c>
      <c r="BR156" s="10">
        <f t="shared" si="84"/>
        <v>288</v>
      </c>
      <c r="BS156" s="10">
        <f t="shared" si="84"/>
        <v>85</v>
      </c>
      <c r="BT156" s="10">
        <f t="shared" si="84"/>
        <v>142</v>
      </c>
      <c r="BU156" s="10">
        <f t="shared" si="84"/>
        <v>29</v>
      </c>
      <c r="BV156" s="10">
        <f t="shared" si="84"/>
        <v>0</v>
      </c>
      <c r="BW156" s="10">
        <f t="shared" si="84"/>
        <v>0</v>
      </c>
      <c r="BX156" s="10">
        <f t="shared" si="84"/>
        <v>26</v>
      </c>
      <c r="BY156" s="10">
        <f t="shared" si="84"/>
        <v>140</v>
      </c>
      <c r="BZ156" s="10">
        <f t="shared" si="84"/>
        <v>69</v>
      </c>
      <c r="CA156" s="10">
        <f t="shared" si="84"/>
        <v>0</v>
      </c>
      <c r="CB156" s="10">
        <f t="shared" si="84"/>
        <v>0</v>
      </c>
      <c r="CC156" s="10">
        <f t="shared" si="84"/>
        <v>0</v>
      </c>
      <c r="CD156" s="10">
        <v>0</v>
      </c>
      <c r="CE156" s="10">
        <v>0</v>
      </c>
      <c r="CF156" s="10">
        <v>0</v>
      </c>
      <c r="CG156" s="10">
        <v>0</v>
      </c>
      <c r="CH156" s="10">
        <v>0</v>
      </c>
      <c r="CI156" s="10">
        <v>0</v>
      </c>
      <c r="CJ156" s="10">
        <v>0</v>
      </c>
      <c r="CK156" s="10">
        <v>0</v>
      </c>
      <c r="CL156" s="10">
        <v>0</v>
      </c>
      <c r="CM156" s="10">
        <v>0</v>
      </c>
      <c r="CN156" s="10">
        <v>0</v>
      </c>
      <c r="CO156" s="10">
        <v>0</v>
      </c>
      <c r="CP156" s="10">
        <v>0</v>
      </c>
      <c r="CQ156" s="10">
        <v>0</v>
      </c>
      <c r="CR156" s="10">
        <v>0</v>
      </c>
      <c r="CS156" s="9">
        <f>SUM(EW156:GA156)</f>
        <v>130</v>
      </c>
      <c r="CT156" s="219">
        <f>SUM(CT159,CT161)</f>
        <v>0</v>
      </c>
      <c r="CU156" s="219">
        <f t="shared" ref="CU156:DV156" si="85">SUM(CU159,CU161)</f>
        <v>0</v>
      </c>
      <c r="CV156" s="219">
        <f t="shared" si="85"/>
        <v>0</v>
      </c>
      <c r="CW156" s="219">
        <f t="shared" si="85"/>
        <v>0</v>
      </c>
      <c r="CX156" s="219">
        <f t="shared" si="85"/>
        <v>0</v>
      </c>
      <c r="CY156" s="219">
        <f t="shared" si="85"/>
        <v>0</v>
      </c>
      <c r="CZ156" s="219">
        <f t="shared" si="85"/>
        <v>0</v>
      </c>
      <c r="DA156" s="219">
        <f t="shared" si="85"/>
        <v>0</v>
      </c>
      <c r="DB156" s="219">
        <f t="shared" si="85"/>
        <v>0</v>
      </c>
      <c r="DC156" s="219">
        <f t="shared" si="85"/>
        <v>0</v>
      </c>
      <c r="DD156" s="219">
        <f t="shared" si="85"/>
        <v>0</v>
      </c>
      <c r="DE156" s="219">
        <f t="shared" si="85"/>
        <v>0</v>
      </c>
      <c r="DF156" s="219">
        <f t="shared" si="85"/>
        <v>0</v>
      </c>
      <c r="DG156" s="219">
        <f t="shared" si="85"/>
        <v>0</v>
      </c>
      <c r="DH156" s="219">
        <f t="shared" si="85"/>
        <v>0</v>
      </c>
      <c r="DI156" s="219">
        <f t="shared" si="85"/>
        <v>0</v>
      </c>
      <c r="DJ156" s="219">
        <f t="shared" si="85"/>
        <v>0</v>
      </c>
      <c r="DK156" s="219">
        <f t="shared" si="85"/>
        <v>0</v>
      </c>
      <c r="DL156" s="219">
        <f t="shared" si="85"/>
        <v>0</v>
      </c>
      <c r="DM156" s="219">
        <f t="shared" si="85"/>
        <v>0</v>
      </c>
      <c r="DN156" s="219">
        <f t="shared" si="85"/>
        <v>0</v>
      </c>
      <c r="DO156" s="219">
        <f t="shared" si="85"/>
        <v>0</v>
      </c>
      <c r="DP156" s="219">
        <f t="shared" si="85"/>
        <v>0</v>
      </c>
      <c r="DQ156" s="219">
        <f t="shared" si="85"/>
        <v>0</v>
      </c>
      <c r="DR156" s="219">
        <f t="shared" si="85"/>
        <v>0</v>
      </c>
      <c r="DS156" s="219">
        <f t="shared" si="85"/>
        <v>0</v>
      </c>
      <c r="DT156" s="219">
        <f t="shared" si="85"/>
        <v>0</v>
      </c>
      <c r="DU156" s="219">
        <f t="shared" si="85"/>
        <v>0</v>
      </c>
      <c r="DV156" s="219">
        <f t="shared" si="85"/>
        <v>0</v>
      </c>
      <c r="DW156" s="241">
        <v>7</v>
      </c>
      <c r="DX156" s="241">
        <v>114</v>
      </c>
      <c r="DY156" s="241">
        <v>892</v>
      </c>
      <c r="DZ156" s="241">
        <v>742</v>
      </c>
      <c r="EA156" s="241">
        <v>584</v>
      </c>
      <c r="EB156" s="241">
        <v>439</v>
      </c>
      <c r="EC156" s="241">
        <v>597</v>
      </c>
      <c r="ED156" s="241">
        <v>647</v>
      </c>
      <c r="EE156" s="241">
        <v>233</v>
      </c>
      <c r="EF156" s="241">
        <v>463</v>
      </c>
      <c r="EG156" s="241">
        <v>710</v>
      </c>
      <c r="EH156" s="241">
        <v>778</v>
      </c>
      <c r="EI156" s="241">
        <v>698</v>
      </c>
      <c r="EJ156" s="241">
        <v>380</v>
      </c>
      <c r="EK156" s="241">
        <v>525</v>
      </c>
      <c r="EL156" s="241">
        <v>1012</v>
      </c>
      <c r="EM156" s="241">
        <v>1551</v>
      </c>
      <c r="EN156" s="241">
        <v>1040</v>
      </c>
      <c r="EO156" s="241">
        <v>950</v>
      </c>
      <c r="EP156" s="241">
        <v>346</v>
      </c>
      <c r="EQ156" s="241">
        <v>1349</v>
      </c>
      <c r="ER156" s="241">
        <v>2015</v>
      </c>
      <c r="ES156" s="241">
        <v>1153</v>
      </c>
      <c r="ET156" s="241">
        <v>804</v>
      </c>
      <c r="EU156" s="241">
        <v>975</v>
      </c>
      <c r="EV156" s="241">
        <v>288</v>
      </c>
      <c r="EW156" s="9">
        <f>SUM(EX156:GB156)</f>
        <v>65</v>
      </c>
      <c r="EX156" s="67">
        <f>SUM(EX159,EX161)</f>
        <v>0</v>
      </c>
      <c r="EY156" s="67">
        <f t="shared" ref="EY156:GB156" si="86">SUM(EY159,EY161)</f>
        <v>0</v>
      </c>
      <c r="EZ156" s="67">
        <f t="shared" si="86"/>
        <v>0</v>
      </c>
      <c r="FA156" s="67">
        <f t="shared" si="86"/>
        <v>0</v>
      </c>
      <c r="FB156" s="67">
        <f t="shared" si="86"/>
        <v>0</v>
      </c>
      <c r="FC156" s="67">
        <f t="shared" si="86"/>
        <v>0</v>
      </c>
      <c r="FD156" s="67">
        <f t="shared" si="86"/>
        <v>0</v>
      </c>
      <c r="FE156" s="67">
        <f t="shared" si="86"/>
        <v>0</v>
      </c>
      <c r="FF156" s="67">
        <f t="shared" si="86"/>
        <v>0</v>
      </c>
      <c r="FG156" s="67">
        <f t="shared" si="86"/>
        <v>0</v>
      </c>
      <c r="FH156" s="67">
        <f t="shared" si="86"/>
        <v>0</v>
      </c>
      <c r="FI156" s="67">
        <f t="shared" si="86"/>
        <v>0</v>
      </c>
      <c r="FJ156" s="67">
        <f t="shared" si="86"/>
        <v>0</v>
      </c>
      <c r="FK156" s="67">
        <f t="shared" si="86"/>
        <v>0</v>
      </c>
      <c r="FL156" s="67">
        <f t="shared" si="86"/>
        <v>0</v>
      </c>
      <c r="FM156" s="67">
        <f t="shared" si="86"/>
        <v>0</v>
      </c>
      <c r="FN156" s="67">
        <f t="shared" si="86"/>
        <v>0</v>
      </c>
      <c r="FO156" s="67">
        <f t="shared" si="86"/>
        <v>0</v>
      </c>
      <c r="FP156" s="67">
        <f t="shared" si="86"/>
        <v>0</v>
      </c>
      <c r="FQ156" s="67">
        <f t="shared" si="86"/>
        <v>0</v>
      </c>
      <c r="FR156" s="67">
        <f t="shared" si="86"/>
        <v>0</v>
      </c>
      <c r="FS156" s="67">
        <f t="shared" si="86"/>
        <v>14</v>
      </c>
      <c r="FT156" s="67">
        <f t="shared" si="86"/>
        <v>51</v>
      </c>
      <c r="FU156" s="67">
        <f t="shared" si="86"/>
        <v>0</v>
      </c>
      <c r="FV156" s="67">
        <f t="shared" si="86"/>
        <v>0</v>
      </c>
      <c r="FW156" s="67">
        <f t="shared" si="86"/>
        <v>0</v>
      </c>
      <c r="FX156" s="67">
        <f t="shared" si="86"/>
        <v>0</v>
      </c>
      <c r="FY156" s="67">
        <f t="shared" si="86"/>
        <v>0</v>
      </c>
      <c r="FZ156" s="67">
        <f t="shared" si="86"/>
        <v>0</v>
      </c>
      <c r="GA156" s="67">
        <f t="shared" si="86"/>
        <v>0</v>
      </c>
      <c r="GB156" s="67">
        <f t="shared" si="86"/>
        <v>0</v>
      </c>
    </row>
    <row r="157" spans="1:184" s="6" customFormat="1" ht="25.5" customHeight="1">
      <c r="A157" s="11" t="s">
        <v>5</v>
      </c>
      <c r="B157" s="18" t="e">
        <f t="shared" ref="B157:BJ157" si="87">B156/B155</f>
        <v>#DIV/0!</v>
      </c>
      <c r="C157" s="18" t="e">
        <f t="shared" si="87"/>
        <v>#DIV/0!</v>
      </c>
      <c r="D157" s="18" t="e">
        <f t="shared" si="87"/>
        <v>#DIV/0!</v>
      </c>
      <c r="E157" s="18" t="e">
        <f t="shared" si="87"/>
        <v>#DIV/0!</v>
      </c>
      <c r="F157" s="18" t="e">
        <f t="shared" si="87"/>
        <v>#DIV/0!</v>
      </c>
      <c r="G157" s="18" t="e">
        <f t="shared" si="87"/>
        <v>#DIV/0!</v>
      </c>
      <c r="H157" s="18" t="e">
        <f t="shared" si="87"/>
        <v>#DIV/0!</v>
      </c>
      <c r="I157" s="18" t="e">
        <f t="shared" si="87"/>
        <v>#DIV/0!</v>
      </c>
      <c r="J157" s="18" t="e">
        <f t="shared" si="87"/>
        <v>#DIV/0!</v>
      </c>
      <c r="K157" s="18" t="e">
        <f t="shared" si="87"/>
        <v>#DIV/0!</v>
      </c>
      <c r="L157" s="18" t="e">
        <f t="shared" si="87"/>
        <v>#DIV/0!</v>
      </c>
      <c r="M157" s="18" t="e">
        <f t="shared" si="87"/>
        <v>#DIV/0!</v>
      </c>
      <c r="N157" s="18" t="e">
        <f t="shared" si="87"/>
        <v>#DIV/0!</v>
      </c>
      <c r="O157" s="18">
        <f t="shared" si="87"/>
        <v>1.2434601036998803E-3</v>
      </c>
      <c r="P157" s="18">
        <f t="shared" si="87"/>
        <v>1.5418138338459601E-3</v>
      </c>
      <c r="Q157" s="18">
        <f t="shared" si="87"/>
        <v>1.5288249014999956E-3</v>
      </c>
      <c r="R157" s="18">
        <f t="shared" si="87"/>
        <v>1.2993007710324312E-3</v>
      </c>
      <c r="S157" s="18">
        <f t="shared" si="87"/>
        <v>3.1407368142062019E-3</v>
      </c>
      <c r="T157" s="18">
        <f t="shared" si="87"/>
        <v>2.5337459078882459E-3</v>
      </c>
      <c r="U157" s="18">
        <f t="shared" si="87"/>
        <v>1.6610127783734379E-3</v>
      </c>
      <c r="V157" s="18" t="e">
        <f t="shared" si="87"/>
        <v>#DIV/0!</v>
      </c>
      <c r="W157" s="18" t="e">
        <f t="shared" si="87"/>
        <v>#DIV/0!</v>
      </c>
      <c r="X157" s="18" t="e">
        <f t="shared" si="87"/>
        <v>#DIV/0!</v>
      </c>
      <c r="Y157" s="18" t="e">
        <f t="shared" si="87"/>
        <v>#DIV/0!</v>
      </c>
      <c r="Z157" s="18" t="e">
        <f t="shared" si="87"/>
        <v>#DIV/0!</v>
      </c>
      <c r="AA157" s="18" t="e">
        <f t="shared" si="87"/>
        <v>#DIV/0!</v>
      </c>
      <c r="AB157" s="18" t="e">
        <f t="shared" si="87"/>
        <v>#DIV/0!</v>
      </c>
      <c r="AC157" s="18" t="e">
        <f t="shared" si="87"/>
        <v>#DIV/0!</v>
      </c>
      <c r="AD157" s="18" t="e">
        <f t="shared" si="87"/>
        <v>#DIV/0!</v>
      </c>
      <c r="AE157" s="18" t="e">
        <f t="shared" si="87"/>
        <v>#DIV/0!</v>
      </c>
      <c r="AF157" s="18" t="e">
        <f t="shared" si="87"/>
        <v>#DIV/0!</v>
      </c>
      <c r="AG157" s="18" t="e">
        <f t="shared" si="87"/>
        <v>#DIV/0!</v>
      </c>
      <c r="AH157" s="18" t="e">
        <f t="shared" si="87"/>
        <v>#DIV/0!</v>
      </c>
      <c r="AI157" s="18" t="e">
        <f t="shared" si="87"/>
        <v>#DIV/0!</v>
      </c>
      <c r="AJ157" s="18" t="e">
        <f t="shared" si="87"/>
        <v>#DIV/0!</v>
      </c>
      <c r="AK157" s="18" t="e">
        <f t="shared" si="87"/>
        <v>#DIV/0!</v>
      </c>
      <c r="AL157" s="18" t="e">
        <f t="shared" si="87"/>
        <v>#DIV/0!</v>
      </c>
      <c r="AM157" s="18" t="e">
        <f t="shared" si="87"/>
        <v>#DIV/0!</v>
      </c>
      <c r="AN157" s="18" t="e">
        <f t="shared" si="87"/>
        <v>#DIV/0!</v>
      </c>
      <c r="AO157" s="18" t="e">
        <f t="shared" si="87"/>
        <v>#DIV/0!</v>
      </c>
      <c r="AP157" s="18" t="e">
        <f t="shared" si="87"/>
        <v>#DIV/0!</v>
      </c>
      <c r="AQ157" s="18">
        <f t="shared" si="87"/>
        <v>7.5303643724696362E-2</v>
      </c>
      <c r="AR157" s="18" t="e">
        <f t="shared" si="87"/>
        <v>#DIV/0!</v>
      </c>
      <c r="AS157" s="18">
        <f t="shared" si="87"/>
        <v>6.6706372840976774E-2</v>
      </c>
      <c r="AT157" s="18">
        <f t="shared" si="87"/>
        <v>3.578450648839953E-2</v>
      </c>
      <c r="AU157" s="18">
        <f t="shared" si="87"/>
        <v>6.6337550138846041E-2</v>
      </c>
      <c r="AV157" s="18">
        <f t="shared" si="87"/>
        <v>2.3858532934131736E-2</v>
      </c>
      <c r="AW157" s="18">
        <f t="shared" si="87"/>
        <v>8.0217363177642644E-3</v>
      </c>
      <c r="AX157" s="18" t="e">
        <f t="shared" si="87"/>
        <v>#DIV/0!</v>
      </c>
      <c r="AY157" s="18" t="e">
        <f t="shared" si="87"/>
        <v>#DIV/0!</v>
      </c>
      <c r="AZ157" s="18" t="e">
        <f t="shared" si="87"/>
        <v>#DIV/0!</v>
      </c>
      <c r="BA157" s="18" t="e">
        <f t="shared" si="87"/>
        <v>#DIV/0!</v>
      </c>
      <c r="BB157" s="18" t="e">
        <f t="shared" si="87"/>
        <v>#DIV/0!</v>
      </c>
      <c r="BC157" s="18" t="e">
        <f t="shared" si="87"/>
        <v>#DIV/0!</v>
      </c>
      <c r="BD157" s="18" t="e">
        <f t="shared" si="87"/>
        <v>#DIV/0!</v>
      </c>
      <c r="BE157" s="18" t="e">
        <f t="shared" si="87"/>
        <v>#DIV/0!</v>
      </c>
      <c r="BF157" s="18" t="e">
        <f t="shared" si="87"/>
        <v>#DIV/0!</v>
      </c>
      <c r="BG157" s="18" t="e">
        <f t="shared" si="87"/>
        <v>#DIV/0!</v>
      </c>
      <c r="BH157" s="18" t="e">
        <f t="shared" si="87"/>
        <v>#DIV/0!</v>
      </c>
      <c r="BI157" s="18" t="e">
        <f t="shared" si="87"/>
        <v>#DIV/0!</v>
      </c>
      <c r="BJ157" s="18" t="e">
        <f t="shared" si="87"/>
        <v>#DIV/0!</v>
      </c>
      <c r="BK157" s="18" t="e">
        <f t="shared" ref="BK157:CC157" si="88">BK156/BK155</f>
        <v>#DIV/0!</v>
      </c>
      <c r="BL157" s="18" t="e">
        <f t="shared" si="88"/>
        <v>#DIV/0!</v>
      </c>
      <c r="BM157" s="18" t="e">
        <f t="shared" si="88"/>
        <v>#DIV/0!</v>
      </c>
      <c r="BN157" s="18" t="e">
        <f t="shared" si="88"/>
        <v>#DIV/0!</v>
      </c>
      <c r="BO157" s="18" t="e">
        <f t="shared" si="88"/>
        <v>#DIV/0!</v>
      </c>
      <c r="BP157" s="18">
        <f t="shared" si="88"/>
        <v>6.6611019743638483E-3</v>
      </c>
      <c r="BQ157" s="18">
        <f t="shared" si="88"/>
        <v>6.367222193197848E-3</v>
      </c>
      <c r="BR157" s="18">
        <f t="shared" si="88"/>
        <v>7.5135008217891526E-3</v>
      </c>
      <c r="BS157" s="18">
        <f t="shared" si="88"/>
        <v>2.0695364238410598E-3</v>
      </c>
      <c r="BT157" s="18">
        <f t="shared" si="88"/>
        <v>2.8087109599066401E-3</v>
      </c>
      <c r="BU157" s="18">
        <f t="shared" si="88"/>
        <v>5.0663871418588401E-3</v>
      </c>
      <c r="BV157" s="18" t="e">
        <f t="shared" si="88"/>
        <v>#DIV/0!</v>
      </c>
      <c r="BW157" s="18" t="e">
        <f t="shared" si="88"/>
        <v>#DIV/0!</v>
      </c>
      <c r="BX157" s="18">
        <f t="shared" si="88"/>
        <v>4.1915202321457356E-3</v>
      </c>
      <c r="BY157" s="18">
        <f t="shared" si="88"/>
        <v>3.9411085775413112E-3</v>
      </c>
      <c r="BZ157" s="18">
        <f t="shared" si="88"/>
        <v>2.233877233877234E-3</v>
      </c>
      <c r="CA157" s="18" t="e">
        <f t="shared" si="88"/>
        <v>#DIV/0!</v>
      </c>
      <c r="CB157" s="18" t="e">
        <f t="shared" si="88"/>
        <v>#DIV/0!</v>
      </c>
      <c r="CC157" s="18" t="e">
        <f t="shared" si="88"/>
        <v>#DIV/0!</v>
      </c>
      <c r="CD157" s="18" t="e">
        <v>#DIV/0!</v>
      </c>
      <c r="CE157" s="18" t="e">
        <v>#DIV/0!</v>
      </c>
      <c r="CF157" s="18" t="e">
        <v>#DIV/0!</v>
      </c>
      <c r="CG157" s="18" t="e">
        <v>#DIV/0!</v>
      </c>
      <c r="CH157" s="18" t="e">
        <v>#DIV/0!</v>
      </c>
      <c r="CI157" s="18" t="e">
        <v>#DIV/0!</v>
      </c>
      <c r="CJ157" s="18" t="e">
        <v>#DIV/0!</v>
      </c>
      <c r="CK157" s="18" t="e">
        <v>#DIV/0!</v>
      </c>
      <c r="CL157" s="18" t="e">
        <v>#DIV/0!</v>
      </c>
      <c r="CM157" s="18" t="e">
        <v>#DIV/0!</v>
      </c>
      <c r="CN157" s="18" t="e">
        <v>#DIV/0!</v>
      </c>
      <c r="CO157" s="18" t="e">
        <v>#DIV/0!</v>
      </c>
      <c r="CP157" s="18" t="e">
        <v>#DIV/0!</v>
      </c>
      <c r="CQ157" s="18" t="e">
        <v>#DIV/0!</v>
      </c>
      <c r="CR157" s="18" t="e">
        <v>#DIV/0!</v>
      </c>
      <c r="CS157" s="17">
        <f t="shared" ref="CS157:EX157" si="89">CS156/CS155</f>
        <v>6.2070282658517953E-3</v>
      </c>
      <c r="CT157" s="194" t="e">
        <f t="shared" si="89"/>
        <v>#DIV/0!</v>
      </c>
      <c r="CU157" s="194" t="e">
        <f t="shared" ref="CU157:DV157" si="90">CU156/CU155</f>
        <v>#DIV/0!</v>
      </c>
      <c r="CV157" s="194" t="e">
        <f t="shared" si="90"/>
        <v>#DIV/0!</v>
      </c>
      <c r="CW157" s="194" t="e">
        <f t="shared" si="90"/>
        <v>#DIV/0!</v>
      </c>
      <c r="CX157" s="194" t="e">
        <f t="shared" si="90"/>
        <v>#DIV/0!</v>
      </c>
      <c r="CY157" s="194" t="e">
        <f t="shared" si="90"/>
        <v>#DIV/0!</v>
      </c>
      <c r="CZ157" s="194" t="e">
        <f t="shared" si="90"/>
        <v>#DIV/0!</v>
      </c>
      <c r="DA157" s="194" t="e">
        <f t="shared" si="90"/>
        <v>#DIV/0!</v>
      </c>
      <c r="DB157" s="194" t="e">
        <f t="shared" si="90"/>
        <v>#DIV/0!</v>
      </c>
      <c r="DC157" s="194" t="e">
        <f t="shared" si="90"/>
        <v>#DIV/0!</v>
      </c>
      <c r="DD157" s="194" t="e">
        <f t="shared" si="90"/>
        <v>#DIV/0!</v>
      </c>
      <c r="DE157" s="194" t="e">
        <f t="shared" si="90"/>
        <v>#DIV/0!</v>
      </c>
      <c r="DF157" s="194" t="e">
        <f t="shared" si="90"/>
        <v>#DIV/0!</v>
      </c>
      <c r="DG157" s="194" t="e">
        <f t="shared" si="90"/>
        <v>#DIV/0!</v>
      </c>
      <c r="DH157" s="194" t="e">
        <f t="shared" si="90"/>
        <v>#DIV/0!</v>
      </c>
      <c r="DI157" s="194" t="e">
        <f t="shared" si="90"/>
        <v>#DIV/0!</v>
      </c>
      <c r="DJ157" s="194" t="e">
        <f t="shared" si="90"/>
        <v>#DIV/0!</v>
      </c>
      <c r="DK157" s="194" t="e">
        <f t="shared" si="90"/>
        <v>#DIV/0!</v>
      </c>
      <c r="DL157" s="194" t="e">
        <f t="shared" si="90"/>
        <v>#DIV/0!</v>
      </c>
      <c r="DM157" s="194" t="e">
        <f t="shared" si="90"/>
        <v>#DIV/0!</v>
      </c>
      <c r="DN157" s="194" t="e">
        <f t="shared" si="90"/>
        <v>#DIV/0!</v>
      </c>
      <c r="DO157" s="194" t="e">
        <f t="shared" si="90"/>
        <v>#DIV/0!</v>
      </c>
      <c r="DP157" s="194" t="e">
        <f t="shared" si="90"/>
        <v>#DIV/0!</v>
      </c>
      <c r="DQ157" s="194" t="e">
        <f t="shared" si="90"/>
        <v>#DIV/0!</v>
      </c>
      <c r="DR157" s="194" t="e">
        <f t="shared" si="90"/>
        <v>#DIV/0!</v>
      </c>
      <c r="DS157" s="194" t="e">
        <f t="shared" si="90"/>
        <v>#DIV/0!</v>
      </c>
      <c r="DT157" s="194" t="e">
        <f t="shared" si="90"/>
        <v>#DIV/0!</v>
      </c>
      <c r="DU157" s="194" t="e">
        <f t="shared" si="90"/>
        <v>#DIV/0!</v>
      </c>
      <c r="DV157" s="194" t="e">
        <f t="shared" si="90"/>
        <v>#DIV/0!</v>
      </c>
      <c r="DW157" s="194">
        <v>1.3035381750465549E-2</v>
      </c>
      <c r="DX157" s="194">
        <v>8.2578775805867439E-3</v>
      </c>
      <c r="DY157" s="194">
        <v>4.8728258019403899E-3</v>
      </c>
      <c r="DZ157" s="194">
        <v>3.4898760670695858E-3</v>
      </c>
      <c r="EA157" s="194">
        <v>3.2746990248798623E-3</v>
      </c>
      <c r="EB157" s="194">
        <v>2.947218604401359E-3</v>
      </c>
      <c r="EC157" s="194">
        <v>2.3783249740057448E-3</v>
      </c>
      <c r="ED157" s="194">
        <v>2.8840924692645786E-3</v>
      </c>
      <c r="EE157" s="194">
        <v>2.2413544322062431E-3</v>
      </c>
      <c r="EF157" s="194">
        <v>2.8159762557855234E-3</v>
      </c>
      <c r="EG157" s="194">
        <v>4.5101701159939523E-3</v>
      </c>
      <c r="EH157" s="194">
        <v>4.5315284880537727E-3</v>
      </c>
      <c r="EI157" s="194">
        <v>4.8414058110741957E-3</v>
      </c>
      <c r="EJ157" s="194">
        <v>2.8458024413989366E-3</v>
      </c>
      <c r="EK157" s="194">
        <v>3.8797499224050014E-3</v>
      </c>
      <c r="EL157" s="194">
        <v>5.8163928019265366E-3</v>
      </c>
      <c r="EM157" s="194">
        <v>7.5155908533660254E-3</v>
      </c>
      <c r="EN157" s="194">
        <v>4.2249973593766503E-3</v>
      </c>
      <c r="EO157" s="194">
        <v>3.334854495032822E-3</v>
      </c>
      <c r="EP157" s="194">
        <v>3.8802287764943366E-3</v>
      </c>
      <c r="EQ157" s="194">
        <v>4.4762103852062744E-3</v>
      </c>
      <c r="ER157" s="194">
        <v>6.4514889652323975E-3</v>
      </c>
      <c r="ES157" s="194">
        <v>5.6082494284741477E-3</v>
      </c>
      <c r="ET157" s="194">
        <v>6.6502890890592819E-3</v>
      </c>
      <c r="EU157" s="194">
        <v>6.367222193197848E-3</v>
      </c>
      <c r="EV157" s="194">
        <v>7.5135008217891526E-3</v>
      </c>
      <c r="EW157" s="17">
        <f t="shared" si="89"/>
        <v>6.2070282658517953E-3</v>
      </c>
      <c r="EX157" s="73">
        <f t="shared" si="89"/>
        <v>0</v>
      </c>
      <c r="EY157" s="73">
        <f t="shared" ref="EY157:GB157" si="91">EY156/EY155</f>
        <v>0</v>
      </c>
      <c r="EZ157" s="73">
        <f t="shared" si="91"/>
        <v>0</v>
      </c>
      <c r="FA157" s="73">
        <f t="shared" si="91"/>
        <v>0</v>
      </c>
      <c r="FB157" s="73">
        <f t="shared" si="91"/>
        <v>0</v>
      </c>
      <c r="FC157" s="73">
        <f t="shared" si="91"/>
        <v>0</v>
      </c>
      <c r="FD157" s="73">
        <f t="shared" si="91"/>
        <v>0</v>
      </c>
      <c r="FE157" s="73">
        <f t="shared" si="91"/>
        <v>0</v>
      </c>
      <c r="FF157" s="73">
        <f t="shared" si="91"/>
        <v>0</v>
      </c>
      <c r="FG157" s="73">
        <f t="shared" si="91"/>
        <v>0</v>
      </c>
      <c r="FH157" s="73">
        <f t="shared" si="91"/>
        <v>0</v>
      </c>
      <c r="FI157" s="73" t="e">
        <f t="shared" si="91"/>
        <v>#DIV/0!</v>
      </c>
      <c r="FJ157" s="73">
        <f t="shared" si="91"/>
        <v>0</v>
      </c>
      <c r="FK157" s="73">
        <f t="shared" si="91"/>
        <v>0</v>
      </c>
      <c r="FL157" s="73">
        <f t="shared" si="91"/>
        <v>0</v>
      </c>
      <c r="FM157" s="73">
        <f t="shared" si="91"/>
        <v>0</v>
      </c>
      <c r="FN157" s="73">
        <f t="shared" si="91"/>
        <v>0</v>
      </c>
      <c r="FO157" s="73">
        <f t="shared" si="91"/>
        <v>0</v>
      </c>
      <c r="FP157" s="73">
        <f t="shared" si="91"/>
        <v>0</v>
      </c>
      <c r="FQ157" s="73">
        <f t="shared" si="91"/>
        <v>0</v>
      </c>
      <c r="FR157" s="73">
        <f t="shared" si="91"/>
        <v>0</v>
      </c>
      <c r="FS157" s="73">
        <f t="shared" si="91"/>
        <v>8.2401412595644492E-3</v>
      </c>
      <c r="FT157" s="73">
        <f t="shared" si="91"/>
        <v>9.2441544317563885E-3</v>
      </c>
      <c r="FU157" s="73">
        <f t="shared" si="91"/>
        <v>0</v>
      </c>
      <c r="FV157" s="73" t="e">
        <f t="shared" si="91"/>
        <v>#DIV/0!</v>
      </c>
      <c r="FW157" s="73" t="e">
        <f t="shared" si="91"/>
        <v>#DIV/0!</v>
      </c>
      <c r="FX157" s="73" t="e">
        <f t="shared" si="91"/>
        <v>#DIV/0!</v>
      </c>
      <c r="FY157" s="73" t="e">
        <f t="shared" si="91"/>
        <v>#DIV/0!</v>
      </c>
      <c r="FZ157" s="73" t="e">
        <f t="shared" si="91"/>
        <v>#DIV/0!</v>
      </c>
      <c r="GA157" s="73" t="e">
        <f t="shared" si="91"/>
        <v>#DIV/0!</v>
      </c>
      <c r="GB157" s="73" t="e">
        <f t="shared" si="91"/>
        <v>#DIV/0!</v>
      </c>
    </row>
    <row r="158" spans="1:184" ht="12.75" customHeight="1">
      <c r="A158" s="34" t="s">
        <v>460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14" t="s">
        <v>31</v>
      </c>
      <c r="EY158" s="14" t="s">
        <v>31</v>
      </c>
      <c r="EZ158" s="14" t="s">
        <v>31</v>
      </c>
      <c r="FA158" s="14" t="s">
        <v>31</v>
      </c>
      <c r="FB158" s="14" t="s">
        <v>31</v>
      </c>
      <c r="FC158" s="14" t="s">
        <v>31</v>
      </c>
      <c r="FD158" s="14" t="s">
        <v>31</v>
      </c>
      <c r="FE158" s="14" t="s">
        <v>31</v>
      </c>
      <c r="FF158" s="14" t="s">
        <v>31</v>
      </c>
      <c r="FG158" s="14" t="s">
        <v>31</v>
      </c>
      <c r="FH158" s="14" t="s">
        <v>31</v>
      </c>
      <c r="FI158" s="14" t="s">
        <v>31</v>
      </c>
      <c r="FJ158" s="14" t="s">
        <v>31</v>
      </c>
      <c r="FK158" s="14" t="s">
        <v>31</v>
      </c>
      <c r="FL158" s="14" t="s">
        <v>31</v>
      </c>
      <c r="FM158" s="14" t="s">
        <v>31</v>
      </c>
      <c r="FN158" s="14" t="s">
        <v>31</v>
      </c>
      <c r="FO158" s="14" t="s">
        <v>31</v>
      </c>
      <c r="FP158" s="14" t="s">
        <v>31</v>
      </c>
      <c r="FQ158" s="14" t="s">
        <v>31</v>
      </c>
      <c r="FR158" s="14" t="s">
        <v>31</v>
      </c>
      <c r="FS158" s="14" t="s">
        <v>31</v>
      </c>
      <c r="FT158" s="14" t="s">
        <v>31</v>
      </c>
      <c r="FU158" s="14" t="s">
        <v>31</v>
      </c>
      <c r="FV158" s="14" t="s">
        <v>31</v>
      </c>
      <c r="FW158" s="14" t="s">
        <v>31</v>
      </c>
      <c r="FX158" s="14" t="s">
        <v>31</v>
      </c>
      <c r="FY158" s="14" t="s">
        <v>31</v>
      </c>
      <c r="FZ158" s="14" t="s">
        <v>31</v>
      </c>
      <c r="GA158" s="14" t="s">
        <v>31</v>
      </c>
      <c r="GB158" s="14" t="s">
        <v>31</v>
      </c>
    </row>
    <row r="159" spans="1:184" s="6" customFormat="1" ht="25.5" customHeight="1">
      <c r="A159" s="11" t="s">
        <v>4</v>
      </c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>
        <v>146</v>
      </c>
      <c r="P159" s="10">
        <v>166</v>
      </c>
      <c r="Q159" s="10">
        <v>159</v>
      </c>
      <c r="R159" s="10">
        <v>143</v>
      </c>
      <c r="S159" s="10">
        <v>229</v>
      </c>
      <c r="T159" s="10">
        <v>326</v>
      </c>
      <c r="U159" s="10">
        <v>177</v>
      </c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>
        <v>92</v>
      </c>
      <c r="AR159" s="10">
        <v>0</v>
      </c>
      <c r="AS159" s="10">
        <v>59</v>
      </c>
      <c r="AT159" s="10">
        <v>66</v>
      </c>
      <c r="AU159" s="10">
        <v>79</v>
      </c>
      <c r="AV159" s="10">
        <v>147</v>
      </c>
      <c r="AW159" s="10">
        <v>122</v>
      </c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>
        <f>'V11 4D'!B19</f>
        <v>318</v>
      </c>
      <c r="BQ159" s="10">
        <f>'V11 4D'!C19</f>
        <v>261</v>
      </c>
      <c r="BR159" s="10">
        <f>'V11 4D'!D19</f>
        <v>59</v>
      </c>
      <c r="BS159" s="10">
        <v>64</v>
      </c>
      <c r="BT159" s="10">
        <v>106</v>
      </c>
      <c r="BU159" s="10">
        <v>19</v>
      </c>
      <c r="BV159" s="10">
        <v>0</v>
      </c>
      <c r="BW159" s="10">
        <v>0</v>
      </c>
      <c r="BX159" s="10">
        <v>23</v>
      </c>
      <c r="BY159" s="10">
        <v>134</v>
      </c>
      <c r="BZ159" s="10">
        <v>63</v>
      </c>
      <c r="CA159" s="10">
        <v>0</v>
      </c>
      <c r="CB159" s="10">
        <v>0</v>
      </c>
      <c r="CC159" s="10">
        <v>0</v>
      </c>
      <c r="CD159" s="10">
        <v>0</v>
      </c>
      <c r="CE159" s="10">
        <v>0</v>
      </c>
      <c r="CF159" s="10">
        <v>0</v>
      </c>
      <c r="CG159" s="10">
        <v>0</v>
      </c>
      <c r="CH159" s="10">
        <v>0</v>
      </c>
      <c r="CI159" s="10">
        <v>0</v>
      </c>
      <c r="CJ159" s="10">
        <v>0</v>
      </c>
      <c r="CK159" s="10">
        <v>0</v>
      </c>
      <c r="CL159" s="10">
        <v>0</v>
      </c>
      <c r="CM159" s="10">
        <v>0</v>
      </c>
      <c r="CN159" s="10">
        <v>0</v>
      </c>
      <c r="CO159" s="10">
        <v>0</v>
      </c>
      <c r="CP159" s="10">
        <v>0</v>
      </c>
      <c r="CQ159" s="10">
        <v>0</v>
      </c>
      <c r="CR159" s="10">
        <v>0</v>
      </c>
      <c r="CS159" s="9">
        <f>SUM(EW159:GA159)</f>
        <v>26</v>
      </c>
      <c r="CT159" s="193">
        <v>0</v>
      </c>
      <c r="CU159" s="193">
        <v>0</v>
      </c>
      <c r="CV159" s="193">
        <v>0</v>
      </c>
      <c r="CW159" s="193">
        <v>0</v>
      </c>
      <c r="CX159" s="193">
        <v>0</v>
      </c>
      <c r="CY159" s="193">
        <v>0</v>
      </c>
      <c r="CZ159" s="193">
        <v>0</v>
      </c>
      <c r="DA159" s="193">
        <v>0</v>
      </c>
      <c r="DB159" s="193">
        <v>0</v>
      </c>
      <c r="DC159" s="193">
        <v>0</v>
      </c>
      <c r="DD159" s="193">
        <v>0</v>
      </c>
      <c r="DE159" s="193">
        <v>0</v>
      </c>
      <c r="DF159" s="193">
        <v>0</v>
      </c>
      <c r="DG159" s="193">
        <v>0</v>
      </c>
      <c r="DH159" s="193">
        <v>0</v>
      </c>
      <c r="DI159" s="193">
        <v>0</v>
      </c>
      <c r="DJ159" s="193">
        <v>0</v>
      </c>
      <c r="DK159" s="193">
        <v>0</v>
      </c>
      <c r="DL159" s="193">
        <v>0</v>
      </c>
      <c r="DM159" s="193">
        <v>0</v>
      </c>
      <c r="DN159" s="193">
        <v>0</v>
      </c>
      <c r="DO159" s="193">
        <v>0</v>
      </c>
      <c r="DP159" s="193">
        <v>0</v>
      </c>
      <c r="DQ159" s="193">
        <v>0</v>
      </c>
      <c r="DR159" s="193">
        <v>0</v>
      </c>
      <c r="DS159" s="193">
        <v>0</v>
      </c>
      <c r="DT159" s="193">
        <v>0</v>
      </c>
      <c r="DU159" s="193">
        <v>0</v>
      </c>
      <c r="DV159" s="193">
        <v>0</v>
      </c>
      <c r="DW159" s="193">
        <v>4</v>
      </c>
      <c r="DX159" s="193">
        <v>81</v>
      </c>
      <c r="DY159" s="193">
        <v>477</v>
      </c>
      <c r="DZ159" s="193">
        <v>512</v>
      </c>
      <c r="EA159" s="193">
        <v>447</v>
      </c>
      <c r="EB159" s="193">
        <v>325</v>
      </c>
      <c r="EC159" s="193">
        <v>383</v>
      </c>
      <c r="ED159" s="193">
        <v>474</v>
      </c>
      <c r="EE159" s="193">
        <v>134</v>
      </c>
      <c r="EF159" s="193">
        <v>319</v>
      </c>
      <c r="EG159" s="193">
        <v>449</v>
      </c>
      <c r="EH159" s="193">
        <v>480</v>
      </c>
      <c r="EI159" s="193">
        <v>370</v>
      </c>
      <c r="EJ159" s="193">
        <v>253</v>
      </c>
      <c r="EK159" s="193">
        <v>360</v>
      </c>
      <c r="EL159" s="193">
        <v>314</v>
      </c>
      <c r="EM159" s="193">
        <v>367</v>
      </c>
      <c r="EN159" s="193">
        <v>461</v>
      </c>
      <c r="EO159" s="193">
        <v>403</v>
      </c>
      <c r="EP159" s="193">
        <v>156</v>
      </c>
      <c r="EQ159" s="193">
        <v>639</v>
      </c>
      <c r="ER159" s="193">
        <v>820</v>
      </c>
      <c r="ES159" s="193">
        <v>475</v>
      </c>
      <c r="ET159" s="193">
        <v>317</v>
      </c>
      <c r="EU159" s="193">
        <v>261</v>
      </c>
      <c r="EV159" s="193">
        <v>59</v>
      </c>
      <c r="EW159" s="9">
        <f>SUM(EX159:GB159)</f>
        <v>13</v>
      </c>
      <c r="EX159" s="66">
        <f>'V11 4D'!F77</f>
        <v>0</v>
      </c>
      <c r="EY159" s="66">
        <f>'V11 4D'!G77</f>
        <v>0</v>
      </c>
      <c r="EZ159" s="66">
        <f>'V11 4D'!H77</f>
        <v>0</v>
      </c>
      <c r="FA159" s="66">
        <f>'V11 4D'!I77</f>
        <v>0</v>
      </c>
      <c r="FB159" s="66">
        <f>'V11 4D'!J77</f>
        <v>0</v>
      </c>
      <c r="FC159" s="66">
        <f>'V11 4D'!K77</f>
        <v>0</v>
      </c>
      <c r="FD159" s="66">
        <f>'V11 4D'!L77</f>
        <v>0</v>
      </c>
      <c r="FE159" s="66">
        <f>'V11 4D'!M77</f>
        <v>0</v>
      </c>
      <c r="FF159" s="66">
        <f>'V11 4D'!N77</f>
        <v>0</v>
      </c>
      <c r="FG159" s="66">
        <f>'V11 4D'!O77</f>
        <v>0</v>
      </c>
      <c r="FH159" s="66">
        <f>'V11 4D'!P77</f>
        <v>0</v>
      </c>
      <c r="FI159" s="66">
        <f>'V11 4D'!Q77</f>
        <v>0</v>
      </c>
      <c r="FJ159" s="66">
        <f>'V11 4D'!R77</f>
        <v>0</v>
      </c>
      <c r="FK159" s="66">
        <f>'V11 4D'!S77</f>
        <v>0</v>
      </c>
      <c r="FL159" s="66">
        <f>'V11 4D'!T77</f>
        <v>0</v>
      </c>
      <c r="FM159" s="66">
        <f>'V11 4D'!U77</f>
        <v>0</v>
      </c>
      <c r="FN159" s="66">
        <f>'V11 4D'!V77</f>
        <v>0</v>
      </c>
      <c r="FO159" s="66">
        <f>'V11 4D'!W77</f>
        <v>0</v>
      </c>
      <c r="FP159" s="66">
        <f>'V11 4D'!X77</f>
        <v>0</v>
      </c>
      <c r="FQ159" s="66">
        <f>'V11 4D'!Y77</f>
        <v>0</v>
      </c>
      <c r="FR159" s="66">
        <f>'V11 4D'!Z77</f>
        <v>0</v>
      </c>
      <c r="FS159" s="66">
        <f>'V11 4D'!AA77</f>
        <v>3</v>
      </c>
      <c r="FT159" s="66">
        <f>'V11 4D'!AB77</f>
        <v>10</v>
      </c>
      <c r="FU159" s="66">
        <f>'V11 4D'!AC77</f>
        <v>0</v>
      </c>
      <c r="FV159" s="66">
        <f>'V11 4D'!AD77</f>
        <v>0</v>
      </c>
      <c r="FW159" s="66">
        <f>'V11 4D'!AE77</f>
        <v>0</v>
      </c>
      <c r="FX159" s="66">
        <f>'V11 4D'!AF77</f>
        <v>0</v>
      </c>
      <c r="FY159" s="66">
        <f>'V11 4D'!AG77</f>
        <v>0</v>
      </c>
      <c r="FZ159" s="66">
        <f>'V11 4D'!AH77</f>
        <v>0</v>
      </c>
      <c r="GA159" s="66">
        <f>'V11 4D'!AI77</f>
        <v>0</v>
      </c>
      <c r="GB159" s="66">
        <f>'V11 4D'!AJ77</f>
        <v>0</v>
      </c>
    </row>
    <row r="160" spans="1:184" s="3" customFormat="1" ht="25.5" customHeight="1">
      <c r="A160" s="5" t="s">
        <v>3</v>
      </c>
      <c r="B160" s="4" t="e">
        <f t="shared" ref="B160:BM160" si="92">B159/B155</f>
        <v>#DIV/0!</v>
      </c>
      <c r="C160" s="4" t="e">
        <f t="shared" si="92"/>
        <v>#DIV/0!</v>
      </c>
      <c r="D160" s="4" t="e">
        <f t="shared" si="92"/>
        <v>#DIV/0!</v>
      </c>
      <c r="E160" s="4" t="e">
        <f t="shared" si="92"/>
        <v>#DIV/0!</v>
      </c>
      <c r="F160" s="4" t="e">
        <f t="shared" si="92"/>
        <v>#DIV/0!</v>
      </c>
      <c r="G160" s="4" t="e">
        <f t="shared" si="92"/>
        <v>#DIV/0!</v>
      </c>
      <c r="H160" s="4" t="e">
        <f t="shared" si="92"/>
        <v>#DIV/0!</v>
      </c>
      <c r="I160" s="4" t="e">
        <f t="shared" si="92"/>
        <v>#DIV/0!</v>
      </c>
      <c r="J160" s="4" t="e">
        <f t="shared" si="92"/>
        <v>#DIV/0!</v>
      </c>
      <c r="K160" s="4" t="e">
        <f t="shared" si="92"/>
        <v>#DIV/0!</v>
      </c>
      <c r="L160" s="4" t="e">
        <f t="shared" si="92"/>
        <v>#DIV/0!</v>
      </c>
      <c r="M160" s="4" t="e">
        <f t="shared" si="92"/>
        <v>#DIV/0!</v>
      </c>
      <c r="N160" s="4" t="e">
        <f t="shared" si="92"/>
        <v>#DIV/0!</v>
      </c>
      <c r="O160" s="4">
        <f t="shared" si="92"/>
        <v>1.1417935543407707E-3</v>
      </c>
      <c r="P160" s="4">
        <f t="shared" si="92"/>
        <v>1.3058219205021907E-3</v>
      </c>
      <c r="Q160" s="4">
        <f t="shared" si="92"/>
        <v>1.3890466247914247E-3</v>
      </c>
      <c r="R160" s="4">
        <f t="shared" si="92"/>
        <v>1.2223684885370898E-3</v>
      </c>
      <c r="S160" s="4">
        <f t="shared" si="92"/>
        <v>3.0347203816591573E-3</v>
      </c>
      <c r="T160" s="4">
        <f t="shared" si="92"/>
        <v>2.4365816105355997E-3</v>
      </c>
      <c r="U160" s="4">
        <f t="shared" si="92"/>
        <v>1.5555516495878228E-3</v>
      </c>
      <c r="V160" s="4" t="e">
        <f t="shared" si="92"/>
        <v>#DIV/0!</v>
      </c>
      <c r="W160" s="4" t="e">
        <f t="shared" si="92"/>
        <v>#DIV/0!</v>
      </c>
      <c r="X160" s="4" t="e">
        <f t="shared" si="92"/>
        <v>#DIV/0!</v>
      </c>
      <c r="Y160" s="4" t="e">
        <f t="shared" si="92"/>
        <v>#DIV/0!</v>
      </c>
      <c r="Z160" s="4" t="e">
        <f t="shared" si="92"/>
        <v>#DIV/0!</v>
      </c>
      <c r="AA160" s="4" t="e">
        <f t="shared" si="92"/>
        <v>#DIV/0!</v>
      </c>
      <c r="AB160" s="4" t="e">
        <f t="shared" si="92"/>
        <v>#DIV/0!</v>
      </c>
      <c r="AC160" s="4" t="e">
        <f t="shared" si="92"/>
        <v>#DIV/0!</v>
      </c>
      <c r="AD160" s="4" t="e">
        <f t="shared" si="92"/>
        <v>#DIV/0!</v>
      </c>
      <c r="AE160" s="4" t="e">
        <f t="shared" si="92"/>
        <v>#DIV/0!</v>
      </c>
      <c r="AF160" s="4" t="e">
        <f t="shared" si="92"/>
        <v>#DIV/0!</v>
      </c>
      <c r="AG160" s="4" t="e">
        <f t="shared" si="92"/>
        <v>#DIV/0!</v>
      </c>
      <c r="AH160" s="4" t="e">
        <f t="shared" si="92"/>
        <v>#DIV/0!</v>
      </c>
      <c r="AI160" s="4" t="e">
        <f t="shared" si="92"/>
        <v>#DIV/0!</v>
      </c>
      <c r="AJ160" s="4" t="e">
        <f t="shared" si="92"/>
        <v>#DIV/0!</v>
      </c>
      <c r="AK160" s="4" t="e">
        <f t="shared" si="92"/>
        <v>#DIV/0!</v>
      </c>
      <c r="AL160" s="4" t="e">
        <f t="shared" si="92"/>
        <v>#DIV/0!</v>
      </c>
      <c r="AM160" s="4" t="e">
        <f t="shared" si="92"/>
        <v>#DIV/0!</v>
      </c>
      <c r="AN160" s="4" t="e">
        <f t="shared" si="92"/>
        <v>#DIV/0!</v>
      </c>
      <c r="AO160" s="4" t="e">
        <f t="shared" si="92"/>
        <v>#DIV/0!</v>
      </c>
      <c r="AP160" s="4" t="e">
        <f t="shared" si="92"/>
        <v>#DIV/0!</v>
      </c>
      <c r="AQ160" s="4">
        <f t="shared" si="92"/>
        <v>7.4493927125506079E-2</v>
      </c>
      <c r="AR160" s="4" t="e">
        <f t="shared" si="92"/>
        <v>#DIV/0!</v>
      </c>
      <c r="AS160" s="4">
        <f t="shared" si="92"/>
        <v>3.5139964264443123E-2</v>
      </c>
      <c r="AT160" s="4">
        <f t="shared" si="92"/>
        <v>2.595359811246559E-2</v>
      </c>
      <c r="AU160" s="4">
        <f t="shared" si="92"/>
        <v>2.4375192841715521E-2</v>
      </c>
      <c r="AV160" s="4">
        <f t="shared" si="92"/>
        <v>1.3753742514970061E-2</v>
      </c>
      <c r="AW160" s="4">
        <f t="shared" si="92"/>
        <v>5.2615689826195711E-3</v>
      </c>
      <c r="AX160" s="4" t="e">
        <f t="shared" si="92"/>
        <v>#DIV/0!</v>
      </c>
      <c r="AY160" s="4" t="e">
        <f t="shared" si="92"/>
        <v>#DIV/0!</v>
      </c>
      <c r="AZ160" s="4" t="e">
        <f t="shared" si="92"/>
        <v>#DIV/0!</v>
      </c>
      <c r="BA160" s="4" t="e">
        <f t="shared" si="92"/>
        <v>#DIV/0!</v>
      </c>
      <c r="BB160" s="4" t="e">
        <f t="shared" si="92"/>
        <v>#DIV/0!</v>
      </c>
      <c r="BC160" s="4" t="e">
        <f t="shared" si="92"/>
        <v>#DIV/0!</v>
      </c>
      <c r="BD160" s="4" t="e">
        <f t="shared" si="92"/>
        <v>#DIV/0!</v>
      </c>
      <c r="BE160" s="4" t="e">
        <f t="shared" si="92"/>
        <v>#DIV/0!</v>
      </c>
      <c r="BF160" s="4" t="e">
        <f t="shared" si="92"/>
        <v>#DIV/0!</v>
      </c>
      <c r="BG160" s="4" t="e">
        <f t="shared" si="92"/>
        <v>#DIV/0!</v>
      </c>
      <c r="BH160" s="4" t="e">
        <f t="shared" si="92"/>
        <v>#DIV/0!</v>
      </c>
      <c r="BI160" s="4" t="e">
        <f t="shared" si="92"/>
        <v>#DIV/0!</v>
      </c>
      <c r="BJ160" s="4" t="e">
        <f t="shared" si="92"/>
        <v>#DIV/0!</v>
      </c>
      <c r="BK160" s="4" t="e">
        <f t="shared" si="92"/>
        <v>#DIV/0!</v>
      </c>
      <c r="BL160" s="4" t="e">
        <f t="shared" si="92"/>
        <v>#DIV/0!</v>
      </c>
      <c r="BM160" s="4" t="e">
        <f t="shared" si="92"/>
        <v>#DIV/0!</v>
      </c>
      <c r="BN160" s="4" t="e">
        <f t="shared" ref="BN160:CC160" si="93">BN159/BN155</f>
        <v>#DIV/0!</v>
      </c>
      <c r="BO160" s="4" t="e">
        <f t="shared" si="93"/>
        <v>#DIV/0!</v>
      </c>
      <c r="BP160" s="4">
        <f t="shared" si="93"/>
        <v>2.6280774539053395E-3</v>
      </c>
      <c r="BQ160" s="4">
        <f t="shared" si="93"/>
        <v>1.7044564024868084E-3</v>
      </c>
      <c r="BR160" s="4">
        <f t="shared" si="93"/>
        <v>1.5392241266859721E-3</v>
      </c>
      <c r="BS160" s="4">
        <f t="shared" si="93"/>
        <v>1.5582391897156214E-3</v>
      </c>
      <c r="BT160" s="4">
        <f t="shared" si="93"/>
        <v>2.096643392606365E-3</v>
      </c>
      <c r="BU160" s="4">
        <f t="shared" si="93"/>
        <v>3.3193570929419985E-3</v>
      </c>
      <c r="BV160" s="4" t="e">
        <f t="shared" si="93"/>
        <v>#DIV/0!</v>
      </c>
      <c r="BW160" s="4" t="e">
        <f t="shared" si="93"/>
        <v>#DIV/0!</v>
      </c>
      <c r="BX160" s="4">
        <f t="shared" si="93"/>
        <v>3.7078832822827665E-3</v>
      </c>
      <c r="BY160" s="4">
        <f t="shared" si="93"/>
        <v>3.7722039242181122E-3</v>
      </c>
      <c r="BZ160" s="4">
        <f t="shared" si="93"/>
        <v>2.0396270396270395E-3</v>
      </c>
      <c r="CA160" s="4" t="e">
        <f t="shared" si="93"/>
        <v>#DIV/0!</v>
      </c>
      <c r="CB160" s="4" t="e">
        <f t="shared" si="93"/>
        <v>#DIV/0!</v>
      </c>
      <c r="CC160" s="4" t="e">
        <f t="shared" si="93"/>
        <v>#DIV/0!</v>
      </c>
      <c r="CD160" s="4" t="e">
        <v>#DIV/0!</v>
      </c>
      <c r="CE160" s="4" t="e">
        <v>#DIV/0!</v>
      </c>
      <c r="CF160" s="4" t="e">
        <v>#DIV/0!</v>
      </c>
      <c r="CG160" s="4" t="e">
        <v>#DIV/0!</v>
      </c>
      <c r="CH160" s="4" t="e">
        <v>#DIV/0!</v>
      </c>
      <c r="CI160" s="4" t="e">
        <v>#DIV/0!</v>
      </c>
      <c r="CJ160" s="4" t="e">
        <v>#DIV/0!</v>
      </c>
      <c r="CK160" s="4" t="e">
        <v>#DIV/0!</v>
      </c>
      <c r="CL160" s="4" t="e">
        <v>#DIV/0!</v>
      </c>
      <c r="CM160" s="4" t="e">
        <v>#DIV/0!</v>
      </c>
      <c r="CN160" s="4" t="e">
        <v>#DIV/0!</v>
      </c>
      <c r="CO160" s="4" t="e">
        <v>#DIV/0!</v>
      </c>
      <c r="CP160" s="4" t="e">
        <v>#DIV/0!</v>
      </c>
      <c r="CQ160" s="4" t="e">
        <v>#DIV/0!</v>
      </c>
      <c r="CR160" s="4" t="e">
        <v>#DIV/0!</v>
      </c>
      <c r="CS160" s="4">
        <f t="shared" ref="CS160:EX160" si="94">CS159/CS155</f>
        <v>1.2414056531703591E-3</v>
      </c>
      <c r="CT160" s="4" t="e">
        <f t="shared" si="94"/>
        <v>#DIV/0!</v>
      </c>
      <c r="CU160" s="4" t="e">
        <f t="shared" ref="CU160:DV160" si="95">CU159/CU155</f>
        <v>#DIV/0!</v>
      </c>
      <c r="CV160" s="4" t="e">
        <f t="shared" si="95"/>
        <v>#DIV/0!</v>
      </c>
      <c r="CW160" s="4" t="e">
        <f t="shared" si="95"/>
        <v>#DIV/0!</v>
      </c>
      <c r="CX160" s="4" t="e">
        <f t="shared" si="95"/>
        <v>#DIV/0!</v>
      </c>
      <c r="CY160" s="4" t="e">
        <f t="shared" si="95"/>
        <v>#DIV/0!</v>
      </c>
      <c r="CZ160" s="4" t="e">
        <f t="shared" si="95"/>
        <v>#DIV/0!</v>
      </c>
      <c r="DA160" s="4" t="e">
        <f t="shared" si="95"/>
        <v>#DIV/0!</v>
      </c>
      <c r="DB160" s="4" t="e">
        <f t="shared" si="95"/>
        <v>#DIV/0!</v>
      </c>
      <c r="DC160" s="4" t="e">
        <f t="shared" si="95"/>
        <v>#DIV/0!</v>
      </c>
      <c r="DD160" s="4" t="e">
        <f t="shared" si="95"/>
        <v>#DIV/0!</v>
      </c>
      <c r="DE160" s="4" t="e">
        <f t="shared" si="95"/>
        <v>#DIV/0!</v>
      </c>
      <c r="DF160" s="4" t="e">
        <f t="shared" si="95"/>
        <v>#DIV/0!</v>
      </c>
      <c r="DG160" s="4" t="e">
        <f t="shared" si="95"/>
        <v>#DIV/0!</v>
      </c>
      <c r="DH160" s="4" t="e">
        <f t="shared" si="95"/>
        <v>#DIV/0!</v>
      </c>
      <c r="DI160" s="4" t="e">
        <f t="shared" si="95"/>
        <v>#DIV/0!</v>
      </c>
      <c r="DJ160" s="4" t="e">
        <f t="shared" si="95"/>
        <v>#DIV/0!</v>
      </c>
      <c r="DK160" s="4" t="e">
        <f t="shared" si="95"/>
        <v>#DIV/0!</v>
      </c>
      <c r="DL160" s="4" t="e">
        <f t="shared" si="95"/>
        <v>#DIV/0!</v>
      </c>
      <c r="DM160" s="4" t="e">
        <f t="shared" si="95"/>
        <v>#DIV/0!</v>
      </c>
      <c r="DN160" s="4" t="e">
        <f t="shared" si="95"/>
        <v>#DIV/0!</v>
      </c>
      <c r="DO160" s="4" t="e">
        <f t="shared" si="95"/>
        <v>#DIV/0!</v>
      </c>
      <c r="DP160" s="4" t="e">
        <f t="shared" si="95"/>
        <v>#DIV/0!</v>
      </c>
      <c r="DQ160" s="4" t="e">
        <f t="shared" si="95"/>
        <v>#DIV/0!</v>
      </c>
      <c r="DR160" s="4" t="e">
        <f t="shared" si="95"/>
        <v>#DIV/0!</v>
      </c>
      <c r="DS160" s="4" t="e">
        <f t="shared" si="95"/>
        <v>#DIV/0!</v>
      </c>
      <c r="DT160" s="4" t="e">
        <f t="shared" si="95"/>
        <v>#DIV/0!</v>
      </c>
      <c r="DU160" s="4" t="e">
        <f t="shared" si="95"/>
        <v>#DIV/0!</v>
      </c>
      <c r="DV160" s="4" t="e">
        <f t="shared" si="95"/>
        <v>#DIV/0!</v>
      </c>
      <c r="DW160" s="4">
        <v>7.4487895716945996E-3</v>
      </c>
      <c r="DX160" s="4">
        <v>5.8674393335747914E-3</v>
      </c>
      <c r="DY160" s="4">
        <v>2.6057599860152083E-3</v>
      </c>
      <c r="DZ160" s="4">
        <v>2.4081085530183667E-3</v>
      </c>
      <c r="EA160" s="4">
        <v>2.5064905207556479E-3</v>
      </c>
      <c r="EB160" s="4">
        <v>2.1818816547390469E-3</v>
      </c>
      <c r="EC160" s="4">
        <v>1.5257930737758796E-3</v>
      </c>
      <c r="ED160" s="4">
        <v>2.1129209125678675E-3</v>
      </c>
      <c r="EE160" s="4">
        <v>1.2890192871915732E-3</v>
      </c>
      <c r="EF160" s="4">
        <v>1.9401650660811707E-3</v>
      </c>
      <c r="EG160" s="4">
        <v>2.8522061719454712E-3</v>
      </c>
      <c r="EH160" s="4">
        <v>2.795801637873793E-3</v>
      </c>
      <c r="EI160" s="4">
        <v>2.5663612465579547E-3</v>
      </c>
      <c r="EJ160" s="4">
        <v>1.8947053096682394E-3</v>
      </c>
      <c r="EK160" s="4">
        <v>2.6603999467920011E-3</v>
      </c>
      <c r="EL160" s="4">
        <v>1.8046910472380756E-3</v>
      </c>
      <c r="EM160" s="4">
        <v>1.7783506403515998E-3</v>
      </c>
      <c r="EN160" s="4">
        <v>1.8728113294929191E-3</v>
      </c>
      <c r="EO160" s="4">
        <v>1.4146803805244498E-3</v>
      </c>
      <c r="EP160" s="4">
        <v>1.7494673096332847E-3</v>
      </c>
      <c r="EQ160" s="4">
        <v>2.1203101824661297E-3</v>
      </c>
      <c r="ER160" s="4">
        <v>2.6254198270424644E-3</v>
      </c>
      <c r="ES160" s="4">
        <v>2.3104236587382656E-3</v>
      </c>
      <c r="ET160" s="4">
        <v>2.6220667179499904E-3</v>
      </c>
      <c r="EU160" s="4">
        <v>1.7044564024868084E-3</v>
      </c>
      <c r="EV160" s="4">
        <v>1.5392241266859721E-3</v>
      </c>
      <c r="EW160" s="4">
        <f t="shared" si="94"/>
        <v>1.2414056531703591E-3</v>
      </c>
      <c r="EX160" s="4">
        <f t="shared" si="94"/>
        <v>0</v>
      </c>
      <c r="EY160" s="4">
        <f t="shared" ref="EY160:GB160" si="96">EY159/EY155</f>
        <v>0</v>
      </c>
      <c r="EZ160" s="4">
        <f t="shared" si="96"/>
        <v>0</v>
      </c>
      <c r="FA160" s="4">
        <f t="shared" si="96"/>
        <v>0</v>
      </c>
      <c r="FB160" s="4">
        <f t="shared" si="96"/>
        <v>0</v>
      </c>
      <c r="FC160" s="4">
        <f t="shared" si="96"/>
        <v>0</v>
      </c>
      <c r="FD160" s="4">
        <f t="shared" si="96"/>
        <v>0</v>
      </c>
      <c r="FE160" s="4">
        <f t="shared" si="96"/>
        <v>0</v>
      </c>
      <c r="FF160" s="4">
        <f t="shared" si="96"/>
        <v>0</v>
      </c>
      <c r="FG160" s="4">
        <f t="shared" si="96"/>
        <v>0</v>
      </c>
      <c r="FH160" s="4">
        <f t="shared" si="96"/>
        <v>0</v>
      </c>
      <c r="FI160" s="4" t="e">
        <f t="shared" si="96"/>
        <v>#DIV/0!</v>
      </c>
      <c r="FJ160" s="4">
        <f t="shared" si="96"/>
        <v>0</v>
      </c>
      <c r="FK160" s="4">
        <f t="shared" si="96"/>
        <v>0</v>
      </c>
      <c r="FL160" s="4">
        <f t="shared" si="96"/>
        <v>0</v>
      </c>
      <c r="FM160" s="4">
        <f t="shared" si="96"/>
        <v>0</v>
      </c>
      <c r="FN160" s="4">
        <f t="shared" si="96"/>
        <v>0</v>
      </c>
      <c r="FO160" s="4">
        <f t="shared" si="96"/>
        <v>0</v>
      </c>
      <c r="FP160" s="4">
        <f t="shared" si="96"/>
        <v>0</v>
      </c>
      <c r="FQ160" s="4">
        <f t="shared" si="96"/>
        <v>0</v>
      </c>
      <c r="FR160" s="4">
        <f t="shared" si="96"/>
        <v>0</v>
      </c>
      <c r="FS160" s="4">
        <f t="shared" si="96"/>
        <v>1.7657445556209534E-3</v>
      </c>
      <c r="FT160" s="4">
        <f t="shared" si="96"/>
        <v>1.8125793003443901E-3</v>
      </c>
      <c r="FU160" s="4">
        <f t="shared" si="96"/>
        <v>0</v>
      </c>
      <c r="FV160" s="4" t="e">
        <f t="shared" si="96"/>
        <v>#DIV/0!</v>
      </c>
      <c r="FW160" s="4" t="e">
        <f t="shared" si="96"/>
        <v>#DIV/0!</v>
      </c>
      <c r="FX160" s="4" t="e">
        <f t="shared" si="96"/>
        <v>#DIV/0!</v>
      </c>
      <c r="FY160" s="4" t="e">
        <f t="shared" si="96"/>
        <v>#DIV/0!</v>
      </c>
      <c r="FZ160" s="4" t="e">
        <f t="shared" si="96"/>
        <v>#DIV/0!</v>
      </c>
      <c r="GA160" s="4" t="e">
        <f t="shared" si="96"/>
        <v>#DIV/0!</v>
      </c>
      <c r="GB160" s="4" t="e">
        <f t="shared" si="96"/>
        <v>#DIV/0!</v>
      </c>
    </row>
    <row r="161" spans="1:184" s="6" customFormat="1" ht="25.5" customHeight="1">
      <c r="A161" s="11" t="s">
        <v>2</v>
      </c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>
        <v>13</v>
      </c>
      <c r="P161" s="10">
        <v>30</v>
      </c>
      <c r="Q161" s="10">
        <v>16</v>
      </c>
      <c r="R161" s="10">
        <v>9</v>
      </c>
      <c r="S161" s="10">
        <v>8</v>
      </c>
      <c r="T161" s="10">
        <v>13</v>
      </c>
      <c r="U161" s="10">
        <v>12</v>
      </c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>
        <v>1</v>
      </c>
      <c r="AR161" s="10">
        <v>0</v>
      </c>
      <c r="AS161" s="10">
        <v>53</v>
      </c>
      <c r="AT161" s="10">
        <v>25</v>
      </c>
      <c r="AU161" s="10">
        <v>136</v>
      </c>
      <c r="AV161" s="10">
        <v>108</v>
      </c>
      <c r="AW161" s="10">
        <v>64</v>
      </c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>
        <f>'V11 4D'!B36</f>
        <v>488</v>
      </c>
      <c r="BQ161" s="10">
        <f>'V11 4D'!C36</f>
        <v>714</v>
      </c>
      <c r="BR161" s="10">
        <f>'V11 4D'!D36</f>
        <v>229</v>
      </c>
      <c r="BS161" s="10">
        <v>21</v>
      </c>
      <c r="BT161" s="10">
        <v>36</v>
      </c>
      <c r="BU161" s="10">
        <v>10</v>
      </c>
      <c r="BV161" s="10">
        <v>0</v>
      </c>
      <c r="BW161" s="10">
        <v>0</v>
      </c>
      <c r="BX161" s="10">
        <v>3</v>
      </c>
      <c r="BY161" s="10">
        <v>6</v>
      </c>
      <c r="BZ161" s="10">
        <v>6</v>
      </c>
      <c r="CA161" s="10">
        <v>0</v>
      </c>
      <c r="CB161" s="10">
        <v>0</v>
      </c>
      <c r="CC161" s="10">
        <v>0</v>
      </c>
      <c r="CD161" s="10">
        <v>0</v>
      </c>
      <c r="CE161" s="10">
        <v>0</v>
      </c>
      <c r="CF161" s="10">
        <v>0</v>
      </c>
      <c r="CG161" s="10">
        <v>0</v>
      </c>
      <c r="CH161" s="10">
        <v>0</v>
      </c>
      <c r="CI161" s="10">
        <v>0</v>
      </c>
      <c r="CJ161" s="10">
        <v>0</v>
      </c>
      <c r="CK161" s="10">
        <v>0</v>
      </c>
      <c r="CL161" s="10">
        <v>0</v>
      </c>
      <c r="CM161" s="10">
        <v>0</v>
      </c>
      <c r="CN161" s="10">
        <v>0</v>
      </c>
      <c r="CO161" s="10">
        <v>0</v>
      </c>
      <c r="CP161" s="10">
        <v>0</v>
      </c>
      <c r="CQ161" s="10">
        <v>0</v>
      </c>
      <c r="CR161" s="10">
        <v>0</v>
      </c>
      <c r="CS161" s="9">
        <f>SUM(EW161:GA161)</f>
        <v>104</v>
      </c>
      <c r="CT161" s="193">
        <v>0</v>
      </c>
      <c r="CU161" s="193">
        <v>0</v>
      </c>
      <c r="CV161" s="193">
        <v>0</v>
      </c>
      <c r="CW161" s="193">
        <v>0</v>
      </c>
      <c r="CX161" s="193">
        <v>0</v>
      </c>
      <c r="CY161" s="193">
        <v>0</v>
      </c>
      <c r="CZ161" s="193">
        <v>0</v>
      </c>
      <c r="DA161" s="193">
        <v>0</v>
      </c>
      <c r="DB161" s="193">
        <v>0</v>
      </c>
      <c r="DC161" s="193">
        <v>0</v>
      </c>
      <c r="DD161" s="193">
        <v>0</v>
      </c>
      <c r="DE161" s="193">
        <v>0</v>
      </c>
      <c r="DF161" s="193">
        <v>0</v>
      </c>
      <c r="DG161" s="193">
        <v>0</v>
      </c>
      <c r="DH161" s="193">
        <v>0</v>
      </c>
      <c r="DI161" s="193">
        <v>0</v>
      </c>
      <c r="DJ161" s="193">
        <v>0</v>
      </c>
      <c r="DK161" s="193">
        <v>0</v>
      </c>
      <c r="DL161" s="193">
        <v>0</v>
      </c>
      <c r="DM161" s="193">
        <v>0</v>
      </c>
      <c r="DN161" s="193">
        <v>0</v>
      </c>
      <c r="DO161" s="193">
        <v>0</v>
      </c>
      <c r="DP161" s="193">
        <v>0</v>
      </c>
      <c r="DQ161" s="193">
        <v>0</v>
      </c>
      <c r="DR161" s="193">
        <v>0</v>
      </c>
      <c r="DS161" s="193">
        <v>0</v>
      </c>
      <c r="DT161" s="193">
        <v>0</v>
      </c>
      <c r="DU161" s="193">
        <v>0</v>
      </c>
      <c r="DV161" s="193">
        <v>0</v>
      </c>
      <c r="DW161" s="193">
        <v>3</v>
      </c>
      <c r="DX161" s="193">
        <v>33</v>
      </c>
      <c r="DY161" s="193">
        <v>415</v>
      </c>
      <c r="DZ161" s="193">
        <v>230</v>
      </c>
      <c r="EA161" s="193">
        <v>137</v>
      </c>
      <c r="EB161" s="193">
        <v>114</v>
      </c>
      <c r="EC161" s="193">
        <v>214</v>
      </c>
      <c r="ED161" s="193">
        <v>173</v>
      </c>
      <c r="EE161" s="193">
        <v>99</v>
      </c>
      <c r="EF161" s="193">
        <v>144</v>
      </c>
      <c r="EG161" s="193">
        <v>261</v>
      </c>
      <c r="EH161" s="193">
        <v>298</v>
      </c>
      <c r="EI161" s="193">
        <v>328</v>
      </c>
      <c r="EJ161" s="193">
        <v>127</v>
      </c>
      <c r="EK161" s="193">
        <v>165</v>
      </c>
      <c r="EL161" s="193">
        <v>698</v>
      </c>
      <c r="EM161" s="193">
        <v>1184</v>
      </c>
      <c r="EN161" s="193">
        <v>579</v>
      </c>
      <c r="EO161" s="193">
        <v>547</v>
      </c>
      <c r="EP161" s="193">
        <v>190</v>
      </c>
      <c r="EQ161" s="193">
        <v>710</v>
      </c>
      <c r="ER161" s="193">
        <v>1195</v>
      </c>
      <c r="ES161" s="193">
        <v>678</v>
      </c>
      <c r="ET161" s="193">
        <v>487</v>
      </c>
      <c r="EU161" s="193">
        <v>714</v>
      </c>
      <c r="EV161" s="193">
        <v>229</v>
      </c>
      <c r="EW161" s="9">
        <f>SUM(EX161:GB161)</f>
        <v>52</v>
      </c>
      <c r="EX161" s="66">
        <f>'V11 4D'!F78</f>
        <v>0</v>
      </c>
      <c r="EY161" s="66">
        <f>'V11 4D'!G78</f>
        <v>0</v>
      </c>
      <c r="EZ161" s="66">
        <f>'V11 4D'!H78</f>
        <v>0</v>
      </c>
      <c r="FA161" s="66">
        <f>'V11 4D'!I78</f>
        <v>0</v>
      </c>
      <c r="FB161" s="66">
        <f>'V11 4D'!J78</f>
        <v>0</v>
      </c>
      <c r="FC161" s="66">
        <f>'V11 4D'!K78</f>
        <v>0</v>
      </c>
      <c r="FD161" s="66">
        <f>'V11 4D'!L78</f>
        <v>0</v>
      </c>
      <c r="FE161" s="66">
        <f>'V11 4D'!M78</f>
        <v>0</v>
      </c>
      <c r="FF161" s="66">
        <f>'V11 4D'!N78</f>
        <v>0</v>
      </c>
      <c r="FG161" s="66">
        <f>'V11 4D'!O78</f>
        <v>0</v>
      </c>
      <c r="FH161" s="66">
        <f>'V11 4D'!P78</f>
        <v>0</v>
      </c>
      <c r="FI161" s="66">
        <f>'V11 4D'!Q78</f>
        <v>0</v>
      </c>
      <c r="FJ161" s="66">
        <f>'V11 4D'!R78</f>
        <v>0</v>
      </c>
      <c r="FK161" s="66">
        <f>'V11 4D'!S78</f>
        <v>0</v>
      </c>
      <c r="FL161" s="66">
        <f>'V11 4D'!T78</f>
        <v>0</v>
      </c>
      <c r="FM161" s="66">
        <f>'V11 4D'!U78</f>
        <v>0</v>
      </c>
      <c r="FN161" s="66">
        <f>'V11 4D'!V78</f>
        <v>0</v>
      </c>
      <c r="FO161" s="66">
        <f>'V11 4D'!W78</f>
        <v>0</v>
      </c>
      <c r="FP161" s="66">
        <f>'V11 4D'!X78</f>
        <v>0</v>
      </c>
      <c r="FQ161" s="66">
        <f>'V11 4D'!Y78</f>
        <v>0</v>
      </c>
      <c r="FR161" s="66">
        <f>'V11 4D'!Z78</f>
        <v>0</v>
      </c>
      <c r="FS161" s="66">
        <f>'V11 4D'!AA78</f>
        <v>11</v>
      </c>
      <c r="FT161" s="66">
        <f>'V11 4D'!AB78</f>
        <v>41</v>
      </c>
      <c r="FU161" s="66">
        <f>'V11 4D'!AC78</f>
        <v>0</v>
      </c>
      <c r="FV161" s="66">
        <f>'V11 4D'!AD78</f>
        <v>0</v>
      </c>
      <c r="FW161" s="66">
        <f>'V11 4D'!AE78</f>
        <v>0</v>
      </c>
      <c r="FX161" s="66">
        <f>'V11 4D'!AF78</f>
        <v>0</v>
      </c>
      <c r="FY161" s="66">
        <f>'V11 4D'!AG78</f>
        <v>0</v>
      </c>
      <c r="FZ161" s="66">
        <f>'V11 4D'!AH78</f>
        <v>0</v>
      </c>
      <c r="GA161" s="66">
        <f>'V11 4D'!AI78</f>
        <v>0</v>
      </c>
      <c r="GB161" s="66">
        <f>'V11 4D'!AJ78</f>
        <v>0</v>
      </c>
    </row>
    <row r="162" spans="1:184" s="3" customFormat="1" ht="25.5" customHeight="1">
      <c r="A162" s="5" t="s">
        <v>1</v>
      </c>
      <c r="B162" s="4" t="e">
        <f t="shared" ref="B162:BM162" si="97">B161/B155</f>
        <v>#DIV/0!</v>
      </c>
      <c r="C162" s="4" t="e">
        <f t="shared" si="97"/>
        <v>#DIV/0!</v>
      </c>
      <c r="D162" s="4" t="e">
        <f t="shared" si="97"/>
        <v>#DIV/0!</v>
      </c>
      <c r="E162" s="4" t="e">
        <f t="shared" si="97"/>
        <v>#DIV/0!</v>
      </c>
      <c r="F162" s="4" t="e">
        <f t="shared" si="97"/>
        <v>#DIV/0!</v>
      </c>
      <c r="G162" s="4" t="e">
        <f t="shared" si="97"/>
        <v>#DIV/0!</v>
      </c>
      <c r="H162" s="4" t="e">
        <f t="shared" si="97"/>
        <v>#DIV/0!</v>
      </c>
      <c r="I162" s="4" t="e">
        <f t="shared" si="97"/>
        <v>#DIV/0!</v>
      </c>
      <c r="J162" s="4" t="e">
        <f t="shared" si="97"/>
        <v>#DIV/0!</v>
      </c>
      <c r="K162" s="4" t="e">
        <f t="shared" si="97"/>
        <v>#DIV/0!</v>
      </c>
      <c r="L162" s="4" t="e">
        <f t="shared" si="97"/>
        <v>#DIV/0!</v>
      </c>
      <c r="M162" s="4" t="e">
        <f t="shared" si="97"/>
        <v>#DIV/0!</v>
      </c>
      <c r="N162" s="4" t="e">
        <f t="shared" si="97"/>
        <v>#DIV/0!</v>
      </c>
      <c r="O162" s="4">
        <f t="shared" si="97"/>
        <v>1.0166654935910972E-4</v>
      </c>
      <c r="P162" s="4">
        <f t="shared" si="97"/>
        <v>2.3599191334376941E-4</v>
      </c>
      <c r="Q162" s="4">
        <f t="shared" si="97"/>
        <v>1.3977827670857103E-4</v>
      </c>
      <c r="R162" s="4">
        <f t="shared" si="97"/>
        <v>7.6932282495341316E-5</v>
      </c>
      <c r="S162" s="4">
        <f t="shared" si="97"/>
        <v>1.060164325470448E-4</v>
      </c>
      <c r="T162" s="4">
        <f t="shared" si="97"/>
        <v>9.7164297352646608E-5</v>
      </c>
      <c r="U162" s="4">
        <f t="shared" si="97"/>
        <v>1.0546112878561511E-4</v>
      </c>
      <c r="V162" s="4" t="e">
        <f t="shared" si="97"/>
        <v>#DIV/0!</v>
      </c>
      <c r="W162" s="4" t="e">
        <f t="shared" si="97"/>
        <v>#DIV/0!</v>
      </c>
      <c r="X162" s="4" t="e">
        <f t="shared" si="97"/>
        <v>#DIV/0!</v>
      </c>
      <c r="Y162" s="4" t="e">
        <f t="shared" si="97"/>
        <v>#DIV/0!</v>
      </c>
      <c r="Z162" s="4" t="e">
        <f t="shared" si="97"/>
        <v>#DIV/0!</v>
      </c>
      <c r="AA162" s="4" t="e">
        <f t="shared" si="97"/>
        <v>#DIV/0!</v>
      </c>
      <c r="AB162" s="4" t="e">
        <f t="shared" si="97"/>
        <v>#DIV/0!</v>
      </c>
      <c r="AC162" s="4" t="e">
        <f t="shared" si="97"/>
        <v>#DIV/0!</v>
      </c>
      <c r="AD162" s="4" t="e">
        <f t="shared" si="97"/>
        <v>#DIV/0!</v>
      </c>
      <c r="AE162" s="4" t="e">
        <f t="shared" si="97"/>
        <v>#DIV/0!</v>
      </c>
      <c r="AF162" s="4" t="e">
        <f t="shared" si="97"/>
        <v>#DIV/0!</v>
      </c>
      <c r="AG162" s="4" t="e">
        <f t="shared" si="97"/>
        <v>#DIV/0!</v>
      </c>
      <c r="AH162" s="4" t="e">
        <f t="shared" si="97"/>
        <v>#DIV/0!</v>
      </c>
      <c r="AI162" s="4" t="e">
        <f t="shared" si="97"/>
        <v>#DIV/0!</v>
      </c>
      <c r="AJ162" s="4" t="e">
        <f t="shared" si="97"/>
        <v>#DIV/0!</v>
      </c>
      <c r="AK162" s="4" t="e">
        <f t="shared" si="97"/>
        <v>#DIV/0!</v>
      </c>
      <c r="AL162" s="4" t="e">
        <f t="shared" si="97"/>
        <v>#DIV/0!</v>
      </c>
      <c r="AM162" s="4" t="e">
        <f t="shared" si="97"/>
        <v>#DIV/0!</v>
      </c>
      <c r="AN162" s="4" t="e">
        <f t="shared" si="97"/>
        <v>#DIV/0!</v>
      </c>
      <c r="AO162" s="4" t="e">
        <f t="shared" si="97"/>
        <v>#DIV/0!</v>
      </c>
      <c r="AP162" s="4" t="e">
        <f t="shared" si="97"/>
        <v>#DIV/0!</v>
      </c>
      <c r="AQ162" s="4">
        <f t="shared" si="97"/>
        <v>8.0971659919028337E-4</v>
      </c>
      <c r="AR162" s="4" t="e">
        <f t="shared" si="97"/>
        <v>#DIV/0!</v>
      </c>
      <c r="AS162" s="4">
        <f t="shared" si="97"/>
        <v>3.1566408576533651E-2</v>
      </c>
      <c r="AT162" s="4">
        <f t="shared" si="97"/>
        <v>9.8309083759339361E-3</v>
      </c>
      <c r="AU162" s="4">
        <f t="shared" si="97"/>
        <v>4.1962357297130513E-2</v>
      </c>
      <c r="AV162" s="4">
        <f t="shared" si="97"/>
        <v>1.0104790419161677E-2</v>
      </c>
      <c r="AW162" s="4">
        <f t="shared" si="97"/>
        <v>2.7601673351446933E-3</v>
      </c>
      <c r="AX162" s="4" t="e">
        <f t="shared" si="97"/>
        <v>#DIV/0!</v>
      </c>
      <c r="AY162" s="4" t="e">
        <f t="shared" si="97"/>
        <v>#DIV/0!</v>
      </c>
      <c r="AZ162" s="4" t="e">
        <f t="shared" si="97"/>
        <v>#DIV/0!</v>
      </c>
      <c r="BA162" s="4" t="e">
        <f t="shared" si="97"/>
        <v>#DIV/0!</v>
      </c>
      <c r="BB162" s="4" t="e">
        <f t="shared" si="97"/>
        <v>#DIV/0!</v>
      </c>
      <c r="BC162" s="4" t="e">
        <f t="shared" si="97"/>
        <v>#DIV/0!</v>
      </c>
      <c r="BD162" s="4" t="e">
        <f t="shared" si="97"/>
        <v>#DIV/0!</v>
      </c>
      <c r="BE162" s="4" t="e">
        <f t="shared" si="97"/>
        <v>#DIV/0!</v>
      </c>
      <c r="BF162" s="4" t="e">
        <f t="shared" si="97"/>
        <v>#DIV/0!</v>
      </c>
      <c r="BG162" s="4" t="e">
        <f t="shared" si="97"/>
        <v>#DIV/0!</v>
      </c>
      <c r="BH162" s="4" t="e">
        <f t="shared" si="97"/>
        <v>#DIV/0!</v>
      </c>
      <c r="BI162" s="4" t="e">
        <f t="shared" si="97"/>
        <v>#DIV/0!</v>
      </c>
      <c r="BJ162" s="4" t="e">
        <f t="shared" si="97"/>
        <v>#DIV/0!</v>
      </c>
      <c r="BK162" s="4" t="e">
        <f t="shared" si="97"/>
        <v>#DIV/0!</v>
      </c>
      <c r="BL162" s="4" t="e">
        <f t="shared" si="97"/>
        <v>#DIV/0!</v>
      </c>
      <c r="BM162" s="4" t="e">
        <f t="shared" si="97"/>
        <v>#DIV/0!</v>
      </c>
      <c r="BN162" s="4" t="e">
        <f t="shared" ref="BN162:CC162" si="98">BN161/BN155</f>
        <v>#DIV/0!</v>
      </c>
      <c r="BO162" s="4" t="e">
        <f t="shared" si="98"/>
        <v>#DIV/0!</v>
      </c>
      <c r="BP162" s="4">
        <f t="shared" si="98"/>
        <v>4.0330245204585084E-3</v>
      </c>
      <c r="BQ162" s="4">
        <f t="shared" si="98"/>
        <v>4.6627657907110393E-3</v>
      </c>
      <c r="BR162" s="4">
        <f t="shared" si="98"/>
        <v>5.9742766951031805E-3</v>
      </c>
      <c r="BS162" s="4">
        <f t="shared" si="98"/>
        <v>5.112972341254383E-4</v>
      </c>
      <c r="BT162" s="4">
        <f t="shared" si="98"/>
        <v>7.1206756730027494E-4</v>
      </c>
      <c r="BU162" s="4">
        <f t="shared" si="98"/>
        <v>1.7470300489168414E-3</v>
      </c>
      <c r="BV162" s="4" t="e">
        <f t="shared" si="98"/>
        <v>#DIV/0!</v>
      </c>
      <c r="BW162" s="4" t="e">
        <f t="shared" si="98"/>
        <v>#DIV/0!</v>
      </c>
      <c r="BX162" s="4">
        <f t="shared" si="98"/>
        <v>4.8363694986296955E-4</v>
      </c>
      <c r="BY162" s="4">
        <f t="shared" si="98"/>
        <v>1.6890465332319906E-4</v>
      </c>
      <c r="BZ162" s="4">
        <f t="shared" si="98"/>
        <v>1.9425019425019425E-4</v>
      </c>
      <c r="CA162" s="4" t="e">
        <f t="shared" si="98"/>
        <v>#DIV/0!</v>
      </c>
      <c r="CB162" s="4" t="e">
        <f t="shared" si="98"/>
        <v>#DIV/0!</v>
      </c>
      <c r="CC162" s="4" t="e">
        <f t="shared" si="98"/>
        <v>#DIV/0!</v>
      </c>
      <c r="CD162" s="4" t="e">
        <v>#DIV/0!</v>
      </c>
      <c r="CE162" s="4" t="e">
        <v>#DIV/0!</v>
      </c>
      <c r="CF162" s="4" t="e">
        <v>#DIV/0!</v>
      </c>
      <c r="CG162" s="4" t="e">
        <v>#DIV/0!</v>
      </c>
      <c r="CH162" s="4" t="e">
        <v>#DIV/0!</v>
      </c>
      <c r="CI162" s="4" t="e">
        <v>#DIV/0!</v>
      </c>
      <c r="CJ162" s="4" t="e">
        <v>#DIV/0!</v>
      </c>
      <c r="CK162" s="4" t="e">
        <v>#DIV/0!</v>
      </c>
      <c r="CL162" s="4" t="e">
        <v>#DIV/0!</v>
      </c>
      <c r="CM162" s="4" t="e">
        <v>#DIV/0!</v>
      </c>
      <c r="CN162" s="4" t="e">
        <v>#DIV/0!</v>
      </c>
      <c r="CO162" s="4" t="e">
        <v>#DIV/0!</v>
      </c>
      <c r="CP162" s="4" t="e">
        <v>#DIV/0!</v>
      </c>
      <c r="CQ162" s="4" t="e">
        <v>#DIV/0!</v>
      </c>
      <c r="CR162" s="4" t="e">
        <v>#DIV/0!</v>
      </c>
      <c r="CS162" s="4">
        <f t="shared" ref="CS162:CT162" si="99">CS161/CS155</f>
        <v>4.9656226126814362E-3</v>
      </c>
      <c r="CT162" s="4" t="e">
        <f t="shared" si="99"/>
        <v>#DIV/0!</v>
      </c>
      <c r="CU162" s="4" t="e">
        <f t="shared" ref="CU162:DV162" si="100">CU161/CU155</f>
        <v>#DIV/0!</v>
      </c>
      <c r="CV162" s="4" t="e">
        <f t="shared" si="100"/>
        <v>#DIV/0!</v>
      </c>
      <c r="CW162" s="4" t="e">
        <f t="shared" si="100"/>
        <v>#DIV/0!</v>
      </c>
      <c r="CX162" s="4" t="e">
        <f t="shared" si="100"/>
        <v>#DIV/0!</v>
      </c>
      <c r="CY162" s="4" t="e">
        <f t="shared" si="100"/>
        <v>#DIV/0!</v>
      </c>
      <c r="CZ162" s="4" t="e">
        <f t="shared" si="100"/>
        <v>#DIV/0!</v>
      </c>
      <c r="DA162" s="4" t="e">
        <f t="shared" si="100"/>
        <v>#DIV/0!</v>
      </c>
      <c r="DB162" s="4" t="e">
        <f t="shared" si="100"/>
        <v>#DIV/0!</v>
      </c>
      <c r="DC162" s="4" t="e">
        <f t="shared" si="100"/>
        <v>#DIV/0!</v>
      </c>
      <c r="DD162" s="4" t="e">
        <f t="shared" si="100"/>
        <v>#DIV/0!</v>
      </c>
      <c r="DE162" s="4" t="e">
        <f t="shared" si="100"/>
        <v>#DIV/0!</v>
      </c>
      <c r="DF162" s="4" t="e">
        <f t="shared" si="100"/>
        <v>#DIV/0!</v>
      </c>
      <c r="DG162" s="4" t="e">
        <f t="shared" si="100"/>
        <v>#DIV/0!</v>
      </c>
      <c r="DH162" s="4" t="e">
        <f t="shared" si="100"/>
        <v>#DIV/0!</v>
      </c>
      <c r="DI162" s="4" t="e">
        <f t="shared" si="100"/>
        <v>#DIV/0!</v>
      </c>
      <c r="DJ162" s="4" t="e">
        <f t="shared" si="100"/>
        <v>#DIV/0!</v>
      </c>
      <c r="DK162" s="4" t="e">
        <f t="shared" si="100"/>
        <v>#DIV/0!</v>
      </c>
      <c r="DL162" s="4" t="e">
        <f t="shared" si="100"/>
        <v>#DIV/0!</v>
      </c>
      <c r="DM162" s="4" t="e">
        <f t="shared" si="100"/>
        <v>#DIV/0!</v>
      </c>
      <c r="DN162" s="4" t="e">
        <f t="shared" si="100"/>
        <v>#DIV/0!</v>
      </c>
      <c r="DO162" s="4" t="e">
        <f t="shared" si="100"/>
        <v>#DIV/0!</v>
      </c>
      <c r="DP162" s="4" t="e">
        <f t="shared" si="100"/>
        <v>#DIV/0!</v>
      </c>
      <c r="DQ162" s="4" t="e">
        <f t="shared" si="100"/>
        <v>#DIV/0!</v>
      </c>
      <c r="DR162" s="4" t="e">
        <f t="shared" si="100"/>
        <v>#DIV/0!</v>
      </c>
      <c r="DS162" s="4" t="e">
        <f t="shared" si="100"/>
        <v>#DIV/0!</v>
      </c>
      <c r="DT162" s="4" t="e">
        <f t="shared" si="100"/>
        <v>#DIV/0!</v>
      </c>
      <c r="DU162" s="4" t="e">
        <f t="shared" si="100"/>
        <v>#DIV/0!</v>
      </c>
      <c r="DV162" s="4" t="e">
        <f t="shared" si="100"/>
        <v>#DIV/0!</v>
      </c>
      <c r="DW162" s="4">
        <v>5.5865921787709499E-3</v>
      </c>
      <c r="DX162" s="4">
        <v>2.3904382470119521E-3</v>
      </c>
      <c r="DY162" s="4">
        <v>2.2670658159251816E-3</v>
      </c>
      <c r="DZ162" s="4">
        <v>1.0817675140512193E-3</v>
      </c>
      <c r="EA162" s="4">
        <v>7.6820850412421431E-4</v>
      </c>
      <c r="EB162" s="4">
        <v>7.6533694966231182E-4</v>
      </c>
      <c r="EC162" s="4">
        <v>8.5253190022986495E-4</v>
      </c>
      <c r="ED162" s="4">
        <v>7.7117155669671116E-4</v>
      </c>
      <c r="EE162" s="4">
        <v>9.5233514501466977E-4</v>
      </c>
      <c r="EF162" s="4">
        <v>8.7581118970435291E-4</v>
      </c>
      <c r="EG162" s="4">
        <v>1.6579639440484812E-3</v>
      </c>
      <c r="EH162" s="4">
        <v>1.7357268501799797E-3</v>
      </c>
      <c r="EI162" s="4">
        <v>2.275044564516241E-3</v>
      </c>
      <c r="EJ162" s="4">
        <v>9.5109713173069724E-4</v>
      </c>
      <c r="EK162" s="4">
        <v>1.2193499756130005E-3</v>
      </c>
      <c r="EL162" s="4">
        <v>4.0117017546884605E-3</v>
      </c>
      <c r="EM162" s="4">
        <v>5.7372402130144258E-3</v>
      </c>
      <c r="EN162" s="4">
        <v>2.3521860298837314E-3</v>
      </c>
      <c r="EO162" s="4">
        <v>1.9201741145083722E-3</v>
      </c>
      <c r="EP162" s="4">
        <v>2.1307614668610521E-3</v>
      </c>
      <c r="EQ162" s="4">
        <v>2.3559002027401443E-3</v>
      </c>
      <c r="ER162" s="4">
        <v>3.8260691381899331E-3</v>
      </c>
      <c r="ES162" s="4">
        <v>3.2978257697358821E-3</v>
      </c>
      <c r="ET162" s="4">
        <v>4.0282223711092914E-3</v>
      </c>
      <c r="EU162" s="4">
        <v>4.6627657907110393E-3</v>
      </c>
      <c r="EV162" s="4">
        <v>5.9742766951031805E-3</v>
      </c>
      <c r="EW162" s="4">
        <f t="shared" ref="EW162:EX162" si="101">EW161/EW155</f>
        <v>4.9656226126814362E-3</v>
      </c>
      <c r="EX162" s="4">
        <f t="shared" si="101"/>
        <v>0</v>
      </c>
      <c r="EY162" s="4">
        <f t="shared" ref="EY162:GB162" si="102">EY161/EY155</f>
        <v>0</v>
      </c>
      <c r="EZ162" s="4">
        <f t="shared" si="102"/>
        <v>0</v>
      </c>
      <c r="FA162" s="4">
        <f t="shared" si="102"/>
        <v>0</v>
      </c>
      <c r="FB162" s="4">
        <f t="shared" si="102"/>
        <v>0</v>
      </c>
      <c r="FC162" s="4">
        <f t="shared" si="102"/>
        <v>0</v>
      </c>
      <c r="FD162" s="4">
        <f t="shared" si="102"/>
        <v>0</v>
      </c>
      <c r="FE162" s="4">
        <f t="shared" si="102"/>
        <v>0</v>
      </c>
      <c r="FF162" s="4">
        <f t="shared" si="102"/>
        <v>0</v>
      </c>
      <c r="FG162" s="4">
        <f t="shared" si="102"/>
        <v>0</v>
      </c>
      <c r="FH162" s="4">
        <f t="shared" si="102"/>
        <v>0</v>
      </c>
      <c r="FI162" s="4" t="e">
        <f t="shared" si="102"/>
        <v>#DIV/0!</v>
      </c>
      <c r="FJ162" s="4">
        <f t="shared" si="102"/>
        <v>0</v>
      </c>
      <c r="FK162" s="4">
        <f t="shared" si="102"/>
        <v>0</v>
      </c>
      <c r="FL162" s="4">
        <f t="shared" si="102"/>
        <v>0</v>
      </c>
      <c r="FM162" s="4">
        <f t="shared" si="102"/>
        <v>0</v>
      </c>
      <c r="FN162" s="4">
        <f t="shared" si="102"/>
        <v>0</v>
      </c>
      <c r="FO162" s="4">
        <f t="shared" si="102"/>
        <v>0</v>
      </c>
      <c r="FP162" s="4">
        <f t="shared" si="102"/>
        <v>0</v>
      </c>
      <c r="FQ162" s="4">
        <f t="shared" si="102"/>
        <v>0</v>
      </c>
      <c r="FR162" s="4">
        <f t="shared" si="102"/>
        <v>0</v>
      </c>
      <c r="FS162" s="4">
        <f t="shared" si="102"/>
        <v>6.4743967039434958E-3</v>
      </c>
      <c r="FT162" s="4">
        <f t="shared" si="102"/>
        <v>7.4315751314119995E-3</v>
      </c>
      <c r="FU162" s="4">
        <f t="shared" si="102"/>
        <v>0</v>
      </c>
      <c r="FV162" s="4" t="e">
        <f t="shared" si="102"/>
        <v>#DIV/0!</v>
      </c>
      <c r="FW162" s="4" t="e">
        <f t="shared" si="102"/>
        <v>#DIV/0!</v>
      </c>
      <c r="FX162" s="4" t="e">
        <f t="shared" si="102"/>
        <v>#DIV/0!</v>
      </c>
      <c r="FY162" s="4" t="e">
        <f t="shared" si="102"/>
        <v>#DIV/0!</v>
      </c>
      <c r="FZ162" s="4" t="e">
        <f t="shared" si="102"/>
        <v>#DIV/0!</v>
      </c>
      <c r="GA162" s="4" t="e">
        <f t="shared" si="102"/>
        <v>#DIV/0!</v>
      </c>
      <c r="GB162" s="4" t="e">
        <f t="shared" si="102"/>
        <v>#DIV/0!</v>
      </c>
    </row>
    <row r="163" spans="1:184" s="246" customFormat="1" ht="12.75" customHeight="1">
      <c r="EX163" s="246">
        <v>1.1999999999999999E-3</v>
      </c>
      <c r="EY163" s="246">
        <v>1.1999999999999999E-3</v>
      </c>
      <c r="EZ163" s="246">
        <v>1.1999999999999999E-3</v>
      </c>
      <c r="FA163" s="246">
        <v>1.1999999999999999E-3</v>
      </c>
      <c r="FB163" s="246">
        <v>1.1999999999999999E-3</v>
      </c>
      <c r="FC163" s="246">
        <v>1.1999999999999999E-3</v>
      </c>
      <c r="FD163" s="246">
        <v>1.1999999999999999E-3</v>
      </c>
      <c r="FE163" s="246">
        <v>1.1999999999999999E-3</v>
      </c>
      <c r="FF163" s="246">
        <v>1.1999999999999999E-3</v>
      </c>
      <c r="FG163" s="246">
        <v>1.1999999999999999E-3</v>
      </c>
      <c r="FH163" s="246">
        <v>1.1999999999999999E-3</v>
      </c>
      <c r="FI163" s="246">
        <v>1.1999999999999999E-3</v>
      </c>
      <c r="FJ163" s="246">
        <v>1.1999999999999999E-3</v>
      </c>
      <c r="FK163" s="246">
        <v>1.1999999999999999E-3</v>
      </c>
      <c r="FL163" s="246">
        <v>1.1999999999999999E-3</v>
      </c>
      <c r="FM163" s="246">
        <v>1.1999999999999999E-3</v>
      </c>
      <c r="FN163" s="246">
        <v>1.1999999999999999E-3</v>
      </c>
      <c r="FO163" s="246">
        <v>1.1999999999999999E-3</v>
      </c>
      <c r="FP163" s="246">
        <v>1.1999999999999999E-3</v>
      </c>
      <c r="FQ163" s="246">
        <v>1.1999999999999999E-3</v>
      </c>
      <c r="FR163" s="246">
        <v>1.1999999999999999E-3</v>
      </c>
      <c r="FS163" s="246">
        <v>1.1999999999999999E-3</v>
      </c>
      <c r="FT163" s="246">
        <v>1.1999999999999999E-3</v>
      </c>
      <c r="FU163" s="246">
        <v>1.1999999999999999E-3</v>
      </c>
      <c r="FV163" s="246">
        <v>1.1999999999999999E-3</v>
      </c>
      <c r="FW163" s="246">
        <v>1.1999999999999999E-3</v>
      </c>
      <c r="FX163" s="246">
        <v>1.1999999999999999E-3</v>
      </c>
      <c r="FY163" s="246">
        <v>1.1999999999999999E-3</v>
      </c>
      <c r="FZ163" s="246">
        <v>1.1999999999999999E-3</v>
      </c>
      <c r="GA163" s="246">
        <v>1.1999999999999999E-3</v>
      </c>
      <c r="GB163" s="246">
        <v>1.1999999999999999E-3</v>
      </c>
    </row>
    <row r="164" spans="1:184" ht="32.25" customHeight="1">
      <c r="A164" s="259" t="s">
        <v>442</v>
      </c>
      <c r="B164" s="259"/>
      <c r="C164" s="259"/>
      <c r="D164" s="259"/>
      <c r="E164" s="259"/>
      <c r="F164" s="259"/>
      <c r="G164" s="259"/>
      <c r="H164" s="259"/>
      <c r="I164" s="259"/>
      <c r="J164" s="259"/>
      <c r="K164" s="259"/>
      <c r="L164" s="259"/>
      <c r="M164" s="259"/>
      <c r="N164" s="259"/>
      <c r="O164" s="259"/>
      <c r="P164" s="259"/>
      <c r="Q164" s="259"/>
      <c r="R164" s="259"/>
      <c r="S164" s="259"/>
      <c r="T164" s="259"/>
      <c r="U164" s="259"/>
      <c r="V164" s="259"/>
      <c r="W164" s="259"/>
      <c r="X164" s="259"/>
      <c r="Y164" s="259"/>
      <c r="Z164" s="259"/>
      <c r="AA164" s="259"/>
      <c r="AB164" s="259"/>
      <c r="AC164" s="259"/>
      <c r="AD164" s="259"/>
      <c r="AE164" s="259"/>
      <c r="AF164" s="259"/>
      <c r="AG164" s="259"/>
      <c r="AH164" s="259"/>
      <c r="AI164" s="259"/>
      <c r="AJ164" s="259"/>
      <c r="AK164" s="259"/>
      <c r="AL164" s="259"/>
      <c r="AM164" s="259"/>
      <c r="AN164" s="259"/>
      <c r="AO164" s="259"/>
      <c r="AP164" s="259"/>
      <c r="AQ164" s="259"/>
      <c r="AR164" s="259"/>
      <c r="AS164" s="259"/>
      <c r="AT164" s="259"/>
      <c r="AU164" s="259"/>
      <c r="AV164" s="259"/>
      <c r="AW164" s="259"/>
      <c r="AX164" s="259"/>
      <c r="AY164" s="259"/>
      <c r="AZ164" s="259"/>
      <c r="BA164" s="259"/>
      <c r="BB164" s="259"/>
      <c r="BC164" s="259"/>
      <c r="BD164" s="259"/>
      <c r="BE164" s="259"/>
      <c r="BF164" s="259"/>
      <c r="BG164" s="259"/>
      <c r="BH164" s="259"/>
      <c r="BI164" s="259"/>
      <c r="BJ164" s="259"/>
      <c r="BK164" s="259"/>
      <c r="BL164" s="259"/>
      <c r="BM164" s="259"/>
      <c r="BN164" s="259"/>
      <c r="BO164" s="259"/>
      <c r="BP164" s="259"/>
      <c r="BQ164" s="259"/>
      <c r="BR164" s="259"/>
      <c r="BS164" s="259"/>
      <c r="BT164" s="259"/>
      <c r="BU164" s="259"/>
      <c r="BV164" s="259"/>
      <c r="BW164" s="259"/>
      <c r="BX164" s="259"/>
      <c r="BY164" s="259"/>
      <c r="BZ164" s="259"/>
      <c r="CA164" s="259"/>
      <c r="CB164" s="259"/>
      <c r="CC164" s="259"/>
      <c r="CD164" s="259"/>
      <c r="CE164" s="259"/>
      <c r="CF164" s="259"/>
      <c r="CG164" s="259"/>
      <c r="CH164" s="259"/>
      <c r="CI164" s="259"/>
      <c r="CJ164" s="259"/>
      <c r="CK164" s="259"/>
      <c r="CL164" s="259"/>
      <c r="CM164" s="259"/>
      <c r="CN164" s="259"/>
      <c r="CO164" s="259"/>
      <c r="CP164" s="259"/>
      <c r="CQ164" s="259"/>
      <c r="CR164" s="259"/>
      <c r="CS164" s="259"/>
      <c r="CT164" s="259"/>
      <c r="CU164" s="259"/>
      <c r="CV164" s="259"/>
      <c r="CW164" s="259"/>
      <c r="CX164" s="259"/>
      <c r="CY164" s="259"/>
      <c r="CZ164" s="259"/>
      <c r="DA164" s="259"/>
      <c r="DB164" s="259"/>
      <c r="DC164" s="259"/>
      <c r="DD164" s="259"/>
      <c r="DE164" s="259"/>
      <c r="DF164" s="259"/>
      <c r="DG164" s="259"/>
      <c r="DH164" s="259"/>
      <c r="DI164" s="259"/>
      <c r="DJ164" s="259"/>
      <c r="DK164" s="259"/>
      <c r="DL164" s="259"/>
      <c r="DM164" s="259"/>
      <c r="DN164" s="259"/>
      <c r="DO164" s="259"/>
      <c r="DP164" s="259"/>
      <c r="DQ164" s="259"/>
      <c r="DR164" s="259"/>
      <c r="DS164" s="259"/>
      <c r="DT164" s="259"/>
      <c r="DU164" s="259"/>
      <c r="DV164" s="259"/>
      <c r="DW164" s="259"/>
      <c r="DX164" s="259"/>
      <c r="DY164" s="259"/>
      <c r="DZ164" s="259"/>
      <c r="EA164" s="259"/>
      <c r="EB164" s="259"/>
      <c r="EC164" s="259"/>
      <c r="ED164" s="259"/>
      <c r="EE164" s="259"/>
      <c r="EF164" s="259"/>
      <c r="EG164" s="259"/>
      <c r="EH164" s="259"/>
      <c r="EI164" s="259"/>
      <c r="EJ164" s="259"/>
      <c r="EK164" s="259"/>
      <c r="EL164" s="259"/>
      <c r="EM164" s="259"/>
      <c r="EN164" s="259"/>
      <c r="EO164" s="259"/>
      <c r="EP164" s="259"/>
      <c r="EQ164" s="259"/>
      <c r="ER164" s="259"/>
      <c r="ES164" s="259"/>
      <c r="ET164" s="259"/>
      <c r="EU164" s="259"/>
      <c r="EV164" s="259"/>
      <c r="EW164" s="259"/>
      <c r="EX164" s="259"/>
      <c r="EY164" s="259"/>
      <c r="EZ164" s="259"/>
      <c r="FA164" s="259"/>
      <c r="FB164" s="259"/>
      <c r="FC164" s="259"/>
      <c r="FD164" s="259"/>
      <c r="FE164" s="259"/>
      <c r="FF164" s="259"/>
      <c r="FG164" s="259"/>
      <c r="FH164" s="259"/>
      <c r="FI164" s="259"/>
      <c r="FJ164" s="259"/>
      <c r="FK164" s="259"/>
      <c r="FL164" s="259"/>
      <c r="FM164" s="259"/>
      <c r="FN164" s="259"/>
      <c r="FO164" s="259"/>
      <c r="FP164" s="259"/>
      <c r="FQ164" s="259"/>
      <c r="FR164" s="259"/>
      <c r="FS164" s="259"/>
      <c r="FT164" s="259"/>
      <c r="FU164" s="259"/>
      <c r="FV164" s="259"/>
      <c r="FW164" s="259"/>
      <c r="FX164" s="259"/>
      <c r="FY164" s="259"/>
      <c r="FZ164" s="259"/>
      <c r="GA164" s="259"/>
      <c r="GB164" s="259"/>
    </row>
    <row r="165" spans="1:184" ht="9" customHeight="1">
      <c r="A165" s="28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</row>
    <row r="166" spans="1:184" ht="18" customHeight="1"/>
    <row r="167" spans="1:184" ht="18" customHeight="1"/>
    <row r="168" spans="1:184" ht="18" customHeight="1"/>
    <row r="169" spans="1:184" ht="18" customHeight="1"/>
    <row r="170" spans="1:184" ht="18" customHeight="1"/>
    <row r="171" spans="1:184" ht="18" customHeight="1"/>
    <row r="172" spans="1:184" ht="18" customHeight="1"/>
    <row r="173" spans="1:184" ht="18" customHeight="1"/>
    <row r="174" spans="1:184" ht="18" customHeight="1"/>
    <row r="175" spans="1:184" ht="18" customHeight="1"/>
    <row r="176" spans="1:184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spans="1:184">
      <c r="A193" s="26"/>
    </row>
    <row r="194" spans="1:184" s="6" customFormat="1" ht="25.5" customHeight="1">
      <c r="A194" s="25" t="s">
        <v>0</v>
      </c>
      <c r="B194" s="24">
        <f>'Summary Shop'!B112</f>
        <v>0</v>
      </c>
      <c r="C194" s="24">
        <f>'Summary Shop'!C112</f>
        <v>0</v>
      </c>
      <c r="D194" s="24">
        <f>'Summary Shop'!D112</f>
        <v>0</v>
      </c>
      <c r="E194" s="24">
        <f>'Summary Shop'!E112</f>
        <v>0</v>
      </c>
      <c r="F194" s="24">
        <f>'Summary Shop'!F112</f>
        <v>0</v>
      </c>
      <c r="G194" s="24">
        <f>'Summary Shop'!G112</f>
        <v>0</v>
      </c>
      <c r="H194" s="24">
        <f>'Summary Shop'!H112</f>
        <v>0</v>
      </c>
      <c r="I194" s="24">
        <f>'Summary Shop'!I112</f>
        <v>0</v>
      </c>
      <c r="J194" s="24">
        <f>'Summary Shop'!J112</f>
        <v>0</v>
      </c>
      <c r="K194" s="24">
        <f>'Summary Shop'!K112</f>
        <v>0</v>
      </c>
      <c r="L194" s="24">
        <f>'Summary Shop'!L112</f>
        <v>0</v>
      </c>
      <c r="M194" s="24">
        <f>'Summary Shop'!M112</f>
        <v>0</v>
      </c>
      <c r="N194" s="24">
        <f>'Summary Shop'!N112</f>
        <v>0</v>
      </c>
      <c r="O194" s="24">
        <f>'Summary Shop'!O112</f>
        <v>0</v>
      </c>
      <c r="P194" s="24">
        <f>'Summary Shop'!P112</f>
        <v>0</v>
      </c>
      <c r="Q194" s="24">
        <f>'Summary Shop'!Q112</f>
        <v>0</v>
      </c>
      <c r="R194" s="24">
        <f>'Summary Shop'!R112</f>
        <v>0</v>
      </c>
      <c r="S194" s="24">
        <f>'Summary Shop'!S112</f>
        <v>0</v>
      </c>
      <c r="T194" s="24">
        <f>'Summary Shop'!T112</f>
        <v>0</v>
      </c>
      <c r="U194" s="24">
        <f>'Summary Shop'!U112</f>
        <v>0</v>
      </c>
      <c r="V194" s="24" t="s">
        <v>33</v>
      </c>
      <c r="W194" s="24" t="s">
        <v>32</v>
      </c>
      <c r="X194" s="24" t="s">
        <v>26</v>
      </c>
      <c r="Y194" s="24" t="s">
        <v>25</v>
      </c>
      <c r="Z194" s="24" t="s">
        <v>24</v>
      </c>
      <c r="AA194" s="24" t="s">
        <v>23</v>
      </c>
      <c r="AB194" s="24" t="s">
        <v>22</v>
      </c>
      <c r="AC194" s="24" t="s">
        <v>21</v>
      </c>
      <c r="AD194" s="24" t="s">
        <v>20</v>
      </c>
      <c r="AE194" s="24" t="s">
        <v>19</v>
      </c>
      <c r="AF194" s="24" t="s">
        <v>18</v>
      </c>
      <c r="AG194" s="24" t="s">
        <v>17</v>
      </c>
      <c r="AH194" s="24" t="s">
        <v>16</v>
      </c>
      <c r="AI194" s="24">
        <v>42278</v>
      </c>
      <c r="AJ194" s="24" t="s">
        <v>14</v>
      </c>
      <c r="AK194" s="24" t="s">
        <v>13</v>
      </c>
      <c r="AL194" s="24" t="s">
        <v>12</v>
      </c>
      <c r="AM194" s="24" t="s">
        <v>11</v>
      </c>
      <c r="AN194" s="24" t="s">
        <v>10</v>
      </c>
      <c r="AO194" s="24" t="s">
        <v>9</v>
      </c>
      <c r="AP194" s="24" t="s">
        <v>8</v>
      </c>
      <c r="AQ194" s="24" t="s">
        <v>68</v>
      </c>
      <c r="AR194" s="24" t="s">
        <v>69</v>
      </c>
      <c r="AS194" s="24" t="s">
        <v>135</v>
      </c>
      <c r="AT194" s="24" t="s">
        <v>143</v>
      </c>
      <c r="AU194" s="24" t="s">
        <v>146</v>
      </c>
      <c r="AV194" s="24" t="s">
        <v>151</v>
      </c>
      <c r="AW194" s="24" t="s">
        <v>159</v>
      </c>
      <c r="AX194" s="24" t="s">
        <v>168</v>
      </c>
      <c r="AY194" s="24" t="s">
        <v>173</v>
      </c>
      <c r="AZ194" s="24" t="s">
        <v>174</v>
      </c>
      <c r="BA194" s="24" t="s">
        <v>176</v>
      </c>
      <c r="BB194" s="24" t="s">
        <v>181</v>
      </c>
      <c r="BC194" s="24" t="s">
        <v>196</v>
      </c>
      <c r="BD194" s="24" t="s">
        <v>227</v>
      </c>
      <c r="BE194" s="24" t="s">
        <v>228</v>
      </c>
      <c r="BF194" s="24" t="s">
        <v>229</v>
      </c>
      <c r="BG194" s="24" t="s">
        <v>230</v>
      </c>
      <c r="BH194" s="24" t="s">
        <v>231</v>
      </c>
      <c r="BI194" s="24" t="s">
        <v>232</v>
      </c>
      <c r="BJ194" s="24" t="s">
        <v>233</v>
      </c>
      <c r="BK194" s="24" t="s">
        <v>238</v>
      </c>
      <c r="BL194" s="24" t="s">
        <v>239</v>
      </c>
      <c r="BM194" s="24" t="s">
        <v>240</v>
      </c>
      <c r="BN194" s="24" t="s">
        <v>247</v>
      </c>
      <c r="BO194" s="24" t="s">
        <v>248</v>
      </c>
      <c r="BP194" s="24" t="s">
        <v>252</v>
      </c>
      <c r="BQ194" s="24" t="s">
        <v>256</v>
      </c>
      <c r="BR194" s="24" t="s">
        <v>257</v>
      </c>
      <c r="BS194" s="24" t="s">
        <v>258</v>
      </c>
      <c r="BT194" s="24" t="s">
        <v>266</v>
      </c>
      <c r="BU194" s="24" t="s">
        <v>267</v>
      </c>
      <c r="BV194" s="24" t="s">
        <v>268</v>
      </c>
      <c r="BW194" s="24" t="s">
        <v>274</v>
      </c>
      <c r="BX194" s="24" t="s">
        <v>280</v>
      </c>
      <c r="BY194" s="24" t="s">
        <v>284</v>
      </c>
      <c r="BZ194" s="24" t="s">
        <v>285</v>
      </c>
      <c r="CA194" s="24" t="s">
        <v>286</v>
      </c>
      <c r="CB194" s="24" t="s">
        <v>288</v>
      </c>
      <c r="CC194" s="24" t="s">
        <v>289</v>
      </c>
      <c r="CD194" s="24" t="s">
        <v>166</v>
      </c>
      <c r="CE194" s="24" t="s">
        <v>294</v>
      </c>
      <c r="CF194" s="24" t="s">
        <v>295</v>
      </c>
      <c r="CG194" s="24" t="s">
        <v>296</v>
      </c>
      <c r="CH194" s="24" t="s">
        <v>297</v>
      </c>
      <c r="CI194" s="24" t="s">
        <v>301</v>
      </c>
      <c r="CJ194" s="24" t="s">
        <v>302</v>
      </c>
      <c r="CK194" s="24" t="s">
        <v>315</v>
      </c>
      <c r="CL194" s="24" t="s">
        <v>321</v>
      </c>
      <c r="CM194" s="24" t="s">
        <v>322</v>
      </c>
      <c r="CN194" s="24" t="s">
        <v>323</v>
      </c>
      <c r="CO194" s="24" t="s">
        <v>324</v>
      </c>
      <c r="CP194" s="24" t="s">
        <v>337</v>
      </c>
      <c r="CQ194" s="24" t="s">
        <v>338</v>
      </c>
      <c r="CR194" s="24" t="s">
        <v>344</v>
      </c>
      <c r="CS194" s="23" t="s">
        <v>345</v>
      </c>
      <c r="CT194" s="23" t="s">
        <v>355</v>
      </c>
      <c r="CU194" s="23" t="s">
        <v>357</v>
      </c>
      <c r="CV194" s="23" t="s">
        <v>358</v>
      </c>
      <c r="CW194" s="23" t="s">
        <v>359</v>
      </c>
      <c r="CX194" s="23" t="s">
        <v>360</v>
      </c>
      <c r="CY194" s="23" t="s">
        <v>361</v>
      </c>
      <c r="CZ194" s="23" t="s">
        <v>362</v>
      </c>
      <c r="DA194" s="23" t="s">
        <v>370</v>
      </c>
      <c r="DB194" s="23" t="s">
        <v>371</v>
      </c>
      <c r="DC194" s="23" t="s">
        <v>378</v>
      </c>
      <c r="DD194" s="23" t="s">
        <v>379</v>
      </c>
      <c r="DE194" s="23" t="s">
        <v>380</v>
      </c>
      <c r="DF194" s="23" t="s">
        <v>381</v>
      </c>
      <c r="DG194" s="23" t="s">
        <v>382</v>
      </c>
      <c r="DH194" s="23" t="s">
        <v>383</v>
      </c>
      <c r="DI194" s="23" t="s">
        <v>384</v>
      </c>
      <c r="DJ194" s="23" t="s">
        <v>385</v>
      </c>
      <c r="DK194" s="23" t="s">
        <v>386</v>
      </c>
      <c r="DL194" s="23" t="s">
        <v>387</v>
      </c>
      <c r="DM194" s="23" t="s">
        <v>388</v>
      </c>
      <c r="DN194" s="23" t="s">
        <v>389</v>
      </c>
      <c r="DO194" s="23" t="s">
        <v>390</v>
      </c>
      <c r="DP194" s="23" t="s">
        <v>391</v>
      </c>
      <c r="DQ194" s="23" t="s">
        <v>392</v>
      </c>
      <c r="DR194" s="23" t="s">
        <v>394</v>
      </c>
      <c r="DS194" s="23" t="s">
        <v>395</v>
      </c>
      <c r="DT194" s="23" t="s">
        <v>396</v>
      </c>
      <c r="DU194" s="23" t="s">
        <v>398</v>
      </c>
      <c r="DV194" s="23" t="s">
        <v>399</v>
      </c>
      <c r="DW194" s="23" t="s">
        <v>400</v>
      </c>
      <c r="DX194" s="23" t="s">
        <v>402</v>
      </c>
      <c r="DY194" s="23" t="s">
        <v>403</v>
      </c>
      <c r="DZ194" s="23" t="s">
        <v>407</v>
      </c>
      <c r="EA194" s="23" t="s">
        <v>408</v>
      </c>
      <c r="EB194" s="23" t="s">
        <v>409</v>
      </c>
      <c r="EC194" s="23" t="s">
        <v>410</v>
      </c>
      <c r="ED194" s="23" t="s">
        <v>411</v>
      </c>
      <c r="EE194" s="23" t="s">
        <v>412</v>
      </c>
      <c r="EF194" s="23" t="s">
        <v>415</v>
      </c>
      <c r="EG194" s="23" t="s">
        <v>422</v>
      </c>
      <c r="EH194" s="23" t="s">
        <v>424</v>
      </c>
      <c r="EI194" s="23" t="s">
        <v>426</v>
      </c>
      <c r="EJ194" s="23" t="s">
        <v>430</v>
      </c>
      <c r="EK194" s="23" t="s">
        <v>434</v>
      </c>
      <c r="EL194" s="23" t="s">
        <v>437</v>
      </c>
      <c r="EM194" s="23" t="s">
        <v>438</v>
      </c>
      <c r="EN194" s="23" t="s">
        <v>439</v>
      </c>
      <c r="EO194" s="23" t="s">
        <v>440</v>
      </c>
      <c r="EP194" s="23" t="s">
        <v>443</v>
      </c>
      <c r="EQ194" s="23" t="s">
        <v>444</v>
      </c>
      <c r="ER194" s="23" t="s">
        <v>449</v>
      </c>
      <c r="ES194" s="23" t="s">
        <v>450</v>
      </c>
      <c r="ET194" s="23" t="s">
        <v>454</v>
      </c>
      <c r="EU194" s="23" t="s">
        <v>456</v>
      </c>
      <c r="EV194" s="23" t="s">
        <v>457</v>
      </c>
      <c r="EW194" s="23" t="str">
        <f>EW315</f>
        <v>Aug'25</v>
      </c>
      <c r="EX194" s="22">
        <v>1</v>
      </c>
      <c r="EY194" s="22">
        <v>2</v>
      </c>
      <c r="EZ194" s="22">
        <v>3</v>
      </c>
      <c r="FA194" s="22">
        <v>4</v>
      </c>
      <c r="FB194" s="22">
        <v>5</v>
      </c>
      <c r="FC194" s="22">
        <v>6</v>
      </c>
      <c r="FD194" s="22">
        <v>7</v>
      </c>
      <c r="FE194" s="22">
        <v>8</v>
      </c>
      <c r="FF194" s="22">
        <v>9</v>
      </c>
      <c r="FG194" s="22">
        <v>10</v>
      </c>
      <c r="FH194" s="22">
        <v>11</v>
      </c>
      <c r="FI194" s="22">
        <v>12</v>
      </c>
      <c r="FJ194" s="22">
        <v>13</v>
      </c>
      <c r="FK194" s="22">
        <v>14</v>
      </c>
      <c r="FL194" s="22">
        <v>15</v>
      </c>
      <c r="FM194" s="22">
        <v>16</v>
      </c>
      <c r="FN194" s="22">
        <v>17</v>
      </c>
      <c r="FO194" s="22">
        <v>18</v>
      </c>
      <c r="FP194" s="22">
        <v>19</v>
      </c>
      <c r="FQ194" s="22">
        <v>20</v>
      </c>
      <c r="FR194" s="22">
        <v>21</v>
      </c>
      <c r="FS194" s="22">
        <v>22</v>
      </c>
      <c r="FT194" s="22">
        <v>23</v>
      </c>
      <c r="FU194" s="22">
        <v>24</v>
      </c>
      <c r="FV194" s="22">
        <v>25</v>
      </c>
      <c r="FW194" s="22">
        <v>26</v>
      </c>
      <c r="FX194" s="22">
        <v>27</v>
      </c>
      <c r="FY194" s="22">
        <v>28</v>
      </c>
      <c r="FZ194" s="22">
        <v>29</v>
      </c>
      <c r="GA194" s="22">
        <v>30</v>
      </c>
      <c r="GB194" s="22">
        <v>31</v>
      </c>
    </row>
    <row r="195" spans="1:184" s="6" customFormat="1" ht="25.5" customHeight="1">
      <c r="A195" s="11" t="s">
        <v>7</v>
      </c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>
        <v>127869</v>
      </c>
      <c r="P195" s="10">
        <v>127123</v>
      </c>
      <c r="Q195" s="10">
        <v>114467</v>
      </c>
      <c r="R195" s="10">
        <v>116986</v>
      </c>
      <c r="S195" s="10">
        <v>75460</v>
      </c>
      <c r="T195" s="10">
        <v>133794</v>
      </c>
      <c r="U195" s="10">
        <v>113786</v>
      </c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 t="e">
        <f>'CMR3'!#REF!</f>
        <v>#REF!</v>
      </c>
      <c r="BQ195" s="10" t="e">
        <f>'CMR3'!#REF!</f>
        <v>#REF!</v>
      </c>
      <c r="BR195" s="10" t="e">
        <f>'CMR3'!#REF!</f>
        <v>#REF!</v>
      </c>
      <c r="BS195" s="10">
        <v>18584</v>
      </c>
      <c r="BT195" s="10">
        <v>56899</v>
      </c>
      <c r="BU195" s="10">
        <v>69069</v>
      </c>
      <c r="BV195" s="10">
        <v>12350</v>
      </c>
      <c r="BW195" s="10">
        <v>398</v>
      </c>
      <c r="BX195" s="10">
        <v>120</v>
      </c>
      <c r="BY195" s="10">
        <v>56085</v>
      </c>
      <c r="BZ195" s="10">
        <v>67906</v>
      </c>
      <c r="CA195" s="10">
        <v>556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9">
        <f>SUM(EW195:GA195)</f>
        <v>727028</v>
      </c>
      <c r="CT195" s="193">
        <v>0</v>
      </c>
      <c r="CU195" s="193">
        <v>0</v>
      </c>
      <c r="CV195" s="193">
        <v>0</v>
      </c>
      <c r="CW195" s="193">
        <v>0</v>
      </c>
      <c r="CX195" s="193">
        <v>0</v>
      </c>
      <c r="CY195" s="193">
        <v>0</v>
      </c>
      <c r="CZ195" s="193">
        <v>0</v>
      </c>
      <c r="DA195" s="193">
        <v>0</v>
      </c>
      <c r="DB195" s="193">
        <v>0</v>
      </c>
      <c r="DC195" s="193">
        <v>0</v>
      </c>
      <c r="DD195" s="193">
        <v>0</v>
      </c>
      <c r="DE195" s="193">
        <v>0</v>
      </c>
      <c r="DF195" s="193">
        <v>0</v>
      </c>
      <c r="DG195" s="193">
        <v>0</v>
      </c>
      <c r="DH195" s="193">
        <v>0</v>
      </c>
      <c r="DI195" s="193">
        <v>0</v>
      </c>
      <c r="DJ195" s="193">
        <v>0</v>
      </c>
      <c r="DK195" s="193">
        <v>0</v>
      </c>
      <c r="DL195" s="193">
        <v>0</v>
      </c>
      <c r="DM195" s="193">
        <v>0</v>
      </c>
      <c r="DN195" s="193">
        <v>0</v>
      </c>
      <c r="DO195" s="193">
        <v>0</v>
      </c>
      <c r="DP195" s="193">
        <v>0</v>
      </c>
      <c r="DQ195" s="193">
        <v>0</v>
      </c>
      <c r="DR195" s="193">
        <v>0</v>
      </c>
      <c r="DS195" s="193">
        <v>0</v>
      </c>
      <c r="DT195" s="193">
        <v>0</v>
      </c>
      <c r="DU195" s="193">
        <v>0</v>
      </c>
      <c r="DV195" s="193">
        <v>0</v>
      </c>
      <c r="DW195" s="193">
        <v>0</v>
      </c>
      <c r="DX195" s="193">
        <v>0</v>
      </c>
      <c r="DY195" s="193">
        <v>0</v>
      </c>
      <c r="DZ195" s="193">
        <v>0</v>
      </c>
      <c r="EA195" s="193">
        <v>0</v>
      </c>
      <c r="EB195" s="193">
        <v>0</v>
      </c>
      <c r="EC195" s="193">
        <v>0</v>
      </c>
      <c r="ED195" s="193">
        <v>0</v>
      </c>
      <c r="EE195" s="193">
        <v>0</v>
      </c>
      <c r="EF195" s="193">
        <v>0</v>
      </c>
      <c r="EG195" s="193">
        <v>0</v>
      </c>
      <c r="EH195" s="193">
        <v>0</v>
      </c>
      <c r="EI195" s="193">
        <v>0</v>
      </c>
      <c r="EJ195" s="193">
        <v>0</v>
      </c>
      <c r="EK195" s="193">
        <v>0</v>
      </c>
      <c r="EL195" s="193">
        <v>0</v>
      </c>
      <c r="EM195" s="193">
        <v>0</v>
      </c>
      <c r="EN195" s="193">
        <v>0</v>
      </c>
      <c r="EO195" s="193">
        <v>159793</v>
      </c>
      <c r="EP195" s="193">
        <v>257847</v>
      </c>
      <c r="EQ195" s="193">
        <v>235043</v>
      </c>
      <c r="ER195" s="193">
        <v>182887</v>
      </c>
      <c r="ES195" s="193">
        <v>147064</v>
      </c>
      <c r="ET195" s="193">
        <v>114065</v>
      </c>
      <c r="EU195" s="193">
        <v>150815</v>
      </c>
      <c r="EV195" s="193">
        <v>412296</v>
      </c>
      <c r="EW195" s="9">
        <f>SUM(EX195:GB195)</f>
        <v>363514</v>
      </c>
      <c r="EX195" s="66">
        <f>+'V15'!F9</f>
        <v>36381</v>
      </c>
      <c r="EY195" s="66">
        <f>+'V15'!G9</f>
        <v>16538</v>
      </c>
      <c r="EZ195" s="66">
        <f>+'V15'!H9</f>
        <v>819</v>
      </c>
      <c r="FA195" s="66">
        <f>+'V15'!I9</f>
        <v>15596</v>
      </c>
      <c r="FB195" s="66">
        <f>+'V15'!J9</f>
        <v>18191</v>
      </c>
      <c r="FC195" s="66">
        <f>+'V15'!K9</f>
        <v>21119</v>
      </c>
      <c r="FD195" s="66">
        <f>+'V15'!L9</f>
        <v>16740</v>
      </c>
      <c r="FE195" s="66">
        <f>+'V15'!M9</f>
        <v>17191</v>
      </c>
      <c r="FF195" s="66">
        <f>+'V15'!N9</f>
        <v>17670</v>
      </c>
      <c r="FG195" s="66">
        <f>+'V15'!O9</f>
        <v>1564</v>
      </c>
      <c r="FH195" s="66">
        <f>+'V15'!P9</f>
        <v>17965</v>
      </c>
      <c r="FI195" s="66">
        <f>+'V15'!Q9</f>
        <v>16710</v>
      </c>
      <c r="FJ195" s="66">
        <f>+'V15'!R9</f>
        <v>8464</v>
      </c>
      <c r="FK195" s="66">
        <f>+'V15'!S9</f>
        <v>13874</v>
      </c>
      <c r="FL195" s="66">
        <f>+'V15'!T9</f>
        <v>18798</v>
      </c>
      <c r="FM195" s="66">
        <f>+'V15'!U9</f>
        <v>18100</v>
      </c>
      <c r="FN195" s="66">
        <f>+'V15'!V9</f>
        <v>1265</v>
      </c>
      <c r="FO195" s="66">
        <f>+'V15'!W9</f>
        <v>21319</v>
      </c>
      <c r="FP195" s="66">
        <f>+'V15'!X9</f>
        <v>15771</v>
      </c>
      <c r="FQ195" s="66">
        <f>+'V15'!Y9</f>
        <v>20497</v>
      </c>
      <c r="FR195" s="66">
        <f>+'V15'!Z9</f>
        <v>18634</v>
      </c>
      <c r="FS195" s="66">
        <f>+'V15'!AA9</f>
        <v>15662</v>
      </c>
      <c r="FT195" s="66">
        <f>+'V15'!AB9</f>
        <v>13351</v>
      </c>
      <c r="FU195" s="66">
        <f>+'V15'!AC9</f>
        <v>1295</v>
      </c>
      <c r="FV195" s="66">
        <f>+'V15'!AD9</f>
        <v>0</v>
      </c>
      <c r="FW195" s="66">
        <f>+'V15'!AE9</f>
        <v>0</v>
      </c>
      <c r="FX195" s="66">
        <f>+'V15'!AF9</f>
        <v>0</v>
      </c>
      <c r="FY195" s="66">
        <f>+'V15'!AG9</f>
        <v>0</v>
      </c>
      <c r="FZ195" s="66">
        <f>+'V15'!AH9</f>
        <v>0</v>
      </c>
      <c r="GA195" s="66">
        <f>+'V15'!AI9</f>
        <v>0</v>
      </c>
      <c r="GB195" s="66">
        <f>+'V15'!AJ9</f>
        <v>0</v>
      </c>
    </row>
    <row r="196" spans="1:184" s="6" customFormat="1" ht="25.5" customHeight="1">
      <c r="A196" s="11" t="s">
        <v>6</v>
      </c>
      <c r="B196" s="10">
        <f t="shared" ref="B196:BM196" si="103">SUM(B199,B201)</f>
        <v>0</v>
      </c>
      <c r="C196" s="10">
        <f t="shared" si="103"/>
        <v>0</v>
      </c>
      <c r="D196" s="10">
        <f t="shared" si="103"/>
        <v>0</v>
      </c>
      <c r="E196" s="10">
        <f t="shared" si="103"/>
        <v>0</v>
      </c>
      <c r="F196" s="10">
        <f t="shared" si="103"/>
        <v>0</v>
      </c>
      <c r="G196" s="10">
        <f t="shared" si="103"/>
        <v>0</v>
      </c>
      <c r="H196" s="10">
        <f t="shared" si="103"/>
        <v>0</v>
      </c>
      <c r="I196" s="10">
        <f t="shared" si="103"/>
        <v>0</v>
      </c>
      <c r="J196" s="10">
        <f t="shared" si="103"/>
        <v>0</v>
      </c>
      <c r="K196" s="10">
        <f t="shared" si="103"/>
        <v>0</v>
      </c>
      <c r="L196" s="10">
        <f t="shared" si="103"/>
        <v>0</v>
      </c>
      <c r="M196" s="10">
        <f t="shared" si="103"/>
        <v>0</v>
      </c>
      <c r="N196" s="10">
        <f t="shared" si="103"/>
        <v>0</v>
      </c>
      <c r="O196" s="10">
        <f t="shared" si="103"/>
        <v>159</v>
      </c>
      <c r="P196" s="10">
        <f t="shared" si="103"/>
        <v>196</v>
      </c>
      <c r="Q196" s="10">
        <f t="shared" si="103"/>
        <v>175</v>
      </c>
      <c r="R196" s="10">
        <f t="shared" si="103"/>
        <v>152</v>
      </c>
      <c r="S196" s="10">
        <f t="shared" si="103"/>
        <v>237</v>
      </c>
      <c r="T196" s="10">
        <f t="shared" si="103"/>
        <v>339</v>
      </c>
      <c r="U196" s="10">
        <f t="shared" si="103"/>
        <v>189</v>
      </c>
      <c r="V196" s="10">
        <f t="shared" si="103"/>
        <v>0</v>
      </c>
      <c r="W196" s="10">
        <f t="shared" si="103"/>
        <v>0</v>
      </c>
      <c r="X196" s="10">
        <f t="shared" si="103"/>
        <v>0</v>
      </c>
      <c r="Y196" s="10">
        <f t="shared" si="103"/>
        <v>0</v>
      </c>
      <c r="Z196" s="10">
        <f t="shared" si="103"/>
        <v>0</v>
      </c>
      <c r="AA196" s="10">
        <f t="shared" si="103"/>
        <v>0</v>
      </c>
      <c r="AB196" s="10">
        <f t="shared" si="103"/>
        <v>0</v>
      </c>
      <c r="AC196" s="10">
        <f t="shared" si="103"/>
        <v>0</v>
      </c>
      <c r="AD196" s="10">
        <f t="shared" si="103"/>
        <v>0</v>
      </c>
      <c r="AE196" s="10">
        <f t="shared" si="103"/>
        <v>0</v>
      </c>
      <c r="AF196" s="10">
        <f t="shared" si="103"/>
        <v>0</v>
      </c>
      <c r="AG196" s="10">
        <f t="shared" si="103"/>
        <v>0</v>
      </c>
      <c r="AH196" s="10">
        <f t="shared" si="103"/>
        <v>0</v>
      </c>
      <c r="AI196" s="10">
        <f t="shared" si="103"/>
        <v>0</v>
      </c>
      <c r="AJ196" s="10">
        <f t="shared" si="103"/>
        <v>0</v>
      </c>
      <c r="AK196" s="10">
        <f t="shared" si="103"/>
        <v>0</v>
      </c>
      <c r="AL196" s="10">
        <f t="shared" si="103"/>
        <v>0</v>
      </c>
      <c r="AM196" s="10">
        <f t="shared" si="103"/>
        <v>0</v>
      </c>
      <c r="AN196" s="10">
        <f t="shared" si="103"/>
        <v>0</v>
      </c>
      <c r="AO196" s="10">
        <f t="shared" si="103"/>
        <v>0</v>
      </c>
      <c r="AP196" s="10">
        <f t="shared" si="103"/>
        <v>0</v>
      </c>
      <c r="AQ196" s="10">
        <f t="shared" si="103"/>
        <v>0</v>
      </c>
      <c r="AR196" s="10">
        <f t="shared" si="103"/>
        <v>0</v>
      </c>
      <c r="AS196" s="10">
        <f t="shared" si="103"/>
        <v>0</v>
      </c>
      <c r="AT196" s="10">
        <f t="shared" si="103"/>
        <v>0</v>
      </c>
      <c r="AU196" s="10">
        <f t="shared" si="103"/>
        <v>0</v>
      </c>
      <c r="AV196" s="10">
        <f t="shared" si="103"/>
        <v>0</v>
      </c>
      <c r="AW196" s="10">
        <f t="shared" si="103"/>
        <v>0</v>
      </c>
      <c r="AX196" s="10">
        <f t="shared" si="103"/>
        <v>0</v>
      </c>
      <c r="AY196" s="10">
        <f t="shared" si="103"/>
        <v>0</v>
      </c>
      <c r="AZ196" s="10">
        <f t="shared" si="103"/>
        <v>0</v>
      </c>
      <c r="BA196" s="10">
        <f t="shared" si="103"/>
        <v>0</v>
      </c>
      <c r="BB196" s="10">
        <f t="shared" si="103"/>
        <v>0</v>
      </c>
      <c r="BC196" s="10">
        <f t="shared" si="103"/>
        <v>0</v>
      </c>
      <c r="BD196" s="10">
        <f t="shared" si="103"/>
        <v>0</v>
      </c>
      <c r="BE196" s="10">
        <f t="shared" si="103"/>
        <v>0</v>
      </c>
      <c r="BF196" s="10">
        <f t="shared" si="103"/>
        <v>0</v>
      </c>
      <c r="BG196" s="10">
        <f t="shared" si="103"/>
        <v>0</v>
      </c>
      <c r="BH196" s="10">
        <f t="shared" si="103"/>
        <v>0</v>
      </c>
      <c r="BI196" s="10">
        <f t="shared" si="103"/>
        <v>0</v>
      </c>
      <c r="BJ196" s="10">
        <f t="shared" si="103"/>
        <v>0</v>
      </c>
      <c r="BK196" s="10">
        <f t="shared" si="103"/>
        <v>0</v>
      </c>
      <c r="BL196" s="10">
        <f t="shared" si="103"/>
        <v>0</v>
      </c>
      <c r="BM196" s="10">
        <f t="shared" si="103"/>
        <v>0</v>
      </c>
      <c r="BN196" s="10">
        <f t="shared" ref="BN196:CC196" si="104">SUM(BN199,BN201)</f>
        <v>0</v>
      </c>
      <c r="BO196" s="10">
        <f t="shared" si="104"/>
        <v>0</v>
      </c>
      <c r="BP196" s="10" t="e">
        <f t="shared" si="104"/>
        <v>#REF!</v>
      </c>
      <c r="BQ196" s="10" t="e">
        <f t="shared" si="104"/>
        <v>#REF!</v>
      </c>
      <c r="BR196" s="10" t="e">
        <f t="shared" si="104"/>
        <v>#REF!</v>
      </c>
      <c r="BS196" s="10">
        <f t="shared" si="104"/>
        <v>49</v>
      </c>
      <c r="BT196" s="10">
        <f t="shared" si="104"/>
        <v>125</v>
      </c>
      <c r="BU196" s="10">
        <f t="shared" si="104"/>
        <v>168</v>
      </c>
      <c r="BV196" s="10">
        <f t="shared" si="104"/>
        <v>31</v>
      </c>
      <c r="BW196" s="10">
        <f t="shared" si="104"/>
        <v>2</v>
      </c>
      <c r="BX196" s="10">
        <f t="shared" si="104"/>
        <v>9</v>
      </c>
      <c r="BY196" s="10">
        <f t="shared" si="104"/>
        <v>238</v>
      </c>
      <c r="BZ196" s="10">
        <f t="shared" si="104"/>
        <v>230</v>
      </c>
      <c r="CA196" s="10">
        <f t="shared" si="104"/>
        <v>7</v>
      </c>
      <c r="CB196" s="10">
        <f t="shared" si="104"/>
        <v>0</v>
      </c>
      <c r="CC196" s="10">
        <f t="shared" si="104"/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9">
        <f>SUM(EW196:GA196)</f>
        <v>2258</v>
      </c>
      <c r="CT196" s="219">
        <f>SUM(CT199,CT201)</f>
        <v>0</v>
      </c>
      <c r="CU196" s="219">
        <f t="shared" ref="CU196:DV196" si="105">SUM(CU199,CU201)</f>
        <v>0</v>
      </c>
      <c r="CV196" s="219">
        <f t="shared" si="105"/>
        <v>0</v>
      </c>
      <c r="CW196" s="219">
        <f t="shared" si="105"/>
        <v>0</v>
      </c>
      <c r="CX196" s="219">
        <f t="shared" si="105"/>
        <v>0</v>
      </c>
      <c r="CY196" s="219">
        <f t="shared" si="105"/>
        <v>0</v>
      </c>
      <c r="CZ196" s="219">
        <f t="shared" si="105"/>
        <v>0</v>
      </c>
      <c r="DA196" s="219">
        <f t="shared" si="105"/>
        <v>0</v>
      </c>
      <c r="DB196" s="219">
        <f t="shared" si="105"/>
        <v>0</v>
      </c>
      <c r="DC196" s="219">
        <f t="shared" si="105"/>
        <v>0</v>
      </c>
      <c r="DD196" s="219">
        <f t="shared" si="105"/>
        <v>0</v>
      </c>
      <c r="DE196" s="219">
        <f t="shared" si="105"/>
        <v>0</v>
      </c>
      <c r="DF196" s="219">
        <f t="shared" si="105"/>
        <v>0</v>
      </c>
      <c r="DG196" s="219">
        <f t="shared" si="105"/>
        <v>0</v>
      </c>
      <c r="DH196" s="219">
        <f t="shared" si="105"/>
        <v>0</v>
      </c>
      <c r="DI196" s="219">
        <f t="shared" si="105"/>
        <v>0</v>
      </c>
      <c r="DJ196" s="219">
        <f t="shared" si="105"/>
        <v>0</v>
      </c>
      <c r="DK196" s="219">
        <f t="shared" si="105"/>
        <v>0</v>
      </c>
      <c r="DL196" s="219">
        <f t="shared" si="105"/>
        <v>0</v>
      </c>
      <c r="DM196" s="219">
        <f t="shared" si="105"/>
        <v>0</v>
      </c>
      <c r="DN196" s="219">
        <f t="shared" si="105"/>
        <v>0</v>
      </c>
      <c r="DO196" s="219">
        <f t="shared" si="105"/>
        <v>0</v>
      </c>
      <c r="DP196" s="219">
        <f t="shared" si="105"/>
        <v>0</v>
      </c>
      <c r="DQ196" s="219">
        <f t="shared" si="105"/>
        <v>0</v>
      </c>
      <c r="DR196" s="219">
        <f t="shared" si="105"/>
        <v>0</v>
      </c>
      <c r="DS196" s="219">
        <f t="shared" si="105"/>
        <v>0</v>
      </c>
      <c r="DT196" s="219">
        <f t="shared" si="105"/>
        <v>0</v>
      </c>
      <c r="DU196" s="219">
        <f t="shared" si="105"/>
        <v>0</v>
      </c>
      <c r="DV196" s="219">
        <f t="shared" si="105"/>
        <v>0</v>
      </c>
      <c r="DW196" s="219">
        <f>SUM(DW199,DW201)</f>
        <v>0</v>
      </c>
      <c r="DX196" s="241">
        <f t="shared" ref="DX196:DZ196" si="106">SUM(DX199,DX201)</f>
        <v>0</v>
      </c>
      <c r="DY196" s="241">
        <f t="shared" si="106"/>
        <v>0</v>
      </c>
      <c r="DZ196" s="241">
        <f t="shared" si="106"/>
        <v>0</v>
      </c>
      <c r="EA196" s="241">
        <v>0</v>
      </c>
      <c r="EB196" s="241">
        <v>0</v>
      </c>
      <c r="EC196" s="241">
        <v>0</v>
      </c>
      <c r="ED196" s="241">
        <v>0</v>
      </c>
      <c r="EE196" s="241">
        <v>0</v>
      </c>
      <c r="EF196" s="241">
        <v>0</v>
      </c>
      <c r="EG196" s="241">
        <v>0</v>
      </c>
      <c r="EH196" s="241">
        <v>0</v>
      </c>
      <c r="EI196" s="241">
        <v>0</v>
      </c>
      <c r="EJ196" s="241">
        <v>0</v>
      </c>
      <c r="EK196" s="241">
        <v>0</v>
      </c>
      <c r="EL196" s="241">
        <v>0</v>
      </c>
      <c r="EM196" s="241">
        <v>0</v>
      </c>
      <c r="EN196" s="241">
        <v>0</v>
      </c>
      <c r="EO196" s="241">
        <v>456</v>
      </c>
      <c r="EP196" s="241">
        <v>787</v>
      </c>
      <c r="EQ196" s="241">
        <v>662</v>
      </c>
      <c r="ER196" s="241">
        <v>995</v>
      </c>
      <c r="ES196" s="241">
        <v>999</v>
      </c>
      <c r="ET196" s="241">
        <v>837</v>
      </c>
      <c r="EU196" s="241">
        <v>525</v>
      </c>
      <c r="EV196" s="241">
        <v>1255</v>
      </c>
      <c r="EW196" s="9">
        <f>SUM(EX196:GB196)</f>
        <v>1129</v>
      </c>
      <c r="EX196" s="67">
        <f>SUM(EX199,EX201)</f>
        <v>93</v>
      </c>
      <c r="EY196" s="67">
        <f>SUM(EY199,EY201)</f>
        <v>53</v>
      </c>
      <c r="EZ196" s="67">
        <f t="shared" ref="EZ196:GB196" si="107">SUM(EZ199,EZ201)</f>
        <v>0</v>
      </c>
      <c r="FA196" s="67">
        <f t="shared" si="107"/>
        <v>49</v>
      </c>
      <c r="FB196" s="67">
        <f t="shared" si="107"/>
        <v>50</v>
      </c>
      <c r="FC196" s="67">
        <f t="shared" si="107"/>
        <v>70</v>
      </c>
      <c r="FD196" s="67">
        <f t="shared" si="107"/>
        <v>55</v>
      </c>
      <c r="FE196" s="67">
        <f t="shared" si="107"/>
        <v>66</v>
      </c>
      <c r="FF196" s="67">
        <f t="shared" si="107"/>
        <v>49</v>
      </c>
      <c r="FG196" s="67">
        <f t="shared" si="107"/>
        <v>0</v>
      </c>
      <c r="FH196" s="67">
        <f t="shared" si="107"/>
        <v>64</v>
      </c>
      <c r="FI196" s="67">
        <f t="shared" si="107"/>
        <v>43</v>
      </c>
      <c r="FJ196" s="67">
        <f t="shared" si="107"/>
        <v>28</v>
      </c>
      <c r="FK196" s="67">
        <f t="shared" si="107"/>
        <v>50</v>
      </c>
      <c r="FL196" s="67">
        <f t="shared" si="107"/>
        <v>94</v>
      </c>
      <c r="FM196" s="67">
        <f t="shared" si="107"/>
        <v>58</v>
      </c>
      <c r="FN196" s="67">
        <f t="shared" si="107"/>
        <v>0</v>
      </c>
      <c r="FO196" s="67">
        <f t="shared" si="107"/>
        <v>47</v>
      </c>
      <c r="FP196" s="67">
        <f t="shared" si="107"/>
        <v>59</v>
      </c>
      <c r="FQ196" s="67">
        <f t="shared" si="107"/>
        <v>115</v>
      </c>
      <c r="FR196" s="67">
        <f t="shared" si="107"/>
        <v>50</v>
      </c>
      <c r="FS196" s="67">
        <f t="shared" si="107"/>
        <v>25</v>
      </c>
      <c r="FT196" s="67">
        <f t="shared" si="107"/>
        <v>11</v>
      </c>
      <c r="FU196" s="67">
        <f t="shared" si="107"/>
        <v>0</v>
      </c>
      <c r="FV196" s="67">
        <f t="shared" si="107"/>
        <v>0</v>
      </c>
      <c r="FW196" s="67">
        <f t="shared" si="107"/>
        <v>0</v>
      </c>
      <c r="FX196" s="67">
        <f t="shared" si="107"/>
        <v>0</v>
      </c>
      <c r="FY196" s="67">
        <f t="shared" si="107"/>
        <v>0</v>
      </c>
      <c r="FZ196" s="67">
        <f t="shared" si="107"/>
        <v>0</v>
      </c>
      <c r="GA196" s="67">
        <f t="shared" si="107"/>
        <v>0</v>
      </c>
      <c r="GB196" s="67">
        <f t="shared" si="107"/>
        <v>0</v>
      </c>
    </row>
    <row r="197" spans="1:184" s="6" customFormat="1" ht="25.5" customHeight="1">
      <c r="A197" s="11" t="s">
        <v>5</v>
      </c>
      <c r="B197" s="18" t="e">
        <f t="shared" ref="B197:BM197" si="108">B196/B195</f>
        <v>#DIV/0!</v>
      </c>
      <c r="C197" s="18" t="e">
        <f t="shared" si="108"/>
        <v>#DIV/0!</v>
      </c>
      <c r="D197" s="18" t="e">
        <f t="shared" si="108"/>
        <v>#DIV/0!</v>
      </c>
      <c r="E197" s="18" t="e">
        <f t="shared" si="108"/>
        <v>#DIV/0!</v>
      </c>
      <c r="F197" s="18" t="e">
        <f t="shared" si="108"/>
        <v>#DIV/0!</v>
      </c>
      <c r="G197" s="18" t="e">
        <f t="shared" si="108"/>
        <v>#DIV/0!</v>
      </c>
      <c r="H197" s="18" t="e">
        <f t="shared" si="108"/>
        <v>#DIV/0!</v>
      </c>
      <c r="I197" s="18" t="e">
        <f t="shared" si="108"/>
        <v>#DIV/0!</v>
      </c>
      <c r="J197" s="18" t="e">
        <f t="shared" si="108"/>
        <v>#DIV/0!</v>
      </c>
      <c r="K197" s="18" t="e">
        <f t="shared" si="108"/>
        <v>#DIV/0!</v>
      </c>
      <c r="L197" s="18" t="e">
        <f t="shared" si="108"/>
        <v>#DIV/0!</v>
      </c>
      <c r="M197" s="18" t="e">
        <f t="shared" si="108"/>
        <v>#DIV/0!</v>
      </c>
      <c r="N197" s="18" t="e">
        <f t="shared" si="108"/>
        <v>#DIV/0!</v>
      </c>
      <c r="O197" s="18">
        <f t="shared" si="108"/>
        <v>1.2434601036998803E-3</v>
      </c>
      <c r="P197" s="18">
        <f t="shared" si="108"/>
        <v>1.5418138338459601E-3</v>
      </c>
      <c r="Q197" s="18">
        <f t="shared" si="108"/>
        <v>1.5288249014999956E-3</v>
      </c>
      <c r="R197" s="18">
        <f t="shared" si="108"/>
        <v>1.2993007710324312E-3</v>
      </c>
      <c r="S197" s="18">
        <f t="shared" si="108"/>
        <v>3.1407368142062019E-3</v>
      </c>
      <c r="T197" s="18">
        <f t="shared" si="108"/>
        <v>2.5337459078882459E-3</v>
      </c>
      <c r="U197" s="18">
        <f t="shared" si="108"/>
        <v>1.6610127783734379E-3</v>
      </c>
      <c r="V197" s="18" t="e">
        <f t="shared" si="108"/>
        <v>#DIV/0!</v>
      </c>
      <c r="W197" s="18" t="e">
        <f t="shared" si="108"/>
        <v>#DIV/0!</v>
      </c>
      <c r="X197" s="18" t="e">
        <f t="shared" si="108"/>
        <v>#DIV/0!</v>
      </c>
      <c r="Y197" s="18" t="e">
        <f t="shared" si="108"/>
        <v>#DIV/0!</v>
      </c>
      <c r="Z197" s="18" t="e">
        <f t="shared" si="108"/>
        <v>#DIV/0!</v>
      </c>
      <c r="AA197" s="18" t="e">
        <f t="shared" si="108"/>
        <v>#DIV/0!</v>
      </c>
      <c r="AB197" s="18" t="e">
        <f t="shared" si="108"/>
        <v>#DIV/0!</v>
      </c>
      <c r="AC197" s="18" t="e">
        <f t="shared" si="108"/>
        <v>#DIV/0!</v>
      </c>
      <c r="AD197" s="18" t="e">
        <f t="shared" si="108"/>
        <v>#DIV/0!</v>
      </c>
      <c r="AE197" s="18" t="e">
        <f t="shared" si="108"/>
        <v>#DIV/0!</v>
      </c>
      <c r="AF197" s="18" t="e">
        <f t="shared" si="108"/>
        <v>#DIV/0!</v>
      </c>
      <c r="AG197" s="18" t="e">
        <f t="shared" si="108"/>
        <v>#DIV/0!</v>
      </c>
      <c r="AH197" s="18" t="e">
        <f t="shared" si="108"/>
        <v>#DIV/0!</v>
      </c>
      <c r="AI197" s="18" t="e">
        <f t="shared" si="108"/>
        <v>#DIV/0!</v>
      </c>
      <c r="AJ197" s="18" t="e">
        <f t="shared" si="108"/>
        <v>#DIV/0!</v>
      </c>
      <c r="AK197" s="18" t="e">
        <f t="shared" si="108"/>
        <v>#DIV/0!</v>
      </c>
      <c r="AL197" s="18" t="e">
        <f t="shared" si="108"/>
        <v>#DIV/0!</v>
      </c>
      <c r="AM197" s="18" t="e">
        <f t="shared" si="108"/>
        <v>#DIV/0!</v>
      </c>
      <c r="AN197" s="18" t="e">
        <f t="shared" si="108"/>
        <v>#DIV/0!</v>
      </c>
      <c r="AO197" s="18" t="e">
        <f t="shared" si="108"/>
        <v>#DIV/0!</v>
      </c>
      <c r="AP197" s="18" t="e">
        <f t="shared" si="108"/>
        <v>#DIV/0!</v>
      </c>
      <c r="AQ197" s="18" t="e">
        <f t="shared" si="108"/>
        <v>#DIV/0!</v>
      </c>
      <c r="AR197" s="18" t="e">
        <f t="shared" si="108"/>
        <v>#DIV/0!</v>
      </c>
      <c r="AS197" s="18" t="e">
        <f t="shared" si="108"/>
        <v>#DIV/0!</v>
      </c>
      <c r="AT197" s="18" t="e">
        <f t="shared" si="108"/>
        <v>#DIV/0!</v>
      </c>
      <c r="AU197" s="18" t="e">
        <f t="shared" si="108"/>
        <v>#DIV/0!</v>
      </c>
      <c r="AV197" s="18" t="e">
        <f t="shared" si="108"/>
        <v>#DIV/0!</v>
      </c>
      <c r="AW197" s="18" t="e">
        <f t="shared" si="108"/>
        <v>#DIV/0!</v>
      </c>
      <c r="AX197" s="18" t="e">
        <f t="shared" si="108"/>
        <v>#DIV/0!</v>
      </c>
      <c r="AY197" s="18" t="e">
        <f t="shared" si="108"/>
        <v>#DIV/0!</v>
      </c>
      <c r="AZ197" s="18" t="e">
        <f t="shared" si="108"/>
        <v>#DIV/0!</v>
      </c>
      <c r="BA197" s="18" t="e">
        <f t="shared" si="108"/>
        <v>#DIV/0!</v>
      </c>
      <c r="BB197" s="18" t="e">
        <f t="shared" si="108"/>
        <v>#DIV/0!</v>
      </c>
      <c r="BC197" s="18" t="e">
        <f t="shared" si="108"/>
        <v>#DIV/0!</v>
      </c>
      <c r="BD197" s="18" t="e">
        <f t="shared" si="108"/>
        <v>#DIV/0!</v>
      </c>
      <c r="BE197" s="18" t="e">
        <f t="shared" si="108"/>
        <v>#DIV/0!</v>
      </c>
      <c r="BF197" s="18" t="e">
        <f t="shared" si="108"/>
        <v>#DIV/0!</v>
      </c>
      <c r="BG197" s="18" t="e">
        <f t="shared" si="108"/>
        <v>#DIV/0!</v>
      </c>
      <c r="BH197" s="18" t="e">
        <f t="shared" si="108"/>
        <v>#DIV/0!</v>
      </c>
      <c r="BI197" s="18" t="e">
        <f t="shared" si="108"/>
        <v>#DIV/0!</v>
      </c>
      <c r="BJ197" s="18" t="e">
        <f t="shared" si="108"/>
        <v>#DIV/0!</v>
      </c>
      <c r="BK197" s="18" t="e">
        <f t="shared" si="108"/>
        <v>#DIV/0!</v>
      </c>
      <c r="BL197" s="18" t="e">
        <f t="shared" si="108"/>
        <v>#DIV/0!</v>
      </c>
      <c r="BM197" s="18" t="e">
        <f t="shared" si="108"/>
        <v>#DIV/0!</v>
      </c>
      <c r="BN197" s="18" t="e">
        <f t="shared" ref="BN197:CC197" si="109">BN196/BN195</f>
        <v>#DIV/0!</v>
      </c>
      <c r="BO197" s="18" t="e">
        <f t="shared" si="109"/>
        <v>#DIV/0!</v>
      </c>
      <c r="BP197" s="18" t="e">
        <f t="shared" si="109"/>
        <v>#REF!</v>
      </c>
      <c r="BQ197" s="18" t="e">
        <f t="shared" si="109"/>
        <v>#REF!</v>
      </c>
      <c r="BR197" s="18" t="e">
        <f t="shared" si="109"/>
        <v>#REF!</v>
      </c>
      <c r="BS197" s="18">
        <f t="shared" si="109"/>
        <v>2.6366767111493756E-3</v>
      </c>
      <c r="BT197" s="18">
        <f t="shared" si="109"/>
        <v>2.1968751647656374E-3</v>
      </c>
      <c r="BU197" s="18">
        <f t="shared" si="109"/>
        <v>2.432350258437215E-3</v>
      </c>
      <c r="BV197" s="18">
        <f t="shared" si="109"/>
        <v>2.5101214574898786E-3</v>
      </c>
      <c r="BW197" s="18">
        <f t="shared" si="109"/>
        <v>5.0251256281407036E-3</v>
      </c>
      <c r="BX197" s="18">
        <f t="shared" si="109"/>
        <v>7.4999999999999997E-2</v>
      </c>
      <c r="BY197" s="18">
        <f t="shared" si="109"/>
        <v>4.2435588838370328E-3</v>
      </c>
      <c r="BZ197" s="18">
        <f t="shared" si="109"/>
        <v>3.3870350189968484E-3</v>
      </c>
      <c r="CA197" s="18">
        <f t="shared" si="109"/>
        <v>1.2589928057553957E-2</v>
      </c>
      <c r="CB197" s="18" t="e">
        <f t="shared" si="109"/>
        <v>#DIV/0!</v>
      </c>
      <c r="CC197" s="18" t="e">
        <f t="shared" si="109"/>
        <v>#DIV/0!</v>
      </c>
      <c r="CD197" s="18" t="e">
        <v>#DIV/0!</v>
      </c>
      <c r="CE197" s="18" t="e">
        <v>#DIV/0!</v>
      </c>
      <c r="CF197" s="18" t="e">
        <v>#DIV/0!</v>
      </c>
      <c r="CG197" s="18" t="e">
        <v>#DIV/0!</v>
      </c>
      <c r="CH197" s="18" t="e">
        <v>#DIV/0!</v>
      </c>
      <c r="CI197" s="18" t="e">
        <v>#DIV/0!</v>
      </c>
      <c r="CJ197" s="18" t="e">
        <v>#DIV/0!</v>
      </c>
      <c r="CK197" s="18" t="e">
        <v>#DIV/0!</v>
      </c>
      <c r="CL197" s="18" t="e">
        <v>#DIV/0!</v>
      </c>
      <c r="CM197" s="18" t="e">
        <v>#DIV/0!</v>
      </c>
      <c r="CN197" s="18" t="e">
        <v>#DIV/0!</v>
      </c>
      <c r="CO197" s="18" t="e">
        <v>#DIV/0!</v>
      </c>
      <c r="CP197" s="18" t="e">
        <v>#DIV/0!</v>
      </c>
      <c r="CQ197" s="18" t="e">
        <v>#DIV/0!</v>
      </c>
      <c r="CR197" s="18" t="e">
        <v>#DIV/0!</v>
      </c>
      <c r="CS197" s="17">
        <f t="shared" ref="CS197:DW197" si="110">CS196/CS195</f>
        <v>3.1057951000511672E-3</v>
      </c>
      <c r="CT197" s="194" t="e">
        <f t="shared" si="110"/>
        <v>#DIV/0!</v>
      </c>
      <c r="CU197" s="194" t="e">
        <f t="shared" si="110"/>
        <v>#DIV/0!</v>
      </c>
      <c r="CV197" s="194" t="e">
        <f t="shared" si="110"/>
        <v>#DIV/0!</v>
      </c>
      <c r="CW197" s="194" t="e">
        <f t="shared" si="110"/>
        <v>#DIV/0!</v>
      </c>
      <c r="CX197" s="194" t="e">
        <f t="shared" si="110"/>
        <v>#DIV/0!</v>
      </c>
      <c r="CY197" s="194" t="e">
        <f t="shared" si="110"/>
        <v>#DIV/0!</v>
      </c>
      <c r="CZ197" s="194" t="e">
        <f t="shared" si="110"/>
        <v>#DIV/0!</v>
      </c>
      <c r="DA197" s="194" t="e">
        <f t="shared" si="110"/>
        <v>#DIV/0!</v>
      </c>
      <c r="DB197" s="194" t="e">
        <f t="shared" si="110"/>
        <v>#DIV/0!</v>
      </c>
      <c r="DC197" s="194" t="e">
        <f t="shared" si="110"/>
        <v>#DIV/0!</v>
      </c>
      <c r="DD197" s="194" t="e">
        <f t="shared" si="110"/>
        <v>#DIV/0!</v>
      </c>
      <c r="DE197" s="194" t="e">
        <f t="shared" si="110"/>
        <v>#DIV/0!</v>
      </c>
      <c r="DF197" s="194" t="e">
        <f t="shared" si="110"/>
        <v>#DIV/0!</v>
      </c>
      <c r="DG197" s="194" t="e">
        <f t="shared" si="110"/>
        <v>#DIV/0!</v>
      </c>
      <c r="DH197" s="194" t="e">
        <f t="shared" si="110"/>
        <v>#DIV/0!</v>
      </c>
      <c r="DI197" s="194" t="e">
        <f t="shared" si="110"/>
        <v>#DIV/0!</v>
      </c>
      <c r="DJ197" s="194" t="e">
        <f t="shared" si="110"/>
        <v>#DIV/0!</v>
      </c>
      <c r="DK197" s="194" t="e">
        <f t="shared" si="110"/>
        <v>#DIV/0!</v>
      </c>
      <c r="DL197" s="194" t="e">
        <f t="shared" si="110"/>
        <v>#DIV/0!</v>
      </c>
      <c r="DM197" s="194" t="e">
        <f t="shared" si="110"/>
        <v>#DIV/0!</v>
      </c>
      <c r="DN197" s="194" t="e">
        <f t="shared" si="110"/>
        <v>#DIV/0!</v>
      </c>
      <c r="DO197" s="194" t="e">
        <f t="shared" si="110"/>
        <v>#DIV/0!</v>
      </c>
      <c r="DP197" s="194" t="e">
        <f t="shared" si="110"/>
        <v>#DIV/0!</v>
      </c>
      <c r="DQ197" s="194" t="e">
        <f t="shared" si="110"/>
        <v>#DIV/0!</v>
      </c>
      <c r="DR197" s="194" t="e">
        <f t="shared" si="110"/>
        <v>#DIV/0!</v>
      </c>
      <c r="DS197" s="194" t="e">
        <f t="shared" si="110"/>
        <v>#DIV/0!</v>
      </c>
      <c r="DT197" s="194" t="e">
        <f t="shared" si="110"/>
        <v>#DIV/0!</v>
      </c>
      <c r="DU197" s="194" t="e">
        <f t="shared" si="110"/>
        <v>#DIV/0!</v>
      </c>
      <c r="DV197" s="194" t="e">
        <f t="shared" si="110"/>
        <v>#DIV/0!</v>
      </c>
      <c r="DW197" s="194" t="e">
        <f t="shared" si="110"/>
        <v>#DIV/0!</v>
      </c>
      <c r="DX197" s="194" t="e">
        <f t="shared" ref="DX197:DZ197" si="111">DX196/DX195</f>
        <v>#DIV/0!</v>
      </c>
      <c r="DY197" s="194" t="e">
        <f t="shared" si="111"/>
        <v>#DIV/0!</v>
      </c>
      <c r="DZ197" s="194" t="e">
        <f t="shared" si="111"/>
        <v>#DIV/0!</v>
      </c>
      <c r="EA197" s="194" t="e">
        <v>#DIV/0!</v>
      </c>
      <c r="EB197" s="194" t="e">
        <v>#DIV/0!</v>
      </c>
      <c r="EC197" s="194" t="e">
        <v>#DIV/0!</v>
      </c>
      <c r="ED197" s="194" t="e">
        <v>#DIV/0!</v>
      </c>
      <c r="EE197" s="194" t="e">
        <v>#DIV/0!</v>
      </c>
      <c r="EF197" s="194" t="e">
        <v>#DIV/0!</v>
      </c>
      <c r="EG197" s="194" t="e">
        <v>#DIV/0!</v>
      </c>
      <c r="EH197" s="194" t="e">
        <v>#DIV/0!</v>
      </c>
      <c r="EI197" s="194" t="e">
        <v>#DIV/0!</v>
      </c>
      <c r="EJ197" s="194" t="e">
        <v>#DIV/0!</v>
      </c>
      <c r="EK197" s="194" t="e">
        <v>#DIV/0!</v>
      </c>
      <c r="EL197" s="194" t="e">
        <v>#DIV/0!</v>
      </c>
      <c r="EM197" s="194" t="e">
        <v>#DIV/0!</v>
      </c>
      <c r="EN197" s="194" t="e">
        <v>#DIV/0!</v>
      </c>
      <c r="EO197" s="194">
        <v>2.8536919639783969E-3</v>
      </c>
      <c r="EP197" s="194">
        <v>3.0521976210698592E-3</v>
      </c>
      <c r="EQ197" s="194">
        <v>2.8165059159387857E-3</v>
      </c>
      <c r="ER197" s="194">
        <v>5.4405179154341206E-3</v>
      </c>
      <c r="ES197" s="194">
        <v>6.7929608877767503E-3</v>
      </c>
      <c r="ET197" s="194">
        <v>7.3379213606277124E-3</v>
      </c>
      <c r="EU197" s="194">
        <v>3.4810860988628454E-3</v>
      </c>
      <c r="EV197" s="194">
        <v>3.0439296039738439E-3</v>
      </c>
      <c r="EW197" s="17">
        <f t="shared" ref="EW197:GB197" si="112">EW196/EW195</f>
        <v>3.1057951000511672E-3</v>
      </c>
      <c r="EX197" s="73">
        <f t="shared" si="112"/>
        <v>2.5562793765976748E-3</v>
      </c>
      <c r="EY197" s="73">
        <f t="shared" si="112"/>
        <v>3.2047405974120207E-3</v>
      </c>
      <c r="EZ197" s="73">
        <f t="shared" si="112"/>
        <v>0</v>
      </c>
      <c r="FA197" s="73">
        <f t="shared" si="112"/>
        <v>3.1418312387791743E-3</v>
      </c>
      <c r="FB197" s="73">
        <f t="shared" si="112"/>
        <v>2.7486119509647629E-3</v>
      </c>
      <c r="FC197" s="73">
        <f t="shared" si="112"/>
        <v>3.3145508783559829E-3</v>
      </c>
      <c r="FD197" s="73">
        <f t="shared" si="112"/>
        <v>3.2855436081242534E-3</v>
      </c>
      <c r="FE197" s="73">
        <f t="shared" si="112"/>
        <v>3.8392181955674482E-3</v>
      </c>
      <c r="FF197" s="73">
        <f t="shared" si="112"/>
        <v>2.7730616864742501E-3</v>
      </c>
      <c r="FG197" s="73">
        <f t="shared" si="112"/>
        <v>0</v>
      </c>
      <c r="FH197" s="73">
        <f t="shared" si="112"/>
        <v>3.562482605065405E-3</v>
      </c>
      <c r="FI197" s="73">
        <f t="shared" si="112"/>
        <v>2.5733093955715141E-3</v>
      </c>
      <c r="FJ197" s="73">
        <f t="shared" si="112"/>
        <v>3.3081285444234404E-3</v>
      </c>
      <c r="FK197" s="73">
        <f t="shared" si="112"/>
        <v>3.6038633415020902E-3</v>
      </c>
      <c r="FL197" s="73">
        <f t="shared" si="112"/>
        <v>5.0005319714863279E-3</v>
      </c>
      <c r="FM197" s="73">
        <f t="shared" si="112"/>
        <v>3.2044198895027623E-3</v>
      </c>
      <c r="FN197" s="73">
        <f t="shared" si="112"/>
        <v>0</v>
      </c>
      <c r="FO197" s="73">
        <f t="shared" si="112"/>
        <v>2.2046062198039307E-3</v>
      </c>
      <c r="FP197" s="73">
        <f t="shared" si="112"/>
        <v>3.7410436877813708E-3</v>
      </c>
      <c r="FQ197" s="73">
        <f t="shared" si="112"/>
        <v>5.6105771576328246E-3</v>
      </c>
      <c r="FR197" s="73">
        <f t="shared" si="112"/>
        <v>2.6832671460770632E-3</v>
      </c>
      <c r="FS197" s="73">
        <f t="shared" si="112"/>
        <v>1.5962201506831823E-3</v>
      </c>
      <c r="FT197" s="73">
        <f t="shared" si="112"/>
        <v>8.2390832147404686E-4</v>
      </c>
      <c r="FU197" s="73">
        <f t="shared" si="112"/>
        <v>0</v>
      </c>
      <c r="FV197" s="73" t="e">
        <f t="shared" si="112"/>
        <v>#DIV/0!</v>
      </c>
      <c r="FW197" s="73" t="e">
        <f t="shared" si="112"/>
        <v>#DIV/0!</v>
      </c>
      <c r="FX197" s="73" t="e">
        <f t="shared" si="112"/>
        <v>#DIV/0!</v>
      </c>
      <c r="FY197" s="73" t="e">
        <f t="shared" si="112"/>
        <v>#DIV/0!</v>
      </c>
      <c r="FZ197" s="73" t="e">
        <f t="shared" si="112"/>
        <v>#DIV/0!</v>
      </c>
      <c r="GA197" s="73" t="e">
        <f t="shared" si="112"/>
        <v>#DIV/0!</v>
      </c>
      <c r="GB197" s="73" t="e">
        <f t="shared" si="112"/>
        <v>#DIV/0!</v>
      </c>
    </row>
    <row r="198" spans="1:184" ht="12.75" customHeight="1">
      <c r="A198" s="34" t="s">
        <v>460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14" t="s">
        <v>31</v>
      </c>
      <c r="EY198" s="14" t="s">
        <v>31</v>
      </c>
      <c r="EZ198" s="14" t="s">
        <v>31</v>
      </c>
      <c r="FA198" s="14" t="s">
        <v>31</v>
      </c>
      <c r="FB198" s="14" t="s">
        <v>31</v>
      </c>
      <c r="FC198" s="14" t="s">
        <v>31</v>
      </c>
      <c r="FD198" s="14" t="s">
        <v>31</v>
      </c>
      <c r="FE198" s="14" t="s">
        <v>31</v>
      </c>
      <c r="FF198" s="14" t="s">
        <v>31</v>
      </c>
      <c r="FG198" s="14" t="s">
        <v>31</v>
      </c>
      <c r="FH198" s="14" t="s">
        <v>31</v>
      </c>
      <c r="FI198" s="14" t="s">
        <v>31</v>
      </c>
      <c r="FJ198" s="14" t="s">
        <v>31</v>
      </c>
      <c r="FK198" s="14" t="s">
        <v>31</v>
      </c>
      <c r="FL198" s="14" t="s">
        <v>31</v>
      </c>
      <c r="FM198" s="14" t="s">
        <v>31</v>
      </c>
      <c r="FN198" s="14" t="s">
        <v>31</v>
      </c>
      <c r="FO198" s="14" t="s">
        <v>31</v>
      </c>
      <c r="FP198" s="14" t="s">
        <v>31</v>
      </c>
      <c r="FQ198" s="14" t="s">
        <v>31</v>
      </c>
      <c r="FR198" s="14" t="s">
        <v>31</v>
      </c>
      <c r="FS198" s="14" t="s">
        <v>31</v>
      </c>
      <c r="FT198" s="14" t="s">
        <v>31</v>
      </c>
      <c r="FU198" s="14" t="s">
        <v>31</v>
      </c>
      <c r="FV198" s="14" t="s">
        <v>31</v>
      </c>
      <c r="FW198" s="14" t="s">
        <v>31</v>
      </c>
      <c r="FX198" s="14" t="s">
        <v>31</v>
      </c>
      <c r="FY198" s="14" t="s">
        <v>31</v>
      </c>
      <c r="FZ198" s="14" t="s">
        <v>31</v>
      </c>
      <c r="GA198" s="14" t="s">
        <v>31</v>
      </c>
      <c r="GB198" s="14" t="s">
        <v>31</v>
      </c>
    </row>
    <row r="199" spans="1:184" s="6" customFormat="1" ht="25.5" customHeight="1">
      <c r="A199" s="11" t="s">
        <v>4</v>
      </c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>
        <v>146</v>
      </c>
      <c r="P199" s="10">
        <v>166</v>
      </c>
      <c r="Q199" s="10">
        <v>159</v>
      </c>
      <c r="R199" s="10">
        <v>143</v>
      </c>
      <c r="S199" s="10">
        <v>229</v>
      </c>
      <c r="T199" s="10">
        <v>326</v>
      </c>
      <c r="U199" s="10">
        <v>177</v>
      </c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 t="e">
        <f>'CMR3'!#REF!</f>
        <v>#REF!</v>
      </c>
      <c r="BQ199" s="10" t="e">
        <f>'CMR3'!#REF!</f>
        <v>#REF!</v>
      </c>
      <c r="BR199" s="10" t="e">
        <f>'CMR3'!#REF!</f>
        <v>#REF!</v>
      </c>
      <c r="BS199" s="10">
        <v>35</v>
      </c>
      <c r="BT199" s="10">
        <v>99</v>
      </c>
      <c r="BU199" s="10">
        <v>147</v>
      </c>
      <c r="BV199" s="10">
        <v>31</v>
      </c>
      <c r="BW199" s="10">
        <v>2</v>
      </c>
      <c r="BX199" s="10">
        <v>7</v>
      </c>
      <c r="BY199" s="10">
        <v>230</v>
      </c>
      <c r="BZ199" s="10">
        <v>207</v>
      </c>
      <c r="CA199" s="10">
        <v>4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9">
        <f>SUM(EW199:GA199)</f>
        <v>560</v>
      </c>
      <c r="CT199" s="193">
        <v>0</v>
      </c>
      <c r="CU199" s="193">
        <v>0</v>
      </c>
      <c r="CV199" s="193">
        <v>0</v>
      </c>
      <c r="CW199" s="193">
        <v>0</v>
      </c>
      <c r="CX199" s="193">
        <v>0</v>
      </c>
      <c r="CY199" s="193">
        <v>0</v>
      </c>
      <c r="CZ199" s="193">
        <v>0</v>
      </c>
      <c r="DA199" s="193">
        <v>0</v>
      </c>
      <c r="DB199" s="193">
        <v>0</v>
      </c>
      <c r="DC199" s="193">
        <v>0</v>
      </c>
      <c r="DD199" s="193">
        <v>0</v>
      </c>
      <c r="DE199" s="193">
        <v>0</v>
      </c>
      <c r="DF199" s="193">
        <v>0</v>
      </c>
      <c r="DG199" s="193">
        <v>0</v>
      </c>
      <c r="DH199" s="193">
        <v>0</v>
      </c>
      <c r="DI199" s="193">
        <v>0</v>
      </c>
      <c r="DJ199" s="193">
        <v>0</v>
      </c>
      <c r="DK199" s="193">
        <v>0</v>
      </c>
      <c r="DL199" s="193">
        <v>0</v>
      </c>
      <c r="DM199" s="193">
        <v>0</v>
      </c>
      <c r="DN199" s="193">
        <v>0</v>
      </c>
      <c r="DO199" s="193">
        <v>0</v>
      </c>
      <c r="DP199" s="193">
        <v>0</v>
      </c>
      <c r="DQ199" s="193">
        <v>0</v>
      </c>
      <c r="DR199" s="193">
        <v>0</v>
      </c>
      <c r="DS199" s="193">
        <v>0</v>
      </c>
      <c r="DT199" s="193">
        <v>0</v>
      </c>
      <c r="DU199" s="193">
        <v>0</v>
      </c>
      <c r="DV199" s="193">
        <v>0</v>
      </c>
      <c r="DW199" s="193">
        <v>0</v>
      </c>
      <c r="DX199" s="193">
        <v>0</v>
      </c>
      <c r="DY199" s="193">
        <v>0</v>
      </c>
      <c r="DZ199" s="193">
        <v>0</v>
      </c>
      <c r="EA199" s="193">
        <v>0</v>
      </c>
      <c r="EB199" s="193">
        <v>0</v>
      </c>
      <c r="EC199" s="193">
        <v>0</v>
      </c>
      <c r="ED199" s="193">
        <v>0</v>
      </c>
      <c r="EE199" s="193">
        <v>0</v>
      </c>
      <c r="EF199" s="193">
        <v>0</v>
      </c>
      <c r="EG199" s="193">
        <v>0</v>
      </c>
      <c r="EH199" s="193">
        <v>0</v>
      </c>
      <c r="EI199" s="193">
        <v>0</v>
      </c>
      <c r="EJ199" s="193">
        <v>0</v>
      </c>
      <c r="EK199" s="193">
        <v>0</v>
      </c>
      <c r="EL199" s="193">
        <v>0</v>
      </c>
      <c r="EM199" s="193">
        <v>0</v>
      </c>
      <c r="EN199" s="193">
        <v>0</v>
      </c>
      <c r="EO199" s="193">
        <v>132</v>
      </c>
      <c r="EP199" s="193">
        <v>278</v>
      </c>
      <c r="EQ199" s="193">
        <v>230</v>
      </c>
      <c r="ER199" s="193">
        <v>330</v>
      </c>
      <c r="ES199" s="193">
        <v>262</v>
      </c>
      <c r="ET199" s="193">
        <v>158</v>
      </c>
      <c r="EU199" s="193">
        <v>144</v>
      </c>
      <c r="EV199" s="193">
        <v>309</v>
      </c>
      <c r="EW199" s="9">
        <f>SUM(EX199:GB199)</f>
        <v>280</v>
      </c>
      <c r="EX199" s="66">
        <f>+'V15'!F77</f>
        <v>29</v>
      </c>
      <c r="EY199" s="66">
        <f>+'V15'!G77</f>
        <v>13</v>
      </c>
      <c r="EZ199" s="66">
        <f>+'V15'!H77</f>
        <v>0</v>
      </c>
      <c r="FA199" s="66">
        <f>+'V15'!I77</f>
        <v>9</v>
      </c>
      <c r="FB199" s="66">
        <f>+'V15'!J77</f>
        <v>17</v>
      </c>
      <c r="FC199" s="66">
        <f>+'V15'!K77</f>
        <v>11</v>
      </c>
      <c r="FD199" s="66">
        <f>+'V15'!L77</f>
        <v>17</v>
      </c>
      <c r="FE199" s="66">
        <f>+'V15'!M77</f>
        <v>17</v>
      </c>
      <c r="FF199" s="66">
        <f>+'V15'!N77</f>
        <v>15</v>
      </c>
      <c r="FG199" s="66">
        <f>+'V15'!O77</f>
        <v>0</v>
      </c>
      <c r="FH199" s="66">
        <f>+'V15'!P77</f>
        <v>18</v>
      </c>
      <c r="FI199" s="66">
        <f>+'V15'!Q77</f>
        <v>27</v>
      </c>
      <c r="FJ199" s="66">
        <f>+'V15'!R77</f>
        <v>5</v>
      </c>
      <c r="FK199" s="66">
        <f>+'V15'!S77</f>
        <v>8</v>
      </c>
      <c r="FL199" s="66">
        <f>+'V15'!T77</f>
        <v>12</v>
      </c>
      <c r="FM199" s="66">
        <f>+'V15'!U77</f>
        <v>6</v>
      </c>
      <c r="FN199" s="66">
        <f>+'V15'!V77</f>
        <v>0</v>
      </c>
      <c r="FO199" s="66">
        <f>+'V15'!W77</f>
        <v>15</v>
      </c>
      <c r="FP199" s="66">
        <f>+'V15'!X77</f>
        <v>10</v>
      </c>
      <c r="FQ199" s="66">
        <f>+'V15'!Y77</f>
        <v>26</v>
      </c>
      <c r="FR199" s="66">
        <f>+'V15'!Z77</f>
        <v>17</v>
      </c>
      <c r="FS199" s="66">
        <f>+'V15'!AA77</f>
        <v>6</v>
      </c>
      <c r="FT199" s="66">
        <f>+'V15'!AB77</f>
        <v>2</v>
      </c>
      <c r="FU199" s="66">
        <f>+'V15'!AC77</f>
        <v>0</v>
      </c>
      <c r="FV199" s="66">
        <f>+'V15'!AD77</f>
        <v>0</v>
      </c>
      <c r="FW199" s="66">
        <f>+'V15'!AE77</f>
        <v>0</v>
      </c>
      <c r="FX199" s="66">
        <f>+'V15'!AF77</f>
        <v>0</v>
      </c>
      <c r="FY199" s="66">
        <f>+'V15'!AG77</f>
        <v>0</v>
      </c>
      <c r="FZ199" s="66">
        <f>+'V15'!AH77</f>
        <v>0</v>
      </c>
      <c r="GA199" s="66">
        <f>+'V15'!AI77</f>
        <v>0</v>
      </c>
      <c r="GB199" s="66">
        <f>+'V15'!AJ77</f>
        <v>0</v>
      </c>
    </row>
    <row r="200" spans="1:184" s="3" customFormat="1" ht="25.5" customHeight="1">
      <c r="A200" s="5" t="s">
        <v>3</v>
      </c>
      <c r="B200" s="4" t="e">
        <f t="shared" ref="B200:AV200" si="113">B199/B195</f>
        <v>#DIV/0!</v>
      </c>
      <c r="C200" s="4" t="e">
        <f t="shared" si="113"/>
        <v>#DIV/0!</v>
      </c>
      <c r="D200" s="4" t="e">
        <f t="shared" si="113"/>
        <v>#DIV/0!</v>
      </c>
      <c r="E200" s="4" t="e">
        <f t="shared" si="113"/>
        <v>#DIV/0!</v>
      </c>
      <c r="F200" s="4" t="e">
        <f t="shared" si="113"/>
        <v>#DIV/0!</v>
      </c>
      <c r="G200" s="4" t="e">
        <f t="shared" si="113"/>
        <v>#DIV/0!</v>
      </c>
      <c r="H200" s="4" t="e">
        <f t="shared" si="113"/>
        <v>#DIV/0!</v>
      </c>
      <c r="I200" s="4" t="e">
        <f t="shared" si="113"/>
        <v>#DIV/0!</v>
      </c>
      <c r="J200" s="4" t="e">
        <f t="shared" si="113"/>
        <v>#DIV/0!</v>
      </c>
      <c r="K200" s="4" t="e">
        <f t="shared" si="113"/>
        <v>#DIV/0!</v>
      </c>
      <c r="L200" s="4" t="e">
        <f t="shared" si="113"/>
        <v>#DIV/0!</v>
      </c>
      <c r="M200" s="4" t="e">
        <f t="shared" si="113"/>
        <v>#DIV/0!</v>
      </c>
      <c r="N200" s="4" t="e">
        <f t="shared" si="113"/>
        <v>#DIV/0!</v>
      </c>
      <c r="O200" s="4">
        <f t="shared" si="113"/>
        <v>1.1417935543407707E-3</v>
      </c>
      <c r="P200" s="4">
        <f t="shared" si="113"/>
        <v>1.3058219205021907E-3</v>
      </c>
      <c r="Q200" s="4">
        <f t="shared" si="113"/>
        <v>1.3890466247914247E-3</v>
      </c>
      <c r="R200" s="4">
        <f t="shared" si="113"/>
        <v>1.2223684885370898E-3</v>
      </c>
      <c r="S200" s="4">
        <f t="shared" si="113"/>
        <v>3.0347203816591573E-3</v>
      </c>
      <c r="T200" s="4">
        <f t="shared" si="113"/>
        <v>2.4365816105355997E-3</v>
      </c>
      <c r="U200" s="4">
        <f t="shared" si="113"/>
        <v>1.5555516495878228E-3</v>
      </c>
      <c r="V200" s="4" t="e">
        <f t="shared" si="113"/>
        <v>#DIV/0!</v>
      </c>
      <c r="W200" s="4" t="e">
        <f t="shared" si="113"/>
        <v>#DIV/0!</v>
      </c>
      <c r="X200" s="4" t="e">
        <f t="shared" si="113"/>
        <v>#DIV/0!</v>
      </c>
      <c r="Y200" s="4" t="e">
        <f t="shared" si="113"/>
        <v>#DIV/0!</v>
      </c>
      <c r="Z200" s="4" t="e">
        <f t="shared" si="113"/>
        <v>#DIV/0!</v>
      </c>
      <c r="AA200" s="4" t="e">
        <f t="shared" si="113"/>
        <v>#DIV/0!</v>
      </c>
      <c r="AB200" s="4" t="e">
        <f t="shared" si="113"/>
        <v>#DIV/0!</v>
      </c>
      <c r="AC200" s="4" t="e">
        <f t="shared" si="113"/>
        <v>#DIV/0!</v>
      </c>
      <c r="AD200" s="4" t="e">
        <f t="shared" si="113"/>
        <v>#DIV/0!</v>
      </c>
      <c r="AE200" s="4" t="e">
        <f t="shared" si="113"/>
        <v>#DIV/0!</v>
      </c>
      <c r="AF200" s="4" t="e">
        <f t="shared" si="113"/>
        <v>#DIV/0!</v>
      </c>
      <c r="AG200" s="4" t="e">
        <f t="shared" si="113"/>
        <v>#DIV/0!</v>
      </c>
      <c r="AH200" s="4" t="e">
        <f t="shared" si="113"/>
        <v>#DIV/0!</v>
      </c>
      <c r="AI200" s="4" t="e">
        <f t="shared" si="113"/>
        <v>#DIV/0!</v>
      </c>
      <c r="AJ200" s="4" t="e">
        <f t="shared" si="113"/>
        <v>#DIV/0!</v>
      </c>
      <c r="AK200" s="4" t="e">
        <f t="shared" si="113"/>
        <v>#DIV/0!</v>
      </c>
      <c r="AL200" s="4" t="e">
        <f t="shared" si="113"/>
        <v>#DIV/0!</v>
      </c>
      <c r="AM200" s="4" t="e">
        <f t="shared" si="113"/>
        <v>#DIV/0!</v>
      </c>
      <c r="AN200" s="4" t="e">
        <f t="shared" si="113"/>
        <v>#DIV/0!</v>
      </c>
      <c r="AO200" s="4" t="e">
        <f t="shared" si="113"/>
        <v>#DIV/0!</v>
      </c>
      <c r="AP200" s="4" t="e">
        <f t="shared" si="113"/>
        <v>#DIV/0!</v>
      </c>
      <c r="AQ200" s="4" t="e">
        <f t="shared" si="113"/>
        <v>#DIV/0!</v>
      </c>
      <c r="AR200" s="4" t="e">
        <f t="shared" si="113"/>
        <v>#DIV/0!</v>
      </c>
      <c r="AS200" s="4" t="e">
        <f t="shared" si="113"/>
        <v>#DIV/0!</v>
      </c>
      <c r="AT200" s="4" t="e">
        <f t="shared" si="113"/>
        <v>#DIV/0!</v>
      </c>
      <c r="AU200" s="4" t="e">
        <f t="shared" si="113"/>
        <v>#DIV/0!</v>
      </c>
      <c r="AV200" s="4" t="e">
        <f t="shared" si="113"/>
        <v>#DIV/0!</v>
      </c>
      <c r="AW200" s="4">
        <v>3.7325990515527001E-3</v>
      </c>
      <c r="AX200" s="4">
        <v>6.1723091023658128E-3</v>
      </c>
      <c r="AY200" s="4">
        <v>4.4909249129786175E-3</v>
      </c>
      <c r="AZ200" s="4">
        <v>0</v>
      </c>
      <c r="BA200" s="4">
        <v>0</v>
      </c>
      <c r="BB200" s="4">
        <v>0</v>
      </c>
      <c r="BC200" s="4">
        <v>0</v>
      </c>
      <c r="BD200" s="4" t="e">
        <f t="shared" ref="BD200:CC200" si="114">BD199/BD195</f>
        <v>#DIV/0!</v>
      </c>
      <c r="BE200" s="4" t="e">
        <f t="shared" si="114"/>
        <v>#DIV/0!</v>
      </c>
      <c r="BF200" s="4" t="e">
        <f t="shared" si="114"/>
        <v>#DIV/0!</v>
      </c>
      <c r="BG200" s="4" t="e">
        <f t="shared" si="114"/>
        <v>#DIV/0!</v>
      </c>
      <c r="BH200" s="4" t="e">
        <f t="shared" si="114"/>
        <v>#DIV/0!</v>
      </c>
      <c r="BI200" s="4" t="e">
        <f t="shared" si="114"/>
        <v>#DIV/0!</v>
      </c>
      <c r="BJ200" s="4" t="e">
        <f t="shared" si="114"/>
        <v>#DIV/0!</v>
      </c>
      <c r="BK200" s="4" t="e">
        <f t="shared" si="114"/>
        <v>#DIV/0!</v>
      </c>
      <c r="BL200" s="4" t="e">
        <f t="shared" si="114"/>
        <v>#DIV/0!</v>
      </c>
      <c r="BM200" s="4" t="e">
        <f t="shared" si="114"/>
        <v>#DIV/0!</v>
      </c>
      <c r="BN200" s="4" t="e">
        <f t="shared" si="114"/>
        <v>#DIV/0!</v>
      </c>
      <c r="BO200" s="4" t="e">
        <f t="shared" si="114"/>
        <v>#DIV/0!</v>
      </c>
      <c r="BP200" s="4" t="e">
        <f t="shared" si="114"/>
        <v>#REF!</v>
      </c>
      <c r="BQ200" s="4" t="e">
        <f t="shared" si="114"/>
        <v>#REF!</v>
      </c>
      <c r="BR200" s="4" t="e">
        <f t="shared" si="114"/>
        <v>#REF!</v>
      </c>
      <c r="BS200" s="4">
        <f t="shared" si="114"/>
        <v>1.8833405079638399E-3</v>
      </c>
      <c r="BT200" s="4">
        <f t="shared" si="114"/>
        <v>1.7399251304943849E-3</v>
      </c>
      <c r="BU200" s="4">
        <f t="shared" si="114"/>
        <v>2.128306476132563E-3</v>
      </c>
      <c r="BV200" s="4">
        <f t="shared" si="114"/>
        <v>2.5101214574898786E-3</v>
      </c>
      <c r="BW200" s="4">
        <f t="shared" si="114"/>
        <v>5.0251256281407036E-3</v>
      </c>
      <c r="BX200" s="4">
        <f t="shared" si="114"/>
        <v>5.8333333333333334E-2</v>
      </c>
      <c r="BY200" s="4">
        <f t="shared" si="114"/>
        <v>4.1009182490862085E-3</v>
      </c>
      <c r="BZ200" s="4">
        <f t="shared" si="114"/>
        <v>3.0483315170971637E-3</v>
      </c>
      <c r="CA200" s="4">
        <f t="shared" si="114"/>
        <v>7.1942446043165471E-3</v>
      </c>
      <c r="CB200" s="4" t="e">
        <f t="shared" si="114"/>
        <v>#DIV/0!</v>
      </c>
      <c r="CC200" s="4" t="e">
        <f t="shared" si="114"/>
        <v>#DIV/0!</v>
      </c>
      <c r="CD200" s="4" t="e">
        <v>#DIV/0!</v>
      </c>
      <c r="CE200" s="4" t="e">
        <v>#DIV/0!</v>
      </c>
      <c r="CF200" s="4" t="e">
        <v>#DIV/0!</v>
      </c>
      <c r="CG200" s="4" t="e">
        <v>#DIV/0!</v>
      </c>
      <c r="CH200" s="4" t="e">
        <v>#DIV/0!</v>
      </c>
      <c r="CI200" s="4" t="e">
        <v>#DIV/0!</v>
      </c>
      <c r="CJ200" s="4" t="e">
        <v>#DIV/0!</v>
      </c>
      <c r="CK200" s="4" t="e">
        <v>#DIV/0!</v>
      </c>
      <c r="CL200" s="4" t="e">
        <v>#DIV/0!</v>
      </c>
      <c r="CM200" s="4" t="e">
        <v>#DIV/0!</v>
      </c>
      <c r="CN200" s="4" t="e">
        <v>#DIV/0!</v>
      </c>
      <c r="CO200" s="4" t="e">
        <v>#DIV/0!</v>
      </c>
      <c r="CP200" s="4" t="e">
        <v>#DIV/0!</v>
      </c>
      <c r="CQ200" s="4" t="e">
        <v>#DIV/0!</v>
      </c>
      <c r="CR200" s="4" t="e">
        <v>#DIV/0!</v>
      </c>
      <c r="CS200" s="4">
        <f t="shared" ref="CS200:DW200" si="115">CS199/CS195</f>
        <v>7.7025919221818139E-4</v>
      </c>
      <c r="CT200" s="4" t="e">
        <f t="shared" si="115"/>
        <v>#DIV/0!</v>
      </c>
      <c r="CU200" s="4" t="e">
        <f t="shared" si="115"/>
        <v>#DIV/0!</v>
      </c>
      <c r="CV200" s="4" t="e">
        <f t="shared" si="115"/>
        <v>#DIV/0!</v>
      </c>
      <c r="CW200" s="4" t="e">
        <f t="shared" si="115"/>
        <v>#DIV/0!</v>
      </c>
      <c r="CX200" s="4" t="e">
        <f t="shared" si="115"/>
        <v>#DIV/0!</v>
      </c>
      <c r="CY200" s="4" t="e">
        <f t="shared" si="115"/>
        <v>#DIV/0!</v>
      </c>
      <c r="CZ200" s="4" t="e">
        <f t="shared" si="115"/>
        <v>#DIV/0!</v>
      </c>
      <c r="DA200" s="4" t="e">
        <f t="shared" si="115"/>
        <v>#DIV/0!</v>
      </c>
      <c r="DB200" s="4" t="e">
        <f t="shared" si="115"/>
        <v>#DIV/0!</v>
      </c>
      <c r="DC200" s="4" t="e">
        <f t="shared" si="115"/>
        <v>#DIV/0!</v>
      </c>
      <c r="DD200" s="4" t="e">
        <f t="shared" si="115"/>
        <v>#DIV/0!</v>
      </c>
      <c r="DE200" s="4" t="e">
        <f t="shared" si="115"/>
        <v>#DIV/0!</v>
      </c>
      <c r="DF200" s="4" t="e">
        <f t="shared" si="115"/>
        <v>#DIV/0!</v>
      </c>
      <c r="DG200" s="4" t="e">
        <f t="shared" si="115"/>
        <v>#DIV/0!</v>
      </c>
      <c r="DH200" s="4" t="e">
        <f t="shared" si="115"/>
        <v>#DIV/0!</v>
      </c>
      <c r="DI200" s="4" t="e">
        <f t="shared" si="115"/>
        <v>#DIV/0!</v>
      </c>
      <c r="DJ200" s="4" t="e">
        <f t="shared" si="115"/>
        <v>#DIV/0!</v>
      </c>
      <c r="DK200" s="4" t="e">
        <f t="shared" si="115"/>
        <v>#DIV/0!</v>
      </c>
      <c r="DL200" s="4" t="e">
        <f t="shared" si="115"/>
        <v>#DIV/0!</v>
      </c>
      <c r="DM200" s="4" t="e">
        <f t="shared" si="115"/>
        <v>#DIV/0!</v>
      </c>
      <c r="DN200" s="4" t="e">
        <f t="shared" si="115"/>
        <v>#DIV/0!</v>
      </c>
      <c r="DO200" s="4" t="e">
        <f t="shared" si="115"/>
        <v>#DIV/0!</v>
      </c>
      <c r="DP200" s="4" t="e">
        <f t="shared" si="115"/>
        <v>#DIV/0!</v>
      </c>
      <c r="DQ200" s="4" t="e">
        <f t="shared" si="115"/>
        <v>#DIV/0!</v>
      </c>
      <c r="DR200" s="4" t="e">
        <f t="shared" si="115"/>
        <v>#DIV/0!</v>
      </c>
      <c r="DS200" s="4" t="e">
        <f t="shared" si="115"/>
        <v>#DIV/0!</v>
      </c>
      <c r="DT200" s="4" t="e">
        <f t="shared" si="115"/>
        <v>#DIV/0!</v>
      </c>
      <c r="DU200" s="4" t="e">
        <f t="shared" si="115"/>
        <v>#DIV/0!</v>
      </c>
      <c r="DV200" s="4" t="e">
        <f t="shared" si="115"/>
        <v>#DIV/0!</v>
      </c>
      <c r="DW200" s="4" t="e">
        <f t="shared" si="115"/>
        <v>#DIV/0!</v>
      </c>
      <c r="DX200" s="4" t="e">
        <f t="shared" ref="DX200:DZ200" si="116">DX199/DX195</f>
        <v>#DIV/0!</v>
      </c>
      <c r="DY200" s="4" t="e">
        <f t="shared" si="116"/>
        <v>#DIV/0!</v>
      </c>
      <c r="DZ200" s="4" t="e">
        <f t="shared" si="116"/>
        <v>#DIV/0!</v>
      </c>
      <c r="EA200" s="4" t="e">
        <v>#DIV/0!</v>
      </c>
      <c r="EB200" s="4" t="e">
        <v>#DIV/0!</v>
      </c>
      <c r="EC200" s="4" t="e">
        <v>#DIV/0!</v>
      </c>
      <c r="ED200" s="4" t="e">
        <v>#DIV/0!</v>
      </c>
      <c r="EE200" s="4" t="e">
        <v>#DIV/0!</v>
      </c>
      <c r="EF200" s="4" t="e">
        <v>#DIV/0!</v>
      </c>
      <c r="EG200" s="4" t="e">
        <v>#DIV/0!</v>
      </c>
      <c r="EH200" s="4" t="e">
        <v>#DIV/0!</v>
      </c>
      <c r="EI200" s="4" t="e">
        <v>#DIV/0!</v>
      </c>
      <c r="EJ200" s="4" t="e">
        <v>#DIV/0!</v>
      </c>
      <c r="EK200" s="4" t="e">
        <v>#DIV/0!</v>
      </c>
      <c r="EL200" s="4" t="e">
        <v>#DIV/0!</v>
      </c>
      <c r="EM200" s="4" t="e">
        <v>#DIV/0!</v>
      </c>
      <c r="EN200" s="4" t="e">
        <v>#DIV/0!</v>
      </c>
      <c r="EO200" s="4">
        <v>8.260687264147992E-4</v>
      </c>
      <c r="EP200" s="4">
        <v>1.0781587530589846E-3</v>
      </c>
      <c r="EQ200" s="4">
        <v>9.7854435145909471E-4</v>
      </c>
      <c r="ER200" s="4">
        <v>1.8043928764756379E-3</v>
      </c>
      <c r="ES200" s="4">
        <v>1.7815372898873959E-3</v>
      </c>
      <c r="ET200" s="4">
        <v>1.3851751194494367E-3</v>
      </c>
      <c r="EU200" s="4">
        <v>9.5481218711666611E-4</v>
      </c>
      <c r="EV200" s="4">
        <v>7.4946155189475525E-4</v>
      </c>
      <c r="EW200" s="4">
        <f t="shared" ref="EW200:GB200" si="117">EW199/EW195</f>
        <v>7.7025919221818139E-4</v>
      </c>
      <c r="EX200" s="4">
        <f t="shared" si="117"/>
        <v>7.9711937549819959E-4</v>
      </c>
      <c r="EY200" s="4">
        <f t="shared" si="117"/>
        <v>7.860684484218164E-4</v>
      </c>
      <c r="EZ200" s="4">
        <f t="shared" si="117"/>
        <v>0</v>
      </c>
      <c r="FA200" s="4">
        <f t="shared" si="117"/>
        <v>5.7707104385739934E-4</v>
      </c>
      <c r="FB200" s="4">
        <f t="shared" si="117"/>
        <v>9.3452806332801938E-4</v>
      </c>
      <c r="FC200" s="4">
        <f t="shared" si="117"/>
        <v>5.2085799517022585E-4</v>
      </c>
      <c r="FD200" s="4">
        <f t="shared" si="117"/>
        <v>1.0155316606929509E-3</v>
      </c>
      <c r="FE200" s="4">
        <f t="shared" si="117"/>
        <v>9.8888953522191839E-4</v>
      </c>
      <c r="FF200" s="4">
        <f t="shared" si="117"/>
        <v>8.4889643463497452E-4</v>
      </c>
      <c r="FG200" s="4">
        <f t="shared" si="117"/>
        <v>0</v>
      </c>
      <c r="FH200" s="4">
        <f t="shared" si="117"/>
        <v>1.0019482326746451E-3</v>
      </c>
      <c r="FI200" s="4">
        <f t="shared" si="117"/>
        <v>1.6157989228007181E-3</v>
      </c>
      <c r="FJ200" s="4">
        <f t="shared" si="117"/>
        <v>5.9073724007561437E-4</v>
      </c>
      <c r="FK200" s="4">
        <f t="shared" si="117"/>
        <v>5.7661813464033446E-4</v>
      </c>
      <c r="FL200" s="4">
        <f t="shared" si="117"/>
        <v>6.3836578359399937E-4</v>
      </c>
      <c r="FM200" s="4">
        <f t="shared" si="117"/>
        <v>3.3149171270718233E-4</v>
      </c>
      <c r="FN200" s="4">
        <f t="shared" si="117"/>
        <v>0</v>
      </c>
      <c r="FO200" s="4">
        <f t="shared" si="117"/>
        <v>7.0359772972465877E-4</v>
      </c>
      <c r="FP200" s="4">
        <f t="shared" si="117"/>
        <v>6.3407520131887639E-4</v>
      </c>
      <c r="FQ200" s="4">
        <f t="shared" si="117"/>
        <v>1.2684783138995951E-3</v>
      </c>
      <c r="FR200" s="4">
        <f t="shared" si="117"/>
        <v>9.1231082966620157E-4</v>
      </c>
      <c r="FS200" s="4">
        <f t="shared" si="117"/>
        <v>3.8309283616396372E-4</v>
      </c>
      <c r="FT200" s="4">
        <f t="shared" si="117"/>
        <v>1.4980151299528126E-4</v>
      </c>
      <c r="FU200" s="4">
        <f t="shared" si="117"/>
        <v>0</v>
      </c>
      <c r="FV200" s="4" t="e">
        <f t="shared" si="117"/>
        <v>#DIV/0!</v>
      </c>
      <c r="FW200" s="4" t="e">
        <f t="shared" si="117"/>
        <v>#DIV/0!</v>
      </c>
      <c r="FX200" s="4" t="e">
        <f t="shared" si="117"/>
        <v>#DIV/0!</v>
      </c>
      <c r="FY200" s="4" t="e">
        <f t="shared" si="117"/>
        <v>#DIV/0!</v>
      </c>
      <c r="FZ200" s="4" t="e">
        <f t="shared" si="117"/>
        <v>#DIV/0!</v>
      </c>
      <c r="GA200" s="4" t="e">
        <f t="shared" si="117"/>
        <v>#DIV/0!</v>
      </c>
      <c r="GB200" s="4" t="e">
        <f t="shared" si="117"/>
        <v>#DIV/0!</v>
      </c>
    </row>
    <row r="201" spans="1:184" s="6" customFormat="1" ht="25.5" customHeight="1">
      <c r="A201" s="11" t="s">
        <v>2</v>
      </c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>
        <v>13</v>
      </c>
      <c r="P201" s="10">
        <v>30</v>
      </c>
      <c r="Q201" s="10">
        <v>16</v>
      </c>
      <c r="R201" s="10">
        <v>9</v>
      </c>
      <c r="S201" s="10">
        <v>8</v>
      </c>
      <c r="T201" s="10">
        <v>13</v>
      </c>
      <c r="U201" s="10">
        <v>12</v>
      </c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 t="e">
        <f>'CMR3'!#REF!</f>
        <v>#REF!</v>
      </c>
      <c r="BQ201" s="10" t="e">
        <f>'CMR3'!#REF!</f>
        <v>#REF!</v>
      </c>
      <c r="BR201" s="10" t="e">
        <f>'CMR3'!#REF!</f>
        <v>#REF!</v>
      </c>
      <c r="BS201" s="10">
        <v>14</v>
      </c>
      <c r="BT201" s="10">
        <v>26</v>
      </c>
      <c r="BU201" s="10">
        <v>21</v>
      </c>
      <c r="BV201" s="10">
        <v>0</v>
      </c>
      <c r="BW201" s="10">
        <v>0</v>
      </c>
      <c r="BX201" s="10">
        <v>2</v>
      </c>
      <c r="BY201" s="10">
        <v>8</v>
      </c>
      <c r="BZ201" s="10">
        <v>23</v>
      </c>
      <c r="CA201" s="10">
        <v>3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9">
        <f>SUM(EW201:GA201)</f>
        <v>1698</v>
      </c>
      <c r="CT201" s="193">
        <v>0</v>
      </c>
      <c r="CU201" s="193">
        <v>0</v>
      </c>
      <c r="CV201" s="193">
        <v>0</v>
      </c>
      <c r="CW201" s="193">
        <v>0</v>
      </c>
      <c r="CX201" s="193">
        <v>0</v>
      </c>
      <c r="CY201" s="193">
        <v>0</v>
      </c>
      <c r="CZ201" s="193">
        <v>0</v>
      </c>
      <c r="DA201" s="193">
        <v>0</v>
      </c>
      <c r="DB201" s="193">
        <v>0</v>
      </c>
      <c r="DC201" s="193">
        <v>0</v>
      </c>
      <c r="DD201" s="193">
        <v>0</v>
      </c>
      <c r="DE201" s="193">
        <v>0</v>
      </c>
      <c r="DF201" s="193">
        <v>0</v>
      </c>
      <c r="DG201" s="193">
        <v>0</v>
      </c>
      <c r="DH201" s="193">
        <v>0</v>
      </c>
      <c r="DI201" s="193">
        <v>0</v>
      </c>
      <c r="DJ201" s="193">
        <v>0</v>
      </c>
      <c r="DK201" s="193">
        <v>0</v>
      </c>
      <c r="DL201" s="193">
        <v>0</v>
      </c>
      <c r="DM201" s="193">
        <v>0</v>
      </c>
      <c r="DN201" s="193">
        <v>0</v>
      </c>
      <c r="DO201" s="193">
        <v>0</v>
      </c>
      <c r="DP201" s="193">
        <v>0</v>
      </c>
      <c r="DQ201" s="193">
        <v>0</v>
      </c>
      <c r="DR201" s="193">
        <v>0</v>
      </c>
      <c r="DS201" s="193">
        <v>0</v>
      </c>
      <c r="DT201" s="193">
        <v>0</v>
      </c>
      <c r="DU201" s="193">
        <v>0</v>
      </c>
      <c r="DV201" s="193">
        <v>0</v>
      </c>
      <c r="DW201" s="193">
        <v>0</v>
      </c>
      <c r="DX201" s="193">
        <v>0</v>
      </c>
      <c r="DY201" s="193">
        <v>0</v>
      </c>
      <c r="DZ201" s="193">
        <v>0</v>
      </c>
      <c r="EA201" s="193">
        <v>0</v>
      </c>
      <c r="EB201" s="193">
        <v>0</v>
      </c>
      <c r="EC201" s="193">
        <v>0</v>
      </c>
      <c r="ED201" s="193">
        <v>0</v>
      </c>
      <c r="EE201" s="193">
        <v>0</v>
      </c>
      <c r="EF201" s="193">
        <v>0</v>
      </c>
      <c r="EG201" s="193">
        <v>0</v>
      </c>
      <c r="EH201" s="193">
        <v>0</v>
      </c>
      <c r="EI201" s="193">
        <v>0</v>
      </c>
      <c r="EJ201" s="193">
        <v>0</v>
      </c>
      <c r="EK201" s="193">
        <v>0</v>
      </c>
      <c r="EL201" s="193">
        <v>0</v>
      </c>
      <c r="EM201" s="193">
        <v>0</v>
      </c>
      <c r="EN201" s="193">
        <v>0</v>
      </c>
      <c r="EO201" s="193">
        <v>324</v>
      </c>
      <c r="EP201" s="193">
        <v>509</v>
      </c>
      <c r="EQ201" s="193">
        <v>432</v>
      </c>
      <c r="ER201" s="193">
        <v>665</v>
      </c>
      <c r="ES201" s="193">
        <v>737</v>
      </c>
      <c r="ET201" s="193">
        <v>679</v>
      </c>
      <c r="EU201" s="193">
        <v>381</v>
      </c>
      <c r="EV201" s="193">
        <v>946</v>
      </c>
      <c r="EW201" s="9">
        <f>SUM(EX201:GB201)</f>
        <v>849</v>
      </c>
      <c r="EX201" s="66">
        <f>+'V15'!F78</f>
        <v>64</v>
      </c>
      <c r="EY201" s="66">
        <f>+'V15'!G78</f>
        <v>40</v>
      </c>
      <c r="EZ201" s="66">
        <f>+'V15'!H78</f>
        <v>0</v>
      </c>
      <c r="FA201" s="66">
        <f>+'V15'!I78</f>
        <v>40</v>
      </c>
      <c r="FB201" s="66">
        <f>+'V15'!J78</f>
        <v>33</v>
      </c>
      <c r="FC201" s="66">
        <f>+'V15'!K78</f>
        <v>59</v>
      </c>
      <c r="FD201" s="66">
        <f>+'V15'!L78</f>
        <v>38</v>
      </c>
      <c r="FE201" s="66">
        <f>+'V15'!M78</f>
        <v>49</v>
      </c>
      <c r="FF201" s="66">
        <f>+'V15'!N78</f>
        <v>34</v>
      </c>
      <c r="FG201" s="66">
        <f>+'V15'!O78</f>
        <v>0</v>
      </c>
      <c r="FH201" s="66">
        <f>+'V15'!P78</f>
        <v>46</v>
      </c>
      <c r="FI201" s="66">
        <f>+'V15'!Q78</f>
        <v>16</v>
      </c>
      <c r="FJ201" s="66">
        <f>+'V15'!R78</f>
        <v>23</v>
      </c>
      <c r="FK201" s="66">
        <f>+'V15'!S78</f>
        <v>42</v>
      </c>
      <c r="FL201" s="66">
        <f>+'V15'!T78</f>
        <v>82</v>
      </c>
      <c r="FM201" s="66">
        <f>+'V15'!U78</f>
        <v>52</v>
      </c>
      <c r="FN201" s="66">
        <f>+'V15'!V78</f>
        <v>0</v>
      </c>
      <c r="FO201" s="66">
        <f>+'V15'!W78</f>
        <v>32</v>
      </c>
      <c r="FP201" s="66">
        <f>+'V15'!X78</f>
        <v>49</v>
      </c>
      <c r="FQ201" s="66">
        <f>+'V15'!Y78</f>
        <v>89</v>
      </c>
      <c r="FR201" s="66">
        <f>+'V15'!Z78</f>
        <v>33</v>
      </c>
      <c r="FS201" s="66">
        <f>+'V15'!AA78</f>
        <v>19</v>
      </c>
      <c r="FT201" s="66">
        <f>+'V15'!AB78</f>
        <v>9</v>
      </c>
      <c r="FU201" s="66">
        <f>+'V15'!AC78</f>
        <v>0</v>
      </c>
      <c r="FV201" s="66">
        <f>+'V15'!AD78</f>
        <v>0</v>
      </c>
      <c r="FW201" s="66">
        <f>+'V15'!AE78</f>
        <v>0</v>
      </c>
      <c r="FX201" s="66">
        <f>+'V15'!AF78</f>
        <v>0</v>
      </c>
      <c r="FY201" s="66">
        <f>+'V15'!AG78</f>
        <v>0</v>
      </c>
      <c r="FZ201" s="66">
        <f>+'V15'!AH78</f>
        <v>0</v>
      </c>
      <c r="GA201" s="66">
        <f>+'V15'!AI78</f>
        <v>0</v>
      </c>
      <c r="GB201" s="66">
        <f>+'V15'!AJ78</f>
        <v>0</v>
      </c>
    </row>
    <row r="202" spans="1:184" s="3" customFormat="1" ht="25.5" customHeight="1">
      <c r="A202" s="5" t="s">
        <v>1</v>
      </c>
      <c r="B202" s="4" t="e">
        <f t="shared" ref="B202:AV202" si="118">B201/B195</f>
        <v>#DIV/0!</v>
      </c>
      <c r="C202" s="4" t="e">
        <f t="shared" si="118"/>
        <v>#DIV/0!</v>
      </c>
      <c r="D202" s="4" t="e">
        <f t="shared" si="118"/>
        <v>#DIV/0!</v>
      </c>
      <c r="E202" s="4" t="e">
        <f t="shared" si="118"/>
        <v>#DIV/0!</v>
      </c>
      <c r="F202" s="4" t="e">
        <f t="shared" si="118"/>
        <v>#DIV/0!</v>
      </c>
      <c r="G202" s="4" t="e">
        <f t="shared" si="118"/>
        <v>#DIV/0!</v>
      </c>
      <c r="H202" s="4" t="e">
        <f t="shared" si="118"/>
        <v>#DIV/0!</v>
      </c>
      <c r="I202" s="4" t="e">
        <f t="shared" si="118"/>
        <v>#DIV/0!</v>
      </c>
      <c r="J202" s="4" t="e">
        <f t="shared" si="118"/>
        <v>#DIV/0!</v>
      </c>
      <c r="K202" s="4" t="e">
        <f t="shared" si="118"/>
        <v>#DIV/0!</v>
      </c>
      <c r="L202" s="4" t="e">
        <f t="shared" si="118"/>
        <v>#DIV/0!</v>
      </c>
      <c r="M202" s="4" t="e">
        <f t="shared" si="118"/>
        <v>#DIV/0!</v>
      </c>
      <c r="N202" s="4" t="e">
        <f t="shared" si="118"/>
        <v>#DIV/0!</v>
      </c>
      <c r="O202" s="4">
        <f t="shared" si="118"/>
        <v>1.0166654935910972E-4</v>
      </c>
      <c r="P202" s="4">
        <f t="shared" si="118"/>
        <v>2.3599191334376941E-4</v>
      </c>
      <c r="Q202" s="4">
        <f t="shared" si="118"/>
        <v>1.3977827670857103E-4</v>
      </c>
      <c r="R202" s="4">
        <f t="shared" si="118"/>
        <v>7.6932282495341316E-5</v>
      </c>
      <c r="S202" s="4">
        <f t="shared" si="118"/>
        <v>1.060164325470448E-4</v>
      </c>
      <c r="T202" s="4">
        <f t="shared" si="118"/>
        <v>9.7164297352646608E-5</v>
      </c>
      <c r="U202" s="4">
        <f t="shared" si="118"/>
        <v>1.0546112878561511E-4</v>
      </c>
      <c r="V202" s="4" t="e">
        <f t="shared" si="118"/>
        <v>#DIV/0!</v>
      </c>
      <c r="W202" s="4" t="e">
        <f t="shared" si="118"/>
        <v>#DIV/0!</v>
      </c>
      <c r="X202" s="4" t="e">
        <f t="shared" si="118"/>
        <v>#DIV/0!</v>
      </c>
      <c r="Y202" s="4" t="e">
        <f t="shared" si="118"/>
        <v>#DIV/0!</v>
      </c>
      <c r="Z202" s="4" t="e">
        <f t="shared" si="118"/>
        <v>#DIV/0!</v>
      </c>
      <c r="AA202" s="4" t="e">
        <f t="shared" si="118"/>
        <v>#DIV/0!</v>
      </c>
      <c r="AB202" s="4" t="e">
        <f t="shared" si="118"/>
        <v>#DIV/0!</v>
      </c>
      <c r="AC202" s="4" t="e">
        <f t="shared" si="118"/>
        <v>#DIV/0!</v>
      </c>
      <c r="AD202" s="4" t="e">
        <f t="shared" si="118"/>
        <v>#DIV/0!</v>
      </c>
      <c r="AE202" s="4" t="e">
        <f t="shared" si="118"/>
        <v>#DIV/0!</v>
      </c>
      <c r="AF202" s="4" t="e">
        <f t="shared" si="118"/>
        <v>#DIV/0!</v>
      </c>
      <c r="AG202" s="4" t="e">
        <f t="shared" si="118"/>
        <v>#DIV/0!</v>
      </c>
      <c r="AH202" s="4" t="e">
        <f t="shared" si="118"/>
        <v>#DIV/0!</v>
      </c>
      <c r="AI202" s="4" t="e">
        <f t="shared" si="118"/>
        <v>#DIV/0!</v>
      </c>
      <c r="AJ202" s="4" t="e">
        <f t="shared" si="118"/>
        <v>#DIV/0!</v>
      </c>
      <c r="AK202" s="4" t="e">
        <f t="shared" si="118"/>
        <v>#DIV/0!</v>
      </c>
      <c r="AL202" s="4" t="e">
        <f t="shared" si="118"/>
        <v>#DIV/0!</v>
      </c>
      <c r="AM202" s="4" t="e">
        <f t="shared" si="118"/>
        <v>#DIV/0!</v>
      </c>
      <c r="AN202" s="4" t="e">
        <f t="shared" si="118"/>
        <v>#DIV/0!</v>
      </c>
      <c r="AO202" s="4" t="e">
        <f t="shared" si="118"/>
        <v>#DIV/0!</v>
      </c>
      <c r="AP202" s="4" t="e">
        <f t="shared" si="118"/>
        <v>#DIV/0!</v>
      </c>
      <c r="AQ202" s="4" t="e">
        <f t="shared" si="118"/>
        <v>#DIV/0!</v>
      </c>
      <c r="AR202" s="4" t="e">
        <f t="shared" si="118"/>
        <v>#DIV/0!</v>
      </c>
      <c r="AS202" s="4" t="e">
        <f t="shared" si="118"/>
        <v>#DIV/0!</v>
      </c>
      <c r="AT202" s="4" t="e">
        <f t="shared" si="118"/>
        <v>#DIV/0!</v>
      </c>
      <c r="AU202" s="4" t="e">
        <f t="shared" si="118"/>
        <v>#DIV/0!</v>
      </c>
      <c r="AV202" s="4" t="e">
        <f t="shared" si="118"/>
        <v>#DIV/0!</v>
      </c>
      <c r="AW202" s="4">
        <v>1.9580847483555148E-3</v>
      </c>
      <c r="AX202" s="4">
        <v>2.2197399324053388E-3</v>
      </c>
      <c r="AY202" s="4">
        <v>1.6005718547986076E-3</v>
      </c>
      <c r="AZ202" s="4">
        <v>0</v>
      </c>
      <c r="BA202" s="4">
        <v>0</v>
      </c>
      <c r="BB202" s="4">
        <v>0</v>
      </c>
      <c r="BC202" s="4">
        <v>0</v>
      </c>
      <c r="BD202" s="4" t="e">
        <f t="shared" ref="BD202:CC202" si="119">BD201/BD195</f>
        <v>#DIV/0!</v>
      </c>
      <c r="BE202" s="4" t="e">
        <f t="shared" si="119"/>
        <v>#DIV/0!</v>
      </c>
      <c r="BF202" s="4" t="e">
        <f t="shared" si="119"/>
        <v>#DIV/0!</v>
      </c>
      <c r="BG202" s="4" t="e">
        <f t="shared" si="119"/>
        <v>#DIV/0!</v>
      </c>
      <c r="BH202" s="4" t="e">
        <f t="shared" si="119"/>
        <v>#DIV/0!</v>
      </c>
      <c r="BI202" s="4" t="e">
        <f t="shared" si="119"/>
        <v>#DIV/0!</v>
      </c>
      <c r="BJ202" s="4" t="e">
        <f t="shared" si="119"/>
        <v>#DIV/0!</v>
      </c>
      <c r="BK202" s="4" t="e">
        <f t="shared" si="119"/>
        <v>#DIV/0!</v>
      </c>
      <c r="BL202" s="4" t="e">
        <f t="shared" si="119"/>
        <v>#DIV/0!</v>
      </c>
      <c r="BM202" s="4" t="e">
        <f t="shared" si="119"/>
        <v>#DIV/0!</v>
      </c>
      <c r="BN202" s="4" t="e">
        <f t="shared" si="119"/>
        <v>#DIV/0!</v>
      </c>
      <c r="BO202" s="4" t="e">
        <f t="shared" si="119"/>
        <v>#DIV/0!</v>
      </c>
      <c r="BP202" s="4" t="e">
        <f t="shared" si="119"/>
        <v>#REF!</v>
      </c>
      <c r="BQ202" s="4" t="e">
        <f t="shared" si="119"/>
        <v>#REF!</v>
      </c>
      <c r="BR202" s="4" t="e">
        <f t="shared" si="119"/>
        <v>#REF!</v>
      </c>
      <c r="BS202" s="4">
        <f t="shared" si="119"/>
        <v>7.5333620318553595E-4</v>
      </c>
      <c r="BT202" s="4">
        <f t="shared" si="119"/>
        <v>4.5695003427125258E-4</v>
      </c>
      <c r="BU202" s="4">
        <f t="shared" si="119"/>
        <v>3.0404378230465187E-4</v>
      </c>
      <c r="BV202" s="4">
        <f t="shared" si="119"/>
        <v>0</v>
      </c>
      <c r="BW202" s="4">
        <f t="shared" si="119"/>
        <v>0</v>
      </c>
      <c r="BX202" s="4">
        <f t="shared" si="119"/>
        <v>1.6666666666666666E-2</v>
      </c>
      <c r="BY202" s="4">
        <f t="shared" si="119"/>
        <v>1.4264063475082463E-4</v>
      </c>
      <c r="BZ202" s="4">
        <f t="shared" si="119"/>
        <v>3.3870350189968488E-4</v>
      </c>
      <c r="CA202" s="4">
        <f t="shared" si="119"/>
        <v>5.3956834532374104E-3</v>
      </c>
      <c r="CB202" s="4" t="e">
        <f t="shared" si="119"/>
        <v>#DIV/0!</v>
      </c>
      <c r="CC202" s="4" t="e">
        <f t="shared" si="119"/>
        <v>#DIV/0!</v>
      </c>
      <c r="CD202" s="4" t="e">
        <v>#DIV/0!</v>
      </c>
      <c r="CE202" s="4" t="e">
        <v>#DIV/0!</v>
      </c>
      <c r="CF202" s="4" t="e">
        <v>#DIV/0!</v>
      </c>
      <c r="CG202" s="4" t="e">
        <v>#DIV/0!</v>
      </c>
      <c r="CH202" s="4" t="e">
        <v>#DIV/0!</v>
      </c>
      <c r="CI202" s="4" t="e">
        <v>#DIV/0!</v>
      </c>
      <c r="CJ202" s="4" t="e">
        <v>#DIV/0!</v>
      </c>
      <c r="CK202" s="4" t="e">
        <v>#DIV/0!</v>
      </c>
      <c r="CL202" s="4" t="e">
        <v>#DIV/0!</v>
      </c>
      <c r="CM202" s="4" t="e">
        <v>#DIV/0!</v>
      </c>
      <c r="CN202" s="4" t="e">
        <v>#DIV/0!</v>
      </c>
      <c r="CO202" s="4" t="e">
        <v>#DIV/0!</v>
      </c>
      <c r="CP202" s="4" t="e">
        <v>#DIV/0!</v>
      </c>
      <c r="CQ202" s="4" t="e">
        <v>#DIV/0!</v>
      </c>
      <c r="CR202" s="4" t="e">
        <v>#DIV/0!</v>
      </c>
      <c r="CS202" s="4">
        <f t="shared" ref="CS202:DW202" si="120">CS201/CS195</f>
        <v>2.335535907832986E-3</v>
      </c>
      <c r="CT202" s="4" t="e">
        <f t="shared" si="120"/>
        <v>#DIV/0!</v>
      </c>
      <c r="CU202" s="4" t="e">
        <f t="shared" si="120"/>
        <v>#DIV/0!</v>
      </c>
      <c r="CV202" s="4" t="e">
        <f t="shared" si="120"/>
        <v>#DIV/0!</v>
      </c>
      <c r="CW202" s="4" t="e">
        <f t="shared" si="120"/>
        <v>#DIV/0!</v>
      </c>
      <c r="CX202" s="4" t="e">
        <f t="shared" si="120"/>
        <v>#DIV/0!</v>
      </c>
      <c r="CY202" s="4" t="e">
        <f t="shared" si="120"/>
        <v>#DIV/0!</v>
      </c>
      <c r="CZ202" s="4" t="e">
        <f t="shared" si="120"/>
        <v>#DIV/0!</v>
      </c>
      <c r="DA202" s="4" t="e">
        <f t="shared" si="120"/>
        <v>#DIV/0!</v>
      </c>
      <c r="DB202" s="4" t="e">
        <f t="shared" si="120"/>
        <v>#DIV/0!</v>
      </c>
      <c r="DC202" s="4" t="e">
        <f t="shared" si="120"/>
        <v>#DIV/0!</v>
      </c>
      <c r="DD202" s="4" t="e">
        <f t="shared" si="120"/>
        <v>#DIV/0!</v>
      </c>
      <c r="DE202" s="4" t="e">
        <f t="shared" si="120"/>
        <v>#DIV/0!</v>
      </c>
      <c r="DF202" s="4" t="e">
        <f t="shared" si="120"/>
        <v>#DIV/0!</v>
      </c>
      <c r="DG202" s="4" t="e">
        <f t="shared" si="120"/>
        <v>#DIV/0!</v>
      </c>
      <c r="DH202" s="4" t="e">
        <f t="shared" si="120"/>
        <v>#DIV/0!</v>
      </c>
      <c r="DI202" s="4" t="e">
        <f t="shared" si="120"/>
        <v>#DIV/0!</v>
      </c>
      <c r="DJ202" s="4" t="e">
        <f t="shared" si="120"/>
        <v>#DIV/0!</v>
      </c>
      <c r="DK202" s="4" t="e">
        <f t="shared" si="120"/>
        <v>#DIV/0!</v>
      </c>
      <c r="DL202" s="4" t="e">
        <f t="shared" si="120"/>
        <v>#DIV/0!</v>
      </c>
      <c r="DM202" s="4" t="e">
        <f t="shared" si="120"/>
        <v>#DIV/0!</v>
      </c>
      <c r="DN202" s="4" t="e">
        <f t="shared" si="120"/>
        <v>#DIV/0!</v>
      </c>
      <c r="DO202" s="4" t="e">
        <f t="shared" si="120"/>
        <v>#DIV/0!</v>
      </c>
      <c r="DP202" s="4" t="e">
        <f t="shared" si="120"/>
        <v>#DIV/0!</v>
      </c>
      <c r="DQ202" s="4" t="e">
        <f t="shared" si="120"/>
        <v>#DIV/0!</v>
      </c>
      <c r="DR202" s="4" t="e">
        <f t="shared" si="120"/>
        <v>#DIV/0!</v>
      </c>
      <c r="DS202" s="4" t="e">
        <f t="shared" si="120"/>
        <v>#DIV/0!</v>
      </c>
      <c r="DT202" s="4" t="e">
        <f t="shared" si="120"/>
        <v>#DIV/0!</v>
      </c>
      <c r="DU202" s="4" t="e">
        <f t="shared" si="120"/>
        <v>#DIV/0!</v>
      </c>
      <c r="DV202" s="4" t="e">
        <f t="shared" si="120"/>
        <v>#DIV/0!</v>
      </c>
      <c r="DW202" s="4" t="e">
        <f t="shared" si="120"/>
        <v>#DIV/0!</v>
      </c>
      <c r="DX202" s="4" t="e">
        <f t="shared" ref="DX202:DZ202" si="121">DX201/DX195</f>
        <v>#DIV/0!</v>
      </c>
      <c r="DY202" s="4" t="e">
        <f t="shared" si="121"/>
        <v>#DIV/0!</v>
      </c>
      <c r="DZ202" s="4" t="e">
        <f t="shared" si="121"/>
        <v>#DIV/0!</v>
      </c>
      <c r="EA202" s="4" t="e">
        <v>#DIV/0!</v>
      </c>
      <c r="EB202" s="4" t="e">
        <v>#DIV/0!</v>
      </c>
      <c r="EC202" s="4" t="e">
        <v>#DIV/0!</v>
      </c>
      <c r="ED202" s="4" t="e">
        <v>#DIV/0!</v>
      </c>
      <c r="EE202" s="4" t="e">
        <v>#DIV/0!</v>
      </c>
      <c r="EF202" s="4" t="e">
        <v>#DIV/0!</v>
      </c>
      <c r="EG202" s="4" t="e">
        <v>#DIV/0!</v>
      </c>
      <c r="EH202" s="4" t="e">
        <v>#DIV/0!</v>
      </c>
      <c r="EI202" s="4" t="e">
        <v>#DIV/0!</v>
      </c>
      <c r="EJ202" s="4" t="e">
        <v>#DIV/0!</v>
      </c>
      <c r="EK202" s="4" t="e">
        <v>#DIV/0!</v>
      </c>
      <c r="EL202" s="4" t="e">
        <v>#DIV/0!</v>
      </c>
      <c r="EM202" s="4" t="e">
        <v>#DIV/0!</v>
      </c>
      <c r="EN202" s="4" t="e">
        <v>#DIV/0!</v>
      </c>
      <c r="EO202" s="4">
        <v>2.0276232375635978E-3</v>
      </c>
      <c r="EP202" s="4">
        <v>1.9740388680108746E-3</v>
      </c>
      <c r="EQ202" s="4">
        <v>1.837961564479691E-3</v>
      </c>
      <c r="ER202" s="4">
        <v>3.6361250389584827E-3</v>
      </c>
      <c r="ES202" s="4">
        <v>5.0114235978893544E-3</v>
      </c>
      <c r="ET202" s="4">
        <v>5.9527462411782753E-3</v>
      </c>
      <c r="EU202" s="4">
        <v>2.5262739117461793E-3</v>
      </c>
      <c r="EV202" s="4">
        <v>2.2944680520790889E-3</v>
      </c>
      <c r="EW202" s="4">
        <f t="shared" ref="EW202:GB202" si="122">EW201/EW195</f>
        <v>2.335535907832986E-3</v>
      </c>
      <c r="EX202" s="4">
        <f t="shared" si="122"/>
        <v>1.759160001099475E-3</v>
      </c>
      <c r="EY202" s="4">
        <f t="shared" si="122"/>
        <v>2.4186721489902045E-3</v>
      </c>
      <c r="EZ202" s="4">
        <f t="shared" si="122"/>
        <v>0</v>
      </c>
      <c r="FA202" s="4">
        <f t="shared" si="122"/>
        <v>2.5647601949217746E-3</v>
      </c>
      <c r="FB202" s="4">
        <f t="shared" si="122"/>
        <v>1.8140838876367434E-3</v>
      </c>
      <c r="FC202" s="4">
        <f t="shared" si="122"/>
        <v>2.7936928831857567E-3</v>
      </c>
      <c r="FD202" s="4">
        <f t="shared" si="122"/>
        <v>2.2700119474313024E-3</v>
      </c>
      <c r="FE202" s="4">
        <f t="shared" si="122"/>
        <v>2.8503286603455296E-3</v>
      </c>
      <c r="FF202" s="4">
        <f t="shared" si="122"/>
        <v>1.9241652518392756E-3</v>
      </c>
      <c r="FG202" s="4">
        <f t="shared" si="122"/>
        <v>0</v>
      </c>
      <c r="FH202" s="4">
        <f t="shared" si="122"/>
        <v>2.5605343723907599E-3</v>
      </c>
      <c r="FI202" s="4">
        <f t="shared" si="122"/>
        <v>9.5751047277079589E-4</v>
      </c>
      <c r="FJ202" s="4">
        <f t="shared" si="122"/>
        <v>2.717391304347826E-3</v>
      </c>
      <c r="FK202" s="4">
        <f t="shared" si="122"/>
        <v>3.0272452068617556E-3</v>
      </c>
      <c r="FL202" s="4">
        <f t="shared" si="122"/>
        <v>4.3621661878923291E-3</v>
      </c>
      <c r="FM202" s="4">
        <f t="shared" si="122"/>
        <v>2.8729281767955802E-3</v>
      </c>
      <c r="FN202" s="4">
        <f t="shared" si="122"/>
        <v>0</v>
      </c>
      <c r="FO202" s="4">
        <f t="shared" si="122"/>
        <v>1.5010084900792719E-3</v>
      </c>
      <c r="FP202" s="4">
        <f t="shared" si="122"/>
        <v>3.1069684864624943E-3</v>
      </c>
      <c r="FQ202" s="4">
        <f t="shared" si="122"/>
        <v>4.3420988437332291E-3</v>
      </c>
      <c r="FR202" s="4">
        <f t="shared" si="122"/>
        <v>1.7709563164108619E-3</v>
      </c>
      <c r="FS202" s="4">
        <f t="shared" si="122"/>
        <v>1.2131273145192184E-3</v>
      </c>
      <c r="FT202" s="4">
        <f t="shared" si="122"/>
        <v>6.7410680847876565E-4</v>
      </c>
      <c r="FU202" s="4">
        <f t="shared" si="122"/>
        <v>0</v>
      </c>
      <c r="FV202" s="4" t="e">
        <f t="shared" si="122"/>
        <v>#DIV/0!</v>
      </c>
      <c r="FW202" s="4" t="e">
        <f t="shared" si="122"/>
        <v>#DIV/0!</v>
      </c>
      <c r="FX202" s="4" t="e">
        <f t="shared" si="122"/>
        <v>#DIV/0!</v>
      </c>
      <c r="FY202" s="4" t="e">
        <f t="shared" si="122"/>
        <v>#DIV/0!</v>
      </c>
      <c r="FZ202" s="4" t="e">
        <f t="shared" si="122"/>
        <v>#DIV/0!</v>
      </c>
      <c r="GA202" s="4" t="e">
        <f t="shared" si="122"/>
        <v>#DIV/0!</v>
      </c>
      <c r="GB202" s="4" t="e">
        <f t="shared" si="122"/>
        <v>#DIV/0!</v>
      </c>
    </row>
    <row r="203" spans="1:184" s="30" customFormat="1" ht="17.25" customHeight="1">
      <c r="A203" s="30" t="s">
        <v>307</v>
      </c>
      <c r="BP203" s="166">
        <v>3.0000000000000001E-3</v>
      </c>
      <c r="BQ203" s="166">
        <v>3.0000000000000001E-3</v>
      </c>
      <c r="BR203" s="166">
        <v>3.0000000000000001E-3</v>
      </c>
      <c r="BS203" s="166">
        <v>3.0000000000000001E-3</v>
      </c>
      <c r="BT203" s="166">
        <v>3.0000000000000001E-3</v>
      </c>
      <c r="BU203" s="166">
        <v>3.0000000000000001E-3</v>
      </c>
      <c r="BV203" s="166">
        <v>3.0000000000000001E-3</v>
      </c>
      <c r="BW203" s="166">
        <v>3.0000000000000001E-3</v>
      </c>
      <c r="BX203" s="166">
        <v>3.0000000000000001E-3</v>
      </c>
      <c r="BY203" s="166">
        <v>3.0000000000000001E-3</v>
      </c>
      <c r="BZ203" s="166">
        <v>3.0000000000000001E-3</v>
      </c>
      <c r="CA203" s="166">
        <v>3.0000000000000001E-3</v>
      </c>
      <c r="CB203" s="166">
        <v>3.0000000000000001E-3</v>
      </c>
      <c r="CC203" s="166">
        <v>3.0000000000000001E-3</v>
      </c>
      <c r="CD203" s="166">
        <v>3.0000000000000001E-3</v>
      </c>
      <c r="CE203" s="166">
        <v>3.0000000000000001E-3</v>
      </c>
      <c r="CF203" s="166">
        <v>3.0000000000000001E-3</v>
      </c>
      <c r="CG203" s="166">
        <v>3.0000000000000001E-3</v>
      </c>
      <c r="CH203" s="166">
        <v>3.0000000000000001E-3</v>
      </c>
      <c r="CI203" s="166">
        <v>3.0000000000000001E-3</v>
      </c>
      <c r="CJ203" s="166">
        <v>3.0000000000000001E-3</v>
      </c>
      <c r="CK203" s="166">
        <v>3.0000000000000001E-3</v>
      </c>
      <c r="CL203" s="166">
        <v>3.0000000000000001E-3</v>
      </c>
      <c r="CM203" s="166">
        <v>3.0000000000000001E-3</v>
      </c>
      <c r="CN203" s="166">
        <v>3.0000000000000001E-3</v>
      </c>
      <c r="CO203" s="166">
        <v>3.0000000000000001E-3</v>
      </c>
      <c r="CP203" s="166">
        <v>3.0000000000000001E-3</v>
      </c>
      <c r="CQ203" s="166">
        <v>3.0000000000000001E-3</v>
      </c>
      <c r="CR203" s="166">
        <v>3.0000000000000001E-3</v>
      </c>
      <c r="CS203" s="166">
        <v>3.0000000000000001E-3</v>
      </c>
      <c r="CT203" s="166">
        <v>3.0000000000000001E-3</v>
      </c>
      <c r="CU203" s="166">
        <v>3.0000000000000001E-3</v>
      </c>
      <c r="CV203" s="166">
        <v>3.0000000000000001E-3</v>
      </c>
      <c r="CW203" s="166">
        <v>3.0000000000000001E-3</v>
      </c>
      <c r="CX203" s="166">
        <v>3.0000000000000001E-3</v>
      </c>
      <c r="CY203" s="166">
        <v>3.0000000000000001E-3</v>
      </c>
      <c r="CZ203" s="166">
        <v>3.0000000000000001E-3</v>
      </c>
      <c r="DA203" s="166">
        <v>3.0000000000000001E-3</v>
      </c>
      <c r="DB203" s="166"/>
      <c r="DC203" s="166"/>
      <c r="DD203" s="166"/>
      <c r="DE203" s="166"/>
      <c r="DF203" s="166"/>
      <c r="DG203" s="166"/>
      <c r="DH203" s="166"/>
      <c r="DI203" s="166"/>
      <c r="DJ203" s="166"/>
      <c r="DK203" s="166"/>
      <c r="DL203" s="166"/>
      <c r="DM203" s="166"/>
      <c r="DN203" s="166"/>
      <c r="DO203" s="166"/>
      <c r="DP203" s="166"/>
      <c r="DQ203" s="166"/>
      <c r="DR203" s="166"/>
      <c r="DS203" s="166"/>
      <c r="DT203" s="166"/>
      <c r="DU203" s="166"/>
      <c r="DV203" s="166"/>
      <c r="DW203" s="166"/>
      <c r="DX203" s="166">
        <v>3.0000000000000001E-3</v>
      </c>
      <c r="DY203" s="166">
        <v>3.0000000000000001E-3</v>
      </c>
      <c r="DZ203" s="166">
        <v>3.0000000000000001E-3</v>
      </c>
      <c r="EA203" s="166">
        <v>3.0000000000000001E-3</v>
      </c>
      <c r="EB203" s="166">
        <v>3.0000000000000001E-3</v>
      </c>
      <c r="EC203" s="166">
        <v>3.0000000000000001E-3</v>
      </c>
      <c r="ED203" s="166">
        <v>3.0000000000000001E-3</v>
      </c>
      <c r="EE203" s="166"/>
      <c r="EF203" s="166">
        <v>3.0000000000000001E-3</v>
      </c>
      <c r="EG203" s="166">
        <v>3.0000000000000001E-3</v>
      </c>
      <c r="EH203" s="166">
        <v>3.0000000000000001E-3</v>
      </c>
      <c r="EI203" s="166">
        <v>3.0000000000000001E-3</v>
      </c>
      <c r="EJ203" s="166">
        <v>3.0000000000000001E-3</v>
      </c>
      <c r="EK203" s="166">
        <v>3.0000000000000001E-3</v>
      </c>
      <c r="EL203" s="166">
        <v>3.0000000000000001E-3</v>
      </c>
      <c r="EM203" s="166">
        <v>3.0000000000000001E-3</v>
      </c>
      <c r="EN203" s="166">
        <v>3.0000000000000001E-3</v>
      </c>
      <c r="EO203" s="166">
        <v>3.0000000000000001E-3</v>
      </c>
      <c r="EP203" s="166">
        <v>3.0000000000000001E-3</v>
      </c>
      <c r="EQ203" s="166">
        <v>3.0000000000000001E-3</v>
      </c>
      <c r="ER203" s="166">
        <v>3.0000000000000001E-3</v>
      </c>
      <c r="ES203" s="166">
        <v>3.0000000000000001E-3</v>
      </c>
      <c r="ET203" s="166">
        <v>3.0000000000000001E-3</v>
      </c>
      <c r="EU203" s="166">
        <v>3.0000000000000001E-3</v>
      </c>
      <c r="EV203" s="166">
        <v>3.0000000000000001E-3</v>
      </c>
      <c r="EW203" s="166">
        <v>3.0000000000000001E-3</v>
      </c>
      <c r="EX203" s="166">
        <v>1.1999999999999999E-3</v>
      </c>
      <c r="EY203" s="166">
        <v>1.1999999999999999E-3</v>
      </c>
      <c r="EZ203" s="166">
        <v>1.1999999999999999E-3</v>
      </c>
      <c r="FA203" s="166">
        <v>1.1999999999999999E-3</v>
      </c>
      <c r="FB203" s="166">
        <v>1.1999999999999999E-3</v>
      </c>
      <c r="FC203" s="166">
        <v>1.1999999999999999E-3</v>
      </c>
      <c r="FD203" s="166">
        <v>1.1999999999999999E-3</v>
      </c>
      <c r="FE203" s="166">
        <v>1.1999999999999999E-3</v>
      </c>
      <c r="FF203" s="166">
        <v>1.1999999999999999E-3</v>
      </c>
      <c r="FG203" s="166">
        <v>1.1999999999999999E-3</v>
      </c>
      <c r="FH203" s="166">
        <v>1.1999999999999999E-3</v>
      </c>
      <c r="FI203" s="166">
        <v>1.1999999999999999E-3</v>
      </c>
      <c r="FJ203" s="166">
        <v>1.1999999999999999E-3</v>
      </c>
      <c r="FK203" s="166">
        <v>1.1999999999999999E-3</v>
      </c>
      <c r="FL203" s="166">
        <v>1.1999999999999999E-3</v>
      </c>
      <c r="FM203" s="166">
        <v>1.1999999999999999E-3</v>
      </c>
      <c r="FN203" s="166">
        <v>1.1999999999999999E-3</v>
      </c>
      <c r="FO203" s="166">
        <v>1.1999999999999999E-3</v>
      </c>
      <c r="FP203" s="166">
        <v>1.1999999999999999E-3</v>
      </c>
      <c r="FQ203" s="166">
        <v>1.1999999999999999E-3</v>
      </c>
      <c r="FR203" s="166">
        <v>1.1999999999999999E-3</v>
      </c>
      <c r="FS203" s="166">
        <v>1.1999999999999999E-3</v>
      </c>
      <c r="FT203" s="166">
        <v>1.1999999999999999E-3</v>
      </c>
      <c r="FU203" s="166">
        <v>1.1999999999999999E-3</v>
      </c>
      <c r="FV203" s="166">
        <v>1.1999999999999999E-3</v>
      </c>
      <c r="FW203" s="166">
        <v>1.1999999999999999E-3</v>
      </c>
      <c r="FX203" s="166">
        <v>1.1999999999999999E-3</v>
      </c>
      <c r="FY203" s="166">
        <v>1.1999999999999999E-3</v>
      </c>
      <c r="FZ203" s="166">
        <v>1.1999999999999999E-3</v>
      </c>
      <c r="GA203" s="166">
        <v>1.1999999999999999E-3</v>
      </c>
      <c r="GB203" s="166">
        <v>1.1999999999999999E-3</v>
      </c>
    </row>
    <row r="204" spans="1:184" ht="32.25" customHeight="1">
      <c r="A204" s="259" t="s">
        <v>265</v>
      </c>
      <c r="B204" s="259"/>
      <c r="C204" s="259"/>
      <c r="D204" s="259"/>
      <c r="E204" s="259"/>
      <c r="F204" s="259"/>
      <c r="G204" s="259"/>
      <c r="H204" s="259"/>
      <c r="I204" s="259"/>
      <c r="J204" s="259"/>
      <c r="K204" s="259"/>
      <c r="L204" s="259"/>
      <c r="M204" s="259"/>
      <c r="N204" s="259"/>
      <c r="O204" s="259"/>
      <c r="P204" s="259"/>
      <c r="Q204" s="259"/>
      <c r="R204" s="259"/>
      <c r="S204" s="259"/>
      <c r="T204" s="259"/>
      <c r="U204" s="259"/>
      <c r="V204" s="259"/>
      <c r="W204" s="259"/>
      <c r="X204" s="259"/>
      <c r="Y204" s="259"/>
      <c r="Z204" s="259"/>
      <c r="AA204" s="259"/>
      <c r="AB204" s="259"/>
      <c r="AC204" s="259"/>
      <c r="AD204" s="259"/>
      <c r="AE204" s="259"/>
      <c r="AF204" s="259"/>
      <c r="AG204" s="259"/>
      <c r="AH204" s="259"/>
      <c r="AI204" s="259"/>
      <c r="AJ204" s="259"/>
      <c r="AK204" s="259"/>
      <c r="AL204" s="259"/>
      <c r="AM204" s="259"/>
      <c r="AN204" s="259"/>
      <c r="AO204" s="259"/>
      <c r="AP204" s="259"/>
      <c r="AQ204" s="259"/>
      <c r="AR204" s="259"/>
      <c r="AS204" s="259"/>
      <c r="AT204" s="259"/>
      <c r="AU204" s="259"/>
      <c r="AV204" s="259"/>
      <c r="AW204" s="259"/>
      <c r="AX204" s="259"/>
      <c r="AY204" s="259"/>
      <c r="AZ204" s="259"/>
      <c r="BA204" s="259"/>
      <c r="BB204" s="259"/>
      <c r="BC204" s="259"/>
      <c r="BD204" s="259"/>
      <c r="BE204" s="259"/>
      <c r="BF204" s="259"/>
      <c r="BG204" s="259"/>
      <c r="BH204" s="259"/>
      <c r="BI204" s="259"/>
      <c r="BJ204" s="259"/>
      <c r="BK204" s="259"/>
      <c r="BL204" s="259"/>
      <c r="BM204" s="259"/>
      <c r="BN204" s="259"/>
      <c r="BO204" s="259"/>
      <c r="BP204" s="259"/>
      <c r="BQ204" s="259"/>
      <c r="BR204" s="259"/>
      <c r="BS204" s="259"/>
      <c r="BT204" s="259"/>
      <c r="BU204" s="259"/>
      <c r="BV204" s="259"/>
      <c r="BW204" s="259"/>
      <c r="BX204" s="259"/>
      <c r="BY204" s="259"/>
      <c r="BZ204" s="259"/>
      <c r="CA204" s="259"/>
      <c r="CB204" s="259"/>
      <c r="CC204" s="259"/>
      <c r="CD204" s="259"/>
      <c r="CE204" s="259"/>
      <c r="CF204" s="259"/>
      <c r="CG204" s="259"/>
      <c r="CH204" s="259"/>
      <c r="CI204" s="259"/>
      <c r="CJ204" s="259"/>
      <c r="CK204" s="259"/>
      <c r="CL204" s="259"/>
      <c r="CM204" s="259"/>
      <c r="CN204" s="259"/>
      <c r="CO204" s="259"/>
      <c r="CP204" s="259"/>
      <c r="CQ204" s="259"/>
      <c r="CR204" s="259"/>
      <c r="CS204" s="259"/>
      <c r="CT204" s="259"/>
      <c r="CU204" s="259"/>
      <c r="CV204" s="259"/>
      <c r="CW204" s="259"/>
      <c r="CX204" s="259"/>
      <c r="CY204" s="259"/>
      <c r="CZ204" s="259"/>
      <c r="DA204" s="259"/>
      <c r="DB204" s="259"/>
      <c r="DC204" s="259"/>
      <c r="DD204" s="259"/>
      <c r="DE204" s="259"/>
      <c r="DF204" s="259"/>
      <c r="DG204" s="259"/>
      <c r="DH204" s="259"/>
      <c r="DI204" s="259"/>
      <c r="DJ204" s="259"/>
      <c r="DK204" s="259"/>
      <c r="DL204" s="259"/>
      <c r="DM204" s="259"/>
      <c r="DN204" s="259"/>
      <c r="DO204" s="259"/>
      <c r="DP204" s="259"/>
      <c r="DQ204" s="259"/>
      <c r="DR204" s="259"/>
      <c r="DS204" s="259"/>
      <c r="DT204" s="259"/>
      <c r="DU204" s="259"/>
      <c r="DV204" s="259"/>
      <c r="DW204" s="259"/>
      <c r="DX204" s="259"/>
      <c r="DY204" s="259"/>
      <c r="DZ204" s="259"/>
      <c r="EA204" s="259"/>
      <c r="EB204" s="259"/>
      <c r="EC204" s="259"/>
      <c r="ED204" s="259"/>
      <c r="EE204" s="259"/>
      <c r="EF204" s="259"/>
      <c r="EG204" s="259"/>
      <c r="EH204" s="259"/>
      <c r="EI204" s="259"/>
      <c r="EJ204" s="259"/>
      <c r="EK204" s="259"/>
      <c r="EL204" s="259"/>
      <c r="EM204" s="259"/>
      <c r="EN204" s="259"/>
      <c r="EO204" s="259"/>
      <c r="EP204" s="259"/>
      <c r="EQ204" s="259"/>
      <c r="ER204" s="259"/>
      <c r="ES204" s="259"/>
      <c r="ET204" s="259"/>
      <c r="EU204" s="259"/>
      <c r="EV204" s="259"/>
      <c r="EW204" s="259"/>
      <c r="EX204" s="259"/>
      <c r="EY204" s="259"/>
      <c r="EZ204" s="259"/>
      <c r="FA204" s="259"/>
      <c r="FB204" s="259"/>
      <c r="FC204" s="259"/>
      <c r="FD204" s="259"/>
      <c r="FE204" s="259"/>
      <c r="FF204" s="259"/>
      <c r="FG204" s="259"/>
      <c r="FH204" s="259"/>
      <c r="FI204" s="259"/>
      <c r="FJ204" s="259"/>
      <c r="FK204" s="259"/>
      <c r="FL204" s="259"/>
      <c r="FM204" s="259"/>
      <c r="FN204" s="259"/>
      <c r="FO204" s="259"/>
      <c r="FP204" s="259"/>
      <c r="FQ204" s="259"/>
      <c r="FR204" s="259"/>
      <c r="FS204" s="259"/>
      <c r="FT204" s="259"/>
      <c r="FU204" s="259"/>
      <c r="FV204" s="259"/>
      <c r="FW204" s="259"/>
      <c r="FX204" s="259"/>
      <c r="FY204" s="259"/>
      <c r="FZ204" s="259"/>
      <c r="GA204" s="259"/>
      <c r="GB204" s="259"/>
    </row>
    <row r="205" spans="1:184" ht="9" customHeight="1">
      <c r="A205" s="28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</row>
    <row r="206" spans="1:184" ht="18" customHeight="1"/>
    <row r="207" spans="1:184" ht="18" customHeight="1"/>
    <row r="208" spans="1:184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spans="1:184" ht="18" customHeight="1"/>
    <row r="226" spans="1:184" ht="18" customHeight="1"/>
    <row r="227" spans="1:184" ht="18" customHeight="1"/>
    <row r="228" spans="1:184" ht="18" customHeight="1"/>
    <row r="229" spans="1:184" ht="18" customHeight="1"/>
    <row r="230" spans="1:184" ht="18" customHeight="1"/>
    <row r="231" spans="1:184" ht="18" customHeight="1"/>
    <row r="232" spans="1:184" ht="18" customHeight="1"/>
    <row r="233" spans="1:184">
      <c r="A233" s="26"/>
    </row>
    <row r="234" spans="1:184" s="6" customFormat="1" ht="25.5" customHeight="1">
      <c r="A234" s="25" t="s">
        <v>0</v>
      </c>
      <c r="B234" s="24">
        <f>'Summary Shop'!B152</f>
        <v>0</v>
      </c>
      <c r="C234" s="24">
        <f>'Summary Shop'!C152</f>
        <v>0</v>
      </c>
      <c r="D234" s="24">
        <f>'Summary Shop'!D152</f>
        <v>0</v>
      </c>
      <c r="E234" s="24">
        <f>'Summary Shop'!E152</f>
        <v>0</v>
      </c>
      <c r="F234" s="24">
        <f>'Summary Shop'!F152</f>
        <v>0</v>
      </c>
      <c r="G234" s="24">
        <f>'Summary Shop'!G152</f>
        <v>0</v>
      </c>
      <c r="H234" s="24">
        <f>'Summary Shop'!H152</f>
        <v>0</v>
      </c>
      <c r="I234" s="24">
        <f>'Summary Shop'!I152</f>
        <v>0</v>
      </c>
      <c r="J234" s="24">
        <f>'Summary Shop'!J152</f>
        <v>0</v>
      </c>
      <c r="K234" s="24">
        <f>'Summary Shop'!K152</f>
        <v>0</v>
      </c>
      <c r="L234" s="24">
        <f>'Summary Shop'!L152</f>
        <v>0</v>
      </c>
      <c r="M234" s="24">
        <f>'Summary Shop'!M152</f>
        <v>0</v>
      </c>
      <c r="N234" s="24">
        <f>'Summary Shop'!N152</f>
        <v>0</v>
      </c>
      <c r="O234" s="24">
        <f>'Summary Shop'!O152</f>
        <v>0</v>
      </c>
      <c r="P234" s="24">
        <f>'Summary Shop'!P152</f>
        <v>0</v>
      </c>
      <c r="Q234" s="24">
        <f>'Summary Shop'!Q152</f>
        <v>0</v>
      </c>
      <c r="R234" s="24">
        <f>'Summary Shop'!R152</f>
        <v>0</v>
      </c>
      <c r="S234" s="24">
        <f>'Summary Shop'!S152</f>
        <v>0</v>
      </c>
      <c r="T234" s="24">
        <f>'Summary Shop'!T152</f>
        <v>0</v>
      </c>
      <c r="U234" s="24">
        <f>'Summary Shop'!U152</f>
        <v>0</v>
      </c>
      <c r="V234" s="24" t="s">
        <v>33</v>
      </c>
      <c r="W234" s="24" t="s">
        <v>32</v>
      </c>
      <c r="X234" s="24" t="s">
        <v>26</v>
      </c>
      <c r="Y234" s="24" t="s">
        <v>25</v>
      </c>
      <c r="Z234" s="24" t="s">
        <v>24</v>
      </c>
      <c r="AA234" s="24" t="s">
        <v>23</v>
      </c>
      <c r="AB234" s="24" t="s">
        <v>22</v>
      </c>
      <c r="AC234" s="24" t="s">
        <v>21</v>
      </c>
      <c r="AD234" s="24" t="s">
        <v>20</v>
      </c>
      <c r="AE234" s="24" t="s">
        <v>19</v>
      </c>
      <c r="AF234" s="24" t="s">
        <v>18</v>
      </c>
      <c r="AG234" s="24" t="s">
        <v>17</v>
      </c>
      <c r="AH234" s="24" t="s">
        <v>16</v>
      </c>
      <c r="AI234" s="24">
        <v>42278</v>
      </c>
      <c r="AJ234" s="24" t="s">
        <v>14</v>
      </c>
      <c r="AK234" s="24" t="s">
        <v>13</v>
      </c>
      <c r="AL234" s="24" t="s">
        <v>12</v>
      </c>
      <c r="AM234" s="24" t="s">
        <v>11</v>
      </c>
      <c r="AN234" s="24" t="s">
        <v>10</v>
      </c>
      <c r="AO234" s="24" t="s">
        <v>9</v>
      </c>
      <c r="AP234" s="24" t="s">
        <v>8</v>
      </c>
      <c r="AQ234" s="24" t="s">
        <v>68</v>
      </c>
      <c r="AR234" s="24" t="s">
        <v>69</v>
      </c>
      <c r="AS234" s="24" t="s">
        <v>135</v>
      </c>
      <c r="AT234" s="24" t="s">
        <v>143</v>
      </c>
      <c r="AU234" s="24" t="s">
        <v>146</v>
      </c>
      <c r="AV234" s="24" t="s">
        <v>151</v>
      </c>
      <c r="AW234" s="24" t="s">
        <v>159</v>
      </c>
      <c r="AX234" s="24" t="s">
        <v>168</v>
      </c>
      <c r="AY234" s="24" t="s">
        <v>173</v>
      </c>
      <c r="AZ234" s="24" t="s">
        <v>174</v>
      </c>
      <c r="BA234" s="24" t="s">
        <v>176</v>
      </c>
      <c r="BB234" s="24" t="s">
        <v>181</v>
      </c>
      <c r="BC234" s="24" t="s">
        <v>196</v>
      </c>
      <c r="BD234" s="24" t="s">
        <v>227</v>
      </c>
      <c r="BE234" s="24" t="s">
        <v>228</v>
      </c>
      <c r="BF234" s="24" t="s">
        <v>229</v>
      </c>
      <c r="BG234" s="24" t="s">
        <v>230</v>
      </c>
      <c r="BH234" s="24" t="s">
        <v>231</v>
      </c>
      <c r="BI234" s="24" t="s">
        <v>232</v>
      </c>
      <c r="BJ234" s="24" t="s">
        <v>233</v>
      </c>
      <c r="BK234" s="24" t="s">
        <v>238</v>
      </c>
      <c r="BL234" s="24" t="s">
        <v>239</v>
      </c>
      <c r="BM234" s="24" t="s">
        <v>240</v>
      </c>
      <c r="BN234" s="24" t="s">
        <v>247</v>
      </c>
      <c r="BO234" s="24" t="s">
        <v>248</v>
      </c>
      <c r="BP234" s="24" t="s">
        <v>252</v>
      </c>
      <c r="BQ234" s="24" t="s">
        <v>256</v>
      </c>
      <c r="BR234" s="24" t="s">
        <v>257</v>
      </c>
      <c r="BS234" s="24" t="s">
        <v>258</v>
      </c>
      <c r="BT234" s="24" t="s">
        <v>266</v>
      </c>
      <c r="BU234" s="24" t="s">
        <v>267</v>
      </c>
      <c r="BV234" s="24" t="s">
        <v>268</v>
      </c>
      <c r="BW234" s="24" t="s">
        <v>274</v>
      </c>
      <c r="BX234" s="24" t="s">
        <v>280</v>
      </c>
      <c r="BY234" s="24" t="s">
        <v>284</v>
      </c>
      <c r="BZ234" s="24" t="s">
        <v>285</v>
      </c>
      <c r="CA234" s="24" t="s">
        <v>286</v>
      </c>
      <c r="CB234" s="24" t="s">
        <v>288</v>
      </c>
      <c r="CC234" s="24" t="s">
        <v>289</v>
      </c>
      <c r="CD234" s="24" t="s">
        <v>166</v>
      </c>
      <c r="CE234" s="24" t="s">
        <v>294</v>
      </c>
      <c r="CF234" s="24" t="s">
        <v>295</v>
      </c>
      <c r="CG234" s="24" t="s">
        <v>296</v>
      </c>
      <c r="CH234" s="24" t="s">
        <v>297</v>
      </c>
      <c r="CI234" s="24" t="s">
        <v>301</v>
      </c>
      <c r="CJ234" s="24" t="s">
        <v>302</v>
      </c>
      <c r="CK234" s="24" t="s">
        <v>315</v>
      </c>
      <c r="CL234" s="24" t="s">
        <v>321</v>
      </c>
      <c r="CM234" s="24" t="s">
        <v>322</v>
      </c>
      <c r="CN234" s="24" t="s">
        <v>323</v>
      </c>
      <c r="CO234" s="24" t="s">
        <v>324</v>
      </c>
      <c r="CP234" s="24" t="s">
        <v>337</v>
      </c>
      <c r="CQ234" s="24" t="s">
        <v>338</v>
      </c>
      <c r="CR234" s="24" t="s">
        <v>344</v>
      </c>
      <c r="CS234" s="23" t="s">
        <v>345</v>
      </c>
      <c r="CT234" s="23" t="s">
        <v>355</v>
      </c>
      <c r="CU234" s="23" t="s">
        <v>357</v>
      </c>
      <c r="CV234" s="23" t="s">
        <v>358</v>
      </c>
      <c r="CW234" s="23" t="s">
        <v>359</v>
      </c>
      <c r="CX234" s="23" t="s">
        <v>360</v>
      </c>
      <c r="CY234" s="23" t="s">
        <v>361</v>
      </c>
      <c r="CZ234" s="23" t="s">
        <v>362</v>
      </c>
      <c r="DA234" s="23" t="s">
        <v>370</v>
      </c>
      <c r="DB234" s="23" t="s">
        <v>371</v>
      </c>
      <c r="DC234" s="23" t="s">
        <v>378</v>
      </c>
      <c r="DD234" s="23" t="s">
        <v>379</v>
      </c>
      <c r="DE234" s="23" t="s">
        <v>380</v>
      </c>
      <c r="DF234" s="23" t="s">
        <v>381</v>
      </c>
      <c r="DG234" s="23" t="s">
        <v>382</v>
      </c>
      <c r="DH234" s="23" t="s">
        <v>383</v>
      </c>
      <c r="DI234" s="23" t="s">
        <v>384</v>
      </c>
      <c r="DJ234" s="23" t="s">
        <v>385</v>
      </c>
      <c r="DK234" s="23" t="s">
        <v>386</v>
      </c>
      <c r="DL234" s="23" t="s">
        <v>387</v>
      </c>
      <c r="DM234" s="23" t="s">
        <v>388</v>
      </c>
      <c r="DN234" s="23" t="s">
        <v>389</v>
      </c>
      <c r="DO234" s="23" t="s">
        <v>390</v>
      </c>
      <c r="DP234" s="23" t="s">
        <v>391</v>
      </c>
      <c r="DQ234" s="23" t="s">
        <v>392</v>
      </c>
      <c r="DR234" s="23" t="s">
        <v>394</v>
      </c>
      <c r="DS234" s="23" t="s">
        <v>395</v>
      </c>
      <c r="DT234" s="23" t="s">
        <v>396</v>
      </c>
      <c r="DU234" s="23" t="s">
        <v>398</v>
      </c>
      <c r="DV234" s="23" t="s">
        <v>399</v>
      </c>
      <c r="DW234" s="23" t="s">
        <v>400</v>
      </c>
      <c r="DX234" s="23" t="s">
        <v>402</v>
      </c>
      <c r="DY234" s="23" t="s">
        <v>403</v>
      </c>
      <c r="DZ234" s="23" t="s">
        <v>407</v>
      </c>
      <c r="EA234" s="23" t="s">
        <v>408</v>
      </c>
      <c r="EB234" s="23" t="s">
        <v>409</v>
      </c>
      <c r="EC234" s="23" t="s">
        <v>410</v>
      </c>
      <c r="ED234" s="23" t="s">
        <v>411</v>
      </c>
      <c r="EE234" s="23" t="s">
        <v>412</v>
      </c>
      <c r="EF234" s="23" t="s">
        <v>415</v>
      </c>
      <c r="EG234" s="23" t="s">
        <v>422</v>
      </c>
      <c r="EH234" s="23" t="s">
        <v>424</v>
      </c>
      <c r="EI234" s="23" t="s">
        <v>426</v>
      </c>
      <c r="EJ234" s="23" t="s">
        <v>430</v>
      </c>
      <c r="EK234" s="23" t="s">
        <v>434</v>
      </c>
      <c r="EL234" s="23" t="s">
        <v>437</v>
      </c>
      <c r="EM234" s="23" t="s">
        <v>438</v>
      </c>
      <c r="EN234" s="23" t="s">
        <v>439</v>
      </c>
      <c r="EO234" s="23" t="s">
        <v>440</v>
      </c>
      <c r="EP234" s="23" t="s">
        <v>443</v>
      </c>
      <c r="EQ234" s="23" t="s">
        <v>444</v>
      </c>
      <c r="ER234" s="23" t="s">
        <v>449</v>
      </c>
      <c r="ES234" s="23" t="s">
        <v>450</v>
      </c>
      <c r="ET234" s="23" t="s">
        <v>454</v>
      </c>
      <c r="EU234" s="23" t="s">
        <v>456</v>
      </c>
      <c r="EV234" s="23" t="s">
        <v>457</v>
      </c>
      <c r="EW234" s="23" t="str">
        <f>EW315</f>
        <v>Aug'25</v>
      </c>
      <c r="EX234" s="22">
        <v>1</v>
      </c>
      <c r="EY234" s="22">
        <v>2</v>
      </c>
      <c r="EZ234" s="22">
        <v>3</v>
      </c>
      <c r="FA234" s="22">
        <v>4</v>
      </c>
      <c r="FB234" s="22">
        <v>5</v>
      </c>
      <c r="FC234" s="22">
        <v>6</v>
      </c>
      <c r="FD234" s="22">
        <v>7</v>
      </c>
      <c r="FE234" s="22">
        <v>8</v>
      </c>
      <c r="FF234" s="22">
        <v>9</v>
      </c>
      <c r="FG234" s="22">
        <v>10</v>
      </c>
      <c r="FH234" s="22">
        <v>11</v>
      </c>
      <c r="FI234" s="22">
        <v>12</v>
      </c>
      <c r="FJ234" s="22">
        <v>13</v>
      </c>
      <c r="FK234" s="22">
        <v>14</v>
      </c>
      <c r="FL234" s="22">
        <v>15</v>
      </c>
      <c r="FM234" s="22">
        <v>16</v>
      </c>
      <c r="FN234" s="22">
        <v>17</v>
      </c>
      <c r="FO234" s="22">
        <v>18</v>
      </c>
      <c r="FP234" s="22">
        <v>19</v>
      </c>
      <c r="FQ234" s="22">
        <v>20</v>
      </c>
      <c r="FR234" s="22">
        <v>21</v>
      </c>
      <c r="FS234" s="22">
        <v>22</v>
      </c>
      <c r="FT234" s="22">
        <v>23</v>
      </c>
      <c r="FU234" s="22">
        <v>24</v>
      </c>
      <c r="FV234" s="22">
        <v>25</v>
      </c>
      <c r="FW234" s="22">
        <v>26</v>
      </c>
      <c r="FX234" s="22">
        <v>27</v>
      </c>
      <c r="FY234" s="22">
        <v>28</v>
      </c>
      <c r="FZ234" s="22">
        <v>29</v>
      </c>
      <c r="GA234" s="22">
        <v>30</v>
      </c>
      <c r="GB234" s="22">
        <v>31</v>
      </c>
    </row>
    <row r="235" spans="1:184" s="6" customFormat="1" ht="25.5" customHeight="1">
      <c r="A235" s="11" t="s">
        <v>7</v>
      </c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>
        <v>127869</v>
      </c>
      <c r="P235" s="10">
        <v>127123</v>
      </c>
      <c r="Q235" s="10">
        <v>114467</v>
      </c>
      <c r="R235" s="10">
        <v>116986</v>
      </c>
      <c r="S235" s="10">
        <v>75460</v>
      </c>
      <c r="T235" s="10">
        <v>133794</v>
      </c>
      <c r="U235" s="10">
        <v>113786</v>
      </c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>
        <f>'CMR3'!B9</f>
        <v>96</v>
      </c>
      <c r="BQ235" s="10">
        <f>'CMR3'!C9</f>
        <v>946</v>
      </c>
      <c r="BR235" s="10">
        <f>'CMR3'!D9</f>
        <v>562</v>
      </c>
      <c r="BS235" s="10">
        <v>18584</v>
      </c>
      <c r="BT235" s="10">
        <v>56899</v>
      </c>
      <c r="BU235" s="10">
        <v>69069</v>
      </c>
      <c r="BV235" s="10">
        <v>12350</v>
      </c>
      <c r="BW235" s="10">
        <v>398</v>
      </c>
      <c r="BX235" s="10">
        <v>120</v>
      </c>
      <c r="BY235" s="10">
        <v>56085</v>
      </c>
      <c r="BZ235" s="10">
        <v>67906</v>
      </c>
      <c r="CA235" s="10">
        <v>556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9">
        <f>SUM(EW235:GA235)</f>
        <v>-290</v>
      </c>
      <c r="CT235" s="193">
        <v>0</v>
      </c>
      <c r="CU235" s="193">
        <v>0</v>
      </c>
      <c r="CV235" s="193">
        <v>0</v>
      </c>
      <c r="CW235" s="193">
        <v>0</v>
      </c>
      <c r="CX235" s="193">
        <v>0</v>
      </c>
      <c r="CY235" s="193">
        <v>0</v>
      </c>
      <c r="CZ235" s="193">
        <v>0</v>
      </c>
      <c r="DA235" s="193">
        <v>0</v>
      </c>
      <c r="DB235" s="193">
        <v>0</v>
      </c>
      <c r="DC235" s="193">
        <v>0</v>
      </c>
      <c r="DD235" s="193">
        <v>0</v>
      </c>
      <c r="DE235" s="193">
        <v>0</v>
      </c>
      <c r="DF235" s="193">
        <v>0</v>
      </c>
      <c r="DG235" s="193">
        <v>0</v>
      </c>
      <c r="DH235" s="193">
        <v>0</v>
      </c>
      <c r="DI235" s="193">
        <v>0</v>
      </c>
      <c r="DJ235" s="193">
        <v>0</v>
      </c>
      <c r="DK235" s="193">
        <v>0</v>
      </c>
      <c r="DL235" s="193">
        <v>0</v>
      </c>
      <c r="DM235" s="193">
        <v>0</v>
      </c>
      <c r="DN235" s="193">
        <v>0</v>
      </c>
      <c r="DO235" s="193">
        <v>0</v>
      </c>
      <c r="DP235" s="193">
        <v>0</v>
      </c>
      <c r="DQ235" s="193">
        <v>0</v>
      </c>
      <c r="DR235" s="193">
        <v>0</v>
      </c>
      <c r="DS235" s="193">
        <v>0</v>
      </c>
      <c r="DT235" s="193">
        <v>0</v>
      </c>
      <c r="DU235" s="193">
        <v>0</v>
      </c>
      <c r="DV235" s="193">
        <v>0</v>
      </c>
      <c r="DW235" s="193">
        <v>0</v>
      </c>
      <c r="DX235" s="193">
        <v>12973</v>
      </c>
      <c r="DY235" s="193">
        <v>36548</v>
      </c>
      <c r="DZ235" s="193">
        <v>720</v>
      </c>
      <c r="EA235" s="193">
        <v>0</v>
      </c>
      <c r="EB235" s="193">
        <v>0</v>
      </c>
      <c r="EC235" s="193">
        <v>0</v>
      </c>
      <c r="ED235" s="193">
        <v>0</v>
      </c>
      <c r="EE235" s="193">
        <v>0</v>
      </c>
      <c r="EF235" s="193">
        <v>0</v>
      </c>
      <c r="EG235" s="193">
        <v>0</v>
      </c>
      <c r="EH235" s="193">
        <v>0</v>
      </c>
      <c r="EI235" s="193">
        <v>0</v>
      </c>
      <c r="EJ235" s="193">
        <v>0</v>
      </c>
      <c r="EK235" s="193">
        <v>0</v>
      </c>
      <c r="EL235" s="193">
        <v>0</v>
      </c>
      <c r="EM235" s="193">
        <v>0</v>
      </c>
      <c r="EN235" s="193">
        <v>0</v>
      </c>
      <c r="EO235" s="193">
        <v>0</v>
      </c>
      <c r="EP235" s="193">
        <v>0</v>
      </c>
      <c r="EQ235" s="193">
        <v>0</v>
      </c>
      <c r="ER235" s="193">
        <v>0</v>
      </c>
      <c r="ES235" s="193">
        <v>0</v>
      </c>
      <c r="ET235" s="193">
        <v>0</v>
      </c>
      <c r="EU235" s="193">
        <v>0</v>
      </c>
      <c r="EV235" s="193">
        <v>562</v>
      </c>
      <c r="EW235" s="9">
        <f>SUM(EX235:GB235)</f>
        <v>-145</v>
      </c>
      <c r="EX235" s="66">
        <f>'CMR3'!F9</f>
        <v>0</v>
      </c>
      <c r="EY235" s="66">
        <f>'CMR3'!G9</f>
        <v>0</v>
      </c>
      <c r="EZ235" s="66">
        <f>'CMR3'!H9</f>
        <v>0</v>
      </c>
      <c r="FA235" s="66">
        <f>'CMR3'!I9</f>
        <v>0</v>
      </c>
      <c r="FB235" s="66">
        <f>'CMR3'!J9</f>
        <v>0</v>
      </c>
      <c r="FC235" s="66">
        <f>'CMR3'!K9</f>
        <v>-145</v>
      </c>
      <c r="FD235" s="66">
        <f>'CMR3'!L9</f>
        <v>0</v>
      </c>
      <c r="FE235" s="66">
        <f>'CMR3'!M9</f>
        <v>0</v>
      </c>
      <c r="FF235" s="66">
        <f>'CMR3'!N9</f>
        <v>0</v>
      </c>
      <c r="FG235" s="66">
        <f>'CMR3'!O9</f>
        <v>0</v>
      </c>
      <c r="FH235" s="66">
        <f>'CMR3'!P9</f>
        <v>0</v>
      </c>
      <c r="FI235" s="66">
        <f>'CMR3'!Q9</f>
        <v>0</v>
      </c>
      <c r="FJ235" s="66">
        <f>'CMR3'!R9</f>
        <v>0</v>
      </c>
      <c r="FK235" s="66">
        <f>'CMR3'!S9</f>
        <v>0</v>
      </c>
      <c r="FL235" s="66">
        <f>'CMR3'!T9</f>
        <v>0</v>
      </c>
      <c r="FM235" s="66">
        <f>'CMR3'!U9</f>
        <v>0</v>
      </c>
      <c r="FN235" s="66">
        <f>'CMR3'!V9</f>
        <v>0</v>
      </c>
      <c r="FO235" s="66">
        <f>'CMR3'!W9</f>
        <v>0</v>
      </c>
      <c r="FP235" s="66">
        <f>'CMR3'!X9</f>
        <v>0</v>
      </c>
      <c r="FQ235" s="66">
        <f>'CMR3'!Y9</f>
        <v>0</v>
      </c>
      <c r="FR235" s="66">
        <f>'CMR3'!Z9</f>
        <v>0</v>
      </c>
      <c r="FS235" s="66">
        <f>'CMR3'!AA9</f>
        <v>0</v>
      </c>
      <c r="FT235" s="66">
        <f>'CMR3'!AB9</f>
        <v>0</v>
      </c>
      <c r="FU235" s="66">
        <f>'CMR3'!AC9</f>
        <v>0</v>
      </c>
      <c r="FV235" s="66">
        <f>'CMR3'!AD9</f>
        <v>0</v>
      </c>
      <c r="FW235" s="66">
        <f>'CMR3'!AE9</f>
        <v>0</v>
      </c>
      <c r="FX235" s="66">
        <f>'CMR3'!AF9</f>
        <v>0</v>
      </c>
      <c r="FY235" s="66">
        <f>'CMR3'!AG9</f>
        <v>0</v>
      </c>
      <c r="FZ235" s="66">
        <f>'CMR3'!AH9</f>
        <v>0</v>
      </c>
      <c r="GA235" s="66">
        <f>'CMR3'!AI9</f>
        <v>0</v>
      </c>
      <c r="GB235" s="66">
        <f>'CMR3'!AJ9</f>
        <v>0</v>
      </c>
    </row>
    <row r="236" spans="1:184" s="6" customFormat="1" ht="25.5" customHeight="1">
      <c r="A236" s="11" t="s">
        <v>6</v>
      </c>
      <c r="B236" s="10">
        <f t="shared" ref="B236:BJ236" si="123">SUM(B239,B241)</f>
        <v>0</v>
      </c>
      <c r="C236" s="10">
        <f t="shared" si="123"/>
        <v>0</v>
      </c>
      <c r="D236" s="10">
        <f t="shared" si="123"/>
        <v>0</v>
      </c>
      <c r="E236" s="10">
        <f t="shared" si="123"/>
        <v>0</v>
      </c>
      <c r="F236" s="10">
        <f t="shared" si="123"/>
        <v>0</v>
      </c>
      <c r="G236" s="10">
        <f t="shared" si="123"/>
        <v>0</v>
      </c>
      <c r="H236" s="10">
        <f t="shared" si="123"/>
        <v>0</v>
      </c>
      <c r="I236" s="10">
        <f t="shared" si="123"/>
        <v>0</v>
      </c>
      <c r="J236" s="10">
        <f t="shared" si="123"/>
        <v>0</v>
      </c>
      <c r="K236" s="10">
        <f t="shared" si="123"/>
        <v>0</v>
      </c>
      <c r="L236" s="10">
        <f t="shared" si="123"/>
        <v>0</v>
      </c>
      <c r="M236" s="10">
        <f t="shared" si="123"/>
        <v>0</v>
      </c>
      <c r="N236" s="10">
        <f t="shared" si="123"/>
        <v>0</v>
      </c>
      <c r="O236" s="10">
        <f t="shared" si="123"/>
        <v>159</v>
      </c>
      <c r="P236" s="10">
        <f t="shared" si="123"/>
        <v>196</v>
      </c>
      <c r="Q236" s="10">
        <f t="shared" si="123"/>
        <v>175</v>
      </c>
      <c r="R236" s="10">
        <f t="shared" si="123"/>
        <v>152</v>
      </c>
      <c r="S236" s="10">
        <f t="shared" si="123"/>
        <v>237</v>
      </c>
      <c r="T236" s="10">
        <f t="shared" si="123"/>
        <v>339</v>
      </c>
      <c r="U236" s="10">
        <f t="shared" si="123"/>
        <v>189</v>
      </c>
      <c r="V236" s="10">
        <f t="shared" si="123"/>
        <v>0</v>
      </c>
      <c r="W236" s="10">
        <f t="shared" si="123"/>
        <v>0</v>
      </c>
      <c r="X236" s="10">
        <f t="shared" si="123"/>
        <v>0</v>
      </c>
      <c r="Y236" s="10">
        <f t="shared" si="123"/>
        <v>0</v>
      </c>
      <c r="Z236" s="10">
        <f t="shared" si="123"/>
        <v>0</v>
      </c>
      <c r="AA236" s="10">
        <f t="shared" si="123"/>
        <v>0</v>
      </c>
      <c r="AB236" s="10">
        <f t="shared" si="123"/>
        <v>0</v>
      </c>
      <c r="AC236" s="10">
        <f t="shared" si="123"/>
        <v>0</v>
      </c>
      <c r="AD236" s="10">
        <f t="shared" si="123"/>
        <v>0</v>
      </c>
      <c r="AE236" s="10">
        <f t="shared" si="123"/>
        <v>0</v>
      </c>
      <c r="AF236" s="10">
        <f t="shared" si="123"/>
        <v>0</v>
      </c>
      <c r="AG236" s="10">
        <f t="shared" si="123"/>
        <v>0</v>
      </c>
      <c r="AH236" s="10">
        <f t="shared" si="123"/>
        <v>0</v>
      </c>
      <c r="AI236" s="10">
        <f t="shared" si="123"/>
        <v>0</v>
      </c>
      <c r="AJ236" s="10">
        <f t="shared" si="123"/>
        <v>0</v>
      </c>
      <c r="AK236" s="10">
        <f t="shared" si="123"/>
        <v>0</v>
      </c>
      <c r="AL236" s="10">
        <f t="shared" si="123"/>
        <v>0</v>
      </c>
      <c r="AM236" s="10">
        <f t="shared" si="123"/>
        <v>0</v>
      </c>
      <c r="AN236" s="10">
        <f t="shared" si="123"/>
        <v>0</v>
      </c>
      <c r="AO236" s="10">
        <f t="shared" si="123"/>
        <v>0</v>
      </c>
      <c r="AP236" s="10">
        <f t="shared" si="123"/>
        <v>0</v>
      </c>
      <c r="AQ236" s="10">
        <f t="shared" si="123"/>
        <v>0</v>
      </c>
      <c r="AR236" s="10">
        <f t="shared" si="123"/>
        <v>0</v>
      </c>
      <c r="AS236" s="10">
        <f t="shared" si="123"/>
        <v>0</v>
      </c>
      <c r="AT236" s="10">
        <f t="shared" si="123"/>
        <v>0</v>
      </c>
      <c r="AU236" s="10">
        <f t="shared" si="123"/>
        <v>0</v>
      </c>
      <c r="AV236" s="10">
        <f t="shared" si="123"/>
        <v>0</v>
      </c>
      <c r="AW236" s="10">
        <f t="shared" si="123"/>
        <v>0</v>
      </c>
      <c r="AX236" s="10">
        <f t="shared" si="123"/>
        <v>0</v>
      </c>
      <c r="AY236" s="10">
        <f t="shared" si="123"/>
        <v>0</v>
      </c>
      <c r="AZ236" s="10">
        <f t="shared" si="123"/>
        <v>0</v>
      </c>
      <c r="BA236" s="10">
        <f t="shared" si="123"/>
        <v>0</v>
      </c>
      <c r="BB236" s="10">
        <f t="shared" si="123"/>
        <v>0</v>
      </c>
      <c r="BC236" s="10">
        <f t="shared" si="123"/>
        <v>0</v>
      </c>
      <c r="BD236" s="10">
        <f t="shared" si="123"/>
        <v>0</v>
      </c>
      <c r="BE236" s="10">
        <f t="shared" si="123"/>
        <v>0</v>
      </c>
      <c r="BF236" s="10">
        <f t="shared" si="123"/>
        <v>0</v>
      </c>
      <c r="BG236" s="10">
        <f t="shared" si="123"/>
        <v>0</v>
      </c>
      <c r="BH236" s="10">
        <f t="shared" si="123"/>
        <v>0</v>
      </c>
      <c r="BI236" s="10">
        <f t="shared" si="123"/>
        <v>0</v>
      </c>
      <c r="BJ236" s="10">
        <f t="shared" si="123"/>
        <v>0</v>
      </c>
      <c r="BK236" s="10">
        <f t="shared" ref="BK236:CC236" si="124">SUM(BK239,BK241)</f>
        <v>0</v>
      </c>
      <c r="BL236" s="10">
        <f t="shared" si="124"/>
        <v>0</v>
      </c>
      <c r="BM236" s="10">
        <f t="shared" si="124"/>
        <v>0</v>
      </c>
      <c r="BN236" s="10">
        <f t="shared" si="124"/>
        <v>0</v>
      </c>
      <c r="BO236" s="10">
        <f t="shared" si="124"/>
        <v>0</v>
      </c>
      <c r="BP236" s="10">
        <f t="shared" si="124"/>
        <v>0</v>
      </c>
      <c r="BQ236" s="10">
        <f t="shared" si="124"/>
        <v>25</v>
      </c>
      <c r="BR236" s="10">
        <f t="shared" si="124"/>
        <v>10</v>
      </c>
      <c r="BS236" s="10">
        <f t="shared" si="124"/>
        <v>49</v>
      </c>
      <c r="BT236" s="10">
        <f t="shared" si="124"/>
        <v>125</v>
      </c>
      <c r="BU236" s="10">
        <f t="shared" si="124"/>
        <v>168</v>
      </c>
      <c r="BV236" s="10">
        <f t="shared" si="124"/>
        <v>31</v>
      </c>
      <c r="BW236" s="10">
        <f t="shared" si="124"/>
        <v>2</v>
      </c>
      <c r="BX236" s="10">
        <f t="shared" si="124"/>
        <v>9</v>
      </c>
      <c r="BY236" s="10">
        <f t="shared" si="124"/>
        <v>238</v>
      </c>
      <c r="BZ236" s="10">
        <f t="shared" si="124"/>
        <v>230</v>
      </c>
      <c r="CA236" s="10">
        <f t="shared" si="124"/>
        <v>7</v>
      </c>
      <c r="CB236" s="10">
        <f t="shared" si="124"/>
        <v>0</v>
      </c>
      <c r="CC236" s="10">
        <f t="shared" si="124"/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9">
        <f>SUM(EW236:GA236)</f>
        <v>0</v>
      </c>
      <c r="CT236" s="219">
        <f>SUM(CT239,CT241)</f>
        <v>0</v>
      </c>
      <c r="CU236" s="219">
        <f t="shared" ref="CU236:DV236" si="125">SUM(CU239,CU241)</f>
        <v>0</v>
      </c>
      <c r="CV236" s="219">
        <f t="shared" si="125"/>
        <v>0</v>
      </c>
      <c r="CW236" s="219">
        <f t="shared" si="125"/>
        <v>0</v>
      </c>
      <c r="CX236" s="219">
        <f t="shared" si="125"/>
        <v>0</v>
      </c>
      <c r="CY236" s="219">
        <f t="shared" si="125"/>
        <v>0</v>
      </c>
      <c r="CZ236" s="219">
        <f t="shared" si="125"/>
        <v>0</v>
      </c>
      <c r="DA236" s="219">
        <f t="shared" si="125"/>
        <v>0</v>
      </c>
      <c r="DB236" s="219">
        <f t="shared" si="125"/>
        <v>0</v>
      </c>
      <c r="DC236" s="219">
        <f t="shared" si="125"/>
        <v>0</v>
      </c>
      <c r="DD236" s="219">
        <f t="shared" si="125"/>
        <v>0</v>
      </c>
      <c r="DE236" s="219">
        <f t="shared" si="125"/>
        <v>0</v>
      </c>
      <c r="DF236" s="219">
        <f t="shared" si="125"/>
        <v>0</v>
      </c>
      <c r="DG236" s="219">
        <f t="shared" si="125"/>
        <v>0</v>
      </c>
      <c r="DH236" s="219">
        <f t="shared" si="125"/>
        <v>0</v>
      </c>
      <c r="DI236" s="219">
        <f t="shared" si="125"/>
        <v>0</v>
      </c>
      <c r="DJ236" s="219">
        <f t="shared" si="125"/>
        <v>0</v>
      </c>
      <c r="DK236" s="219">
        <f t="shared" si="125"/>
        <v>0</v>
      </c>
      <c r="DL236" s="219">
        <f t="shared" si="125"/>
        <v>0</v>
      </c>
      <c r="DM236" s="219">
        <f t="shared" si="125"/>
        <v>0</v>
      </c>
      <c r="DN236" s="219">
        <f t="shared" si="125"/>
        <v>0</v>
      </c>
      <c r="DO236" s="219">
        <f t="shared" si="125"/>
        <v>0</v>
      </c>
      <c r="DP236" s="219">
        <f t="shared" si="125"/>
        <v>0</v>
      </c>
      <c r="DQ236" s="219">
        <f t="shared" si="125"/>
        <v>0</v>
      </c>
      <c r="DR236" s="219">
        <f t="shared" si="125"/>
        <v>0</v>
      </c>
      <c r="DS236" s="219">
        <f t="shared" si="125"/>
        <v>0</v>
      </c>
      <c r="DT236" s="219">
        <f t="shared" si="125"/>
        <v>0</v>
      </c>
      <c r="DU236" s="219">
        <f t="shared" si="125"/>
        <v>0</v>
      </c>
      <c r="DV236" s="219">
        <f t="shared" si="125"/>
        <v>0</v>
      </c>
      <c r="DW236" s="219">
        <f>SUM(DW239,DW241)</f>
        <v>0</v>
      </c>
      <c r="DX236" s="241">
        <v>60</v>
      </c>
      <c r="DY236" s="241">
        <v>80</v>
      </c>
      <c r="DZ236" s="241">
        <v>2</v>
      </c>
      <c r="EA236" s="241">
        <v>0</v>
      </c>
      <c r="EB236" s="241">
        <v>0</v>
      </c>
      <c r="EC236" s="241">
        <v>0</v>
      </c>
      <c r="ED236" s="241">
        <v>0</v>
      </c>
      <c r="EE236" s="241">
        <v>0</v>
      </c>
      <c r="EF236" s="241">
        <v>0</v>
      </c>
      <c r="EG236" s="241">
        <v>0</v>
      </c>
      <c r="EH236" s="241">
        <v>0</v>
      </c>
      <c r="EI236" s="241">
        <v>0</v>
      </c>
      <c r="EJ236" s="241">
        <v>0</v>
      </c>
      <c r="EK236" s="241">
        <v>0</v>
      </c>
      <c r="EL236" s="241">
        <v>0</v>
      </c>
      <c r="EM236" s="241">
        <v>0</v>
      </c>
      <c r="EN236" s="241">
        <v>0</v>
      </c>
      <c r="EO236" s="241">
        <v>0</v>
      </c>
      <c r="EP236" s="241">
        <v>0</v>
      </c>
      <c r="EQ236" s="241">
        <v>0</v>
      </c>
      <c r="ER236" s="241">
        <v>0</v>
      </c>
      <c r="ES236" s="241">
        <v>0</v>
      </c>
      <c r="ET236" s="241">
        <v>0</v>
      </c>
      <c r="EU236" s="241">
        <v>0</v>
      </c>
      <c r="EV236" s="241">
        <v>10</v>
      </c>
      <c r="EW236" s="9">
        <f>SUM(EX236:GB236)</f>
        <v>0</v>
      </c>
      <c r="EX236" s="67">
        <f>SUM(EX239,EX241)</f>
        <v>0</v>
      </c>
      <c r="EY236" s="67">
        <f>SUM(EY239,EY241)</f>
        <v>0</v>
      </c>
      <c r="EZ236" s="67">
        <f t="shared" ref="EZ236:GA236" si="126">SUM(EZ239,EZ241)</f>
        <v>0</v>
      </c>
      <c r="FA236" s="67">
        <f t="shared" si="126"/>
        <v>0</v>
      </c>
      <c r="FB236" s="67">
        <f t="shared" si="126"/>
        <v>0</v>
      </c>
      <c r="FC236" s="67">
        <f t="shared" si="126"/>
        <v>0</v>
      </c>
      <c r="FD236" s="67">
        <f t="shared" si="126"/>
        <v>0</v>
      </c>
      <c r="FE236" s="67">
        <f t="shared" si="126"/>
        <v>0</v>
      </c>
      <c r="FF236" s="67">
        <f t="shared" si="126"/>
        <v>0</v>
      </c>
      <c r="FG236" s="67">
        <f t="shared" si="126"/>
        <v>0</v>
      </c>
      <c r="FH236" s="67">
        <f t="shared" si="126"/>
        <v>0</v>
      </c>
      <c r="FI236" s="67">
        <f t="shared" si="126"/>
        <v>0</v>
      </c>
      <c r="FJ236" s="67">
        <f t="shared" si="126"/>
        <v>0</v>
      </c>
      <c r="FK236" s="67">
        <f t="shared" si="126"/>
        <v>0</v>
      </c>
      <c r="FL236" s="67">
        <f t="shared" si="126"/>
        <v>0</v>
      </c>
      <c r="FM236" s="67">
        <f t="shared" si="126"/>
        <v>0</v>
      </c>
      <c r="FN236" s="67">
        <f t="shared" si="126"/>
        <v>0</v>
      </c>
      <c r="FO236" s="67">
        <f t="shared" si="126"/>
        <v>0</v>
      </c>
      <c r="FP236" s="67">
        <f t="shared" si="126"/>
        <v>0</v>
      </c>
      <c r="FQ236" s="67">
        <f t="shared" si="126"/>
        <v>0</v>
      </c>
      <c r="FR236" s="67">
        <f t="shared" si="126"/>
        <v>0</v>
      </c>
      <c r="FS236" s="67">
        <f t="shared" si="126"/>
        <v>0</v>
      </c>
      <c r="FT236" s="67">
        <f t="shared" si="126"/>
        <v>0</v>
      </c>
      <c r="FU236" s="67">
        <f t="shared" si="126"/>
        <v>0</v>
      </c>
      <c r="FV236" s="67">
        <f t="shared" si="126"/>
        <v>0</v>
      </c>
      <c r="FW236" s="67">
        <f t="shared" si="126"/>
        <v>0</v>
      </c>
      <c r="FX236" s="67">
        <f t="shared" si="126"/>
        <v>0</v>
      </c>
      <c r="FY236" s="67">
        <f t="shared" si="126"/>
        <v>0</v>
      </c>
      <c r="FZ236" s="67">
        <f t="shared" si="126"/>
        <v>0</v>
      </c>
      <c r="GA236" s="67">
        <f t="shared" si="126"/>
        <v>0</v>
      </c>
      <c r="GB236" s="67">
        <f t="shared" ref="GB236" si="127">SUM(GB239,GB241)</f>
        <v>0</v>
      </c>
    </row>
    <row r="237" spans="1:184" s="6" customFormat="1" ht="25.5" customHeight="1">
      <c r="A237" s="11" t="s">
        <v>5</v>
      </c>
      <c r="B237" s="18" t="e">
        <f t="shared" ref="B237:BJ237" si="128">B236/B235</f>
        <v>#DIV/0!</v>
      </c>
      <c r="C237" s="18" t="e">
        <f t="shared" si="128"/>
        <v>#DIV/0!</v>
      </c>
      <c r="D237" s="18" t="e">
        <f t="shared" si="128"/>
        <v>#DIV/0!</v>
      </c>
      <c r="E237" s="18" t="e">
        <f t="shared" si="128"/>
        <v>#DIV/0!</v>
      </c>
      <c r="F237" s="18" t="e">
        <f t="shared" si="128"/>
        <v>#DIV/0!</v>
      </c>
      <c r="G237" s="18" t="e">
        <f t="shared" si="128"/>
        <v>#DIV/0!</v>
      </c>
      <c r="H237" s="18" t="e">
        <f t="shared" si="128"/>
        <v>#DIV/0!</v>
      </c>
      <c r="I237" s="18" t="e">
        <f t="shared" si="128"/>
        <v>#DIV/0!</v>
      </c>
      <c r="J237" s="18" t="e">
        <f t="shared" si="128"/>
        <v>#DIV/0!</v>
      </c>
      <c r="K237" s="18" t="e">
        <f t="shared" si="128"/>
        <v>#DIV/0!</v>
      </c>
      <c r="L237" s="18" t="e">
        <f t="shared" si="128"/>
        <v>#DIV/0!</v>
      </c>
      <c r="M237" s="18" t="e">
        <f t="shared" si="128"/>
        <v>#DIV/0!</v>
      </c>
      <c r="N237" s="18" t="e">
        <f t="shared" si="128"/>
        <v>#DIV/0!</v>
      </c>
      <c r="O237" s="18">
        <f t="shared" si="128"/>
        <v>1.2434601036998803E-3</v>
      </c>
      <c r="P237" s="18">
        <f t="shared" si="128"/>
        <v>1.5418138338459601E-3</v>
      </c>
      <c r="Q237" s="18">
        <f t="shared" si="128"/>
        <v>1.5288249014999956E-3</v>
      </c>
      <c r="R237" s="18">
        <f t="shared" si="128"/>
        <v>1.2993007710324312E-3</v>
      </c>
      <c r="S237" s="18">
        <f t="shared" si="128"/>
        <v>3.1407368142062019E-3</v>
      </c>
      <c r="T237" s="18">
        <f t="shared" si="128"/>
        <v>2.5337459078882459E-3</v>
      </c>
      <c r="U237" s="18">
        <f t="shared" si="128"/>
        <v>1.6610127783734379E-3</v>
      </c>
      <c r="V237" s="18" t="e">
        <f t="shared" si="128"/>
        <v>#DIV/0!</v>
      </c>
      <c r="W237" s="18" t="e">
        <f t="shared" si="128"/>
        <v>#DIV/0!</v>
      </c>
      <c r="X237" s="18" t="e">
        <f t="shared" si="128"/>
        <v>#DIV/0!</v>
      </c>
      <c r="Y237" s="18" t="e">
        <f t="shared" si="128"/>
        <v>#DIV/0!</v>
      </c>
      <c r="Z237" s="18" t="e">
        <f t="shared" si="128"/>
        <v>#DIV/0!</v>
      </c>
      <c r="AA237" s="18" t="e">
        <f t="shared" si="128"/>
        <v>#DIV/0!</v>
      </c>
      <c r="AB237" s="18" t="e">
        <f t="shared" si="128"/>
        <v>#DIV/0!</v>
      </c>
      <c r="AC237" s="18" t="e">
        <f t="shared" si="128"/>
        <v>#DIV/0!</v>
      </c>
      <c r="AD237" s="18" t="e">
        <f t="shared" si="128"/>
        <v>#DIV/0!</v>
      </c>
      <c r="AE237" s="18" t="e">
        <f t="shared" si="128"/>
        <v>#DIV/0!</v>
      </c>
      <c r="AF237" s="18" t="e">
        <f t="shared" si="128"/>
        <v>#DIV/0!</v>
      </c>
      <c r="AG237" s="18" t="e">
        <f t="shared" si="128"/>
        <v>#DIV/0!</v>
      </c>
      <c r="AH237" s="18" t="e">
        <f t="shared" si="128"/>
        <v>#DIV/0!</v>
      </c>
      <c r="AI237" s="18" t="e">
        <f t="shared" si="128"/>
        <v>#DIV/0!</v>
      </c>
      <c r="AJ237" s="18" t="e">
        <f t="shared" si="128"/>
        <v>#DIV/0!</v>
      </c>
      <c r="AK237" s="18" t="e">
        <f t="shared" si="128"/>
        <v>#DIV/0!</v>
      </c>
      <c r="AL237" s="18" t="e">
        <f t="shared" si="128"/>
        <v>#DIV/0!</v>
      </c>
      <c r="AM237" s="18" t="e">
        <f t="shared" si="128"/>
        <v>#DIV/0!</v>
      </c>
      <c r="AN237" s="18" t="e">
        <f t="shared" si="128"/>
        <v>#DIV/0!</v>
      </c>
      <c r="AO237" s="18" t="e">
        <f t="shared" si="128"/>
        <v>#DIV/0!</v>
      </c>
      <c r="AP237" s="18" t="e">
        <f t="shared" si="128"/>
        <v>#DIV/0!</v>
      </c>
      <c r="AQ237" s="18" t="e">
        <f t="shared" si="128"/>
        <v>#DIV/0!</v>
      </c>
      <c r="AR237" s="18" t="e">
        <f t="shared" si="128"/>
        <v>#DIV/0!</v>
      </c>
      <c r="AS237" s="18" t="e">
        <f t="shared" si="128"/>
        <v>#DIV/0!</v>
      </c>
      <c r="AT237" s="18" t="e">
        <f t="shared" si="128"/>
        <v>#DIV/0!</v>
      </c>
      <c r="AU237" s="18" t="e">
        <f t="shared" si="128"/>
        <v>#DIV/0!</v>
      </c>
      <c r="AV237" s="18" t="e">
        <f t="shared" si="128"/>
        <v>#DIV/0!</v>
      </c>
      <c r="AW237" s="18" t="e">
        <f t="shared" si="128"/>
        <v>#DIV/0!</v>
      </c>
      <c r="AX237" s="18" t="e">
        <f t="shared" si="128"/>
        <v>#DIV/0!</v>
      </c>
      <c r="AY237" s="18" t="e">
        <f t="shared" si="128"/>
        <v>#DIV/0!</v>
      </c>
      <c r="AZ237" s="18" t="e">
        <f t="shared" si="128"/>
        <v>#DIV/0!</v>
      </c>
      <c r="BA237" s="18" t="e">
        <f t="shared" si="128"/>
        <v>#DIV/0!</v>
      </c>
      <c r="BB237" s="18" t="e">
        <f t="shared" si="128"/>
        <v>#DIV/0!</v>
      </c>
      <c r="BC237" s="18" t="e">
        <f t="shared" si="128"/>
        <v>#DIV/0!</v>
      </c>
      <c r="BD237" s="18" t="e">
        <f t="shared" si="128"/>
        <v>#DIV/0!</v>
      </c>
      <c r="BE237" s="18" t="e">
        <f t="shared" si="128"/>
        <v>#DIV/0!</v>
      </c>
      <c r="BF237" s="18" t="e">
        <f t="shared" si="128"/>
        <v>#DIV/0!</v>
      </c>
      <c r="BG237" s="18" t="e">
        <f t="shared" si="128"/>
        <v>#DIV/0!</v>
      </c>
      <c r="BH237" s="18" t="e">
        <f t="shared" si="128"/>
        <v>#DIV/0!</v>
      </c>
      <c r="BI237" s="18" t="e">
        <f t="shared" si="128"/>
        <v>#DIV/0!</v>
      </c>
      <c r="BJ237" s="18" t="e">
        <f t="shared" si="128"/>
        <v>#DIV/0!</v>
      </c>
      <c r="BK237" s="18" t="e">
        <f t="shared" ref="BK237:CC237" si="129">BK236/BK235</f>
        <v>#DIV/0!</v>
      </c>
      <c r="BL237" s="18" t="e">
        <f t="shared" si="129"/>
        <v>#DIV/0!</v>
      </c>
      <c r="BM237" s="18" t="e">
        <f t="shared" si="129"/>
        <v>#DIV/0!</v>
      </c>
      <c r="BN237" s="18" t="e">
        <f t="shared" si="129"/>
        <v>#DIV/0!</v>
      </c>
      <c r="BO237" s="18" t="e">
        <f t="shared" si="129"/>
        <v>#DIV/0!</v>
      </c>
      <c r="BP237" s="18">
        <f t="shared" si="129"/>
        <v>0</v>
      </c>
      <c r="BQ237" s="18">
        <f t="shared" si="129"/>
        <v>2.6427061310782242E-2</v>
      </c>
      <c r="BR237" s="18">
        <f t="shared" si="129"/>
        <v>1.7793594306049824E-2</v>
      </c>
      <c r="BS237" s="18">
        <f t="shared" si="129"/>
        <v>2.6366767111493756E-3</v>
      </c>
      <c r="BT237" s="18">
        <f t="shared" si="129"/>
        <v>2.1968751647656374E-3</v>
      </c>
      <c r="BU237" s="18">
        <f t="shared" si="129"/>
        <v>2.432350258437215E-3</v>
      </c>
      <c r="BV237" s="18">
        <f t="shared" si="129"/>
        <v>2.5101214574898786E-3</v>
      </c>
      <c r="BW237" s="18">
        <f t="shared" si="129"/>
        <v>5.0251256281407036E-3</v>
      </c>
      <c r="BX237" s="18">
        <f t="shared" si="129"/>
        <v>7.4999999999999997E-2</v>
      </c>
      <c r="BY237" s="18">
        <f t="shared" si="129"/>
        <v>4.2435588838370328E-3</v>
      </c>
      <c r="BZ237" s="18">
        <f t="shared" si="129"/>
        <v>3.3870350189968484E-3</v>
      </c>
      <c r="CA237" s="18">
        <f t="shared" si="129"/>
        <v>1.2589928057553957E-2</v>
      </c>
      <c r="CB237" s="18" t="e">
        <f t="shared" si="129"/>
        <v>#DIV/0!</v>
      </c>
      <c r="CC237" s="18" t="e">
        <f t="shared" si="129"/>
        <v>#DIV/0!</v>
      </c>
      <c r="CD237" s="18" t="e">
        <v>#DIV/0!</v>
      </c>
      <c r="CE237" s="18" t="e">
        <v>#DIV/0!</v>
      </c>
      <c r="CF237" s="18" t="e">
        <v>#DIV/0!</v>
      </c>
      <c r="CG237" s="18" t="e">
        <v>#DIV/0!</v>
      </c>
      <c r="CH237" s="18" t="e">
        <v>#DIV/0!</v>
      </c>
      <c r="CI237" s="18" t="e">
        <v>#DIV/0!</v>
      </c>
      <c r="CJ237" s="18" t="e">
        <v>#DIV/0!</v>
      </c>
      <c r="CK237" s="18" t="e">
        <v>#DIV/0!</v>
      </c>
      <c r="CL237" s="18" t="e">
        <v>#DIV/0!</v>
      </c>
      <c r="CM237" s="18" t="e">
        <v>#DIV/0!</v>
      </c>
      <c r="CN237" s="18" t="e">
        <v>#DIV/0!</v>
      </c>
      <c r="CO237" s="18" t="e">
        <v>#DIV/0!</v>
      </c>
      <c r="CP237" s="18" t="e">
        <v>#DIV/0!</v>
      </c>
      <c r="CQ237" s="18" t="e">
        <v>#DIV/0!</v>
      </c>
      <c r="CR237" s="18" t="e">
        <v>#DIV/0!</v>
      </c>
      <c r="CS237" s="17">
        <f t="shared" ref="CS237:EY237" si="130">CS236/CS235</f>
        <v>0</v>
      </c>
      <c r="CT237" s="194" t="e">
        <f t="shared" si="130"/>
        <v>#DIV/0!</v>
      </c>
      <c r="CU237" s="194" t="e">
        <f t="shared" si="130"/>
        <v>#DIV/0!</v>
      </c>
      <c r="CV237" s="194" t="e">
        <f t="shared" si="130"/>
        <v>#DIV/0!</v>
      </c>
      <c r="CW237" s="194" t="e">
        <f t="shared" si="130"/>
        <v>#DIV/0!</v>
      </c>
      <c r="CX237" s="194" t="e">
        <f t="shared" si="130"/>
        <v>#DIV/0!</v>
      </c>
      <c r="CY237" s="194" t="e">
        <f t="shared" si="130"/>
        <v>#DIV/0!</v>
      </c>
      <c r="CZ237" s="194" t="e">
        <f t="shared" si="130"/>
        <v>#DIV/0!</v>
      </c>
      <c r="DA237" s="194" t="e">
        <f t="shared" si="130"/>
        <v>#DIV/0!</v>
      </c>
      <c r="DB237" s="194" t="e">
        <f t="shared" si="130"/>
        <v>#DIV/0!</v>
      </c>
      <c r="DC237" s="194" t="e">
        <f t="shared" si="130"/>
        <v>#DIV/0!</v>
      </c>
      <c r="DD237" s="194" t="e">
        <f t="shared" si="130"/>
        <v>#DIV/0!</v>
      </c>
      <c r="DE237" s="194" t="e">
        <f t="shared" si="130"/>
        <v>#DIV/0!</v>
      </c>
      <c r="DF237" s="194" t="e">
        <f t="shared" si="130"/>
        <v>#DIV/0!</v>
      </c>
      <c r="DG237" s="194" t="e">
        <f t="shared" si="130"/>
        <v>#DIV/0!</v>
      </c>
      <c r="DH237" s="194" t="e">
        <f t="shared" si="130"/>
        <v>#DIV/0!</v>
      </c>
      <c r="DI237" s="194" t="e">
        <f t="shared" si="130"/>
        <v>#DIV/0!</v>
      </c>
      <c r="DJ237" s="194" t="e">
        <f t="shared" si="130"/>
        <v>#DIV/0!</v>
      </c>
      <c r="DK237" s="194" t="e">
        <f t="shared" si="130"/>
        <v>#DIV/0!</v>
      </c>
      <c r="DL237" s="194" t="e">
        <f t="shared" si="130"/>
        <v>#DIV/0!</v>
      </c>
      <c r="DM237" s="194" t="e">
        <f t="shared" si="130"/>
        <v>#DIV/0!</v>
      </c>
      <c r="DN237" s="194" t="e">
        <f t="shared" si="130"/>
        <v>#DIV/0!</v>
      </c>
      <c r="DO237" s="194" t="e">
        <f t="shared" si="130"/>
        <v>#DIV/0!</v>
      </c>
      <c r="DP237" s="194" t="e">
        <f t="shared" si="130"/>
        <v>#DIV/0!</v>
      </c>
      <c r="DQ237" s="194" t="e">
        <f t="shared" si="130"/>
        <v>#DIV/0!</v>
      </c>
      <c r="DR237" s="194" t="e">
        <f t="shared" si="130"/>
        <v>#DIV/0!</v>
      </c>
      <c r="DS237" s="194" t="e">
        <f t="shared" si="130"/>
        <v>#DIV/0!</v>
      </c>
      <c r="DT237" s="194" t="e">
        <f t="shared" si="130"/>
        <v>#DIV/0!</v>
      </c>
      <c r="DU237" s="194" t="e">
        <f t="shared" si="130"/>
        <v>#DIV/0!</v>
      </c>
      <c r="DV237" s="194" t="e">
        <f t="shared" si="130"/>
        <v>#DIV/0!</v>
      </c>
      <c r="DW237" s="194" t="e">
        <f t="shared" ref="DW237" si="131">DW236/DW235</f>
        <v>#DIV/0!</v>
      </c>
      <c r="DX237" s="194">
        <v>4.6249903646034072E-3</v>
      </c>
      <c r="DY237" s="194">
        <v>2.1889022655138448E-3</v>
      </c>
      <c r="DZ237" s="194">
        <v>2.7777777777777779E-3</v>
      </c>
      <c r="EA237" s="194" t="e">
        <v>#DIV/0!</v>
      </c>
      <c r="EB237" s="194" t="e">
        <v>#DIV/0!</v>
      </c>
      <c r="EC237" s="194" t="e">
        <v>#DIV/0!</v>
      </c>
      <c r="ED237" s="194" t="e">
        <v>#DIV/0!</v>
      </c>
      <c r="EE237" s="194" t="e">
        <v>#DIV/0!</v>
      </c>
      <c r="EF237" s="194" t="e">
        <v>#DIV/0!</v>
      </c>
      <c r="EG237" s="194" t="e">
        <v>#DIV/0!</v>
      </c>
      <c r="EH237" s="194" t="e">
        <v>#DIV/0!</v>
      </c>
      <c r="EI237" s="194" t="e">
        <v>#DIV/0!</v>
      </c>
      <c r="EJ237" s="194" t="e">
        <v>#DIV/0!</v>
      </c>
      <c r="EK237" s="194" t="e">
        <v>#DIV/0!</v>
      </c>
      <c r="EL237" s="194" t="e">
        <v>#DIV/0!</v>
      </c>
      <c r="EM237" s="194" t="e">
        <v>#DIV/0!</v>
      </c>
      <c r="EN237" s="194" t="e">
        <v>#DIV/0!</v>
      </c>
      <c r="EO237" s="194" t="e">
        <v>#DIV/0!</v>
      </c>
      <c r="EP237" s="194" t="e">
        <v>#DIV/0!</v>
      </c>
      <c r="EQ237" s="194" t="e">
        <v>#DIV/0!</v>
      </c>
      <c r="ER237" s="194" t="e">
        <v>#DIV/0!</v>
      </c>
      <c r="ES237" s="194" t="e">
        <v>#DIV/0!</v>
      </c>
      <c r="ET237" s="194" t="e">
        <v>#DIV/0!</v>
      </c>
      <c r="EU237" s="194" t="e">
        <v>#DIV/0!</v>
      </c>
      <c r="EV237" s="194">
        <v>1.7793594306049824E-2</v>
      </c>
      <c r="EW237" s="17">
        <f t="shared" si="130"/>
        <v>0</v>
      </c>
      <c r="EX237" s="73" t="e">
        <f t="shared" si="130"/>
        <v>#DIV/0!</v>
      </c>
      <c r="EY237" s="73" t="e">
        <f t="shared" si="130"/>
        <v>#DIV/0!</v>
      </c>
      <c r="EZ237" s="73" t="e">
        <f t="shared" ref="EZ237:GA237" si="132">EZ236/EZ235</f>
        <v>#DIV/0!</v>
      </c>
      <c r="FA237" s="73" t="e">
        <f t="shared" si="132"/>
        <v>#DIV/0!</v>
      </c>
      <c r="FB237" s="73" t="e">
        <f t="shared" si="132"/>
        <v>#DIV/0!</v>
      </c>
      <c r="FC237" s="73">
        <f t="shared" si="132"/>
        <v>0</v>
      </c>
      <c r="FD237" s="73" t="e">
        <f t="shared" si="132"/>
        <v>#DIV/0!</v>
      </c>
      <c r="FE237" s="73" t="e">
        <f t="shared" si="132"/>
        <v>#DIV/0!</v>
      </c>
      <c r="FF237" s="73" t="e">
        <f t="shared" si="132"/>
        <v>#DIV/0!</v>
      </c>
      <c r="FG237" s="73" t="e">
        <f t="shared" si="132"/>
        <v>#DIV/0!</v>
      </c>
      <c r="FH237" s="73" t="e">
        <f t="shared" si="132"/>
        <v>#DIV/0!</v>
      </c>
      <c r="FI237" s="73" t="e">
        <f t="shared" si="132"/>
        <v>#DIV/0!</v>
      </c>
      <c r="FJ237" s="73" t="e">
        <f t="shared" si="132"/>
        <v>#DIV/0!</v>
      </c>
      <c r="FK237" s="73" t="e">
        <f t="shared" si="132"/>
        <v>#DIV/0!</v>
      </c>
      <c r="FL237" s="73" t="e">
        <f t="shared" si="132"/>
        <v>#DIV/0!</v>
      </c>
      <c r="FM237" s="73" t="e">
        <f t="shared" si="132"/>
        <v>#DIV/0!</v>
      </c>
      <c r="FN237" s="73" t="e">
        <f t="shared" si="132"/>
        <v>#DIV/0!</v>
      </c>
      <c r="FO237" s="73" t="e">
        <f t="shared" si="132"/>
        <v>#DIV/0!</v>
      </c>
      <c r="FP237" s="73" t="e">
        <f t="shared" si="132"/>
        <v>#DIV/0!</v>
      </c>
      <c r="FQ237" s="73" t="e">
        <f t="shared" si="132"/>
        <v>#DIV/0!</v>
      </c>
      <c r="FR237" s="73" t="e">
        <f t="shared" si="132"/>
        <v>#DIV/0!</v>
      </c>
      <c r="FS237" s="73" t="e">
        <f t="shared" si="132"/>
        <v>#DIV/0!</v>
      </c>
      <c r="FT237" s="73" t="e">
        <f t="shared" si="132"/>
        <v>#DIV/0!</v>
      </c>
      <c r="FU237" s="73" t="e">
        <f t="shared" si="132"/>
        <v>#DIV/0!</v>
      </c>
      <c r="FV237" s="73" t="e">
        <f t="shared" si="132"/>
        <v>#DIV/0!</v>
      </c>
      <c r="FW237" s="73" t="e">
        <f t="shared" si="132"/>
        <v>#DIV/0!</v>
      </c>
      <c r="FX237" s="73" t="e">
        <f t="shared" si="132"/>
        <v>#DIV/0!</v>
      </c>
      <c r="FY237" s="73" t="e">
        <f t="shared" si="132"/>
        <v>#DIV/0!</v>
      </c>
      <c r="FZ237" s="73" t="e">
        <f t="shared" si="132"/>
        <v>#DIV/0!</v>
      </c>
      <c r="GA237" s="73" t="e">
        <f t="shared" si="132"/>
        <v>#DIV/0!</v>
      </c>
      <c r="GB237" s="73" t="e">
        <f t="shared" ref="GB237" si="133">GB236/GB235</f>
        <v>#DIV/0!</v>
      </c>
    </row>
    <row r="238" spans="1:184" ht="12.75" customHeight="1">
      <c r="A238" s="34" t="s">
        <v>460</v>
      </c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14" t="s">
        <v>31</v>
      </c>
      <c r="EY238" s="14" t="s">
        <v>31</v>
      </c>
      <c r="EZ238" s="14" t="s">
        <v>31</v>
      </c>
      <c r="FA238" s="14" t="s">
        <v>31</v>
      </c>
      <c r="FB238" s="14" t="s">
        <v>31</v>
      </c>
      <c r="FC238" s="14" t="s">
        <v>31</v>
      </c>
      <c r="FD238" s="14" t="s">
        <v>31</v>
      </c>
      <c r="FE238" s="14" t="s">
        <v>31</v>
      </c>
      <c r="FF238" s="14" t="s">
        <v>31</v>
      </c>
      <c r="FG238" s="14" t="s">
        <v>31</v>
      </c>
      <c r="FH238" s="14" t="s">
        <v>31</v>
      </c>
      <c r="FI238" s="14" t="s">
        <v>31</v>
      </c>
      <c r="FJ238" s="14" t="s">
        <v>31</v>
      </c>
      <c r="FK238" s="14" t="s">
        <v>31</v>
      </c>
      <c r="FL238" s="14" t="s">
        <v>31</v>
      </c>
      <c r="FM238" s="14" t="s">
        <v>31</v>
      </c>
      <c r="FN238" s="14" t="s">
        <v>31</v>
      </c>
      <c r="FO238" s="14" t="s">
        <v>31</v>
      </c>
      <c r="FP238" s="14" t="s">
        <v>31</v>
      </c>
      <c r="FQ238" s="14" t="s">
        <v>31</v>
      </c>
      <c r="FR238" s="14" t="s">
        <v>31</v>
      </c>
      <c r="FS238" s="14" t="s">
        <v>31</v>
      </c>
      <c r="FT238" s="14" t="s">
        <v>31</v>
      </c>
      <c r="FU238" s="14" t="s">
        <v>31</v>
      </c>
      <c r="FV238" s="14" t="s">
        <v>31</v>
      </c>
      <c r="FW238" s="14" t="s">
        <v>31</v>
      </c>
      <c r="FX238" s="14" t="s">
        <v>31</v>
      </c>
      <c r="FY238" s="14" t="s">
        <v>31</v>
      </c>
      <c r="FZ238" s="14" t="s">
        <v>31</v>
      </c>
      <c r="GA238" s="14" t="s">
        <v>31</v>
      </c>
      <c r="GB238" s="14" t="s">
        <v>31</v>
      </c>
    </row>
    <row r="239" spans="1:184" s="6" customFormat="1" ht="25.5" customHeight="1">
      <c r="A239" s="11" t="s">
        <v>4</v>
      </c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>
        <v>146</v>
      </c>
      <c r="P239" s="10">
        <v>166</v>
      </c>
      <c r="Q239" s="10">
        <v>159</v>
      </c>
      <c r="R239" s="10">
        <v>143</v>
      </c>
      <c r="S239" s="10">
        <v>229</v>
      </c>
      <c r="T239" s="10">
        <v>326</v>
      </c>
      <c r="U239" s="10">
        <v>177</v>
      </c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>
        <f>'CMR3'!B19</f>
        <v>0</v>
      </c>
      <c r="BQ239" s="10">
        <f>'CMR3'!C19</f>
        <v>9</v>
      </c>
      <c r="BR239" s="10">
        <f>'CMR3'!D19</f>
        <v>5</v>
      </c>
      <c r="BS239" s="10">
        <v>35</v>
      </c>
      <c r="BT239" s="10">
        <v>99</v>
      </c>
      <c r="BU239" s="10">
        <v>147</v>
      </c>
      <c r="BV239" s="10">
        <v>31</v>
      </c>
      <c r="BW239" s="10">
        <v>2</v>
      </c>
      <c r="BX239" s="10">
        <v>7</v>
      </c>
      <c r="BY239" s="10">
        <v>230</v>
      </c>
      <c r="BZ239" s="10">
        <v>207</v>
      </c>
      <c r="CA239" s="10">
        <v>4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9">
        <f>SUM(EW239:GA239)</f>
        <v>0</v>
      </c>
      <c r="CT239" s="193">
        <v>0</v>
      </c>
      <c r="CU239" s="193">
        <v>0</v>
      </c>
      <c r="CV239" s="193">
        <v>0</v>
      </c>
      <c r="CW239" s="193">
        <v>0</v>
      </c>
      <c r="CX239" s="193">
        <v>0</v>
      </c>
      <c r="CY239" s="193">
        <v>0</v>
      </c>
      <c r="CZ239" s="193">
        <v>0</v>
      </c>
      <c r="DA239" s="193">
        <v>0</v>
      </c>
      <c r="DB239" s="193">
        <v>0</v>
      </c>
      <c r="DC239" s="193">
        <v>0</v>
      </c>
      <c r="DD239" s="193">
        <v>0</v>
      </c>
      <c r="DE239" s="193">
        <v>0</v>
      </c>
      <c r="DF239" s="193">
        <v>0</v>
      </c>
      <c r="DG239" s="193">
        <v>0</v>
      </c>
      <c r="DH239" s="193">
        <v>0</v>
      </c>
      <c r="DI239" s="193">
        <v>0</v>
      </c>
      <c r="DJ239" s="193">
        <v>0</v>
      </c>
      <c r="DK239" s="193">
        <v>0</v>
      </c>
      <c r="DL239" s="193">
        <v>0</v>
      </c>
      <c r="DM239" s="193">
        <v>0</v>
      </c>
      <c r="DN239" s="193">
        <v>0</v>
      </c>
      <c r="DO239" s="193">
        <v>0</v>
      </c>
      <c r="DP239" s="193">
        <v>0</v>
      </c>
      <c r="DQ239" s="193">
        <v>0</v>
      </c>
      <c r="DR239" s="193">
        <v>0</v>
      </c>
      <c r="DS239" s="193">
        <v>0</v>
      </c>
      <c r="DT239" s="193">
        <v>0</v>
      </c>
      <c r="DU239" s="193">
        <v>0</v>
      </c>
      <c r="DV239" s="193">
        <v>0</v>
      </c>
      <c r="DW239" s="193">
        <v>0</v>
      </c>
      <c r="DX239" s="193">
        <v>26</v>
      </c>
      <c r="DY239" s="193">
        <v>59</v>
      </c>
      <c r="DZ239" s="193">
        <v>1</v>
      </c>
      <c r="EA239" s="193">
        <v>0</v>
      </c>
      <c r="EB239" s="193">
        <v>0</v>
      </c>
      <c r="EC239" s="193">
        <v>0</v>
      </c>
      <c r="ED239" s="193">
        <v>0</v>
      </c>
      <c r="EE239" s="193">
        <v>0</v>
      </c>
      <c r="EF239" s="193">
        <v>0</v>
      </c>
      <c r="EG239" s="193">
        <v>0</v>
      </c>
      <c r="EH239" s="193">
        <v>0</v>
      </c>
      <c r="EI239" s="193">
        <v>0</v>
      </c>
      <c r="EJ239" s="193">
        <v>0</v>
      </c>
      <c r="EK239" s="193">
        <v>0</v>
      </c>
      <c r="EL239" s="193">
        <v>0</v>
      </c>
      <c r="EM239" s="193">
        <v>0</v>
      </c>
      <c r="EN239" s="193">
        <v>0</v>
      </c>
      <c r="EO239" s="193">
        <v>0</v>
      </c>
      <c r="EP239" s="193">
        <v>0</v>
      </c>
      <c r="EQ239" s="193">
        <v>0</v>
      </c>
      <c r="ER239" s="193">
        <v>0</v>
      </c>
      <c r="ES239" s="193">
        <v>0</v>
      </c>
      <c r="ET239" s="193">
        <v>0</v>
      </c>
      <c r="EU239" s="193">
        <v>0</v>
      </c>
      <c r="EV239" s="193">
        <v>5</v>
      </c>
      <c r="EW239" s="9">
        <f>SUM(EX239:GB239)</f>
        <v>0</v>
      </c>
      <c r="EX239" s="66">
        <f>'CMR3'!F19</f>
        <v>0</v>
      </c>
      <c r="EY239" s="66">
        <f>'CMR3'!G19</f>
        <v>0</v>
      </c>
      <c r="EZ239" s="66">
        <f>'CMR3'!H19</f>
        <v>0</v>
      </c>
      <c r="FA239" s="66">
        <f>'CMR3'!I19</f>
        <v>0</v>
      </c>
      <c r="FB239" s="66">
        <f>'CMR3'!J19</f>
        <v>0</v>
      </c>
      <c r="FC239" s="66">
        <f>'CMR3'!K19</f>
        <v>0</v>
      </c>
      <c r="FD239" s="66">
        <f>'CMR3'!L19</f>
        <v>0</v>
      </c>
      <c r="FE239" s="66">
        <f>'CMR3'!M19</f>
        <v>0</v>
      </c>
      <c r="FF239" s="66">
        <f>'CMR3'!N19</f>
        <v>0</v>
      </c>
      <c r="FG239" s="66">
        <f>'CMR3'!O19</f>
        <v>0</v>
      </c>
      <c r="FH239" s="66">
        <f>'CMR3'!P19</f>
        <v>0</v>
      </c>
      <c r="FI239" s="66">
        <f>'CMR3'!Q19</f>
        <v>0</v>
      </c>
      <c r="FJ239" s="66">
        <f>'CMR3'!R19</f>
        <v>0</v>
      </c>
      <c r="FK239" s="66">
        <f>'CMR3'!S19</f>
        <v>0</v>
      </c>
      <c r="FL239" s="66">
        <f>'CMR3'!T19</f>
        <v>0</v>
      </c>
      <c r="FM239" s="66">
        <f>'CMR3'!U19</f>
        <v>0</v>
      </c>
      <c r="FN239" s="66">
        <f>'CMR3'!V19</f>
        <v>0</v>
      </c>
      <c r="FO239" s="66">
        <f>'CMR3'!W19</f>
        <v>0</v>
      </c>
      <c r="FP239" s="66">
        <f>'CMR3'!X19</f>
        <v>0</v>
      </c>
      <c r="FQ239" s="66">
        <f>'CMR3'!Y19</f>
        <v>0</v>
      </c>
      <c r="FR239" s="66">
        <f>'CMR3'!Z19</f>
        <v>0</v>
      </c>
      <c r="FS239" s="66">
        <f>'CMR3'!AA19</f>
        <v>0</v>
      </c>
      <c r="FT239" s="66">
        <f>'CMR3'!AB19</f>
        <v>0</v>
      </c>
      <c r="FU239" s="66">
        <f>'CMR3'!AC19</f>
        <v>0</v>
      </c>
      <c r="FV239" s="66">
        <f>'CMR3'!AD19</f>
        <v>0</v>
      </c>
      <c r="FW239" s="66">
        <f>'CMR3'!AE19</f>
        <v>0</v>
      </c>
      <c r="FX239" s="66">
        <f>'CMR3'!AF19</f>
        <v>0</v>
      </c>
      <c r="FY239" s="66">
        <f>'CMR3'!AG19</f>
        <v>0</v>
      </c>
      <c r="FZ239" s="66">
        <f>'CMR3'!AH19</f>
        <v>0</v>
      </c>
      <c r="GA239" s="66">
        <f>'CMR3'!AI19</f>
        <v>0</v>
      </c>
      <c r="GB239" s="66">
        <f>'CMR3'!AJ19</f>
        <v>0</v>
      </c>
    </row>
    <row r="240" spans="1:184" s="3" customFormat="1" ht="25.5" customHeight="1">
      <c r="A240" s="5" t="s">
        <v>3</v>
      </c>
      <c r="B240" s="4" t="e">
        <f t="shared" ref="B240:AV240" si="134">B239/B235</f>
        <v>#DIV/0!</v>
      </c>
      <c r="C240" s="4" t="e">
        <f t="shared" si="134"/>
        <v>#DIV/0!</v>
      </c>
      <c r="D240" s="4" t="e">
        <f t="shared" si="134"/>
        <v>#DIV/0!</v>
      </c>
      <c r="E240" s="4" t="e">
        <f t="shared" si="134"/>
        <v>#DIV/0!</v>
      </c>
      <c r="F240" s="4" t="e">
        <f t="shared" si="134"/>
        <v>#DIV/0!</v>
      </c>
      <c r="G240" s="4" t="e">
        <f t="shared" si="134"/>
        <v>#DIV/0!</v>
      </c>
      <c r="H240" s="4" t="e">
        <f t="shared" si="134"/>
        <v>#DIV/0!</v>
      </c>
      <c r="I240" s="4" t="e">
        <f t="shared" si="134"/>
        <v>#DIV/0!</v>
      </c>
      <c r="J240" s="4" t="e">
        <f t="shared" si="134"/>
        <v>#DIV/0!</v>
      </c>
      <c r="K240" s="4" t="e">
        <f t="shared" si="134"/>
        <v>#DIV/0!</v>
      </c>
      <c r="L240" s="4" t="e">
        <f t="shared" si="134"/>
        <v>#DIV/0!</v>
      </c>
      <c r="M240" s="4" t="e">
        <f t="shared" si="134"/>
        <v>#DIV/0!</v>
      </c>
      <c r="N240" s="4" t="e">
        <f t="shared" si="134"/>
        <v>#DIV/0!</v>
      </c>
      <c r="O240" s="4">
        <f t="shared" si="134"/>
        <v>1.1417935543407707E-3</v>
      </c>
      <c r="P240" s="4">
        <f t="shared" si="134"/>
        <v>1.3058219205021907E-3</v>
      </c>
      <c r="Q240" s="4">
        <f t="shared" si="134"/>
        <v>1.3890466247914247E-3</v>
      </c>
      <c r="R240" s="4">
        <f t="shared" si="134"/>
        <v>1.2223684885370898E-3</v>
      </c>
      <c r="S240" s="4">
        <f t="shared" si="134"/>
        <v>3.0347203816591573E-3</v>
      </c>
      <c r="T240" s="4">
        <f t="shared" si="134"/>
        <v>2.4365816105355997E-3</v>
      </c>
      <c r="U240" s="4">
        <f t="shared" si="134"/>
        <v>1.5555516495878228E-3</v>
      </c>
      <c r="V240" s="4" t="e">
        <f t="shared" si="134"/>
        <v>#DIV/0!</v>
      </c>
      <c r="W240" s="4" t="e">
        <f t="shared" si="134"/>
        <v>#DIV/0!</v>
      </c>
      <c r="X240" s="4" t="e">
        <f t="shared" si="134"/>
        <v>#DIV/0!</v>
      </c>
      <c r="Y240" s="4" t="e">
        <f t="shared" si="134"/>
        <v>#DIV/0!</v>
      </c>
      <c r="Z240" s="4" t="e">
        <f t="shared" si="134"/>
        <v>#DIV/0!</v>
      </c>
      <c r="AA240" s="4" t="e">
        <f t="shared" si="134"/>
        <v>#DIV/0!</v>
      </c>
      <c r="AB240" s="4" t="e">
        <f t="shared" si="134"/>
        <v>#DIV/0!</v>
      </c>
      <c r="AC240" s="4" t="e">
        <f t="shared" si="134"/>
        <v>#DIV/0!</v>
      </c>
      <c r="AD240" s="4" t="e">
        <f t="shared" si="134"/>
        <v>#DIV/0!</v>
      </c>
      <c r="AE240" s="4" t="e">
        <f t="shared" si="134"/>
        <v>#DIV/0!</v>
      </c>
      <c r="AF240" s="4" t="e">
        <f t="shared" si="134"/>
        <v>#DIV/0!</v>
      </c>
      <c r="AG240" s="4" t="e">
        <f t="shared" si="134"/>
        <v>#DIV/0!</v>
      </c>
      <c r="AH240" s="4" t="e">
        <f t="shared" si="134"/>
        <v>#DIV/0!</v>
      </c>
      <c r="AI240" s="4" t="e">
        <f t="shared" si="134"/>
        <v>#DIV/0!</v>
      </c>
      <c r="AJ240" s="4" t="e">
        <f t="shared" si="134"/>
        <v>#DIV/0!</v>
      </c>
      <c r="AK240" s="4" t="e">
        <f t="shared" si="134"/>
        <v>#DIV/0!</v>
      </c>
      <c r="AL240" s="4" t="e">
        <f t="shared" si="134"/>
        <v>#DIV/0!</v>
      </c>
      <c r="AM240" s="4" t="e">
        <f t="shared" si="134"/>
        <v>#DIV/0!</v>
      </c>
      <c r="AN240" s="4" t="e">
        <f t="shared" si="134"/>
        <v>#DIV/0!</v>
      </c>
      <c r="AO240" s="4" t="e">
        <f t="shared" si="134"/>
        <v>#DIV/0!</v>
      </c>
      <c r="AP240" s="4" t="e">
        <f t="shared" si="134"/>
        <v>#DIV/0!</v>
      </c>
      <c r="AQ240" s="4" t="e">
        <f t="shared" si="134"/>
        <v>#DIV/0!</v>
      </c>
      <c r="AR240" s="4" t="e">
        <f t="shared" si="134"/>
        <v>#DIV/0!</v>
      </c>
      <c r="AS240" s="4" t="e">
        <f t="shared" si="134"/>
        <v>#DIV/0!</v>
      </c>
      <c r="AT240" s="4" t="e">
        <f t="shared" si="134"/>
        <v>#DIV/0!</v>
      </c>
      <c r="AU240" s="4" t="e">
        <f t="shared" si="134"/>
        <v>#DIV/0!</v>
      </c>
      <c r="AV240" s="4" t="e">
        <f t="shared" si="134"/>
        <v>#DIV/0!</v>
      </c>
      <c r="AW240" s="4">
        <v>3.7325990515527001E-3</v>
      </c>
      <c r="AX240" s="4">
        <v>6.1723091023658128E-3</v>
      </c>
      <c r="AY240" s="4">
        <v>4.4909249129786175E-3</v>
      </c>
      <c r="AZ240" s="4">
        <v>0</v>
      </c>
      <c r="BA240" s="4">
        <v>0</v>
      </c>
      <c r="BB240" s="4">
        <v>0</v>
      </c>
      <c r="BC240" s="4">
        <v>0</v>
      </c>
      <c r="BD240" s="4" t="e">
        <f t="shared" ref="BD240:CC240" si="135">BD239/BD235</f>
        <v>#DIV/0!</v>
      </c>
      <c r="BE240" s="4" t="e">
        <f t="shared" si="135"/>
        <v>#DIV/0!</v>
      </c>
      <c r="BF240" s="4" t="e">
        <f t="shared" si="135"/>
        <v>#DIV/0!</v>
      </c>
      <c r="BG240" s="4" t="e">
        <f t="shared" si="135"/>
        <v>#DIV/0!</v>
      </c>
      <c r="BH240" s="4" t="e">
        <f t="shared" si="135"/>
        <v>#DIV/0!</v>
      </c>
      <c r="BI240" s="4" t="e">
        <f t="shared" si="135"/>
        <v>#DIV/0!</v>
      </c>
      <c r="BJ240" s="4" t="e">
        <f t="shared" si="135"/>
        <v>#DIV/0!</v>
      </c>
      <c r="BK240" s="4" t="e">
        <f t="shared" si="135"/>
        <v>#DIV/0!</v>
      </c>
      <c r="BL240" s="4" t="e">
        <f t="shared" si="135"/>
        <v>#DIV/0!</v>
      </c>
      <c r="BM240" s="4" t="e">
        <f t="shared" si="135"/>
        <v>#DIV/0!</v>
      </c>
      <c r="BN240" s="4" t="e">
        <f t="shared" si="135"/>
        <v>#DIV/0!</v>
      </c>
      <c r="BO240" s="4" t="e">
        <f t="shared" si="135"/>
        <v>#DIV/0!</v>
      </c>
      <c r="BP240" s="4">
        <f t="shared" si="135"/>
        <v>0</v>
      </c>
      <c r="BQ240" s="4">
        <f t="shared" si="135"/>
        <v>9.5137420718816069E-3</v>
      </c>
      <c r="BR240" s="4">
        <f t="shared" si="135"/>
        <v>8.8967971530249119E-3</v>
      </c>
      <c r="BS240" s="4">
        <f t="shared" si="135"/>
        <v>1.8833405079638399E-3</v>
      </c>
      <c r="BT240" s="4">
        <f t="shared" si="135"/>
        <v>1.7399251304943849E-3</v>
      </c>
      <c r="BU240" s="4">
        <f t="shared" si="135"/>
        <v>2.128306476132563E-3</v>
      </c>
      <c r="BV240" s="4">
        <f t="shared" si="135"/>
        <v>2.5101214574898786E-3</v>
      </c>
      <c r="BW240" s="4">
        <f t="shared" si="135"/>
        <v>5.0251256281407036E-3</v>
      </c>
      <c r="BX240" s="4">
        <f t="shared" si="135"/>
        <v>5.8333333333333334E-2</v>
      </c>
      <c r="BY240" s="4">
        <f t="shared" si="135"/>
        <v>4.1009182490862085E-3</v>
      </c>
      <c r="BZ240" s="4">
        <f t="shared" si="135"/>
        <v>3.0483315170971637E-3</v>
      </c>
      <c r="CA240" s="4">
        <f t="shared" si="135"/>
        <v>7.1942446043165471E-3</v>
      </c>
      <c r="CB240" s="4" t="e">
        <f t="shared" si="135"/>
        <v>#DIV/0!</v>
      </c>
      <c r="CC240" s="4" t="e">
        <f t="shared" si="135"/>
        <v>#DIV/0!</v>
      </c>
      <c r="CD240" s="4" t="e">
        <v>#DIV/0!</v>
      </c>
      <c r="CE240" s="4" t="e">
        <v>#DIV/0!</v>
      </c>
      <c r="CF240" s="4" t="e">
        <v>#DIV/0!</v>
      </c>
      <c r="CG240" s="4" t="e">
        <v>#DIV/0!</v>
      </c>
      <c r="CH240" s="4" t="e">
        <v>#DIV/0!</v>
      </c>
      <c r="CI240" s="4" t="e">
        <v>#DIV/0!</v>
      </c>
      <c r="CJ240" s="4" t="e">
        <v>#DIV/0!</v>
      </c>
      <c r="CK240" s="4" t="e">
        <v>#DIV/0!</v>
      </c>
      <c r="CL240" s="4" t="e">
        <v>#DIV/0!</v>
      </c>
      <c r="CM240" s="4" t="e">
        <v>#DIV/0!</v>
      </c>
      <c r="CN240" s="4" t="e">
        <v>#DIV/0!</v>
      </c>
      <c r="CO240" s="4" t="e">
        <v>#DIV/0!</v>
      </c>
      <c r="CP240" s="4" t="e">
        <v>#DIV/0!</v>
      </c>
      <c r="CQ240" s="4" t="e">
        <v>#DIV/0!</v>
      </c>
      <c r="CR240" s="4" t="e">
        <v>#DIV/0!</v>
      </c>
      <c r="CS240" s="4">
        <f t="shared" ref="CS240:EY240" si="136">CS239/CS235</f>
        <v>0</v>
      </c>
      <c r="CT240" s="4" t="e">
        <f t="shared" si="136"/>
        <v>#DIV/0!</v>
      </c>
      <c r="CU240" s="4" t="e">
        <f t="shared" si="136"/>
        <v>#DIV/0!</v>
      </c>
      <c r="CV240" s="4" t="e">
        <f t="shared" si="136"/>
        <v>#DIV/0!</v>
      </c>
      <c r="CW240" s="4" t="e">
        <f t="shared" si="136"/>
        <v>#DIV/0!</v>
      </c>
      <c r="CX240" s="4" t="e">
        <f t="shared" si="136"/>
        <v>#DIV/0!</v>
      </c>
      <c r="CY240" s="4" t="e">
        <f t="shared" si="136"/>
        <v>#DIV/0!</v>
      </c>
      <c r="CZ240" s="4" t="e">
        <f t="shared" si="136"/>
        <v>#DIV/0!</v>
      </c>
      <c r="DA240" s="4" t="e">
        <f t="shared" si="136"/>
        <v>#DIV/0!</v>
      </c>
      <c r="DB240" s="4" t="e">
        <f t="shared" si="136"/>
        <v>#DIV/0!</v>
      </c>
      <c r="DC240" s="4" t="e">
        <f t="shared" si="136"/>
        <v>#DIV/0!</v>
      </c>
      <c r="DD240" s="4" t="e">
        <f t="shared" si="136"/>
        <v>#DIV/0!</v>
      </c>
      <c r="DE240" s="4" t="e">
        <f t="shared" si="136"/>
        <v>#DIV/0!</v>
      </c>
      <c r="DF240" s="4" t="e">
        <f t="shared" si="136"/>
        <v>#DIV/0!</v>
      </c>
      <c r="DG240" s="4" t="e">
        <f t="shared" si="136"/>
        <v>#DIV/0!</v>
      </c>
      <c r="DH240" s="4" t="e">
        <f t="shared" si="136"/>
        <v>#DIV/0!</v>
      </c>
      <c r="DI240" s="4" t="e">
        <f t="shared" si="136"/>
        <v>#DIV/0!</v>
      </c>
      <c r="DJ240" s="4" t="e">
        <f t="shared" si="136"/>
        <v>#DIV/0!</v>
      </c>
      <c r="DK240" s="4" t="e">
        <f t="shared" si="136"/>
        <v>#DIV/0!</v>
      </c>
      <c r="DL240" s="4" t="e">
        <f t="shared" si="136"/>
        <v>#DIV/0!</v>
      </c>
      <c r="DM240" s="4" t="e">
        <f t="shared" si="136"/>
        <v>#DIV/0!</v>
      </c>
      <c r="DN240" s="4" t="e">
        <f t="shared" si="136"/>
        <v>#DIV/0!</v>
      </c>
      <c r="DO240" s="4" t="e">
        <f t="shared" si="136"/>
        <v>#DIV/0!</v>
      </c>
      <c r="DP240" s="4" t="e">
        <f t="shared" si="136"/>
        <v>#DIV/0!</v>
      </c>
      <c r="DQ240" s="4" t="e">
        <f t="shared" si="136"/>
        <v>#DIV/0!</v>
      </c>
      <c r="DR240" s="4" t="e">
        <f t="shared" si="136"/>
        <v>#DIV/0!</v>
      </c>
      <c r="DS240" s="4" t="e">
        <f t="shared" si="136"/>
        <v>#DIV/0!</v>
      </c>
      <c r="DT240" s="4" t="e">
        <f t="shared" si="136"/>
        <v>#DIV/0!</v>
      </c>
      <c r="DU240" s="4" t="e">
        <f t="shared" si="136"/>
        <v>#DIV/0!</v>
      </c>
      <c r="DV240" s="4" t="e">
        <f t="shared" si="136"/>
        <v>#DIV/0!</v>
      </c>
      <c r="DW240" s="4" t="e">
        <f t="shared" ref="DW240" si="137">DW239/DW235</f>
        <v>#DIV/0!</v>
      </c>
      <c r="DX240" s="4">
        <v>2.004162491328143E-3</v>
      </c>
      <c r="DY240" s="4">
        <v>1.6143154208164605E-3</v>
      </c>
      <c r="DZ240" s="4">
        <v>1.3888888888888889E-3</v>
      </c>
      <c r="EA240" s="4" t="e">
        <v>#DIV/0!</v>
      </c>
      <c r="EB240" s="4" t="e">
        <v>#DIV/0!</v>
      </c>
      <c r="EC240" s="4" t="e">
        <v>#DIV/0!</v>
      </c>
      <c r="ED240" s="4" t="e">
        <v>#DIV/0!</v>
      </c>
      <c r="EE240" s="4" t="e">
        <v>#DIV/0!</v>
      </c>
      <c r="EF240" s="4" t="e">
        <v>#DIV/0!</v>
      </c>
      <c r="EG240" s="4" t="e">
        <v>#DIV/0!</v>
      </c>
      <c r="EH240" s="4" t="e">
        <v>#DIV/0!</v>
      </c>
      <c r="EI240" s="4" t="e">
        <v>#DIV/0!</v>
      </c>
      <c r="EJ240" s="4" t="e">
        <v>#DIV/0!</v>
      </c>
      <c r="EK240" s="4" t="e">
        <v>#DIV/0!</v>
      </c>
      <c r="EL240" s="4" t="e">
        <v>#DIV/0!</v>
      </c>
      <c r="EM240" s="4" t="e">
        <v>#DIV/0!</v>
      </c>
      <c r="EN240" s="4" t="e">
        <v>#DIV/0!</v>
      </c>
      <c r="EO240" s="4" t="e">
        <v>#DIV/0!</v>
      </c>
      <c r="EP240" s="4" t="e">
        <v>#DIV/0!</v>
      </c>
      <c r="EQ240" s="4" t="e">
        <v>#DIV/0!</v>
      </c>
      <c r="ER240" s="4" t="e">
        <v>#DIV/0!</v>
      </c>
      <c r="ES240" s="4" t="e">
        <v>#DIV/0!</v>
      </c>
      <c r="ET240" s="4" t="e">
        <v>#DIV/0!</v>
      </c>
      <c r="EU240" s="4" t="e">
        <v>#DIV/0!</v>
      </c>
      <c r="EV240" s="4">
        <v>8.8967971530249119E-3</v>
      </c>
      <c r="EW240" s="4">
        <f t="shared" si="136"/>
        <v>0</v>
      </c>
      <c r="EX240" s="4" t="e">
        <f t="shared" si="136"/>
        <v>#DIV/0!</v>
      </c>
      <c r="EY240" s="4" t="e">
        <f t="shared" si="136"/>
        <v>#DIV/0!</v>
      </c>
      <c r="EZ240" s="4" t="e">
        <f t="shared" ref="EZ240:GA240" si="138">EZ239/EZ235</f>
        <v>#DIV/0!</v>
      </c>
      <c r="FA240" s="4" t="e">
        <f t="shared" si="138"/>
        <v>#DIV/0!</v>
      </c>
      <c r="FB240" s="4" t="e">
        <f t="shared" si="138"/>
        <v>#DIV/0!</v>
      </c>
      <c r="FC240" s="4">
        <f t="shared" si="138"/>
        <v>0</v>
      </c>
      <c r="FD240" s="4" t="e">
        <f t="shared" si="138"/>
        <v>#DIV/0!</v>
      </c>
      <c r="FE240" s="4" t="e">
        <f t="shared" si="138"/>
        <v>#DIV/0!</v>
      </c>
      <c r="FF240" s="4" t="e">
        <f t="shared" si="138"/>
        <v>#DIV/0!</v>
      </c>
      <c r="FG240" s="4" t="e">
        <f t="shared" si="138"/>
        <v>#DIV/0!</v>
      </c>
      <c r="FH240" s="4" t="e">
        <f t="shared" si="138"/>
        <v>#DIV/0!</v>
      </c>
      <c r="FI240" s="4" t="e">
        <f t="shared" si="138"/>
        <v>#DIV/0!</v>
      </c>
      <c r="FJ240" s="4" t="e">
        <f t="shared" si="138"/>
        <v>#DIV/0!</v>
      </c>
      <c r="FK240" s="4" t="e">
        <f t="shared" si="138"/>
        <v>#DIV/0!</v>
      </c>
      <c r="FL240" s="4" t="e">
        <f t="shared" si="138"/>
        <v>#DIV/0!</v>
      </c>
      <c r="FM240" s="4" t="e">
        <f t="shared" si="138"/>
        <v>#DIV/0!</v>
      </c>
      <c r="FN240" s="4" t="e">
        <f t="shared" si="138"/>
        <v>#DIV/0!</v>
      </c>
      <c r="FO240" s="4" t="e">
        <f t="shared" si="138"/>
        <v>#DIV/0!</v>
      </c>
      <c r="FP240" s="4" t="e">
        <f t="shared" si="138"/>
        <v>#DIV/0!</v>
      </c>
      <c r="FQ240" s="4" t="e">
        <f t="shared" si="138"/>
        <v>#DIV/0!</v>
      </c>
      <c r="FR240" s="4" t="e">
        <f t="shared" si="138"/>
        <v>#DIV/0!</v>
      </c>
      <c r="FS240" s="4" t="e">
        <f t="shared" si="138"/>
        <v>#DIV/0!</v>
      </c>
      <c r="FT240" s="4" t="e">
        <f t="shared" si="138"/>
        <v>#DIV/0!</v>
      </c>
      <c r="FU240" s="4" t="e">
        <f t="shared" si="138"/>
        <v>#DIV/0!</v>
      </c>
      <c r="FV240" s="4" t="e">
        <f t="shared" si="138"/>
        <v>#DIV/0!</v>
      </c>
      <c r="FW240" s="4" t="e">
        <f t="shared" si="138"/>
        <v>#DIV/0!</v>
      </c>
      <c r="FX240" s="4" t="e">
        <f t="shared" si="138"/>
        <v>#DIV/0!</v>
      </c>
      <c r="FY240" s="4" t="e">
        <f t="shared" si="138"/>
        <v>#DIV/0!</v>
      </c>
      <c r="FZ240" s="4" t="e">
        <f t="shared" si="138"/>
        <v>#DIV/0!</v>
      </c>
      <c r="GA240" s="4" t="e">
        <f t="shared" si="138"/>
        <v>#DIV/0!</v>
      </c>
      <c r="GB240" s="4" t="e">
        <f t="shared" ref="GB240" si="139">GB239/GB235</f>
        <v>#DIV/0!</v>
      </c>
    </row>
    <row r="241" spans="1:184" s="6" customFormat="1" ht="25.5" customHeight="1">
      <c r="A241" s="11" t="s">
        <v>2</v>
      </c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>
        <v>13</v>
      </c>
      <c r="P241" s="10">
        <v>30</v>
      </c>
      <c r="Q241" s="10">
        <v>16</v>
      </c>
      <c r="R241" s="10">
        <v>9</v>
      </c>
      <c r="S241" s="10">
        <v>8</v>
      </c>
      <c r="T241" s="10">
        <v>13</v>
      </c>
      <c r="U241" s="10">
        <v>12</v>
      </c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>
        <f>'CMR3'!B36</f>
        <v>0</v>
      </c>
      <c r="BQ241" s="10">
        <f>'CMR3'!C36</f>
        <v>16</v>
      </c>
      <c r="BR241" s="10">
        <f>'CMR3'!D36</f>
        <v>5</v>
      </c>
      <c r="BS241" s="10">
        <v>14</v>
      </c>
      <c r="BT241" s="10">
        <v>26</v>
      </c>
      <c r="BU241" s="10">
        <v>21</v>
      </c>
      <c r="BV241" s="10">
        <v>0</v>
      </c>
      <c r="BW241" s="10">
        <v>0</v>
      </c>
      <c r="BX241" s="10">
        <v>2</v>
      </c>
      <c r="BY241" s="10">
        <v>8</v>
      </c>
      <c r="BZ241" s="10">
        <v>23</v>
      </c>
      <c r="CA241" s="10">
        <v>3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9">
        <f>SUM(EW241:GA241)</f>
        <v>0</v>
      </c>
      <c r="CT241" s="193">
        <v>0</v>
      </c>
      <c r="CU241" s="193">
        <v>0</v>
      </c>
      <c r="CV241" s="193">
        <v>0</v>
      </c>
      <c r="CW241" s="193">
        <v>0</v>
      </c>
      <c r="CX241" s="193">
        <v>0</v>
      </c>
      <c r="CY241" s="193">
        <v>0</v>
      </c>
      <c r="CZ241" s="193">
        <v>0</v>
      </c>
      <c r="DA241" s="193">
        <v>0</v>
      </c>
      <c r="DB241" s="193">
        <v>0</v>
      </c>
      <c r="DC241" s="193">
        <v>0</v>
      </c>
      <c r="DD241" s="193">
        <v>0</v>
      </c>
      <c r="DE241" s="193">
        <v>0</v>
      </c>
      <c r="DF241" s="193">
        <v>0</v>
      </c>
      <c r="DG241" s="193">
        <v>0</v>
      </c>
      <c r="DH241" s="193">
        <v>0</v>
      </c>
      <c r="DI241" s="193">
        <v>0</v>
      </c>
      <c r="DJ241" s="193">
        <v>0</v>
      </c>
      <c r="DK241" s="193">
        <v>0</v>
      </c>
      <c r="DL241" s="193">
        <v>0</v>
      </c>
      <c r="DM241" s="193">
        <v>0</v>
      </c>
      <c r="DN241" s="193">
        <v>0</v>
      </c>
      <c r="DO241" s="193">
        <v>0</v>
      </c>
      <c r="DP241" s="193">
        <v>0</v>
      </c>
      <c r="DQ241" s="193">
        <v>0</v>
      </c>
      <c r="DR241" s="193">
        <v>0</v>
      </c>
      <c r="DS241" s="193">
        <v>0</v>
      </c>
      <c r="DT241" s="193">
        <v>0</v>
      </c>
      <c r="DU241" s="193">
        <v>0</v>
      </c>
      <c r="DV241" s="193">
        <v>0</v>
      </c>
      <c r="DW241" s="193">
        <v>0</v>
      </c>
      <c r="DX241" s="193">
        <v>34</v>
      </c>
      <c r="DY241" s="193">
        <v>21</v>
      </c>
      <c r="DZ241" s="193">
        <v>1</v>
      </c>
      <c r="EA241" s="193">
        <v>0</v>
      </c>
      <c r="EB241" s="193">
        <v>0</v>
      </c>
      <c r="EC241" s="193">
        <v>0</v>
      </c>
      <c r="ED241" s="193">
        <v>0</v>
      </c>
      <c r="EE241" s="193">
        <v>0</v>
      </c>
      <c r="EF241" s="193">
        <v>0</v>
      </c>
      <c r="EG241" s="193">
        <v>0</v>
      </c>
      <c r="EH241" s="193">
        <v>0</v>
      </c>
      <c r="EI241" s="193">
        <v>0</v>
      </c>
      <c r="EJ241" s="193">
        <v>0</v>
      </c>
      <c r="EK241" s="193">
        <v>0</v>
      </c>
      <c r="EL241" s="193">
        <v>0</v>
      </c>
      <c r="EM241" s="193">
        <v>0</v>
      </c>
      <c r="EN241" s="193">
        <v>0</v>
      </c>
      <c r="EO241" s="193">
        <v>0</v>
      </c>
      <c r="EP241" s="193">
        <v>0</v>
      </c>
      <c r="EQ241" s="193">
        <v>0</v>
      </c>
      <c r="ER241" s="193">
        <v>0</v>
      </c>
      <c r="ES241" s="193">
        <v>0</v>
      </c>
      <c r="ET241" s="193">
        <v>0</v>
      </c>
      <c r="EU241" s="193">
        <v>0</v>
      </c>
      <c r="EV241" s="193">
        <v>5</v>
      </c>
      <c r="EW241" s="9">
        <f>SUM(EX241:GB241)</f>
        <v>0</v>
      </c>
      <c r="EX241" s="66">
        <f>'CMR3'!F36</f>
        <v>0</v>
      </c>
      <c r="EY241" s="66">
        <f>'CMR3'!G36</f>
        <v>0</v>
      </c>
      <c r="EZ241" s="66">
        <f>'CMR3'!H36</f>
        <v>0</v>
      </c>
      <c r="FA241" s="66">
        <f>'CMR3'!I36</f>
        <v>0</v>
      </c>
      <c r="FB241" s="66">
        <f>'CMR3'!J36</f>
        <v>0</v>
      </c>
      <c r="FC241" s="66">
        <f>'CMR3'!K36</f>
        <v>0</v>
      </c>
      <c r="FD241" s="66">
        <f>'CMR3'!L36</f>
        <v>0</v>
      </c>
      <c r="FE241" s="66">
        <f>'CMR3'!M36</f>
        <v>0</v>
      </c>
      <c r="FF241" s="66">
        <f>'CMR3'!N36</f>
        <v>0</v>
      </c>
      <c r="FG241" s="66">
        <f>'CMR3'!O36</f>
        <v>0</v>
      </c>
      <c r="FH241" s="66">
        <f>'CMR3'!P36</f>
        <v>0</v>
      </c>
      <c r="FI241" s="66">
        <f>'CMR3'!Q36</f>
        <v>0</v>
      </c>
      <c r="FJ241" s="66">
        <f>'CMR3'!R36</f>
        <v>0</v>
      </c>
      <c r="FK241" s="66">
        <f>'CMR3'!S36</f>
        <v>0</v>
      </c>
      <c r="FL241" s="66">
        <f>'CMR3'!T36</f>
        <v>0</v>
      </c>
      <c r="FM241" s="66">
        <f>'CMR3'!U36</f>
        <v>0</v>
      </c>
      <c r="FN241" s="66">
        <f>'CMR3'!V36</f>
        <v>0</v>
      </c>
      <c r="FO241" s="66">
        <f>'CMR3'!W36</f>
        <v>0</v>
      </c>
      <c r="FP241" s="66">
        <f>'CMR3'!X36</f>
        <v>0</v>
      </c>
      <c r="FQ241" s="66">
        <f>'CMR3'!Y36</f>
        <v>0</v>
      </c>
      <c r="FR241" s="66">
        <f>'CMR3'!Z36</f>
        <v>0</v>
      </c>
      <c r="FS241" s="66">
        <f>'CMR3'!AA36</f>
        <v>0</v>
      </c>
      <c r="FT241" s="66">
        <f>'CMR3'!AB36</f>
        <v>0</v>
      </c>
      <c r="FU241" s="66">
        <f>'CMR3'!AC36</f>
        <v>0</v>
      </c>
      <c r="FV241" s="66">
        <f>'CMR3'!AD36</f>
        <v>0</v>
      </c>
      <c r="FW241" s="66">
        <f>'CMR3'!AE36</f>
        <v>0</v>
      </c>
      <c r="FX241" s="66">
        <f>'CMR3'!AF36</f>
        <v>0</v>
      </c>
      <c r="FY241" s="66">
        <f>'CMR3'!AG36</f>
        <v>0</v>
      </c>
      <c r="FZ241" s="66">
        <f>'CMR3'!AH36</f>
        <v>0</v>
      </c>
      <c r="GA241" s="66">
        <f>'CMR3'!AI36</f>
        <v>0</v>
      </c>
      <c r="GB241" s="66">
        <f>'CMR3'!AJ36</f>
        <v>0</v>
      </c>
    </row>
    <row r="242" spans="1:184" s="3" customFormat="1" ht="25.5" customHeight="1">
      <c r="A242" s="5" t="s">
        <v>1</v>
      </c>
      <c r="B242" s="4" t="e">
        <f t="shared" ref="B242:AV242" si="140">B241/B235</f>
        <v>#DIV/0!</v>
      </c>
      <c r="C242" s="4" t="e">
        <f t="shared" si="140"/>
        <v>#DIV/0!</v>
      </c>
      <c r="D242" s="4" t="e">
        <f t="shared" si="140"/>
        <v>#DIV/0!</v>
      </c>
      <c r="E242" s="4" t="e">
        <f t="shared" si="140"/>
        <v>#DIV/0!</v>
      </c>
      <c r="F242" s="4" t="e">
        <f t="shared" si="140"/>
        <v>#DIV/0!</v>
      </c>
      <c r="G242" s="4" t="e">
        <f t="shared" si="140"/>
        <v>#DIV/0!</v>
      </c>
      <c r="H242" s="4" t="e">
        <f t="shared" si="140"/>
        <v>#DIV/0!</v>
      </c>
      <c r="I242" s="4" t="e">
        <f t="shared" si="140"/>
        <v>#DIV/0!</v>
      </c>
      <c r="J242" s="4" t="e">
        <f t="shared" si="140"/>
        <v>#DIV/0!</v>
      </c>
      <c r="K242" s="4" t="e">
        <f t="shared" si="140"/>
        <v>#DIV/0!</v>
      </c>
      <c r="L242" s="4" t="e">
        <f t="shared" si="140"/>
        <v>#DIV/0!</v>
      </c>
      <c r="M242" s="4" t="e">
        <f t="shared" si="140"/>
        <v>#DIV/0!</v>
      </c>
      <c r="N242" s="4" t="e">
        <f t="shared" si="140"/>
        <v>#DIV/0!</v>
      </c>
      <c r="O242" s="4">
        <f t="shared" si="140"/>
        <v>1.0166654935910972E-4</v>
      </c>
      <c r="P242" s="4">
        <f t="shared" si="140"/>
        <v>2.3599191334376941E-4</v>
      </c>
      <c r="Q242" s="4">
        <f t="shared" si="140"/>
        <v>1.3977827670857103E-4</v>
      </c>
      <c r="R242" s="4">
        <f t="shared" si="140"/>
        <v>7.6932282495341316E-5</v>
      </c>
      <c r="S242" s="4">
        <f t="shared" si="140"/>
        <v>1.060164325470448E-4</v>
      </c>
      <c r="T242" s="4">
        <f t="shared" si="140"/>
        <v>9.7164297352646608E-5</v>
      </c>
      <c r="U242" s="4">
        <f t="shared" si="140"/>
        <v>1.0546112878561511E-4</v>
      </c>
      <c r="V242" s="4" t="e">
        <f t="shared" si="140"/>
        <v>#DIV/0!</v>
      </c>
      <c r="W242" s="4" t="e">
        <f t="shared" si="140"/>
        <v>#DIV/0!</v>
      </c>
      <c r="X242" s="4" t="e">
        <f t="shared" si="140"/>
        <v>#DIV/0!</v>
      </c>
      <c r="Y242" s="4" t="e">
        <f t="shared" si="140"/>
        <v>#DIV/0!</v>
      </c>
      <c r="Z242" s="4" t="e">
        <f t="shared" si="140"/>
        <v>#DIV/0!</v>
      </c>
      <c r="AA242" s="4" t="e">
        <f t="shared" si="140"/>
        <v>#DIV/0!</v>
      </c>
      <c r="AB242" s="4" t="e">
        <f t="shared" si="140"/>
        <v>#DIV/0!</v>
      </c>
      <c r="AC242" s="4" t="e">
        <f t="shared" si="140"/>
        <v>#DIV/0!</v>
      </c>
      <c r="AD242" s="4" t="e">
        <f t="shared" si="140"/>
        <v>#DIV/0!</v>
      </c>
      <c r="AE242" s="4" t="e">
        <f t="shared" si="140"/>
        <v>#DIV/0!</v>
      </c>
      <c r="AF242" s="4" t="e">
        <f t="shared" si="140"/>
        <v>#DIV/0!</v>
      </c>
      <c r="AG242" s="4" t="e">
        <f t="shared" si="140"/>
        <v>#DIV/0!</v>
      </c>
      <c r="AH242" s="4" t="e">
        <f t="shared" si="140"/>
        <v>#DIV/0!</v>
      </c>
      <c r="AI242" s="4" t="e">
        <f t="shared" si="140"/>
        <v>#DIV/0!</v>
      </c>
      <c r="AJ242" s="4" t="e">
        <f t="shared" si="140"/>
        <v>#DIV/0!</v>
      </c>
      <c r="AK242" s="4" t="e">
        <f t="shared" si="140"/>
        <v>#DIV/0!</v>
      </c>
      <c r="AL242" s="4" t="e">
        <f t="shared" si="140"/>
        <v>#DIV/0!</v>
      </c>
      <c r="AM242" s="4" t="e">
        <f t="shared" si="140"/>
        <v>#DIV/0!</v>
      </c>
      <c r="AN242" s="4" t="e">
        <f t="shared" si="140"/>
        <v>#DIV/0!</v>
      </c>
      <c r="AO242" s="4" t="e">
        <f t="shared" si="140"/>
        <v>#DIV/0!</v>
      </c>
      <c r="AP242" s="4" t="e">
        <f t="shared" si="140"/>
        <v>#DIV/0!</v>
      </c>
      <c r="AQ242" s="4" t="e">
        <f t="shared" si="140"/>
        <v>#DIV/0!</v>
      </c>
      <c r="AR242" s="4" t="e">
        <f t="shared" si="140"/>
        <v>#DIV/0!</v>
      </c>
      <c r="AS242" s="4" t="e">
        <f t="shared" si="140"/>
        <v>#DIV/0!</v>
      </c>
      <c r="AT242" s="4" t="e">
        <f t="shared" si="140"/>
        <v>#DIV/0!</v>
      </c>
      <c r="AU242" s="4" t="e">
        <f t="shared" si="140"/>
        <v>#DIV/0!</v>
      </c>
      <c r="AV242" s="4" t="e">
        <f t="shared" si="140"/>
        <v>#DIV/0!</v>
      </c>
      <c r="AW242" s="4">
        <v>1.9580847483555148E-3</v>
      </c>
      <c r="AX242" s="4">
        <v>2.2197399324053388E-3</v>
      </c>
      <c r="AY242" s="4">
        <v>1.6005718547986076E-3</v>
      </c>
      <c r="AZ242" s="4">
        <v>0</v>
      </c>
      <c r="BA242" s="4">
        <v>0</v>
      </c>
      <c r="BB242" s="4">
        <v>0</v>
      </c>
      <c r="BC242" s="4">
        <v>0</v>
      </c>
      <c r="BD242" s="4" t="e">
        <f t="shared" ref="BD242:CC242" si="141">BD241/BD235</f>
        <v>#DIV/0!</v>
      </c>
      <c r="BE242" s="4" t="e">
        <f t="shared" si="141"/>
        <v>#DIV/0!</v>
      </c>
      <c r="BF242" s="4" t="e">
        <f t="shared" si="141"/>
        <v>#DIV/0!</v>
      </c>
      <c r="BG242" s="4" t="e">
        <f t="shared" si="141"/>
        <v>#DIV/0!</v>
      </c>
      <c r="BH242" s="4" t="e">
        <f t="shared" si="141"/>
        <v>#DIV/0!</v>
      </c>
      <c r="BI242" s="4" t="e">
        <f t="shared" si="141"/>
        <v>#DIV/0!</v>
      </c>
      <c r="BJ242" s="4" t="e">
        <f t="shared" si="141"/>
        <v>#DIV/0!</v>
      </c>
      <c r="BK242" s="4" t="e">
        <f t="shared" si="141"/>
        <v>#DIV/0!</v>
      </c>
      <c r="BL242" s="4" t="e">
        <f t="shared" si="141"/>
        <v>#DIV/0!</v>
      </c>
      <c r="BM242" s="4" t="e">
        <f t="shared" si="141"/>
        <v>#DIV/0!</v>
      </c>
      <c r="BN242" s="4" t="e">
        <f t="shared" si="141"/>
        <v>#DIV/0!</v>
      </c>
      <c r="BO242" s="4" t="e">
        <f t="shared" si="141"/>
        <v>#DIV/0!</v>
      </c>
      <c r="BP242" s="4">
        <f t="shared" si="141"/>
        <v>0</v>
      </c>
      <c r="BQ242" s="4">
        <f t="shared" si="141"/>
        <v>1.6913319238900635E-2</v>
      </c>
      <c r="BR242" s="4">
        <f t="shared" si="141"/>
        <v>8.8967971530249119E-3</v>
      </c>
      <c r="BS242" s="4">
        <f t="shared" si="141"/>
        <v>7.5333620318553595E-4</v>
      </c>
      <c r="BT242" s="4">
        <f t="shared" si="141"/>
        <v>4.5695003427125258E-4</v>
      </c>
      <c r="BU242" s="4">
        <f t="shared" si="141"/>
        <v>3.0404378230465187E-4</v>
      </c>
      <c r="BV242" s="4">
        <f t="shared" si="141"/>
        <v>0</v>
      </c>
      <c r="BW242" s="4">
        <f t="shared" si="141"/>
        <v>0</v>
      </c>
      <c r="BX242" s="4">
        <f t="shared" si="141"/>
        <v>1.6666666666666666E-2</v>
      </c>
      <c r="BY242" s="4">
        <f t="shared" si="141"/>
        <v>1.4264063475082463E-4</v>
      </c>
      <c r="BZ242" s="4">
        <f t="shared" si="141"/>
        <v>3.3870350189968488E-4</v>
      </c>
      <c r="CA242" s="4">
        <f t="shared" si="141"/>
        <v>5.3956834532374104E-3</v>
      </c>
      <c r="CB242" s="4" t="e">
        <f t="shared" si="141"/>
        <v>#DIV/0!</v>
      </c>
      <c r="CC242" s="4" t="e">
        <f t="shared" si="141"/>
        <v>#DIV/0!</v>
      </c>
      <c r="CD242" s="4" t="e">
        <v>#DIV/0!</v>
      </c>
      <c r="CE242" s="4" t="e">
        <v>#DIV/0!</v>
      </c>
      <c r="CF242" s="4" t="e">
        <v>#DIV/0!</v>
      </c>
      <c r="CG242" s="4" t="e">
        <v>#DIV/0!</v>
      </c>
      <c r="CH242" s="4" t="e">
        <v>#DIV/0!</v>
      </c>
      <c r="CI242" s="4" t="e">
        <v>#DIV/0!</v>
      </c>
      <c r="CJ242" s="4" t="e">
        <v>#DIV/0!</v>
      </c>
      <c r="CK242" s="4" t="e">
        <v>#DIV/0!</v>
      </c>
      <c r="CL242" s="4" t="e">
        <v>#DIV/0!</v>
      </c>
      <c r="CM242" s="4" t="e">
        <v>#DIV/0!</v>
      </c>
      <c r="CN242" s="4" t="e">
        <v>#DIV/0!</v>
      </c>
      <c r="CO242" s="4" t="e">
        <v>#DIV/0!</v>
      </c>
      <c r="CP242" s="4" t="e">
        <v>#DIV/0!</v>
      </c>
      <c r="CQ242" s="4" t="e">
        <v>#DIV/0!</v>
      </c>
      <c r="CR242" s="4" t="e">
        <v>#DIV/0!</v>
      </c>
      <c r="CS242" s="4">
        <f t="shared" ref="CS242:DV242" si="142">CS241/CS235</f>
        <v>0</v>
      </c>
      <c r="CT242" s="4" t="e">
        <f t="shared" si="142"/>
        <v>#DIV/0!</v>
      </c>
      <c r="CU242" s="4" t="e">
        <f t="shared" si="142"/>
        <v>#DIV/0!</v>
      </c>
      <c r="CV242" s="4" t="e">
        <f t="shared" si="142"/>
        <v>#DIV/0!</v>
      </c>
      <c r="CW242" s="4" t="e">
        <f t="shared" si="142"/>
        <v>#DIV/0!</v>
      </c>
      <c r="CX242" s="4" t="e">
        <f t="shared" si="142"/>
        <v>#DIV/0!</v>
      </c>
      <c r="CY242" s="4" t="e">
        <f t="shared" si="142"/>
        <v>#DIV/0!</v>
      </c>
      <c r="CZ242" s="4" t="e">
        <f t="shared" si="142"/>
        <v>#DIV/0!</v>
      </c>
      <c r="DA242" s="4" t="e">
        <f t="shared" si="142"/>
        <v>#DIV/0!</v>
      </c>
      <c r="DB242" s="4" t="e">
        <f t="shared" si="142"/>
        <v>#DIV/0!</v>
      </c>
      <c r="DC242" s="4" t="e">
        <f t="shared" si="142"/>
        <v>#DIV/0!</v>
      </c>
      <c r="DD242" s="4" t="e">
        <f t="shared" si="142"/>
        <v>#DIV/0!</v>
      </c>
      <c r="DE242" s="4" t="e">
        <f t="shared" si="142"/>
        <v>#DIV/0!</v>
      </c>
      <c r="DF242" s="4" t="e">
        <f t="shared" si="142"/>
        <v>#DIV/0!</v>
      </c>
      <c r="DG242" s="4" t="e">
        <f t="shared" si="142"/>
        <v>#DIV/0!</v>
      </c>
      <c r="DH242" s="4" t="e">
        <f t="shared" si="142"/>
        <v>#DIV/0!</v>
      </c>
      <c r="DI242" s="4" t="e">
        <f t="shared" si="142"/>
        <v>#DIV/0!</v>
      </c>
      <c r="DJ242" s="4" t="e">
        <f t="shared" si="142"/>
        <v>#DIV/0!</v>
      </c>
      <c r="DK242" s="4" t="e">
        <f t="shared" si="142"/>
        <v>#DIV/0!</v>
      </c>
      <c r="DL242" s="4" t="e">
        <f t="shared" si="142"/>
        <v>#DIV/0!</v>
      </c>
      <c r="DM242" s="4" t="e">
        <f t="shared" si="142"/>
        <v>#DIV/0!</v>
      </c>
      <c r="DN242" s="4" t="e">
        <f t="shared" si="142"/>
        <v>#DIV/0!</v>
      </c>
      <c r="DO242" s="4" t="e">
        <f t="shared" si="142"/>
        <v>#DIV/0!</v>
      </c>
      <c r="DP242" s="4" t="e">
        <f t="shared" si="142"/>
        <v>#DIV/0!</v>
      </c>
      <c r="DQ242" s="4" t="e">
        <f t="shared" si="142"/>
        <v>#DIV/0!</v>
      </c>
      <c r="DR242" s="4" t="e">
        <f t="shared" si="142"/>
        <v>#DIV/0!</v>
      </c>
      <c r="DS242" s="4" t="e">
        <f t="shared" si="142"/>
        <v>#DIV/0!</v>
      </c>
      <c r="DT242" s="4" t="e">
        <f t="shared" si="142"/>
        <v>#DIV/0!</v>
      </c>
      <c r="DU242" s="4" t="e">
        <f t="shared" si="142"/>
        <v>#DIV/0!</v>
      </c>
      <c r="DV242" s="4" t="e">
        <f t="shared" si="142"/>
        <v>#DIV/0!</v>
      </c>
      <c r="DW242" s="4" t="e">
        <f t="shared" ref="DW242" si="143">DW241/DW235</f>
        <v>#DIV/0!</v>
      </c>
      <c r="DX242" s="4">
        <v>2.6208278732752642E-3</v>
      </c>
      <c r="DY242" s="4">
        <v>5.7458684469738428E-4</v>
      </c>
      <c r="DZ242" s="4">
        <v>1.3888888888888889E-3</v>
      </c>
      <c r="EA242" s="4" t="e">
        <v>#DIV/0!</v>
      </c>
      <c r="EB242" s="4" t="e">
        <v>#DIV/0!</v>
      </c>
      <c r="EC242" s="4" t="e">
        <v>#DIV/0!</v>
      </c>
      <c r="ED242" s="4" t="e">
        <v>#DIV/0!</v>
      </c>
      <c r="EE242" s="4" t="e">
        <v>#DIV/0!</v>
      </c>
      <c r="EF242" s="4" t="e">
        <v>#DIV/0!</v>
      </c>
      <c r="EG242" s="4" t="e">
        <v>#DIV/0!</v>
      </c>
      <c r="EH242" s="4" t="e">
        <v>#DIV/0!</v>
      </c>
      <c r="EI242" s="4" t="e">
        <v>#DIV/0!</v>
      </c>
      <c r="EJ242" s="4" t="e">
        <v>#DIV/0!</v>
      </c>
      <c r="EK242" s="4" t="e">
        <v>#DIV/0!</v>
      </c>
      <c r="EL242" s="4" t="e">
        <v>#DIV/0!</v>
      </c>
      <c r="EM242" s="4" t="e">
        <v>#DIV/0!</v>
      </c>
      <c r="EN242" s="4" t="e">
        <v>#DIV/0!</v>
      </c>
      <c r="EO242" s="4" t="e">
        <v>#DIV/0!</v>
      </c>
      <c r="EP242" s="4" t="e">
        <v>#DIV/0!</v>
      </c>
      <c r="EQ242" s="4" t="e">
        <v>#DIV/0!</v>
      </c>
      <c r="ER242" s="4" t="e">
        <v>#DIV/0!</v>
      </c>
      <c r="ES242" s="4" t="e">
        <v>#DIV/0!</v>
      </c>
      <c r="ET242" s="4" t="e">
        <v>#DIV/0!</v>
      </c>
      <c r="EU242" s="4" t="e">
        <v>#DIV/0!</v>
      </c>
      <c r="EV242" s="4">
        <v>8.8967971530249119E-3</v>
      </c>
      <c r="EW242" s="4">
        <f t="shared" ref="EW242:EX242" si="144">EW241/EW235</f>
        <v>0</v>
      </c>
      <c r="EX242" s="4" t="e">
        <f t="shared" si="144"/>
        <v>#DIV/0!</v>
      </c>
      <c r="EY242" s="4" t="e">
        <f t="shared" ref="EY242:GA242" si="145">EY241/EY235</f>
        <v>#DIV/0!</v>
      </c>
      <c r="EZ242" s="4" t="e">
        <f t="shared" si="145"/>
        <v>#DIV/0!</v>
      </c>
      <c r="FA242" s="4" t="e">
        <f t="shared" si="145"/>
        <v>#DIV/0!</v>
      </c>
      <c r="FB242" s="4" t="e">
        <f t="shared" si="145"/>
        <v>#DIV/0!</v>
      </c>
      <c r="FC242" s="4">
        <f t="shared" si="145"/>
        <v>0</v>
      </c>
      <c r="FD242" s="4" t="e">
        <f t="shared" si="145"/>
        <v>#DIV/0!</v>
      </c>
      <c r="FE242" s="4" t="e">
        <f t="shared" si="145"/>
        <v>#DIV/0!</v>
      </c>
      <c r="FF242" s="4" t="e">
        <f t="shared" si="145"/>
        <v>#DIV/0!</v>
      </c>
      <c r="FG242" s="4" t="e">
        <f t="shared" si="145"/>
        <v>#DIV/0!</v>
      </c>
      <c r="FH242" s="4" t="e">
        <f t="shared" si="145"/>
        <v>#DIV/0!</v>
      </c>
      <c r="FI242" s="4" t="e">
        <f t="shared" si="145"/>
        <v>#DIV/0!</v>
      </c>
      <c r="FJ242" s="4" t="e">
        <f t="shared" si="145"/>
        <v>#DIV/0!</v>
      </c>
      <c r="FK242" s="4" t="e">
        <f t="shared" si="145"/>
        <v>#DIV/0!</v>
      </c>
      <c r="FL242" s="4" t="e">
        <f t="shared" si="145"/>
        <v>#DIV/0!</v>
      </c>
      <c r="FM242" s="4" t="e">
        <f t="shared" si="145"/>
        <v>#DIV/0!</v>
      </c>
      <c r="FN242" s="4" t="e">
        <f t="shared" si="145"/>
        <v>#DIV/0!</v>
      </c>
      <c r="FO242" s="4" t="e">
        <f t="shared" si="145"/>
        <v>#DIV/0!</v>
      </c>
      <c r="FP242" s="4" t="e">
        <f t="shared" si="145"/>
        <v>#DIV/0!</v>
      </c>
      <c r="FQ242" s="4" t="e">
        <f t="shared" si="145"/>
        <v>#DIV/0!</v>
      </c>
      <c r="FR242" s="4" t="e">
        <f t="shared" si="145"/>
        <v>#DIV/0!</v>
      </c>
      <c r="FS242" s="4" t="e">
        <f t="shared" si="145"/>
        <v>#DIV/0!</v>
      </c>
      <c r="FT242" s="4" t="e">
        <f t="shared" si="145"/>
        <v>#DIV/0!</v>
      </c>
      <c r="FU242" s="4" t="e">
        <f t="shared" si="145"/>
        <v>#DIV/0!</v>
      </c>
      <c r="FV242" s="4" t="e">
        <f t="shared" si="145"/>
        <v>#DIV/0!</v>
      </c>
      <c r="FW242" s="4" t="e">
        <f t="shared" si="145"/>
        <v>#DIV/0!</v>
      </c>
      <c r="FX242" s="4" t="e">
        <f t="shared" si="145"/>
        <v>#DIV/0!</v>
      </c>
      <c r="FY242" s="4" t="e">
        <f t="shared" si="145"/>
        <v>#DIV/0!</v>
      </c>
      <c r="FZ242" s="4" t="e">
        <f t="shared" si="145"/>
        <v>#DIV/0!</v>
      </c>
      <c r="GA242" s="4" t="e">
        <f t="shared" si="145"/>
        <v>#DIV/0!</v>
      </c>
      <c r="GB242" s="4" t="e">
        <f t="shared" ref="GB242" si="146">GB241/GB235</f>
        <v>#DIV/0!</v>
      </c>
    </row>
    <row r="243" spans="1:184" s="30" customFormat="1" ht="17.25" customHeight="1">
      <c r="A243" s="30" t="s">
        <v>307</v>
      </c>
      <c r="BP243" s="166">
        <v>3.0000000000000001E-3</v>
      </c>
      <c r="BQ243" s="166">
        <v>3.0000000000000001E-3</v>
      </c>
      <c r="BR243" s="166">
        <v>3.0000000000000001E-3</v>
      </c>
      <c r="BS243" s="166">
        <v>3.0000000000000001E-3</v>
      </c>
      <c r="BT243" s="166">
        <v>3.0000000000000001E-3</v>
      </c>
      <c r="BU243" s="166">
        <v>3.0000000000000001E-3</v>
      </c>
      <c r="BV243" s="166">
        <v>3.0000000000000001E-3</v>
      </c>
      <c r="BW243" s="166">
        <v>3.0000000000000001E-3</v>
      </c>
      <c r="BX243" s="166">
        <v>3.0000000000000001E-3</v>
      </c>
      <c r="BY243" s="166">
        <v>3.0000000000000001E-3</v>
      </c>
      <c r="BZ243" s="166">
        <v>3.0000000000000001E-3</v>
      </c>
      <c r="CA243" s="166">
        <v>3.0000000000000001E-3</v>
      </c>
      <c r="CB243" s="166">
        <v>3.0000000000000001E-3</v>
      </c>
      <c r="CC243" s="166">
        <v>3.0000000000000001E-3</v>
      </c>
      <c r="CD243" s="166">
        <v>3.0000000000000001E-3</v>
      </c>
      <c r="CE243" s="166">
        <v>3.0000000000000001E-3</v>
      </c>
      <c r="CF243" s="166">
        <v>3.0000000000000001E-3</v>
      </c>
      <c r="CG243" s="166">
        <v>3.0000000000000001E-3</v>
      </c>
      <c r="CH243" s="166">
        <v>3.0000000000000001E-3</v>
      </c>
      <c r="CI243" s="166">
        <v>3.0000000000000001E-3</v>
      </c>
      <c r="CJ243" s="166">
        <v>3.0000000000000001E-3</v>
      </c>
      <c r="CK243" s="166">
        <v>3.0000000000000001E-3</v>
      </c>
      <c r="CL243" s="166">
        <v>3.0000000000000001E-3</v>
      </c>
      <c r="CM243" s="166">
        <v>3.0000000000000001E-3</v>
      </c>
      <c r="CN243" s="166">
        <v>3.0000000000000001E-3</v>
      </c>
      <c r="CO243" s="166">
        <v>3.0000000000000001E-3</v>
      </c>
      <c r="CP243" s="166">
        <v>3.0000000000000001E-3</v>
      </c>
      <c r="CQ243" s="166">
        <v>3.0000000000000001E-3</v>
      </c>
      <c r="CR243" s="166">
        <v>3.0000000000000001E-3</v>
      </c>
      <c r="CS243" s="166">
        <v>3.0000000000000001E-3</v>
      </c>
      <c r="CT243" s="166">
        <v>3.0000000000000001E-3</v>
      </c>
      <c r="CU243" s="166">
        <v>3.0000000000000001E-3</v>
      </c>
      <c r="CV243" s="166">
        <v>3.0000000000000001E-3</v>
      </c>
      <c r="CW243" s="166">
        <v>3.0000000000000001E-3</v>
      </c>
      <c r="CX243" s="166">
        <v>3.0000000000000001E-3</v>
      </c>
      <c r="CY243" s="166">
        <v>3.0000000000000001E-3</v>
      </c>
      <c r="CZ243" s="166">
        <v>3.0000000000000001E-3</v>
      </c>
      <c r="DA243" s="166">
        <v>3.0000000000000001E-3</v>
      </c>
      <c r="DB243" s="166"/>
      <c r="DC243" s="166"/>
      <c r="DD243" s="166"/>
      <c r="DE243" s="166"/>
      <c r="DF243" s="166"/>
      <c r="DG243" s="166"/>
      <c r="DH243" s="166"/>
      <c r="DI243" s="166"/>
      <c r="DJ243" s="166"/>
      <c r="DK243" s="166"/>
      <c r="DL243" s="166"/>
      <c r="DM243" s="166"/>
      <c r="DN243" s="166"/>
      <c r="DO243" s="166"/>
      <c r="DP243" s="166"/>
      <c r="DQ243" s="166"/>
      <c r="DR243" s="166"/>
      <c r="DS243" s="166"/>
      <c r="DT243" s="166"/>
      <c r="DU243" s="166"/>
      <c r="DV243" s="166"/>
      <c r="DW243" s="166"/>
      <c r="DX243" s="166">
        <v>3.0000000000000001E-3</v>
      </c>
      <c r="DY243" s="166">
        <v>3.0000000000000001E-3</v>
      </c>
      <c r="DZ243" s="166">
        <v>3.0000000000000001E-3</v>
      </c>
      <c r="EA243" s="166">
        <v>3.0000000000000001E-3</v>
      </c>
      <c r="EB243" s="166">
        <v>3.0000000000000001E-3</v>
      </c>
      <c r="EC243" s="166">
        <v>3.0000000000000001E-3</v>
      </c>
      <c r="ED243" s="166">
        <v>3.0000000000000001E-3</v>
      </c>
      <c r="EE243" s="166"/>
      <c r="EF243" s="166">
        <v>3.0000000000000001E-3</v>
      </c>
      <c r="EG243" s="166">
        <v>3.0000000000000001E-3</v>
      </c>
      <c r="EH243" s="166">
        <v>3.0000000000000001E-3</v>
      </c>
      <c r="EI243" s="166">
        <v>3.0000000000000001E-3</v>
      </c>
      <c r="EJ243" s="166">
        <v>3.0000000000000001E-3</v>
      </c>
      <c r="EK243" s="166">
        <v>3.0000000000000001E-3</v>
      </c>
      <c r="EL243" s="166">
        <v>3.0000000000000001E-3</v>
      </c>
      <c r="EM243" s="166">
        <v>3.0000000000000001E-3</v>
      </c>
      <c r="EN243" s="166">
        <v>3.0000000000000001E-3</v>
      </c>
      <c r="EO243" s="166">
        <v>3.0000000000000001E-3</v>
      </c>
      <c r="EP243" s="166">
        <v>3.0000000000000001E-3</v>
      </c>
      <c r="EQ243" s="166">
        <v>3.0000000000000001E-3</v>
      </c>
      <c r="ER243" s="166">
        <v>3.0000000000000001E-3</v>
      </c>
      <c r="ES243" s="166">
        <v>3.0000000000000001E-3</v>
      </c>
      <c r="ET243" s="166">
        <v>3.0000000000000001E-3</v>
      </c>
      <c r="EU243" s="166">
        <v>3.0000000000000001E-3</v>
      </c>
      <c r="EV243" s="166">
        <v>3.0000000000000001E-3</v>
      </c>
      <c r="EW243" s="166">
        <v>3.0000000000000001E-3</v>
      </c>
      <c r="EX243" s="166">
        <v>1.1999999999999999E-3</v>
      </c>
      <c r="EY243" s="166">
        <v>1.1999999999999999E-3</v>
      </c>
      <c r="EZ243" s="166">
        <v>1.1999999999999999E-3</v>
      </c>
      <c r="FA243" s="166">
        <v>1.1999999999999999E-3</v>
      </c>
      <c r="FB243" s="166">
        <v>1.1999999999999999E-3</v>
      </c>
      <c r="FC243" s="166">
        <v>1.1999999999999999E-3</v>
      </c>
      <c r="FD243" s="166">
        <v>1.1999999999999999E-3</v>
      </c>
      <c r="FE243" s="166">
        <v>1.1999999999999999E-3</v>
      </c>
      <c r="FF243" s="166">
        <v>1.1999999999999999E-3</v>
      </c>
      <c r="FG243" s="166">
        <v>1.1999999999999999E-3</v>
      </c>
      <c r="FH243" s="166">
        <v>1.1999999999999999E-3</v>
      </c>
      <c r="FI243" s="166">
        <v>1.1999999999999999E-3</v>
      </c>
      <c r="FJ243" s="166">
        <v>1.1999999999999999E-3</v>
      </c>
      <c r="FK243" s="166">
        <v>1.1999999999999999E-3</v>
      </c>
      <c r="FL243" s="166">
        <v>1.1999999999999999E-3</v>
      </c>
      <c r="FM243" s="166">
        <v>1.1999999999999999E-3</v>
      </c>
      <c r="FN243" s="166">
        <v>1.1999999999999999E-3</v>
      </c>
      <c r="FO243" s="166">
        <v>1.1999999999999999E-3</v>
      </c>
      <c r="FP243" s="166">
        <v>1.1999999999999999E-3</v>
      </c>
      <c r="FQ243" s="166">
        <v>1.1999999999999999E-3</v>
      </c>
      <c r="FR243" s="166">
        <v>1.1999999999999999E-3</v>
      </c>
      <c r="FS243" s="166">
        <v>1.1999999999999999E-3</v>
      </c>
      <c r="FT243" s="166">
        <v>1.1999999999999999E-3</v>
      </c>
      <c r="FU243" s="166">
        <v>1.1999999999999999E-3</v>
      </c>
      <c r="FV243" s="166">
        <v>1.1999999999999999E-3</v>
      </c>
      <c r="FW243" s="166">
        <v>1.1999999999999999E-3</v>
      </c>
      <c r="FX243" s="166">
        <v>1.1999999999999999E-3</v>
      </c>
      <c r="FY243" s="166">
        <v>1.1999999999999999E-3</v>
      </c>
      <c r="FZ243" s="166">
        <v>1.1999999999999999E-3</v>
      </c>
      <c r="GA243" s="166">
        <v>1.1999999999999999E-3</v>
      </c>
      <c r="GB243" s="166">
        <v>1.1999999999999999E-3</v>
      </c>
    </row>
    <row r="244" spans="1:184" s="68" customFormat="1" ht="15" customHeight="1">
      <c r="A244" s="71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  <c r="AI244" s="70"/>
      <c r="AJ244" s="70"/>
      <c r="AK244" s="70"/>
      <c r="AL244" s="70"/>
      <c r="AM244" s="70"/>
      <c r="AN244" s="70"/>
      <c r="AO244" s="70"/>
      <c r="AP244" s="70"/>
      <c r="AQ244" s="70"/>
      <c r="AR244" s="70"/>
      <c r="AS244" s="70"/>
      <c r="AT244" s="70"/>
      <c r="AU244" s="70"/>
      <c r="AV244" s="70"/>
      <c r="AW244" s="70"/>
      <c r="AX244" s="70"/>
      <c r="AY244" s="70"/>
      <c r="AZ244" s="70"/>
      <c r="BA244" s="70"/>
      <c r="BB244" s="70"/>
      <c r="BC244" s="70"/>
      <c r="BD244" s="70"/>
      <c r="BE244" s="70"/>
      <c r="BF244" s="70"/>
      <c r="BG244" s="70"/>
      <c r="BH244" s="70"/>
      <c r="BI244" s="70"/>
      <c r="BJ244" s="70"/>
      <c r="BK244" s="70"/>
      <c r="BL244" s="70"/>
      <c r="BM244" s="70"/>
      <c r="BN244" s="70"/>
      <c r="BO244" s="70"/>
      <c r="BP244" s="70"/>
      <c r="BQ244" s="70"/>
      <c r="BR244" s="70"/>
      <c r="BS244" s="70"/>
      <c r="BT244" s="70"/>
      <c r="BU244" s="70"/>
      <c r="BV244" s="70"/>
      <c r="BW244" s="70"/>
      <c r="BX244" s="70"/>
      <c r="BY244" s="70"/>
      <c r="BZ244" s="70"/>
      <c r="CA244" s="70"/>
      <c r="CB244" s="70"/>
      <c r="CC244" s="70"/>
      <c r="CD244" s="70"/>
      <c r="CE244" s="70"/>
      <c r="CF244" s="70"/>
      <c r="CG244" s="70"/>
      <c r="CH244" s="70"/>
      <c r="CI244" s="70"/>
      <c r="CJ244" s="70"/>
      <c r="CK244" s="70"/>
      <c r="CL244" s="70"/>
      <c r="CM244" s="70"/>
      <c r="CN244" s="70"/>
      <c r="CO244" s="70"/>
      <c r="CP244" s="70"/>
      <c r="CQ244" s="70"/>
      <c r="CR244" s="70"/>
      <c r="CS244" s="70"/>
      <c r="CT244" s="70"/>
      <c r="CU244" s="70"/>
      <c r="CV244" s="70"/>
      <c r="CW244" s="70"/>
      <c r="CX244" s="70"/>
      <c r="CY244" s="70"/>
      <c r="CZ244" s="70"/>
      <c r="DA244" s="70"/>
      <c r="DB244" s="70"/>
      <c r="DC244" s="70"/>
      <c r="DD244" s="70"/>
      <c r="DE244" s="70"/>
      <c r="DF244" s="70"/>
      <c r="DG244" s="70"/>
      <c r="DH244" s="70"/>
      <c r="DI244" s="70"/>
      <c r="DJ244" s="70"/>
      <c r="DK244" s="70"/>
      <c r="DL244" s="70"/>
      <c r="DM244" s="70"/>
      <c r="DN244" s="70"/>
      <c r="DO244" s="70"/>
      <c r="DP244" s="70"/>
      <c r="DQ244" s="70"/>
      <c r="DR244" s="70"/>
      <c r="DS244" s="70"/>
      <c r="DT244" s="70"/>
      <c r="DU244" s="70"/>
      <c r="DV244" s="70"/>
      <c r="DW244" s="70"/>
      <c r="DX244" s="70"/>
      <c r="DY244" s="70"/>
      <c r="DZ244" s="70"/>
      <c r="EA244" s="70"/>
      <c r="EB244" s="70"/>
      <c r="EC244" s="70"/>
      <c r="ED244" s="70"/>
      <c r="EE244" s="70"/>
      <c r="EF244" s="70"/>
      <c r="EG244" s="70"/>
      <c r="EH244" s="70"/>
      <c r="EI244" s="70"/>
      <c r="EJ244" s="70"/>
      <c r="EK244" s="70"/>
      <c r="EL244" s="70"/>
      <c r="EM244" s="70"/>
      <c r="EN244" s="70"/>
      <c r="EO244" s="70"/>
      <c r="EP244" s="70"/>
      <c r="EQ244" s="70"/>
      <c r="ER244" s="70"/>
      <c r="ES244" s="70"/>
      <c r="ET244" s="70"/>
      <c r="EU244" s="70"/>
      <c r="EV244" s="70"/>
      <c r="EW244" s="70"/>
      <c r="EX244" s="70"/>
      <c r="EY244" s="70"/>
      <c r="EZ244" s="70"/>
      <c r="FA244" s="70"/>
      <c r="FB244" s="70"/>
      <c r="FC244" s="70"/>
      <c r="FD244" s="70"/>
      <c r="FE244" s="70"/>
      <c r="FF244" s="70"/>
      <c r="FG244" s="70"/>
      <c r="FH244" s="70"/>
      <c r="FI244" s="70"/>
      <c r="FJ244" s="70"/>
      <c r="FK244" s="70"/>
      <c r="FL244" s="70"/>
      <c r="FM244" s="70"/>
      <c r="FN244" s="70"/>
      <c r="FO244" s="70"/>
      <c r="FP244" s="70"/>
      <c r="FQ244" s="70"/>
      <c r="FR244" s="70"/>
      <c r="FS244" s="70"/>
      <c r="FT244" s="70"/>
      <c r="FU244" s="70"/>
      <c r="FV244" s="70"/>
      <c r="FW244" s="70"/>
      <c r="FX244" s="70"/>
      <c r="FY244" s="70"/>
      <c r="FZ244" s="70"/>
      <c r="GA244" s="70"/>
      <c r="GB244" s="70"/>
    </row>
    <row r="245" spans="1:184" ht="32.25" customHeight="1">
      <c r="A245" s="259" t="s">
        <v>452</v>
      </c>
      <c r="B245" s="259"/>
      <c r="C245" s="259"/>
      <c r="D245" s="259"/>
      <c r="E245" s="259"/>
      <c r="F245" s="259"/>
      <c r="G245" s="259"/>
      <c r="H245" s="259"/>
      <c r="I245" s="259"/>
      <c r="J245" s="259"/>
      <c r="K245" s="259"/>
      <c r="L245" s="259"/>
      <c r="M245" s="259"/>
      <c r="N245" s="259"/>
      <c r="O245" s="259"/>
      <c r="P245" s="259"/>
      <c r="Q245" s="259"/>
      <c r="R245" s="259"/>
      <c r="S245" s="259"/>
      <c r="T245" s="259"/>
      <c r="U245" s="259"/>
      <c r="V245" s="259"/>
      <c r="W245" s="259"/>
      <c r="X245" s="259"/>
      <c r="Y245" s="259"/>
      <c r="Z245" s="259"/>
      <c r="AA245" s="259"/>
      <c r="AB245" s="259"/>
      <c r="AC245" s="259"/>
      <c r="AD245" s="259"/>
      <c r="AE245" s="259"/>
      <c r="AF245" s="259"/>
      <c r="AG245" s="259"/>
      <c r="AH245" s="259"/>
      <c r="AI245" s="259"/>
      <c r="AJ245" s="259"/>
      <c r="AK245" s="259"/>
      <c r="AL245" s="259"/>
      <c r="AM245" s="259"/>
      <c r="AN245" s="259"/>
      <c r="AO245" s="259"/>
      <c r="AP245" s="259"/>
      <c r="AQ245" s="259"/>
      <c r="AR245" s="259"/>
      <c r="AS245" s="259"/>
      <c r="AT245" s="259"/>
      <c r="AU245" s="259"/>
      <c r="AV245" s="259"/>
      <c r="AW245" s="259"/>
      <c r="AX245" s="259"/>
      <c r="AY245" s="259"/>
      <c r="AZ245" s="259"/>
      <c r="BA245" s="259"/>
      <c r="BB245" s="259"/>
      <c r="BC245" s="259"/>
      <c r="BD245" s="259"/>
      <c r="BE245" s="259"/>
      <c r="BF245" s="259"/>
      <c r="BG245" s="259"/>
      <c r="BH245" s="259"/>
      <c r="BI245" s="259"/>
      <c r="BJ245" s="259"/>
      <c r="BK245" s="259"/>
      <c r="BL245" s="259"/>
      <c r="BM245" s="259"/>
      <c r="BN245" s="259"/>
      <c r="BO245" s="259"/>
      <c r="BP245" s="259"/>
      <c r="BQ245" s="259"/>
      <c r="BR245" s="259"/>
      <c r="BS245" s="259"/>
      <c r="BT245" s="259"/>
      <c r="BU245" s="259"/>
      <c r="BV245" s="259"/>
      <c r="BW245" s="259"/>
      <c r="BX245" s="259"/>
      <c r="BY245" s="259"/>
      <c r="BZ245" s="259"/>
      <c r="CA245" s="259"/>
      <c r="CB245" s="259"/>
      <c r="CC245" s="259"/>
      <c r="CD245" s="259"/>
      <c r="CE245" s="259"/>
      <c r="CF245" s="259"/>
      <c r="CG245" s="259"/>
      <c r="CH245" s="259"/>
      <c r="CI245" s="259"/>
      <c r="CJ245" s="259"/>
      <c r="CK245" s="259"/>
      <c r="CL245" s="259"/>
      <c r="CM245" s="259"/>
      <c r="CN245" s="259"/>
      <c r="CO245" s="259"/>
      <c r="CP245" s="259"/>
      <c r="CQ245" s="259"/>
      <c r="CR245" s="259"/>
      <c r="CS245" s="259"/>
      <c r="CT245" s="259"/>
      <c r="CU245" s="259"/>
      <c r="CV245" s="259"/>
      <c r="CW245" s="259"/>
      <c r="CX245" s="259"/>
      <c r="CY245" s="259"/>
      <c r="CZ245" s="259"/>
      <c r="DA245" s="259"/>
      <c r="DB245" s="259"/>
      <c r="DC245" s="259"/>
      <c r="DD245" s="259"/>
      <c r="DE245" s="259"/>
      <c r="DF245" s="259"/>
      <c r="DG245" s="259"/>
      <c r="DH245" s="259"/>
      <c r="DI245" s="259"/>
      <c r="DJ245" s="259"/>
      <c r="DK245" s="259"/>
      <c r="DL245" s="259"/>
      <c r="DM245" s="259"/>
      <c r="DN245" s="259"/>
      <c r="DO245" s="259"/>
      <c r="DP245" s="259"/>
      <c r="DQ245" s="259"/>
      <c r="DR245" s="259"/>
      <c r="DS245" s="259"/>
      <c r="DT245" s="259"/>
      <c r="DU245" s="259"/>
      <c r="DV245" s="259"/>
      <c r="DW245" s="259"/>
      <c r="DX245" s="259"/>
      <c r="DY245" s="259"/>
      <c r="DZ245" s="259"/>
      <c r="EA245" s="259"/>
      <c r="EB245" s="259"/>
      <c r="EC245" s="259"/>
      <c r="ED245" s="259"/>
      <c r="EE245" s="259"/>
      <c r="EF245" s="259"/>
      <c r="EG245" s="259"/>
      <c r="EH245" s="259"/>
      <c r="EI245" s="259"/>
      <c r="EJ245" s="259"/>
      <c r="EK245" s="259"/>
      <c r="EL245" s="259"/>
      <c r="EM245" s="259"/>
      <c r="EN245" s="259"/>
      <c r="EO245" s="259"/>
      <c r="EP245" s="259"/>
      <c r="EQ245" s="259"/>
      <c r="ER245" s="259"/>
      <c r="ES245" s="259"/>
      <c r="ET245" s="259"/>
      <c r="EU245" s="259"/>
      <c r="EV245" s="259"/>
      <c r="EW245" s="259"/>
      <c r="EX245" s="259"/>
      <c r="EY245" s="259"/>
      <c r="EZ245" s="259"/>
      <c r="FA245" s="259"/>
      <c r="FB245" s="259"/>
      <c r="FC245" s="259"/>
      <c r="FD245" s="259"/>
      <c r="FE245" s="259"/>
      <c r="FF245" s="259"/>
      <c r="FG245" s="259"/>
      <c r="FH245" s="259"/>
      <c r="FI245" s="259"/>
      <c r="FJ245" s="259"/>
      <c r="FK245" s="259"/>
      <c r="FL245" s="259"/>
      <c r="FM245" s="259"/>
      <c r="FN245" s="259"/>
      <c r="FO245" s="259"/>
      <c r="FP245" s="259"/>
      <c r="FQ245" s="259"/>
      <c r="FR245" s="259"/>
      <c r="FS245" s="259"/>
      <c r="FT245" s="259"/>
      <c r="FU245" s="259"/>
      <c r="FV245" s="259"/>
      <c r="FW245" s="259"/>
      <c r="FX245" s="259"/>
      <c r="FY245" s="259"/>
      <c r="FZ245" s="259"/>
      <c r="GA245" s="259"/>
      <c r="GB245" s="259"/>
    </row>
    <row r="246" spans="1:184" ht="9" customHeight="1">
      <c r="A246" s="28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</row>
    <row r="247" spans="1:184" ht="18" customHeight="1"/>
    <row r="248" spans="1:184" ht="18" customHeight="1"/>
    <row r="249" spans="1:184" ht="18" customHeight="1"/>
    <row r="250" spans="1:184" ht="18" customHeight="1"/>
    <row r="251" spans="1:184" ht="18" customHeight="1"/>
    <row r="252" spans="1:184" ht="18" customHeight="1"/>
    <row r="253" spans="1:184" ht="18" customHeight="1"/>
    <row r="254" spans="1:184" ht="18" customHeight="1"/>
    <row r="255" spans="1:184" ht="18" customHeight="1"/>
    <row r="256" spans="1:184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spans="1:184" ht="18" customHeight="1"/>
    <row r="274" spans="1:184">
      <c r="A274" s="26"/>
    </row>
    <row r="275" spans="1:184" s="6" customFormat="1" ht="25.5" customHeight="1">
      <c r="A275" s="25" t="s">
        <v>0</v>
      </c>
      <c r="B275" s="24">
        <f>'Summary Shop'!B153</f>
        <v>0</v>
      </c>
      <c r="C275" s="24">
        <f>'Summary Shop'!C153</f>
        <v>0</v>
      </c>
      <c r="D275" s="24">
        <f>'Summary Shop'!D153</f>
        <v>0</v>
      </c>
      <c r="E275" s="24">
        <f>'Summary Shop'!E153</f>
        <v>0</v>
      </c>
      <c r="F275" s="24">
        <f>'Summary Shop'!F153</f>
        <v>0</v>
      </c>
      <c r="G275" s="24">
        <f>'Summary Shop'!G153</f>
        <v>0</v>
      </c>
      <c r="H275" s="24">
        <f>'Summary Shop'!H153</f>
        <v>0</v>
      </c>
      <c r="I275" s="24">
        <f>'Summary Shop'!I153</f>
        <v>0</v>
      </c>
      <c r="J275" s="24">
        <f>'Summary Shop'!J153</f>
        <v>0</v>
      </c>
      <c r="K275" s="24">
        <f>'Summary Shop'!K153</f>
        <v>0</v>
      </c>
      <c r="L275" s="24">
        <f>'Summary Shop'!L153</f>
        <v>0</v>
      </c>
      <c r="M275" s="24">
        <f>'Summary Shop'!M153</f>
        <v>0</v>
      </c>
      <c r="N275" s="24">
        <f>'Summary Shop'!N153</f>
        <v>0</v>
      </c>
      <c r="O275" s="24">
        <f>'Summary Shop'!O153</f>
        <v>0</v>
      </c>
      <c r="P275" s="24">
        <f>'Summary Shop'!P153</f>
        <v>0</v>
      </c>
      <c r="Q275" s="24">
        <f>'Summary Shop'!Q153</f>
        <v>0</v>
      </c>
      <c r="R275" s="24">
        <f>'Summary Shop'!R153</f>
        <v>0</v>
      </c>
      <c r="S275" s="24">
        <f>'Summary Shop'!S153</f>
        <v>0</v>
      </c>
      <c r="T275" s="24">
        <f>'Summary Shop'!T153</f>
        <v>0</v>
      </c>
      <c r="U275" s="24">
        <f>'Summary Shop'!U153</f>
        <v>0</v>
      </c>
      <c r="V275" s="24" t="s">
        <v>33</v>
      </c>
      <c r="W275" s="24" t="s">
        <v>32</v>
      </c>
      <c r="X275" s="24" t="s">
        <v>26</v>
      </c>
      <c r="Y275" s="24" t="s">
        <v>25</v>
      </c>
      <c r="Z275" s="24" t="s">
        <v>24</v>
      </c>
      <c r="AA275" s="24" t="s">
        <v>23</v>
      </c>
      <c r="AB275" s="24" t="s">
        <v>22</v>
      </c>
      <c r="AC275" s="24" t="s">
        <v>21</v>
      </c>
      <c r="AD275" s="24" t="s">
        <v>20</v>
      </c>
      <c r="AE275" s="24" t="s">
        <v>19</v>
      </c>
      <c r="AF275" s="24" t="s">
        <v>18</v>
      </c>
      <c r="AG275" s="24" t="s">
        <v>17</v>
      </c>
      <c r="AH275" s="24" t="s">
        <v>16</v>
      </c>
      <c r="AI275" s="24">
        <v>42278</v>
      </c>
      <c r="AJ275" s="24" t="s">
        <v>14</v>
      </c>
      <c r="AK275" s="24" t="s">
        <v>13</v>
      </c>
      <c r="AL275" s="24" t="s">
        <v>12</v>
      </c>
      <c r="AM275" s="24" t="s">
        <v>11</v>
      </c>
      <c r="AN275" s="24" t="s">
        <v>10</v>
      </c>
      <c r="AO275" s="24" t="s">
        <v>9</v>
      </c>
      <c r="AP275" s="24" t="s">
        <v>8</v>
      </c>
      <c r="AQ275" s="24" t="s">
        <v>68</v>
      </c>
      <c r="AR275" s="24" t="s">
        <v>69</v>
      </c>
      <c r="AS275" s="24" t="s">
        <v>135</v>
      </c>
      <c r="AT275" s="24" t="s">
        <v>143</v>
      </c>
      <c r="AU275" s="24" t="s">
        <v>146</v>
      </c>
      <c r="AV275" s="24" t="s">
        <v>151</v>
      </c>
      <c r="AW275" s="24" t="s">
        <v>159</v>
      </c>
      <c r="AX275" s="24" t="s">
        <v>168</v>
      </c>
      <c r="AY275" s="24" t="s">
        <v>173</v>
      </c>
      <c r="AZ275" s="24" t="s">
        <v>174</v>
      </c>
      <c r="BA275" s="24" t="s">
        <v>176</v>
      </c>
      <c r="BB275" s="24" t="s">
        <v>181</v>
      </c>
      <c r="BC275" s="24" t="s">
        <v>196</v>
      </c>
      <c r="BD275" s="24" t="s">
        <v>227</v>
      </c>
      <c r="BE275" s="24" t="s">
        <v>228</v>
      </c>
      <c r="BF275" s="24" t="s">
        <v>229</v>
      </c>
      <c r="BG275" s="24" t="s">
        <v>230</v>
      </c>
      <c r="BH275" s="24" t="s">
        <v>231</v>
      </c>
      <c r="BI275" s="24" t="s">
        <v>232</v>
      </c>
      <c r="BJ275" s="24" t="s">
        <v>233</v>
      </c>
      <c r="BK275" s="24" t="s">
        <v>238</v>
      </c>
      <c r="BL275" s="24" t="s">
        <v>239</v>
      </c>
      <c r="BM275" s="24" t="s">
        <v>240</v>
      </c>
      <c r="BN275" s="24" t="s">
        <v>247</v>
      </c>
      <c r="BO275" s="24" t="s">
        <v>248</v>
      </c>
      <c r="BP275" s="24" t="s">
        <v>252</v>
      </c>
      <c r="BQ275" s="24" t="s">
        <v>256</v>
      </c>
      <c r="BR275" s="24" t="s">
        <v>257</v>
      </c>
      <c r="BS275" s="24" t="s">
        <v>258</v>
      </c>
      <c r="BT275" s="24" t="s">
        <v>266</v>
      </c>
      <c r="BU275" s="24" t="s">
        <v>267</v>
      </c>
      <c r="BV275" s="24" t="s">
        <v>268</v>
      </c>
      <c r="BW275" s="24" t="s">
        <v>274</v>
      </c>
      <c r="BX275" s="24" t="s">
        <v>280</v>
      </c>
      <c r="BY275" s="24" t="s">
        <v>284</v>
      </c>
      <c r="BZ275" s="24" t="s">
        <v>285</v>
      </c>
      <c r="CA275" s="24" t="s">
        <v>286</v>
      </c>
      <c r="CB275" s="24" t="s">
        <v>288</v>
      </c>
      <c r="CC275" s="24" t="s">
        <v>289</v>
      </c>
      <c r="CD275" s="24" t="s">
        <v>166</v>
      </c>
      <c r="CE275" s="24" t="s">
        <v>294</v>
      </c>
      <c r="CF275" s="24" t="s">
        <v>295</v>
      </c>
      <c r="CG275" s="24" t="s">
        <v>296</v>
      </c>
      <c r="CH275" s="24" t="s">
        <v>297</v>
      </c>
      <c r="CI275" s="24" t="s">
        <v>301</v>
      </c>
      <c r="CJ275" s="24" t="s">
        <v>302</v>
      </c>
      <c r="CK275" s="24" t="s">
        <v>315</v>
      </c>
      <c r="CL275" s="24" t="s">
        <v>321</v>
      </c>
      <c r="CM275" s="24" t="s">
        <v>322</v>
      </c>
      <c r="CN275" s="24" t="s">
        <v>323</v>
      </c>
      <c r="CO275" s="24" t="s">
        <v>324</v>
      </c>
      <c r="CP275" s="24" t="s">
        <v>337</v>
      </c>
      <c r="CQ275" s="24" t="s">
        <v>338</v>
      </c>
      <c r="CR275" s="24" t="s">
        <v>344</v>
      </c>
      <c r="CS275" s="24" t="s">
        <v>345</v>
      </c>
      <c r="CT275" s="24" t="s">
        <v>355</v>
      </c>
      <c r="CU275" s="24" t="s">
        <v>357</v>
      </c>
      <c r="CV275" s="24" t="s">
        <v>358</v>
      </c>
      <c r="CW275" s="24" t="s">
        <v>359</v>
      </c>
      <c r="CX275" s="24" t="s">
        <v>360</v>
      </c>
      <c r="CY275" s="24" t="s">
        <v>361</v>
      </c>
      <c r="CZ275" s="24" t="s">
        <v>362</v>
      </c>
      <c r="DA275" s="24" t="s">
        <v>370</v>
      </c>
      <c r="DB275" s="24" t="s">
        <v>371</v>
      </c>
      <c r="DC275" s="24" t="s">
        <v>378</v>
      </c>
      <c r="DD275" s="24" t="s">
        <v>379</v>
      </c>
      <c r="DE275" s="24" t="s">
        <v>380</v>
      </c>
      <c r="DF275" s="24" t="s">
        <v>381</v>
      </c>
      <c r="DG275" s="24" t="s">
        <v>382</v>
      </c>
      <c r="DH275" s="24" t="s">
        <v>383</v>
      </c>
      <c r="DI275" s="24" t="s">
        <v>384</v>
      </c>
      <c r="DJ275" s="24" t="s">
        <v>385</v>
      </c>
      <c r="DK275" s="24" t="s">
        <v>386</v>
      </c>
      <c r="DL275" s="24" t="s">
        <v>387</v>
      </c>
      <c r="DM275" s="24" t="s">
        <v>388</v>
      </c>
      <c r="DN275" s="24" t="s">
        <v>389</v>
      </c>
      <c r="DO275" s="24" t="s">
        <v>390</v>
      </c>
      <c r="DP275" s="24" t="s">
        <v>391</v>
      </c>
      <c r="DQ275" s="24" t="s">
        <v>392</v>
      </c>
      <c r="DR275" s="24" t="s">
        <v>394</v>
      </c>
      <c r="DS275" s="24" t="s">
        <v>395</v>
      </c>
      <c r="DT275" s="24" t="s">
        <v>396</v>
      </c>
      <c r="DU275" s="24" t="s">
        <v>398</v>
      </c>
      <c r="DV275" s="24" t="s">
        <v>399</v>
      </c>
      <c r="DW275" s="24" t="s">
        <v>400</v>
      </c>
      <c r="DX275" s="24" t="s">
        <v>402</v>
      </c>
      <c r="DY275" s="24" t="s">
        <v>403</v>
      </c>
      <c r="DZ275" s="24" t="s">
        <v>407</v>
      </c>
      <c r="EA275" s="24" t="s">
        <v>408</v>
      </c>
      <c r="EB275" s="24" t="s">
        <v>409</v>
      </c>
      <c r="EC275" s="24" t="s">
        <v>410</v>
      </c>
      <c r="ED275" s="24" t="s">
        <v>411</v>
      </c>
      <c r="EE275" s="24" t="s">
        <v>412</v>
      </c>
      <c r="EF275" s="24" t="s">
        <v>415</v>
      </c>
      <c r="EG275" s="24" t="s">
        <v>422</v>
      </c>
      <c r="EH275" s="24" t="s">
        <v>424</v>
      </c>
      <c r="EI275" s="24" t="s">
        <v>426</v>
      </c>
      <c r="EJ275" s="24" t="s">
        <v>430</v>
      </c>
      <c r="EK275" s="24" t="s">
        <v>434</v>
      </c>
      <c r="EL275" s="24" t="s">
        <v>437</v>
      </c>
      <c r="EM275" s="24" t="s">
        <v>438</v>
      </c>
      <c r="EN275" s="24" t="s">
        <v>439</v>
      </c>
      <c r="EO275" s="24" t="s">
        <v>440</v>
      </c>
      <c r="EP275" s="24" t="s">
        <v>443</v>
      </c>
      <c r="EQ275" s="24" t="s">
        <v>444</v>
      </c>
      <c r="ER275" s="24" t="s">
        <v>449</v>
      </c>
      <c r="ES275" s="24" t="s">
        <v>450</v>
      </c>
      <c r="ET275" s="24" t="s">
        <v>454</v>
      </c>
      <c r="EU275" s="24" t="s">
        <v>456</v>
      </c>
      <c r="EV275" s="24" t="s">
        <v>457</v>
      </c>
      <c r="EW275" s="23" t="str">
        <f>EW315</f>
        <v>Aug'25</v>
      </c>
      <c r="EX275" s="22">
        <v>1</v>
      </c>
      <c r="EY275" s="22">
        <v>2</v>
      </c>
      <c r="EZ275" s="22">
        <v>3</v>
      </c>
      <c r="FA275" s="22">
        <v>4</v>
      </c>
      <c r="FB275" s="22">
        <v>5</v>
      </c>
      <c r="FC275" s="22">
        <v>6</v>
      </c>
      <c r="FD275" s="22">
        <v>7</v>
      </c>
      <c r="FE275" s="22">
        <v>8</v>
      </c>
      <c r="FF275" s="22">
        <v>9</v>
      </c>
      <c r="FG275" s="22">
        <v>10</v>
      </c>
      <c r="FH275" s="22">
        <v>11</v>
      </c>
      <c r="FI275" s="22">
        <v>12</v>
      </c>
      <c r="FJ275" s="22">
        <v>13</v>
      </c>
      <c r="FK275" s="22">
        <v>14</v>
      </c>
      <c r="FL275" s="22">
        <v>15</v>
      </c>
      <c r="FM275" s="22">
        <v>16</v>
      </c>
      <c r="FN275" s="22">
        <v>17</v>
      </c>
      <c r="FO275" s="22">
        <v>18</v>
      </c>
      <c r="FP275" s="22">
        <v>19</v>
      </c>
      <c r="FQ275" s="22">
        <v>20</v>
      </c>
      <c r="FR275" s="22">
        <v>21</v>
      </c>
      <c r="FS275" s="22">
        <v>22</v>
      </c>
      <c r="FT275" s="22">
        <v>23</v>
      </c>
      <c r="FU275" s="22">
        <v>24</v>
      </c>
      <c r="FV275" s="22">
        <v>25</v>
      </c>
      <c r="FW275" s="22">
        <v>26</v>
      </c>
      <c r="FX275" s="22">
        <v>27</v>
      </c>
      <c r="FY275" s="22">
        <v>28</v>
      </c>
      <c r="FZ275" s="22">
        <v>29</v>
      </c>
      <c r="GA275" s="22">
        <v>30</v>
      </c>
      <c r="GB275" s="22">
        <v>31</v>
      </c>
    </row>
    <row r="276" spans="1:184" s="6" customFormat="1" ht="25.5" customHeight="1">
      <c r="A276" s="11" t="s">
        <v>7</v>
      </c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>
        <v>127869</v>
      </c>
      <c r="P276" s="10">
        <v>127123</v>
      </c>
      <c r="Q276" s="10">
        <v>114467</v>
      </c>
      <c r="R276" s="10">
        <v>116986</v>
      </c>
      <c r="S276" s="10">
        <v>75460</v>
      </c>
      <c r="T276" s="10">
        <v>133794</v>
      </c>
      <c r="U276" s="10">
        <v>113786</v>
      </c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>
        <v>1645</v>
      </c>
      <c r="AQ276" s="10">
        <v>1172</v>
      </c>
      <c r="AR276" s="10">
        <v>1157</v>
      </c>
      <c r="AS276" s="10">
        <v>20213</v>
      </c>
      <c r="AT276" s="10">
        <v>18235</v>
      </c>
      <c r="AU276" s="10">
        <v>32626</v>
      </c>
      <c r="AV276" s="10">
        <v>59107</v>
      </c>
      <c r="AW276" s="10">
        <v>1087</v>
      </c>
      <c r="AX276" s="10">
        <v>0</v>
      </c>
      <c r="AY276" s="10">
        <v>164</v>
      </c>
      <c r="AZ276" s="10">
        <v>0</v>
      </c>
      <c r="BA276" s="10">
        <v>31661</v>
      </c>
      <c r="BB276" s="10">
        <v>152117</v>
      </c>
      <c r="BC276" s="10">
        <v>66050</v>
      </c>
      <c r="BD276" s="10">
        <v>3336</v>
      </c>
      <c r="BE276" s="10">
        <v>1</v>
      </c>
      <c r="BF276" s="10">
        <v>6818</v>
      </c>
      <c r="BG276" s="10">
        <v>175170</v>
      </c>
      <c r="BH276" s="10">
        <v>173191</v>
      </c>
      <c r="BI276" s="10">
        <v>1942</v>
      </c>
      <c r="BJ276" s="10">
        <v>15418</v>
      </c>
      <c r="BK276" s="10">
        <v>40864</v>
      </c>
      <c r="BL276" s="10">
        <v>35822</v>
      </c>
      <c r="BM276" s="10">
        <v>92771</v>
      </c>
      <c r="BN276" s="10">
        <v>224919</v>
      </c>
      <c r="BO276" s="10">
        <v>189185</v>
      </c>
      <c r="BP276" s="10">
        <v>123047</v>
      </c>
      <c r="BQ276" s="10">
        <v>29350</v>
      </c>
      <c r="BR276" s="10">
        <v>67955</v>
      </c>
      <c r="BS276" s="10">
        <v>88759</v>
      </c>
      <c r="BT276" s="10">
        <v>120146</v>
      </c>
      <c r="BU276" s="10">
        <v>72289</v>
      </c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>
        <v>0</v>
      </c>
      <c r="CM276" s="10">
        <v>0</v>
      </c>
      <c r="CN276" s="10">
        <v>0</v>
      </c>
      <c r="CO276" s="10">
        <v>0</v>
      </c>
      <c r="CP276" s="10">
        <v>834</v>
      </c>
      <c r="CQ276" s="10">
        <v>5867</v>
      </c>
      <c r="CR276" s="10">
        <v>9</v>
      </c>
      <c r="CS276" s="152">
        <v>4356</v>
      </c>
      <c r="CT276" s="152">
        <v>5715</v>
      </c>
      <c r="CU276" s="152">
        <v>0</v>
      </c>
      <c r="CV276" s="152">
        <v>127</v>
      </c>
      <c r="CW276" s="152">
        <v>73</v>
      </c>
      <c r="CX276" s="152">
        <v>0</v>
      </c>
      <c r="CY276" s="152">
        <v>0</v>
      </c>
      <c r="CZ276" s="152">
        <v>0</v>
      </c>
      <c r="DA276" s="152">
        <v>0</v>
      </c>
      <c r="DB276" s="152">
        <v>0</v>
      </c>
      <c r="DC276" s="152">
        <v>0</v>
      </c>
      <c r="DD276" s="152">
        <v>0</v>
      </c>
      <c r="DE276" s="152">
        <v>0</v>
      </c>
      <c r="DF276" s="152">
        <v>0</v>
      </c>
      <c r="DG276" s="152">
        <v>0</v>
      </c>
      <c r="DH276" s="152">
        <v>0</v>
      </c>
      <c r="DI276" s="152">
        <v>0</v>
      </c>
      <c r="DJ276" s="152">
        <v>0</v>
      </c>
      <c r="DK276" s="152">
        <v>0</v>
      </c>
      <c r="DL276" s="152">
        <v>0</v>
      </c>
      <c r="DM276" s="152">
        <v>0</v>
      </c>
      <c r="DN276" s="152">
        <v>0</v>
      </c>
      <c r="DO276" s="152">
        <v>0</v>
      </c>
      <c r="DP276" s="152">
        <v>0</v>
      </c>
      <c r="DQ276" s="152">
        <v>0</v>
      </c>
      <c r="DR276" s="152">
        <v>0</v>
      </c>
      <c r="DS276" s="152">
        <v>0</v>
      </c>
      <c r="DT276" s="152">
        <v>0</v>
      </c>
      <c r="DU276" s="152">
        <v>0</v>
      </c>
      <c r="DV276" s="152">
        <v>0</v>
      </c>
      <c r="DW276" s="152">
        <v>749</v>
      </c>
      <c r="DX276" s="152">
        <v>36509</v>
      </c>
      <c r="DY276" s="152">
        <v>33183</v>
      </c>
      <c r="DZ276" s="152">
        <v>119427</v>
      </c>
      <c r="EA276" s="152">
        <v>141698</v>
      </c>
      <c r="EB276" s="152">
        <v>258143</v>
      </c>
      <c r="EC276" s="152">
        <v>370439</v>
      </c>
      <c r="ED276" s="152">
        <v>335866</v>
      </c>
      <c r="EE276" s="152">
        <v>228792</v>
      </c>
      <c r="EF276" s="152">
        <v>182847</v>
      </c>
      <c r="EG276" s="152">
        <v>199647</v>
      </c>
      <c r="EH276" s="152">
        <v>176245</v>
      </c>
      <c r="EI276" s="152">
        <v>181105</v>
      </c>
      <c r="EJ276" s="152">
        <v>138634</v>
      </c>
      <c r="EK276" s="152">
        <v>167960</v>
      </c>
      <c r="EL276" s="152">
        <v>185942</v>
      </c>
      <c r="EM276" s="152">
        <v>216222</v>
      </c>
      <c r="EN276" s="152">
        <v>248986</v>
      </c>
      <c r="EO276" s="152">
        <v>150168</v>
      </c>
      <c r="EP276" s="152">
        <v>39315</v>
      </c>
      <c r="EQ276" s="152">
        <v>128867</v>
      </c>
      <c r="ER276" s="152">
        <v>146148</v>
      </c>
      <c r="ES276" s="152">
        <v>161614</v>
      </c>
      <c r="ET276" s="152">
        <v>258149</v>
      </c>
      <c r="EU276" s="152">
        <v>156087</v>
      </c>
      <c r="EV276" s="152">
        <v>134512</v>
      </c>
      <c r="EW276" s="9">
        <f>SUM(EX276:GB276)</f>
        <v>151787</v>
      </c>
      <c r="EX276" s="66">
        <f>'CMR4'!F9</f>
        <v>10597</v>
      </c>
      <c r="EY276" s="66">
        <f>'CMR4'!G9</f>
        <v>6174</v>
      </c>
      <c r="EZ276" s="66">
        <f>'CMR4'!H9</f>
        <v>706</v>
      </c>
      <c r="FA276" s="66">
        <f>'CMR4'!I9</f>
        <v>5910</v>
      </c>
      <c r="FB276" s="66">
        <f>'CMR4'!J9</f>
        <v>5486</v>
      </c>
      <c r="FC276" s="66">
        <f>'CMR4'!K9</f>
        <v>6374</v>
      </c>
      <c r="FD276" s="66">
        <f>'CMR4'!L9</f>
        <v>5634</v>
      </c>
      <c r="FE276" s="66">
        <f>'CMR4'!M9</f>
        <v>6675</v>
      </c>
      <c r="FF276" s="66">
        <f>'CMR4'!N9</f>
        <v>4833</v>
      </c>
      <c r="FG276" s="66">
        <f>'CMR4'!O9</f>
        <v>646</v>
      </c>
      <c r="FH276" s="66">
        <f>'CMR4'!P9</f>
        <v>6585</v>
      </c>
      <c r="FI276" s="66">
        <f>'CMR4'!Q9</f>
        <v>3788</v>
      </c>
      <c r="FJ276" s="66">
        <f>'CMR4'!R9</f>
        <v>8020</v>
      </c>
      <c r="FK276" s="66">
        <f>'CMR4'!S9</f>
        <v>6660</v>
      </c>
      <c r="FL276" s="66">
        <f>'CMR4'!T9</f>
        <v>6517</v>
      </c>
      <c r="FM276" s="66">
        <f>'CMR4'!U9</f>
        <v>11700</v>
      </c>
      <c r="FN276" s="66">
        <f>'CMR4'!V9</f>
        <v>635</v>
      </c>
      <c r="FO276" s="66">
        <f>'CMR4'!W9</f>
        <v>12109</v>
      </c>
      <c r="FP276" s="66">
        <f>'CMR4'!X9</f>
        <v>8417</v>
      </c>
      <c r="FQ276" s="66">
        <f>'CMR4'!Y9</f>
        <v>11495</v>
      </c>
      <c r="FR276" s="66">
        <f>'CMR4'!Z9</f>
        <v>8967</v>
      </c>
      <c r="FS276" s="66">
        <f>'CMR4'!AA9</f>
        <v>6912</v>
      </c>
      <c r="FT276" s="66">
        <f>'CMR4'!AB9</f>
        <v>6416</v>
      </c>
      <c r="FU276" s="66">
        <f>'CMR4'!AC9</f>
        <v>531</v>
      </c>
      <c r="FV276" s="66">
        <f>'CMR4'!AD9</f>
        <v>0</v>
      </c>
      <c r="FW276" s="66">
        <f>'CMR4'!AE9</f>
        <v>0</v>
      </c>
      <c r="FX276" s="66">
        <f>'CMR4'!AF9</f>
        <v>0</v>
      </c>
      <c r="FY276" s="66">
        <f>'CMR4'!AG9</f>
        <v>0</v>
      </c>
      <c r="FZ276" s="66">
        <f>'CMR4'!AH9</f>
        <v>0</v>
      </c>
      <c r="GA276" s="66">
        <f>'CMR4'!AI9</f>
        <v>0</v>
      </c>
      <c r="GB276" s="66">
        <f>'CMR4'!AJ9</f>
        <v>0</v>
      </c>
    </row>
    <row r="277" spans="1:184" s="6" customFormat="1" ht="25.5" customHeight="1">
      <c r="A277" s="11" t="s">
        <v>6</v>
      </c>
      <c r="B277" s="10">
        <f t="shared" ref="B277:V277" si="147">SUM(B280,B282)</f>
        <v>0</v>
      </c>
      <c r="C277" s="10">
        <f t="shared" si="147"/>
        <v>0</v>
      </c>
      <c r="D277" s="10">
        <f t="shared" si="147"/>
        <v>0</v>
      </c>
      <c r="E277" s="10">
        <f t="shared" si="147"/>
        <v>0</v>
      </c>
      <c r="F277" s="10">
        <f t="shared" si="147"/>
        <v>0</v>
      </c>
      <c r="G277" s="10">
        <f t="shared" si="147"/>
        <v>0</v>
      </c>
      <c r="H277" s="10">
        <f t="shared" si="147"/>
        <v>0</v>
      </c>
      <c r="I277" s="10">
        <f t="shared" si="147"/>
        <v>0</v>
      </c>
      <c r="J277" s="10">
        <f t="shared" si="147"/>
        <v>0</v>
      </c>
      <c r="K277" s="10">
        <f t="shared" si="147"/>
        <v>0</v>
      </c>
      <c r="L277" s="10">
        <f t="shared" si="147"/>
        <v>0</v>
      </c>
      <c r="M277" s="10">
        <f t="shared" si="147"/>
        <v>0</v>
      </c>
      <c r="N277" s="10">
        <f t="shared" si="147"/>
        <v>0</v>
      </c>
      <c r="O277" s="10">
        <f t="shared" si="147"/>
        <v>159</v>
      </c>
      <c r="P277" s="10">
        <f t="shared" si="147"/>
        <v>196</v>
      </c>
      <c r="Q277" s="10">
        <f t="shared" si="147"/>
        <v>175</v>
      </c>
      <c r="R277" s="10">
        <f t="shared" si="147"/>
        <v>152</v>
      </c>
      <c r="S277" s="10">
        <f t="shared" si="147"/>
        <v>237</v>
      </c>
      <c r="T277" s="10">
        <f t="shared" si="147"/>
        <v>339</v>
      </c>
      <c r="U277" s="10">
        <f t="shared" si="147"/>
        <v>189</v>
      </c>
      <c r="V277" s="10">
        <f t="shared" si="147"/>
        <v>0</v>
      </c>
      <c r="W277" s="10">
        <f>SUM(W280,W282)</f>
        <v>0</v>
      </c>
      <c r="X277" s="10">
        <f>SUM(X280,X282)</f>
        <v>0</v>
      </c>
      <c r="Y277" s="10">
        <f>SUM(Y280,Y282)</f>
        <v>0</v>
      </c>
      <c r="Z277" s="10">
        <f>SUM(Z280,Z282)</f>
        <v>0</v>
      </c>
      <c r="AA277" s="10">
        <f t="shared" ref="AA277:BU277" si="148">SUM(AA280,AA282)</f>
        <v>0</v>
      </c>
      <c r="AB277" s="10">
        <f t="shared" si="148"/>
        <v>0</v>
      </c>
      <c r="AC277" s="10">
        <f t="shared" si="148"/>
        <v>0</v>
      </c>
      <c r="AD277" s="10">
        <f t="shared" si="148"/>
        <v>0</v>
      </c>
      <c r="AE277" s="10">
        <f t="shared" si="148"/>
        <v>0</v>
      </c>
      <c r="AF277" s="10">
        <f t="shared" si="148"/>
        <v>0</v>
      </c>
      <c r="AG277" s="10">
        <f t="shared" si="148"/>
        <v>0</v>
      </c>
      <c r="AH277" s="10">
        <f t="shared" si="148"/>
        <v>0</v>
      </c>
      <c r="AI277" s="10">
        <f t="shared" si="148"/>
        <v>0</v>
      </c>
      <c r="AJ277" s="10">
        <f t="shared" si="148"/>
        <v>0</v>
      </c>
      <c r="AK277" s="10">
        <f t="shared" si="148"/>
        <v>0</v>
      </c>
      <c r="AL277" s="10">
        <f t="shared" si="148"/>
        <v>0</v>
      </c>
      <c r="AM277" s="10">
        <f t="shared" si="148"/>
        <v>0</v>
      </c>
      <c r="AN277" s="10">
        <f t="shared" si="148"/>
        <v>0</v>
      </c>
      <c r="AO277" s="10">
        <f t="shared" si="148"/>
        <v>0</v>
      </c>
      <c r="AP277" s="10">
        <f t="shared" si="148"/>
        <v>49</v>
      </c>
      <c r="AQ277" s="10">
        <f t="shared" si="148"/>
        <v>49</v>
      </c>
      <c r="AR277" s="10">
        <f t="shared" si="148"/>
        <v>88</v>
      </c>
      <c r="AS277" s="10">
        <f t="shared" si="148"/>
        <v>539</v>
      </c>
      <c r="AT277" s="10">
        <f t="shared" si="148"/>
        <v>725</v>
      </c>
      <c r="AU277" s="10">
        <f t="shared" si="148"/>
        <v>526</v>
      </c>
      <c r="AV277" s="10">
        <f t="shared" si="148"/>
        <v>1392</v>
      </c>
      <c r="AW277" s="10">
        <f t="shared" si="148"/>
        <v>0</v>
      </c>
      <c r="AX277" s="10">
        <f t="shared" si="148"/>
        <v>0</v>
      </c>
      <c r="AY277" s="10">
        <f t="shared" si="148"/>
        <v>0</v>
      </c>
      <c r="AZ277" s="10">
        <f t="shared" si="148"/>
        <v>0</v>
      </c>
      <c r="BA277" s="10">
        <f t="shared" si="148"/>
        <v>594</v>
      </c>
      <c r="BB277" s="10">
        <f t="shared" si="148"/>
        <v>2874</v>
      </c>
      <c r="BC277" s="10">
        <f t="shared" si="148"/>
        <v>569</v>
      </c>
      <c r="BD277" s="10">
        <f t="shared" si="148"/>
        <v>14</v>
      </c>
      <c r="BE277" s="10">
        <f t="shared" si="148"/>
        <v>0</v>
      </c>
      <c r="BF277" s="10">
        <f t="shared" si="148"/>
        <v>36</v>
      </c>
      <c r="BG277" s="10">
        <f t="shared" si="148"/>
        <v>689</v>
      </c>
      <c r="BH277" s="10">
        <f t="shared" si="148"/>
        <v>1185</v>
      </c>
      <c r="BI277" s="10">
        <f t="shared" si="148"/>
        <v>21</v>
      </c>
      <c r="BJ277" s="10">
        <f t="shared" si="148"/>
        <v>98</v>
      </c>
      <c r="BK277" s="10">
        <f t="shared" si="148"/>
        <v>370</v>
      </c>
      <c r="BL277" s="10">
        <f t="shared" si="148"/>
        <v>121</v>
      </c>
      <c r="BM277" s="10">
        <f t="shared" si="148"/>
        <v>733</v>
      </c>
      <c r="BN277" s="10">
        <f t="shared" si="148"/>
        <v>1033</v>
      </c>
      <c r="BO277" s="10">
        <f t="shared" si="148"/>
        <v>640</v>
      </c>
      <c r="BP277" s="10">
        <f t="shared" si="148"/>
        <v>413</v>
      </c>
      <c r="BQ277" s="10">
        <f t="shared" si="148"/>
        <v>79</v>
      </c>
      <c r="BR277" s="10">
        <f t="shared" si="148"/>
        <v>103</v>
      </c>
      <c r="BS277" s="10">
        <f t="shared" si="148"/>
        <v>149</v>
      </c>
      <c r="BT277" s="10">
        <f t="shared" si="148"/>
        <v>244</v>
      </c>
      <c r="BU277" s="10">
        <f t="shared" si="148"/>
        <v>127</v>
      </c>
      <c r="BV277" s="152">
        <f t="shared" ref="BV277:CS277" si="149">BV280+BV282</f>
        <v>0</v>
      </c>
      <c r="BW277" s="152">
        <f t="shared" si="149"/>
        <v>0</v>
      </c>
      <c r="BX277" s="152">
        <f t="shared" si="149"/>
        <v>0</v>
      </c>
      <c r="BY277" s="152">
        <f t="shared" si="149"/>
        <v>0</v>
      </c>
      <c r="BZ277" s="152">
        <f t="shared" si="149"/>
        <v>0</v>
      </c>
      <c r="CA277" s="152">
        <f t="shared" si="149"/>
        <v>0</v>
      </c>
      <c r="CB277" s="152">
        <f t="shared" si="149"/>
        <v>0</v>
      </c>
      <c r="CC277" s="152">
        <f t="shared" si="149"/>
        <v>0</v>
      </c>
      <c r="CD277" s="152">
        <f t="shared" si="149"/>
        <v>0</v>
      </c>
      <c r="CE277" s="152">
        <f t="shared" si="149"/>
        <v>0</v>
      </c>
      <c r="CF277" s="152">
        <f t="shared" si="149"/>
        <v>0</v>
      </c>
      <c r="CG277" s="152">
        <f t="shared" si="149"/>
        <v>0</v>
      </c>
      <c r="CH277" s="152">
        <f t="shared" si="149"/>
        <v>0</v>
      </c>
      <c r="CI277" s="152">
        <f t="shared" si="149"/>
        <v>0</v>
      </c>
      <c r="CJ277" s="152">
        <f t="shared" si="149"/>
        <v>0</v>
      </c>
      <c r="CK277" s="152">
        <f t="shared" si="149"/>
        <v>0</v>
      </c>
      <c r="CL277" s="152">
        <f t="shared" si="149"/>
        <v>0</v>
      </c>
      <c r="CM277" s="152">
        <f t="shared" si="149"/>
        <v>0</v>
      </c>
      <c r="CN277" s="152">
        <f t="shared" si="149"/>
        <v>0</v>
      </c>
      <c r="CO277" s="152">
        <f t="shared" si="149"/>
        <v>0</v>
      </c>
      <c r="CP277" s="152">
        <f t="shared" si="149"/>
        <v>4</v>
      </c>
      <c r="CQ277" s="152">
        <f t="shared" si="149"/>
        <v>63</v>
      </c>
      <c r="CR277" s="152">
        <f t="shared" si="149"/>
        <v>0</v>
      </c>
      <c r="CS277" s="152">
        <f t="shared" si="149"/>
        <v>46</v>
      </c>
      <c r="CT277" s="152">
        <f>CT280+CT282</f>
        <v>61</v>
      </c>
      <c r="CU277" s="152">
        <f t="shared" ref="CU277:EW277" si="150">CU280+CU282</f>
        <v>0</v>
      </c>
      <c r="CV277" s="152">
        <f t="shared" si="150"/>
        <v>0</v>
      </c>
      <c r="CW277" s="152">
        <f t="shared" si="150"/>
        <v>20</v>
      </c>
      <c r="CX277" s="152">
        <f t="shared" si="150"/>
        <v>0</v>
      </c>
      <c r="CY277" s="152">
        <f t="shared" ref="CY277" si="151">CY280+CY282</f>
        <v>0</v>
      </c>
      <c r="CZ277" s="152">
        <f t="shared" ref="CZ277:DV277" si="152">CZ280+CZ282</f>
        <v>0</v>
      </c>
      <c r="DA277" s="152">
        <f t="shared" si="152"/>
        <v>0</v>
      </c>
      <c r="DB277" s="152">
        <f t="shared" si="152"/>
        <v>0</v>
      </c>
      <c r="DC277" s="152">
        <f t="shared" si="152"/>
        <v>0</v>
      </c>
      <c r="DD277" s="152">
        <f t="shared" si="152"/>
        <v>0</v>
      </c>
      <c r="DE277" s="152">
        <f t="shared" si="152"/>
        <v>0</v>
      </c>
      <c r="DF277" s="152">
        <f t="shared" si="152"/>
        <v>0</v>
      </c>
      <c r="DG277" s="152">
        <f t="shared" si="152"/>
        <v>0</v>
      </c>
      <c r="DH277" s="152">
        <f t="shared" si="152"/>
        <v>0</v>
      </c>
      <c r="DI277" s="152">
        <f t="shared" si="152"/>
        <v>0</v>
      </c>
      <c r="DJ277" s="152">
        <f t="shared" si="152"/>
        <v>0</v>
      </c>
      <c r="DK277" s="152">
        <f t="shared" si="152"/>
        <v>0</v>
      </c>
      <c r="DL277" s="152">
        <f t="shared" si="152"/>
        <v>0</v>
      </c>
      <c r="DM277" s="152">
        <f t="shared" si="152"/>
        <v>0</v>
      </c>
      <c r="DN277" s="152">
        <f t="shared" si="152"/>
        <v>0</v>
      </c>
      <c r="DO277" s="152">
        <f t="shared" si="152"/>
        <v>0</v>
      </c>
      <c r="DP277" s="152">
        <f t="shared" si="152"/>
        <v>0</v>
      </c>
      <c r="DQ277" s="152">
        <f t="shared" si="152"/>
        <v>0</v>
      </c>
      <c r="DR277" s="152">
        <f t="shared" si="152"/>
        <v>0</v>
      </c>
      <c r="DS277" s="152">
        <f t="shared" si="152"/>
        <v>0</v>
      </c>
      <c r="DT277" s="152">
        <f t="shared" si="152"/>
        <v>0</v>
      </c>
      <c r="DU277" s="152">
        <f t="shared" si="152"/>
        <v>0</v>
      </c>
      <c r="DV277" s="152">
        <f t="shared" si="152"/>
        <v>0</v>
      </c>
      <c r="DW277" s="152">
        <v>5</v>
      </c>
      <c r="DX277" s="152">
        <v>149</v>
      </c>
      <c r="DY277" s="152">
        <v>76</v>
      </c>
      <c r="DZ277" s="152">
        <v>341</v>
      </c>
      <c r="EA277" s="152">
        <v>326</v>
      </c>
      <c r="EB277" s="152">
        <v>608</v>
      </c>
      <c r="EC277" s="152">
        <v>814</v>
      </c>
      <c r="ED277" s="152">
        <v>865</v>
      </c>
      <c r="EE277" s="152">
        <v>738</v>
      </c>
      <c r="EF277" s="152">
        <v>623</v>
      </c>
      <c r="EG277" s="152">
        <v>921</v>
      </c>
      <c r="EH277" s="152">
        <v>960</v>
      </c>
      <c r="EI277" s="152">
        <v>481</v>
      </c>
      <c r="EJ277" s="152">
        <v>299</v>
      </c>
      <c r="EK277" s="152">
        <v>538</v>
      </c>
      <c r="EL277" s="152">
        <v>1247</v>
      </c>
      <c r="EM277" s="152">
        <v>1165</v>
      </c>
      <c r="EN277" s="152">
        <v>805</v>
      </c>
      <c r="EO277" s="152">
        <v>230</v>
      </c>
      <c r="EP277" s="152">
        <v>59</v>
      </c>
      <c r="EQ277" s="152">
        <v>373</v>
      </c>
      <c r="ER277" s="152">
        <v>1247</v>
      </c>
      <c r="ES277" s="152">
        <v>756</v>
      </c>
      <c r="ET277" s="152">
        <v>1098</v>
      </c>
      <c r="EU277" s="152">
        <v>595</v>
      </c>
      <c r="EV277" s="152">
        <v>544</v>
      </c>
      <c r="EW277" s="20">
        <f t="shared" si="150"/>
        <v>615</v>
      </c>
      <c r="EX277" s="67">
        <f t="shared" ref="EX277:GB277" si="153">SUM(EX280,EX282)</f>
        <v>44</v>
      </c>
      <c r="EY277" s="67">
        <f t="shared" si="153"/>
        <v>42</v>
      </c>
      <c r="EZ277" s="67">
        <f t="shared" si="153"/>
        <v>0</v>
      </c>
      <c r="FA277" s="67">
        <f t="shared" si="153"/>
        <v>39</v>
      </c>
      <c r="FB277" s="67">
        <f t="shared" si="153"/>
        <v>28</v>
      </c>
      <c r="FC277" s="67">
        <f t="shared" si="153"/>
        <v>32</v>
      </c>
      <c r="FD277" s="67">
        <f t="shared" si="153"/>
        <v>17</v>
      </c>
      <c r="FE277" s="67">
        <f t="shared" si="153"/>
        <v>38</v>
      </c>
      <c r="FF277" s="67">
        <f t="shared" si="153"/>
        <v>14</v>
      </c>
      <c r="FG277" s="67">
        <f t="shared" si="153"/>
        <v>0</v>
      </c>
      <c r="FH277" s="67">
        <f t="shared" si="153"/>
        <v>37</v>
      </c>
      <c r="FI277" s="67">
        <f t="shared" si="153"/>
        <v>11</v>
      </c>
      <c r="FJ277" s="67">
        <f t="shared" si="153"/>
        <v>49</v>
      </c>
      <c r="FK277" s="67">
        <f t="shared" si="153"/>
        <v>27</v>
      </c>
      <c r="FL277" s="67">
        <f t="shared" si="153"/>
        <v>29</v>
      </c>
      <c r="FM277" s="67">
        <f t="shared" si="153"/>
        <v>25</v>
      </c>
      <c r="FN277" s="67">
        <f t="shared" si="153"/>
        <v>0</v>
      </c>
      <c r="FO277" s="67">
        <f t="shared" si="153"/>
        <v>41</v>
      </c>
      <c r="FP277" s="67">
        <f t="shared" si="153"/>
        <v>28</v>
      </c>
      <c r="FQ277" s="67">
        <f t="shared" si="153"/>
        <v>36</v>
      </c>
      <c r="FR277" s="67">
        <f t="shared" si="153"/>
        <v>28</v>
      </c>
      <c r="FS277" s="67">
        <f t="shared" si="153"/>
        <v>25</v>
      </c>
      <c r="FT277" s="67">
        <f t="shared" si="153"/>
        <v>25</v>
      </c>
      <c r="FU277" s="67">
        <f t="shared" si="153"/>
        <v>0</v>
      </c>
      <c r="FV277" s="67">
        <f t="shared" si="153"/>
        <v>0</v>
      </c>
      <c r="FW277" s="67">
        <f t="shared" si="153"/>
        <v>0</v>
      </c>
      <c r="FX277" s="67">
        <f t="shared" si="153"/>
        <v>0</v>
      </c>
      <c r="FY277" s="67">
        <f t="shared" si="153"/>
        <v>0</v>
      </c>
      <c r="FZ277" s="67">
        <f t="shared" si="153"/>
        <v>0</v>
      </c>
      <c r="GA277" s="67">
        <f t="shared" si="153"/>
        <v>0</v>
      </c>
      <c r="GB277" s="67">
        <f t="shared" si="153"/>
        <v>0</v>
      </c>
    </row>
    <row r="278" spans="1:184" s="6" customFormat="1" ht="25.5" customHeight="1">
      <c r="A278" s="11" t="s">
        <v>5</v>
      </c>
      <c r="B278" s="18" t="e">
        <f t="shared" ref="B278:V278" si="154">B277/B276</f>
        <v>#DIV/0!</v>
      </c>
      <c r="C278" s="18" t="e">
        <f t="shared" si="154"/>
        <v>#DIV/0!</v>
      </c>
      <c r="D278" s="18" t="e">
        <f t="shared" si="154"/>
        <v>#DIV/0!</v>
      </c>
      <c r="E278" s="18" t="e">
        <f t="shared" si="154"/>
        <v>#DIV/0!</v>
      </c>
      <c r="F278" s="18" t="e">
        <f t="shared" si="154"/>
        <v>#DIV/0!</v>
      </c>
      <c r="G278" s="18" t="e">
        <f t="shared" si="154"/>
        <v>#DIV/0!</v>
      </c>
      <c r="H278" s="18" t="e">
        <f t="shared" si="154"/>
        <v>#DIV/0!</v>
      </c>
      <c r="I278" s="18" t="e">
        <f t="shared" si="154"/>
        <v>#DIV/0!</v>
      </c>
      <c r="J278" s="18" t="e">
        <f t="shared" si="154"/>
        <v>#DIV/0!</v>
      </c>
      <c r="K278" s="18" t="e">
        <f t="shared" si="154"/>
        <v>#DIV/0!</v>
      </c>
      <c r="L278" s="18" t="e">
        <f t="shared" si="154"/>
        <v>#DIV/0!</v>
      </c>
      <c r="M278" s="18" t="e">
        <f t="shared" si="154"/>
        <v>#DIV/0!</v>
      </c>
      <c r="N278" s="18" t="e">
        <f t="shared" si="154"/>
        <v>#DIV/0!</v>
      </c>
      <c r="O278" s="18">
        <f t="shared" si="154"/>
        <v>1.2434601036998803E-3</v>
      </c>
      <c r="P278" s="18">
        <f t="shared" si="154"/>
        <v>1.5418138338459601E-3</v>
      </c>
      <c r="Q278" s="18">
        <f t="shared" si="154"/>
        <v>1.5288249014999956E-3</v>
      </c>
      <c r="R278" s="18">
        <f t="shared" si="154"/>
        <v>1.2993007710324312E-3</v>
      </c>
      <c r="S278" s="18">
        <f t="shared" si="154"/>
        <v>3.1407368142062019E-3</v>
      </c>
      <c r="T278" s="18">
        <f t="shared" si="154"/>
        <v>2.5337459078882459E-3</v>
      </c>
      <c r="U278" s="18">
        <f t="shared" si="154"/>
        <v>1.6610127783734379E-3</v>
      </c>
      <c r="V278" s="18" t="e">
        <f t="shared" si="154"/>
        <v>#DIV/0!</v>
      </c>
      <c r="W278" s="18" t="e">
        <f>W277/W276</f>
        <v>#DIV/0!</v>
      </c>
      <c r="X278" s="18" t="e">
        <f>X277/X276</f>
        <v>#DIV/0!</v>
      </c>
      <c r="Y278" s="18" t="e">
        <f>Y277/Y276</f>
        <v>#DIV/0!</v>
      </c>
      <c r="Z278" s="18" t="e">
        <f>Z277/Z276</f>
        <v>#DIV/0!</v>
      </c>
      <c r="AA278" s="18" t="e">
        <f t="shared" ref="AA278:CL278" si="155">AA277/AA276</f>
        <v>#DIV/0!</v>
      </c>
      <c r="AB278" s="18" t="e">
        <f t="shared" si="155"/>
        <v>#DIV/0!</v>
      </c>
      <c r="AC278" s="18" t="e">
        <f t="shared" si="155"/>
        <v>#DIV/0!</v>
      </c>
      <c r="AD278" s="18" t="e">
        <f t="shared" si="155"/>
        <v>#DIV/0!</v>
      </c>
      <c r="AE278" s="18" t="e">
        <f t="shared" si="155"/>
        <v>#DIV/0!</v>
      </c>
      <c r="AF278" s="18" t="e">
        <f t="shared" si="155"/>
        <v>#DIV/0!</v>
      </c>
      <c r="AG278" s="18" t="e">
        <f t="shared" si="155"/>
        <v>#DIV/0!</v>
      </c>
      <c r="AH278" s="18" t="e">
        <f t="shared" si="155"/>
        <v>#DIV/0!</v>
      </c>
      <c r="AI278" s="18" t="e">
        <f t="shared" si="155"/>
        <v>#DIV/0!</v>
      </c>
      <c r="AJ278" s="18" t="e">
        <f t="shared" si="155"/>
        <v>#DIV/0!</v>
      </c>
      <c r="AK278" s="18" t="e">
        <f t="shared" si="155"/>
        <v>#DIV/0!</v>
      </c>
      <c r="AL278" s="18" t="e">
        <f t="shared" si="155"/>
        <v>#DIV/0!</v>
      </c>
      <c r="AM278" s="18" t="e">
        <f t="shared" si="155"/>
        <v>#DIV/0!</v>
      </c>
      <c r="AN278" s="18" t="e">
        <f t="shared" si="155"/>
        <v>#DIV/0!</v>
      </c>
      <c r="AO278" s="18" t="e">
        <f t="shared" si="155"/>
        <v>#DIV/0!</v>
      </c>
      <c r="AP278" s="18">
        <f t="shared" si="155"/>
        <v>2.9787234042553193E-2</v>
      </c>
      <c r="AQ278" s="18">
        <f t="shared" si="155"/>
        <v>4.1808873720136516E-2</v>
      </c>
      <c r="AR278" s="18">
        <f t="shared" si="155"/>
        <v>7.6058772687986165E-2</v>
      </c>
      <c r="AS278" s="18">
        <f t="shared" si="155"/>
        <v>2.6666007025181813E-2</v>
      </c>
      <c r="AT278" s="18">
        <f t="shared" si="155"/>
        <v>3.9758705785577185E-2</v>
      </c>
      <c r="AU278" s="18">
        <f t="shared" si="155"/>
        <v>1.6122111199656716E-2</v>
      </c>
      <c r="AV278" s="18">
        <f t="shared" si="155"/>
        <v>2.3550510091867292E-2</v>
      </c>
      <c r="AW278" s="18">
        <f t="shared" si="155"/>
        <v>0</v>
      </c>
      <c r="AX278" s="18" t="e">
        <f t="shared" si="155"/>
        <v>#DIV/0!</v>
      </c>
      <c r="AY278" s="18">
        <f t="shared" si="155"/>
        <v>0</v>
      </c>
      <c r="AZ278" s="18" t="e">
        <f t="shared" si="155"/>
        <v>#DIV/0!</v>
      </c>
      <c r="BA278" s="18">
        <f t="shared" si="155"/>
        <v>1.876125201351821E-2</v>
      </c>
      <c r="BB278" s="18">
        <f t="shared" si="155"/>
        <v>1.8893351827869338E-2</v>
      </c>
      <c r="BC278" s="18">
        <f t="shared" si="155"/>
        <v>8.6146858440575326E-3</v>
      </c>
      <c r="BD278" s="18">
        <f t="shared" si="155"/>
        <v>4.1966426858513189E-3</v>
      </c>
      <c r="BE278" s="18">
        <f t="shared" si="155"/>
        <v>0</v>
      </c>
      <c r="BF278" s="18">
        <f t="shared" si="155"/>
        <v>5.2801408037547667E-3</v>
      </c>
      <c r="BG278" s="18">
        <f t="shared" si="155"/>
        <v>3.9333219158531711E-3</v>
      </c>
      <c r="BH278" s="18">
        <f t="shared" si="155"/>
        <v>6.8421569250134246E-3</v>
      </c>
      <c r="BI278" s="18">
        <f t="shared" si="155"/>
        <v>1.0813594232749742E-2</v>
      </c>
      <c r="BJ278" s="18">
        <f t="shared" si="155"/>
        <v>6.3562070307432873E-3</v>
      </c>
      <c r="BK278" s="18">
        <f t="shared" si="155"/>
        <v>9.0544244322631161E-3</v>
      </c>
      <c r="BL278" s="18">
        <f t="shared" si="155"/>
        <v>3.3778125174473788E-3</v>
      </c>
      <c r="BM278" s="18">
        <f t="shared" si="155"/>
        <v>7.9011760140561167E-3</v>
      </c>
      <c r="BN278" s="18">
        <f t="shared" si="155"/>
        <v>4.5927645063333911E-3</v>
      </c>
      <c r="BO278" s="18">
        <f t="shared" si="155"/>
        <v>3.3829320506382639E-3</v>
      </c>
      <c r="BP278" s="18">
        <f t="shared" si="155"/>
        <v>3.3564410347265679E-3</v>
      </c>
      <c r="BQ278" s="18">
        <f t="shared" si="155"/>
        <v>2.6916524701873935E-3</v>
      </c>
      <c r="BR278" s="18">
        <f t="shared" si="155"/>
        <v>1.5157089250239129E-3</v>
      </c>
      <c r="BS278" s="18">
        <f t="shared" si="155"/>
        <v>1.678703004765714E-3</v>
      </c>
      <c r="BT278" s="18">
        <f t="shared" si="155"/>
        <v>2.0308624506849998E-3</v>
      </c>
      <c r="BU278" s="18">
        <f t="shared" si="155"/>
        <v>1.7568371398138029E-3</v>
      </c>
      <c r="BV278" s="18" t="e">
        <f t="shared" si="155"/>
        <v>#DIV/0!</v>
      </c>
      <c r="BW278" s="18" t="e">
        <f t="shared" si="155"/>
        <v>#DIV/0!</v>
      </c>
      <c r="BX278" s="18" t="e">
        <f t="shared" si="155"/>
        <v>#DIV/0!</v>
      </c>
      <c r="BY278" s="18" t="e">
        <f t="shared" si="155"/>
        <v>#DIV/0!</v>
      </c>
      <c r="BZ278" s="18" t="e">
        <f t="shared" si="155"/>
        <v>#DIV/0!</v>
      </c>
      <c r="CA278" s="18" t="e">
        <f t="shared" si="155"/>
        <v>#DIV/0!</v>
      </c>
      <c r="CB278" s="18" t="e">
        <f t="shared" si="155"/>
        <v>#DIV/0!</v>
      </c>
      <c r="CC278" s="18" t="e">
        <f t="shared" si="155"/>
        <v>#DIV/0!</v>
      </c>
      <c r="CD278" s="18" t="e">
        <f t="shared" si="155"/>
        <v>#DIV/0!</v>
      </c>
      <c r="CE278" s="18" t="e">
        <f t="shared" si="155"/>
        <v>#DIV/0!</v>
      </c>
      <c r="CF278" s="18" t="e">
        <f t="shared" si="155"/>
        <v>#DIV/0!</v>
      </c>
      <c r="CG278" s="18" t="e">
        <f t="shared" si="155"/>
        <v>#DIV/0!</v>
      </c>
      <c r="CH278" s="18" t="e">
        <f t="shared" si="155"/>
        <v>#DIV/0!</v>
      </c>
      <c r="CI278" s="18" t="e">
        <f t="shared" si="155"/>
        <v>#DIV/0!</v>
      </c>
      <c r="CJ278" s="18" t="e">
        <f t="shared" si="155"/>
        <v>#DIV/0!</v>
      </c>
      <c r="CK278" s="18" t="e">
        <f t="shared" si="155"/>
        <v>#DIV/0!</v>
      </c>
      <c r="CL278" s="18" t="e">
        <f t="shared" si="155"/>
        <v>#DIV/0!</v>
      </c>
      <c r="CM278" s="18" t="e">
        <f t="shared" ref="CM278:CS278" si="156">CM277/CM276</f>
        <v>#DIV/0!</v>
      </c>
      <c r="CN278" s="18" t="e">
        <f t="shared" si="156"/>
        <v>#DIV/0!</v>
      </c>
      <c r="CO278" s="18" t="e">
        <f t="shared" si="156"/>
        <v>#DIV/0!</v>
      </c>
      <c r="CP278" s="18">
        <f t="shared" si="156"/>
        <v>4.7961630695443642E-3</v>
      </c>
      <c r="CQ278" s="18">
        <f t="shared" si="156"/>
        <v>1.0738026248508607E-2</v>
      </c>
      <c r="CR278" s="18">
        <f t="shared" si="156"/>
        <v>0</v>
      </c>
      <c r="CS278" s="18">
        <f t="shared" si="156"/>
        <v>1.0560146923783287E-2</v>
      </c>
      <c r="CT278" s="18">
        <f t="shared" ref="CT278:CU278" si="157">CT277/CT276</f>
        <v>1.0673665791776027E-2</v>
      </c>
      <c r="CU278" s="18" t="e">
        <f t="shared" si="157"/>
        <v>#DIV/0!</v>
      </c>
      <c r="CV278" s="18">
        <v>0</v>
      </c>
      <c r="CW278" s="18">
        <f t="shared" ref="CW278:CY278" si="158">CW277/CW276</f>
        <v>0.27397260273972601</v>
      </c>
      <c r="CX278" s="18" t="e">
        <f t="shared" si="158"/>
        <v>#DIV/0!</v>
      </c>
      <c r="CY278" s="18" t="e">
        <f t="shared" si="158"/>
        <v>#DIV/0!</v>
      </c>
      <c r="CZ278" s="18" t="e">
        <f t="shared" ref="CZ278:DV278" si="159">CZ277/CZ276</f>
        <v>#DIV/0!</v>
      </c>
      <c r="DA278" s="18" t="e">
        <f t="shared" si="159"/>
        <v>#DIV/0!</v>
      </c>
      <c r="DB278" s="18" t="e">
        <f t="shared" si="159"/>
        <v>#DIV/0!</v>
      </c>
      <c r="DC278" s="18" t="e">
        <f t="shared" si="159"/>
        <v>#DIV/0!</v>
      </c>
      <c r="DD278" s="18" t="e">
        <f t="shared" si="159"/>
        <v>#DIV/0!</v>
      </c>
      <c r="DE278" s="18" t="e">
        <f t="shared" si="159"/>
        <v>#DIV/0!</v>
      </c>
      <c r="DF278" s="18" t="e">
        <f t="shared" si="159"/>
        <v>#DIV/0!</v>
      </c>
      <c r="DG278" s="18" t="e">
        <f t="shared" si="159"/>
        <v>#DIV/0!</v>
      </c>
      <c r="DH278" s="18" t="e">
        <f t="shared" si="159"/>
        <v>#DIV/0!</v>
      </c>
      <c r="DI278" s="18" t="e">
        <f t="shared" si="159"/>
        <v>#DIV/0!</v>
      </c>
      <c r="DJ278" s="18" t="e">
        <f t="shared" si="159"/>
        <v>#DIV/0!</v>
      </c>
      <c r="DK278" s="18" t="e">
        <f t="shared" si="159"/>
        <v>#DIV/0!</v>
      </c>
      <c r="DL278" s="18" t="e">
        <f t="shared" si="159"/>
        <v>#DIV/0!</v>
      </c>
      <c r="DM278" s="18" t="e">
        <f t="shared" si="159"/>
        <v>#DIV/0!</v>
      </c>
      <c r="DN278" s="18" t="e">
        <f t="shared" si="159"/>
        <v>#DIV/0!</v>
      </c>
      <c r="DO278" s="18" t="e">
        <f t="shared" si="159"/>
        <v>#DIV/0!</v>
      </c>
      <c r="DP278" s="18" t="e">
        <f t="shared" si="159"/>
        <v>#DIV/0!</v>
      </c>
      <c r="DQ278" s="18" t="e">
        <f t="shared" si="159"/>
        <v>#DIV/0!</v>
      </c>
      <c r="DR278" s="18" t="e">
        <f t="shared" si="159"/>
        <v>#DIV/0!</v>
      </c>
      <c r="DS278" s="18" t="e">
        <f t="shared" si="159"/>
        <v>#DIV/0!</v>
      </c>
      <c r="DT278" s="18" t="e">
        <f t="shared" si="159"/>
        <v>#DIV/0!</v>
      </c>
      <c r="DU278" s="18" t="e">
        <f t="shared" si="159"/>
        <v>#DIV/0!</v>
      </c>
      <c r="DV278" s="18" t="e">
        <f t="shared" si="159"/>
        <v>#DIV/0!</v>
      </c>
      <c r="DW278" s="18">
        <v>6.6755674232309749E-3</v>
      </c>
      <c r="DX278" s="18">
        <v>4.081185461119176E-3</v>
      </c>
      <c r="DY278" s="18">
        <v>2.2903293855287346E-3</v>
      </c>
      <c r="DZ278" s="18">
        <v>2.8553007276411533E-3</v>
      </c>
      <c r="EA278" s="18">
        <v>2.3006676170447007E-3</v>
      </c>
      <c r="EB278" s="18">
        <v>2.3552836993449367E-3</v>
      </c>
      <c r="EC278" s="18">
        <v>2.1973928231098778E-3</v>
      </c>
      <c r="ED278" s="18">
        <v>2.5754318686619067E-3</v>
      </c>
      <c r="EE278" s="18">
        <v>3.2256372600440574E-3</v>
      </c>
      <c r="EF278" s="18">
        <v>3.407220244247923E-3</v>
      </c>
      <c r="EG278" s="18">
        <v>4.6131421959758976E-3</v>
      </c>
      <c r="EH278" s="18">
        <v>5.4469630344123237E-3</v>
      </c>
      <c r="EI278" s="18">
        <v>2.6559178377184504E-3</v>
      </c>
      <c r="EJ278" s="18">
        <v>2.1567580824328808E-3</v>
      </c>
      <c r="EK278" s="18">
        <v>3.2031436056203857E-3</v>
      </c>
      <c r="EL278" s="18">
        <v>6.7063923158834473E-3</v>
      </c>
      <c r="EM278" s="18">
        <v>5.3879808715116871E-3</v>
      </c>
      <c r="EN278" s="18">
        <v>3.2331135083900299E-3</v>
      </c>
      <c r="EO278" s="18">
        <v>1.5316179212615205E-3</v>
      </c>
      <c r="EP278" s="18">
        <v>1.5006994785705201E-3</v>
      </c>
      <c r="EQ278" s="18">
        <v>2.8944570758999591E-3</v>
      </c>
      <c r="ER278" s="18">
        <v>8.5324465610203352E-3</v>
      </c>
      <c r="ES278" s="18">
        <v>4.6778125657430669E-3</v>
      </c>
      <c r="ET278" s="18">
        <v>4.2533575570697542E-3</v>
      </c>
      <c r="EU278" s="18">
        <v>3.8119766540455004E-3</v>
      </c>
      <c r="EV278" s="18">
        <v>4.0442488402521711E-3</v>
      </c>
      <c r="EW278" s="17">
        <f t="shared" ref="EW278:GB278" si="160">EW277/EW276</f>
        <v>4.051730385342618E-3</v>
      </c>
      <c r="EX278" s="73">
        <f t="shared" si="160"/>
        <v>4.1521185241105976E-3</v>
      </c>
      <c r="EY278" s="73">
        <f t="shared" si="160"/>
        <v>6.8027210884353739E-3</v>
      </c>
      <c r="EZ278" s="73">
        <f t="shared" si="160"/>
        <v>0</v>
      </c>
      <c r="FA278" s="73">
        <f t="shared" si="160"/>
        <v>6.5989847715736041E-3</v>
      </c>
      <c r="FB278" s="73">
        <f t="shared" si="160"/>
        <v>5.1039008384979948E-3</v>
      </c>
      <c r="FC278" s="73">
        <f t="shared" si="160"/>
        <v>5.0203953561342952E-3</v>
      </c>
      <c r="FD278" s="73">
        <f t="shared" si="160"/>
        <v>3.0173943911963081E-3</v>
      </c>
      <c r="FE278" s="73">
        <f t="shared" si="160"/>
        <v>5.6928838951310857E-3</v>
      </c>
      <c r="FF278" s="73">
        <f t="shared" si="160"/>
        <v>2.8967515001034555E-3</v>
      </c>
      <c r="FG278" s="73">
        <f t="shared" si="160"/>
        <v>0</v>
      </c>
      <c r="FH278" s="73">
        <f t="shared" si="160"/>
        <v>5.618830675778284E-3</v>
      </c>
      <c r="FI278" s="73">
        <f t="shared" si="160"/>
        <v>2.903907074973601E-3</v>
      </c>
      <c r="FJ278" s="73">
        <f t="shared" si="160"/>
        <v>6.1097256857855359E-3</v>
      </c>
      <c r="FK278" s="73">
        <f t="shared" si="160"/>
        <v>4.0540540540540543E-3</v>
      </c>
      <c r="FL278" s="73">
        <f t="shared" si="160"/>
        <v>4.4499002608562226E-3</v>
      </c>
      <c r="FM278" s="73">
        <f t="shared" si="160"/>
        <v>2.136752136752137E-3</v>
      </c>
      <c r="FN278" s="73">
        <f t="shared" si="160"/>
        <v>0</v>
      </c>
      <c r="FO278" s="73">
        <f t="shared" si="160"/>
        <v>3.3859113056404328E-3</v>
      </c>
      <c r="FP278" s="73">
        <f t="shared" si="160"/>
        <v>3.3266009266959724E-3</v>
      </c>
      <c r="FQ278" s="73">
        <f t="shared" si="160"/>
        <v>3.1317964332318398E-3</v>
      </c>
      <c r="FR278" s="73">
        <f t="shared" si="160"/>
        <v>3.1225604996096799E-3</v>
      </c>
      <c r="FS278" s="73">
        <f t="shared" si="160"/>
        <v>3.6168981481481482E-3</v>
      </c>
      <c r="FT278" s="73">
        <f t="shared" si="160"/>
        <v>3.8965087281795513E-3</v>
      </c>
      <c r="FU278" s="73">
        <f t="shared" si="160"/>
        <v>0</v>
      </c>
      <c r="FV278" s="73" t="e">
        <f t="shared" si="160"/>
        <v>#DIV/0!</v>
      </c>
      <c r="FW278" s="73" t="e">
        <f t="shared" si="160"/>
        <v>#DIV/0!</v>
      </c>
      <c r="FX278" s="73" t="e">
        <f t="shared" si="160"/>
        <v>#DIV/0!</v>
      </c>
      <c r="FY278" s="73" t="e">
        <f t="shared" si="160"/>
        <v>#DIV/0!</v>
      </c>
      <c r="FZ278" s="73" t="e">
        <f t="shared" si="160"/>
        <v>#DIV/0!</v>
      </c>
      <c r="GA278" s="73" t="e">
        <f t="shared" si="160"/>
        <v>#DIV/0!</v>
      </c>
      <c r="GB278" s="73" t="e">
        <f t="shared" si="160"/>
        <v>#DIV/0!</v>
      </c>
    </row>
    <row r="279" spans="1:184" ht="12.75" customHeight="1">
      <c r="A279" s="34" t="s">
        <v>460</v>
      </c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  <c r="EF279" s="56"/>
      <c r="EG279" s="56"/>
      <c r="EH279" s="56"/>
      <c r="EI279" s="56"/>
      <c r="EJ279" s="56"/>
      <c r="EK279" s="56"/>
      <c r="EL279" s="56"/>
      <c r="EM279" s="56"/>
      <c r="EN279" s="56"/>
      <c r="EO279" s="56"/>
      <c r="EP279" s="56"/>
      <c r="EQ279" s="56"/>
      <c r="ER279" s="56"/>
      <c r="ES279" s="56"/>
      <c r="ET279" s="56"/>
      <c r="EU279" s="56"/>
      <c r="EV279" s="56"/>
      <c r="EW279" s="56"/>
      <c r="EX279" s="14" t="s">
        <v>31</v>
      </c>
      <c r="EY279" s="14" t="s">
        <v>31</v>
      </c>
      <c r="EZ279" s="14" t="s">
        <v>31</v>
      </c>
      <c r="FA279" s="14" t="s">
        <v>31</v>
      </c>
      <c r="FB279" s="14" t="s">
        <v>31</v>
      </c>
      <c r="FC279" s="14" t="s">
        <v>31</v>
      </c>
      <c r="FD279" s="14" t="s">
        <v>31</v>
      </c>
      <c r="FE279" s="14" t="s">
        <v>31</v>
      </c>
      <c r="FF279" s="14" t="s">
        <v>31</v>
      </c>
      <c r="FG279" s="14" t="s">
        <v>31</v>
      </c>
      <c r="FH279" s="14" t="s">
        <v>31</v>
      </c>
      <c r="FI279" s="14" t="s">
        <v>31</v>
      </c>
      <c r="FJ279" s="14" t="s">
        <v>31</v>
      </c>
      <c r="FK279" s="14" t="s">
        <v>31</v>
      </c>
      <c r="FL279" s="14" t="s">
        <v>31</v>
      </c>
      <c r="FM279" s="14" t="s">
        <v>31</v>
      </c>
      <c r="FN279" s="14" t="s">
        <v>31</v>
      </c>
      <c r="FO279" s="14" t="s">
        <v>31</v>
      </c>
      <c r="FP279" s="14" t="s">
        <v>31</v>
      </c>
      <c r="FQ279" s="14" t="s">
        <v>31</v>
      </c>
      <c r="FR279" s="14" t="s">
        <v>31</v>
      </c>
      <c r="FS279" s="14" t="s">
        <v>31</v>
      </c>
      <c r="FT279" s="14" t="s">
        <v>31</v>
      </c>
      <c r="FU279" s="14" t="s">
        <v>31</v>
      </c>
      <c r="FV279" s="14" t="s">
        <v>31</v>
      </c>
      <c r="FW279" s="14" t="s">
        <v>31</v>
      </c>
      <c r="FX279" s="14" t="s">
        <v>31</v>
      </c>
      <c r="FY279" s="14" t="s">
        <v>31</v>
      </c>
      <c r="FZ279" s="14" t="s">
        <v>31</v>
      </c>
      <c r="GA279" s="14" t="s">
        <v>31</v>
      </c>
      <c r="GB279" s="14" t="s">
        <v>31</v>
      </c>
    </row>
    <row r="280" spans="1:184" s="6" customFormat="1" ht="25.5" customHeight="1">
      <c r="A280" s="11" t="s">
        <v>4</v>
      </c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>
        <v>146</v>
      </c>
      <c r="P280" s="10">
        <v>166</v>
      </c>
      <c r="Q280" s="10">
        <v>159</v>
      </c>
      <c r="R280" s="10">
        <v>143</v>
      </c>
      <c r="S280" s="10">
        <v>229</v>
      </c>
      <c r="T280" s="10">
        <v>326</v>
      </c>
      <c r="U280" s="10">
        <v>177</v>
      </c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>
        <v>35</v>
      </c>
      <c r="AQ280" s="10">
        <v>41</v>
      </c>
      <c r="AR280" s="10">
        <v>84</v>
      </c>
      <c r="AS280" s="10">
        <v>431</v>
      </c>
      <c r="AT280" s="10">
        <v>376</v>
      </c>
      <c r="AU280" s="10">
        <v>255</v>
      </c>
      <c r="AV280" s="10">
        <v>637</v>
      </c>
      <c r="AW280" s="10">
        <v>0</v>
      </c>
      <c r="AX280" s="10">
        <v>0</v>
      </c>
      <c r="AY280" s="10">
        <v>0</v>
      </c>
      <c r="AZ280" s="10">
        <v>0</v>
      </c>
      <c r="BA280" s="10">
        <v>380</v>
      </c>
      <c r="BB280" s="10">
        <v>2508</v>
      </c>
      <c r="BC280" s="10">
        <v>519</v>
      </c>
      <c r="BD280" s="10">
        <v>12</v>
      </c>
      <c r="BE280" s="10">
        <v>0</v>
      </c>
      <c r="BF280" s="10">
        <v>33</v>
      </c>
      <c r="BG280" s="10">
        <v>481</v>
      </c>
      <c r="BH280" s="10">
        <v>883</v>
      </c>
      <c r="BI280" s="10">
        <v>20</v>
      </c>
      <c r="BJ280" s="10">
        <v>82</v>
      </c>
      <c r="BK280" s="10">
        <v>275</v>
      </c>
      <c r="BL280" s="10">
        <v>92</v>
      </c>
      <c r="BM280" s="10">
        <v>637</v>
      </c>
      <c r="BN280" s="10">
        <v>803</v>
      </c>
      <c r="BO280" s="10">
        <v>467</v>
      </c>
      <c r="BP280" s="10">
        <v>349</v>
      </c>
      <c r="BQ280" s="10">
        <v>70</v>
      </c>
      <c r="BR280" s="10">
        <v>62</v>
      </c>
      <c r="BS280" s="10">
        <v>104</v>
      </c>
      <c r="BT280" s="10">
        <v>178</v>
      </c>
      <c r="BU280" s="10">
        <v>86</v>
      </c>
      <c r="BV280" s="10"/>
      <c r="BW280" s="10"/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/>
      <c r="CE280" s="10"/>
      <c r="CF280" s="10"/>
      <c r="CG280" s="10"/>
      <c r="CH280" s="10"/>
      <c r="CI280" s="10"/>
      <c r="CJ280" s="10"/>
      <c r="CK280" s="10"/>
      <c r="CL280" s="10">
        <v>0</v>
      </c>
      <c r="CM280" s="10">
        <v>0</v>
      </c>
      <c r="CN280" s="10">
        <v>0</v>
      </c>
      <c r="CO280" s="10">
        <v>0</v>
      </c>
      <c r="CP280" s="10">
        <v>1</v>
      </c>
      <c r="CQ280" s="10">
        <v>47</v>
      </c>
      <c r="CR280" s="10">
        <v>0</v>
      </c>
      <c r="CS280" s="152">
        <v>32</v>
      </c>
      <c r="CT280" s="152">
        <v>43</v>
      </c>
      <c r="CU280" s="152">
        <v>0</v>
      </c>
      <c r="CV280" s="152">
        <v>0</v>
      </c>
      <c r="CW280" s="152">
        <v>20</v>
      </c>
      <c r="CX280" s="152">
        <v>0</v>
      </c>
      <c r="CY280" s="152">
        <v>0</v>
      </c>
      <c r="CZ280" s="152">
        <v>0</v>
      </c>
      <c r="DA280" s="152">
        <v>0</v>
      </c>
      <c r="DB280" s="152">
        <v>0</v>
      </c>
      <c r="DC280" s="152">
        <v>0</v>
      </c>
      <c r="DD280" s="152">
        <v>0</v>
      </c>
      <c r="DE280" s="152">
        <v>0</v>
      </c>
      <c r="DF280" s="152">
        <v>0</v>
      </c>
      <c r="DG280" s="152">
        <v>0</v>
      </c>
      <c r="DH280" s="152">
        <v>0</v>
      </c>
      <c r="DI280" s="152">
        <v>0</v>
      </c>
      <c r="DJ280" s="152">
        <v>0</v>
      </c>
      <c r="DK280" s="152">
        <v>0</v>
      </c>
      <c r="DL280" s="152">
        <v>0</v>
      </c>
      <c r="DM280" s="152">
        <v>0</v>
      </c>
      <c r="DN280" s="152">
        <v>0</v>
      </c>
      <c r="DO280" s="152">
        <v>0</v>
      </c>
      <c r="DP280" s="152">
        <v>0</v>
      </c>
      <c r="DQ280" s="152">
        <v>0</v>
      </c>
      <c r="DR280" s="152">
        <v>0</v>
      </c>
      <c r="DS280" s="152">
        <v>0</v>
      </c>
      <c r="DT280" s="152">
        <v>0</v>
      </c>
      <c r="DU280" s="152">
        <v>0</v>
      </c>
      <c r="DV280" s="152">
        <v>0</v>
      </c>
      <c r="DW280" s="152">
        <v>1</v>
      </c>
      <c r="DX280" s="152">
        <v>100</v>
      </c>
      <c r="DY280" s="152">
        <v>44</v>
      </c>
      <c r="DZ280" s="152">
        <v>188</v>
      </c>
      <c r="EA280" s="152">
        <v>212</v>
      </c>
      <c r="EB280" s="152">
        <v>396</v>
      </c>
      <c r="EC280" s="152">
        <v>515</v>
      </c>
      <c r="ED280" s="152">
        <v>547</v>
      </c>
      <c r="EE280" s="152">
        <v>486</v>
      </c>
      <c r="EF280" s="152">
        <v>475</v>
      </c>
      <c r="EG280" s="152">
        <v>619</v>
      </c>
      <c r="EH280" s="152">
        <v>664</v>
      </c>
      <c r="EI280" s="152">
        <v>316</v>
      </c>
      <c r="EJ280" s="152">
        <v>207</v>
      </c>
      <c r="EK280" s="152">
        <v>366</v>
      </c>
      <c r="EL280" s="152">
        <v>645</v>
      </c>
      <c r="EM280" s="152">
        <v>303</v>
      </c>
      <c r="EN280" s="152">
        <v>219</v>
      </c>
      <c r="EO280" s="152">
        <v>79</v>
      </c>
      <c r="EP280" s="152">
        <v>37</v>
      </c>
      <c r="EQ280" s="152">
        <v>204</v>
      </c>
      <c r="ER280" s="152">
        <v>204</v>
      </c>
      <c r="ES280" s="152">
        <v>327</v>
      </c>
      <c r="ET280" s="152">
        <v>290</v>
      </c>
      <c r="EU280" s="152">
        <v>194</v>
      </c>
      <c r="EV280" s="152">
        <v>174</v>
      </c>
      <c r="EW280" s="9">
        <f>SUM(EX280:GB280)</f>
        <v>227</v>
      </c>
      <c r="EX280" s="66">
        <f>'CMR4'!F77</f>
        <v>15</v>
      </c>
      <c r="EY280" s="66">
        <f>'CMR4'!G77</f>
        <v>12</v>
      </c>
      <c r="EZ280" s="66">
        <f>'CMR4'!H77</f>
        <v>0</v>
      </c>
      <c r="FA280" s="66">
        <f>'CMR4'!I77</f>
        <v>10</v>
      </c>
      <c r="FB280" s="66">
        <f>'CMR4'!J77</f>
        <v>12</v>
      </c>
      <c r="FC280" s="66">
        <f>'CMR4'!K77</f>
        <v>13</v>
      </c>
      <c r="FD280" s="66">
        <f>'CMR4'!L77</f>
        <v>10</v>
      </c>
      <c r="FE280" s="66">
        <f>'CMR4'!M77</f>
        <v>21</v>
      </c>
      <c r="FF280" s="66">
        <f>'CMR4'!N77</f>
        <v>4</v>
      </c>
      <c r="FG280" s="66">
        <f>'CMR4'!O77</f>
        <v>0</v>
      </c>
      <c r="FH280" s="66">
        <f>'CMR4'!P77</f>
        <v>15</v>
      </c>
      <c r="FI280" s="66">
        <f>'CMR4'!Q77</f>
        <v>4</v>
      </c>
      <c r="FJ280" s="66">
        <f>'CMR4'!R77</f>
        <v>11</v>
      </c>
      <c r="FK280" s="66">
        <f>'CMR4'!S77</f>
        <v>12</v>
      </c>
      <c r="FL280" s="66">
        <f>'CMR4'!T77</f>
        <v>12</v>
      </c>
      <c r="FM280" s="66">
        <f>'CMR4'!U77</f>
        <v>13</v>
      </c>
      <c r="FN280" s="66">
        <f>'CMR4'!V77</f>
        <v>0</v>
      </c>
      <c r="FO280" s="66">
        <f>'CMR4'!W77</f>
        <v>6</v>
      </c>
      <c r="FP280" s="66">
        <f>'CMR4'!X77</f>
        <v>14</v>
      </c>
      <c r="FQ280" s="66">
        <f>'CMR4'!Y77</f>
        <v>16</v>
      </c>
      <c r="FR280" s="66">
        <f>'CMR4'!Z77</f>
        <v>14</v>
      </c>
      <c r="FS280" s="66">
        <f>'CMR4'!AA77</f>
        <v>9</v>
      </c>
      <c r="FT280" s="66">
        <f>'CMR4'!AB77</f>
        <v>4</v>
      </c>
      <c r="FU280" s="66">
        <f>'CMR4'!AC77</f>
        <v>0</v>
      </c>
      <c r="FV280" s="66">
        <f>'CMR4'!AD77</f>
        <v>0</v>
      </c>
      <c r="FW280" s="66">
        <f>'CMR4'!AE77</f>
        <v>0</v>
      </c>
      <c r="FX280" s="66">
        <f>'CMR4'!AF77</f>
        <v>0</v>
      </c>
      <c r="FY280" s="66">
        <f>'CMR4'!AG77</f>
        <v>0</v>
      </c>
      <c r="FZ280" s="66">
        <f>'CMR4'!AH77</f>
        <v>0</v>
      </c>
      <c r="GA280" s="66">
        <f>'CMR4'!AI77</f>
        <v>0</v>
      </c>
      <c r="GB280" s="66">
        <f>'CMR4'!AJ77</f>
        <v>0</v>
      </c>
    </row>
    <row r="281" spans="1:184" s="3" customFormat="1" ht="25.5" customHeight="1">
      <c r="A281" s="5" t="s">
        <v>3</v>
      </c>
      <c r="B281" s="4" t="e">
        <f t="shared" ref="B281:BM281" si="161">B280/B276</f>
        <v>#DIV/0!</v>
      </c>
      <c r="C281" s="4" t="e">
        <f t="shared" si="161"/>
        <v>#DIV/0!</v>
      </c>
      <c r="D281" s="4" t="e">
        <f t="shared" si="161"/>
        <v>#DIV/0!</v>
      </c>
      <c r="E281" s="4" t="e">
        <f t="shared" si="161"/>
        <v>#DIV/0!</v>
      </c>
      <c r="F281" s="4" t="e">
        <f t="shared" si="161"/>
        <v>#DIV/0!</v>
      </c>
      <c r="G281" s="4" t="e">
        <f t="shared" si="161"/>
        <v>#DIV/0!</v>
      </c>
      <c r="H281" s="4" t="e">
        <f t="shared" si="161"/>
        <v>#DIV/0!</v>
      </c>
      <c r="I281" s="4" t="e">
        <f t="shared" si="161"/>
        <v>#DIV/0!</v>
      </c>
      <c r="J281" s="4" t="e">
        <f t="shared" si="161"/>
        <v>#DIV/0!</v>
      </c>
      <c r="K281" s="4" t="e">
        <f t="shared" si="161"/>
        <v>#DIV/0!</v>
      </c>
      <c r="L281" s="4" t="e">
        <f t="shared" si="161"/>
        <v>#DIV/0!</v>
      </c>
      <c r="M281" s="4" t="e">
        <f t="shared" si="161"/>
        <v>#DIV/0!</v>
      </c>
      <c r="N281" s="4" t="e">
        <f t="shared" si="161"/>
        <v>#DIV/0!</v>
      </c>
      <c r="O281" s="4">
        <f t="shared" si="161"/>
        <v>1.1417935543407707E-3</v>
      </c>
      <c r="P281" s="4">
        <f t="shared" si="161"/>
        <v>1.3058219205021907E-3</v>
      </c>
      <c r="Q281" s="4">
        <f t="shared" si="161"/>
        <v>1.3890466247914247E-3</v>
      </c>
      <c r="R281" s="4">
        <f t="shared" si="161"/>
        <v>1.2223684885370898E-3</v>
      </c>
      <c r="S281" s="4">
        <f t="shared" si="161"/>
        <v>3.0347203816591573E-3</v>
      </c>
      <c r="T281" s="4">
        <f t="shared" si="161"/>
        <v>2.4365816105355997E-3</v>
      </c>
      <c r="U281" s="4">
        <f t="shared" si="161"/>
        <v>1.5555516495878228E-3</v>
      </c>
      <c r="V281" s="4" t="e">
        <f t="shared" si="161"/>
        <v>#DIV/0!</v>
      </c>
      <c r="W281" s="4" t="e">
        <f t="shared" si="161"/>
        <v>#DIV/0!</v>
      </c>
      <c r="X281" s="4" t="e">
        <f t="shared" si="161"/>
        <v>#DIV/0!</v>
      </c>
      <c r="Y281" s="4" t="e">
        <f t="shared" si="161"/>
        <v>#DIV/0!</v>
      </c>
      <c r="Z281" s="4" t="e">
        <f t="shared" si="161"/>
        <v>#DIV/0!</v>
      </c>
      <c r="AA281" s="4" t="e">
        <f t="shared" si="161"/>
        <v>#DIV/0!</v>
      </c>
      <c r="AB281" s="4" t="e">
        <f t="shared" si="161"/>
        <v>#DIV/0!</v>
      </c>
      <c r="AC281" s="4" t="e">
        <f t="shared" si="161"/>
        <v>#DIV/0!</v>
      </c>
      <c r="AD281" s="4" t="e">
        <f t="shared" si="161"/>
        <v>#DIV/0!</v>
      </c>
      <c r="AE281" s="4" t="e">
        <f t="shared" si="161"/>
        <v>#DIV/0!</v>
      </c>
      <c r="AF281" s="4" t="e">
        <f t="shared" si="161"/>
        <v>#DIV/0!</v>
      </c>
      <c r="AG281" s="4" t="e">
        <f t="shared" si="161"/>
        <v>#DIV/0!</v>
      </c>
      <c r="AH281" s="4" t="e">
        <f t="shared" si="161"/>
        <v>#DIV/0!</v>
      </c>
      <c r="AI281" s="4" t="e">
        <f t="shared" si="161"/>
        <v>#DIV/0!</v>
      </c>
      <c r="AJ281" s="4" t="e">
        <f t="shared" si="161"/>
        <v>#DIV/0!</v>
      </c>
      <c r="AK281" s="4" t="e">
        <f t="shared" si="161"/>
        <v>#DIV/0!</v>
      </c>
      <c r="AL281" s="4" t="e">
        <f t="shared" si="161"/>
        <v>#DIV/0!</v>
      </c>
      <c r="AM281" s="4" t="e">
        <f t="shared" si="161"/>
        <v>#DIV/0!</v>
      </c>
      <c r="AN281" s="4" t="e">
        <f t="shared" si="161"/>
        <v>#DIV/0!</v>
      </c>
      <c r="AO281" s="4" t="e">
        <f t="shared" si="161"/>
        <v>#DIV/0!</v>
      </c>
      <c r="AP281" s="4">
        <f t="shared" si="161"/>
        <v>2.1276595744680851E-2</v>
      </c>
      <c r="AQ281" s="4">
        <f t="shared" si="161"/>
        <v>3.4982935153583618E-2</v>
      </c>
      <c r="AR281" s="4">
        <f t="shared" si="161"/>
        <v>7.260155574762317E-2</v>
      </c>
      <c r="AS281" s="4">
        <f t="shared" si="161"/>
        <v>2.1322910997872657E-2</v>
      </c>
      <c r="AT281" s="4">
        <f t="shared" si="161"/>
        <v>2.0619687414313134E-2</v>
      </c>
      <c r="AU281" s="4">
        <f t="shared" si="161"/>
        <v>7.8158523876662792E-3</v>
      </c>
      <c r="AV281" s="4">
        <f t="shared" si="161"/>
        <v>1.0777065322212259E-2</v>
      </c>
      <c r="AW281" s="4">
        <f t="shared" si="161"/>
        <v>0</v>
      </c>
      <c r="AX281" s="4" t="e">
        <f t="shared" si="161"/>
        <v>#DIV/0!</v>
      </c>
      <c r="AY281" s="4">
        <f t="shared" si="161"/>
        <v>0</v>
      </c>
      <c r="AZ281" s="4" t="e">
        <f t="shared" si="161"/>
        <v>#DIV/0!</v>
      </c>
      <c r="BA281" s="4">
        <f t="shared" si="161"/>
        <v>1.2002147752755757E-2</v>
      </c>
      <c r="BB281" s="4">
        <f t="shared" si="161"/>
        <v>1.6487309110750279E-2</v>
      </c>
      <c r="BC281" s="4">
        <f t="shared" si="161"/>
        <v>7.8576835730507187E-3</v>
      </c>
      <c r="BD281" s="4">
        <f t="shared" si="161"/>
        <v>3.5971223021582736E-3</v>
      </c>
      <c r="BE281" s="4">
        <f t="shared" si="161"/>
        <v>0</v>
      </c>
      <c r="BF281" s="4">
        <f t="shared" si="161"/>
        <v>4.8401290701085365E-3</v>
      </c>
      <c r="BG281" s="4">
        <f t="shared" si="161"/>
        <v>2.7459039789918364E-3</v>
      </c>
      <c r="BH281" s="4">
        <f t="shared" si="161"/>
        <v>5.0984173542505092E-3</v>
      </c>
      <c r="BI281" s="4">
        <f t="shared" si="161"/>
        <v>1.0298661174047374E-2</v>
      </c>
      <c r="BJ281" s="4">
        <f t="shared" si="161"/>
        <v>5.3184589440913215E-3</v>
      </c>
      <c r="BK281" s="4">
        <f t="shared" si="161"/>
        <v>6.7296397807360998E-3</v>
      </c>
      <c r="BL281" s="4">
        <f t="shared" si="161"/>
        <v>2.5682541454971806E-3</v>
      </c>
      <c r="BM281" s="4">
        <f t="shared" si="161"/>
        <v>6.8663698785180714E-3</v>
      </c>
      <c r="BN281" s="4">
        <f t="shared" ref="BN281:CU281" si="162">BN280/BN276</f>
        <v>3.5701741515834591E-3</v>
      </c>
      <c r="BO281" s="4">
        <f t="shared" si="162"/>
        <v>2.4684832307001084E-3</v>
      </c>
      <c r="BP281" s="4">
        <f t="shared" si="162"/>
        <v>2.836314578982015E-3</v>
      </c>
      <c r="BQ281" s="4">
        <f t="shared" si="162"/>
        <v>2.3850085178875641E-3</v>
      </c>
      <c r="BR281" s="4">
        <f t="shared" si="162"/>
        <v>9.1236847914060771E-4</v>
      </c>
      <c r="BS281" s="4">
        <f t="shared" si="162"/>
        <v>1.1717121644002299E-3</v>
      </c>
      <c r="BT281" s="4">
        <f t="shared" si="162"/>
        <v>1.4815308041882377E-3</v>
      </c>
      <c r="BU281" s="4">
        <f t="shared" si="162"/>
        <v>1.1896692442833626E-3</v>
      </c>
      <c r="BV281" s="4" t="e">
        <f t="shared" si="162"/>
        <v>#DIV/0!</v>
      </c>
      <c r="BW281" s="4" t="e">
        <f t="shared" si="162"/>
        <v>#DIV/0!</v>
      </c>
      <c r="BX281" s="4" t="e">
        <f t="shared" si="162"/>
        <v>#DIV/0!</v>
      </c>
      <c r="BY281" s="4" t="e">
        <f t="shared" si="162"/>
        <v>#DIV/0!</v>
      </c>
      <c r="BZ281" s="4" t="e">
        <f t="shared" si="162"/>
        <v>#DIV/0!</v>
      </c>
      <c r="CA281" s="4" t="e">
        <f t="shared" si="162"/>
        <v>#DIV/0!</v>
      </c>
      <c r="CB281" s="4" t="e">
        <f t="shared" si="162"/>
        <v>#DIV/0!</v>
      </c>
      <c r="CC281" s="4" t="e">
        <f t="shared" si="162"/>
        <v>#DIV/0!</v>
      </c>
      <c r="CD281" s="4" t="e">
        <f t="shared" si="162"/>
        <v>#DIV/0!</v>
      </c>
      <c r="CE281" s="4" t="e">
        <f t="shared" si="162"/>
        <v>#DIV/0!</v>
      </c>
      <c r="CF281" s="4" t="e">
        <f t="shared" si="162"/>
        <v>#DIV/0!</v>
      </c>
      <c r="CG281" s="4" t="e">
        <f t="shared" si="162"/>
        <v>#DIV/0!</v>
      </c>
      <c r="CH281" s="4" t="e">
        <f t="shared" si="162"/>
        <v>#DIV/0!</v>
      </c>
      <c r="CI281" s="4" t="e">
        <f t="shared" si="162"/>
        <v>#DIV/0!</v>
      </c>
      <c r="CJ281" s="4" t="e">
        <f t="shared" si="162"/>
        <v>#DIV/0!</v>
      </c>
      <c r="CK281" s="4" t="e">
        <f t="shared" si="162"/>
        <v>#DIV/0!</v>
      </c>
      <c r="CL281" s="4" t="e">
        <f t="shared" si="162"/>
        <v>#DIV/0!</v>
      </c>
      <c r="CM281" s="4" t="e">
        <f t="shared" si="162"/>
        <v>#DIV/0!</v>
      </c>
      <c r="CN281" s="4" t="e">
        <f t="shared" si="162"/>
        <v>#DIV/0!</v>
      </c>
      <c r="CO281" s="4" t="e">
        <f t="shared" si="162"/>
        <v>#DIV/0!</v>
      </c>
      <c r="CP281" s="4">
        <f t="shared" si="162"/>
        <v>1.199040767386091E-3</v>
      </c>
      <c r="CQ281" s="4">
        <f t="shared" si="162"/>
        <v>8.0109084711095964E-3</v>
      </c>
      <c r="CR281" s="4">
        <f t="shared" si="162"/>
        <v>0</v>
      </c>
      <c r="CS281" s="4">
        <f t="shared" si="162"/>
        <v>7.3461891643709825E-3</v>
      </c>
      <c r="CT281" s="4">
        <f t="shared" si="162"/>
        <v>7.5240594925634298E-3</v>
      </c>
      <c r="CU281" s="4" t="e">
        <f t="shared" si="162"/>
        <v>#DIV/0!</v>
      </c>
      <c r="CV281" s="4">
        <v>0</v>
      </c>
      <c r="CW281" s="4">
        <f t="shared" ref="CW281:CY281" si="163">CW280/CW276</f>
        <v>0.27397260273972601</v>
      </c>
      <c r="CX281" s="4" t="e">
        <f t="shared" si="163"/>
        <v>#DIV/0!</v>
      </c>
      <c r="CY281" s="4" t="e">
        <f t="shared" si="163"/>
        <v>#DIV/0!</v>
      </c>
      <c r="CZ281" s="4" t="e">
        <f t="shared" ref="CZ281:DV281" si="164">CZ280/CZ276</f>
        <v>#DIV/0!</v>
      </c>
      <c r="DA281" s="4" t="e">
        <f t="shared" si="164"/>
        <v>#DIV/0!</v>
      </c>
      <c r="DB281" s="4" t="e">
        <f t="shared" si="164"/>
        <v>#DIV/0!</v>
      </c>
      <c r="DC281" s="4" t="e">
        <f t="shared" si="164"/>
        <v>#DIV/0!</v>
      </c>
      <c r="DD281" s="4" t="e">
        <f t="shared" si="164"/>
        <v>#DIV/0!</v>
      </c>
      <c r="DE281" s="4" t="e">
        <f t="shared" si="164"/>
        <v>#DIV/0!</v>
      </c>
      <c r="DF281" s="4" t="e">
        <f t="shared" si="164"/>
        <v>#DIV/0!</v>
      </c>
      <c r="DG281" s="4" t="e">
        <f t="shared" si="164"/>
        <v>#DIV/0!</v>
      </c>
      <c r="DH281" s="4" t="e">
        <f t="shared" si="164"/>
        <v>#DIV/0!</v>
      </c>
      <c r="DI281" s="4" t="e">
        <f t="shared" si="164"/>
        <v>#DIV/0!</v>
      </c>
      <c r="DJ281" s="4" t="e">
        <f t="shared" si="164"/>
        <v>#DIV/0!</v>
      </c>
      <c r="DK281" s="4" t="e">
        <f t="shared" si="164"/>
        <v>#DIV/0!</v>
      </c>
      <c r="DL281" s="4" t="e">
        <f t="shared" si="164"/>
        <v>#DIV/0!</v>
      </c>
      <c r="DM281" s="4" t="e">
        <f t="shared" si="164"/>
        <v>#DIV/0!</v>
      </c>
      <c r="DN281" s="4" t="e">
        <f t="shared" si="164"/>
        <v>#DIV/0!</v>
      </c>
      <c r="DO281" s="4" t="e">
        <f t="shared" si="164"/>
        <v>#DIV/0!</v>
      </c>
      <c r="DP281" s="4" t="e">
        <f t="shared" si="164"/>
        <v>#DIV/0!</v>
      </c>
      <c r="DQ281" s="4" t="e">
        <f t="shared" si="164"/>
        <v>#DIV/0!</v>
      </c>
      <c r="DR281" s="4" t="e">
        <f t="shared" si="164"/>
        <v>#DIV/0!</v>
      </c>
      <c r="DS281" s="4" t="e">
        <f t="shared" si="164"/>
        <v>#DIV/0!</v>
      </c>
      <c r="DT281" s="4" t="e">
        <f t="shared" si="164"/>
        <v>#DIV/0!</v>
      </c>
      <c r="DU281" s="4" t="e">
        <f t="shared" si="164"/>
        <v>#DIV/0!</v>
      </c>
      <c r="DV281" s="4" t="e">
        <f t="shared" si="164"/>
        <v>#DIV/0!</v>
      </c>
      <c r="DW281" s="4">
        <v>1.3351134846461949E-3</v>
      </c>
      <c r="DX281" s="4">
        <v>2.7390506450464271E-3</v>
      </c>
      <c r="DY281" s="4">
        <v>1.3259801705692673E-3</v>
      </c>
      <c r="DZ281" s="4">
        <v>1.5741833923652105E-3</v>
      </c>
      <c r="EA281" s="4">
        <v>1.4961396773419526E-3</v>
      </c>
      <c r="EB281" s="4">
        <v>1.534033462073347E-3</v>
      </c>
      <c r="EC281" s="4">
        <v>1.3902423880854877E-3</v>
      </c>
      <c r="ED281" s="4">
        <v>1.6286257019168359E-3</v>
      </c>
      <c r="EE281" s="4">
        <v>2.1242001468582817E-3</v>
      </c>
      <c r="EF281" s="4">
        <v>2.5978003467379833E-3</v>
      </c>
      <c r="EG281" s="4">
        <v>3.1004723336689258E-3</v>
      </c>
      <c r="EH281" s="4">
        <v>3.767482765468524E-3</v>
      </c>
      <c r="EI281" s="4">
        <v>1.7448441511830153E-3</v>
      </c>
      <c r="EJ281" s="4">
        <v>1.4931402109150714E-3</v>
      </c>
      <c r="EK281" s="4">
        <v>2.1790902595856154E-3</v>
      </c>
      <c r="EL281" s="4">
        <v>3.4688236116638522E-3</v>
      </c>
      <c r="EM281" s="4">
        <v>1.4013375142214945E-3</v>
      </c>
      <c r="EN281" s="4">
        <v>8.7956752588498957E-4</v>
      </c>
      <c r="EO281" s="4">
        <v>5.2607745991156577E-4</v>
      </c>
      <c r="EP281" s="4">
        <v>9.4111662215439395E-4</v>
      </c>
      <c r="EQ281" s="4">
        <v>1.5830274624224975E-3</v>
      </c>
      <c r="ER281" s="4">
        <v>1.3958453074965104E-3</v>
      </c>
      <c r="ES281" s="4">
        <v>2.0233395621666438E-3</v>
      </c>
      <c r="ET281" s="4">
        <v>1.1233822327415563E-3</v>
      </c>
      <c r="EU281" s="4">
        <v>1.2428965897223984E-3</v>
      </c>
      <c r="EV281" s="4">
        <v>1.2935648864041869E-3</v>
      </c>
      <c r="EW281" s="4">
        <f t="shared" ref="EW281:GB281" si="165">EW280/EW276</f>
        <v>1.4955167438581696E-3</v>
      </c>
      <c r="EX281" s="4">
        <f t="shared" si="165"/>
        <v>1.4154949514013401E-3</v>
      </c>
      <c r="EY281" s="4">
        <f t="shared" si="165"/>
        <v>1.9436345966958211E-3</v>
      </c>
      <c r="EZ281" s="4">
        <f t="shared" si="165"/>
        <v>0</v>
      </c>
      <c r="FA281" s="4">
        <f t="shared" si="165"/>
        <v>1.6920473773265651E-3</v>
      </c>
      <c r="FB281" s="4">
        <f t="shared" si="165"/>
        <v>2.1873860736419978E-3</v>
      </c>
      <c r="FC281" s="4">
        <f t="shared" si="165"/>
        <v>2.0395356134295575E-3</v>
      </c>
      <c r="FD281" s="4">
        <f t="shared" si="165"/>
        <v>1.774937877174299E-3</v>
      </c>
      <c r="FE281" s="4">
        <f t="shared" si="165"/>
        <v>3.1460674157303371E-3</v>
      </c>
      <c r="FF281" s="4">
        <f t="shared" si="165"/>
        <v>8.2764328574384436E-4</v>
      </c>
      <c r="FG281" s="4">
        <f t="shared" si="165"/>
        <v>0</v>
      </c>
      <c r="FH281" s="4">
        <f t="shared" si="165"/>
        <v>2.2779043280182231E-3</v>
      </c>
      <c r="FI281" s="4">
        <f t="shared" si="165"/>
        <v>1.0559662090813093E-3</v>
      </c>
      <c r="FJ281" s="4">
        <f t="shared" si="165"/>
        <v>1.3715710723192021E-3</v>
      </c>
      <c r="FK281" s="4">
        <f t="shared" si="165"/>
        <v>1.8018018018018018E-3</v>
      </c>
      <c r="FL281" s="4">
        <f t="shared" si="165"/>
        <v>1.8413380389749885E-3</v>
      </c>
      <c r="FM281" s="4">
        <f t="shared" si="165"/>
        <v>1.1111111111111111E-3</v>
      </c>
      <c r="FN281" s="4">
        <f t="shared" si="165"/>
        <v>0</v>
      </c>
      <c r="FO281" s="4">
        <f t="shared" si="165"/>
        <v>4.9549921545957558E-4</v>
      </c>
      <c r="FP281" s="4">
        <f t="shared" si="165"/>
        <v>1.6633004633479862E-3</v>
      </c>
      <c r="FQ281" s="4">
        <f t="shared" si="165"/>
        <v>1.3919095258808178E-3</v>
      </c>
      <c r="FR281" s="4">
        <f t="shared" si="165"/>
        <v>1.56128024980484E-3</v>
      </c>
      <c r="FS281" s="4">
        <f t="shared" si="165"/>
        <v>1.3020833333333333E-3</v>
      </c>
      <c r="FT281" s="4">
        <f t="shared" si="165"/>
        <v>6.2344139650872816E-4</v>
      </c>
      <c r="FU281" s="4">
        <f t="shared" si="165"/>
        <v>0</v>
      </c>
      <c r="FV281" s="4" t="e">
        <f t="shared" si="165"/>
        <v>#DIV/0!</v>
      </c>
      <c r="FW281" s="4" t="e">
        <f t="shared" si="165"/>
        <v>#DIV/0!</v>
      </c>
      <c r="FX281" s="4" t="e">
        <f t="shared" si="165"/>
        <v>#DIV/0!</v>
      </c>
      <c r="FY281" s="4" t="e">
        <f t="shared" si="165"/>
        <v>#DIV/0!</v>
      </c>
      <c r="FZ281" s="4" t="e">
        <f t="shared" si="165"/>
        <v>#DIV/0!</v>
      </c>
      <c r="GA281" s="4" t="e">
        <f t="shared" si="165"/>
        <v>#DIV/0!</v>
      </c>
      <c r="GB281" s="4" t="e">
        <f t="shared" si="165"/>
        <v>#DIV/0!</v>
      </c>
    </row>
    <row r="282" spans="1:184" s="6" customFormat="1" ht="25.5" customHeight="1">
      <c r="A282" s="11" t="s">
        <v>2</v>
      </c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>
        <v>13</v>
      </c>
      <c r="P282" s="10">
        <v>30</v>
      </c>
      <c r="Q282" s="10">
        <v>16</v>
      </c>
      <c r="R282" s="10">
        <v>9</v>
      </c>
      <c r="S282" s="10">
        <v>8</v>
      </c>
      <c r="T282" s="10">
        <v>13</v>
      </c>
      <c r="U282" s="10">
        <v>12</v>
      </c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>
        <v>14</v>
      </c>
      <c r="AQ282" s="10">
        <v>8</v>
      </c>
      <c r="AR282" s="10">
        <v>4</v>
      </c>
      <c r="AS282" s="10">
        <v>108</v>
      </c>
      <c r="AT282" s="10">
        <v>349</v>
      </c>
      <c r="AU282" s="10">
        <v>271</v>
      </c>
      <c r="AV282" s="10">
        <v>755</v>
      </c>
      <c r="AW282" s="10">
        <v>0</v>
      </c>
      <c r="AX282" s="10">
        <v>0</v>
      </c>
      <c r="AY282" s="10">
        <v>0</v>
      </c>
      <c r="AZ282" s="10">
        <v>0</v>
      </c>
      <c r="BA282" s="10">
        <v>214</v>
      </c>
      <c r="BB282" s="10">
        <v>366</v>
      </c>
      <c r="BC282" s="10">
        <v>50</v>
      </c>
      <c r="BD282" s="10">
        <v>2</v>
      </c>
      <c r="BE282" s="10">
        <v>0</v>
      </c>
      <c r="BF282" s="10">
        <v>3</v>
      </c>
      <c r="BG282" s="10">
        <v>208</v>
      </c>
      <c r="BH282" s="10">
        <v>302</v>
      </c>
      <c r="BI282" s="10">
        <v>1</v>
      </c>
      <c r="BJ282" s="10">
        <v>16</v>
      </c>
      <c r="BK282" s="10">
        <v>95</v>
      </c>
      <c r="BL282" s="10">
        <v>29</v>
      </c>
      <c r="BM282" s="10">
        <v>96</v>
      </c>
      <c r="BN282" s="10">
        <v>230</v>
      </c>
      <c r="BO282" s="10">
        <v>173</v>
      </c>
      <c r="BP282" s="10">
        <v>64</v>
      </c>
      <c r="BQ282" s="10">
        <v>9</v>
      </c>
      <c r="BR282" s="10">
        <v>41</v>
      </c>
      <c r="BS282" s="10">
        <v>45</v>
      </c>
      <c r="BT282" s="10">
        <v>66</v>
      </c>
      <c r="BU282" s="10">
        <v>41</v>
      </c>
      <c r="BV282" s="10"/>
      <c r="BW282" s="10"/>
      <c r="BX282" s="10">
        <v>0</v>
      </c>
      <c r="BY282" s="10">
        <v>0</v>
      </c>
      <c r="BZ282" s="10">
        <v>0</v>
      </c>
      <c r="CA282" s="10">
        <v>0</v>
      </c>
      <c r="CB282" s="10">
        <v>0</v>
      </c>
      <c r="CC282" s="10">
        <v>0</v>
      </c>
      <c r="CD282" s="10"/>
      <c r="CE282" s="10"/>
      <c r="CF282" s="10"/>
      <c r="CG282" s="10"/>
      <c r="CH282" s="10"/>
      <c r="CI282" s="10"/>
      <c r="CJ282" s="10"/>
      <c r="CK282" s="10"/>
      <c r="CL282" s="10">
        <v>0</v>
      </c>
      <c r="CM282" s="10">
        <v>0</v>
      </c>
      <c r="CN282" s="10">
        <v>0</v>
      </c>
      <c r="CO282" s="10">
        <v>0</v>
      </c>
      <c r="CP282" s="10">
        <v>3</v>
      </c>
      <c r="CQ282" s="10">
        <v>16</v>
      </c>
      <c r="CR282" s="10">
        <v>0</v>
      </c>
      <c r="CS282" s="152">
        <v>14</v>
      </c>
      <c r="CT282" s="152">
        <v>18</v>
      </c>
      <c r="CU282" s="152">
        <v>0</v>
      </c>
      <c r="CV282" s="152">
        <v>0</v>
      </c>
      <c r="CW282" s="152">
        <v>0</v>
      </c>
      <c r="CX282" s="152">
        <v>0</v>
      </c>
      <c r="CY282" s="152">
        <v>0</v>
      </c>
      <c r="CZ282" s="152">
        <v>0</v>
      </c>
      <c r="DA282" s="152">
        <v>0</v>
      </c>
      <c r="DB282" s="152">
        <v>0</v>
      </c>
      <c r="DC282" s="152">
        <v>0</v>
      </c>
      <c r="DD282" s="152">
        <v>0</v>
      </c>
      <c r="DE282" s="152">
        <v>0</v>
      </c>
      <c r="DF282" s="152">
        <v>0</v>
      </c>
      <c r="DG282" s="152">
        <v>0</v>
      </c>
      <c r="DH282" s="152">
        <v>0</v>
      </c>
      <c r="DI282" s="152">
        <v>0</v>
      </c>
      <c r="DJ282" s="152">
        <v>0</v>
      </c>
      <c r="DK282" s="152">
        <v>0</v>
      </c>
      <c r="DL282" s="152">
        <v>0</v>
      </c>
      <c r="DM282" s="152">
        <v>0</v>
      </c>
      <c r="DN282" s="152">
        <v>0</v>
      </c>
      <c r="DO282" s="152">
        <v>0</v>
      </c>
      <c r="DP282" s="152">
        <v>0</v>
      </c>
      <c r="DQ282" s="152">
        <v>0</v>
      </c>
      <c r="DR282" s="152">
        <v>0</v>
      </c>
      <c r="DS282" s="152">
        <v>0</v>
      </c>
      <c r="DT282" s="152">
        <v>0</v>
      </c>
      <c r="DU282" s="152">
        <v>0</v>
      </c>
      <c r="DV282" s="152">
        <v>0</v>
      </c>
      <c r="DW282" s="152">
        <v>4</v>
      </c>
      <c r="DX282" s="152">
        <v>49</v>
      </c>
      <c r="DY282" s="152">
        <v>32</v>
      </c>
      <c r="DZ282" s="152">
        <v>153</v>
      </c>
      <c r="EA282" s="152">
        <v>114</v>
      </c>
      <c r="EB282" s="152">
        <v>212</v>
      </c>
      <c r="EC282" s="152">
        <v>299</v>
      </c>
      <c r="ED282" s="152">
        <v>318</v>
      </c>
      <c r="EE282" s="152">
        <v>252</v>
      </c>
      <c r="EF282" s="152">
        <v>148</v>
      </c>
      <c r="EG282" s="152">
        <v>302</v>
      </c>
      <c r="EH282" s="152">
        <v>296</v>
      </c>
      <c r="EI282" s="152">
        <v>165</v>
      </c>
      <c r="EJ282" s="152">
        <v>92</v>
      </c>
      <c r="EK282" s="152">
        <v>172</v>
      </c>
      <c r="EL282" s="152">
        <v>602</v>
      </c>
      <c r="EM282" s="152">
        <v>862</v>
      </c>
      <c r="EN282" s="152">
        <v>586</v>
      </c>
      <c r="EO282" s="152">
        <v>151</v>
      </c>
      <c r="EP282" s="152">
        <v>22</v>
      </c>
      <c r="EQ282" s="152">
        <v>169</v>
      </c>
      <c r="ER282" s="152">
        <v>1043</v>
      </c>
      <c r="ES282" s="152">
        <v>429</v>
      </c>
      <c r="ET282" s="152">
        <v>808</v>
      </c>
      <c r="EU282" s="152">
        <v>401</v>
      </c>
      <c r="EV282" s="152">
        <v>370</v>
      </c>
      <c r="EW282" s="9">
        <f>SUM(EX282:GB282)</f>
        <v>388</v>
      </c>
      <c r="EX282" s="66">
        <f>'CMR4'!F78</f>
        <v>29</v>
      </c>
      <c r="EY282" s="66">
        <f>'CMR4'!G78</f>
        <v>30</v>
      </c>
      <c r="EZ282" s="66">
        <f>'CMR4'!H78</f>
        <v>0</v>
      </c>
      <c r="FA282" s="66">
        <f>'CMR4'!I78</f>
        <v>29</v>
      </c>
      <c r="FB282" s="66">
        <f>'CMR4'!J78</f>
        <v>16</v>
      </c>
      <c r="FC282" s="66">
        <f>'CMR4'!K78</f>
        <v>19</v>
      </c>
      <c r="FD282" s="66">
        <f>'CMR4'!L78</f>
        <v>7</v>
      </c>
      <c r="FE282" s="66">
        <f>'CMR4'!M78</f>
        <v>17</v>
      </c>
      <c r="FF282" s="66">
        <f>'CMR4'!N78</f>
        <v>10</v>
      </c>
      <c r="FG282" s="66">
        <f>'CMR4'!O78</f>
        <v>0</v>
      </c>
      <c r="FH282" s="66">
        <f>'CMR4'!P78</f>
        <v>22</v>
      </c>
      <c r="FI282" s="66">
        <f>'CMR4'!Q78</f>
        <v>7</v>
      </c>
      <c r="FJ282" s="66">
        <f>'CMR4'!R78</f>
        <v>38</v>
      </c>
      <c r="FK282" s="66">
        <f>'CMR4'!S78</f>
        <v>15</v>
      </c>
      <c r="FL282" s="66">
        <f>'CMR4'!T78</f>
        <v>17</v>
      </c>
      <c r="FM282" s="66">
        <f>'CMR4'!U78</f>
        <v>12</v>
      </c>
      <c r="FN282" s="66">
        <f>'CMR4'!V78</f>
        <v>0</v>
      </c>
      <c r="FO282" s="66">
        <f>'CMR4'!W78</f>
        <v>35</v>
      </c>
      <c r="FP282" s="66">
        <f>'CMR4'!X78</f>
        <v>14</v>
      </c>
      <c r="FQ282" s="66">
        <f>'CMR4'!Y78</f>
        <v>20</v>
      </c>
      <c r="FR282" s="66">
        <f>'CMR4'!Z78</f>
        <v>14</v>
      </c>
      <c r="FS282" s="66">
        <f>'CMR4'!AA78</f>
        <v>16</v>
      </c>
      <c r="FT282" s="66">
        <f>'CMR4'!AB78</f>
        <v>21</v>
      </c>
      <c r="FU282" s="66">
        <f>'CMR4'!AC78</f>
        <v>0</v>
      </c>
      <c r="FV282" s="66">
        <f>'CMR4'!AD78</f>
        <v>0</v>
      </c>
      <c r="FW282" s="66">
        <f>'CMR4'!AE78</f>
        <v>0</v>
      </c>
      <c r="FX282" s="66">
        <f>'CMR4'!AF78</f>
        <v>0</v>
      </c>
      <c r="FY282" s="66">
        <f>'CMR4'!AG78</f>
        <v>0</v>
      </c>
      <c r="FZ282" s="66">
        <f>'CMR4'!AH78</f>
        <v>0</v>
      </c>
      <c r="GA282" s="66">
        <f>'CMR4'!AI78</f>
        <v>0</v>
      </c>
      <c r="GB282" s="66">
        <f>'CMR4'!AJ78</f>
        <v>0</v>
      </c>
    </row>
    <row r="283" spans="1:184" s="3" customFormat="1" ht="25.5" customHeight="1">
      <c r="A283" s="5" t="s">
        <v>1</v>
      </c>
      <c r="B283" s="4" t="e">
        <f t="shared" ref="B283:BM283" si="166">B282/B276</f>
        <v>#DIV/0!</v>
      </c>
      <c r="C283" s="4" t="e">
        <f t="shared" si="166"/>
        <v>#DIV/0!</v>
      </c>
      <c r="D283" s="4" t="e">
        <f t="shared" si="166"/>
        <v>#DIV/0!</v>
      </c>
      <c r="E283" s="4" t="e">
        <f t="shared" si="166"/>
        <v>#DIV/0!</v>
      </c>
      <c r="F283" s="4" t="e">
        <f t="shared" si="166"/>
        <v>#DIV/0!</v>
      </c>
      <c r="G283" s="4" t="e">
        <f t="shared" si="166"/>
        <v>#DIV/0!</v>
      </c>
      <c r="H283" s="4" t="e">
        <f t="shared" si="166"/>
        <v>#DIV/0!</v>
      </c>
      <c r="I283" s="4" t="e">
        <f t="shared" si="166"/>
        <v>#DIV/0!</v>
      </c>
      <c r="J283" s="4" t="e">
        <f t="shared" si="166"/>
        <v>#DIV/0!</v>
      </c>
      <c r="K283" s="4" t="e">
        <f t="shared" si="166"/>
        <v>#DIV/0!</v>
      </c>
      <c r="L283" s="4" t="e">
        <f t="shared" si="166"/>
        <v>#DIV/0!</v>
      </c>
      <c r="M283" s="4" t="e">
        <f t="shared" si="166"/>
        <v>#DIV/0!</v>
      </c>
      <c r="N283" s="4" t="e">
        <f t="shared" si="166"/>
        <v>#DIV/0!</v>
      </c>
      <c r="O283" s="4">
        <f t="shared" si="166"/>
        <v>1.0166654935910972E-4</v>
      </c>
      <c r="P283" s="4">
        <f t="shared" si="166"/>
        <v>2.3599191334376941E-4</v>
      </c>
      <c r="Q283" s="4">
        <f t="shared" si="166"/>
        <v>1.3977827670857103E-4</v>
      </c>
      <c r="R283" s="4">
        <f t="shared" si="166"/>
        <v>7.6932282495341316E-5</v>
      </c>
      <c r="S283" s="4">
        <f t="shared" si="166"/>
        <v>1.060164325470448E-4</v>
      </c>
      <c r="T283" s="4">
        <f t="shared" si="166"/>
        <v>9.7164297352646608E-5</v>
      </c>
      <c r="U283" s="4">
        <f t="shared" si="166"/>
        <v>1.0546112878561511E-4</v>
      </c>
      <c r="V283" s="4" t="e">
        <f t="shared" si="166"/>
        <v>#DIV/0!</v>
      </c>
      <c r="W283" s="4" t="e">
        <f t="shared" si="166"/>
        <v>#DIV/0!</v>
      </c>
      <c r="X283" s="4" t="e">
        <f t="shared" si="166"/>
        <v>#DIV/0!</v>
      </c>
      <c r="Y283" s="4" t="e">
        <f t="shared" si="166"/>
        <v>#DIV/0!</v>
      </c>
      <c r="Z283" s="4" t="e">
        <f t="shared" si="166"/>
        <v>#DIV/0!</v>
      </c>
      <c r="AA283" s="4" t="e">
        <f t="shared" si="166"/>
        <v>#DIV/0!</v>
      </c>
      <c r="AB283" s="4" t="e">
        <f t="shared" si="166"/>
        <v>#DIV/0!</v>
      </c>
      <c r="AC283" s="4" t="e">
        <f t="shared" si="166"/>
        <v>#DIV/0!</v>
      </c>
      <c r="AD283" s="4" t="e">
        <f t="shared" si="166"/>
        <v>#DIV/0!</v>
      </c>
      <c r="AE283" s="4" t="e">
        <f t="shared" si="166"/>
        <v>#DIV/0!</v>
      </c>
      <c r="AF283" s="4" t="e">
        <f t="shared" si="166"/>
        <v>#DIV/0!</v>
      </c>
      <c r="AG283" s="4" t="e">
        <f t="shared" si="166"/>
        <v>#DIV/0!</v>
      </c>
      <c r="AH283" s="4" t="e">
        <f t="shared" si="166"/>
        <v>#DIV/0!</v>
      </c>
      <c r="AI283" s="4" t="e">
        <f t="shared" si="166"/>
        <v>#DIV/0!</v>
      </c>
      <c r="AJ283" s="4" t="e">
        <f t="shared" si="166"/>
        <v>#DIV/0!</v>
      </c>
      <c r="AK283" s="4" t="e">
        <f t="shared" si="166"/>
        <v>#DIV/0!</v>
      </c>
      <c r="AL283" s="4" t="e">
        <f t="shared" si="166"/>
        <v>#DIV/0!</v>
      </c>
      <c r="AM283" s="4" t="e">
        <f t="shared" si="166"/>
        <v>#DIV/0!</v>
      </c>
      <c r="AN283" s="4" t="e">
        <f t="shared" si="166"/>
        <v>#DIV/0!</v>
      </c>
      <c r="AO283" s="4" t="e">
        <f t="shared" si="166"/>
        <v>#DIV/0!</v>
      </c>
      <c r="AP283" s="4">
        <f t="shared" si="166"/>
        <v>8.5106382978723406E-3</v>
      </c>
      <c r="AQ283" s="4">
        <f t="shared" si="166"/>
        <v>6.8259385665529011E-3</v>
      </c>
      <c r="AR283" s="4">
        <f t="shared" si="166"/>
        <v>3.4572169403630079E-3</v>
      </c>
      <c r="AS283" s="4">
        <f t="shared" si="166"/>
        <v>5.3430960273091578E-3</v>
      </c>
      <c r="AT283" s="4">
        <f t="shared" si="166"/>
        <v>1.9139018371264051E-2</v>
      </c>
      <c r="AU283" s="4">
        <f t="shared" si="166"/>
        <v>8.3062588119904371E-3</v>
      </c>
      <c r="AV283" s="4">
        <f t="shared" si="166"/>
        <v>1.2773444769655033E-2</v>
      </c>
      <c r="AW283" s="4">
        <f t="shared" si="166"/>
        <v>0</v>
      </c>
      <c r="AX283" s="4" t="e">
        <f t="shared" si="166"/>
        <v>#DIV/0!</v>
      </c>
      <c r="AY283" s="4">
        <f t="shared" si="166"/>
        <v>0</v>
      </c>
      <c r="AZ283" s="4" t="e">
        <f t="shared" si="166"/>
        <v>#DIV/0!</v>
      </c>
      <c r="BA283" s="4">
        <f t="shared" si="166"/>
        <v>6.7591042607624526E-3</v>
      </c>
      <c r="BB283" s="4">
        <f t="shared" si="166"/>
        <v>2.4060427171190596E-3</v>
      </c>
      <c r="BC283" s="4">
        <f t="shared" si="166"/>
        <v>7.5700227100681302E-4</v>
      </c>
      <c r="BD283" s="4">
        <f t="shared" si="166"/>
        <v>5.9952038369304552E-4</v>
      </c>
      <c r="BE283" s="4">
        <f t="shared" si="166"/>
        <v>0</v>
      </c>
      <c r="BF283" s="4">
        <f t="shared" si="166"/>
        <v>4.4001173364623054E-4</v>
      </c>
      <c r="BG283" s="4">
        <f t="shared" si="166"/>
        <v>1.1874179368613347E-3</v>
      </c>
      <c r="BH283" s="4">
        <f t="shared" si="166"/>
        <v>1.743739570762915E-3</v>
      </c>
      <c r="BI283" s="4">
        <f t="shared" si="166"/>
        <v>5.1493305870236867E-4</v>
      </c>
      <c r="BJ283" s="4">
        <f t="shared" si="166"/>
        <v>1.0377480866519651E-3</v>
      </c>
      <c r="BK283" s="4">
        <f t="shared" si="166"/>
        <v>2.3247846515270162E-3</v>
      </c>
      <c r="BL283" s="4">
        <f t="shared" si="166"/>
        <v>8.0955837195019822E-4</v>
      </c>
      <c r="BM283" s="4">
        <f t="shared" si="166"/>
        <v>1.0348061355380453E-3</v>
      </c>
      <c r="BN283" s="4">
        <f t="shared" ref="BN283:CU283" si="167">BN282/BN276</f>
        <v>1.0225903547499322E-3</v>
      </c>
      <c r="BO283" s="4">
        <f t="shared" si="167"/>
        <v>9.1444881993815578E-4</v>
      </c>
      <c r="BP283" s="4">
        <f t="shared" si="167"/>
        <v>5.2012645574455287E-4</v>
      </c>
      <c r="BQ283" s="4">
        <f t="shared" si="167"/>
        <v>3.0664395229982965E-4</v>
      </c>
      <c r="BR283" s="4">
        <f t="shared" si="167"/>
        <v>6.0334044588330517E-4</v>
      </c>
      <c r="BS283" s="4">
        <f t="shared" si="167"/>
        <v>5.0699084036548404E-4</v>
      </c>
      <c r="BT283" s="4">
        <f t="shared" si="167"/>
        <v>5.4933164649676228E-4</v>
      </c>
      <c r="BU283" s="4">
        <f t="shared" si="167"/>
        <v>5.6716789553044032E-4</v>
      </c>
      <c r="BV283" s="4" t="e">
        <f t="shared" si="167"/>
        <v>#DIV/0!</v>
      </c>
      <c r="BW283" s="4" t="e">
        <f t="shared" si="167"/>
        <v>#DIV/0!</v>
      </c>
      <c r="BX283" s="4" t="e">
        <f t="shared" si="167"/>
        <v>#DIV/0!</v>
      </c>
      <c r="BY283" s="4" t="e">
        <f t="shared" si="167"/>
        <v>#DIV/0!</v>
      </c>
      <c r="BZ283" s="4" t="e">
        <f t="shared" si="167"/>
        <v>#DIV/0!</v>
      </c>
      <c r="CA283" s="4" t="e">
        <f t="shared" si="167"/>
        <v>#DIV/0!</v>
      </c>
      <c r="CB283" s="4" t="e">
        <f t="shared" si="167"/>
        <v>#DIV/0!</v>
      </c>
      <c r="CC283" s="4" t="e">
        <f t="shared" si="167"/>
        <v>#DIV/0!</v>
      </c>
      <c r="CD283" s="4" t="e">
        <f t="shared" si="167"/>
        <v>#DIV/0!</v>
      </c>
      <c r="CE283" s="4" t="e">
        <f t="shared" si="167"/>
        <v>#DIV/0!</v>
      </c>
      <c r="CF283" s="4" t="e">
        <f t="shared" si="167"/>
        <v>#DIV/0!</v>
      </c>
      <c r="CG283" s="4" t="e">
        <f t="shared" si="167"/>
        <v>#DIV/0!</v>
      </c>
      <c r="CH283" s="4" t="e">
        <f t="shared" si="167"/>
        <v>#DIV/0!</v>
      </c>
      <c r="CI283" s="4" t="e">
        <f t="shared" si="167"/>
        <v>#DIV/0!</v>
      </c>
      <c r="CJ283" s="4" t="e">
        <f t="shared" si="167"/>
        <v>#DIV/0!</v>
      </c>
      <c r="CK283" s="4" t="e">
        <f t="shared" si="167"/>
        <v>#DIV/0!</v>
      </c>
      <c r="CL283" s="4" t="e">
        <f t="shared" si="167"/>
        <v>#DIV/0!</v>
      </c>
      <c r="CM283" s="4" t="e">
        <f t="shared" si="167"/>
        <v>#DIV/0!</v>
      </c>
      <c r="CN283" s="4" t="e">
        <f t="shared" si="167"/>
        <v>#DIV/0!</v>
      </c>
      <c r="CO283" s="4" t="e">
        <f t="shared" si="167"/>
        <v>#DIV/0!</v>
      </c>
      <c r="CP283" s="4">
        <f t="shared" si="167"/>
        <v>3.5971223021582736E-3</v>
      </c>
      <c r="CQ283" s="4">
        <f t="shared" si="167"/>
        <v>2.7271177773990113E-3</v>
      </c>
      <c r="CR283" s="4">
        <f t="shared" si="167"/>
        <v>0</v>
      </c>
      <c r="CS283" s="4">
        <f t="shared" si="167"/>
        <v>3.2139577594123047E-3</v>
      </c>
      <c r="CT283" s="4">
        <f t="shared" si="167"/>
        <v>3.1496062992125984E-3</v>
      </c>
      <c r="CU283" s="4" t="e">
        <f t="shared" si="167"/>
        <v>#DIV/0!</v>
      </c>
      <c r="CV283" s="4">
        <v>0</v>
      </c>
      <c r="CW283" s="4">
        <f t="shared" ref="CW283:CY283" si="168">CW282/CW276</f>
        <v>0</v>
      </c>
      <c r="CX283" s="4" t="e">
        <f t="shared" si="168"/>
        <v>#DIV/0!</v>
      </c>
      <c r="CY283" s="4" t="e">
        <f t="shared" si="168"/>
        <v>#DIV/0!</v>
      </c>
      <c r="CZ283" s="4" t="e">
        <f t="shared" ref="CZ283:DV283" si="169">CZ282/CZ276</f>
        <v>#DIV/0!</v>
      </c>
      <c r="DA283" s="4" t="e">
        <f t="shared" si="169"/>
        <v>#DIV/0!</v>
      </c>
      <c r="DB283" s="4" t="e">
        <f t="shared" si="169"/>
        <v>#DIV/0!</v>
      </c>
      <c r="DC283" s="4" t="e">
        <f t="shared" si="169"/>
        <v>#DIV/0!</v>
      </c>
      <c r="DD283" s="4" t="e">
        <f t="shared" si="169"/>
        <v>#DIV/0!</v>
      </c>
      <c r="DE283" s="4" t="e">
        <f t="shared" si="169"/>
        <v>#DIV/0!</v>
      </c>
      <c r="DF283" s="4" t="e">
        <f t="shared" si="169"/>
        <v>#DIV/0!</v>
      </c>
      <c r="DG283" s="4" t="e">
        <f t="shared" si="169"/>
        <v>#DIV/0!</v>
      </c>
      <c r="DH283" s="4" t="e">
        <f t="shared" si="169"/>
        <v>#DIV/0!</v>
      </c>
      <c r="DI283" s="4" t="e">
        <f t="shared" si="169"/>
        <v>#DIV/0!</v>
      </c>
      <c r="DJ283" s="4" t="e">
        <f t="shared" si="169"/>
        <v>#DIV/0!</v>
      </c>
      <c r="DK283" s="4" t="e">
        <f t="shared" si="169"/>
        <v>#DIV/0!</v>
      </c>
      <c r="DL283" s="4" t="e">
        <f t="shared" si="169"/>
        <v>#DIV/0!</v>
      </c>
      <c r="DM283" s="4" t="e">
        <f t="shared" si="169"/>
        <v>#DIV/0!</v>
      </c>
      <c r="DN283" s="4" t="e">
        <f t="shared" si="169"/>
        <v>#DIV/0!</v>
      </c>
      <c r="DO283" s="4" t="e">
        <f t="shared" si="169"/>
        <v>#DIV/0!</v>
      </c>
      <c r="DP283" s="4" t="e">
        <f t="shared" si="169"/>
        <v>#DIV/0!</v>
      </c>
      <c r="DQ283" s="4" t="e">
        <f t="shared" si="169"/>
        <v>#DIV/0!</v>
      </c>
      <c r="DR283" s="4" t="e">
        <f t="shared" si="169"/>
        <v>#DIV/0!</v>
      </c>
      <c r="DS283" s="4" t="e">
        <f t="shared" si="169"/>
        <v>#DIV/0!</v>
      </c>
      <c r="DT283" s="4" t="e">
        <f t="shared" si="169"/>
        <v>#DIV/0!</v>
      </c>
      <c r="DU283" s="4" t="e">
        <f t="shared" si="169"/>
        <v>#DIV/0!</v>
      </c>
      <c r="DV283" s="4" t="e">
        <f t="shared" si="169"/>
        <v>#DIV/0!</v>
      </c>
      <c r="DW283" s="4">
        <v>5.3404539385847796E-3</v>
      </c>
      <c r="DX283" s="4">
        <v>1.3421348160727491E-3</v>
      </c>
      <c r="DY283" s="4">
        <v>9.643492149594672E-4</v>
      </c>
      <c r="DZ283" s="4">
        <v>1.2811173352759427E-3</v>
      </c>
      <c r="EA283" s="4">
        <v>8.045279397027481E-4</v>
      </c>
      <c r="EB283" s="4">
        <v>8.2125023727158979E-4</v>
      </c>
      <c r="EC283" s="4">
        <v>8.0715043502438996E-4</v>
      </c>
      <c r="ED283" s="4">
        <v>9.46806166745071E-4</v>
      </c>
      <c r="EE283" s="4">
        <v>1.1014371131857757E-3</v>
      </c>
      <c r="EF283" s="4">
        <v>8.0941989750993998E-4</v>
      </c>
      <c r="EG283" s="4">
        <v>1.5126698623069718E-3</v>
      </c>
      <c r="EH283" s="4">
        <v>1.6794802689437999E-3</v>
      </c>
      <c r="EI283" s="4">
        <v>9.1107368653543525E-4</v>
      </c>
      <c r="EJ283" s="4">
        <v>6.6361787151780944E-4</v>
      </c>
      <c r="EK283" s="4">
        <v>1.0240533460347701E-3</v>
      </c>
      <c r="EL283" s="4">
        <v>3.2375687042195955E-3</v>
      </c>
      <c r="EM283" s="4">
        <v>3.9866433572901929E-3</v>
      </c>
      <c r="EN283" s="4">
        <v>2.3535459825050403E-3</v>
      </c>
      <c r="EO283" s="4">
        <v>1.0055404613499546E-3</v>
      </c>
      <c r="EP283" s="4">
        <v>5.5958285641612615E-4</v>
      </c>
      <c r="EQ283" s="4">
        <v>1.3114296134774613E-3</v>
      </c>
      <c r="ER283" s="4">
        <v>7.1366012535238254E-3</v>
      </c>
      <c r="ES283" s="4">
        <v>2.6544730035764227E-3</v>
      </c>
      <c r="ET283" s="4">
        <v>3.1299753243281981E-3</v>
      </c>
      <c r="EU283" s="4">
        <v>2.569080064323102E-3</v>
      </c>
      <c r="EV283" s="4">
        <v>2.750683953847984E-3</v>
      </c>
      <c r="EW283" s="4">
        <f t="shared" ref="EW283:GB283" si="170">EW282/EW276</f>
        <v>2.5562136414844488E-3</v>
      </c>
      <c r="EX283" s="4">
        <f t="shared" si="170"/>
        <v>2.7366235727092573E-3</v>
      </c>
      <c r="EY283" s="4">
        <f t="shared" si="170"/>
        <v>4.859086491739553E-3</v>
      </c>
      <c r="EZ283" s="4">
        <f t="shared" si="170"/>
        <v>0</v>
      </c>
      <c r="FA283" s="4">
        <f t="shared" si="170"/>
        <v>4.9069373942470388E-3</v>
      </c>
      <c r="FB283" s="4">
        <f t="shared" si="170"/>
        <v>2.9165147648559969E-3</v>
      </c>
      <c r="FC283" s="4">
        <f t="shared" si="170"/>
        <v>2.9808597427047382E-3</v>
      </c>
      <c r="FD283" s="4">
        <f t="shared" si="170"/>
        <v>1.2424565140220093E-3</v>
      </c>
      <c r="FE283" s="4">
        <f t="shared" si="170"/>
        <v>2.5468164794007491E-3</v>
      </c>
      <c r="FF283" s="4">
        <f t="shared" si="170"/>
        <v>2.0691082143596108E-3</v>
      </c>
      <c r="FG283" s="4">
        <f t="shared" si="170"/>
        <v>0</v>
      </c>
      <c r="FH283" s="4">
        <f t="shared" si="170"/>
        <v>3.3409263477600609E-3</v>
      </c>
      <c r="FI283" s="4">
        <f t="shared" si="170"/>
        <v>1.8479408658922914E-3</v>
      </c>
      <c r="FJ283" s="4">
        <f t="shared" si="170"/>
        <v>4.7381546134663338E-3</v>
      </c>
      <c r="FK283" s="4">
        <f t="shared" si="170"/>
        <v>2.2522522522522522E-3</v>
      </c>
      <c r="FL283" s="4">
        <f t="shared" si="170"/>
        <v>2.6085622218812339E-3</v>
      </c>
      <c r="FM283" s="4">
        <f t="shared" si="170"/>
        <v>1.0256410256410256E-3</v>
      </c>
      <c r="FN283" s="4">
        <f t="shared" si="170"/>
        <v>0</v>
      </c>
      <c r="FO283" s="4">
        <f t="shared" si="170"/>
        <v>2.8904120901808573E-3</v>
      </c>
      <c r="FP283" s="4">
        <f t="shared" si="170"/>
        <v>1.6633004633479862E-3</v>
      </c>
      <c r="FQ283" s="4">
        <f t="shared" si="170"/>
        <v>1.7398869073510222E-3</v>
      </c>
      <c r="FR283" s="4">
        <f t="shared" si="170"/>
        <v>1.56128024980484E-3</v>
      </c>
      <c r="FS283" s="4">
        <f t="shared" si="170"/>
        <v>2.3148148148148147E-3</v>
      </c>
      <c r="FT283" s="4">
        <f t="shared" si="170"/>
        <v>3.2730673316708229E-3</v>
      </c>
      <c r="FU283" s="4">
        <f t="shared" si="170"/>
        <v>0</v>
      </c>
      <c r="FV283" s="4" t="e">
        <f t="shared" si="170"/>
        <v>#DIV/0!</v>
      </c>
      <c r="FW283" s="4" t="e">
        <f t="shared" si="170"/>
        <v>#DIV/0!</v>
      </c>
      <c r="FX283" s="4" t="e">
        <f t="shared" si="170"/>
        <v>#DIV/0!</v>
      </c>
      <c r="FY283" s="4" t="e">
        <f t="shared" si="170"/>
        <v>#DIV/0!</v>
      </c>
      <c r="FZ283" s="4" t="e">
        <f t="shared" si="170"/>
        <v>#DIV/0!</v>
      </c>
      <c r="GA283" s="4" t="e">
        <f t="shared" si="170"/>
        <v>#DIV/0!</v>
      </c>
      <c r="GB283" s="4" t="e">
        <f t="shared" si="170"/>
        <v>#DIV/0!</v>
      </c>
    </row>
    <row r="284" spans="1:184" s="30" customFormat="1">
      <c r="A284" s="30" t="s">
        <v>307</v>
      </c>
      <c r="BP284" s="166">
        <v>3.0000000000000001E-3</v>
      </c>
      <c r="BQ284" s="166">
        <v>3.0000000000000001E-3</v>
      </c>
      <c r="BR284" s="166">
        <v>3.0000000000000001E-3</v>
      </c>
      <c r="BS284" s="166">
        <v>3.0000000000000001E-3</v>
      </c>
      <c r="BT284" s="166">
        <v>3.0000000000000001E-3</v>
      </c>
      <c r="BU284" s="166">
        <v>3.0000000000000001E-3</v>
      </c>
      <c r="BV284" s="166">
        <v>1.1999999999999999E-3</v>
      </c>
      <c r="BW284" s="166">
        <v>1.1999999999999999E-3</v>
      </c>
      <c r="BX284" s="166">
        <v>1.1999999999999999E-3</v>
      </c>
      <c r="BY284" s="166">
        <v>1.1999999999999999E-3</v>
      </c>
      <c r="BZ284" s="166">
        <v>1.1999999999999999E-3</v>
      </c>
      <c r="CA284" s="166">
        <v>1.1999999999999999E-3</v>
      </c>
      <c r="CB284" s="166">
        <v>1.1999999999999999E-3</v>
      </c>
      <c r="CC284" s="166">
        <v>1.1999999999999999E-3</v>
      </c>
      <c r="CD284" s="166">
        <v>1.1999999999999999E-3</v>
      </c>
      <c r="CE284" s="166">
        <v>1.1999999999999999E-3</v>
      </c>
      <c r="CF284" s="166">
        <v>1.1999999999999999E-3</v>
      </c>
      <c r="CG284" s="166">
        <v>1.1999999999999999E-3</v>
      </c>
      <c r="CH284" s="166">
        <v>1.1999999999999999E-3</v>
      </c>
      <c r="CI284" s="166">
        <v>1.1999999999999999E-3</v>
      </c>
      <c r="CJ284" s="166">
        <v>1.1999999999999999E-3</v>
      </c>
      <c r="CK284" s="166">
        <v>1.1999999999999999E-3</v>
      </c>
      <c r="CL284" s="166">
        <v>1.1999999999999999E-3</v>
      </c>
      <c r="CM284" s="166">
        <v>1.1999999999999999E-3</v>
      </c>
      <c r="CN284" s="166">
        <v>1.1999999999999999E-3</v>
      </c>
      <c r="CO284" s="166">
        <v>1.1999999999999999E-3</v>
      </c>
      <c r="CP284" s="166">
        <v>1.1999999999999999E-3</v>
      </c>
      <c r="CQ284" s="166">
        <v>1.1999999999999999E-3</v>
      </c>
      <c r="CR284" s="166">
        <v>1.1999999999999999E-3</v>
      </c>
      <c r="CS284" s="166">
        <v>1.1999999999999999E-3</v>
      </c>
      <c r="CT284" s="166">
        <v>1.1999999999999999E-3</v>
      </c>
      <c r="CU284" s="166">
        <v>1.1999999999999999E-3</v>
      </c>
      <c r="CV284" s="166">
        <v>1.1999999999999999E-3</v>
      </c>
      <c r="CW284" s="166">
        <v>1.1999999999999999E-3</v>
      </c>
      <c r="CX284" s="166">
        <v>1.1999999999999999E-3</v>
      </c>
      <c r="CY284" s="166">
        <v>1.1999999999999999E-3</v>
      </c>
      <c r="CZ284" s="166">
        <v>1.1999999999999999E-3</v>
      </c>
      <c r="DA284" s="166">
        <v>1.1999999999999999E-3</v>
      </c>
      <c r="DB284" s="166">
        <v>1.1999999999999999E-3</v>
      </c>
      <c r="DC284" s="166">
        <v>1.1999999999999999E-3</v>
      </c>
      <c r="DD284" s="166">
        <v>1.1999999999999999E-3</v>
      </c>
      <c r="DE284" s="166">
        <v>1.1999999999999999E-3</v>
      </c>
      <c r="DF284" s="166">
        <v>1.1999999999999999E-3</v>
      </c>
      <c r="DG284" s="166">
        <v>1.1999999999999999E-3</v>
      </c>
      <c r="DH284" s="166">
        <v>1.1999999999999999E-3</v>
      </c>
      <c r="DI284" s="166">
        <v>1.1999999999999999E-3</v>
      </c>
      <c r="DJ284" s="166">
        <v>1.1999999999999999E-3</v>
      </c>
      <c r="DK284" s="166">
        <v>1.1999999999999999E-3</v>
      </c>
      <c r="DL284" s="166">
        <v>1.1999999999999999E-3</v>
      </c>
      <c r="DM284" s="166">
        <v>1.1999999999999999E-3</v>
      </c>
      <c r="DN284" s="166">
        <v>1.1999999999999999E-3</v>
      </c>
      <c r="DO284" s="166">
        <v>1.1999999999999999E-3</v>
      </c>
      <c r="DP284" s="166">
        <v>1.1999999999999999E-3</v>
      </c>
      <c r="DQ284" s="166">
        <v>1.1999999999999999E-3</v>
      </c>
      <c r="DR284" s="166">
        <v>1.1999999999999999E-3</v>
      </c>
      <c r="DS284" s="166">
        <v>1.1999999999999999E-3</v>
      </c>
      <c r="DT284" s="166">
        <v>1.1999999999999999E-3</v>
      </c>
      <c r="DU284" s="166">
        <v>1.1999999999999999E-3</v>
      </c>
      <c r="DV284" s="166">
        <v>1.1999999999999999E-3</v>
      </c>
      <c r="DW284" s="166">
        <v>1.1999999999999999E-3</v>
      </c>
      <c r="DX284" s="166">
        <v>1.1999999999999999E-3</v>
      </c>
      <c r="DY284" s="166">
        <v>1.1999999999999999E-3</v>
      </c>
      <c r="DZ284" s="166">
        <v>1.1999999999999999E-3</v>
      </c>
      <c r="EA284" s="166">
        <v>1.1999999999999999E-3</v>
      </c>
      <c r="EB284" s="166">
        <v>1.1999999999999999E-3</v>
      </c>
      <c r="EC284" s="166">
        <v>1.1999999999999999E-3</v>
      </c>
      <c r="ED284" s="166">
        <v>1.1999999999999999E-3</v>
      </c>
      <c r="EE284" s="166">
        <v>1.1999999999999999E-3</v>
      </c>
      <c r="EF284" s="166">
        <v>1.1999999999999999E-3</v>
      </c>
      <c r="EG284" s="166">
        <v>1.1999999999999999E-3</v>
      </c>
      <c r="EH284" s="166">
        <v>1.1999999999999999E-3</v>
      </c>
      <c r="EI284" s="166">
        <v>1.1999999999999999E-3</v>
      </c>
      <c r="EJ284" s="166">
        <v>1.1999999999999999E-3</v>
      </c>
      <c r="EK284" s="166">
        <v>1.1999999999999999E-3</v>
      </c>
      <c r="EL284" s="166">
        <v>1.1999999999999999E-3</v>
      </c>
      <c r="EM284" s="166">
        <v>1.1999999999999999E-3</v>
      </c>
      <c r="EN284" s="166">
        <v>1.1999999999999999E-3</v>
      </c>
      <c r="EO284" s="166">
        <v>1.1999999999999999E-3</v>
      </c>
      <c r="EP284" s="166">
        <v>1.1999999999999999E-3</v>
      </c>
      <c r="EQ284" s="166">
        <v>1.1999999999999999E-3</v>
      </c>
      <c r="ER284" s="166">
        <v>1.1999999999999999E-3</v>
      </c>
      <c r="ES284" s="166">
        <v>1.1999999999999999E-3</v>
      </c>
      <c r="ET284" s="166">
        <v>1.1999999999999999E-3</v>
      </c>
      <c r="EU284" s="166">
        <v>1.1999999999999999E-3</v>
      </c>
      <c r="EV284" s="166">
        <v>1.1999999999999999E-3</v>
      </c>
      <c r="EW284" s="166">
        <v>1.1999999999999999E-3</v>
      </c>
      <c r="EX284" s="166">
        <v>1.1999999999999999E-3</v>
      </c>
      <c r="EY284" s="166">
        <v>1.1999999999999999E-3</v>
      </c>
      <c r="EZ284" s="166">
        <v>1.1999999999999999E-3</v>
      </c>
      <c r="FA284" s="166">
        <v>1.1999999999999999E-3</v>
      </c>
      <c r="FB284" s="166">
        <v>1.1999999999999999E-3</v>
      </c>
      <c r="FC284" s="166">
        <v>1.1999999999999999E-3</v>
      </c>
      <c r="FD284" s="166">
        <v>1.1999999999999999E-3</v>
      </c>
      <c r="FE284" s="166">
        <v>1.1999999999999999E-3</v>
      </c>
      <c r="FF284" s="166">
        <v>1.1999999999999999E-3</v>
      </c>
      <c r="FG284" s="166">
        <v>1.1999999999999999E-3</v>
      </c>
      <c r="FH284" s="166">
        <v>1.1999999999999999E-3</v>
      </c>
      <c r="FI284" s="166">
        <v>1.1999999999999999E-3</v>
      </c>
      <c r="FJ284" s="166">
        <v>1.1999999999999999E-3</v>
      </c>
      <c r="FK284" s="166">
        <v>1.1999999999999999E-3</v>
      </c>
      <c r="FL284" s="166">
        <v>1.1999999999999999E-3</v>
      </c>
      <c r="FM284" s="166">
        <v>1.1999999999999999E-3</v>
      </c>
      <c r="FN284" s="166">
        <v>1.1999999999999999E-3</v>
      </c>
      <c r="FO284" s="166">
        <v>1.1999999999999999E-3</v>
      </c>
      <c r="FP284" s="166">
        <v>1.1999999999999999E-3</v>
      </c>
      <c r="FQ284" s="166">
        <v>1.1999999999999999E-3</v>
      </c>
      <c r="FR284" s="166">
        <v>1.1999999999999999E-3</v>
      </c>
      <c r="FS284" s="166">
        <v>1.1999999999999999E-3</v>
      </c>
      <c r="FT284" s="166">
        <v>1.1999999999999999E-3</v>
      </c>
      <c r="FU284" s="166">
        <v>1.1999999999999999E-3</v>
      </c>
      <c r="FV284" s="166">
        <v>1.1999999999999999E-3</v>
      </c>
      <c r="FW284" s="166">
        <v>1.1999999999999999E-3</v>
      </c>
      <c r="FX284" s="166">
        <v>1.1999999999999999E-3</v>
      </c>
      <c r="FY284" s="166">
        <v>1.1999999999999999E-3</v>
      </c>
      <c r="FZ284" s="166">
        <v>1.1999999999999999E-3</v>
      </c>
      <c r="GA284" s="166">
        <v>1.1999999999999999E-3</v>
      </c>
      <c r="GB284" s="166">
        <v>1.1999999999999999E-3</v>
      </c>
    </row>
    <row r="285" spans="1:184" ht="32.25" customHeight="1">
      <c r="A285" s="259" t="s">
        <v>145</v>
      </c>
      <c r="B285" s="259"/>
      <c r="C285" s="259"/>
      <c r="D285" s="259"/>
      <c r="E285" s="259"/>
      <c r="F285" s="259"/>
      <c r="G285" s="259"/>
      <c r="H285" s="259"/>
      <c r="I285" s="259"/>
      <c r="J285" s="259"/>
      <c r="K285" s="259"/>
      <c r="L285" s="259"/>
      <c r="M285" s="259"/>
      <c r="N285" s="259"/>
      <c r="O285" s="259"/>
      <c r="P285" s="259"/>
      <c r="Q285" s="259"/>
      <c r="R285" s="259"/>
      <c r="S285" s="259"/>
      <c r="T285" s="259"/>
      <c r="U285" s="259"/>
      <c r="V285" s="259"/>
      <c r="W285" s="259"/>
      <c r="X285" s="259"/>
      <c r="Y285" s="259"/>
      <c r="Z285" s="259"/>
      <c r="AA285" s="259"/>
      <c r="AB285" s="259"/>
      <c r="AC285" s="259"/>
      <c r="AD285" s="259"/>
      <c r="AE285" s="259"/>
      <c r="AF285" s="259"/>
      <c r="AG285" s="259"/>
      <c r="AH285" s="259"/>
      <c r="AI285" s="259"/>
      <c r="AJ285" s="259"/>
      <c r="AK285" s="259"/>
      <c r="AL285" s="259"/>
      <c r="AM285" s="259"/>
      <c r="AN285" s="259"/>
      <c r="AO285" s="259"/>
      <c r="AP285" s="259"/>
      <c r="AQ285" s="259"/>
      <c r="AR285" s="259"/>
      <c r="AS285" s="259"/>
      <c r="AT285" s="259"/>
      <c r="AU285" s="259"/>
      <c r="AV285" s="259"/>
      <c r="AW285" s="259"/>
      <c r="AX285" s="259"/>
      <c r="AY285" s="259"/>
      <c r="AZ285" s="259"/>
      <c r="BA285" s="259"/>
      <c r="BB285" s="259"/>
      <c r="BC285" s="259"/>
      <c r="BD285" s="259"/>
      <c r="BE285" s="259"/>
      <c r="BF285" s="259"/>
      <c r="BG285" s="259"/>
      <c r="BH285" s="259"/>
      <c r="BI285" s="259"/>
      <c r="BJ285" s="259"/>
      <c r="BK285" s="259"/>
      <c r="BL285" s="259"/>
      <c r="BM285" s="259"/>
      <c r="BN285" s="259"/>
      <c r="BO285" s="259"/>
      <c r="BP285" s="259"/>
      <c r="BQ285" s="259"/>
      <c r="BR285" s="259"/>
      <c r="BS285" s="259"/>
      <c r="BT285" s="259"/>
      <c r="BU285" s="259"/>
      <c r="BV285" s="259"/>
      <c r="BW285" s="259"/>
      <c r="BX285" s="259"/>
      <c r="BY285" s="259"/>
      <c r="BZ285" s="259"/>
      <c r="CA285" s="259"/>
      <c r="CB285" s="259"/>
      <c r="CC285" s="259"/>
      <c r="CD285" s="259"/>
      <c r="CE285" s="259"/>
      <c r="CF285" s="259"/>
      <c r="CG285" s="259"/>
      <c r="CH285" s="259"/>
      <c r="CI285" s="259"/>
      <c r="CJ285" s="259"/>
      <c r="CK285" s="259"/>
      <c r="CL285" s="259"/>
      <c r="CM285" s="259"/>
      <c r="CN285" s="259"/>
      <c r="CO285" s="259"/>
      <c r="CP285" s="259"/>
      <c r="CQ285" s="259"/>
      <c r="CR285" s="259"/>
      <c r="CS285" s="259"/>
      <c r="CT285" s="259"/>
      <c r="CU285" s="259"/>
      <c r="CV285" s="259"/>
      <c r="CW285" s="259"/>
      <c r="CX285" s="259"/>
      <c r="CY285" s="259"/>
      <c r="CZ285" s="259"/>
      <c r="DA285" s="259"/>
      <c r="DB285" s="259"/>
      <c r="DC285" s="259"/>
      <c r="DD285" s="259"/>
      <c r="DE285" s="259"/>
      <c r="DF285" s="259"/>
      <c r="DG285" s="259"/>
      <c r="DH285" s="259"/>
      <c r="DI285" s="259"/>
      <c r="DJ285" s="259"/>
      <c r="DK285" s="259"/>
      <c r="DL285" s="259"/>
      <c r="DM285" s="259"/>
      <c r="DN285" s="259"/>
      <c r="DO285" s="259"/>
      <c r="DP285" s="259"/>
      <c r="DQ285" s="259"/>
      <c r="DR285" s="259"/>
      <c r="DS285" s="259"/>
      <c r="DT285" s="259"/>
      <c r="DU285" s="259"/>
      <c r="DV285" s="259"/>
      <c r="DW285" s="259"/>
      <c r="DX285" s="259"/>
      <c r="DY285" s="259"/>
      <c r="DZ285" s="259"/>
      <c r="EA285" s="259"/>
      <c r="EB285" s="259"/>
      <c r="EC285" s="259"/>
      <c r="ED285" s="259"/>
      <c r="EE285" s="259"/>
      <c r="EF285" s="259"/>
      <c r="EG285" s="259"/>
      <c r="EH285" s="259"/>
      <c r="EI285" s="259"/>
      <c r="EJ285" s="259"/>
      <c r="EK285" s="259"/>
      <c r="EL285" s="259"/>
      <c r="EM285" s="259"/>
      <c r="EN285" s="259"/>
      <c r="EO285" s="259"/>
      <c r="EP285" s="259"/>
      <c r="EQ285" s="259"/>
      <c r="ER285" s="259"/>
      <c r="ES285" s="259"/>
      <c r="ET285" s="259"/>
      <c r="EU285" s="259"/>
      <c r="EV285" s="259"/>
      <c r="EW285" s="259"/>
      <c r="EX285" s="259"/>
      <c r="EY285" s="259"/>
      <c r="EZ285" s="259"/>
      <c r="FA285" s="259"/>
      <c r="FB285" s="259"/>
      <c r="FC285" s="259"/>
      <c r="FD285" s="259"/>
      <c r="FE285" s="259"/>
      <c r="FF285" s="259"/>
      <c r="FG285" s="259"/>
      <c r="FH285" s="259"/>
      <c r="FI285" s="259"/>
      <c r="FJ285" s="259"/>
      <c r="FK285" s="259"/>
      <c r="FL285" s="259"/>
      <c r="FM285" s="259"/>
      <c r="FN285" s="259"/>
      <c r="FO285" s="259"/>
      <c r="FP285" s="259"/>
      <c r="FQ285" s="259"/>
      <c r="FR285" s="259"/>
      <c r="FS285" s="259"/>
      <c r="FT285" s="259"/>
      <c r="FU285" s="259"/>
      <c r="FV285" s="259"/>
      <c r="FW285" s="259"/>
      <c r="FX285" s="259"/>
      <c r="FY285" s="259"/>
      <c r="FZ285" s="259"/>
      <c r="GA285" s="259"/>
      <c r="GB285" s="259"/>
    </row>
    <row r="286" spans="1:184" ht="9" customHeight="1">
      <c r="A286" s="28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</row>
    <row r="287" spans="1:184" ht="18" customHeight="1"/>
    <row r="288" spans="1:184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spans="1:184" ht="18" customHeight="1"/>
    <row r="306" spans="1:184" ht="18" customHeight="1"/>
    <row r="307" spans="1:184" ht="18" customHeight="1"/>
    <row r="308" spans="1:184" ht="18" customHeight="1"/>
    <row r="309" spans="1:184" ht="18" customHeight="1"/>
    <row r="310" spans="1:184" ht="18" customHeight="1"/>
    <row r="311" spans="1:184" ht="18" customHeight="1"/>
    <row r="312" spans="1:184" ht="18" customHeight="1"/>
    <row r="313" spans="1:184" ht="18" customHeight="1"/>
    <row r="314" spans="1:184">
      <c r="A314" s="26"/>
    </row>
    <row r="315" spans="1:184" s="6" customFormat="1" ht="25.5" customHeight="1">
      <c r="A315" s="25" t="s">
        <v>0</v>
      </c>
      <c r="B315" s="24">
        <f>'Summary Shop'!B72</f>
        <v>0</v>
      </c>
      <c r="C315" s="24">
        <f>'Summary Shop'!C72</f>
        <v>0</v>
      </c>
      <c r="D315" s="24">
        <f>'Summary Shop'!D72</f>
        <v>0</v>
      </c>
      <c r="E315" s="24">
        <f>'Summary Shop'!E72</f>
        <v>0</v>
      </c>
      <c r="F315" s="24">
        <f>'Summary Shop'!F72</f>
        <v>0</v>
      </c>
      <c r="G315" s="24">
        <f>'Summary Shop'!G72</f>
        <v>0</v>
      </c>
      <c r="H315" s="24">
        <f>'Summary Shop'!H72</f>
        <v>0</v>
      </c>
      <c r="I315" s="24">
        <f>'Summary Shop'!I72</f>
        <v>0</v>
      </c>
      <c r="J315" s="24">
        <f>'Summary Shop'!J72</f>
        <v>0</v>
      </c>
      <c r="K315" s="24">
        <f>'Summary Shop'!K72</f>
        <v>0</v>
      </c>
      <c r="L315" s="24">
        <f>'Summary Shop'!L72</f>
        <v>0</v>
      </c>
      <c r="M315" s="24">
        <f>'Summary Shop'!M72</f>
        <v>0</v>
      </c>
      <c r="N315" s="24">
        <f>'Summary Shop'!N72</f>
        <v>0</v>
      </c>
      <c r="O315" s="24">
        <f>'Summary Shop'!O72</f>
        <v>0</v>
      </c>
      <c r="P315" s="24">
        <f>'Summary Shop'!P72</f>
        <v>0</v>
      </c>
      <c r="Q315" s="24">
        <f>'Summary Shop'!Q72</f>
        <v>0</v>
      </c>
      <c r="R315" s="24">
        <f>'Summary Shop'!R72</f>
        <v>0</v>
      </c>
      <c r="S315" s="24">
        <f>'Summary Shop'!S72</f>
        <v>0</v>
      </c>
      <c r="T315" s="24">
        <f>'Summary Shop'!T72</f>
        <v>0</v>
      </c>
      <c r="U315" s="24">
        <f>'Summary Shop'!U72</f>
        <v>0</v>
      </c>
      <c r="V315" s="24" t="s">
        <v>33</v>
      </c>
      <c r="W315" s="24" t="s">
        <v>32</v>
      </c>
      <c r="X315" s="24" t="s">
        <v>26</v>
      </c>
      <c r="Y315" s="24" t="s">
        <v>25</v>
      </c>
      <c r="Z315" s="24" t="s">
        <v>24</v>
      </c>
      <c r="AA315" s="24" t="s">
        <v>23</v>
      </c>
      <c r="AB315" s="24" t="s">
        <v>22</v>
      </c>
      <c r="AC315" s="24" t="s">
        <v>21</v>
      </c>
      <c r="AD315" s="24" t="s">
        <v>20</v>
      </c>
      <c r="AE315" s="24" t="s">
        <v>19</v>
      </c>
      <c r="AF315" s="24" t="s">
        <v>18</v>
      </c>
      <c r="AG315" s="24" t="s">
        <v>17</v>
      </c>
      <c r="AH315" s="24" t="s">
        <v>16</v>
      </c>
      <c r="AI315" s="24">
        <v>42278</v>
      </c>
      <c r="AJ315" s="24" t="s">
        <v>14</v>
      </c>
      <c r="AK315" s="24" t="s">
        <v>13</v>
      </c>
      <c r="AL315" s="24" t="s">
        <v>12</v>
      </c>
      <c r="AM315" s="24" t="s">
        <v>11</v>
      </c>
      <c r="AN315" s="24" t="s">
        <v>10</v>
      </c>
      <c r="AO315" s="24" t="s">
        <v>9</v>
      </c>
      <c r="AP315" s="24" t="s">
        <v>8</v>
      </c>
      <c r="AQ315" s="24" t="s">
        <v>68</v>
      </c>
      <c r="AR315" s="24" t="s">
        <v>69</v>
      </c>
      <c r="AS315" s="24" t="s">
        <v>135</v>
      </c>
      <c r="AT315" s="24" t="s">
        <v>143</v>
      </c>
      <c r="AU315" s="24" t="s">
        <v>146</v>
      </c>
      <c r="AV315" s="24" t="s">
        <v>151</v>
      </c>
      <c r="AW315" s="24" t="s">
        <v>159</v>
      </c>
      <c r="AX315" s="24" t="s">
        <v>168</v>
      </c>
      <c r="AY315" s="24" t="s">
        <v>173</v>
      </c>
      <c r="AZ315" s="24" t="s">
        <v>174</v>
      </c>
      <c r="BA315" s="24" t="s">
        <v>176</v>
      </c>
      <c r="BB315" s="24" t="s">
        <v>181</v>
      </c>
      <c r="BC315" s="24" t="s">
        <v>196</v>
      </c>
      <c r="BD315" s="24" t="s">
        <v>227</v>
      </c>
      <c r="BE315" s="24" t="s">
        <v>228</v>
      </c>
      <c r="BF315" s="24" t="s">
        <v>229</v>
      </c>
      <c r="BG315" s="24" t="s">
        <v>230</v>
      </c>
      <c r="BH315" s="24" t="s">
        <v>231</v>
      </c>
      <c r="BI315" s="24" t="s">
        <v>232</v>
      </c>
      <c r="BJ315" s="24" t="s">
        <v>233</v>
      </c>
      <c r="BK315" s="24" t="s">
        <v>238</v>
      </c>
      <c r="BL315" s="24" t="s">
        <v>239</v>
      </c>
      <c r="BM315" s="24" t="s">
        <v>240</v>
      </c>
      <c r="BN315" s="24" t="s">
        <v>247</v>
      </c>
      <c r="BO315" s="24" t="s">
        <v>248</v>
      </c>
      <c r="BP315" s="24" t="s">
        <v>252</v>
      </c>
      <c r="BQ315" s="24" t="s">
        <v>256</v>
      </c>
      <c r="BR315" s="24" t="s">
        <v>257</v>
      </c>
      <c r="BS315" s="24" t="s">
        <v>258</v>
      </c>
      <c r="BT315" s="24" t="s">
        <v>266</v>
      </c>
      <c r="BU315" s="24" t="s">
        <v>267</v>
      </c>
      <c r="BV315" s="24" t="s">
        <v>268</v>
      </c>
      <c r="BW315" s="24" t="s">
        <v>274</v>
      </c>
      <c r="BX315" s="24" t="s">
        <v>280</v>
      </c>
      <c r="BY315" s="24" t="s">
        <v>284</v>
      </c>
      <c r="BZ315" s="24" t="s">
        <v>285</v>
      </c>
      <c r="CA315" s="24" t="s">
        <v>286</v>
      </c>
      <c r="CB315" s="24" t="s">
        <v>288</v>
      </c>
      <c r="CC315" s="24" t="s">
        <v>289</v>
      </c>
      <c r="CD315" s="24" t="s">
        <v>166</v>
      </c>
      <c r="CE315" s="24" t="s">
        <v>294</v>
      </c>
      <c r="CF315" s="24" t="s">
        <v>295</v>
      </c>
      <c r="CG315" s="24" t="s">
        <v>296</v>
      </c>
      <c r="CH315" s="24" t="s">
        <v>297</v>
      </c>
      <c r="CI315" s="24" t="s">
        <v>301</v>
      </c>
      <c r="CJ315" s="24" t="s">
        <v>302</v>
      </c>
      <c r="CK315" s="24" t="s">
        <v>315</v>
      </c>
      <c r="CL315" s="24" t="s">
        <v>321</v>
      </c>
      <c r="CM315" s="24" t="s">
        <v>322</v>
      </c>
      <c r="CN315" s="24" t="s">
        <v>323</v>
      </c>
      <c r="CO315" s="24" t="s">
        <v>324</v>
      </c>
      <c r="CP315" s="24" t="s">
        <v>337</v>
      </c>
      <c r="CQ315" s="24" t="s">
        <v>338</v>
      </c>
      <c r="CR315" s="24" t="s">
        <v>344</v>
      </c>
      <c r="CS315" s="24" t="str">
        <f>CS32</f>
        <v>Dec'20</v>
      </c>
      <c r="CT315" s="24" t="s">
        <v>355</v>
      </c>
      <c r="CU315" s="24" t="s">
        <v>357</v>
      </c>
      <c r="CV315" s="24" t="s">
        <v>358</v>
      </c>
      <c r="CW315" s="24" t="s">
        <v>359</v>
      </c>
      <c r="CX315" s="24" t="s">
        <v>360</v>
      </c>
      <c r="CY315" s="24" t="s">
        <v>361</v>
      </c>
      <c r="CZ315" s="24" t="s">
        <v>362</v>
      </c>
      <c r="DA315" s="24" t="s">
        <v>370</v>
      </c>
      <c r="DB315" s="24" t="s">
        <v>371</v>
      </c>
      <c r="DC315" s="24" t="s">
        <v>378</v>
      </c>
      <c r="DD315" s="24" t="s">
        <v>379</v>
      </c>
      <c r="DE315" s="24" t="s">
        <v>380</v>
      </c>
      <c r="DF315" s="24" t="s">
        <v>381</v>
      </c>
      <c r="DG315" s="24" t="s">
        <v>382</v>
      </c>
      <c r="DH315" s="24" t="s">
        <v>383</v>
      </c>
      <c r="DI315" s="24" t="s">
        <v>384</v>
      </c>
      <c r="DJ315" s="24" t="s">
        <v>385</v>
      </c>
      <c r="DK315" s="24" t="s">
        <v>386</v>
      </c>
      <c r="DL315" s="24" t="s">
        <v>387</v>
      </c>
      <c r="DM315" s="24" t="s">
        <v>388</v>
      </c>
      <c r="DN315" s="24" t="s">
        <v>389</v>
      </c>
      <c r="DO315" s="24" t="s">
        <v>390</v>
      </c>
      <c r="DP315" s="24" t="s">
        <v>391</v>
      </c>
      <c r="DQ315" s="24" t="s">
        <v>392</v>
      </c>
      <c r="DR315" s="24" t="s">
        <v>394</v>
      </c>
      <c r="DS315" s="24" t="s">
        <v>395</v>
      </c>
      <c r="DT315" s="24" t="s">
        <v>396</v>
      </c>
      <c r="DU315" s="24" t="s">
        <v>398</v>
      </c>
      <c r="DV315" s="24" t="s">
        <v>399</v>
      </c>
      <c r="DW315" s="24" t="s">
        <v>400</v>
      </c>
      <c r="DX315" s="24" t="s">
        <v>402</v>
      </c>
      <c r="DY315" s="24" t="s">
        <v>403</v>
      </c>
      <c r="DZ315" s="24" t="s">
        <v>407</v>
      </c>
      <c r="EA315" s="24" t="s">
        <v>408</v>
      </c>
      <c r="EB315" s="24" t="s">
        <v>409</v>
      </c>
      <c r="EC315" s="24" t="s">
        <v>410</v>
      </c>
      <c r="ED315" s="24" t="s">
        <v>411</v>
      </c>
      <c r="EE315" s="24" t="s">
        <v>412</v>
      </c>
      <c r="EF315" s="24" t="s">
        <v>415</v>
      </c>
      <c r="EG315" s="24" t="s">
        <v>422</v>
      </c>
      <c r="EH315" s="24" t="s">
        <v>424</v>
      </c>
      <c r="EI315" s="24" t="s">
        <v>426</v>
      </c>
      <c r="EJ315" s="24" t="s">
        <v>430</v>
      </c>
      <c r="EK315" s="24" t="s">
        <v>434</v>
      </c>
      <c r="EL315" s="24" t="s">
        <v>437</v>
      </c>
      <c r="EM315" s="24" t="s">
        <v>438</v>
      </c>
      <c r="EN315" s="24" t="s">
        <v>439</v>
      </c>
      <c r="EO315" s="24" t="s">
        <v>440</v>
      </c>
      <c r="EP315" s="24" t="s">
        <v>443</v>
      </c>
      <c r="EQ315" s="24" t="s">
        <v>444</v>
      </c>
      <c r="ER315" s="24" t="s">
        <v>449</v>
      </c>
      <c r="ES315" s="24" t="s">
        <v>450</v>
      </c>
      <c r="ET315" s="24" t="s">
        <v>454</v>
      </c>
      <c r="EU315" s="24" t="s">
        <v>456</v>
      </c>
      <c r="EV315" s="24" t="s">
        <v>457</v>
      </c>
      <c r="EW315" s="23" t="str">
        <f>+'Summary Shop'!EX31</f>
        <v>Aug'25</v>
      </c>
      <c r="EX315" s="22">
        <v>1</v>
      </c>
      <c r="EY315" s="22">
        <v>2</v>
      </c>
      <c r="EZ315" s="22">
        <v>3</v>
      </c>
      <c r="FA315" s="22">
        <v>4</v>
      </c>
      <c r="FB315" s="22">
        <v>5</v>
      </c>
      <c r="FC315" s="22">
        <v>6</v>
      </c>
      <c r="FD315" s="22">
        <v>7</v>
      </c>
      <c r="FE315" s="22">
        <v>8</v>
      </c>
      <c r="FF315" s="22">
        <v>9</v>
      </c>
      <c r="FG315" s="22">
        <v>10</v>
      </c>
      <c r="FH315" s="22">
        <v>11</v>
      </c>
      <c r="FI315" s="22">
        <v>12</v>
      </c>
      <c r="FJ315" s="22">
        <v>13</v>
      </c>
      <c r="FK315" s="22">
        <v>14</v>
      </c>
      <c r="FL315" s="22">
        <v>15</v>
      </c>
      <c r="FM315" s="22">
        <v>16</v>
      </c>
      <c r="FN315" s="22">
        <v>17</v>
      </c>
      <c r="FO315" s="22">
        <v>18</v>
      </c>
      <c r="FP315" s="22">
        <v>19</v>
      </c>
      <c r="FQ315" s="22">
        <v>20</v>
      </c>
      <c r="FR315" s="22">
        <v>21</v>
      </c>
      <c r="FS315" s="22">
        <v>22</v>
      </c>
      <c r="FT315" s="22">
        <v>23</v>
      </c>
      <c r="FU315" s="22">
        <v>24</v>
      </c>
      <c r="FV315" s="22">
        <v>25</v>
      </c>
      <c r="FW315" s="22">
        <v>26</v>
      </c>
      <c r="FX315" s="22">
        <v>27</v>
      </c>
      <c r="FY315" s="22">
        <v>28</v>
      </c>
      <c r="FZ315" s="22">
        <v>29</v>
      </c>
      <c r="GA315" s="22">
        <v>30</v>
      </c>
      <c r="GB315" s="22">
        <v>31</v>
      </c>
    </row>
    <row r="316" spans="1:184" s="6" customFormat="1" ht="25.5" customHeight="1">
      <c r="A316" s="11" t="s">
        <v>7</v>
      </c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>
        <v>127869</v>
      </c>
      <c r="P316" s="10">
        <v>127123</v>
      </c>
      <c r="Q316" s="10">
        <v>114467</v>
      </c>
      <c r="R316" s="10">
        <v>116986</v>
      </c>
      <c r="S316" s="10">
        <v>75460</v>
      </c>
      <c r="T316" s="10">
        <v>133794</v>
      </c>
      <c r="U316" s="10">
        <v>113786</v>
      </c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 t="e">
        <f>SUM(AP33,AP73,#REF!)</f>
        <v>#REF!</v>
      </c>
      <c r="AQ316" s="10" t="e">
        <f>SUM(AQ33,AQ73,#REF!)</f>
        <v>#REF!</v>
      </c>
      <c r="AR316" s="10" t="e">
        <f>SUM(AR33,AR73,#REF!)</f>
        <v>#REF!</v>
      </c>
      <c r="AS316" s="10" t="e">
        <f>SUM(AS33,AS73,#REF!)</f>
        <v>#REF!</v>
      </c>
      <c r="AT316" s="10" t="e">
        <f>SUM(AT33,AT73,#REF!)</f>
        <v>#REF!</v>
      </c>
      <c r="AU316" s="10" t="e">
        <f>SUM(AU33,AU73,#REF!)</f>
        <v>#REF!</v>
      </c>
      <c r="AV316" s="10" t="e">
        <f>SUM(AV33,AV73,#REF!)</f>
        <v>#REF!</v>
      </c>
      <c r="AW316" s="10" t="e">
        <f>SUM(AW33,AW73,#REF!)</f>
        <v>#REF!</v>
      </c>
      <c r="AX316" s="10" t="e">
        <f>SUM(AX33,AX73,#REF!)</f>
        <v>#REF!</v>
      </c>
      <c r="AY316" s="10" t="e">
        <f>SUM(AY33,AY73,#REF!)</f>
        <v>#REF!</v>
      </c>
      <c r="AZ316" s="10" t="e">
        <f>SUM(AZ33,AZ73,#REF!)</f>
        <v>#REF!</v>
      </c>
      <c r="BA316" s="10" t="e">
        <f>SUM(BA33,BA73,#REF!)</f>
        <v>#REF!</v>
      </c>
      <c r="BB316" s="10" t="e">
        <f>SUM(BB33,BB73,#REF!)</f>
        <v>#REF!</v>
      </c>
      <c r="BC316" s="10" t="e">
        <f>SUM(BC33,BC73,#REF!)</f>
        <v>#REF!</v>
      </c>
      <c r="BD316" s="10" t="e">
        <f>SUM(BD33,BD73,#REF!,BD155,BD235)</f>
        <v>#REF!</v>
      </c>
      <c r="BE316" s="10" t="e">
        <f>SUM(BE33,BE73,#REF!,BE155,BE235)</f>
        <v>#REF!</v>
      </c>
      <c r="BF316" s="10" t="e">
        <f>SUM(BF33,BF73,#REF!,BF155,BF235)</f>
        <v>#REF!</v>
      </c>
      <c r="BG316" s="10" t="e">
        <f>SUM(BG33,BG73,#REF!,BG155,BG235)</f>
        <v>#REF!</v>
      </c>
      <c r="BH316" s="10" t="e">
        <f>SUM(BH33,BH73,#REF!,BH155,BH235)</f>
        <v>#REF!</v>
      </c>
      <c r="BI316" s="10" t="e">
        <f>SUM(BI33,BI73,#REF!,BI155,BI235)</f>
        <v>#REF!</v>
      </c>
      <c r="BJ316" s="10" t="e">
        <f>SUM(BJ33,BJ73,#REF!,BJ155,BJ235)</f>
        <v>#REF!</v>
      </c>
      <c r="BK316" s="10" t="e">
        <f>SUM(BK33,BK73,#REF!,BK155,BK235)</f>
        <v>#REF!</v>
      </c>
      <c r="BL316" s="10" t="e">
        <f>SUM(BL33,BL73,#REF!,BL155,BL235)</f>
        <v>#REF!</v>
      </c>
      <c r="BM316" s="10" t="e">
        <f>SUM(BM33,BM73,#REF!,BM155,BM235)</f>
        <v>#REF!</v>
      </c>
      <c r="BN316" s="10" t="e">
        <f>SUM(BN33,BN73,#REF!,BN155,BN235)</f>
        <v>#REF!</v>
      </c>
      <c r="BO316" s="10" t="e">
        <f>SUM(BO33,BO73,#REF!,BO155,BO235)</f>
        <v>#REF!</v>
      </c>
      <c r="BP316" s="10">
        <f t="shared" ref="BP316:BU317" si="171">SUM(BP33,BP73,BP155,BP235)</f>
        <v>149825</v>
      </c>
      <c r="BQ316" s="10">
        <f t="shared" si="171"/>
        <v>154074</v>
      </c>
      <c r="BR316" s="10">
        <f t="shared" si="171"/>
        <v>38893</v>
      </c>
      <c r="BS316" s="10">
        <f t="shared" si="171"/>
        <v>59656</v>
      </c>
      <c r="BT316" s="10">
        <f t="shared" si="171"/>
        <v>107456</v>
      </c>
      <c r="BU316" s="10">
        <f t="shared" si="171"/>
        <v>74793</v>
      </c>
      <c r="BV316" s="10" t="e">
        <f>#REF!+#REF!+#REF!+BV276+BV235+BV155+BV73+BV33</f>
        <v>#REF!</v>
      </c>
      <c r="BW316" s="10" t="e">
        <f>#REF!+#REF!+#REF!+BW276+BW235+BW155+BW73+BW33</f>
        <v>#REF!</v>
      </c>
      <c r="BX316" s="10" t="e">
        <f>#REF!+#REF!+#REF!+BX276+BX235+BX155+BX73+BX33</f>
        <v>#REF!</v>
      </c>
      <c r="BY316" s="10" t="e">
        <f>#REF!+#REF!+#REF!+BY276+BY235+BY155+BY73+BY33</f>
        <v>#REF!</v>
      </c>
      <c r="BZ316" s="10" t="e">
        <f>#REF!+#REF!+#REF!+BZ276+BZ235+BZ155+BZ73+BZ33</f>
        <v>#REF!</v>
      </c>
      <c r="CA316" s="10" t="e">
        <f>#REF!+#REF!+#REF!+CA276+CA235+CA155+CA73+CA33</f>
        <v>#REF!</v>
      </c>
      <c r="CB316" s="10" t="e">
        <f>#REF!+#REF!+#REF!+CB276+CB235+CB155+CB73+CB33</f>
        <v>#REF!</v>
      </c>
      <c r="CC316" s="10" t="e">
        <f>#REF!+#REF!+#REF!+CC276+CC235+CC155+CC73+CC33</f>
        <v>#REF!</v>
      </c>
      <c r="CD316" s="10" t="e">
        <f>#REF!+#REF!+#REF!+CD276+CD235+CD155+CD73+CD33</f>
        <v>#REF!</v>
      </c>
      <c r="CE316" s="10" t="e">
        <f>#REF!+#REF!+#REF!+CE276+CE235+CE155+CE73+CE33</f>
        <v>#REF!</v>
      </c>
      <c r="CF316" s="10" t="e">
        <f>#REF!+#REF!+#REF!+CF276+CF235+CF155+CF73+CF33</f>
        <v>#REF!</v>
      </c>
      <c r="CG316" s="10" t="e">
        <f>#REF!+#REF!+#REF!+CG276+CG235+CG155+CG73+CG33</f>
        <v>#REF!</v>
      </c>
      <c r="CH316" s="10" t="e">
        <f>#REF!+#REF!+#REF!+CH276+CH235+CH155+CH73+CH33</f>
        <v>#REF!</v>
      </c>
      <c r="CI316" s="10" t="e">
        <f>#REF!+#REF!+#REF!+CI276+CI235+CI155+CI73+CI33</f>
        <v>#REF!</v>
      </c>
      <c r="CJ316" s="10" t="e">
        <f>#REF!+#REF!+#REF!+CJ276+CJ235+CJ155+CJ73+CJ33</f>
        <v>#REF!</v>
      </c>
      <c r="CK316" s="10" t="e">
        <f>#REF!+#REF!+#REF!+CK276+CK235+CK155+CK73+CK33</f>
        <v>#REF!</v>
      </c>
      <c r="CL316" s="10" t="e">
        <f>#REF!+#REF!+#REF!+CL276+CL235+CL155+CL73+CL33</f>
        <v>#REF!</v>
      </c>
      <c r="CM316" s="10" t="e">
        <f>#REF!+#REF!+#REF!+CM276+CM235+CM155+CM73+CM33</f>
        <v>#REF!</v>
      </c>
      <c r="CN316" s="10" t="e">
        <f>#REF!+#REF!+#REF!+CN276+CN235+CN155+CN73+CN33</f>
        <v>#REF!</v>
      </c>
      <c r="CO316" s="10" t="e">
        <f>#REF!+#REF!+#REF!+CO276+CO235+CO155+CO73+CO33</f>
        <v>#REF!</v>
      </c>
      <c r="CP316" s="10" t="e">
        <f>#REF!+#REF!+#REF!+CP276+CP235+CP155+CP73+CP33</f>
        <v>#REF!</v>
      </c>
      <c r="CQ316" s="10" t="e">
        <f>#REF!+#REF!+#REF!+CQ276+CQ235+CQ155+CQ73+CQ33</f>
        <v>#REF!</v>
      </c>
      <c r="CR316" s="10" t="e">
        <f>#REF!+#REF!+#REF!+CR276+CR235+CR155+CR73+CR33</f>
        <v>#REF!</v>
      </c>
      <c r="CS316" s="10" t="e">
        <f>#REF!+#REF!+#REF!+CS276+CS235+CS155+CS73+CS33</f>
        <v>#REF!</v>
      </c>
      <c r="CT316" s="10" t="e">
        <f>#REF!+#REF!+#REF!+CT276+CT235+CT155+CT73+CT33</f>
        <v>#REF!</v>
      </c>
      <c r="CU316" s="10" t="e">
        <f>#REF!+#REF!+#REF!+CU276+CU235+CU155+CU73+CU33</f>
        <v>#REF!</v>
      </c>
      <c r="CV316" s="10" t="e">
        <f>#REF!+#REF!+#REF!+CV276+CV235+CV155+CV73+CV33</f>
        <v>#REF!</v>
      </c>
      <c r="CW316" s="10" t="e">
        <f>#REF!+#REF!+#REF!+CW276+CW235+CW155+CW73+CW33</f>
        <v>#REF!</v>
      </c>
      <c r="CX316" s="10" t="e">
        <f>#REF!+#REF!+#REF!+CX276+CX235+CX155+CX73+CX33</f>
        <v>#REF!</v>
      </c>
      <c r="CY316" s="10" t="e">
        <f>#REF!+#REF!+#REF!+CY276+CY235+CY155+CY73+CY33</f>
        <v>#REF!</v>
      </c>
      <c r="CZ316" s="10" t="e">
        <f>#REF!+#REF!+#REF!+CZ276+CZ235+CZ155+CZ73+CZ33</f>
        <v>#REF!</v>
      </c>
      <c r="DA316" s="10" t="e">
        <f>#REF!+#REF!+#REF!+DA276+DA235+DA155+DA73+DA33</f>
        <v>#REF!</v>
      </c>
      <c r="DB316" s="10" t="e">
        <f>#REF!+#REF!+#REF!+DB276+DB235+DB155+DB73+DB33</f>
        <v>#REF!</v>
      </c>
      <c r="DC316" s="10" t="e">
        <f>#REF!+#REF!+#REF!+DC276+DC235+DC155+DC73+DC33</f>
        <v>#REF!</v>
      </c>
      <c r="DD316" s="10" t="e">
        <f>#REF!+#REF!+#REF!+DD276+DD235+DD155+DD73+DD33</f>
        <v>#REF!</v>
      </c>
      <c r="DE316" s="10" t="e">
        <f>#REF!+#REF!+#REF!+DE276+DE235+DE155+DE73+DE33</f>
        <v>#REF!</v>
      </c>
      <c r="DF316" s="10" t="e">
        <f>#REF!+#REF!+#REF!+DF276+DF235+DF155+DF73+DF33</f>
        <v>#REF!</v>
      </c>
      <c r="DG316" s="10" t="e">
        <f>#REF!+#REF!+#REF!+DG276+DG235+DG155+DG73+DG33</f>
        <v>#REF!</v>
      </c>
      <c r="DH316" s="10" t="e">
        <f>#REF!+#REF!+#REF!+DH276+DH235+DH155+DH73+DH33</f>
        <v>#REF!</v>
      </c>
      <c r="DI316" s="10" t="e">
        <f>#REF!+#REF!+#REF!+DI276+DI235+DI155+DI73+DI33</f>
        <v>#REF!</v>
      </c>
      <c r="DJ316" s="10" t="e">
        <f>#REF!+#REF!+#REF!+DJ276+DJ235+DJ155+DJ73+DJ33</f>
        <v>#REF!</v>
      </c>
      <c r="DK316" s="10" t="e">
        <f>#REF!+#REF!+#REF!+DK276+DK235+DK155+DK73+DK33</f>
        <v>#REF!</v>
      </c>
      <c r="DL316" s="10" t="e">
        <f>#REF!+#REF!+#REF!+DL276+DL235+DL155+DL73+DL33</f>
        <v>#REF!</v>
      </c>
      <c r="DM316" s="10" t="e">
        <f>#REF!+#REF!+#REF!+DM276+DM235+DM155+DM73+DM33</f>
        <v>#REF!</v>
      </c>
      <c r="DN316" s="10" t="e">
        <f>#REF!+#REF!+#REF!+DN276+DN235+DN155+DN73+DN33</f>
        <v>#REF!</v>
      </c>
      <c r="DO316" s="10" t="e">
        <f>#REF!+#REF!+#REF!+DO276+DO235+DO155+DO73+DO33</f>
        <v>#REF!</v>
      </c>
      <c r="DP316" s="10" t="e">
        <f>#REF!+#REF!+#REF!+DP276+DP235+DP155+DP73+DP33</f>
        <v>#REF!</v>
      </c>
      <c r="DQ316" s="10" t="e">
        <f>#REF!+#REF!+#REF!+DQ276+DQ235+DQ155+DQ73+DQ33</f>
        <v>#REF!</v>
      </c>
      <c r="DR316" s="10">
        <f>+SUM(DR276+DR235+DR195+DR155+DR114+DR73+DR33)</f>
        <v>1806</v>
      </c>
      <c r="DS316" s="10">
        <f t="shared" ref="DS316:EX316" si="172">+SUM(DS276+DS235+DS195+DS155+DS114+DS73+DS33)</f>
        <v>12654</v>
      </c>
      <c r="DT316" s="10">
        <f t="shared" si="172"/>
        <v>14373</v>
      </c>
      <c r="DU316" s="10">
        <f t="shared" si="172"/>
        <v>11571</v>
      </c>
      <c r="DV316" s="10">
        <f t="shared" si="172"/>
        <v>909</v>
      </c>
      <c r="DW316" s="10">
        <f t="shared" si="172"/>
        <v>8210</v>
      </c>
      <c r="DX316" s="10">
        <f t="shared" si="172"/>
        <v>84466</v>
      </c>
      <c r="DY316" s="10">
        <f t="shared" si="172"/>
        <v>463281</v>
      </c>
      <c r="DZ316" s="10">
        <f t="shared" si="172"/>
        <v>602949</v>
      </c>
      <c r="EA316" s="10">
        <f t="shared" si="172"/>
        <v>675945</v>
      </c>
      <c r="EB316" s="10">
        <f t="shared" si="172"/>
        <v>760733</v>
      </c>
      <c r="EC316" s="10">
        <f t="shared" si="172"/>
        <v>755167</v>
      </c>
      <c r="ED316" s="10">
        <f t="shared" si="172"/>
        <v>662499</v>
      </c>
      <c r="EE316" s="10">
        <f t="shared" si="172"/>
        <v>376928</v>
      </c>
      <c r="EF316" s="10">
        <f t="shared" si="172"/>
        <v>406904</v>
      </c>
      <c r="EG316" s="10">
        <f t="shared" si="172"/>
        <v>470855</v>
      </c>
      <c r="EH316" s="10">
        <f t="shared" si="172"/>
        <v>521322</v>
      </c>
      <c r="EI316" s="10">
        <f t="shared" si="172"/>
        <v>475968</v>
      </c>
      <c r="EJ316" s="10">
        <f t="shared" si="172"/>
        <v>519603</v>
      </c>
      <c r="EK316" s="10">
        <f t="shared" si="172"/>
        <v>535460</v>
      </c>
      <c r="EL316" s="10">
        <f t="shared" si="172"/>
        <v>572127</v>
      </c>
      <c r="EM316" s="10">
        <f t="shared" si="172"/>
        <v>517996</v>
      </c>
      <c r="EN316" s="10">
        <f t="shared" si="172"/>
        <v>635539</v>
      </c>
      <c r="EO316" s="10">
        <f t="shared" si="172"/>
        <v>601796</v>
      </c>
      <c r="EP316" s="10">
        <f t="shared" si="172"/>
        <v>386332</v>
      </c>
      <c r="EQ316" s="10">
        <f t="shared" si="172"/>
        <v>665281</v>
      </c>
      <c r="ER316" s="10">
        <f t="shared" si="172"/>
        <v>654161</v>
      </c>
      <c r="ES316" s="10">
        <f t="shared" ref="ES316" si="173">+SUM(ES276+ES235+ES195+ES155+ES114+ES73+ES33)</f>
        <v>514673</v>
      </c>
      <c r="ET316" s="10">
        <v>495481</v>
      </c>
      <c r="EU316" s="10">
        <v>471584</v>
      </c>
      <c r="EV316" s="10">
        <v>586729</v>
      </c>
      <c r="EW316" s="10">
        <f>+SUM(EX316:GB316)</f>
        <v>531912</v>
      </c>
      <c r="EX316" s="10">
        <f t="shared" si="172"/>
        <v>47975</v>
      </c>
      <c r="EY316" s="10">
        <f t="shared" ref="EY316:GB316" si="174">+SUM(EY276+EY235+EY195+EY155+EY114+EY73+EY33)</f>
        <v>22991</v>
      </c>
      <c r="EZ316" s="10">
        <f t="shared" si="174"/>
        <v>1724</v>
      </c>
      <c r="FA316" s="10">
        <f t="shared" si="174"/>
        <v>21563</v>
      </c>
      <c r="FB316" s="10">
        <f t="shared" si="174"/>
        <v>23968</v>
      </c>
      <c r="FC316" s="10">
        <f t="shared" si="174"/>
        <v>27533</v>
      </c>
      <c r="FD316" s="10">
        <f t="shared" si="174"/>
        <v>22650</v>
      </c>
      <c r="FE316" s="10">
        <f t="shared" si="174"/>
        <v>24000</v>
      </c>
      <c r="FF316" s="10">
        <f t="shared" si="174"/>
        <v>22586</v>
      </c>
      <c r="FG316" s="10">
        <f t="shared" si="174"/>
        <v>2341</v>
      </c>
      <c r="FH316" s="10">
        <f t="shared" si="174"/>
        <v>24963</v>
      </c>
      <c r="FI316" s="10">
        <f t="shared" si="174"/>
        <v>20498</v>
      </c>
      <c r="FJ316" s="10">
        <f t="shared" si="174"/>
        <v>16621</v>
      </c>
      <c r="FK316" s="10">
        <f t="shared" si="174"/>
        <v>20795</v>
      </c>
      <c r="FL316" s="10">
        <f t="shared" si="174"/>
        <v>25610</v>
      </c>
      <c r="FM316" s="10">
        <f t="shared" si="174"/>
        <v>30241</v>
      </c>
      <c r="FN316" s="10">
        <f t="shared" si="174"/>
        <v>2021</v>
      </c>
      <c r="FO316" s="10">
        <f t="shared" si="174"/>
        <v>33704</v>
      </c>
      <c r="FP316" s="10">
        <f t="shared" si="174"/>
        <v>25393</v>
      </c>
      <c r="FQ316" s="10">
        <f t="shared" si="174"/>
        <v>32222</v>
      </c>
      <c r="FR316" s="10">
        <f t="shared" si="174"/>
        <v>27958</v>
      </c>
      <c r="FS316" s="10">
        <f t="shared" si="174"/>
        <v>27247</v>
      </c>
      <c r="FT316" s="10">
        <f t="shared" si="174"/>
        <v>25359</v>
      </c>
      <c r="FU316" s="10">
        <f t="shared" si="174"/>
        <v>1949</v>
      </c>
      <c r="FV316" s="10">
        <f t="shared" si="174"/>
        <v>0</v>
      </c>
      <c r="FW316" s="10">
        <f t="shared" si="174"/>
        <v>0</v>
      </c>
      <c r="FX316" s="10">
        <f t="shared" si="174"/>
        <v>0</v>
      </c>
      <c r="FY316" s="10">
        <f t="shared" si="174"/>
        <v>0</v>
      </c>
      <c r="FZ316" s="10">
        <f t="shared" si="174"/>
        <v>0</v>
      </c>
      <c r="GA316" s="10">
        <f t="shared" si="174"/>
        <v>0</v>
      </c>
      <c r="GB316" s="10">
        <f t="shared" si="174"/>
        <v>0</v>
      </c>
    </row>
    <row r="317" spans="1:184" s="6" customFormat="1" ht="25.5" customHeight="1">
      <c r="A317" s="11" t="s">
        <v>6</v>
      </c>
      <c r="B317" s="10">
        <f t="shared" ref="B317:Y317" si="175">SUM(B320,B322)</f>
        <v>0</v>
      </c>
      <c r="C317" s="10">
        <f t="shared" si="175"/>
        <v>0</v>
      </c>
      <c r="D317" s="10">
        <f t="shared" si="175"/>
        <v>0</v>
      </c>
      <c r="E317" s="10">
        <f t="shared" si="175"/>
        <v>0</v>
      </c>
      <c r="F317" s="10">
        <f t="shared" si="175"/>
        <v>0</v>
      </c>
      <c r="G317" s="10">
        <f t="shared" si="175"/>
        <v>0</v>
      </c>
      <c r="H317" s="10">
        <f t="shared" si="175"/>
        <v>0</v>
      </c>
      <c r="I317" s="10">
        <f t="shared" si="175"/>
        <v>0</v>
      </c>
      <c r="J317" s="10">
        <f t="shared" si="175"/>
        <v>0</v>
      </c>
      <c r="K317" s="10">
        <f t="shared" si="175"/>
        <v>0</v>
      </c>
      <c r="L317" s="10">
        <f t="shared" si="175"/>
        <v>0</v>
      </c>
      <c r="M317" s="10">
        <f t="shared" si="175"/>
        <v>0</v>
      </c>
      <c r="N317" s="10">
        <f t="shared" si="175"/>
        <v>0</v>
      </c>
      <c r="O317" s="10">
        <f t="shared" si="175"/>
        <v>159</v>
      </c>
      <c r="P317" s="10">
        <f t="shared" si="175"/>
        <v>196</v>
      </c>
      <c r="Q317" s="10">
        <f t="shared" si="175"/>
        <v>175</v>
      </c>
      <c r="R317" s="10">
        <f t="shared" si="175"/>
        <v>152</v>
      </c>
      <c r="S317" s="10">
        <f t="shared" si="175"/>
        <v>237</v>
      </c>
      <c r="T317" s="10">
        <f t="shared" si="175"/>
        <v>339</v>
      </c>
      <c r="U317" s="10">
        <f t="shared" si="175"/>
        <v>189</v>
      </c>
      <c r="V317" s="10">
        <f t="shared" si="175"/>
        <v>0</v>
      </c>
      <c r="W317" s="10">
        <f t="shared" si="175"/>
        <v>0</v>
      </c>
      <c r="X317" s="10">
        <f t="shared" si="175"/>
        <v>0</v>
      </c>
      <c r="Y317" s="10">
        <f t="shared" si="175"/>
        <v>0</v>
      </c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>
        <f t="shared" ref="AP317:BC317" si="176">SUM(AP34,AP74)</f>
        <v>0</v>
      </c>
      <c r="AQ317" s="10">
        <f t="shared" si="176"/>
        <v>186</v>
      </c>
      <c r="AR317" s="10">
        <f t="shared" si="176"/>
        <v>0</v>
      </c>
      <c r="AS317" s="10">
        <f t="shared" si="176"/>
        <v>224</v>
      </c>
      <c r="AT317" s="10">
        <f t="shared" si="176"/>
        <v>182</v>
      </c>
      <c r="AU317" s="10">
        <f t="shared" si="176"/>
        <v>430</v>
      </c>
      <c r="AV317" s="10">
        <f t="shared" si="176"/>
        <v>510</v>
      </c>
      <c r="AW317" s="10">
        <f t="shared" si="176"/>
        <v>372</v>
      </c>
      <c r="AX317" s="10">
        <f t="shared" si="176"/>
        <v>1172</v>
      </c>
      <c r="AY317" s="10">
        <f t="shared" si="176"/>
        <v>784</v>
      </c>
      <c r="AZ317" s="10">
        <f t="shared" si="176"/>
        <v>0</v>
      </c>
      <c r="BA317" s="10">
        <f t="shared" si="176"/>
        <v>4658</v>
      </c>
      <c r="BB317" s="10">
        <f t="shared" si="176"/>
        <v>3780</v>
      </c>
      <c r="BC317" s="10">
        <f t="shared" si="176"/>
        <v>888</v>
      </c>
      <c r="BD317" s="10" t="e">
        <f>SUM(BD34,BD74,#REF!,BD156,BD236)</f>
        <v>#REF!</v>
      </c>
      <c r="BE317" s="10" t="e">
        <f>SUM(BE34,BE74,#REF!,BE156,BE236)</f>
        <v>#REF!</v>
      </c>
      <c r="BF317" s="10" t="e">
        <f>SUM(BF34,BF74,#REF!,BF156,BF236)</f>
        <v>#REF!</v>
      </c>
      <c r="BG317" s="10" t="e">
        <f>SUM(BG34,BG74,#REF!,BG156,BG236)</f>
        <v>#REF!</v>
      </c>
      <c r="BH317" s="10" t="e">
        <f>SUM(BH34,BH74,#REF!,BH156,BH236)</f>
        <v>#REF!</v>
      </c>
      <c r="BI317" s="10" t="e">
        <f>SUM(BI34,BI74,#REF!,BI156,BI236)</f>
        <v>#REF!</v>
      </c>
      <c r="BJ317" s="10" t="e">
        <f>SUM(BJ34,BJ74,#REF!,BJ156,BJ236)</f>
        <v>#REF!</v>
      </c>
      <c r="BK317" s="10" t="e">
        <f>SUM(BK34,BK74,#REF!,BK156,BK236)</f>
        <v>#REF!</v>
      </c>
      <c r="BL317" s="10" t="e">
        <f>SUM(BL34,BL74,#REF!,BL156,BL236)</f>
        <v>#REF!</v>
      </c>
      <c r="BM317" s="10" t="e">
        <f>SUM(BM34,BM74,#REF!,BM156,BM236)</f>
        <v>#REF!</v>
      </c>
      <c r="BN317" s="10" t="e">
        <f>SUM(BN34,BN74,#REF!,BN156,BN236)</f>
        <v>#REF!</v>
      </c>
      <c r="BO317" s="10" t="e">
        <f>SUM(BO34,BO74,#REF!,BO156,BO236)</f>
        <v>#REF!</v>
      </c>
      <c r="BP317" s="10">
        <f t="shared" si="171"/>
        <v>894</v>
      </c>
      <c r="BQ317" s="10">
        <f t="shared" si="171"/>
        <v>1000</v>
      </c>
      <c r="BR317" s="10">
        <f t="shared" si="171"/>
        <v>298</v>
      </c>
      <c r="BS317" s="10">
        <f t="shared" si="171"/>
        <v>134</v>
      </c>
      <c r="BT317" s="10">
        <f t="shared" si="171"/>
        <v>267</v>
      </c>
      <c r="BU317" s="10">
        <f t="shared" si="171"/>
        <v>197</v>
      </c>
      <c r="BV317" s="10" t="e">
        <f>#REF!+#REF!+#REF!+BV277+BV236+BV156+BV74+BV34</f>
        <v>#REF!</v>
      </c>
      <c r="BW317" s="10" t="e">
        <f>#REF!+#REF!+#REF!+BW277+BW236+BW156+BW74+BW34</f>
        <v>#REF!</v>
      </c>
      <c r="BX317" s="10" t="e">
        <f>#REF!+#REF!+#REF!+BX277+BX236+BX156+BX74+BX34</f>
        <v>#REF!</v>
      </c>
      <c r="BY317" s="10" t="e">
        <f>#REF!+#REF!+#REF!+BY277+BY236+BY156+BY74+BY34</f>
        <v>#REF!</v>
      </c>
      <c r="BZ317" s="10" t="e">
        <f>#REF!+#REF!+#REF!+BZ277+BZ236+BZ156+BZ74+BZ34</f>
        <v>#REF!</v>
      </c>
      <c r="CA317" s="10" t="e">
        <f>#REF!+#REF!+#REF!+CA277+CA236+CA156+CA74+CA34</f>
        <v>#REF!</v>
      </c>
      <c r="CB317" s="10" t="e">
        <f>#REF!+#REF!+#REF!+CB277+CB236+CB156+CB74+CB34</f>
        <v>#REF!</v>
      </c>
      <c r="CC317" s="10" t="e">
        <f>#REF!+#REF!+#REF!+CC277+CC236+CC156+CC74+CC34</f>
        <v>#REF!</v>
      </c>
      <c r="CD317" s="10" t="e">
        <f>#REF!+#REF!+#REF!+CD277+CD236+CD156+CD74+CD34</f>
        <v>#REF!</v>
      </c>
      <c r="CE317" s="10" t="e">
        <f>#REF!+#REF!+#REF!+CE277+CE236+CE156+CE74+CE34</f>
        <v>#REF!</v>
      </c>
      <c r="CF317" s="10" t="e">
        <f>#REF!+#REF!+#REF!+CF277+CF236+CF156+CF74+CF34</f>
        <v>#REF!</v>
      </c>
      <c r="CG317" s="10" t="e">
        <f>#REF!+#REF!+#REF!+CG277+CG236+CG156+CG74+CG34</f>
        <v>#REF!</v>
      </c>
      <c r="CH317" s="10" t="e">
        <f>#REF!+#REF!+#REF!+CH277+CH236+CH156+CH74+CH34</f>
        <v>#REF!</v>
      </c>
      <c r="CI317" s="10" t="e">
        <f>#REF!+#REF!+#REF!+CI277+CI236+CI156+CI74+CI34</f>
        <v>#REF!</v>
      </c>
      <c r="CJ317" s="10" t="e">
        <f>#REF!+#REF!+#REF!+CJ277+CJ236+CJ156+CJ74+CJ34</f>
        <v>#REF!</v>
      </c>
      <c r="CK317" s="10" t="e">
        <f>#REF!+#REF!+#REF!+CK277+CK236+CK156+CK74+CK34</f>
        <v>#REF!</v>
      </c>
      <c r="CL317" s="10" t="e">
        <f>#REF!+#REF!+#REF!+CL277+CL236+CL156+CL74+CL34</f>
        <v>#REF!</v>
      </c>
      <c r="CM317" s="10" t="e">
        <f>#REF!+#REF!+#REF!+CM277+CM236+CM156+CM74+CM34</f>
        <v>#REF!</v>
      </c>
      <c r="CN317" s="10" t="e">
        <f>#REF!+#REF!+#REF!+CN277+CN236+CN156+CN74+CN34</f>
        <v>#REF!</v>
      </c>
      <c r="CO317" s="10" t="e">
        <f>#REF!+#REF!+#REF!+CO277+CO236+CO156+CO74+CO34</f>
        <v>#REF!</v>
      </c>
      <c r="CP317" s="10" t="e">
        <f>#REF!+#REF!+#REF!+CP277+CP236+CP156+CP74+CP34</f>
        <v>#REF!</v>
      </c>
      <c r="CQ317" s="10" t="e">
        <f>#REF!+#REF!+#REF!+CQ277+CQ236+CQ156+CQ74+CQ34</f>
        <v>#REF!</v>
      </c>
      <c r="CR317" s="10" t="e">
        <f>#REF!+#REF!+#REF!+CR277+CR236+CR156+CR74+CR34</f>
        <v>#REF!</v>
      </c>
      <c r="CS317" s="10" t="e">
        <f>#REF!+#REF!+#REF!+CS277+CS236+CS156+CS74+CS34</f>
        <v>#REF!</v>
      </c>
      <c r="CT317" s="10" t="e">
        <f>#REF!+#REF!+#REF!+CT277+CT236+CT156+CT74+CT34</f>
        <v>#REF!</v>
      </c>
      <c r="CU317" s="10" t="e">
        <f>#REF!+#REF!+#REF!+CU277+CU236+CU156+CU74+CU34</f>
        <v>#REF!</v>
      </c>
      <c r="CV317" s="10" t="e">
        <f>#REF!+#REF!+#REF!+CV277+CV236+CV156+CV74+CV34</f>
        <v>#REF!</v>
      </c>
      <c r="CW317" s="10" t="e">
        <f>#REF!+#REF!+#REF!+CW277+CW236+CW156+CW74+CW34</f>
        <v>#REF!</v>
      </c>
      <c r="CX317" s="10" t="e">
        <f>#REF!+#REF!+#REF!+CX277+CX236+CX156+CX74+CX34</f>
        <v>#REF!</v>
      </c>
      <c r="CY317" s="10" t="e">
        <f>#REF!+#REF!+#REF!+CY277+CY236+CY156+CY74+CY34</f>
        <v>#REF!</v>
      </c>
      <c r="CZ317" s="10" t="e">
        <f>#REF!+#REF!+#REF!+CZ277+CZ236+CZ156+CZ74+CZ34</f>
        <v>#REF!</v>
      </c>
      <c r="DA317" s="10" t="e">
        <f>#REF!+#REF!+#REF!+DA277+DA236+DA156+DA74+DA34</f>
        <v>#REF!</v>
      </c>
      <c r="DB317" s="10" t="e">
        <f>#REF!+#REF!+#REF!+DB277+DB236+DB156+DB74+DB34</f>
        <v>#REF!</v>
      </c>
      <c r="DC317" s="10" t="e">
        <f>#REF!+#REF!+#REF!+DC277+DC236+DC156+DC74+DC34</f>
        <v>#REF!</v>
      </c>
      <c r="DD317" s="10" t="e">
        <f>#REF!+#REF!+#REF!+DD277+DD236+DD156+DD74+DD34</f>
        <v>#REF!</v>
      </c>
      <c r="DE317" s="10" t="e">
        <f>#REF!+#REF!+#REF!+DE277+DE236+DE156+DE74+DE34</f>
        <v>#REF!</v>
      </c>
      <c r="DF317" s="10" t="e">
        <f>#REF!+#REF!+#REF!+DF277+DF236+DF156+DF74+DF34</f>
        <v>#REF!</v>
      </c>
      <c r="DG317" s="10" t="e">
        <f>#REF!+#REF!+#REF!+DG277+DG236+DG156+DG74+DG34</f>
        <v>#REF!</v>
      </c>
      <c r="DH317" s="10" t="e">
        <f>#REF!+#REF!+#REF!+DH277+DH236+DH156+DH74+DH34</f>
        <v>#REF!</v>
      </c>
      <c r="DI317" s="10" t="e">
        <f>#REF!+#REF!+#REF!+DI277+DI236+DI156+DI74+DI34</f>
        <v>#REF!</v>
      </c>
      <c r="DJ317" s="10" t="e">
        <f>#REF!+#REF!+#REF!+DJ277+DJ236+DJ156+DJ74+DJ34</f>
        <v>#REF!</v>
      </c>
      <c r="DK317" s="10" t="e">
        <f>#REF!+#REF!+#REF!+DK277+DK236+DK156+DK74+DK34</f>
        <v>#REF!</v>
      </c>
      <c r="DL317" s="10" t="e">
        <f>#REF!+#REF!+#REF!+DL277+DL236+DL156+DL74+DL34</f>
        <v>#REF!</v>
      </c>
      <c r="DM317" s="10" t="e">
        <f>#REF!+#REF!+#REF!+DM277+DM236+DM156+DM74+DM34</f>
        <v>#REF!</v>
      </c>
      <c r="DN317" s="10" t="e">
        <f>#REF!+#REF!+#REF!+DN277+DN236+DN156+DN74+DN34</f>
        <v>#REF!</v>
      </c>
      <c r="DO317" s="10" t="e">
        <f>#REF!+#REF!+#REF!+DO277+DO236+DO156+DO74+DO34</f>
        <v>#REF!</v>
      </c>
      <c r="DP317" s="10" t="e">
        <f>#REF!+#REF!+#REF!+DP277+DP236+DP156+DP74+DP34</f>
        <v>#REF!</v>
      </c>
      <c r="DQ317" s="10" t="e">
        <f>#REF!+#REF!+#REF!+DQ277+DQ236+DQ156+DQ74+DQ34</f>
        <v>#REF!</v>
      </c>
      <c r="DR317" s="10">
        <f t="shared" ref="DR317:ER317" si="177">+SUM(DR320+DR322)</f>
        <v>5</v>
      </c>
      <c r="DS317" s="10">
        <f t="shared" si="177"/>
        <v>15</v>
      </c>
      <c r="DT317" s="10">
        <f t="shared" si="177"/>
        <v>7</v>
      </c>
      <c r="DU317" s="10">
        <f t="shared" si="177"/>
        <v>5</v>
      </c>
      <c r="DV317" s="10">
        <f t="shared" si="177"/>
        <v>0</v>
      </c>
      <c r="DW317" s="10">
        <f t="shared" si="177"/>
        <v>30</v>
      </c>
      <c r="DX317" s="10">
        <f t="shared" si="177"/>
        <v>407</v>
      </c>
      <c r="DY317" s="10">
        <f t="shared" si="177"/>
        <v>1544</v>
      </c>
      <c r="DZ317" s="10">
        <f t="shared" si="177"/>
        <v>1706</v>
      </c>
      <c r="EA317" s="10">
        <f t="shared" si="177"/>
        <v>1455</v>
      </c>
      <c r="EB317" s="10">
        <f t="shared" si="177"/>
        <v>1418</v>
      </c>
      <c r="EC317" s="10">
        <f t="shared" si="177"/>
        <v>1830</v>
      </c>
      <c r="ED317" s="10">
        <f t="shared" si="177"/>
        <v>1642</v>
      </c>
      <c r="EE317" s="10">
        <f t="shared" si="177"/>
        <v>1031</v>
      </c>
      <c r="EF317" s="10">
        <f t="shared" si="177"/>
        <v>1186</v>
      </c>
      <c r="EG317" s="10">
        <f t="shared" si="177"/>
        <v>1795</v>
      </c>
      <c r="EH317" s="10">
        <f t="shared" si="177"/>
        <v>1992</v>
      </c>
      <c r="EI317" s="10">
        <f t="shared" si="177"/>
        <v>1414</v>
      </c>
      <c r="EJ317" s="10">
        <f t="shared" si="177"/>
        <v>1098</v>
      </c>
      <c r="EK317" s="10">
        <f t="shared" si="177"/>
        <v>1430</v>
      </c>
      <c r="EL317" s="10">
        <f t="shared" si="177"/>
        <v>2961</v>
      </c>
      <c r="EM317" s="10">
        <f t="shared" si="177"/>
        <v>4402</v>
      </c>
      <c r="EN317" s="10">
        <f t="shared" si="177"/>
        <v>2152</v>
      </c>
      <c r="EO317" s="10">
        <f t="shared" si="177"/>
        <v>1638</v>
      </c>
      <c r="EP317" s="10">
        <f t="shared" si="177"/>
        <v>1192</v>
      </c>
      <c r="EQ317" s="10">
        <f t="shared" si="177"/>
        <v>2384</v>
      </c>
      <c r="ER317" s="10">
        <f t="shared" si="177"/>
        <v>4265</v>
      </c>
      <c r="ES317" s="10">
        <f t="shared" ref="ES317" si="178">+SUM(ES320+ES322)</f>
        <v>2908</v>
      </c>
      <c r="ET317" s="10">
        <v>2785</v>
      </c>
      <c r="EU317" s="10">
        <v>2099</v>
      </c>
      <c r="EV317" s="10">
        <v>2099</v>
      </c>
      <c r="EW317" s="10">
        <f>+SUM(EW320+EW322)</f>
        <v>1849</v>
      </c>
      <c r="EX317" s="10">
        <f>+SUM(EX320+EX322)</f>
        <v>177</v>
      </c>
      <c r="EY317" s="10">
        <f t="shared" ref="EY317:GB317" si="179">+SUM(EY320+EY322)</f>
        <v>95</v>
      </c>
      <c r="EZ317" s="10">
        <f t="shared" si="179"/>
        <v>0</v>
      </c>
      <c r="FA317" s="10">
        <f t="shared" si="179"/>
        <v>88</v>
      </c>
      <c r="FB317" s="10">
        <f t="shared" si="179"/>
        <v>78</v>
      </c>
      <c r="FC317" s="10">
        <f t="shared" si="179"/>
        <v>102</v>
      </c>
      <c r="FD317" s="10">
        <f t="shared" si="179"/>
        <v>72</v>
      </c>
      <c r="FE317" s="10">
        <f t="shared" si="179"/>
        <v>104</v>
      </c>
      <c r="FF317" s="10">
        <f t="shared" si="179"/>
        <v>63</v>
      </c>
      <c r="FG317" s="10">
        <f t="shared" si="179"/>
        <v>0</v>
      </c>
      <c r="FH317" s="10">
        <f t="shared" si="179"/>
        <v>101</v>
      </c>
      <c r="FI317" s="10">
        <f t="shared" si="179"/>
        <v>54</v>
      </c>
      <c r="FJ317" s="10">
        <f t="shared" si="179"/>
        <v>77</v>
      </c>
      <c r="FK317" s="10">
        <f t="shared" si="179"/>
        <v>77</v>
      </c>
      <c r="FL317" s="10">
        <f t="shared" si="179"/>
        <v>123</v>
      </c>
      <c r="FM317" s="10">
        <f t="shared" si="179"/>
        <v>83</v>
      </c>
      <c r="FN317" s="10">
        <f t="shared" si="179"/>
        <v>0</v>
      </c>
      <c r="FO317" s="10">
        <f t="shared" si="179"/>
        <v>88</v>
      </c>
      <c r="FP317" s="10">
        <f t="shared" si="179"/>
        <v>87</v>
      </c>
      <c r="FQ317" s="10">
        <f t="shared" si="179"/>
        <v>151</v>
      </c>
      <c r="FR317" s="10">
        <f t="shared" si="179"/>
        <v>78</v>
      </c>
      <c r="FS317" s="10">
        <f t="shared" si="179"/>
        <v>64</v>
      </c>
      <c r="FT317" s="10">
        <f t="shared" si="179"/>
        <v>87</v>
      </c>
      <c r="FU317" s="10">
        <f t="shared" si="179"/>
        <v>0</v>
      </c>
      <c r="FV317" s="10">
        <f t="shared" si="179"/>
        <v>0</v>
      </c>
      <c r="FW317" s="10">
        <f t="shared" si="179"/>
        <v>0</v>
      </c>
      <c r="FX317" s="10">
        <f t="shared" si="179"/>
        <v>0</v>
      </c>
      <c r="FY317" s="10">
        <f t="shared" si="179"/>
        <v>0</v>
      </c>
      <c r="FZ317" s="10">
        <f t="shared" si="179"/>
        <v>0</v>
      </c>
      <c r="GA317" s="10">
        <f t="shared" si="179"/>
        <v>0</v>
      </c>
      <c r="GB317" s="10">
        <f t="shared" si="179"/>
        <v>0</v>
      </c>
    </row>
    <row r="318" spans="1:184" s="6" customFormat="1" ht="25.5" customHeight="1">
      <c r="A318" s="11" t="s">
        <v>5</v>
      </c>
      <c r="B318" s="18" t="e">
        <f t="shared" ref="B318:AP318" si="180">B317/B316</f>
        <v>#DIV/0!</v>
      </c>
      <c r="C318" s="18" t="e">
        <f t="shared" si="180"/>
        <v>#DIV/0!</v>
      </c>
      <c r="D318" s="18" t="e">
        <f t="shared" si="180"/>
        <v>#DIV/0!</v>
      </c>
      <c r="E318" s="18" t="e">
        <f t="shared" si="180"/>
        <v>#DIV/0!</v>
      </c>
      <c r="F318" s="18" t="e">
        <f t="shared" si="180"/>
        <v>#DIV/0!</v>
      </c>
      <c r="G318" s="18" t="e">
        <f t="shared" si="180"/>
        <v>#DIV/0!</v>
      </c>
      <c r="H318" s="18" t="e">
        <f t="shared" si="180"/>
        <v>#DIV/0!</v>
      </c>
      <c r="I318" s="18" t="e">
        <f t="shared" si="180"/>
        <v>#DIV/0!</v>
      </c>
      <c r="J318" s="18" t="e">
        <f t="shared" si="180"/>
        <v>#DIV/0!</v>
      </c>
      <c r="K318" s="18" t="e">
        <f t="shared" si="180"/>
        <v>#DIV/0!</v>
      </c>
      <c r="L318" s="18" t="e">
        <f t="shared" si="180"/>
        <v>#DIV/0!</v>
      </c>
      <c r="M318" s="18" t="e">
        <f t="shared" si="180"/>
        <v>#DIV/0!</v>
      </c>
      <c r="N318" s="18" t="e">
        <f t="shared" si="180"/>
        <v>#DIV/0!</v>
      </c>
      <c r="O318" s="18">
        <f t="shared" si="180"/>
        <v>1.2434601036998803E-3</v>
      </c>
      <c r="P318" s="18">
        <f t="shared" si="180"/>
        <v>1.5418138338459601E-3</v>
      </c>
      <c r="Q318" s="18">
        <f t="shared" si="180"/>
        <v>1.5288249014999956E-3</v>
      </c>
      <c r="R318" s="18">
        <f t="shared" si="180"/>
        <v>1.2993007710324312E-3</v>
      </c>
      <c r="S318" s="18">
        <f t="shared" si="180"/>
        <v>3.1407368142062019E-3</v>
      </c>
      <c r="T318" s="18">
        <f t="shared" si="180"/>
        <v>2.5337459078882459E-3</v>
      </c>
      <c r="U318" s="18">
        <f t="shared" si="180"/>
        <v>1.6610127783734379E-3</v>
      </c>
      <c r="V318" s="18" t="e">
        <f t="shared" si="180"/>
        <v>#DIV/0!</v>
      </c>
      <c r="W318" s="18" t="e">
        <f t="shared" si="180"/>
        <v>#DIV/0!</v>
      </c>
      <c r="X318" s="18" t="e">
        <f t="shared" si="180"/>
        <v>#DIV/0!</v>
      </c>
      <c r="Y318" s="18" t="e">
        <f t="shared" si="180"/>
        <v>#DIV/0!</v>
      </c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 t="e">
        <f t="shared" si="180"/>
        <v>#REF!</v>
      </c>
      <c r="AQ318" s="18" t="e">
        <f t="shared" ref="AQ318:BD318" si="181">AQ317/AQ316</f>
        <v>#REF!</v>
      </c>
      <c r="AR318" s="18" t="e">
        <f t="shared" si="181"/>
        <v>#REF!</v>
      </c>
      <c r="AS318" s="18" t="e">
        <f t="shared" si="181"/>
        <v>#REF!</v>
      </c>
      <c r="AT318" s="18" t="e">
        <f t="shared" si="181"/>
        <v>#REF!</v>
      </c>
      <c r="AU318" s="18" t="e">
        <f t="shared" si="181"/>
        <v>#REF!</v>
      </c>
      <c r="AV318" s="18" t="e">
        <f t="shared" si="181"/>
        <v>#REF!</v>
      </c>
      <c r="AW318" s="18" t="e">
        <f t="shared" si="181"/>
        <v>#REF!</v>
      </c>
      <c r="AX318" s="18" t="e">
        <f t="shared" si="181"/>
        <v>#REF!</v>
      </c>
      <c r="AY318" s="18" t="e">
        <f t="shared" si="181"/>
        <v>#REF!</v>
      </c>
      <c r="AZ318" s="18" t="e">
        <f t="shared" si="181"/>
        <v>#REF!</v>
      </c>
      <c r="BA318" s="18" t="e">
        <f t="shared" si="181"/>
        <v>#REF!</v>
      </c>
      <c r="BB318" s="18" t="e">
        <f t="shared" si="181"/>
        <v>#REF!</v>
      </c>
      <c r="BC318" s="18" t="e">
        <f t="shared" si="181"/>
        <v>#REF!</v>
      </c>
      <c r="BD318" s="18" t="e">
        <f t="shared" si="181"/>
        <v>#REF!</v>
      </c>
      <c r="BE318" s="18" t="e">
        <f t="shared" ref="BE318:BJ318" si="182">BE317/BE316</f>
        <v>#REF!</v>
      </c>
      <c r="BF318" s="18" t="e">
        <f t="shared" si="182"/>
        <v>#REF!</v>
      </c>
      <c r="BG318" s="18" t="e">
        <f t="shared" si="182"/>
        <v>#REF!</v>
      </c>
      <c r="BH318" s="18" t="e">
        <f t="shared" si="182"/>
        <v>#REF!</v>
      </c>
      <c r="BI318" s="18" t="e">
        <f t="shared" si="182"/>
        <v>#REF!</v>
      </c>
      <c r="BJ318" s="18" t="e">
        <f t="shared" si="182"/>
        <v>#REF!</v>
      </c>
      <c r="BK318" s="18" t="e">
        <f t="shared" ref="BK318:BP318" si="183">BK317/BK316</f>
        <v>#REF!</v>
      </c>
      <c r="BL318" s="18" t="e">
        <f t="shared" si="183"/>
        <v>#REF!</v>
      </c>
      <c r="BM318" s="18" t="e">
        <f t="shared" si="183"/>
        <v>#REF!</v>
      </c>
      <c r="BN318" s="18" t="e">
        <f t="shared" si="183"/>
        <v>#REF!</v>
      </c>
      <c r="BO318" s="18" t="e">
        <f t="shared" si="183"/>
        <v>#REF!</v>
      </c>
      <c r="BP318" s="18">
        <f t="shared" si="183"/>
        <v>5.9669614550308695E-3</v>
      </c>
      <c r="BQ318" s="18">
        <f t="shared" ref="BQ318:CU318" si="184">BQ317/BQ316</f>
        <v>6.4903877357633342E-3</v>
      </c>
      <c r="BR318" s="18">
        <f t="shared" si="184"/>
        <v>7.6620471550150416E-3</v>
      </c>
      <c r="BS318" s="18">
        <f t="shared" si="184"/>
        <v>2.2462116132492961E-3</v>
      </c>
      <c r="BT318" s="18">
        <f t="shared" si="184"/>
        <v>2.4847379392495535E-3</v>
      </c>
      <c r="BU318" s="18">
        <f t="shared" si="184"/>
        <v>2.6339363309400613E-3</v>
      </c>
      <c r="BV318" s="18" t="e">
        <f t="shared" si="184"/>
        <v>#REF!</v>
      </c>
      <c r="BW318" s="18" t="e">
        <f t="shared" si="184"/>
        <v>#REF!</v>
      </c>
      <c r="BX318" s="18" t="e">
        <f t="shared" si="184"/>
        <v>#REF!</v>
      </c>
      <c r="BY318" s="18" t="e">
        <f t="shared" si="184"/>
        <v>#REF!</v>
      </c>
      <c r="BZ318" s="18" t="e">
        <f t="shared" si="184"/>
        <v>#REF!</v>
      </c>
      <c r="CA318" s="18" t="e">
        <f t="shared" si="184"/>
        <v>#REF!</v>
      </c>
      <c r="CB318" s="18" t="e">
        <f t="shared" si="184"/>
        <v>#REF!</v>
      </c>
      <c r="CC318" s="18" t="e">
        <f t="shared" si="184"/>
        <v>#REF!</v>
      </c>
      <c r="CD318" s="18" t="e">
        <f t="shared" si="184"/>
        <v>#REF!</v>
      </c>
      <c r="CE318" s="18" t="e">
        <f t="shared" si="184"/>
        <v>#REF!</v>
      </c>
      <c r="CF318" s="18" t="e">
        <f t="shared" si="184"/>
        <v>#REF!</v>
      </c>
      <c r="CG318" s="18" t="e">
        <f t="shared" si="184"/>
        <v>#REF!</v>
      </c>
      <c r="CH318" s="18" t="e">
        <f t="shared" si="184"/>
        <v>#REF!</v>
      </c>
      <c r="CI318" s="18" t="e">
        <f t="shared" si="184"/>
        <v>#REF!</v>
      </c>
      <c r="CJ318" s="18" t="e">
        <f t="shared" si="184"/>
        <v>#REF!</v>
      </c>
      <c r="CK318" s="18" t="e">
        <f t="shared" si="184"/>
        <v>#REF!</v>
      </c>
      <c r="CL318" s="18" t="e">
        <f t="shared" si="184"/>
        <v>#REF!</v>
      </c>
      <c r="CM318" s="18" t="e">
        <f t="shared" si="184"/>
        <v>#REF!</v>
      </c>
      <c r="CN318" s="18" t="e">
        <f t="shared" si="184"/>
        <v>#REF!</v>
      </c>
      <c r="CO318" s="18" t="e">
        <f t="shared" si="184"/>
        <v>#REF!</v>
      </c>
      <c r="CP318" s="18" t="e">
        <f t="shared" si="184"/>
        <v>#REF!</v>
      </c>
      <c r="CQ318" s="18" t="e">
        <f t="shared" si="184"/>
        <v>#REF!</v>
      </c>
      <c r="CR318" s="18" t="e">
        <f t="shared" si="184"/>
        <v>#REF!</v>
      </c>
      <c r="CS318" s="18" t="e">
        <f t="shared" si="184"/>
        <v>#REF!</v>
      </c>
      <c r="CT318" s="18" t="e">
        <f t="shared" si="184"/>
        <v>#REF!</v>
      </c>
      <c r="CU318" s="18" t="e">
        <f t="shared" si="184"/>
        <v>#REF!</v>
      </c>
      <c r="CV318" s="18" t="e">
        <f t="shared" ref="CV318" si="185">CV317/CV316</f>
        <v>#REF!</v>
      </c>
      <c r="CW318" s="18" t="e">
        <f t="shared" ref="CW318:CX318" si="186">CW317/CW316</f>
        <v>#REF!</v>
      </c>
      <c r="CX318" s="18" t="e">
        <f t="shared" si="186"/>
        <v>#REF!</v>
      </c>
      <c r="CY318" s="18" t="e">
        <f t="shared" ref="CY318:CZ318" si="187">CY317/CY316</f>
        <v>#REF!</v>
      </c>
      <c r="CZ318" s="18" t="e">
        <f t="shared" si="187"/>
        <v>#REF!</v>
      </c>
      <c r="DA318" s="18" t="e">
        <f t="shared" ref="DA318:EW318" si="188">DA317/DA316</f>
        <v>#REF!</v>
      </c>
      <c r="DB318" s="18" t="e">
        <f t="shared" si="188"/>
        <v>#REF!</v>
      </c>
      <c r="DC318" s="18" t="e">
        <f t="shared" si="188"/>
        <v>#REF!</v>
      </c>
      <c r="DD318" s="18" t="e">
        <f t="shared" si="188"/>
        <v>#REF!</v>
      </c>
      <c r="DE318" s="18" t="e">
        <f t="shared" si="188"/>
        <v>#REF!</v>
      </c>
      <c r="DF318" s="18" t="e">
        <f t="shared" si="188"/>
        <v>#REF!</v>
      </c>
      <c r="DG318" s="18" t="e">
        <f t="shared" si="188"/>
        <v>#REF!</v>
      </c>
      <c r="DH318" s="18" t="e">
        <f t="shared" si="188"/>
        <v>#REF!</v>
      </c>
      <c r="DI318" s="18" t="e">
        <f t="shared" si="188"/>
        <v>#REF!</v>
      </c>
      <c r="DJ318" s="18" t="e">
        <f t="shared" si="188"/>
        <v>#REF!</v>
      </c>
      <c r="DK318" s="18" t="e">
        <f t="shared" si="188"/>
        <v>#REF!</v>
      </c>
      <c r="DL318" s="18" t="e">
        <f t="shared" si="188"/>
        <v>#REF!</v>
      </c>
      <c r="DM318" s="18" t="e">
        <f t="shared" si="188"/>
        <v>#REF!</v>
      </c>
      <c r="DN318" s="18" t="e">
        <f t="shared" si="188"/>
        <v>#REF!</v>
      </c>
      <c r="DO318" s="18" t="e">
        <f t="shared" si="188"/>
        <v>#REF!</v>
      </c>
      <c r="DP318" s="18" t="e">
        <f t="shared" si="188"/>
        <v>#REF!</v>
      </c>
      <c r="DQ318" s="18" t="e">
        <f t="shared" si="188"/>
        <v>#REF!</v>
      </c>
      <c r="DR318" s="18">
        <f t="shared" si="188"/>
        <v>2.7685492801771874E-3</v>
      </c>
      <c r="DS318" s="18">
        <f t="shared" si="188"/>
        <v>1.1853959222380276E-3</v>
      </c>
      <c r="DT318" s="18">
        <f t="shared" si="188"/>
        <v>4.8702428163918459E-4</v>
      </c>
      <c r="DU318" s="18">
        <f t="shared" si="188"/>
        <v>4.3211476968282777E-4</v>
      </c>
      <c r="DV318" s="18">
        <f t="shared" si="188"/>
        <v>0</v>
      </c>
      <c r="DW318" s="18">
        <f t="shared" si="188"/>
        <v>3.6540803897685747E-3</v>
      </c>
      <c r="DX318" s="18">
        <f t="shared" si="188"/>
        <v>4.8185068548291616E-3</v>
      </c>
      <c r="DY318" s="18">
        <f t="shared" si="188"/>
        <v>3.332750533693374E-3</v>
      </c>
      <c r="DZ318" s="18">
        <f t="shared" si="188"/>
        <v>2.8294267010974396E-3</v>
      </c>
      <c r="EA318" s="18">
        <f t="shared" si="188"/>
        <v>2.1525419967600916E-3</v>
      </c>
      <c r="EB318" s="18">
        <f t="shared" si="188"/>
        <v>1.8639917027393317E-3</v>
      </c>
      <c r="EC318" s="18">
        <f t="shared" si="188"/>
        <v>2.423305043785017E-3</v>
      </c>
      <c r="ED318" s="18">
        <f t="shared" si="188"/>
        <v>2.4784943071612183E-3</v>
      </c>
      <c r="EE318" s="18">
        <f t="shared" si="188"/>
        <v>2.7352703964682911E-3</v>
      </c>
      <c r="EF318" s="18">
        <f t="shared" si="188"/>
        <v>2.9146924090203094E-3</v>
      </c>
      <c r="EG318" s="18">
        <f t="shared" si="188"/>
        <v>3.8122139512164043E-3</v>
      </c>
      <c r="EH318" s="18">
        <f t="shared" si="188"/>
        <v>3.8210549334192689E-3</v>
      </c>
      <c r="EI318" s="18">
        <f t="shared" si="188"/>
        <v>2.9707879521312357E-3</v>
      </c>
      <c r="EJ318" s="18">
        <f t="shared" si="188"/>
        <v>2.1131517716410412E-3</v>
      </c>
      <c r="EK318" s="18">
        <f t="shared" si="188"/>
        <v>2.6706009785978412E-3</v>
      </c>
      <c r="EL318" s="18">
        <f t="shared" si="188"/>
        <v>5.1754243376033642E-3</v>
      </c>
      <c r="EM318" s="18">
        <f t="shared" si="188"/>
        <v>8.4981351207345235E-3</v>
      </c>
      <c r="EN318" s="18">
        <f t="shared" si="188"/>
        <v>3.3861021904241909E-3</v>
      </c>
      <c r="EO318" s="18">
        <f t="shared" si="188"/>
        <v>2.721852587920159E-3</v>
      </c>
      <c r="EP318" s="18">
        <f t="shared" si="188"/>
        <v>3.0854291127838233E-3</v>
      </c>
      <c r="EQ318" s="18">
        <f t="shared" si="188"/>
        <v>3.5834481970776258E-3</v>
      </c>
      <c r="ER318" s="18">
        <f t="shared" si="188"/>
        <v>6.5198017001930715E-3</v>
      </c>
      <c r="ES318" s="18">
        <f t="shared" ref="ES318" si="189">ES317/ES316</f>
        <v>5.6501895378230447E-3</v>
      </c>
      <c r="ET318" s="18">
        <v>5.6208007976087885E-3</v>
      </c>
      <c r="EU318" s="18">
        <v>4.4509567754631198E-3</v>
      </c>
      <c r="EV318" s="18">
        <v>3.5774608038804966E-3</v>
      </c>
      <c r="EW318" s="18">
        <f t="shared" si="188"/>
        <v>3.4761389101956716E-3</v>
      </c>
      <c r="EX318" s="18">
        <f t="shared" ref="EX318:GB318" si="190">EX317/EX316</f>
        <v>3.6894215737363211E-3</v>
      </c>
      <c r="EY318" s="18">
        <f t="shared" si="190"/>
        <v>4.1320516723935457E-3</v>
      </c>
      <c r="EZ318" s="18">
        <f t="shared" si="190"/>
        <v>0</v>
      </c>
      <c r="FA318" s="18">
        <f t="shared" si="190"/>
        <v>4.0810647869034917E-3</v>
      </c>
      <c r="FB318" s="18">
        <f t="shared" si="190"/>
        <v>3.2543391188251001E-3</v>
      </c>
      <c r="FC318" s="18">
        <f t="shared" si="190"/>
        <v>3.7046453346892818E-3</v>
      </c>
      <c r="FD318" s="18">
        <f t="shared" si="190"/>
        <v>3.1788079470198675E-3</v>
      </c>
      <c r="FE318" s="18">
        <f t="shared" si="190"/>
        <v>4.3333333333333331E-3</v>
      </c>
      <c r="FF318" s="18">
        <f t="shared" si="190"/>
        <v>2.7893385282918622E-3</v>
      </c>
      <c r="FG318" s="18">
        <f t="shared" si="190"/>
        <v>0</v>
      </c>
      <c r="FH318" s="18">
        <f t="shared" si="190"/>
        <v>4.0459880623322517E-3</v>
      </c>
      <c r="FI318" s="18">
        <f t="shared" si="190"/>
        <v>2.6344033564250171E-3</v>
      </c>
      <c r="FJ318" s="18">
        <f t="shared" si="190"/>
        <v>4.6326935804103242E-3</v>
      </c>
      <c r="FK318" s="18">
        <f t="shared" si="190"/>
        <v>3.7028131762442897E-3</v>
      </c>
      <c r="FL318" s="18">
        <f t="shared" si="190"/>
        <v>4.8028114017961733E-3</v>
      </c>
      <c r="FM318" s="18">
        <f t="shared" si="190"/>
        <v>2.7446182335240238E-3</v>
      </c>
      <c r="FN318" s="18">
        <f t="shared" si="190"/>
        <v>0</v>
      </c>
      <c r="FO318" s="18">
        <f t="shared" si="190"/>
        <v>2.6109660574412533E-3</v>
      </c>
      <c r="FP318" s="18">
        <f t="shared" si="190"/>
        <v>3.4261410624975386E-3</v>
      </c>
      <c r="FQ318" s="18">
        <f t="shared" si="190"/>
        <v>4.686239215442865E-3</v>
      </c>
      <c r="FR318" s="18">
        <f t="shared" si="190"/>
        <v>2.7898991344159096E-3</v>
      </c>
      <c r="FS318" s="18">
        <f t="shared" si="190"/>
        <v>2.3488824457738467E-3</v>
      </c>
      <c r="FT318" s="18">
        <f t="shared" si="190"/>
        <v>3.4307346504199691E-3</v>
      </c>
      <c r="FU318" s="18">
        <f t="shared" si="190"/>
        <v>0</v>
      </c>
      <c r="FV318" s="18" t="e">
        <f t="shared" si="190"/>
        <v>#DIV/0!</v>
      </c>
      <c r="FW318" s="18" t="e">
        <f t="shared" si="190"/>
        <v>#DIV/0!</v>
      </c>
      <c r="FX318" s="18" t="e">
        <f t="shared" si="190"/>
        <v>#DIV/0!</v>
      </c>
      <c r="FY318" s="18" t="e">
        <f t="shared" si="190"/>
        <v>#DIV/0!</v>
      </c>
      <c r="FZ318" s="18" t="e">
        <f t="shared" si="190"/>
        <v>#DIV/0!</v>
      </c>
      <c r="GA318" s="18" t="e">
        <f t="shared" si="190"/>
        <v>#DIV/0!</v>
      </c>
      <c r="GB318" s="18" t="e">
        <f t="shared" si="190"/>
        <v>#DIV/0!</v>
      </c>
    </row>
    <row r="319" spans="1:184" ht="12.75" customHeight="1">
      <c r="A319" s="34" t="s">
        <v>460</v>
      </c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  <c r="FR319" s="33"/>
      <c r="FS319" s="33"/>
      <c r="FT319" s="33"/>
      <c r="FU319" s="33"/>
      <c r="FV319" s="33"/>
      <c r="FW319" s="33"/>
      <c r="FX319" s="33"/>
      <c r="FY319" s="33"/>
      <c r="FZ319" s="33"/>
      <c r="GA319" s="33"/>
      <c r="GB319" s="33"/>
    </row>
    <row r="320" spans="1:184" s="6" customFormat="1" ht="25.5" customHeight="1">
      <c r="A320" s="11" t="s">
        <v>4</v>
      </c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>
        <v>146</v>
      </c>
      <c r="P320" s="10">
        <v>166</v>
      </c>
      <c r="Q320" s="10">
        <v>159</v>
      </c>
      <c r="R320" s="10">
        <v>143</v>
      </c>
      <c r="S320" s="10">
        <v>229</v>
      </c>
      <c r="T320" s="10">
        <v>326</v>
      </c>
      <c r="U320" s="10">
        <v>177</v>
      </c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 t="e">
        <f>SUM(AP37,AP77,#REF!)</f>
        <v>#REF!</v>
      </c>
      <c r="AQ320" s="10" t="e">
        <f>SUM(AQ37,AQ77,#REF!)</f>
        <v>#REF!</v>
      </c>
      <c r="AR320" s="10" t="e">
        <f>SUM(AR37,AR77,#REF!)</f>
        <v>#REF!</v>
      </c>
      <c r="AS320" s="10" t="e">
        <f>SUM(AS37,AS77,#REF!)</f>
        <v>#REF!</v>
      </c>
      <c r="AT320" s="10" t="e">
        <f>SUM(AT37,AT77,#REF!)</f>
        <v>#REF!</v>
      </c>
      <c r="AU320" s="10" t="e">
        <f>SUM(AU37,AU77,#REF!)</f>
        <v>#REF!</v>
      </c>
      <c r="AV320" s="10" t="e">
        <f>SUM(AV37,AV77,#REF!)</f>
        <v>#REF!</v>
      </c>
      <c r="AW320" s="10" t="e">
        <f>SUM(AW37,AW77,#REF!)</f>
        <v>#REF!</v>
      </c>
      <c r="AX320" s="10" t="e">
        <f>SUM(AX37,AX77,#REF!)</f>
        <v>#REF!</v>
      </c>
      <c r="AY320" s="10" t="e">
        <f>SUM(AY37,AY77,#REF!)</f>
        <v>#REF!</v>
      </c>
      <c r="AZ320" s="10" t="e">
        <f>SUM(AZ37,AZ77,#REF!)</f>
        <v>#REF!</v>
      </c>
      <c r="BA320" s="10" t="e">
        <f>SUM(BA37,BA77,#REF!)</f>
        <v>#REF!</v>
      </c>
      <c r="BB320" s="10" t="e">
        <f>SUM(BB37,BB77,#REF!)</f>
        <v>#REF!</v>
      </c>
      <c r="BC320" s="10" t="e">
        <f>SUM(BC37,BC77,#REF!)</f>
        <v>#REF!</v>
      </c>
      <c r="BD320" s="10" t="e">
        <f>SUM(BD37,BD77,#REF!,BD159,BD239)</f>
        <v>#REF!</v>
      </c>
      <c r="BE320" s="10" t="e">
        <f>SUM(BE37,BE77,#REF!,BE159,BE239)</f>
        <v>#REF!</v>
      </c>
      <c r="BF320" s="10" t="e">
        <f>SUM(BF37,BF77,#REF!,BF159,BF239)</f>
        <v>#REF!</v>
      </c>
      <c r="BG320" s="10" t="e">
        <f>SUM(BG37,BG77,#REF!,BG159,BG239)</f>
        <v>#REF!</v>
      </c>
      <c r="BH320" s="10" t="e">
        <f>SUM(BH37,BH77,#REF!,BH159,BH239)</f>
        <v>#REF!</v>
      </c>
      <c r="BI320" s="10" t="e">
        <f>SUM(BI37,BI77,#REF!,BI159,BI239)</f>
        <v>#REF!</v>
      </c>
      <c r="BJ320" s="10" t="e">
        <f>SUM(BJ37,BJ77,#REF!,BJ159,BJ239)</f>
        <v>#REF!</v>
      </c>
      <c r="BK320" s="10" t="e">
        <f>SUM(BK37,BK77,#REF!,BK159,BK239)</f>
        <v>#REF!</v>
      </c>
      <c r="BL320" s="10" t="e">
        <f>SUM(BL37,BL77,#REF!,BL159,BL239)</f>
        <v>#REF!</v>
      </c>
      <c r="BM320" s="10" t="e">
        <f>SUM(BM37,BM77,#REF!,BM159,BM239)</f>
        <v>#REF!</v>
      </c>
      <c r="BN320" s="10" t="e">
        <f>SUM(BN37,BN77,#REF!,BN159,BN239)</f>
        <v>#REF!</v>
      </c>
      <c r="BO320" s="10" t="e">
        <f>SUM(BO37,BO77,#REF!,BO159,BO239)</f>
        <v>#REF!</v>
      </c>
      <c r="BP320" s="10">
        <f t="shared" ref="BP320:BU320" si="191">SUM(BP37,BP77,BP159,BP239)</f>
        <v>398</v>
      </c>
      <c r="BQ320" s="10">
        <f t="shared" si="191"/>
        <v>270</v>
      </c>
      <c r="BR320" s="10">
        <f t="shared" si="191"/>
        <v>64</v>
      </c>
      <c r="BS320" s="10">
        <f t="shared" si="191"/>
        <v>99</v>
      </c>
      <c r="BT320" s="10">
        <f t="shared" si="191"/>
        <v>205</v>
      </c>
      <c r="BU320" s="10">
        <f t="shared" si="191"/>
        <v>166</v>
      </c>
      <c r="BV320" s="10" t="e">
        <f>#REF!+#REF!+#REF!+BV280+BV239+BV159+BV77+BV37</f>
        <v>#REF!</v>
      </c>
      <c r="BW320" s="10" t="e">
        <f>#REF!+#REF!+#REF!+BW280+BW239+BW159+BW77+BW37</f>
        <v>#REF!</v>
      </c>
      <c r="BX320" s="10" t="e">
        <f>#REF!+#REF!+#REF!+BX280+BX239+BX159+BX77+BX37</f>
        <v>#REF!</v>
      </c>
      <c r="BY320" s="10" t="e">
        <f>#REF!+#REF!+#REF!+BY280+BY239+BY159+BY77+BY37</f>
        <v>#REF!</v>
      </c>
      <c r="BZ320" s="10" t="e">
        <f>#REF!+#REF!+#REF!+BZ280+BZ239+BZ159+BZ77+BZ37</f>
        <v>#REF!</v>
      </c>
      <c r="CA320" s="10" t="e">
        <f>#REF!+#REF!+#REF!+CA280+CA239+CA159+CA77+CA37</f>
        <v>#REF!</v>
      </c>
      <c r="CB320" s="10" t="e">
        <f>#REF!+#REF!+#REF!+CB280+CB239+CB159+CB77+CB37</f>
        <v>#REF!</v>
      </c>
      <c r="CC320" s="10" t="e">
        <f>#REF!+#REF!+#REF!+CC280+CC239+CC159+CC77+CC37</f>
        <v>#REF!</v>
      </c>
      <c r="CD320" s="10" t="e">
        <f>#REF!+#REF!+#REF!+CD280+CD239+CD159+CD77+CD37</f>
        <v>#REF!</v>
      </c>
      <c r="CE320" s="10" t="e">
        <f>#REF!+#REF!+#REF!+CE280+CE239+CE159+CE77+CE37</f>
        <v>#REF!</v>
      </c>
      <c r="CF320" s="10" t="e">
        <f>#REF!+#REF!+#REF!+CF280+CF239+CF159+CF77+CF37</f>
        <v>#REF!</v>
      </c>
      <c r="CG320" s="10" t="e">
        <f>#REF!+#REF!+#REF!+CG280+CG239+CG159+CG77+CG37</f>
        <v>#REF!</v>
      </c>
      <c r="CH320" s="10" t="e">
        <f>#REF!+#REF!+#REF!+CH280+CH239+CH159+CH77+CH37</f>
        <v>#REF!</v>
      </c>
      <c r="CI320" s="10" t="e">
        <f>#REF!+#REF!+#REF!+CI280+CI239+CI159+CI77+CI37</f>
        <v>#REF!</v>
      </c>
      <c r="CJ320" s="10" t="e">
        <f>#REF!+#REF!+#REF!+CJ280+CJ239+CJ159+CJ77+CJ37</f>
        <v>#REF!</v>
      </c>
      <c r="CK320" s="10" t="e">
        <f>#REF!+#REF!+#REF!+CK280+CK239+CK159+CK77+CK37</f>
        <v>#REF!</v>
      </c>
      <c r="CL320" s="10" t="e">
        <f>#REF!+#REF!+#REF!+CL280+CL239+CL159+CL77+CL37</f>
        <v>#REF!</v>
      </c>
      <c r="CM320" s="10" t="e">
        <f>#REF!+#REF!+#REF!+CM280+CM239+CM159+CM77+CM37</f>
        <v>#REF!</v>
      </c>
      <c r="CN320" s="10" t="e">
        <f>#REF!+#REF!+#REF!+CN280+CN239+CN159+CN77+CN37</f>
        <v>#REF!</v>
      </c>
      <c r="CO320" s="10" t="e">
        <f>#REF!+#REF!+#REF!+CO280+CO239+CO159+CO77+CO37</f>
        <v>#REF!</v>
      </c>
      <c r="CP320" s="10" t="e">
        <f>#REF!+#REF!+#REF!+CP280+CP239+CP159+CP77+CP37</f>
        <v>#REF!</v>
      </c>
      <c r="CQ320" s="10" t="e">
        <f>#REF!+#REF!+#REF!+CQ280+CQ239+CQ159+CQ77+CQ37</f>
        <v>#REF!</v>
      </c>
      <c r="CR320" s="10" t="e">
        <f>#REF!+#REF!+#REF!+CR280+CR239+CR159+CR77+CR37</f>
        <v>#REF!</v>
      </c>
      <c r="CS320" s="10" t="e">
        <f>#REF!+#REF!+#REF!+CS280+CS239+CS159+CS77+CS37</f>
        <v>#REF!</v>
      </c>
      <c r="CT320" s="10" t="e">
        <f>#REF!+#REF!+#REF!+CT280+CT239+CT159+CT77+CT37</f>
        <v>#REF!</v>
      </c>
      <c r="CU320" s="10" t="e">
        <f>#REF!+#REF!+#REF!+CU280+CU239+CU159+CU77+CU37</f>
        <v>#REF!</v>
      </c>
      <c r="CV320" s="10" t="e">
        <f>#REF!+#REF!+#REF!+CV280+CV239+CV159+CV77+CV37</f>
        <v>#REF!</v>
      </c>
      <c r="CW320" s="10" t="e">
        <f>#REF!+#REF!+#REF!+CW280+CW239+CW159+CW77+CW37</f>
        <v>#REF!</v>
      </c>
      <c r="CX320" s="10" t="e">
        <f>#REF!+#REF!+#REF!+CX280+CX239+CX159+CX77+CX37</f>
        <v>#REF!</v>
      </c>
      <c r="CY320" s="10" t="e">
        <f>#REF!+#REF!+#REF!+CY280+CY239+CY159+CY77+CY37</f>
        <v>#REF!</v>
      </c>
      <c r="CZ320" s="10" t="e">
        <f>#REF!+#REF!+#REF!+CZ280+CZ239+CZ159+CZ77+CZ37</f>
        <v>#REF!</v>
      </c>
      <c r="DA320" s="10" t="e">
        <f>#REF!+#REF!+#REF!+DA280+DA239+DA159+DA77+DA37</f>
        <v>#REF!</v>
      </c>
      <c r="DB320" s="10" t="e">
        <f>#REF!+#REF!+#REF!+DB280+DB239+DB159+DB77+DB37</f>
        <v>#REF!</v>
      </c>
      <c r="DC320" s="10" t="e">
        <f>#REF!+#REF!+#REF!+DC280+DC239+DC159+DC77+DC37</f>
        <v>#REF!</v>
      </c>
      <c r="DD320" s="10" t="e">
        <f>#REF!+#REF!+#REF!+DD280+DD239+DD159+DD77+DD37</f>
        <v>#REF!</v>
      </c>
      <c r="DE320" s="10" t="e">
        <f>#REF!+#REF!+#REF!+DE280+DE239+DE159+DE77+DE37</f>
        <v>#REF!</v>
      </c>
      <c r="DF320" s="10" t="e">
        <f>#REF!+#REF!+#REF!+DF280+DF239+DF159+DF77+DF37</f>
        <v>#REF!</v>
      </c>
      <c r="DG320" s="10" t="e">
        <f>#REF!+#REF!+#REF!+DG280+DG239+DG159+DG77+DG37</f>
        <v>#REF!</v>
      </c>
      <c r="DH320" s="10" t="e">
        <f>#REF!+#REF!+#REF!+DH280+DH239+DH159+DH77+DH37</f>
        <v>#REF!</v>
      </c>
      <c r="DI320" s="10" t="e">
        <f>#REF!+#REF!+#REF!+DI280+DI239+DI159+DI77+DI37</f>
        <v>#REF!</v>
      </c>
      <c r="DJ320" s="10" t="e">
        <f>#REF!+#REF!+#REF!+DJ280+DJ239+DJ159+DJ77+DJ37</f>
        <v>#REF!</v>
      </c>
      <c r="DK320" s="10" t="e">
        <f>#REF!+#REF!+#REF!+DK280+DK239+DK159+DK77+DK37</f>
        <v>#REF!</v>
      </c>
      <c r="DL320" s="10" t="e">
        <f>#REF!+#REF!+#REF!+DL280+DL239+DL159+DL77+DL37</f>
        <v>#REF!</v>
      </c>
      <c r="DM320" s="10" t="e">
        <f>#REF!+#REF!+#REF!+DM280+DM239+DM159+DM77+DM37</f>
        <v>#REF!</v>
      </c>
      <c r="DN320" s="10" t="e">
        <f>#REF!+#REF!+#REF!+DN280+DN239+DN159+DN77+DN37</f>
        <v>#REF!</v>
      </c>
      <c r="DO320" s="10" t="e">
        <f>#REF!+#REF!+#REF!+DO280+DO239+DO159+DO77+DO37</f>
        <v>#REF!</v>
      </c>
      <c r="DP320" s="10" t="e">
        <f>#REF!+#REF!+#REF!+DP280+DP239+DP159+DP77+DP37</f>
        <v>#REF!</v>
      </c>
      <c r="DQ320" s="10" t="e">
        <f>#REF!+#REF!+#REF!+DQ280+DQ239+DQ159+DQ77+DQ37</f>
        <v>#REF!</v>
      </c>
      <c r="DR320" s="10">
        <f>+SUM(DR280+DR239+DR199+DR159+DR118+DR77+DR37)</f>
        <v>1</v>
      </c>
      <c r="DS320" s="10">
        <f t="shared" ref="DS320:GB320" si="192">+SUM(DS280+DS239+DS199+DS159+DS118+DS77+DS37)</f>
        <v>13</v>
      </c>
      <c r="DT320" s="10">
        <f t="shared" si="192"/>
        <v>7</v>
      </c>
      <c r="DU320" s="10">
        <f t="shared" si="192"/>
        <v>5</v>
      </c>
      <c r="DV320" s="10">
        <f t="shared" si="192"/>
        <v>0</v>
      </c>
      <c r="DW320" s="10">
        <f t="shared" si="192"/>
        <v>7</v>
      </c>
      <c r="DX320" s="10">
        <f t="shared" si="192"/>
        <v>261</v>
      </c>
      <c r="DY320" s="10">
        <f t="shared" si="192"/>
        <v>923</v>
      </c>
      <c r="DZ320" s="10">
        <f t="shared" si="192"/>
        <v>1039</v>
      </c>
      <c r="EA320" s="10">
        <f t="shared" si="192"/>
        <v>950</v>
      </c>
      <c r="EB320" s="10">
        <f t="shared" si="192"/>
        <v>933</v>
      </c>
      <c r="EC320" s="10">
        <f t="shared" si="192"/>
        <v>1022</v>
      </c>
      <c r="ED320" s="10">
        <f t="shared" si="192"/>
        <v>1086</v>
      </c>
      <c r="EE320" s="10">
        <f t="shared" si="192"/>
        <v>666</v>
      </c>
      <c r="EF320" s="10">
        <f t="shared" si="192"/>
        <v>849</v>
      </c>
      <c r="EG320" s="10">
        <f t="shared" si="192"/>
        <v>1190</v>
      </c>
      <c r="EH320" s="10">
        <f t="shared" si="192"/>
        <v>1282</v>
      </c>
      <c r="EI320" s="10">
        <f t="shared" si="192"/>
        <v>824</v>
      </c>
      <c r="EJ320" s="10">
        <f t="shared" si="192"/>
        <v>653</v>
      </c>
      <c r="EK320" s="10">
        <f t="shared" si="192"/>
        <v>888</v>
      </c>
      <c r="EL320" s="10">
        <f t="shared" si="192"/>
        <v>1219</v>
      </c>
      <c r="EM320" s="10">
        <f t="shared" si="192"/>
        <v>752</v>
      </c>
      <c r="EN320" s="10">
        <f t="shared" si="192"/>
        <v>785</v>
      </c>
      <c r="EO320" s="10">
        <f t="shared" si="192"/>
        <v>616</v>
      </c>
      <c r="EP320" s="10">
        <f t="shared" si="192"/>
        <v>471</v>
      </c>
      <c r="EQ320" s="10">
        <f t="shared" si="192"/>
        <v>1073</v>
      </c>
      <c r="ER320" s="10">
        <f t="shared" si="192"/>
        <v>1362</v>
      </c>
      <c r="ES320" s="10">
        <f t="shared" ref="ES320" si="193">+SUM(ES280+ES239+ES199+ES159+ES118+ES77+ES37)</f>
        <v>1064</v>
      </c>
      <c r="ET320" s="10">
        <v>770</v>
      </c>
      <c r="EU320" s="10">
        <v>599</v>
      </c>
      <c r="EV320" s="10">
        <v>549</v>
      </c>
      <c r="EW320" s="10">
        <f>+SUM(EX320:GB320)</f>
        <v>524</v>
      </c>
      <c r="EX320" s="10">
        <f t="shared" si="192"/>
        <v>48</v>
      </c>
      <c r="EY320" s="10">
        <f t="shared" si="192"/>
        <v>25</v>
      </c>
      <c r="EZ320" s="10">
        <f t="shared" si="192"/>
        <v>0</v>
      </c>
      <c r="FA320" s="10">
        <f t="shared" si="192"/>
        <v>19</v>
      </c>
      <c r="FB320" s="10">
        <f t="shared" si="192"/>
        <v>29</v>
      </c>
      <c r="FC320" s="10">
        <f t="shared" si="192"/>
        <v>24</v>
      </c>
      <c r="FD320" s="10">
        <f t="shared" si="192"/>
        <v>27</v>
      </c>
      <c r="FE320" s="10">
        <f t="shared" si="192"/>
        <v>38</v>
      </c>
      <c r="FF320" s="10">
        <f t="shared" si="192"/>
        <v>19</v>
      </c>
      <c r="FG320" s="10">
        <f t="shared" si="192"/>
        <v>0</v>
      </c>
      <c r="FH320" s="10">
        <f t="shared" si="192"/>
        <v>33</v>
      </c>
      <c r="FI320" s="10">
        <f t="shared" si="192"/>
        <v>31</v>
      </c>
      <c r="FJ320" s="10">
        <f t="shared" si="192"/>
        <v>16</v>
      </c>
      <c r="FK320" s="10">
        <f t="shared" si="192"/>
        <v>20</v>
      </c>
      <c r="FL320" s="10">
        <f t="shared" si="192"/>
        <v>24</v>
      </c>
      <c r="FM320" s="10">
        <f t="shared" si="192"/>
        <v>19</v>
      </c>
      <c r="FN320" s="10">
        <f t="shared" si="192"/>
        <v>0</v>
      </c>
      <c r="FO320" s="10">
        <f t="shared" si="192"/>
        <v>21</v>
      </c>
      <c r="FP320" s="10">
        <f t="shared" si="192"/>
        <v>24</v>
      </c>
      <c r="FQ320" s="10">
        <f t="shared" si="192"/>
        <v>42</v>
      </c>
      <c r="FR320" s="10">
        <f t="shared" si="192"/>
        <v>31</v>
      </c>
      <c r="FS320" s="10">
        <f t="shared" si="192"/>
        <v>18</v>
      </c>
      <c r="FT320" s="10">
        <f t="shared" si="192"/>
        <v>16</v>
      </c>
      <c r="FU320" s="10">
        <f t="shared" si="192"/>
        <v>0</v>
      </c>
      <c r="FV320" s="10">
        <f t="shared" si="192"/>
        <v>0</v>
      </c>
      <c r="FW320" s="10">
        <f t="shared" si="192"/>
        <v>0</v>
      </c>
      <c r="FX320" s="10">
        <f t="shared" si="192"/>
        <v>0</v>
      </c>
      <c r="FY320" s="10">
        <f t="shared" si="192"/>
        <v>0</v>
      </c>
      <c r="FZ320" s="10">
        <f t="shared" si="192"/>
        <v>0</v>
      </c>
      <c r="GA320" s="10">
        <f t="shared" si="192"/>
        <v>0</v>
      </c>
      <c r="GB320" s="10">
        <f t="shared" si="192"/>
        <v>0</v>
      </c>
    </row>
    <row r="321" spans="1:184" s="3" customFormat="1" ht="25.5" customHeight="1">
      <c r="A321" s="5" t="s">
        <v>3</v>
      </c>
      <c r="B321" s="4" t="e">
        <f t="shared" ref="B321:Y321" si="194">B320/B316</f>
        <v>#DIV/0!</v>
      </c>
      <c r="C321" s="4" t="e">
        <f t="shared" si="194"/>
        <v>#DIV/0!</v>
      </c>
      <c r="D321" s="4" t="e">
        <f t="shared" si="194"/>
        <v>#DIV/0!</v>
      </c>
      <c r="E321" s="4" t="e">
        <f t="shared" si="194"/>
        <v>#DIV/0!</v>
      </c>
      <c r="F321" s="4" t="e">
        <f t="shared" si="194"/>
        <v>#DIV/0!</v>
      </c>
      <c r="G321" s="4" t="e">
        <f t="shared" si="194"/>
        <v>#DIV/0!</v>
      </c>
      <c r="H321" s="4" t="e">
        <f t="shared" si="194"/>
        <v>#DIV/0!</v>
      </c>
      <c r="I321" s="4" t="e">
        <f t="shared" si="194"/>
        <v>#DIV/0!</v>
      </c>
      <c r="J321" s="4" t="e">
        <f t="shared" si="194"/>
        <v>#DIV/0!</v>
      </c>
      <c r="K321" s="4" t="e">
        <f t="shared" si="194"/>
        <v>#DIV/0!</v>
      </c>
      <c r="L321" s="4" t="e">
        <f t="shared" si="194"/>
        <v>#DIV/0!</v>
      </c>
      <c r="M321" s="4" t="e">
        <f t="shared" si="194"/>
        <v>#DIV/0!</v>
      </c>
      <c r="N321" s="4" t="e">
        <f t="shared" si="194"/>
        <v>#DIV/0!</v>
      </c>
      <c r="O321" s="4">
        <f t="shared" si="194"/>
        <v>1.1417935543407707E-3</v>
      </c>
      <c r="P321" s="4">
        <f t="shared" si="194"/>
        <v>1.3058219205021907E-3</v>
      </c>
      <c r="Q321" s="4">
        <f t="shared" si="194"/>
        <v>1.3890466247914247E-3</v>
      </c>
      <c r="R321" s="4">
        <f t="shared" si="194"/>
        <v>1.2223684885370898E-3</v>
      </c>
      <c r="S321" s="4">
        <f t="shared" si="194"/>
        <v>3.0347203816591573E-3</v>
      </c>
      <c r="T321" s="4">
        <f t="shared" si="194"/>
        <v>2.4365816105355997E-3</v>
      </c>
      <c r="U321" s="4">
        <f t="shared" si="194"/>
        <v>1.5555516495878228E-3</v>
      </c>
      <c r="V321" s="4" t="e">
        <f t="shared" si="194"/>
        <v>#DIV/0!</v>
      </c>
      <c r="W321" s="4" t="e">
        <f t="shared" si="194"/>
        <v>#DIV/0!</v>
      </c>
      <c r="X321" s="4" t="e">
        <f t="shared" si="194"/>
        <v>#DIV/0!</v>
      </c>
      <c r="Y321" s="4" t="e">
        <f t="shared" si="194"/>
        <v>#DIV/0!</v>
      </c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 t="e">
        <f t="shared" ref="AP321:BD321" si="195">AP320/AP316</f>
        <v>#REF!</v>
      </c>
      <c r="AQ321" s="4" t="e">
        <f t="shared" si="195"/>
        <v>#REF!</v>
      </c>
      <c r="AR321" s="4" t="e">
        <f t="shared" si="195"/>
        <v>#REF!</v>
      </c>
      <c r="AS321" s="4" t="e">
        <f t="shared" si="195"/>
        <v>#REF!</v>
      </c>
      <c r="AT321" s="4" t="e">
        <f t="shared" si="195"/>
        <v>#REF!</v>
      </c>
      <c r="AU321" s="4" t="e">
        <f t="shared" si="195"/>
        <v>#REF!</v>
      </c>
      <c r="AV321" s="4" t="e">
        <f t="shared" si="195"/>
        <v>#REF!</v>
      </c>
      <c r="AW321" s="4" t="e">
        <f t="shared" si="195"/>
        <v>#REF!</v>
      </c>
      <c r="AX321" s="4" t="e">
        <f t="shared" si="195"/>
        <v>#REF!</v>
      </c>
      <c r="AY321" s="4" t="e">
        <f t="shared" si="195"/>
        <v>#REF!</v>
      </c>
      <c r="AZ321" s="4" t="e">
        <f t="shared" si="195"/>
        <v>#REF!</v>
      </c>
      <c r="BA321" s="4" t="e">
        <f t="shared" si="195"/>
        <v>#REF!</v>
      </c>
      <c r="BB321" s="4" t="e">
        <f t="shared" si="195"/>
        <v>#REF!</v>
      </c>
      <c r="BC321" s="4" t="e">
        <f t="shared" si="195"/>
        <v>#REF!</v>
      </c>
      <c r="BD321" s="4" t="e">
        <f t="shared" si="195"/>
        <v>#REF!</v>
      </c>
      <c r="BE321" s="4" t="e">
        <f t="shared" ref="BE321:BJ321" si="196">BE320/BE316</f>
        <v>#REF!</v>
      </c>
      <c r="BF321" s="4" t="e">
        <f t="shared" si="196"/>
        <v>#REF!</v>
      </c>
      <c r="BG321" s="4" t="e">
        <f t="shared" si="196"/>
        <v>#REF!</v>
      </c>
      <c r="BH321" s="4" t="e">
        <f t="shared" si="196"/>
        <v>#REF!</v>
      </c>
      <c r="BI321" s="4" t="e">
        <f t="shared" si="196"/>
        <v>#REF!</v>
      </c>
      <c r="BJ321" s="4" t="e">
        <f t="shared" si="196"/>
        <v>#REF!</v>
      </c>
      <c r="BK321" s="4" t="e">
        <f t="shared" ref="BK321:BP321" si="197">BK320/BK316</f>
        <v>#REF!</v>
      </c>
      <c r="BL321" s="4" t="e">
        <f t="shared" si="197"/>
        <v>#REF!</v>
      </c>
      <c r="BM321" s="4" t="e">
        <f t="shared" si="197"/>
        <v>#REF!</v>
      </c>
      <c r="BN321" s="4" t="e">
        <f t="shared" si="197"/>
        <v>#REF!</v>
      </c>
      <c r="BO321" s="4" t="e">
        <f t="shared" si="197"/>
        <v>#REF!</v>
      </c>
      <c r="BP321" s="4">
        <f t="shared" si="197"/>
        <v>2.6564325045886866E-3</v>
      </c>
      <c r="BQ321" s="4">
        <f t="shared" ref="BQ321:GB321" si="198">BQ320/BQ316</f>
        <v>1.7524046886561004E-3</v>
      </c>
      <c r="BR321" s="4">
        <f t="shared" si="198"/>
        <v>1.6455403285938345E-3</v>
      </c>
      <c r="BS321" s="4">
        <f t="shared" si="198"/>
        <v>1.6595145500871665E-3</v>
      </c>
      <c r="BT321" s="4">
        <f t="shared" si="198"/>
        <v>1.9077575938058369E-3</v>
      </c>
      <c r="BU321" s="4">
        <f t="shared" si="198"/>
        <v>2.2194590402845188E-3</v>
      </c>
      <c r="BV321" s="4" t="e">
        <f t="shared" si="198"/>
        <v>#REF!</v>
      </c>
      <c r="BW321" s="4" t="e">
        <f t="shared" si="198"/>
        <v>#REF!</v>
      </c>
      <c r="BX321" s="4" t="e">
        <f t="shared" si="198"/>
        <v>#REF!</v>
      </c>
      <c r="BY321" s="4" t="e">
        <f t="shared" si="198"/>
        <v>#REF!</v>
      </c>
      <c r="BZ321" s="4" t="e">
        <f t="shared" si="198"/>
        <v>#REF!</v>
      </c>
      <c r="CA321" s="4" t="e">
        <f t="shared" si="198"/>
        <v>#REF!</v>
      </c>
      <c r="CB321" s="4" t="e">
        <f t="shared" si="198"/>
        <v>#REF!</v>
      </c>
      <c r="CC321" s="4" t="e">
        <f t="shared" si="198"/>
        <v>#REF!</v>
      </c>
      <c r="CD321" s="4" t="e">
        <f t="shared" si="198"/>
        <v>#REF!</v>
      </c>
      <c r="CE321" s="4" t="e">
        <f t="shared" si="198"/>
        <v>#REF!</v>
      </c>
      <c r="CF321" s="4" t="e">
        <f t="shared" si="198"/>
        <v>#REF!</v>
      </c>
      <c r="CG321" s="4" t="e">
        <f t="shared" si="198"/>
        <v>#REF!</v>
      </c>
      <c r="CH321" s="4" t="e">
        <f t="shared" si="198"/>
        <v>#REF!</v>
      </c>
      <c r="CI321" s="4" t="e">
        <f t="shared" si="198"/>
        <v>#REF!</v>
      </c>
      <c r="CJ321" s="4" t="e">
        <f t="shared" si="198"/>
        <v>#REF!</v>
      </c>
      <c r="CK321" s="4" t="e">
        <f t="shared" si="198"/>
        <v>#REF!</v>
      </c>
      <c r="CL321" s="4" t="e">
        <f t="shared" si="198"/>
        <v>#REF!</v>
      </c>
      <c r="CM321" s="4" t="e">
        <f t="shared" si="198"/>
        <v>#REF!</v>
      </c>
      <c r="CN321" s="4" t="e">
        <f t="shared" si="198"/>
        <v>#REF!</v>
      </c>
      <c r="CO321" s="4" t="e">
        <f t="shared" si="198"/>
        <v>#REF!</v>
      </c>
      <c r="CP321" s="4" t="e">
        <f t="shared" si="198"/>
        <v>#REF!</v>
      </c>
      <c r="CQ321" s="4" t="e">
        <f t="shared" si="198"/>
        <v>#REF!</v>
      </c>
      <c r="CR321" s="4" t="e">
        <f t="shared" si="198"/>
        <v>#REF!</v>
      </c>
      <c r="CS321" s="4" t="e">
        <f t="shared" si="198"/>
        <v>#REF!</v>
      </c>
      <c r="CT321" s="4" t="e">
        <f t="shared" ref="CT321:CU321" si="199">CT320/CT316</f>
        <v>#REF!</v>
      </c>
      <c r="CU321" s="4" t="e">
        <f t="shared" si="199"/>
        <v>#REF!</v>
      </c>
      <c r="CV321" s="4" t="e">
        <f t="shared" ref="CV321:CZ321" si="200">CV320/CV316</f>
        <v>#REF!</v>
      </c>
      <c r="CW321" s="4" t="e">
        <f t="shared" si="200"/>
        <v>#REF!</v>
      </c>
      <c r="CX321" s="4" t="e">
        <f t="shared" si="200"/>
        <v>#REF!</v>
      </c>
      <c r="CY321" s="4" t="e">
        <f t="shared" si="200"/>
        <v>#REF!</v>
      </c>
      <c r="CZ321" s="4" t="e">
        <f t="shared" si="200"/>
        <v>#REF!</v>
      </c>
      <c r="DA321" s="4" t="e">
        <f t="shared" ref="DA321:EW321" si="201">DA320/DA316</f>
        <v>#REF!</v>
      </c>
      <c r="DB321" s="4" t="e">
        <f t="shared" si="201"/>
        <v>#REF!</v>
      </c>
      <c r="DC321" s="4" t="e">
        <f t="shared" si="201"/>
        <v>#REF!</v>
      </c>
      <c r="DD321" s="4" t="e">
        <f t="shared" si="201"/>
        <v>#REF!</v>
      </c>
      <c r="DE321" s="4" t="e">
        <f t="shared" si="201"/>
        <v>#REF!</v>
      </c>
      <c r="DF321" s="4" t="e">
        <f t="shared" si="201"/>
        <v>#REF!</v>
      </c>
      <c r="DG321" s="4" t="e">
        <f t="shared" si="201"/>
        <v>#REF!</v>
      </c>
      <c r="DH321" s="4" t="e">
        <f t="shared" si="201"/>
        <v>#REF!</v>
      </c>
      <c r="DI321" s="4" t="e">
        <f t="shared" si="201"/>
        <v>#REF!</v>
      </c>
      <c r="DJ321" s="4" t="e">
        <f t="shared" si="201"/>
        <v>#REF!</v>
      </c>
      <c r="DK321" s="4" t="e">
        <f t="shared" si="201"/>
        <v>#REF!</v>
      </c>
      <c r="DL321" s="4" t="e">
        <f t="shared" si="201"/>
        <v>#REF!</v>
      </c>
      <c r="DM321" s="4" t="e">
        <f t="shared" si="201"/>
        <v>#REF!</v>
      </c>
      <c r="DN321" s="4" t="e">
        <f t="shared" si="201"/>
        <v>#REF!</v>
      </c>
      <c r="DO321" s="4" t="e">
        <f t="shared" si="201"/>
        <v>#REF!</v>
      </c>
      <c r="DP321" s="4" t="e">
        <f t="shared" si="201"/>
        <v>#REF!</v>
      </c>
      <c r="DQ321" s="4" t="e">
        <f t="shared" si="201"/>
        <v>#REF!</v>
      </c>
      <c r="DR321" s="4">
        <f t="shared" si="201"/>
        <v>5.5370985603543741E-4</v>
      </c>
      <c r="DS321" s="4">
        <f t="shared" si="201"/>
        <v>1.0273431326062905E-3</v>
      </c>
      <c r="DT321" s="4">
        <f t="shared" si="201"/>
        <v>4.8702428163918459E-4</v>
      </c>
      <c r="DU321" s="4">
        <f t="shared" si="201"/>
        <v>4.3211476968282777E-4</v>
      </c>
      <c r="DV321" s="4">
        <f t="shared" si="201"/>
        <v>0</v>
      </c>
      <c r="DW321" s="4">
        <f t="shared" si="201"/>
        <v>8.5261875761266745E-4</v>
      </c>
      <c r="DX321" s="4">
        <f t="shared" si="201"/>
        <v>3.090000710344991E-3</v>
      </c>
      <c r="DY321" s="4">
        <f t="shared" si="201"/>
        <v>1.9923113617869069E-3</v>
      </c>
      <c r="DZ321" s="4">
        <f t="shared" si="201"/>
        <v>1.7231971526613361E-3</v>
      </c>
      <c r="EA321" s="4">
        <f t="shared" si="201"/>
        <v>1.4054397916990287E-3</v>
      </c>
      <c r="EB321" s="4">
        <f t="shared" si="201"/>
        <v>1.2264487014497858E-3</v>
      </c>
      <c r="EC321" s="4">
        <f t="shared" si="201"/>
        <v>1.3533430353815778E-3</v>
      </c>
      <c r="ED321" s="4">
        <f t="shared" si="201"/>
        <v>1.6392477573551054E-3</v>
      </c>
      <c r="EE321" s="4">
        <f t="shared" si="201"/>
        <v>1.7669156974276254E-3</v>
      </c>
      <c r="EF321" s="4">
        <f t="shared" si="201"/>
        <v>2.08648723040324E-3</v>
      </c>
      <c r="EG321" s="4">
        <f t="shared" si="201"/>
        <v>2.5273173269902624E-3</v>
      </c>
      <c r="EH321" s="4">
        <f t="shared" si="201"/>
        <v>2.459132743294931E-3</v>
      </c>
      <c r="EI321" s="4">
        <f t="shared" si="201"/>
        <v>1.7312088207610595E-3</v>
      </c>
      <c r="EJ321" s="4">
        <f t="shared" si="201"/>
        <v>1.2567286947919854E-3</v>
      </c>
      <c r="EK321" s="4">
        <f t="shared" si="201"/>
        <v>1.6583871811153028E-3</v>
      </c>
      <c r="EL321" s="4">
        <f t="shared" si="201"/>
        <v>2.1306458181487675E-3</v>
      </c>
      <c r="EM321" s="4">
        <f t="shared" si="201"/>
        <v>1.4517486621518313E-3</v>
      </c>
      <c r="EN321" s="4">
        <f t="shared" si="201"/>
        <v>1.2351720350757388E-3</v>
      </c>
      <c r="EO321" s="4">
        <f t="shared" si="201"/>
        <v>1.023602682636641E-3</v>
      </c>
      <c r="EP321" s="4">
        <f t="shared" si="201"/>
        <v>1.2191586511083731E-3</v>
      </c>
      <c r="EQ321" s="4">
        <f t="shared" si="201"/>
        <v>1.6128523135336798E-3</v>
      </c>
      <c r="ER321" s="4">
        <f t="shared" si="201"/>
        <v>2.0820562522070253E-3</v>
      </c>
      <c r="ES321" s="4">
        <f t="shared" ref="ES321" si="202">ES320/ES316</f>
        <v>2.0673320729861487E-3</v>
      </c>
      <c r="ET321" s="4">
        <v>1.5540454628936327E-3</v>
      </c>
      <c r="EU321" s="4">
        <v>1.2701872837076746E-3</v>
      </c>
      <c r="EV321" s="4">
        <v>9.3569603684154009E-4</v>
      </c>
      <c r="EW321" s="4">
        <f t="shared" si="201"/>
        <v>9.851253590819533E-4</v>
      </c>
      <c r="EX321" s="4">
        <f t="shared" si="198"/>
        <v>1.0005211047420532E-3</v>
      </c>
      <c r="EY321" s="4">
        <f t="shared" si="198"/>
        <v>1.0873820190509329E-3</v>
      </c>
      <c r="EZ321" s="4">
        <f t="shared" si="198"/>
        <v>0</v>
      </c>
      <c r="FA321" s="4">
        <f t="shared" si="198"/>
        <v>8.8113898808143574E-4</v>
      </c>
      <c r="FB321" s="4">
        <f t="shared" si="198"/>
        <v>1.2099465954606141E-3</v>
      </c>
      <c r="FC321" s="4">
        <f t="shared" si="198"/>
        <v>8.7168125522100754E-4</v>
      </c>
      <c r="FD321" s="4">
        <f t="shared" si="198"/>
        <v>1.1920529801324503E-3</v>
      </c>
      <c r="FE321" s="4">
        <f t="shared" si="198"/>
        <v>1.5833333333333333E-3</v>
      </c>
      <c r="FF321" s="4">
        <f t="shared" si="198"/>
        <v>8.4122907996103777E-4</v>
      </c>
      <c r="FG321" s="4">
        <f t="shared" si="198"/>
        <v>0</v>
      </c>
      <c r="FH321" s="4">
        <f t="shared" si="198"/>
        <v>1.3219564956135079E-3</v>
      </c>
      <c r="FI321" s="4">
        <f t="shared" si="198"/>
        <v>1.5123426675773247E-3</v>
      </c>
      <c r="FJ321" s="4">
        <f t="shared" si="198"/>
        <v>9.6263762709824922E-4</v>
      </c>
      <c r="FK321" s="4">
        <f t="shared" si="198"/>
        <v>9.617696561673479E-4</v>
      </c>
      <c r="FL321" s="4">
        <f t="shared" si="198"/>
        <v>9.3713393205778993E-4</v>
      </c>
      <c r="FM321" s="4">
        <f t="shared" si="198"/>
        <v>6.2828610165007771E-4</v>
      </c>
      <c r="FN321" s="4">
        <f t="shared" si="198"/>
        <v>0</v>
      </c>
      <c r="FO321" s="4">
        <f t="shared" si="198"/>
        <v>6.2307144552575366E-4</v>
      </c>
      <c r="FP321" s="4">
        <f t="shared" si="198"/>
        <v>9.4514236206828654E-4</v>
      </c>
      <c r="FQ321" s="4">
        <f t="shared" si="198"/>
        <v>1.3034572652225187E-3</v>
      </c>
      <c r="FR321" s="4">
        <f t="shared" si="198"/>
        <v>1.1088060662422204E-3</v>
      </c>
      <c r="FS321" s="4">
        <f t="shared" si="198"/>
        <v>6.6062318787389433E-4</v>
      </c>
      <c r="FT321" s="4">
        <f t="shared" si="198"/>
        <v>6.3093970582436213E-4</v>
      </c>
      <c r="FU321" s="4">
        <f t="shared" si="198"/>
        <v>0</v>
      </c>
      <c r="FV321" s="4" t="e">
        <f t="shared" si="198"/>
        <v>#DIV/0!</v>
      </c>
      <c r="FW321" s="4" t="e">
        <f t="shared" si="198"/>
        <v>#DIV/0!</v>
      </c>
      <c r="FX321" s="4" t="e">
        <f t="shared" si="198"/>
        <v>#DIV/0!</v>
      </c>
      <c r="FY321" s="4" t="e">
        <f t="shared" si="198"/>
        <v>#DIV/0!</v>
      </c>
      <c r="FZ321" s="4" t="e">
        <f t="shared" si="198"/>
        <v>#DIV/0!</v>
      </c>
      <c r="GA321" s="4" t="e">
        <f t="shared" si="198"/>
        <v>#DIV/0!</v>
      </c>
      <c r="GB321" s="4" t="e">
        <f t="shared" si="198"/>
        <v>#DIV/0!</v>
      </c>
    </row>
    <row r="322" spans="1:184" s="6" customFormat="1" ht="25.5" customHeight="1">
      <c r="A322" s="11" t="s">
        <v>2</v>
      </c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>
        <v>13</v>
      </c>
      <c r="P322" s="10">
        <v>30</v>
      </c>
      <c r="Q322" s="10">
        <v>16</v>
      </c>
      <c r="R322" s="10">
        <v>9</v>
      </c>
      <c r="S322" s="10">
        <v>8</v>
      </c>
      <c r="T322" s="10">
        <v>13</v>
      </c>
      <c r="U322" s="10">
        <v>12</v>
      </c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 t="e">
        <f>SUM(AP39,AP79,#REF!)</f>
        <v>#REF!</v>
      </c>
      <c r="AQ322" s="10" t="e">
        <f>SUM(AQ39,AQ79,#REF!)</f>
        <v>#REF!</v>
      </c>
      <c r="AR322" s="10" t="e">
        <f>SUM(AR39,AR79,#REF!)</f>
        <v>#REF!</v>
      </c>
      <c r="AS322" s="10" t="e">
        <f>SUM(AS39,AS79,#REF!)</f>
        <v>#REF!</v>
      </c>
      <c r="AT322" s="10" t="e">
        <f>SUM(AT39,AT79,#REF!)</f>
        <v>#REF!</v>
      </c>
      <c r="AU322" s="10" t="e">
        <f>SUM(AU39,AU79,#REF!)</f>
        <v>#REF!</v>
      </c>
      <c r="AV322" s="10" t="e">
        <f>SUM(AV39,AV79,#REF!)</f>
        <v>#REF!</v>
      </c>
      <c r="AW322" s="10" t="e">
        <f>SUM(AW39,AW79,#REF!)</f>
        <v>#REF!</v>
      </c>
      <c r="AX322" s="10" t="e">
        <f>SUM(AX39,AX79,#REF!)</f>
        <v>#REF!</v>
      </c>
      <c r="AY322" s="10" t="e">
        <f>SUM(AY39,AY79,#REF!)</f>
        <v>#REF!</v>
      </c>
      <c r="AZ322" s="10" t="e">
        <f>SUM(AZ39,AZ79,#REF!)</f>
        <v>#REF!</v>
      </c>
      <c r="BA322" s="10" t="e">
        <f>SUM(BA39,BA79,#REF!)</f>
        <v>#REF!</v>
      </c>
      <c r="BB322" s="10" t="e">
        <f>SUM(BB39,BB79,#REF!)</f>
        <v>#REF!</v>
      </c>
      <c r="BC322" s="10" t="e">
        <f>SUM(BC39,BC79,#REF!)</f>
        <v>#REF!</v>
      </c>
      <c r="BD322" s="10" t="e">
        <f>SUM(BD39,BD79,#REF!,BD161,BD241)</f>
        <v>#REF!</v>
      </c>
      <c r="BE322" s="10" t="e">
        <f>SUM(BE39,BE79,#REF!,BE161,BE241)</f>
        <v>#REF!</v>
      </c>
      <c r="BF322" s="10" t="e">
        <f>SUM(BF39,BF79,#REF!,BF161,BF241)</f>
        <v>#REF!</v>
      </c>
      <c r="BG322" s="10" t="e">
        <f>SUM(BG39,BG79,#REF!,BG161,BG241)</f>
        <v>#REF!</v>
      </c>
      <c r="BH322" s="10" t="e">
        <f>SUM(BH39,BH79,#REF!,BH161,BH241)</f>
        <v>#REF!</v>
      </c>
      <c r="BI322" s="10" t="e">
        <f>SUM(BI39,BI79,#REF!,BI161,BI241)</f>
        <v>#REF!</v>
      </c>
      <c r="BJ322" s="10" t="e">
        <f>SUM(BJ39,BJ79,#REF!,BJ161,BJ241)</f>
        <v>#REF!</v>
      </c>
      <c r="BK322" s="10" t="e">
        <f>SUM(BK39,BK79,#REF!,BK161,BK241)</f>
        <v>#REF!</v>
      </c>
      <c r="BL322" s="10" t="e">
        <f>SUM(BL39,BL79,#REF!,BL161,BL241)</f>
        <v>#REF!</v>
      </c>
      <c r="BM322" s="10" t="e">
        <f>SUM(BM39,BM79,#REF!,BM161,BM241)</f>
        <v>#REF!</v>
      </c>
      <c r="BN322" s="10" t="e">
        <f>SUM(BN39,BN79,#REF!,BN161,BN241)</f>
        <v>#REF!</v>
      </c>
      <c r="BO322" s="10" t="e">
        <f>SUM(BO39,BO79,#REF!,BO161,BO241)</f>
        <v>#REF!</v>
      </c>
      <c r="BP322" s="10">
        <f t="shared" ref="BP322:BU322" si="203">SUM(BP39,BP79,BP161,BP241)</f>
        <v>496</v>
      </c>
      <c r="BQ322" s="10">
        <f t="shared" si="203"/>
        <v>730</v>
      </c>
      <c r="BR322" s="10">
        <f t="shared" si="203"/>
        <v>234</v>
      </c>
      <c r="BS322" s="10">
        <f t="shared" si="203"/>
        <v>35</v>
      </c>
      <c r="BT322" s="10">
        <f t="shared" si="203"/>
        <v>62</v>
      </c>
      <c r="BU322" s="10">
        <f t="shared" si="203"/>
        <v>31</v>
      </c>
      <c r="BV322" s="10" t="e">
        <f>#REF!+#REF!+#REF!+BV282+BV241+BV161+BV79+BV39</f>
        <v>#REF!</v>
      </c>
      <c r="BW322" s="10" t="e">
        <f>#REF!+#REF!+#REF!+BW282+BW241+BW161+BW79+BW39</f>
        <v>#REF!</v>
      </c>
      <c r="BX322" s="10" t="e">
        <f>#REF!+#REF!+#REF!+BX282+BX241+BX161+BX79+BX39</f>
        <v>#REF!</v>
      </c>
      <c r="BY322" s="10" t="e">
        <f>#REF!+#REF!+#REF!+BY282+BY241+BY161+BY79+BY39</f>
        <v>#REF!</v>
      </c>
      <c r="BZ322" s="10" t="e">
        <f>#REF!+#REF!+#REF!+BZ282+BZ241+BZ161+BZ79+BZ39</f>
        <v>#REF!</v>
      </c>
      <c r="CA322" s="10" t="e">
        <f>#REF!+#REF!+#REF!+CA282+CA241+CA161+CA79+CA39</f>
        <v>#REF!</v>
      </c>
      <c r="CB322" s="10" t="e">
        <f>#REF!+#REF!+#REF!+CB282+CB241+CB161+CB79+CB39</f>
        <v>#REF!</v>
      </c>
      <c r="CC322" s="10" t="e">
        <f>#REF!+#REF!+#REF!+CC282+CC241+CC161+CC79+CC39</f>
        <v>#REF!</v>
      </c>
      <c r="CD322" s="10" t="e">
        <f>#REF!+#REF!+#REF!+CD282+CD241+CD161+CD79+CD39</f>
        <v>#REF!</v>
      </c>
      <c r="CE322" s="10" t="e">
        <f>#REF!+#REF!+#REF!+CE282+CE241+CE161+CE79+CE39</f>
        <v>#REF!</v>
      </c>
      <c r="CF322" s="10" t="e">
        <f>#REF!+#REF!+#REF!+CF282+CF241+CF161+CF79+CF39</f>
        <v>#REF!</v>
      </c>
      <c r="CG322" s="10" t="e">
        <f>#REF!+#REF!+#REF!+CG282+CG241+CG161+CG79+CG39</f>
        <v>#REF!</v>
      </c>
      <c r="CH322" s="10" t="e">
        <f>#REF!+#REF!+#REF!+CH282+CH241+CH161+CH79+CH39</f>
        <v>#REF!</v>
      </c>
      <c r="CI322" s="10" t="e">
        <f>#REF!+#REF!+#REF!+CI282+CI241+CI161+CI79+CI39</f>
        <v>#REF!</v>
      </c>
      <c r="CJ322" s="10" t="e">
        <f>#REF!+#REF!+#REF!+CJ282+CJ241+CJ161+CJ79+CJ39</f>
        <v>#REF!</v>
      </c>
      <c r="CK322" s="10" t="e">
        <f>#REF!+#REF!+#REF!+CK282+CK241+CK161+CK79+CK39</f>
        <v>#REF!</v>
      </c>
      <c r="CL322" s="10" t="e">
        <f>#REF!+#REF!+#REF!+CL282+CL241+CL161+CL79+CL39</f>
        <v>#REF!</v>
      </c>
      <c r="CM322" s="10" t="e">
        <f>#REF!+#REF!+#REF!+CM282+CM241+CM161+CM79+CM39</f>
        <v>#REF!</v>
      </c>
      <c r="CN322" s="10" t="e">
        <f>#REF!+#REF!+#REF!+CN282+CN241+CN161+CN79+CN39</f>
        <v>#REF!</v>
      </c>
      <c r="CO322" s="10" t="e">
        <f>#REF!+#REF!+#REF!+CO282+CO241+CO161+CO79+CO39</f>
        <v>#REF!</v>
      </c>
      <c r="CP322" s="10" t="e">
        <f>#REF!+#REF!+#REF!+CP282+CP241+CP161+CP79+CP39</f>
        <v>#REF!</v>
      </c>
      <c r="CQ322" s="10" t="e">
        <f>#REF!+#REF!+#REF!+CQ282+CQ241+CQ161+CQ79+CQ39</f>
        <v>#REF!</v>
      </c>
      <c r="CR322" s="10" t="e">
        <f>#REF!+#REF!+#REF!+CR282+CR241+CR161+CR79+CR39</f>
        <v>#REF!</v>
      </c>
      <c r="CS322" s="10" t="e">
        <f>#REF!+#REF!+#REF!+CS282+CS241+CS161+CS79+CS39</f>
        <v>#REF!</v>
      </c>
      <c r="CT322" s="10" t="e">
        <f>#REF!+#REF!+#REF!+CT282+CT241+CT161+CT79+CT39</f>
        <v>#REF!</v>
      </c>
      <c r="CU322" s="10" t="e">
        <f>#REF!+#REF!+#REF!+CU282+CU241+CU161+CU79+CU39</f>
        <v>#REF!</v>
      </c>
      <c r="CV322" s="10" t="e">
        <f>#REF!+#REF!+#REF!+CV282+CV241+CV161+CV79+CV39</f>
        <v>#REF!</v>
      </c>
      <c r="CW322" s="10" t="e">
        <f>#REF!+#REF!+#REF!+CW282+CW241+CW161+CW79+CW39</f>
        <v>#REF!</v>
      </c>
      <c r="CX322" s="10" t="e">
        <f>#REF!+#REF!+#REF!+CX282+CX241+CX161+CX79+CX39</f>
        <v>#REF!</v>
      </c>
      <c r="CY322" s="10" t="e">
        <f>#REF!+#REF!+#REF!+CY282+CY241+CY161+CY79+CY39</f>
        <v>#REF!</v>
      </c>
      <c r="CZ322" s="10" t="e">
        <f>#REF!+#REF!+#REF!+CZ282+CZ241+CZ161+CZ79+CZ39</f>
        <v>#REF!</v>
      </c>
      <c r="DA322" s="10" t="e">
        <f>#REF!+#REF!+#REF!+DA282+DA241+DA161+DA79+DA39</f>
        <v>#REF!</v>
      </c>
      <c r="DB322" s="10" t="e">
        <f>#REF!+#REF!+#REF!+DB282+DB241+DB161+DB79+DB39</f>
        <v>#REF!</v>
      </c>
      <c r="DC322" s="10" t="e">
        <f>#REF!+#REF!+#REF!+DC282+DC241+DC161+DC79+DC39</f>
        <v>#REF!</v>
      </c>
      <c r="DD322" s="10" t="e">
        <f>#REF!+#REF!+#REF!+DD282+DD241+DD161+DD79+DD39</f>
        <v>#REF!</v>
      </c>
      <c r="DE322" s="10" t="e">
        <f>#REF!+#REF!+#REF!+DE282+DE241+DE161+DE79+DE39</f>
        <v>#REF!</v>
      </c>
      <c r="DF322" s="10" t="e">
        <f>#REF!+#REF!+#REF!+DF282+DF241+DF161+DF79+DF39</f>
        <v>#REF!</v>
      </c>
      <c r="DG322" s="10" t="e">
        <f>#REF!+#REF!+#REF!+DG282+DG241+DG161+DG79+DG39</f>
        <v>#REF!</v>
      </c>
      <c r="DH322" s="10" t="e">
        <f>#REF!+#REF!+#REF!+DH282+DH241+DH161+DH79+DH39</f>
        <v>#REF!</v>
      </c>
      <c r="DI322" s="10" t="e">
        <f>#REF!+#REF!+#REF!+DI282+DI241+DI161+DI79+DI39</f>
        <v>#REF!</v>
      </c>
      <c r="DJ322" s="10" t="e">
        <f>#REF!+#REF!+#REF!+DJ282+DJ241+DJ161+DJ79+DJ39</f>
        <v>#REF!</v>
      </c>
      <c r="DK322" s="10" t="e">
        <f>#REF!+#REF!+#REF!+DK282+DK241+DK161+DK79+DK39</f>
        <v>#REF!</v>
      </c>
      <c r="DL322" s="10" t="e">
        <f>#REF!+#REF!+#REF!+DL282+DL241+DL161+DL79+DL39</f>
        <v>#REF!</v>
      </c>
      <c r="DM322" s="10" t="e">
        <f>#REF!+#REF!+#REF!+DM282+DM241+DM161+DM79+DM39</f>
        <v>#REF!</v>
      </c>
      <c r="DN322" s="10" t="e">
        <f>#REF!+#REF!+#REF!+DN282+DN241+DN161+DN79+DN39</f>
        <v>#REF!</v>
      </c>
      <c r="DO322" s="10" t="e">
        <f>#REF!+#REF!+#REF!+DO282+DO241+DO161+DO79+DO39</f>
        <v>#REF!</v>
      </c>
      <c r="DP322" s="10" t="e">
        <f>#REF!+#REF!+#REF!+DP282+DP241+DP161+DP79+DP39</f>
        <v>#REF!</v>
      </c>
      <c r="DQ322" s="10" t="e">
        <f>#REF!+#REF!+#REF!+DQ282+DQ241+DQ161+DQ79+DQ39</f>
        <v>#REF!</v>
      </c>
      <c r="DR322" s="10">
        <f>+SUM(DR282+DR241+DR201+DR161+DR120+DR79+DR39)</f>
        <v>4</v>
      </c>
      <c r="DS322" s="10">
        <f t="shared" ref="DS322:GB322" si="204">+SUM(DS282+DS241+DS201+DS161+DS120+DS79+DS39)</f>
        <v>2</v>
      </c>
      <c r="DT322" s="10">
        <f t="shared" si="204"/>
        <v>0</v>
      </c>
      <c r="DU322" s="10">
        <f t="shared" si="204"/>
        <v>0</v>
      </c>
      <c r="DV322" s="10">
        <f t="shared" si="204"/>
        <v>0</v>
      </c>
      <c r="DW322" s="10">
        <f t="shared" si="204"/>
        <v>23</v>
      </c>
      <c r="DX322" s="10">
        <f t="shared" si="204"/>
        <v>146</v>
      </c>
      <c r="DY322" s="10">
        <f t="shared" si="204"/>
        <v>621</v>
      </c>
      <c r="DZ322" s="10">
        <f t="shared" si="204"/>
        <v>667</v>
      </c>
      <c r="EA322" s="10">
        <f t="shared" si="204"/>
        <v>505</v>
      </c>
      <c r="EB322" s="10">
        <f t="shared" si="204"/>
        <v>485</v>
      </c>
      <c r="EC322" s="10">
        <f t="shared" si="204"/>
        <v>808</v>
      </c>
      <c r="ED322" s="10">
        <f t="shared" si="204"/>
        <v>556</v>
      </c>
      <c r="EE322" s="10">
        <f t="shared" si="204"/>
        <v>365</v>
      </c>
      <c r="EF322" s="10">
        <f t="shared" si="204"/>
        <v>337</v>
      </c>
      <c r="EG322" s="10">
        <f t="shared" si="204"/>
        <v>605</v>
      </c>
      <c r="EH322" s="10">
        <f t="shared" si="204"/>
        <v>710</v>
      </c>
      <c r="EI322" s="10">
        <f t="shared" si="204"/>
        <v>590</v>
      </c>
      <c r="EJ322" s="10">
        <f t="shared" si="204"/>
        <v>445</v>
      </c>
      <c r="EK322" s="10">
        <f t="shared" si="204"/>
        <v>542</v>
      </c>
      <c r="EL322" s="10">
        <f t="shared" si="204"/>
        <v>1742</v>
      </c>
      <c r="EM322" s="10">
        <f t="shared" si="204"/>
        <v>3650</v>
      </c>
      <c r="EN322" s="10">
        <f t="shared" si="204"/>
        <v>1367</v>
      </c>
      <c r="EO322" s="10">
        <f t="shared" si="204"/>
        <v>1022</v>
      </c>
      <c r="EP322" s="10">
        <f t="shared" si="204"/>
        <v>721</v>
      </c>
      <c r="EQ322" s="10">
        <f t="shared" si="204"/>
        <v>1311</v>
      </c>
      <c r="ER322" s="10">
        <f t="shared" si="204"/>
        <v>2903</v>
      </c>
      <c r="ES322" s="10">
        <f t="shared" ref="ES322" si="205">+SUM(ES282+ES241+ES201+ES161+ES120+ES79+ES39)</f>
        <v>1844</v>
      </c>
      <c r="ET322" s="10">
        <v>2015</v>
      </c>
      <c r="EU322" s="10">
        <v>1500</v>
      </c>
      <c r="EV322" s="10">
        <v>1550</v>
      </c>
      <c r="EW322" s="10">
        <f>+SUM(EX322:GB322)</f>
        <v>1325</v>
      </c>
      <c r="EX322" s="10">
        <f t="shared" si="204"/>
        <v>129</v>
      </c>
      <c r="EY322" s="10">
        <f t="shared" si="204"/>
        <v>70</v>
      </c>
      <c r="EZ322" s="10">
        <f t="shared" si="204"/>
        <v>0</v>
      </c>
      <c r="FA322" s="10">
        <f t="shared" si="204"/>
        <v>69</v>
      </c>
      <c r="FB322" s="10">
        <f t="shared" si="204"/>
        <v>49</v>
      </c>
      <c r="FC322" s="10">
        <f t="shared" si="204"/>
        <v>78</v>
      </c>
      <c r="FD322" s="10">
        <f t="shared" si="204"/>
        <v>45</v>
      </c>
      <c r="FE322" s="10">
        <f t="shared" si="204"/>
        <v>66</v>
      </c>
      <c r="FF322" s="10">
        <f t="shared" si="204"/>
        <v>44</v>
      </c>
      <c r="FG322" s="10">
        <f t="shared" si="204"/>
        <v>0</v>
      </c>
      <c r="FH322" s="10">
        <f t="shared" si="204"/>
        <v>68</v>
      </c>
      <c r="FI322" s="10">
        <f t="shared" si="204"/>
        <v>23</v>
      </c>
      <c r="FJ322" s="10">
        <f t="shared" si="204"/>
        <v>61</v>
      </c>
      <c r="FK322" s="10">
        <f t="shared" si="204"/>
        <v>57</v>
      </c>
      <c r="FL322" s="10">
        <f t="shared" si="204"/>
        <v>99</v>
      </c>
      <c r="FM322" s="10">
        <f t="shared" si="204"/>
        <v>64</v>
      </c>
      <c r="FN322" s="10">
        <f t="shared" si="204"/>
        <v>0</v>
      </c>
      <c r="FO322" s="10">
        <f t="shared" si="204"/>
        <v>67</v>
      </c>
      <c r="FP322" s="10">
        <f t="shared" si="204"/>
        <v>63</v>
      </c>
      <c r="FQ322" s="10">
        <f t="shared" si="204"/>
        <v>109</v>
      </c>
      <c r="FR322" s="10">
        <f t="shared" si="204"/>
        <v>47</v>
      </c>
      <c r="FS322" s="10">
        <f t="shared" si="204"/>
        <v>46</v>
      </c>
      <c r="FT322" s="10">
        <f t="shared" si="204"/>
        <v>71</v>
      </c>
      <c r="FU322" s="10">
        <f t="shared" si="204"/>
        <v>0</v>
      </c>
      <c r="FV322" s="10">
        <f t="shared" si="204"/>
        <v>0</v>
      </c>
      <c r="FW322" s="10">
        <f t="shared" si="204"/>
        <v>0</v>
      </c>
      <c r="FX322" s="10">
        <f t="shared" si="204"/>
        <v>0</v>
      </c>
      <c r="FY322" s="10">
        <f t="shared" si="204"/>
        <v>0</v>
      </c>
      <c r="FZ322" s="10">
        <f t="shared" si="204"/>
        <v>0</v>
      </c>
      <c r="GA322" s="10">
        <f t="shared" si="204"/>
        <v>0</v>
      </c>
      <c r="GB322" s="10">
        <f t="shared" si="204"/>
        <v>0</v>
      </c>
    </row>
    <row r="323" spans="1:184" s="3" customFormat="1" ht="25.5" customHeight="1">
      <c r="A323" s="5" t="s">
        <v>1</v>
      </c>
      <c r="B323" s="4" t="e">
        <f t="shared" ref="B323:Y323" si="206">B322/B316</f>
        <v>#DIV/0!</v>
      </c>
      <c r="C323" s="4" t="e">
        <f t="shared" si="206"/>
        <v>#DIV/0!</v>
      </c>
      <c r="D323" s="4" t="e">
        <f t="shared" si="206"/>
        <v>#DIV/0!</v>
      </c>
      <c r="E323" s="4" t="e">
        <f t="shared" si="206"/>
        <v>#DIV/0!</v>
      </c>
      <c r="F323" s="4" t="e">
        <f t="shared" si="206"/>
        <v>#DIV/0!</v>
      </c>
      <c r="G323" s="4" t="e">
        <f t="shared" si="206"/>
        <v>#DIV/0!</v>
      </c>
      <c r="H323" s="4" t="e">
        <f t="shared" si="206"/>
        <v>#DIV/0!</v>
      </c>
      <c r="I323" s="4" t="e">
        <f t="shared" si="206"/>
        <v>#DIV/0!</v>
      </c>
      <c r="J323" s="4" t="e">
        <f t="shared" si="206"/>
        <v>#DIV/0!</v>
      </c>
      <c r="K323" s="4" t="e">
        <f t="shared" si="206"/>
        <v>#DIV/0!</v>
      </c>
      <c r="L323" s="4" t="e">
        <f t="shared" si="206"/>
        <v>#DIV/0!</v>
      </c>
      <c r="M323" s="4" t="e">
        <f t="shared" si="206"/>
        <v>#DIV/0!</v>
      </c>
      <c r="N323" s="4" t="e">
        <f t="shared" si="206"/>
        <v>#DIV/0!</v>
      </c>
      <c r="O323" s="4">
        <f t="shared" si="206"/>
        <v>1.0166654935910972E-4</v>
      </c>
      <c r="P323" s="4">
        <f t="shared" si="206"/>
        <v>2.3599191334376941E-4</v>
      </c>
      <c r="Q323" s="4">
        <f t="shared" si="206"/>
        <v>1.3977827670857103E-4</v>
      </c>
      <c r="R323" s="4">
        <f t="shared" si="206"/>
        <v>7.6932282495341316E-5</v>
      </c>
      <c r="S323" s="4">
        <f t="shared" si="206"/>
        <v>1.060164325470448E-4</v>
      </c>
      <c r="T323" s="4">
        <f t="shared" si="206"/>
        <v>9.7164297352646608E-5</v>
      </c>
      <c r="U323" s="4">
        <f t="shared" si="206"/>
        <v>1.0546112878561511E-4</v>
      </c>
      <c r="V323" s="4" t="e">
        <f t="shared" si="206"/>
        <v>#DIV/0!</v>
      </c>
      <c r="W323" s="4" t="e">
        <f t="shared" si="206"/>
        <v>#DIV/0!</v>
      </c>
      <c r="X323" s="4" t="e">
        <f t="shared" si="206"/>
        <v>#DIV/0!</v>
      </c>
      <c r="Y323" s="4" t="e">
        <f t="shared" si="206"/>
        <v>#DIV/0!</v>
      </c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 t="e">
        <f t="shared" ref="AP323:BD323" si="207">AP322/AP316</f>
        <v>#REF!</v>
      </c>
      <c r="AQ323" s="4" t="e">
        <f t="shared" si="207"/>
        <v>#REF!</v>
      </c>
      <c r="AR323" s="4" t="e">
        <f t="shared" si="207"/>
        <v>#REF!</v>
      </c>
      <c r="AS323" s="4" t="e">
        <f t="shared" si="207"/>
        <v>#REF!</v>
      </c>
      <c r="AT323" s="4" t="e">
        <f t="shared" si="207"/>
        <v>#REF!</v>
      </c>
      <c r="AU323" s="4" t="e">
        <f t="shared" si="207"/>
        <v>#REF!</v>
      </c>
      <c r="AV323" s="4" t="e">
        <f t="shared" si="207"/>
        <v>#REF!</v>
      </c>
      <c r="AW323" s="4" t="e">
        <f t="shared" si="207"/>
        <v>#REF!</v>
      </c>
      <c r="AX323" s="4" t="e">
        <f t="shared" si="207"/>
        <v>#REF!</v>
      </c>
      <c r="AY323" s="4" t="e">
        <f t="shared" si="207"/>
        <v>#REF!</v>
      </c>
      <c r="AZ323" s="4" t="e">
        <f t="shared" si="207"/>
        <v>#REF!</v>
      </c>
      <c r="BA323" s="4" t="e">
        <f t="shared" si="207"/>
        <v>#REF!</v>
      </c>
      <c r="BB323" s="4" t="e">
        <f t="shared" si="207"/>
        <v>#REF!</v>
      </c>
      <c r="BC323" s="4" t="e">
        <f t="shared" si="207"/>
        <v>#REF!</v>
      </c>
      <c r="BD323" s="4" t="e">
        <f t="shared" si="207"/>
        <v>#REF!</v>
      </c>
      <c r="BE323" s="4" t="e">
        <f t="shared" ref="BE323:BJ323" si="208">BE322/BE316</f>
        <v>#REF!</v>
      </c>
      <c r="BF323" s="4" t="e">
        <f t="shared" si="208"/>
        <v>#REF!</v>
      </c>
      <c r="BG323" s="4" t="e">
        <f t="shared" si="208"/>
        <v>#REF!</v>
      </c>
      <c r="BH323" s="4" t="e">
        <f t="shared" si="208"/>
        <v>#REF!</v>
      </c>
      <c r="BI323" s="4" t="e">
        <f t="shared" si="208"/>
        <v>#REF!</v>
      </c>
      <c r="BJ323" s="4" t="e">
        <f t="shared" si="208"/>
        <v>#REF!</v>
      </c>
      <c r="BK323" s="4" t="e">
        <f t="shared" ref="BK323:BP323" si="209">BK322/BK316</f>
        <v>#REF!</v>
      </c>
      <c r="BL323" s="4" t="e">
        <f t="shared" si="209"/>
        <v>#REF!</v>
      </c>
      <c r="BM323" s="4" t="e">
        <f t="shared" si="209"/>
        <v>#REF!</v>
      </c>
      <c r="BN323" s="4" t="e">
        <f t="shared" si="209"/>
        <v>#REF!</v>
      </c>
      <c r="BO323" s="4" t="e">
        <f t="shared" si="209"/>
        <v>#REF!</v>
      </c>
      <c r="BP323" s="4">
        <f t="shared" si="209"/>
        <v>3.3105289504421825E-3</v>
      </c>
      <c r="BQ323" s="4">
        <f t="shared" ref="BQ323:GB323" si="210">BQ322/BQ316</f>
        <v>4.7379830471072342E-3</v>
      </c>
      <c r="BR323" s="4">
        <f t="shared" si="210"/>
        <v>6.0165068264212071E-3</v>
      </c>
      <c r="BS323" s="4">
        <f t="shared" si="210"/>
        <v>5.8669706316212956E-4</v>
      </c>
      <c r="BT323" s="4">
        <f t="shared" si="210"/>
        <v>5.7698034544371654E-4</v>
      </c>
      <c r="BU323" s="4">
        <f t="shared" si="210"/>
        <v>4.1447729065554261E-4</v>
      </c>
      <c r="BV323" s="4" t="e">
        <f t="shared" si="210"/>
        <v>#REF!</v>
      </c>
      <c r="BW323" s="4" t="e">
        <f t="shared" si="210"/>
        <v>#REF!</v>
      </c>
      <c r="BX323" s="4" t="e">
        <f t="shared" si="210"/>
        <v>#REF!</v>
      </c>
      <c r="BY323" s="4" t="e">
        <f t="shared" si="210"/>
        <v>#REF!</v>
      </c>
      <c r="BZ323" s="4" t="e">
        <f t="shared" si="210"/>
        <v>#REF!</v>
      </c>
      <c r="CA323" s="4" t="e">
        <f t="shared" si="210"/>
        <v>#REF!</v>
      </c>
      <c r="CB323" s="4" t="e">
        <f t="shared" si="210"/>
        <v>#REF!</v>
      </c>
      <c r="CC323" s="4" t="e">
        <f t="shared" si="210"/>
        <v>#REF!</v>
      </c>
      <c r="CD323" s="4" t="e">
        <f t="shared" si="210"/>
        <v>#REF!</v>
      </c>
      <c r="CE323" s="4" t="e">
        <f t="shared" si="210"/>
        <v>#REF!</v>
      </c>
      <c r="CF323" s="4" t="e">
        <f t="shared" si="210"/>
        <v>#REF!</v>
      </c>
      <c r="CG323" s="4" t="e">
        <f t="shared" si="210"/>
        <v>#REF!</v>
      </c>
      <c r="CH323" s="4" t="e">
        <f t="shared" si="210"/>
        <v>#REF!</v>
      </c>
      <c r="CI323" s="4" t="e">
        <f t="shared" si="210"/>
        <v>#REF!</v>
      </c>
      <c r="CJ323" s="4" t="e">
        <f t="shared" si="210"/>
        <v>#REF!</v>
      </c>
      <c r="CK323" s="4" t="e">
        <f t="shared" si="210"/>
        <v>#REF!</v>
      </c>
      <c r="CL323" s="4" t="e">
        <f t="shared" si="210"/>
        <v>#REF!</v>
      </c>
      <c r="CM323" s="4" t="e">
        <f t="shared" si="210"/>
        <v>#REF!</v>
      </c>
      <c r="CN323" s="4" t="e">
        <f t="shared" si="210"/>
        <v>#REF!</v>
      </c>
      <c r="CO323" s="4" t="e">
        <f t="shared" si="210"/>
        <v>#REF!</v>
      </c>
      <c r="CP323" s="4" t="e">
        <f t="shared" si="210"/>
        <v>#REF!</v>
      </c>
      <c r="CQ323" s="4" t="e">
        <f t="shared" si="210"/>
        <v>#REF!</v>
      </c>
      <c r="CR323" s="4" t="e">
        <f t="shared" si="210"/>
        <v>#REF!</v>
      </c>
      <c r="CS323" s="4" t="e">
        <f t="shared" si="210"/>
        <v>#REF!</v>
      </c>
      <c r="CT323" s="4" t="e">
        <f t="shared" ref="CT323:CU323" si="211">CT322/CT316</f>
        <v>#REF!</v>
      </c>
      <c r="CU323" s="4" t="e">
        <f t="shared" si="211"/>
        <v>#REF!</v>
      </c>
      <c r="CV323" s="4" t="e">
        <f t="shared" ref="CV323:CZ323" si="212">CV322/CV316</f>
        <v>#REF!</v>
      </c>
      <c r="CW323" s="4" t="e">
        <f t="shared" si="212"/>
        <v>#REF!</v>
      </c>
      <c r="CX323" s="4" t="e">
        <f t="shared" si="212"/>
        <v>#REF!</v>
      </c>
      <c r="CY323" s="4" t="e">
        <f t="shared" si="212"/>
        <v>#REF!</v>
      </c>
      <c r="CZ323" s="4" t="e">
        <f t="shared" si="212"/>
        <v>#REF!</v>
      </c>
      <c r="DA323" s="4" t="e">
        <f t="shared" ref="DA323:EW323" si="213">DA322/DA316</f>
        <v>#REF!</v>
      </c>
      <c r="DB323" s="4" t="e">
        <f t="shared" si="213"/>
        <v>#REF!</v>
      </c>
      <c r="DC323" s="4" t="e">
        <f t="shared" si="213"/>
        <v>#REF!</v>
      </c>
      <c r="DD323" s="4" t="e">
        <f t="shared" si="213"/>
        <v>#REF!</v>
      </c>
      <c r="DE323" s="4" t="e">
        <f t="shared" si="213"/>
        <v>#REF!</v>
      </c>
      <c r="DF323" s="4" t="e">
        <f t="shared" si="213"/>
        <v>#REF!</v>
      </c>
      <c r="DG323" s="4" t="e">
        <f t="shared" si="213"/>
        <v>#REF!</v>
      </c>
      <c r="DH323" s="4" t="e">
        <f t="shared" si="213"/>
        <v>#REF!</v>
      </c>
      <c r="DI323" s="4" t="e">
        <f t="shared" si="213"/>
        <v>#REF!</v>
      </c>
      <c r="DJ323" s="4" t="e">
        <f t="shared" si="213"/>
        <v>#REF!</v>
      </c>
      <c r="DK323" s="4" t="e">
        <f t="shared" si="213"/>
        <v>#REF!</v>
      </c>
      <c r="DL323" s="4" t="e">
        <f t="shared" si="213"/>
        <v>#REF!</v>
      </c>
      <c r="DM323" s="4" t="e">
        <f t="shared" si="213"/>
        <v>#REF!</v>
      </c>
      <c r="DN323" s="4" t="e">
        <f t="shared" si="213"/>
        <v>#REF!</v>
      </c>
      <c r="DO323" s="4" t="e">
        <f t="shared" si="213"/>
        <v>#REF!</v>
      </c>
      <c r="DP323" s="4" t="e">
        <f t="shared" si="213"/>
        <v>#REF!</v>
      </c>
      <c r="DQ323" s="4" t="e">
        <f t="shared" si="213"/>
        <v>#REF!</v>
      </c>
      <c r="DR323" s="4">
        <f t="shared" si="213"/>
        <v>2.2148394241417496E-3</v>
      </c>
      <c r="DS323" s="4">
        <f t="shared" si="213"/>
        <v>1.58052789631737E-4</v>
      </c>
      <c r="DT323" s="4">
        <f t="shared" si="213"/>
        <v>0</v>
      </c>
      <c r="DU323" s="4">
        <f t="shared" si="213"/>
        <v>0</v>
      </c>
      <c r="DV323" s="4">
        <f t="shared" si="213"/>
        <v>0</v>
      </c>
      <c r="DW323" s="4">
        <f t="shared" si="213"/>
        <v>2.8014616321559074E-3</v>
      </c>
      <c r="DX323" s="4">
        <f t="shared" si="213"/>
        <v>1.7285061444841713E-3</v>
      </c>
      <c r="DY323" s="4">
        <f t="shared" si="213"/>
        <v>1.3404391719064671E-3</v>
      </c>
      <c r="DZ323" s="4">
        <f t="shared" si="213"/>
        <v>1.1062295484361032E-3</v>
      </c>
      <c r="EA323" s="4">
        <f t="shared" si="213"/>
        <v>7.4710220506106267E-4</v>
      </c>
      <c r="EB323" s="4">
        <f t="shared" si="213"/>
        <v>6.3754300128954569E-4</v>
      </c>
      <c r="EC323" s="4">
        <f t="shared" si="213"/>
        <v>1.0699620084034392E-3</v>
      </c>
      <c r="ED323" s="4">
        <f t="shared" si="213"/>
        <v>8.3924654980611294E-4</v>
      </c>
      <c r="EE323" s="4">
        <f t="shared" si="213"/>
        <v>9.6835469904066557E-4</v>
      </c>
      <c r="EF323" s="4">
        <f t="shared" si="213"/>
        <v>8.2820517861706942E-4</v>
      </c>
      <c r="EG323" s="4">
        <f t="shared" si="213"/>
        <v>1.2848966242261419E-3</v>
      </c>
      <c r="EH323" s="4">
        <f t="shared" si="213"/>
        <v>1.3619221901243377E-3</v>
      </c>
      <c r="EI323" s="4">
        <f t="shared" si="213"/>
        <v>1.2395791313701762E-3</v>
      </c>
      <c r="EJ323" s="4">
        <f t="shared" si="213"/>
        <v>8.5642307684905591E-4</v>
      </c>
      <c r="EK323" s="4">
        <f t="shared" si="213"/>
        <v>1.0122137974825384E-3</v>
      </c>
      <c r="EL323" s="4">
        <f t="shared" si="213"/>
        <v>3.0447785194545967E-3</v>
      </c>
      <c r="EM323" s="4">
        <f t="shared" si="213"/>
        <v>7.0463864585826918E-3</v>
      </c>
      <c r="EN323" s="4">
        <f t="shared" si="213"/>
        <v>2.1509301553484521E-3</v>
      </c>
      <c r="EO323" s="4">
        <f t="shared" si="213"/>
        <v>1.6982499052835181E-3</v>
      </c>
      <c r="EP323" s="4">
        <f t="shared" si="213"/>
        <v>1.8662704616754502E-3</v>
      </c>
      <c r="EQ323" s="4">
        <f t="shared" si="213"/>
        <v>1.9705958835439462E-3</v>
      </c>
      <c r="ER323" s="4">
        <f t="shared" si="213"/>
        <v>4.4377454479860466E-3</v>
      </c>
      <c r="ES323" s="4">
        <f t="shared" ref="ES323" si="214">ES322/ES316</f>
        <v>3.5828574648368965E-3</v>
      </c>
      <c r="ET323" s="4">
        <v>4.0667553347151558E-3</v>
      </c>
      <c r="EU323" s="4">
        <v>3.1807694917554453E-3</v>
      </c>
      <c r="EV323" s="4">
        <v>2.6417647670389567E-3</v>
      </c>
      <c r="EW323" s="4">
        <f t="shared" si="213"/>
        <v>2.4910135511137179E-3</v>
      </c>
      <c r="EX323" s="4">
        <f t="shared" si="210"/>
        <v>2.688900468994268E-3</v>
      </c>
      <c r="EY323" s="4">
        <f t="shared" si="210"/>
        <v>3.0446696533426125E-3</v>
      </c>
      <c r="EZ323" s="4">
        <f t="shared" si="210"/>
        <v>0</v>
      </c>
      <c r="FA323" s="4">
        <f t="shared" si="210"/>
        <v>3.1999257988220564E-3</v>
      </c>
      <c r="FB323" s="4">
        <f t="shared" si="210"/>
        <v>2.0443925233644858E-3</v>
      </c>
      <c r="FC323" s="4">
        <f t="shared" si="210"/>
        <v>2.8329640794682743E-3</v>
      </c>
      <c r="FD323" s="4">
        <f t="shared" si="210"/>
        <v>1.9867549668874172E-3</v>
      </c>
      <c r="FE323" s="4">
        <f t="shared" si="210"/>
        <v>2.7499999999999998E-3</v>
      </c>
      <c r="FF323" s="4">
        <f t="shared" si="210"/>
        <v>1.9481094483308245E-3</v>
      </c>
      <c r="FG323" s="4">
        <f t="shared" si="210"/>
        <v>0</v>
      </c>
      <c r="FH323" s="4">
        <f t="shared" si="210"/>
        <v>2.7240315667187436E-3</v>
      </c>
      <c r="FI323" s="4">
        <f t="shared" si="210"/>
        <v>1.1220606888476925E-3</v>
      </c>
      <c r="FJ323" s="4">
        <f t="shared" si="210"/>
        <v>3.6700559533120749E-3</v>
      </c>
      <c r="FK323" s="4">
        <f t="shared" si="210"/>
        <v>2.7410435200769414E-3</v>
      </c>
      <c r="FL323" s="4">
        <f t="shared" si="210"/>
        <v>3.8656774697383833E-3</v>
      </c>
      <c r="FM323" s="4">
        <f t="shared" si="210"/>
        <v>2.1163321318739461E-3</v>
      </c>
      <c r="FN323" s="4">
        <f t="shared" si="210"/>
        <v>0</v>
      </c>
      <c r="FO323" s="4">
        <f t="shared" si="210"/>
        <v>1.9878946119154996E-3</v>
      </c>
      <c r="FP323" s="4">
        <f t="shared" si="210"/>
        <v>2.4809987004292522E-3</v>
      </c>
      <c r="FQ323" s="4">
        <f t="shared" si="210"/>
        <v>3.3827819502203465E-3</v>
      </c>
      <c r="FR323" s="4">
        <f t="shared" si="210"/>
        <v>1.6810930681736892E-3</v>
      </c>
      <c r="FS323" s="4">
        <f t="shared" si="210"/>
        <v>1.6882592578999524E-3</v>
      </c>
      <c r="FT323" s="4">
        <f t="shared" si="210"/>
        <v>2.799794944595607E-3</v>
      </c>
      <c r="FU323" s="4">
        <f t="shared" si="210"/>
        <v>0</v>
      </c>
      <c r="FV323" s="4" t="e">
        <f t="shared" si="210"/>
        <v>#DIV/0!</v>
      </c>
      <c r="FW323" s="4" t="e">
        <f t="shared" si="210"/>
        <v>#DIV/0!</v>
      </c>
      <c r="FX323" s="4" t="e">
        <f t="shared" si="210"/>
        <v>#DIV/0!</v>
      </c>
      <c r="FY323" s="4" t="e">
        <f t="shared" si="210"/>
        <v>#DIV/0!</v>
      </c>
      <c r="FZ323" s="4" t="e">
        <f t="shared" si="210"/>
        <v>#DIV/0!</v>
      </c>
      <c r="GA323" s="4" t="e">
        <f t="shared" si="210"/>
        <v>#DIV/0!</v>
      </c>
      <c r="GB323" s="4" t="e">
        <f t="shared" si="210"/>
        <v>#DIV/0!</v>
      </c>
    </row>
    <row r="324" spans="1:184" s="30" customFormat="1">
      <c r="A324" s="30" t="s">
        <v>307</v>
      </c>
      <c r="BP324" s="166">
        <v>3.0000000000000001E-3</v>
      </c>
      <c r="BQ324" s="166">
        <v>3.0000000000000001E-3</v>
      </c>
      <c r="BR324" s="166">
        <v>3.0000000000000001E-3</v>
      </c>
      <c r="BS324" s="166">
        <v>3.0000000000000001E-3</v>
      </c>
      <c r="BT324" s="166">
        <v>3.0000000000000001E-3</v>
      </c>
      <c r="BU324" s="166">
        <v>3.0000000000000001E-3</v>
      </c>
      <c r="BV324" s="166">
        <v>1.1999999999999999E-3</v>
      </c>
      <c r="BW324" s="166">
        <v>1.1999999999999999E-3</v>
      </c>
      <c r="BX324" s="166">
        <v>1.1999999999999999E-3</v>
      </c>
      <c r="BY324" s="166">
        <v>1.1999999999999999E-3</v>
      </c>
      <c r="BZ324" s="166">
        <v>1.1999999999999999E-3</v>
      </c>
      <c r="CA324" s="166">
        <v>1.1999999999999999E-3</v>
      </c>
      <c r="CB324" s="166">
        <v>1.1999999999999999E-3</v>
      </c>
      <c r="CC324" s="166">
        <v>1.1999999999999999E-3</v>
      </c>
      <c r="CD324" s="166">
        <v>1.1999999999999999E-3</v>
      </c>
      <c r="CE324" s="166">
        <v>1.1999999999999999E-3</v>
      </c>
      <c r="CF324" s="166">
        <v>1.1999999999999999E-3</v>
      </c>
      <c r="CG324" s="166">
        <v>1.1999999999999999E-3</v>
      </c>
      <c r="CH324" s="166">
        <v>1.1999999999999999E-3</v>
      </c>
      <c r="CI324" s="166">
        <v>1.1999999999999999E-3</v>
      </c>
      <c r="CJ324" s="166">
        <v>1.1999999999999999E-3</v>
      </c>
      <c r="CK324" s="166">
        <v>1.1999999999999999E-3</v>
      </c>
      <c r="CL324" s="166">
        <v>1.1999999999999999E-3</v>
      </c>
      <c r="CM324" s="166">
        <v>1.1999999999999999E-3</v>
      </c>
      <c r="CN324" s="166">
        <v>1.1999999999999999E-3</v>
      </c>
      <c r="CO324" s="166">
        <v>1.1999999999999999E-3</v>
      </c>
      <c r="CP324" s="166">
        <v>1.1999999999999999E-3</v>
      </c>
      <c r="CQ324" s="166">
        <v>1.1999999999999999E-3</v>
      </c>
      <c r="CR324" s="166">
        <v>1.1999999999999999E-3</v>
      </c>
      <c r="CS324" s="166">
        <v>1.1999999999999999E-3</v>
      </c>
      <c r="CT324" s="166">
        <v>1.1999999999999999E-3</v>
      </c>
      <c r="CU324" s="166">
        <v>1.1999999999999999E-3</v>
      </c>
      <c r="CV324" s="166">
        <v>1.1999999999999999E-3</v>
      </c>
      <c r="CW324" s="166">
        <v>1.1999999999999999E-3</v>
      </c>
      <c r="CX324" s="166">
        <v>1.1999999999999999E-3</v>
      </c>
      <c r="CY324" s="166">
        <v>1.1999999999999999E-3</v>
      </c>
      <c r="CZ324" s="166">
        <v>1.1999999999999999E-3</v>
      </c>
      <c r="DA324" s="166">
        <v>1.1999999999999999E-3</v>
      </c>
      <c r="DB324" s="166">
        <v>1.1999999999999999E-3</v>
      </c>
      <c r="DC324" s="166">
        <v>1.1999999999999999E-3</v>
      </c>
      <c r="DD324" s="166">
        <v>1.1999999999999999E-3</v>
      </c>
      <c r="DE324" s="166">
        <v>1.1999999999999999E-3</v>
      </c>
      <c r="DF324" s="166">
        <v>1.1999999999999999E-3</v>
      </c>
      <c r="DG324" s="166">
        <v>1.1999999999999999E-3</v>
      </c>
      <c r="DH324" s="166">
        <v>1.1999999999999999E-3</v>
      </c>
      <c r="DI324" s="166">
        <v>1.1999999999999999E-3</v>
      </c>
      <c r="DJ324" s="166">
        <v>1.1999999999999999E-3</v>
      </c>
      <c r="DK324" s="166">
        <v>1.1999999999999999E-3</v>
      </c>
      <c r="DL324" s="166">
        <v>1.1999999999999999E-3</v>
      </c>
      <c r="DM324" s="166">
        <v>1.1999999999999999E-3</v>
      </c>
      <c r="DN324" s="166">
        <v>1.1999999999999999E-3</v>
      </c>
      <c r="DO324" s="166">
        <v>1.1999999999999999E-3</v>
      </c>
      <c r="DP324" s="166">
        <v>1.1999999999999999E-3</v>
      </c>
      <c r="DQ324" s="166">
        <v>1.1999999999999999E-3</v>
      </c>
      <c r="DR324" s="166">
        <v>1.1999999999999999E-3</v>
      </c>
      <c r="DS324" s="166">
        <v>1.1999999999999999E-3</v>
      </c>
      <c r="DT324" s="166">
        <v>1.1999999999999999E-3</v>
      </c>
      <c r="DU324" s="166">
        <v>1.1999999999999999E-3</v>
      </c>
      <c r="DV324" s="166">
        <v>1.1999999999999999E-3</v>
      </c>
      <c r="DW324" s="166">
        <v>1.1999999999999999E-3</v>
      </c>
      <c r="DX324" s="166">
        <v>1.1999999999999999E-3</v>
      </c>
      <c r="DY324" s="166">
        <v>1.1999999999999999E-3</v>
      </c>
      <c r="DZ324" s="166">
        <v>1.1999999999999999E-3</v>
      </c>
      <c r="EA324" s="166">
        <v>1.1999999999999999E-3</v>
      </c>
      <c r="EB324" s="166">
        <v>1.1999999999999999E-3</v>
      </c>
      <c r="EC324" s="166">
        <v>1.1999999999999999E-3</v>
      </c>
      <c r="ED324" s="166">
        <v>1.1999999999999999E-3</v>
      </c>
      <c r="EE324" s="166">
        <v>1.1999999999999999E-3</v>
      </c>
      <c r="EF324" s="166">
        <v>1.1999999999999999E-3</v>
      </c>
      <c r="EG324" s="166">
        <v>1.1999999999999999E-3</v>
      </c>
      <c r="EH324" s="166">
        <v>1.1999999999999999E-3</v>
      </c>
      <c r="EI324" s="166">
        <v>1.1999999999999999E-3</v>
      </c>
      <c r="EJ324" s="166">
        <v>1.1999999999999999E-3</v>
      </c>
      <c r="EK324" s="166">
        <v>1.1999999999999999E-3</v>
      </c>
      <c r="EL324" s="166">
        <v>1.1999999999999999E-3</v>
      </c>
      <c r="EM324" s="166">
        <v>1.1999999999999999E-3</v>
      </c>
      <c r="EN324" s="166">
        <v>1.1999999999999999E-3</v>
      </c>
      <c r="EO324" s="166">
        <v>1.1999999999999999E-3</v>
      </c>
      <c r="EP324" s="166">
        <v>1.1999999999999999E-3</v>
      </c>
      <c r="EQ324" s="166">
        <v>1.1999999999999999E-3</v>
      </c>
      <c r="ER324" s="166">
        <v>1.1999999999999999E-3</v>
      </c>
      <c r="ES324" s="166">
        <v>1.1999999999999999E-3</v>
      </c>
      <c r="ET324" s="166">
        <v>1.1999999999999999E-3</v>
      </c>
      <c r="EU324" s="166">
        <v>1.1999999999999999E-3</v>
      </c>
      <c r="EV324" s="166">
        <v>1.1999999999999999E-3</v>
      </c>
      <c r="EW324" s="166">
        <v>1.1999999999999999E-3</v>
      </c>
      <c r="EX324" s="166">
        <v>1.1999999999999999E-3</v>
      </c>
      <c r="EY324" s="166">
        <v>1.1999999999999999E-3</v>
      </c>
      <c r="EZ324" s="166">
        <v>1.1999999999999999E-3</v>
      </c>
      <c r="FA324" s="166">
        <v>1.1999999999999999E-3</v>
      </c>
      <c r="FB324" s="166">
        <v>1.1999999999999999E-3</v>
      </c>
      <c r="FC324" s="166">
        <v>1.1999999999999999E-3</v>
      </c>
      <c r="FD324" s="166">
        <v>1.1999999999999999E-3</v>
      </c>
      <c r="FE324" s="166">
        <v>1.1999999999999999E-3</v>
      </c>
      <c r="FF324" s="166">
        <v>1.1999999999999999E-3</v>
      </c>
      <c r="FG324" s="166">
        <v>1.1999999999999999E-3</v>
      </c>
      <c r="FH324" s="166">
        <v>1.1999999999999999E-3</v>
      </c>
      <c r="FI324" s="166">
        <v>1.1999999999999999E-3</v>
      </c>
      <c r="FJ324" s="166">
        <v>1.1999999999999999E-3</v>
      </c>
      <c r="FK324" s="166">
        <v>1.1999999999999999E-3</v>
      </c>
      <c r="FL324" s="166">
        <v>1.1999999999999999E-3</v>
      </c>
      <c r="FM324" s="166">
        <v>1.1999999999999999E-3</v>
      </c>
      <c r="FN324" s="166">
        <v>1.1999999999999999E-3</v>
      </c>
      <c r="FO324" s="166">
        <v>1.1999999999999999E-3</v>
      </c>
      <c r="FP324" s="166">
        <v>1.1999999999999999E-3</v>
      </c>
      <c r="FQ324" s="166">
        <v>1.1999999999999999E-3</v>
      </c>
      <c r="FR324" s="166">
        <v>1.1999999999999999E-3</v>
      </c>
      <c r="FS324" s="166">
        <v>1.1999999999999999E-3</v>
      </c>
      <c r="FT324" s="166">
        <v>1.1999999999999999E-3</v>
      </c>
      <c r="FU324" s="166">
        <v>1.1999999999999999E-3</v>
      </c>
      <c r="FV324" s="166">
        <v>1.1999999999999999E-3</v>
      </c>
      <c r="FW324" s="166">
        <v>1.1999999999999999E-3</v>
      </c>
      <c r="FX324" s="166">
        <v>1.1999999999999999E-3</v>
      </c>
      <c r="FY324" s="166">
        <v>1.1999999999999999E-3</v>
      </c>
      <c r="FZ324" s="166">
        <v>1.1999999999999999E-3</v>
      </c>
      <c r="GA324" s="166">
        <v>1.1999999999999999E-3</v>
      </c>
      <c r="GB324" s="166">
        <v>1.1999999999999999E-3</v>
      </c>
    </row>
  </sheetData>
  <dataConsolidate/>
  <printOptions horizontalCentered="1" verticalCentered="1"/>
  <pageMargins left="0.19685039370078741" right="0.15748031496062992" top="0.15748031496062992" bottom="0.15748031496062992" header="0.15748031496062992" footer="0.15748031496062992"/>
  <pageSetup paperSize="9" scale="23" pageOrder="overThenDown" orientation="landscape" r:id="rId1"/>
  <headerFooter alignWithMargins="0"/>
  <rowBreaks count="2" manualBreakCount="2">
    <brk id="122" max="157" man="1"/>
    <brk id="242" max="157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B0F0"/>
  </sheetPr>
  <dimension ref="A1:DR199"/>
  <sheetViews>
    <sheetView showGridLines="0" view="pageBreakPreview" zoomScale="50" zoomScaleNormal="40" zoomScaleSheetLayoutView="50" workbookViewId="0">
      <pane xSplit="1" topLeftCell="AO1" activePane="topRight" state="frozen"/>
      <selection activeCell="CH36" sqref="CH36"/>
      <selection pane="topRight" activeCell="BK72" sqref="BK72"/>
    </sheetView>
  </sheetViews>
  <sheetFormatPr defaultColWidth="1.44140625" defaultRowHeight="12.75"/>
  <cols>
    <col min="1" max="1" width="15.77734375" style="1" customWidth="1"/>
    <col min="2" max="13" width="1.6640625" style="1" hidden="1" customWidth="1"/>
    <col min="14" max="40" width="8.88671875" style="1" hidden="1" customWidth="1"/>
    <col min="41" max="62" width="8.88671875" style="1" customWidth="1"/>
    <col min="63" max="93" width="8.77734375" style="1" customWidth="1"/>
    <col min="94" max="94" width="0.109375" style="1" customWidth="1"/>
    <col min="95" max="16384" width="1.44140625" style="1"/>
  </cols>
  <sheetData>
    <row r="1" spans="1:93" s="68" customFormat="1" ht="15" hidden="1" customHeight="1">
      <c r="A1" s="71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69"/>
    </row>
    <row r="2" spans="1:93" ht="32.25" hidden="1" customHeight="1">
      <c r="A2" s="29" t="s">
        <v>66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79" t="s">
        <v>65</v>
      </c>
      <c r="BL2" s="79" t="s">
        <v>65</v>
      </c>
      <c r="BM2" s="79" t="s">
        <v>65</v>
      </c>
      <c r="BN2" s="79" t="s">
        <v>65</v>
      </c>
      <c r="BO2" s="79" t="s">
        <v>65</v>
      </c>
      <c r="BP2" s="79" t="s">
        <v>65</v>
      </c>
      <c r="BQ2" s="79" t="s">
        <v>65</v>
      </c>
      <c r="BR2" s="79" t="s">
        <v>65</v>
      </c>
      <c r="BS2" s="79" t="s">
        <v>65</v>
      </c>
      <c r="BT2" s="79" t="s">
        <v>65</v>
      </c>
      <c r="BU2" s="79" t="s">
        <v>65</v>
      </c>
      <c r="BV2" s="79" t="s">
        <v>65</v>
      </c>
      <c r="BW2" s="79" t="s">
        <v>65</v>
      </c>
      <c r="BX2" s="79" t="s">
        <v>65</v>
      </c>
      <c r="BY2" s="79" t="s">
        <v>65</v>
      </c>
      <c r="BZ2" s="79" t="s">
        <v>65</v>
      </c>
      <c r="CA2" s="79" t="s">
        <v>65</v>
      </c>
      <c r="CB2" s="79" t="s">
        <v>65</v>
      </c>
      <c r="CC2" s="79" t="s">
        <v>65</v>
      </c>
      <c r="CD2" s="79" t="s">
        <v>65</v>
      </c>
      <c r="CE2" s="79" t="s">
        <v>65</v>
      </c>
      <c r="CF2" s="79" t="s">
        <v>65</v>
      </c>
      <c r="CG2" s="79" t="s">
        <v>65</v>
      </c>
      <c r="CH2" s="79" t="s">
        <v>65</v>
      </c>
      <c r="CI2" s="79" t="s">
        <v>65</v>
      </c>
      <c r="CJ2" s="79" t="s">
        <v>65</v>
      </c>
      <c r="CK2" s="79" t="s">
        <v>65</v>
      </c>
      <c r="CL2" s="79" t="s">
        <v>65</v>
      </c>
      <c r="CM2" s="79" t="s">
        <v>65</v>
      </c>
      <c r="CN2" s="79" t="s">
        <v>65</v>
      </c>
      <c r="CO2" s="63"/>
    </row>
    <row r="3" spans="1:93" ht="9" hidden="1" customHeight="1">
      <c r="A3" s="28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</row>
    <row r="4" spans="1:93" ht="18" hidden="1" customHeight="1"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</row>
    <row r="5" spans="1:93" ht="18" hidden="1" customHeight="1"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</row>
    <row r="6" spans="1:93" ht="18" hidden="1" customHeight="1"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</row>
    <row r="7" spans="1:93" ht="18" hidden="1" customHeight="1"/>
    <row r="8" spans="1:93" ht="18" hidden="1" customHeight="1"/>
    <row r="9" spans="1:93" ht="18" hidden="1" customHeight="1"/>
    <row r="10" spans="1:93" ht="18" hidden="1" customHeight="1"/>
    <row r="11" spans="1:93" ht="18" hidden="1" customHeight="1"/>
    <row r="12" spans="1:93" ht="18" hidden="1" customHeight="1"/>
    <row r="13" spans="1:93" ht="18" hidden="1" customHeight="1"/>
    <row r="14" spans="1:93" ht="18" hidden="1" customHeight="1"/>
    <row r="15" spans="1:93" ht="18" hidden="1" customHeight="1"/>
    <row r="16" spans="1:93" ht="18" hidden="1" customHeight="1"/>
    <row r="17" spans="1:93" ht="18" hidden="1" customHeight="1"/>
    <row r="18" spans="1:93" ht="18" hidden="1" customHeight="1"/>
    <row r="19" spans="1:93" ht="18" hidden="1" customHeight="1"/>
    <row r="20" spans="1:93" ht="18" hidden="1" customHeight="1"/>
    <row r="21" spans="1:93" ht="18" hidden="1" customHeight="1"/>
    <row r="22" spans="1:93" ht="18" hidden="1" customHeight="1"/>
    <row r="23" spans="1:93" ht="18" hidden="1" customHeight="1"/>
    <row r="24" spans="1:93" ht="18" hidden="1" customHeight="1"/>
    <row r="25" spans="1:93" ht="18" hidden="1" customHeight="1"/>
    <row r="26" spans="1:93" ht="18" hidden="1" customHeight="1"/>
    <row r="27" spans="1:93" ht="18" hidden="1" customHeight="1"/>
    <row r="28" spans="1:93" ht="18" hidden="1" customHeight="1"/>
    <row r="29" spans="1:93" ht="18" hidden="1" customHeight="1"/>
    <row r="30" spans="1:93" hidden="1"/>
    <row r="31" spans="1:93" hidden="1">
      <c r="A31" s="26" t="s">
        <v>27</v>
      </c>
    </row>
    <row r="32" spans="1:93" s="6" customFormat="1" ht="25.5" hidden="1" customHeight="1">
      <c r="A32" s="25" t="s">
        <v>0</v>
      </c>
      <c r="B32" s="24" t="str">
        <f>'Summary Shop'!B31</f>
        <v>Jan'13</v>
      </c>
      <c r="C32" s="24" t="str">
        <f>'Summary Shop'!C31</f>
        <v>Feb'13</v>
      </c>
      <c r="D32" s="24" t="str">
        <f>'Summary Shop'!D31</f>
        <v>Mar'13</v>
      </c>
      <c r="E32" s="24" t="str">
        <f>'Summary Shop'!E31</f>
        <v>Apr'13</v>
      </c>
      <c r="F32" s="24" t="str">
        <f>'Summary Shop'!F31</f>
        <v>May'13</v>
      </c>
      <c r="G32" s="24" t="str">
        <f>'Summary Shop'!G31</f>
        <v>Jun'13</v>
      </c>
      <c r="H32" s="24" t="str">
        <f>'Summary Shop'!H31</f>
        <v>Jul'13</v>
      </c>
      <c r="I32" s="24" t="str">
        <f>'Summary Shop'!I31</f>
        <v>Aug'13</v>
      </c>
      <c r="J32" s="24" t="str">
        <f>'Summary Shop'!J31</f>
        <v>Sep'13</v>
      </c>
      <c r="K32" s="24" t="str">
        <f>'Summary Shop'!K31</f>
        <v>Oct'13</v>
      </c>
      <c r="L32" s="24" t="str">
        <f>'Summary Shop'!L31</f>
        <v>Nov'13</v>
      </c>
      <c r="M32" s="24" t="str">
        <f>'Summary Shop'!M31</f>
        <v>Dec'13</v>
      </c>
      <c r="N32" s="24" t="str">
        <f>'Summary Shop'!N31</f>
        <v>Jan'14</v>
      </c>
      <c r="O32" s="24" t="str">
        <f>'Summary Shop'!O31</f>
        <v>Feb'14</v>
      </c>
      <c r="P32" s="24" t="str">
        <f>'Summary Shop'!P31</f>
        <v>Mar'14</v>
      </c>
      <c r="Q32" s="24" t="str">
        <f>'Summary Shop'!Q31</f>
        <v>Apr'14</v>
      </c>
      <c r="R32" s="24" t="str">
        <f>'Summary Shop'!R31</f>
        <v>May'14</v>
      </c>
      <c r="S32" s="24" t="str">
        <f>'Summary Shop'!S31</f>
        <v>Jun'14</v>
      </c>
      <c r="T32" s="24" t="str">
        <f>'Summary Shop'!T31</f>
        <v>Jul'14</v>
      </c>
      <c r="U32" s="24" t="str">
        <f>'Summary Shop'!U31</f>
        <v>Aug'14</v>
      </c>
      <c r="V32" s="24" t="str">
        <f>'Summary Shop'!V31</f>
        <v>Sep'14</v>
      </c>
      <c r="W32" s="24" t="s">
        <v>32</v>
      </c>
      <c r="X32" s="24" t="s">
        <v>26</v>
      </c>
      <c r="Y32" s="24" t="s">
        <v>25</v>
      </c>
      <c r="Z32" s="24" t="s">
        <v>24</v>
      </c>
      <c r="AA32" s="24" t="s">
        <v>23</v>
      </c>
      <c r="AB32" s="24" t="s">
        <v>22</v>
      </c>
      <c r="AC32" s="24" t="s">
        <v>21</v>
      </c>
      <c r="AD32" s="24" t="s">
        <v>20</v>
      </c>
      <c r="AE32" s="24" t="s">
        <v>19</v>
      </c>
      <c r="AF32" s="24" t="s">
        <v>18</v>
      </c>
      <c r="AG32" s="24" t="s">
        <v>17</v>
      </c>
      <c r="AH32" s="24" t="s">
        <v>16</v>
      </c>
      <c r="AI32" s="24" t="s">
        <v>15</v>
      </c>
      <c r="AJ32" s="24" t="s">
        <v>15</v>
      </c>
      <c r="AK32" s="24" t="s">
        <v>15</v>
      </c>
      <c r="AL32" s="24" t="s">
        <v>12</v>
      </c>
      <c r="AM32" s="24" t="s">
        <v>12</v>
      </c>
      <c r="AN32" s="24" t="s">
        <v>10</v>
      </c>
      <c r="AO32" s="24" t="s">
        <v>10</v>
      </c>
      <c r="AP32" s="24" t="s">
        <v>10</v>
      </c>
      <c r="AQ32" s="24" t="s">
        <v>10</v>
      </c>
      <c r="AR32" s="24" t="s">
        <v>10</v>
      </c>
      <c r="AS32" s="24" t="s">
        <v>135</v>
      </c>
      <c r="AT32" s="24" t="s">
        <v>135</v>
      </c>
      <c r="AU32" s="24" t="s">
        <v>135</v>
      </c>
      <c r="AV32" s="24" t="s">
        <v>135</v>
      </c>
      <c r="AW32" s="24" t="s">
        <v>135</v>
      </c>
      <c r="AX32" s="24" t="s">
        <v>135</v>
      </c>
      <c r="AY32" s="24" t="s">
        <v>135</v>
      </c>
      <c r="AZ32" s="24" t="s">
        <v>135</v>
      </c>
      <c r="BA32" s="24" t="s">
        <v>135</v>
      </c>
      <c r="BB32" s="24" t="s">
        <v>135</v>
      </c>
      <c r="BC32" s="24" t="s">
        <v>135</v>
      </c>
      <c r="BD32" s="24" t="s">
        <v>135</v>
      </c>
      <c r="BE32" s="24" t="s">
        <v>135</v>
      </c>
      <c r="BF32" s="24" t="s">
        <v>135</v>
      </c>
      <c r="BG32" s="24" t="s">
        <v>135</v>
      </c>
      <c r="BH32" s="24" t="s">
        <v>230</v>
      </c>
      <c r="BI32" s="24" t="s">
        <v>230</v>
      </c>
      <c r="BJ32" s="23" t="s">
        <v>230</v>
      </c>
      <c r="BK32" s="22">
        <v>1</v>
      </c>
      <c r="BL32" s="22">
        <v>2</v>
      </c>
      <c r="BM32" s="22">
        <v>3</v>
      </c>
      <c r="BN32" s="22">
        <v>4</v>
      </c>
      <c r="BO32" s="22">
        <v>5</v>
      </c>
      <c r="BP32" s="22">
        <v>6</v>
      </c>
      <c r="BQ32" s="22">
        <v>7</v>
      </c>
      <c r="BR32" s="22">
        <v>8</v>
      </c>
      <c r="BS32" s="22">
        <v>9</v>
      </c>
      <c r="BT32" s="22">
        <v>10</v>
      </c>
      <c r="BU32" s="22">
        <v>11</v>
      </c>
      <c r="BV32" s="22">
        <v>12</v>
      </c>
      <c r="BW32" s="22">
        <v>13</v>
      </c>
      <c r="BX32" s="22">
        <v>14</v>
      </c>
      <c r="BY32" s="22">
        <v>15</v>
      </c>
      <c r="BZ32" s="22">
        <v>16</v>
      </c>
      <c r="CA32" s="22">
        <v>17</v>
      </c>
      <c r="CB32" s="22">
        <v>18</v>
      </c>
      <c r="CC32" s="22">
        <v>19</v>
      </c>
      <c r="CD32" s="22">
        <v>20</v>
      </c>
      <c r="CE32" s="22">
        <v>21</v>
      </c>
      <c r="CF32" s="22">
        <v>22</v>
      </c>
      <c r="CG32" s="22">
        <v>23</v>
      </c>
      <c r="CH32" s="22">
        <v>24</v>
      </c>
      <c r="CI32" s="22">
        <v>25</v>
      </c>
      <c r="CJ32" s="22">
        <v>26</v>
      </c>
      <c r="CK32" s="22">
        <v>27</v>
      </c>
      <c r="CL32" s="22">
        <v>28</v>
      </c>
      <c r="CM32" s="22">
        <v>29</v>
      </c>
      <c r="CN32" s="22">
        <v>30</v>
      </c>
      <c r="CO32" s="22">
        <v>31</v>
      </c>
    </row>
    <row r="33" spans="1:122" s="41" customFormat="1" ht="25.5" hidden="1" customHeight="1">
      <c r="A33" s="11" t="s">
        <v>7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>
        <v>141432</v>
      </c>
      <c r="P33" s="10">
        <v>114904</v>
      </c>
      <c r="Q33" s="10">
        <v>115711</v>
      </c>
      <c r="R33" s="10">
        <v>133487</v>
      </c>
      <c r="S33" s="10">
        <v>191524</v>
      </c>
      <c r="T33" s="10">
        <v>80259</v>
      </c>
      <c r="U33" s="10">
        <v>91394</v>
      </c>
      <c r="V33" s="10">
        <v>80609</v>
      </c>
      <c r="W33" s="10">
        <v>82502</v>
      </c>
      <c r="X33" s="10">
        <v>68456</v>
      </c>
      <c r="Y33" s="10">
        <v>82960</v>
      </c>
      <c r="Z33" s="10">
        <v>100119</v>
      </c>
      <c r="AA33" s="10">
        <v>126169</v>
      </c>
      <c r="AB33" s="10">
        <v>137554</v>
      </c>
      <c r="AC33" s="10">
        <v>157604</v>
      </c>
      <c r="AD33" s="10">
        <v>151564</v>
      </c>
      <c r="AE33" s="10">
        <v>157097</v>
      </c>
      <c r="AF33" s="10">
        <v>165188</v>
      </c>
      <c r="AG33" s="10">
        <v>96577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9">
        <f>SUM(BK33:CO33)</f>
        <v>0</v>
      </c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7"/>
    </row>
    <row r="34" spans="1:122" s="41" customFormat="1" ht="25.5" hidden="1" customHeight="1">
      <c r="A34" s="11" t="s">
        <v>6</v>
      </c>
      <c r="B34" s="10">
        <f t="shared" ref="B34:AH34" si="0">SUM(B37,B39)</f>
        <v>0</v>
      </c>
      <c r="C34" s="10">
        <f t="shared" si="0"/>
        <v>0</v>
      </c>
      <c r="D34" s="10">
        <f t="shared" si="0"/>
        <v>0</v>
      </c>
      <c r="E34" s="10">
        <f t="shared" si="0"/>
        <v>0</v>
      </c>
      <c r="F34" s="10">
        <f t="shared" si="0"/>
        <v>0</v>
      </c>
      <c r="G34" s="10">
        <f t="shared" si="0"/>
        <v>0</v>
      </c>
      <c r="H34" s="10">
        <f t="shared" si="0"/>
        <v>0</v>
      </c>
      <c r="I34" s="10">
        <f t="shared" si="0"/>
        <v>0</v>
      </c>
      <c r="J34" s="10">
        <f t="shared" si="0"/>
        <v>0</v>
      </c>
      <c r="K34" s="10">
        <f t="shared" si="0"/>
        <v>0</v>
      </c>
      <c r="L34" s="10">
        <f t="shared" si="0"/>
        <v>0</v>
      </c>
      <c r="M34" s="10">
        <f t="shared" si="0"/>
        <v>0</v>
      </c>
      <c r="N34" s="10">
        <f t="shared" si="0"/>
        <v>0</v>
      </c>
      <c r="O34" s="10">
        <f t="shared" si="0"/>
        <v>1152</v>
      </c>
      <c r="P34" s="10">
        <f t="shared" si="0"/>
        <v>559</v>
      </c>
      <c r="Q34" s="10">
        <f t="shared" si="0"/>
        <v>536</v>
      </c>
      <c r="R34" s="10">
        <f t="shared" si="0"/>
        <v>438</v>
      </c>
      <c r="S34" s="10">
        <f t="shared" si="0"/>
        <v>1035</v>
      </c>
      <c r="T34" s="10">
        <f t="shared" si="0"/>
        <v>496</v>
      </c>
      <c r="U34" s="10">
        <f t="shared" si="0"/>
        <v>466</v>
      </c>
      <c r="V34" s="10">
        <f t="shared" si="0"/>
        <v>738</v>
      </c>
      <c r="W34" s="10">
        <f t="shared" si="0"/>
        <v>607</v>
      </c>
      <c r="X34" s="10">
        <f t="shared" si="0"/>
        <v>306</v>
      </c>
      <c r="Y34" s="10">
        <f t="shared" si="0"/>
        <v>390</v>
      </c>
      <c r="Z34" s="10">
        <f t="shared" si="0"/>
        <v>488</v>
      </c>
      <c r="AA34" s="10">
        <f t="shared" si="0"/>
        <v>275</v>
      </c>
      <c r="AB34" s="10">
        <f t="shared" si="0"/>
        <v>645</v>
      </c>
      <c r="AC34" s="10">
        <f t="shared" si="0"/>
        <v>1002</v>
      </c>
      <c r="AD34" s="10">
        <f t="shared" si="0"/>
        <v>1041</v>
      </c>
      <c r="AE34" s="10">
        <f t="shared" si="0"/>
        <v>568</v>
      </c>
      <c r="AF34" s="10">
        <f t="shared" si="0"/>
        <v>596</v>
      </c>
      <c r="AG34" s="10">
        <f t="shared" si="0"/>
        <v>445</v>
      </c>
      <c r="AH34" s="10">
        <f t="shared" si="0"/>
        <v>0</v>
      </c>
      <c r="AI34" s="10">
        <v>0</v>
      </c>
      <c r="AJ34" s="10">
        <v>0</v>
      </c>
      <c r="AK34" s="10">
        <v>0</v>
      </c>
      <c r="AL34" s="10">
        <v>1</v>
      </c>
      <c r="AM34" s="10">
        <v>2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9">
        <f>SUM(BK34:CO34)</f>
        <v>0</v>
      </c>
      <c r="BK34" s="9">
        <f t="shared" ref="BK34:CO34" si="1">SUM(BK37,BK39)</f>
        <v>0</v>
      </c>
      <c r="BL34" s="9">
        <f t="shared" si="1"/>
        <v>0</v>
      </c>
      <c r="BM34" s="9">
        <f t="shared" si="1"/>
        <v>0</v>
      </c>
      <c r="BN34" s="9">
        <f t="shared" si="1"/>
        <v>0</v>
      </c>
      <c r="BO34" s="9">
        <f t="shared" si="1"/>
        <v>0</v>
      </c>
      <c r="BP34" s="9">
        <f t="shared" si="1"/>
        <v>0</v>
      </c>
      <c r="BQ34" s="9">
        <f t="shared" si="1"/>
        <v>0</v>
      </c>
      <c r="BR34" s="9">
        <f t="shared" si="1"/>
        <v>0</v>
      </c>
      <c r="BS34" s="9">
        <f t="shared" si="1"/>
        <v>0</v>
      </c>
      <c r="BT34" s="9">
        <f t="shared" si="1"/>
        <v>0</v>
      </c>
      <c r="BU34" s="9">
        <f t="shared" si="1"/>
        <v>0</v>
      </c>
      <c r="BV34" s="9">
        <f t="shared" si="1"/>
        <v>0</v>
      </c>
      <c r="BW34" s="9">
        <f t="shared" si="1"/>
        <v>0</v>
      </c>
      <c r="BX34" s="9">
        <f t="shared" si="1"/>
        <v>0</v>
      </c>
      <c r="BY34" s="9">
        <f t="shared" si="1"/>
        <v>0</v>
      </c>
      <c r="BZ34" s="9">
        <f t="shared" si="1"/>
        <v>0</v>
      </c>
      <c r="CA34" s="9">
        <f t="shared" si="1"/>
        <v>0</v>
      </c>
      <c r="CB34" s="9">
        <f t="shared" si="1"/>
        <v>0</v>
      </c>
      <c r="CC34" s="9">
        <f t="shared" si="1"/>
        <v>0</v>
      </c>
      <c r="CD34" s="9">
        <f t="shared" si="1"/>
        <v>0</v>
      </c>
      <c r="CE34" s="9">
        <f t="shared" si="1"/>
        <v>0</v>
      </c>
      <c r="CF34" s="9">
        <f t="shared" si="1"/>
        <v>0</v>
      </c>
      <c r="CG34" s="9">
        <f t="shared" si="1"/>
        <v>0</v>
      </c>
      <c r="CH34" s="9">
        <f t="shared" si="1"/>
        <v>0</v>
      </c>
      <c r="CI34" s="9">
        <f t="shared" si="1"/>
        <v>0</v>
      </c>
      <c r="CJ34" s="9">
        <f t="shared" si="1"/>
        <v>0</v>
      </c>
      <c r="CK34" s="9">
        <f t="shared" si="1"/>
        <v>0</v>
      </c>
      <c r="CL34" s="9">
        <f t="shared" si="1"/>
        <v>0</v>
      </c>
      <c r="CM34" s="9">
        <f t="shared" si="1"/>
        <v>0</v>
      </c>
      <c r="CN34" s="9">
        <f t="shared" si="1"/>
        <v>0</v>
      </c>
      <c r="CO34" s="9">
        <f t="shared" si="1"/>
        <v>0</v>
      </c>
    </row>
    <row r="35" spans="1:122" s="41" customFormat="1" ht="25.5" hidden="1" customHeight="1">
      <c r="A35" s="11" t="s">
        <v>5</v>
      </c>
      <c r="B35" s="18" t="e">
        <f t="shared" ref="B35:AH35" si="2">B34/B33</f>
        <v>#DIV/0!</v>
      </c>
      <c r="C35" s="18" t="e">
        <f t="shared" si="2"/>
        <v>#DIV/0!</v>
      </c>
      <c r="D35" s="18" t="e">
        <f t="shared" si="2"/>
        <v>#DIV/0!</v>
      </c>
      <c r="E35" s="18" t="e">
        <f t="shared" si="2"/>
        <v>#DIV/0!</v>
      </c>
      <c r="F35" s="18" t="e">
        <f t="shared" si="2"/>
        <v>#DIV/0!</v>
      </c>
      <c r="G35" s="18" t="e">
        <f t="shared" si="2"/>
        <v>#DIV/0!</v>
      </c>
      <c r="H35" s="18" t="e">
        <f t="shared" si="2"/>
        <v>#DIV/0!</v>
      </c>
      <c r="I35" s="18" t="e">
        <f t="shared" si="2"/>
        <v>#DIV/0!</v>
      </c>
      <c r="J35" s="18" t="e">
        <f t="shared" si="2"/>
        <v>#DIV/0!</v>
      </c>
      <c r="K35" s="18" t="e">
        <f t="shared" si="2"/>
        <v>#DIV/0!</v>
      </c>
      <c r="L35" s="18" t="e">
        <f t="shared" si="2"/>
        <v>#DIV/0!</v>
      </c>
      <c r="M35" s="18" t="e">
        <f t="shared" si="2"/>
        <v>#DIV/0!</v>
      </c>
      <c r="N35" s="18" t="e">
        <f t="shared" si="2"/>
        <v>#DIV/0!</v>
      </c>
      <c r="O35" s="18">
        <f t="shared" si="2"/>
        <v>8.1452570846767356E-3</v>
      </c>
      <c r="P35" s="18">
        <f t="shared" si="2"/>
        <v>4.864930724778946E-3</v>
      </c>
      <c r="Q35" s="18">
        <f t="shared" si="2"/>
        <v>4.6322302978973476E-3</v>
      </c>
      <c r="R35" s="18">
        <f t="shared" si="2"/>
        <v>3.2812183957988419E-3</v>
      </c>
      <c r="S35" s="18">
        <f t="shared" si="2"/>
        <v>5.4040224723794408E-3</v>
      </c>
      <c r="T35" s="18">
        <f t="shared" si="2"/>
        <v>6.1799922750096561E-3</v>
      </c>
      <c r="U35" s="18">
        <f t="shared" si="2"/>
        <v>5.0988029848786573E-3</v>
      </c>
      <c r="V35" s="18">
        <f t="shared" si="2"/>
        <v>9.1553052388691093E-3</v>
      </c>
      <c r="W35" s="18">
        <f t="shared" si="2"/>
        <v>7.3573973964267533E-3</v>
      </c>
      <c r="X35" s="18">
        <f t="shared" si="2"/>
        <v>4.4700245413112072E-3</v>
      </c>
      <c r="Y35" s="18">
        <f t="shared" si="2"/>
        <v>4.7010607521697206E-3</v>
      </c>
      <c r="Z35" s="18">
        <f t="shared" si="2"/>
        <v>4.8741997023541983E-3</v>
      </c>
      <c r="AA35" s="18">
        <f t="shared" si="2"/>
        <v>2.1796162290261475E-3</v>
      </c>
      <c r="AB35" s="18">
        <f t="shared" si="2"/>
        <v>4.6890675661921868E-3</v>
      </c>
      <c r="AC35" s="18">
        <f t="shared" si="2"/>
        <v>6.3577066571914422E-3</v>
      </c>
      <c r="AD35" s="18">
        <f t="shared" si="2"/>
        <v>6.8683856324720906E-3</v>
      </c>
      <c r="AE35" s="18">
        <f t="shared" si="2"/>
        <v>3.6156005525248731E-3</v>
      </c>
      <c r="AF35" s="18">
        <f t="shared" si="2"/>
        <v>3.6080102670896191E-3</v>
      </c>
      <c r="AG35" s="18">
        <f t="shared" si="2"/>
        <v>4.6077223355457299E-3</v>
      </c>
      <c r="AH35" s="18" t="e">
        <f t="shared" si="2"/>
        <v>#DIV/0!</v>
      </c>
      <c r="AI35" s="18" t="e">
        <v>#DIV/0!</v>
      </c>
      <c r="AJ35" s="18" t="e">
        <v>#DIV/0!</v>
      </c>
      <c r="AK35" s="18" t="e">
        <v>#DIV/0!</v>
      </c>
      <c r="AL35" s="18" t="e">
        <v>#DIV/0!</v>
      </c>
      <c r="AM35" s="18" t="e">
        <v>#DIV/0!</v>
      </c>
      <c r="AN35" s="18" t="e">
        <v>#DIV/0!</v>
      </c>
      <c r="AO35" s="18" t="e">
        <v>#DIV/0!</v>
      </c>
      <c r="AP35" s="18" t="e">
        <v>#DIV/0!</v>
      </c>
      <c r="AQ35" s="18" t="e">
        <v>#DIV/0!</v>
      </c>
      <c r="AR35" s="18" t="e">
        <v>#DIV/0!</v>
      </c>
      <c r="AS35" s="18" t="e">
        <v>#DIV/0!</v>
      </c>
      <c r="AT35" s="18" t="e">
        <v>#DIV/0!</v>
      </c>
      <c r="AU35" s="18" t="e">
        <v>#DIV/0!</v>
      </c>
      <c r="AV35" s="18" t="e">
        <v>#DIV/0!</v>
      </c>
      <c r="AW35" s="18" t="e">
        <v>#DIV/0!</v>
      </c>
      <c r="AX35" s="18" t="e">
        <v>#DIV/0!</v>
      </c>
      <c r="AY35" s="18" t="e">
        <v>#DIV/0!</v>
      </c>
      <c r="AZ35" s="18" t="e">
        <v>#DIV/0!</v>
      </c>
      <c r="BA35" s="18" t="e">
        <v>#DIV/0!</v>
      </c>
      <c r="BB35" s="18" t="e">
        <v>#DIV/0!</v>
      </c>
      <c r="BC35" s="18" t="e">
        <v>#DIV/0!</v>
      </c>
      <c r="BD35" s="18" t="e">
        <v>#DIV/0!</v>
      </c>
      <c r="BE35" s="18" t="e">
        <v>#DIV/0!</v>
      </c>
      <c r="BF35" s="18" t="e">
        <v>#DIV/0!</v>
      </c>
      <c r="BG35" s="18" t="e">
        <v>#DIV/0!</v>
      </c>
      <c r="BH35" s="18" t="e">
        <v>#DIV/0!</v>
      </c>
      <c r="BI35" s="18" t="e">
        <v>#DIV/0!</v>
      </c>
      <c r="BJ35" s="57" t="e">
        <f>BJ34/BJ33*100</f>
        <v>#DIV/0!</v>
      </c>
      <c r="BK35" s="17" t="e">
        <f t="shared" ref="BK35:CO35" si="3">BK34/BK33</f>
        <v>#DIV/0!</v>
      </c>
      <c r="BL35" s="17" t="e">
        <f t="shared" si="3"/>
        <v>#DIV/0!</v>
      </c>
      <c r="BM35" s="17" t="e">
        <f t="shared" si="3"/>
        <v>#DIV/0!</v>
      </c>
      <c r="BN35" s="17" t="e">
        <f t="shared" si="3"/>
        <v>#DIV/0!</v>
      </c>
      <c r="BO35" s="17" t="e">
        <f t="shared" si="3"/>
        <v>#DIV/0!</v>
      </c>
      <c r="BP35" s="17" t="e">
        <f t="shared" si="3"/>
        <v>#DIV/0!</v>
      </c>
      <c r="BQ35" s="17" t="e">
        <f t="shared" si="3"/>
        <v>#DIV/0!</v>
      </c>
      <c r="BR35" s="17" t="e">
        <f t="shared" si="3"/>
        <v>#DIV/0!</v>
      </c>
      <c r="BS35" s="17" t="e">
        <f t="shared" si="3"/>
        <v>#DIV/0!</v>
      </c>
      <c r="BT35" s="17" t="e">
        <f t="shared" si="3"/>
        <v>#DIV/0!</v>
      </c>
      <c r="BU35" s="17" t="e">
        <f t="shared" si="3"/>
        <v>#DIV/0!</v>
      </c>
      <c r="BV35" s="17" t="e">
        <f t="shared" si="3"/>
        <v>#DIV/0!</v>
      </c>
      <c r="BW35" s="17" t="e">
        <f t="shared" si="3"/>
        <v>#DIV/0!</v>
      </c>
      <c r="BX35" s="17" t="e">
        <f t="shared" si="3"/>
        <v>#DIV/0!</v>
      </c>
      <c r="BY35" s="17" t="e">
        <f t="shared" si="3"/>
        <v>#DIV/0!</v>
      </c>
      <c r="BZ35" s="17" t="e">
        <f t="shared" si="3"/>
        <v>#DIV/0!</v>
      </c>
      <c r="CA35" s="17" t="e">
        <f t="shared" si="3"/>
        <v>#DIV/0!</v>
      </c>
      <c r="CB35" s="17" t="e">
        <f t="shared" si="3"/>
        <v>#DIV/0!</v>
      </c>
      <c r="CC35" s="17" t="e">
        <f t="shared" si="3"/>
        <v>#DIV/0!</v>
      </c>
      <c r="CD35" s="17" t="e">
        <f t="shared" si="3"/>
        <v>#DIV/0!</v>
      </c>
      <c r="CE35" s="17" t="e">
        <f t="shared" si="3"/>
        <v>#DIV/0!</v>
      </c>
      <c r="CF35" s="17" t="e">
        <f t="shared" si="3"/>
        <v>#DIV/0!</v>
      </c>
      <c r="CG35" s="17" t="e">
        <f t="shared" si="3"/>
        <v>#DIV/0!</v>
      </c>
      <c r="CH35" s="17" t="e">
        <f t="shared" si="3"/>
        <v>#DIV/0!</v>
      </c>
      <c r="CI35" s="17" t="e">
        <f t="shared" si="3"/>
        <v>#DIV/0!</v>
      </c>
      <c r="CJ35" s="17" t="e">
        <f t="shared" si="3"/>
        <v>#DIV/0!</v>
      </c>
      <c r="CK35" s="17" t="e">
        <f t="shared" si="3"/>
        <v>#DIV/0!</v>
      </c>
      <c r="CL35" s="17" t="e">
        <f t="shared" si="3"/>
        <v>#DIV/0!</v>
      </c>
      <c r="CM35" s="17" t="e">
        <f t="shared" si="3"/>
        <v>#DIV/0!</v>
      </c>
      <c r="CN35" s="17" t="e">
        <f t="shared" si="3"/>
        <v>#DIV/0!</v>
      </c>
      <c r="CO35" s="17" t="e">
        <f t="shared" si="3"/>
        <v>#DIV/0!</v>
      </c>
    </row>
    <row r="36" spans="1:122" s="44" customFormat="1" ht="12.75" hidden="1" customHeight="1">
      <c r="A36" s="34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56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</row>
    <row r="37" spans="1:122" s="41" customFormat="1" ht="25.5" hidden="1" customHeight="1">
      <c r="A37" s="11" t="s">
        <v>4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>
        <v>995</v>
      </c>
      <c r="P37" s="10">
        <v>424</v>
      </c>
      <c r="Q37" s="10">
        <v>491</v>
      </c>
      <c r="R37" s="10">
        <v>402</v>
      </c>
      <c r="S37" s="10">
        <v>852</v>
      </c>
      <c r="T37" s="10">
        <v>467</v>
      </c>
      <c r="U37" s="10">
        <v>398</v>
      </c>
      <c r="V37" s="10">
        <v>698</v>
      </c>
      <c r="W37" s="10">
        <v>566</v>
      </c>
      <c r="X37" s="10">
        <v>299</v>
      </c>
      <c r="Y37" s="10">
        <v>377</v>
      </c>
      <c r="Z37" s="10">
        <v>457</v>
      </c>
      <c r="AA37" s="10">
        <v>246</v>
      </c>
      <c r="AB37" s="10">
        <v>562</v>
      </c>
      <c r="AC37" s="10">
        <v>962</v>
      </c>
      <c r="AD37" s="10">
        <v>985</v>
      </c>
      <c r="AE37" s="10">
        <v>520</v>
      </c>
      <c r="AF37" s="10">
        <v>567</v>
      </c>
      <c r="AG37" s="10">
        <v>419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9">
        <f>SUM(BK37:CO37)</f>
        <v>0</v>
      </c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7"/>
      <c r="CP37" s="78"/>
      <c r="CQ37" s="76"/>
      <c r="CR37" s="76"/>
      <c r="CS37" s="76"/>
      <c r="CT37" s="76"/>
      <c r="CU37" s="76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4"/>
      <c r="DM37" s="74"/>
      <c r="DN37" s="74"/>
      <c r="DO37" s="75"/>
      <c r="DP37" s="74"/>
      <c r="DQ37" s="74"/>
      <c r="DR37" s="74"/>
    </row>
    <row r="38" spans="1:122" s="3" customFormat="1" ht="25.5" hidden="1" customHeight="1">
      <c r="A38" s="5" t="s">
        <v>3</v>
      </c>
      <c r="B38" s="4" t="e">
        <f t="shared" ref="B38:W38" si="4">B37/B33</f>
        <v>#DIV/0!</v>
      </c>
      <c r="C38" s="4" t="e">
        <f t="shared" si="4"/>
        <v>#DIV/0!</v>
      </c>
      <c r="D38" s="4" t="e">
        <f t="shared" si="4"/>
        <v>#DIV/0!</v>
      </c>
      <c r="E38" s="4" t="e">
        <f t="shared" si="4"/>
        <v>#DIV/0!</v>
      </c>
      <c r="F38" s="4" t="e">
        <f t="shared" si="4"/>
        <v>#DIV/0!</v>
      </c>
      <c r="G38" s="4" t="e">
        <f t="shared" si="4"/>
        <v>#DIV/0!</v>
      </c>
      <c r="H38" s="4" t="e">
        <f t="shared" si="4"/>
        <v>#DIV/0!</v>
      </c>
      <c r="I38" s="4" t="e">
        <f t="shared" si="4"/>
        <v>#DIV/0!</v>
      </c>
      <c r="J38" s="4" t="e">
        <f t="shared" si="4"/>
        <v>#DIV/0!</v>
      </c>
      <c r="K38" s="4" t="e">
        <f t="shared" si="4"/>
        <v>#DIV/0!</v>
      </c>
      <c r="L38" s="4" t="e">
        <f t="shared" si="4"/>
        <v>#DIV/0!</v>
      </c>
      <c r="M38" s="4" t="e">
        <f t="shared" si="4"/>
        <v>#DIV/0!</v>
      </c>
      <c r="N38" s="4" t="e">
        <f t="shared" si="4"/>
        <v>#DIV/0!</v>
      </c>
      <c r="O38" s="4">
        <f t="shared" si="4"/>
        <v>7.0351829854629786E-3</v>
      </c>
      <c r="P38" s="4">
        <f t="shared" si="4"/>
        <v>3.6900369003690036E-3</v>
      </c>
      <c r="Q38" s="4">
        <f t="shared" si="4"/>
        <v>4.2433303661708914E-3</v>
      </c>
      <c r="R38" s="4">
        <f t="shared" si="4"/>
        <v>3.0115292125824987E-3</v>
      </c>
      <c r="S38" s="4">
        <f t="shared" si="4"/>
        <v>4.4485286439297422E-3</v>
      </c>
      <c r="T38" s="4">
        <f t="shared" si="4"/>
        <v>5.8186620815111074E-3</v>
      </c>
      <c r="U38" s="4">
        <f t="shared" si="4"/>
        <v>4.3547716480294109E-3</v>
      </c>
      <c r="V38" s="4">
        <f t="shared" si="4"/>
        <v>8.6590827326973423E-3</v>
      </c>
      <c r="W38" s="4">
        <f t="shared" si="4"/>
        <v>6.8604397469152261E-3</v>
      </c>
      <c r="X38" s="4">
        <v>4.3901507921359035E-3</v>
      </c>
      <c r="Y38" s="4">
        <v>4.3901507921359035E-3</v>
      </c>
      <c r="Z38" s="4">
        <v>4.3901507921359035E-3</v>
      </c>
      <c r="AA38" s="4">
        <v>4.3901507921359035E-3</v>
      </c>
      <c r="AB38" s="4">
        <v>4.3901507921359035E-3</v>
      </c>
      <c r="AC38" s="4">
        <v>4.3901507921359035E-3</v>
      </c>
      <c r="AD38" s="4">
        <v>4.3901507921359035E-3</v>
      </c>
      <c r="AE38" s="4">
        <v>4.3901507921359035E-3</v>
      </c>
      <c r="AF38" s="4">
        <v>4.3901507921359035E-3</v>
      </c>
      <c r="AG38" s="4">
        <v>4.3901507921359035E-3</v>
      </c>
      <c r="AH38" s="4">
        <v>4.3901507921359035E-3</v>
      </c>
      <c r="AI38" s="4" t="e">
        <v>#DIV/0!</v>
      </c>
      <c r="AJ38" s="4" t="e">
        <v>#DIV/0!</v>
      </c>
      <c r="AK38" s="4" t="e">
        <v>#DIV/0!</v>
      </c>
      <c r="AL38" s="4" t="e">
        <v>#DIV/0!</v>
      </c>
      <c r="AM38" s="4" t="e">
        <v>#DIV/0!</v>
      </c>
      <c r="AN38" s="4" t="e">
        <v>#DIV/0!</v>
      </c>
      <c r="AO38" s="4" t="e">
        <v>#DIV/0!</v>
      </c>
      <c r="AP38" s="4" t="e">
        <v>#DIV/0!</v>
      </c>
      <c r="AQ38" s="4" t="e">
        <v>#DIV/0!</v>
      </c>
      <c r="AR38" s="4" t="e">
        <v>#DIV/0!</v>
      </c>
      <c r="AS38" s="4" t="e">
        <v>#DIV/0!</v>
      </c>
      <c r="AT38" s="4" t="e">
        <v>#DIV/0!</v>
      </c>
      <c r="AU38" s="4" t="e">
        <v>#DIV/0!</v>
      </c>
      <c r="AV38" s="4" t="e">
        <v>#DIV/0!</v>
      </c>
      <c r="AW38" s="4" t="e">
        <v>#DIV/0!</v>
      </c>
      <c r="AX38" s="4" t="e">
        <v>#DIV/0!</v>
      </c>
      <c r="AY38" s="4" t="e">
        <v>#DIV/0!</v>
      </c>
      <c r="AZ38" s="4" t="e">
        <v>#DIV/0!</v>
      </c>
      <c r="BA38" s="4" t="e">
        <v>#DIV/0!</v>
      </c>
      <c r="BB38" s="4" t="e">
        <v>#DIV/0!</v>
      </c>
      <c r="BC38" s="4" t="e">
        <v>#DIV/0!</v>
      </c>
      <c r="BD38" s="4" t="e">
        <v>#DIV/0!</v>
      </c>
      <c r="BE38" s="4" t="e">
        <v>#DIV/0!</v>
      </c>
      <c r="BF38" s="4" t="e">
        <v>#DIV/0!</v>
      </c>
      <c r="BG38" s="4" t="e">
        <v>#DIV/0!</v>
      </c>
      <c r="BH38" s="4" t="e">
        <v>#DIV/0!</v>
      </c>
      <c r="BI38" s="4" t="e">
        <v>#DIV/0!</v>
      </c>
      <c r="BJ38" s="4" t="e">
        <f t="shared" ref="BJ38:CO38" si="5">BJ37/BJ33</f>
        <v>#DIV/0!</v>
      </c>
      <c r="BK38" s="4" t="e">
        <f t="shared" si="5"/>
        <v>#DIV/0!</v>
      </c>
      <c r="BL38" s="4" t="e">
        <f t="shared" si="5"/>
        <v>#DIV/0!</v>
      </c>
      <c r="BM38" s="4" t="e">
        <f t="shared" si="5"/>
        <v>#DIV/0!</v>
      </c>
      <c r="BN38" s="4" t="e">
        <f t="shared" si="5"/>
        <v>#DIV/0!</v>
      </c>
      <c r="BO38" s="4" t="e">
        <f t="shared" si="5"/>
        <v>#DIV/0!</v>
      </c>
      <c r="BP38" s="4" t="e">
        <f t="shared" si="5"/>
        <v>#DIV/0!</v>
      </c>
      <c r="BQ38" s="4" t="e">
        <f t="shared" si="5"/>
        <v>#DIV/0!</v>
      </c>
      <c r="BR38" s="4" t="e">
        <f t="shared" si="5"/>
        <v>#DIV/0!</v>
      </c>
      <c r="BS38" s="4" t="e">
        <f t="shared" si="5"/>
        <v>#DIV/0!</v>
      </c>
      <c r="BT38" s="4" t="e">
        <f t="shared" si="5"/>
        <v>#DIV/0!</v>
      </c>
      <c r="BU38" s="4" t="e">
        <f t="shared" si="5"/>
        <v>#DIV/0!</v>
      </c>
      <c r="BV38" s="4" t="e">
        <f t="shared" si="5"/>
        <v>#DIV/0!</v>
      </c>
      <c r="BW38" s="4" t="e">
        <f t="shared" si="5"/>
        <v>#DIV/0!</v>
      </c>
      <c r="BX38" s="4" t="e">
        <f t="shared" si="5"/>
        <v>#DIV/0!</v>
      </c>
      <c r="BY38" s="4" t="e">
        <f t="shared" si="5"/>
        <v>#DIV/0!</v>
      </c>
      <c r="BZ38" s="4" t="e">
        <f t="shared" si="5"/>
        <v>#DIV/0!</v>
      </c>
      <c r="CA38" s="4" t="e">
        <f t="shared" si="5"/>
        <v>#DIV/0!</v>
      </c>
      <c r="CB38" s="4" t="e">
        <f t="shared" si="5"/>
        <v>#DIV/0!</v>
      </c>
      <c r="CC38" s="4" t="e">
        <f t="shared" si="5"/>
        <v>#DIV/0!</v>
      </c>
      <c r="CD38" s="4" t="e">
        <f t="shared" si="5"/>
        <v>#DIV/0!</v>
      </c>
      <c r="CE38" s="4" t="e">
        <f t="shared" si="5"/>
        <v>#DIV/0!</v>
      </c>
      <c r="CF38" s="4" t="e">
        <f t="shared" si="5"/>
        <v>#DIV/0!</v>
      </c>
      <c r="CG38" s="4" t="e">
        <f t="shared" si="5"/>
        <v>#DIV/0!</v>
      </c>
      <c r="CH38" s="4" t="e">
        <f t="shared" si="5"/>
        <v>#DIV/0!</v>
      </c>
      <c r="CI38" s="4" t="e">
        <f t="shared" si="5"/>
        <v>#DIV/0!</v>
      </c>
      <c r="CJ38" s="4" t="e">
        <f t="shared" si="5"/>
        <v>#DIV/0!</v>
      </c>
      <c r="CK38" s="4" t="e">
        <f t="shared" si="5"/>
        <v>#DIV/0!</v>
      </c>
      <c r="CL38" s="4" t="e">
        <f t="shared" si="5"/>
        <v>#DIV/0!</v>
      </c>
      <c r="CM38" s="4" t="e">
        <f t="shared" si="5"/>
        <v>#DIV/0!</v>
      </c>
      <c r="CN38" s="4" t="e">
        <f t="shared" si="5"/>
        <v>#DIV/0!</v>
      </c>
      <c r="CO38" s="4" t="e">
        <f t="shared" si="5"/>
        <v>#DIV/0!</v>
      </c>
    </row>
    <row r="39" spans="1:122" s="41" customFormat="1" ht="25.5" hidden="1" customHeight="1">
      <c r="A39" s="11" t="s">
        <v>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>
        <v>157</v>
      </c>
      <c r="P39" s="10">
        <v>135</v>
      </c>
      <c r="Q39" s="10">
        <v>45</v>
      </c>
      <c r="R39" s="10">
        <v>36</v>
      </c>
      <c r="S39" s="10">
        <v>183</v>
      </c>
      <c r="T39" s="10">
        <v>29</v>
      </c>
      <c r="U39" s="10">
        <v>68</v>
      </c>
      <c r="V39" s="10">
        <v>40</v>
      </c>
      <c r="W39" s="10">
        <v>41</v>
      </c>
      <c r="X39" s="10">
        <v>7</v>
      </c>
      <c r="Y39" s="10">
        <v>13</v>
      </c>
      <c r="Z39" s="10">
        <v>31</v>
      </c>
      <c r="AA39" s="10">
        <v>29</v>
      </c>
      <c r="AB39" s="10">
        <v>83</v>
      </c>
      <c r="AC39" s="10">
        <v>40</v>
      </c>
      <c r="AD39" s="10">
        <v>56</v>
      </c>
      <c r="AE39" s="10">
        <v>48</v>
      </c>
      <c r="AF39" s="10">
        <v>29</v>
      </c>
      <c r="AG39" s="10">
        <v>26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9">
        <f>SUM(BK39:CO39)</f>
        <v>0</v>
      </c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7"/>
    </row>
    <row r="40" spans="1:122" s="3" customFormat="1" ht="25.5" hidden="1" customHeight="1">
      <c r="A40" s="5" t="s">
        <v>1</v>
      </c>
      <c r="B40" s="4" t="e">
        <f t="shared" ref="B40:W40" si="6">B39/B33</f>
        <v>#DIV/0!</v>
      </c>
      <c r="C40" s="4" t="e">
        <f t="shared" si="6"/>
        <v>#DIV/0!</v>
      </c>
      <c r="D40" s="4" t="e">
        <f t="shared" si="6"/>
        <v>#DIV/0!</v>
      </c>
      <c r="E40" s="4" t="e">
        <f t="shared" si="6"/>
        <v>#DIV/0!</v>
      </c>
      <c r="F40" s="4" t="e">
        <f t="shared" si="6"/>
        <v>#DIV/0!</v>
      </c>
      <c r="G40" s="4" t="e">
        <f t="shared" si="6"/>
        <v>#DIV/0!</v>
      </c>
      <c r="H40" s="4" t="e">
        <f t="shared" si="6"/>
        <v>#DIV/0!</v>
      </c>
      <c r="I40" s="4" t="e">
        <f t="shared" si="6"/>
        <v>#DIV/0!</v>
      </c>
      <c r="J40" s="4" t="e">
        <f t="shared" si="6"/>
        <v>#DIV/0!</v>
      </c>
      <c r="K40" s="4" t="e">
        <f t="shared" si="6"/>
        <v>#DIV/0!</v>
      </c>
      <c r="L40" s="4" t="e">
        <f t="shared" si="6"/>
        <v>#DIV/0!</v>
      </c>
      <c r="M40" s="4" t="e">
        <f t="shared" si="6"/>
        <v>#DIV/0!</v>
      </c>
      <c r="N40" s="4" t="e">
        <f t="shared" si="6"/>
        <v>#DIV/0!</v>
      </c>
      <c r="O40" s="4">
        <f t="shared" si="6"/>
        <v>1.1100740992137565E-3</v>
      </c>
      <c r="P40" s="4">
        <f t="shared" si="6"/>
        <v>1.1748938244099422E-3</v>
      </c>
      <c r="Q40" s="4">
        <f t="shared" si="6"/>
        <v>3.8889993172645641E-4</v>
      </c>
      <c r="R40" s="4">
        <f t="shared" si="6"/>
        <v>2.6968918321634318E-4</v>
      </c>
      <c r="S40" s="4">
        <f t="shared" si="6"/>
        <v>9.5549382844969824E-4</v>
      </c>
      <c r="T40" s="4">
        <f t="shared" si="6"/>
        <v>3.6133019349854844E-4</v>
      </c>
      <c r="U40" s="4">
        <f t="shared" si="6"/>
        <v>7.4403133684924612E-4</v>
      </c>
      <c r="V40" s="4">
        <f t="shared" si="6"/>
        <v>4.9622250617176742E-4</v>
      </c>
      <c r="W40" s="4">
        <f t="shared" si="6"/>
        <v>4.9695764951152705E-4</v>
      </c>
      <c r="X40" s="4">
        <v>1.027794499831148E-4</v>
      </c>
      <c r="Y40" s="4">
        <v>1.027794499831148E-4</v>
      </c>
      <c r="Z40" s="4">
        <v>1.027794499831148E-4</v>
      </c>
      <c r="AA40" s="4">
        <v>1.027794499831148E-4</v>
      </c>
      <c r="AB40" s="4">
        <v>1.027794499831148E-4</v>
      </c>
      <c r="AC40" s="4">
        <v>1.027794499831148E-4</v>
      </c>
      <c r="AD40" s="4">
        <v>1.027794499831148E-4</v>
      </c>
      <c r="AE40" s="4">
        <v>1.027794499831148E-4</v>
      </c>
      <c r="AF40" s="4">
        <v>1.027794499831148E-4</v>
      </c>
      <c r="AG40" s="4">
        <v>1.027794499831148E-4</v>
      </c>
      <c r="AH40" s="4">
        <v>1.027794499831148E-4</v>
      </c>
      <c r="AI40" s="4" t="e">
        <v>#DIV/0!</v>
      </c>
      <c r="AJ40" s="4" t="e">
        <v>#DIV/0!</v>
      </c>
      <c r="AK40" s="4" t="e">
        <v>#DIV/0!</v>
      </c>
      <c r="AL40" s="4" t="e">
        <v>#DIV/0!</v>
      </c>
      <c r="AM40" s="4" t="e">
        <v>#DIV/0!</v>
      </c>
      <c r="AN40" s="4" t="e">
        <v>#DIV/0!</v>
      </c>
      <c r="AO40" s="4" t="e">
        <v>#DIV/0!</v>
      </c>
      <c r="AP40" s="4" t="e">
        <v>#DIV/0!</v>
      </c>
      <c r="AQ40" s="4" t="e">
        <v>#DIV/0!</v>
      </c>
      <c r="AR40" s="4" t="e">
        <v>#DIV/0!</v>
      </c>
      <c r="AS40" s="4" t="e">
        <v>#DIV/0!</v>
      </c>
      <c r="AT40" s="4" t="e">
        <v>#DIV/0!</v>
      </c>
      <c r="AU40" s="4" t="e">
        <v>#DIV/0!</v>
      </c>
      <c r="AV40" s="4" t="e">
        <v>#DIV/0!</v>
      </c>
      <c r="AW40" s="4" t="e">
        <v>#DIV/0!</v>
      </c>
      <c r="AX40" s="4" t="e">
        <v>#DIV/0!</v>
      </c>
      <c r="AY40" s="4" t="e">
        <v>#DIV/0!</v>
      </c>
      <c r="AZ40" s="4" t="e">
        <v>#DIV/0!</v>
      </c>
      <c r="BA40" s="4" t="e">
        <v>#DIV/0!</v>
      </c>
      <c r="BB40" s="4" t="e">
        <v>#DIV/0!</v>
      </c>
      <c r="BC40" s="4" t="e">
        <v>#DIV/0!</v>
      </c>
      <c r="BD40" s="4" t="e">
        <v>#DIV/0!</v>
      </c>
      <c r="BE40" s="4" t="e">
        <v>#DIV/0!</v>
      </c>
      <c r="BF40" s="4" t="e">
        <v>#DIV/0!</v>
      </c>
      <c r="BG40" s="4" t="e">
        <v>#DIV/0!</v>
      </c>
      <c r="BH40" s="4" t="e">
        <v>#DIV/0!</v>
      </c>
      <c r="BI40" s="4" t="e">
        <v>#DIV/0!</v>
      </c>
      <c r="BJ40" s="4" t="e">
        <f t="shared" ref="BJ40:CO40" si="7">BJ39/BJ33</f>
        <v>#DIV/0!</v>
      </c>
      <c r="BK40" s="4" t="e">
        <f t="shared" si="7"/>
        <v>#DIV/0!</v>
      </c>
      <c r="BL40" s="4" t="e">
        <f t="shared" si="7"/>
        <v>#DIV/0!</v>
      </c>
      <c r="BM40" s="4" t="e">
        <f t="shared" si="7"/>
        <v>#DIV/0!</v>
      </c>
      <c r="BN40" s="4" t="e">
        <f t="shared" si="7"/>
        <v>#DIV/0!</v>
      </c>
      <c r="BO40" s="4" t="e">
        <f t="shared" si="7"/>
        <v>#DIV/0!</v>
      </c>
      <c r="BP40" s="4" t="e">
        <f t="shared" si="7"/>
        <v>#DIV/0!</v>
      </c>
      <c r="BQ40" s="4" t="e">
        <f t="shared" si="7"/>
        <v>#DIV/0!</v>
      </c>
      <c r="BR40" s="4" t="e">
        <f t="shared" si="7"/>
        <v>#DIV/0!</v>
      </c>
      <c r="BS40" s="4" t="e">
        <f t="shared" si="7"/>
        <v>#DIV/0!</v>
      </c>
      <c r="BT40" s="4" t="e">
        <f t="shared" si="7"/>
        <v>#DIV/0!</v>
      </c>
      <c r="BU40" s="4" t="e">
        <f t="shared" si="7"/>
        <v>#DIV/0!</v>
      </c>
      <c r="BV40" s="4" t="e">
        <f t="shared" si="7"/>
        <v>#DIV/0!</v>
      </c>
      <c r="BW40" s="4" t="e">
        <f t="shared" si="7"/>
        <v>#DIV/0!</v>
      </c>
      <c r="BX40" s="4" t="e">
        <f t="shared" si="7"/>
        <v>#DIV/0!</v>
      </c>
      <c r="BY40" s="4" t="e">
        <f t="shared" si="7"/>
        <v>#DIV/0!</v>
      </c>
      <c r="BZ40" s="4" t="e">
        <f t="shared" si="7"/>
        <v>#DIV/0!</v>
      </c>
      <c r="CA40" s="4" t="e">
        <f t="shared" si="7"/>
        <v>#DIV/0!</v>
      </c>
      <c r="CB40" s="4" t="e">
        <f t="shared" si="7"/>
        <v>#DIV/0!</v>
      </c>
      <c r="CC40" s="4" t="e">
        <f t="shared" si="7"/>
        <v>#DIV/0!</v>
      </c>
      <c r="CD40" s="4" t="e">
        <f t="shared" si="7"/>
        <v>#DIV/0!</v>
      </c>
      <c r="CE40" s="4" t="e">
        <f t="shared" si="7"/>
        <v>#DIV/0!</v>
      </c>
      <c r="CF40" s="4" t="e">
        <f t="shared" si="7"/>
        <v>#DIV/0!</v>
      </c>
      <c r="CG40" s="4" t="e">
        <f t="shared" si="7"/>
        <v>#DIV/0!</v>
      </c>
      <c r="CH40" s="4" t="e">
        <f t="shared" si="7"/>
        <v>#DIV/0!</v>
      </c>
      <c r="CI40" s="4" t="e">
        <f t="shared" si="7"/>
        <v>#DIV/0!</v>
      </c>
      <c r="CJ40" s="4" t="e">
        <f t="shared" si="7"/>
        <v>#DIV/0!</v>
      </c>
      <c r="CK40" s="4" t="e">
        <f t="shared" si="7"/>
        <v>#DIV/0!</v>
      </c>
      <c r="CL40" s="4" t="e">
        <f t="shared" si="7"/>
        <v>#DIV/0!</v>
      </c>
      <c r="CM40" s="4" t="e">
        <f t="shared" si="7"/>
        <v>#DIV/0!</v>
      </c>
      <c r="CN40" s="4" t="e">
        <f t="shared" si="7"/>
        <v>#DIV/0!</v>
      </c>
      <c r="CO40" s="4" t="e">
        <f t="shared" si="7"/>
        <v>#DIV/0!</v>
      </c>
    </row>
    <row r="42" spans="1:122" ht="32.25" customHeight="1">
      <c r="A42" s="29" t="s">
        <v>67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63"/>
    </row>
    <row r="43" spans="1:122" ht="9" customHeight="1">
      <c r="A43" s="28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</row>
    <row r="44" spans="1:122" ht="18" customHeight="1"/>
    <row r="45" spans="1:122" ht="18" customHeight="1"/>
    <row r="46" spans="1:122" ht="18" customHeight="1"/>
    <row r="47" spans="1:122" ht="18" customHeight="1"/>
    <row r="48" spans="1:122" ht="18" customHeight="1"/>
    <row r="49" ht="18" customHeight="1"/>
    <row r="50" ht="18" customHeight="1"/>
    <row r="51" ht="13.5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3" ht="18" customHeight="1"/>
    <row r="64" ht="18" customHeight="1"/>
    <row r="65" spans="1:93" ht="18" customHeight="1"/>
    <row r="66" spans="1:93" ht="18" customHeight="1"/>
    <row r="67" spans="1:93" ht="18" customHeight="1"/>
    <row r="68" spans="1:93" ht="18" customHeight="1"/>
    <row r="70" spans="1:93">
      <c r="A70" s="26" t="s">
        <v>27</v>
      </c>
    </row>
    <row r="71" spans="1:93" s="6" customFormat="1" ht="25.5" customHeight="1">
      <c r="A71" s="25" t="s">
        <v>0</v>
      </c>
      <c r="B71" s="24" t="str">
        <f>'Summary Shop'!B31</f>
        <v>Jan'13</v>
      </c>
      <c r="C71" s="24" t="str">
        <f>'Summary Shop'!C31</f>
        <v>Feb'13</v>
      </c>
      <c r="D71" s="24" t="str">
        <f>'Summary Shop'!D31</f>
        <v>Mar'13</v>
      </c>
      <c r="E71" s="24" t="str">
        <f>'Summary Shop'!E31</f>
        <v>Apr'13</v>
      </c>
      <c r="F71" s="24" t="str">
        <f>'Summary Shop'!F31</f>
        <v>May'13</v>
      </c>
      <c r="G71" s="24" t="str">
        <f>'Summary Shop'!G31</f>
        <v>Jun'13</v>
      </c>
      <c r="H71" s="24" t="str">
        <f>'Summary Shop'!H31</f>
        <v>Jul'13</v>
      </c>
      <c r="I71" s="24" t="str">
        <f>'Summary Shop'!I31</f>
        <v>Aug'13</v>
      </c>
      <c r="J71" s="24" t="str">
        <f>'Summary Shop'!J31</f>
        <v>Sep'13</v>
      </c>
      <c r="K71" s="24" t="str">
        <f>'Summary Shop'!K31</f>
        <v>Oct'13</v>
      </c>
      <c r="L71" s="24" t="str">
        <f>'Summary Shop'!L31</f>
        <v>Nov'13</v>
      </c>
      <c r="M71" s="24" t="str">
        <f>'Summary Shop'!M31</f>
        <v>Dec'13</v>
      </c>
      <c r="N71" s="24" t="str">
        <f>'Summary Shop'!N31</f>
        <v>Jan'14</v>
      </c>
      <c r="O71" s="24" t="str">
        <f>'Summary Shop'!O31</f>
        <v>Feb'14</v>
      </c>
      <c r="P71" s="24" t="str">
        <f>'Summary Shop'!P31</f>
        <v>Mar'14</v>
      </c>
      <c r="Q71" s="24" t="str">
        <f>'Summary Shop'!Q31</f>
        <v>Apr'14</v>
      </c>
      <c r="R71" s="24" t="str">
        <f>'Summary Shop'!R31</f>
        <v>May'14</v>
      </c>
      <c r="S71" s="24" t="str">
        <f>'Summary Shop'!S31</f>
        <v>Jun'14</v>
      </c>
      <c r="T71" s="24" t="str">
        <f>'Summary Shop'!T31</f>
        <v>Jul'14</v>
      </c>
      <c r="U71" s="24" t="str">
        <f>'Summary Shop'!U31</f>
        <v>Aug'14</v>
      </c>
      <c r="V71" s="24" t="str">
        <f>'Summary Shop'!V31</f>
        <v>Sep'14</v>
      </c>
      <c r="W71" s="24" t="str">
        <f>'Summary Shop'!W31</f>
        <v>Oct'14</v>
      </c>
      <c r="X71" s="24" t="s">
        <v>26</v>
      </c>
      <c r="Y71" s="24" t="s">
        <v>25</v>
      </c>
      <c r="Z71" s="24" t="s">
        <v>24</v>
      </c>
      <c r="AA71" s="24" t="s">
        <v>23</v>
      </c>
      <c r="AB71" s="24" t="s">
        <v>22</v>
      </c>
      <c r="AC71" s="24" t="s">
        <v>21</v>
      </c>
      <c r="AD71" s="24" t="s">
        <v>20</v>
      </c>
      <c r="AE71" s="24" t="s">
        <v>19</v>
      </c>
      <c r="AF71" s="24" t="s">
        <v>18</v>
      </c>
      <c r="AG71" s="24" t="s">
        <v>17</v>
      </c>
      <c r="AH71" s="24" t="s">
        <v>16</v>
      </c>
      <c r="AI71" s="24">
        <v>42278</v>
      </c>
      <c r="AJ71" s="24" t="s">
        <v>14</v>
      </c>
      <c r="AK71" s="24" t="s">
        <v>13</v>
      </c>
      <c r="AL71" s="24" t="s">
        <v>12</v>
      </c>
      <c r="AM71" s="24" t="s">
        <v>11</v>
      </c>
      <c r="AN71" s="24" t="s">
        <v>10</v>
      </c>
      <c r="AO71" s="24" t="s">
        <v>9</v>
      </c>
      <c r="AP71" s="24" t="s">
        <v>8</v>
      </c>
      <c r="AQ71" s="24" t="s">
        <v>68</v>
      </c>
      <c r="AR71" s="24" t="s">
        <v>69</v>
      </c>
      <c r="AS71" s="24" t="s">
        <v>135</v>
      </c>
      <c r="AT71" s="24" t="s">
        <v>143</v>
      </c>
      <c r="AU71" s="24" t="s">
        <v>146</v>
      </c>
      <c r="AV71" s="24" t="s">
        <v>151</v>
      </c>
      <c r="AW71" s="24" t="s">
        <v>159</v>
      </c>
      <c r="AX71" s="24" t="s">
        <v>168</v>
      </c>
      <c r="AY71" s="24" t="s">
        <v>173</v>
      </c>
      <c r="AZ71" s="24" t="s">
        <v>174</v>
      </c>
      <c r="BA71" s="24" t="s">
        <v>176</v>
      </c>
      <c r="BB71" s="24" t="s">
        <v>181</v>
      </c>
      <c r="BC71" s="24" t="s">
        <v>68</v>
      </c>
      <c r="BD71" s="24" t="s">
        <v>227</v>
      </c>
      <c r="BE71" s="24" t="s">
        <v>228</v>
      </c>
      <c r="BF71" s="24" t="s">
        <v>229</v>
      </c>
      <c r="BG71" s="24" t="s">
        <v>230</v>
      </c>
      <c r="BH71" s="24" t="s">
        <v>231</v>
      </c>
      <c r="BI71" s="24" t="s">
        <v>232</v>
      </c>
      <c r="BJ71" s="59" t="s">
        <v>233</v>
      </c>
      <c r="BK71" s="22">
        <v>1</v>
      </c>
      <c r="BL71" s="22">
        <v>2</v>
      </c>
      <c r="BM71" s="22">
        <v>3</v>
      </c>
      <c r="BN71" s="22">
        <v>4</v>
      </c>
      <c r="BO71" s="22">
        <v>5</v>
      </c>
      <c r="BP71" s="22">
        <v>6</v>
      </c>
      <c r="BQ71" s="22">
        <v>7</v>
      </c>
      <c r="BR71" s="22">
        <v>8</v>
      </c>
      <c r="BS71" s="22">
        <v>9</v>
      </c>
      <c r="BT71" s="22">
        <v>10</v>
      </c>
      <c r="BU71" s="22">
        <v>11</v>
      </c>
      <c r="BV71" s="22">
        <v>12</v>
      </c>
      <c r="BW71" s="22">
        <v>13</v>
      </c>
      <c r="BX71" s="22">
        <v>14</v>
      </c>
      <c r="BY71" s="22">
        <v>15</v>
      </c>
      <c r="BZ71" s="22">
        <v>16</v>
      </c>
      <c r="CA71" s="22">
        <v>17</v>
      </c>
      <c r="CB71" s="22">
        <v>18</v>
      </c>
      <c r="CC71" s="22">
        <v>19</v>
      </c>
      <c r="CD71" s="22">
        <v>20</v>
      </c>
      <c r="CE71" s="22">
        <v>21</v>
      </c>
      <c r="CF71" s="22">
        <v>22</v>
      </c>
      <c r="CG71" s="22">
        <v>23</v>
      </c>
      <c r="CH71" s="22">
        <v>24</v>
      </c>
      <c r="CI71" s="22">
        <v>25</v>
      </c>
      <c r="CJ71" s="22">
        <v>26</v>
      </c>
      <c r="CK71" s="22">
        <v>27</v>
      </c>
      <c r="CL71" s="22">
        <v>28</v>
      </c>
      <c r="CM71" s="22">
        <v>29</v>
      </c>
      <c r="CN71" s="22">
        <v>30</v>
      </c>
      <c r="CO71" s="22">
        <v>31</v>
      </c>
    </row>
    <row r="72" spans="1:93" s="47" customFormat="1" ht="25.5" customHeight="1">
      <c r="A72" s="11" t="s">
        <v>7</v>
      </c>
      <c r="B72" s="10">
        <v>0</v>
      </c>
      <c r="C72" s="10">
        <v>73493</v>
      </c>
      <c r="D72" s="10">
        <v>140082</v>
      </c>
      <c r="E72" s="10">
        <v>138393</v>
      </c>
      <c r="F72" s="10">
        <v>180967</v>
      </c>
      <c r="G72" s="10">
        <v>198233</v>
      </c>
      <c r="H72" s="10">
        <v>40094</v>
      </c>
      <c r="I72" s="10">
        <v>56970</v>
      </c>
      <c r="J72" s="10">
        <v>124422</v>
      </c>
      <c r="K72" s="10">
        <v>206909</v>
      </c>
      <c r="L72" s="10">
        <v>206473</v>
      </c>
      <c r="M72" s="10">
        <v>163686</v>
      </c>
      <c r="N72" s="10">
        <v>114924</v>
      </c>
      <c r="O72" s="10">
        <v>177438</v>
      </c>
      <c r="P72" s="10">
        <v>219996</v>
      </c>
      <c r="Q72" s="10">
        <v>186796</v>
      </c>
      <c r="R72" s="10">
        <v>91364</v>
      </c>
      <c r="S72" s="10">
        <v>40936</v>
      </c>
      <c r="T72" s="10">
        <v>188406</v>
      </c>
      <c r="U72" s="10">
        <v>224308</v>
      </c>
      <c r="V72" s="10"/>
      <c r="W72" s="10"/>
      <c r="X72" s="10"/>
      <c r="Y72" s="10"/>
      <c r="Z72" s="10">
        <v>453683</v>
      </c>
      <c r="AA72" s="10">
        <v>859668</v>
      </c>
      <c r="AB72" s="10">
        <v>946912</v>
      </c>
      <c r="AC72" s="10">
        <v>738954</v>
      </c>
      <c r="AD72" s="10">
        <v>649838</v>
      </c>
      <c r="AE72" s="10">
        <v>729901</v>
      </c>
      <c r="AF72" s="10">
        <v>739398</v>
      </c>
      <c r="AG72" s="10">
        <v>589791</v>
      </c>
      <c r="AH72" s="10">
        <v>485993</v>
      </c>
      <c r="AI72" s="10">
        <v>422474</v>
      </c>
      <c r="AJ72" s="10">
        <v>445929</v>
      </c>
      <c r="AK72" s="10">
        <v>560786</v>
      </c>
      <c r="AL72" s="10">
        <v>397135</v>
      </c>
      <c r="AM72" s="10">
        <v>418641</v>
      </c>
      <c r="AN72" s="10">
        <v>615208</v>
      </c>
      <c r="AO72" s="10">
        <v>345187</v>
      </c>
      <c r="AP72" s="10">
        <v>459205</v>
      </c>
      <c r="AQ72" s="10">
        <v>416341</v>
      </c>
      <c r="AR72" s="10">
        <v>465987</v>
      </c>
      <c r="AS72" s="10">
        <v>509048</v>
      </c>
      <c r="AT72" s="10">
        <v>652873</v>
      </c>
      <c r="AU72" s="10">
        <v>596114</v>
      </c>
      <c r="AV72" s="10">
        <v>371765</v>
      </c>
      <c r="AW72" s="10">
        <v>640985</v>
      </c>
      <c r="AX72" s="10">
        <v>515994</v>
      </c>
      <c r="AY72" s="10">
        <v>229998</v>
      </c>
      <c r="AZ72" s="10">
        <v>224997</v>
      </c>
      <c r="BA72" s="10">
        <v>205981</v>
      </c>
      <c r="BB72" s="10">
        <v>214265</v>
      </c>
      <c r="BC72" s="10">
        <v>208987</v>
      </c>
      <c r="BD72" s="10">
        <v>259994</v>
      </c>
      <c r="BE72" s="10">
        <v>210954</v>
      </c>
      <c r="BF72" s="10">
        <v>195939</v>
      </c>
      <c r="BG72" s="10">
        <v>43069</v>
      </c>
      <c r="BH72" s="10">
        <v>0</v>
      </c>
      <c r="BI72" s="10">
        <v>0</v>
      </c>
      <c r="BJ72" s="9">
        <f>SUM(BK72:CO72)</f>
        <v>363514</v>
      </c>
      <c r="BK72" s="66">
        <f>'V15'!F9</f>
        <v>36381</v>
      </c>
      <c r="BL72" s="66">
        <f>'V15'!G9</f>
        <v>16538</v>
      </c>
      <c r="BM72" s="66">
        <f>'V15'!H9</f>
        <v>819</v>
      </c>
      <c r="BN72" s="66">
        <f>'V15'!I9</f>
        <v>15596</v>
      </c>
      <c r="BO72" s="66">
        <f>'V15'!J9</f>
        <v>18191</v>
      </c>
      <c r="BP72" s="66">
        <f>'V15'!K9</f>
        <v>21119</v>
      </c>
      <c r="BQ72" s="66">
        <f>'V15'!L9</f>
        <v>16740</v>
      </c>
      <c r="BR72" s="66">
        <f>'V15'!M9</f>
        <v>17191</v>
      </c>
      <c r="BS72" s="66">
        <f>'V15'!N9</f>
        <v>17670</v>
      </c>
      <c r="BT72" s="66">
        <f>'V15'!O9</f>
        <v>1564</v>
      </c>
      <c r="BU72" s="66">
        <f>'V15'!P9</f>
        <v>17965</v>
      </c>
      <c r="BV72" s="66">
        <f>'V15'!Q9</f>
        <v>16710</v>
      </c>
      <c r="BW72" s="66">
        <f>'V15'!R9</f>
        <v>8464</v>
      </c>
      <c r="BX72" s="66">
        <f>'V15'!S9</f>
        <v>13874</v>
      </c>
      <c r="BY72" s="66">
        <f>'V15'!T9</f>
        <v>18798</v>
      </c>
      <c r="BZ72" s="66">
        <f>'V15'!U9</f>
        <v>18100</v>
      </c>
      <c r="CA72" s="66">
        <f>'V15'!V9</f>
        <v>1265</v>
      </c>
      <c r="CB72" s="66">
        <f>'V15'!W9</f>
        <v>21319</v>
      </c>
      <c r="CC72" s="66">
        <f>'V15'!X9</f>
        <v>15771</v>
      </c>
      <c r="CD72" s="66">
        <f>'V15'!Y9</f>
        <v>20497</v>
      </c>
      <c r="CE72" s="66">
        <f>'V15'!Z9</f>
        <v>18634</v>
      </c>
      <c r="CF72" s="66">
        <f>'V15'!AA9</f>
        <v>15662</v>
      </c>
      <c r="CG72" s="66">
        <f>'V15'!AB9</f>
        <v>13351</v>
      </c>
      <c r="CH72" s="66">
        <f>'V15'!AC9</f>
        <v>1295</v>
      </c>
      <c r="CI72" s="66">
        <f>'V15'!AD9</f>
        <v>0</v>
      </c>
      <c r="CJ72" s="66">
        <f>'V15'!AE9</f>
        <v>0</v>
      </c>
      <c r="CK72" s="66">
        <f>'V15'!AF9</f>
        <v>0</v>
      </c>
      <c r="CL72" s="66">
        <f>'V15'!AG9</f>
        <v>0</v>
      </c>
      <c r="CM72" s="66">
        <f>'V15'!AH9</f>
        <v>0</v>
      </c>
      <c r="CN72" s="66"/>
      <c r="CO72" s="7"/>
    </row>
    <row r="73" spans="1:93" s="47" customFormat="1" ht="25.5" customHeight="1">
      <c r="A73" s="11" t="s">
        <v>6</v>
      </c>
      <c r="B73" s="10">
        <f t="shared" ref="B73:Z73" si="8">SUM(B76,B78)</f>
        <v>0</v>
      </c>
      <c r="C73" s="10">
        <f t="shared" si="8"/>
        <v>5765</v>
      </c>
      <c r="D73" s="10">
        <f t="shared" si="8"/>
        <v>5092</v>
      </c>
      <c r="E73" s="10">
        <f t="shared" si="8"/>
        <v>4177</v>
      </c>
      <c r="F73" s="10">
        <f t="shared" si="8"/>
        <v>8355</v>
      </c>
      <c r="G73" s="10">
        <f t="shared" si="8"/>
        <v>9753</v>
      </c>
      <c r="H73" s="10">
        <f t="shared" si="8"/>
        <v>0</v>
      </c>
      <c r="I73" s="10">
        <f t="shared" si="8"/>
        <v>0</v>
      </c>
      <c r="J73" s="10">
        <f t="shared" si="8"/>
        <v>0</v>
      </c>
      <c r="K73" s="10">
        <f t="shared" si="8"/>
        <v>0</v>
      </c>
      <c r="L73" s="10">
        <f t="shared" si="8"/>
        <v>0</v>
      </c>
      <c r="M73" s="10">
        <f t="shared" si="8"/>
        <v>0</v>
      </c>
      <c r="N73" s="10">
        <f t="shared" si="8"/>
        <v>0</v>
      </c>
      <c r="O73" s="10">
        <f t="shared" si="8"/>
        <v>4749</v>
      </c>
      <c r="P73" s="10">
        <f t="shared" si="8"/>
        <v>7918</v>
      </c>
      <c r="Q73" s="10">
        <f t="shared" si="8"/>
        <v>3805</v>
      </c>
      <c r="R73" s="10">
        <f t="shared" si="8"/>
        <v>2409</v>
      </c>
      <c r="S73" s="10">
        <f t="shared" si="8"/>
        <v>1084</v>
      </c>
      <c r="T73" s="10">
        <f t="shared" si="8"/>
        <v>5113</v>
      </c>
      <c r="U73" s="10">
        <f t="shared" si="8"/>
        <v>6353</v>
      </c>
      <c r="V73" s="10">
        <f t="shared" si="8"/>
        <v>0</v>
      </c>
      <c r="W73" s="10">
        <f t="shared" si="8"/>
        <v>0</v>
      </c>
      <c r="X73" s="10">
        <f t="shared" si="8"/>
        <v>0</v>
      </c>
      <c r="Y73" s="10">
        <f t="shared" si="8"/>
        <v>0</v>
      </c>
      <c r="Z73" s="10">
        <f t="shared" si="8"/>
        <v>1058</v>
      </c>
      <c r="AA73" s="10">
        <f t="shared" ref="AA73:AO73" si="9">SUM(AA76,AA78)</f>
        <v>2631</v>
      </c>
      <c r="AB73" s="10">
        <f t="shared" si="9"/>
        <v>1364</v>
      </c>
      <c r="AC73" s="10">
        <f t="shared" si="9"/>
        <v>692</v>
      </c>
      <c r="AD73" s="10">
        <f t="shared" si="9"/>
        <v>374</v>
      </c>
      <c r="AE73" s="10">
        <f t="shared" si="9"/>
        <v>424</v>
      </c>
      <c r="AF73" s="10">
        <f t="shared" si="9"/>
        <v>4464</v>
      </c>
      <c r="AG73" s="10">
        <f t="shared" si="9"/>
        <v>3040</v>
      </c>
      <c r="AH73" s="10">
        <f t="shared" si="9"/>
        <v>3935</v>
      </c>
      <c r="AI73" s="10">
        <f t="shared" si="9"/>
        <v>1180</v>
      </c>
      <c r="AJ73" s="10">
        <f t="shared" si="9"/>
        <v>1554</v>
      </c>
      <c r="AK73" s="10">
        <f t="shared" si="9"/>
        <v>815</v>
      </c>
      <c r="AL73" s="10">
        <f t="shared" si="9"/>
        <v>214</v>
      </c>
      <c r="AM73" s="10">
        <f t="shared" si="9"/>
        <v>282</v>
      </c>
      <c r="AN73" s="10">
        <f t="shared" si="9"/>
        <v>234</v>
      </c>
      <c r="AO73" s="10">
        <f t="shared" si="9"/>
        <v>464</v>
      </c>
      <c r="AP73" s="10">
        <f t="shared" ref="AP73:BI73" si="10">SUM(AP76,AP78)</f>
        <v>86</v>
      </c>
      <c r="AQ73" s="10">
        <f t="shared" si="10"/>
        <v>20</v>
      </c>
      <c r="AR73" s="10">
        <f t="shared" si="10"/>
        <v>26</v>
      </c>
      <c r="AS73" s="10">
        <f t="shared" si="10"/>
        <v>34</v>
      </c>
      <c r="AT73" s="10">
        <f t="shared" si="10"/>
        <v>123</v>
      </c>
      <c r="AU73" s="10">
        <f t="shared" si="10"/>
        <v>38</v>
      </c>
      <c r="AV73" s="10">
        <f t="shared" si="10"/>
        <v>46</v>
      </c>
      <c r="AW73" s="10">
        <f t="shared" si="10"/>
        <v>60</v>
      </c>
      <c r="AX73" s="10">
        <f t="shared" si="10"/>
        <v>42</v>
      </c>
      <c r="AY73" s="10">
        <f t="shared" si="10"/>
        <v>13</v>
      </c>
      <c r="AZ73" s="10">
        <f t="shared" si="10"/>
        <v>26</v>
      </c>
      <c r="BA73" s="10">
        <f t="shared" si="10"/>
        <v>1</v>
      </c>
      <c r="BB73" s="10">
        <f t="shared" si="10"/>
        <v>2</v>
      </c>
      <c r="BC73" s="10">
        <f t="shared" si="10"/>
        <v>27</v>
      </c>
      <c r="BD73" s="10">
        <f t="shared" si="10"/>
        <v>12</v>
      </c>
      <c r="BE73" s="10">
        <f t="shared" si="10"/>
        <v>7</v>
      </c>
      <c r="BF73" s="10">
        <f t="shared" si="10"/>
        <v>0</v>
      </c>
      <c r="BG73" s="10">
        <f t="shared" si="10"/>
        <v>7</v>
      </c>
      <c r="BH73" s="10">
        <f t="shared" si="10"/>
        <v>0</v>
      </c>
      <c r="BI73" s="10">
        <f t="shared" si="10"/>
        <v>0</v>
      </c>
      <c r="BJ73" s="9">
        <f>SUM(BK73:CO73)</f>
        <v>1129</v>
      </c>
      <c r="BK73" s="67">
        <f t="shared" ref="BK73:CO73" si="11">SUM(BK76,BK78)</f>
        <v>93</v>
      </c>
      <c r="BL73" s="67">
        <f t="shared" si="11"/>
        <v>53</v>
      </c>
      <c r="BM73" s="67">
        <f t="shared" si="11"/>
        <v>0</v>
      </c>
      <c r="BN73" s="67">
        <f t="shared" si="11"/>
        <v>49</v>
      </c>
      <c r="BO73" s="67">
        <f t="shared" si="11"/>
        <v>50</v>
      </c>
      <c r="BP73" s="67">
        <f t="shared" si="11"/>
        <v>70</v>
      </c>
      <c r="BQ73" s="67">
        <f t="shared" si="11"/>
        <v>55</v>
      </c>
      <c r="BR73" s="67">
        <f t="shared" si="11"/>
        <v>66</v>
      </c>
      <c r="BS73" s="67">
        <f t="shared" si="11"/>
        <v>49</v>
      </c>
      <c r="BT73" s="67">
        <f t="shared" si="11"/>
        <v>0</v>
      </c>
      <c r="BU73" s="67">
        <f t="shared" si="11"/>
        <v>64</v>
      </c>
      <c r="BV73" s="67">
        <f t="shared" si="11"/>
        <v>43</v>
      </c>
      <c r="BW73" s="67">
        <f t="shared" si="11"/>
        <v>28</v>
      </c>
      <c r="BX73" s="67">
        <f t="shared" si="11"/>
        <v>50</v>
      </c>
      <c r="BY73" s="67">
        <f t="shared" si="11"/>
        <v>94</v>
      </c>
      <c r="BZ73" s="67">
        <f t="shared" si="11"/>
        <v>58</v>
      </c>
      <c r="CA73" s="67">
        <f t="shared" si="11"/>
        <v>0</v>
      </c>
      <c r="CB73" s="67">
        <f t="shared" si="11"/>
        <v>47</v>
      </c>
      <c r="CC73" s="67">
        <f t="shared" si="11"/>
        <v>59</v>
      </c>
      <c r="CD73" s="67">
        <f t="shared" si="11"/>
        <v>115</v>
      </c>
      <c r="CE73" s="67">
        <f t="shared" si="11"/>
        <v>50</v>
      </c>
      <c r="CF73" s="67">
        <f t="shared" si="11"/>
        <v>25</v>
      </c>
      <c r="CG73" s="67">
        <f t="shared" si="11"/>
        <v>11</v>
      </c>
      <c r="CH73" s="67">
        <f t="shared" si="11"/>
        <v>0</v>
      </c>
      <c r="CI73" s="67">
        <f t="shared" si="11"/>
        <v>0</v>
      </c>
      <c r="CJ73" s="67">
        <f t="shared" si="11"/>
        <v>0</v>
      </c>
      <c r="CK73" s="67">
        <f t="shared" si="11"/>
        <v>0</v>
      </c>
      <c r="CL73" s="67">
        <f t="shared" si="11"/>
        <v>0</v>
      </c>
      <c r="CM73" s="67">
        <f t="shared" si="11"/>
        <v>0</v>
      </c>
      <c r="CN73" s="67">
        <f t="shared" si="11"/>
        <v>0</v>
      </c>
      <c r="CO73" s="9">
        <f t="shared" si="11"/>
        <v>0</v>
      </c>
    </row>
    <row r="74" spans="1:93" s="47" customFormat="1" ht="25.5" customHeight="1">
      <c r="A74" s="11" t="s">
        <v>5</v>
      </c>
      <c r="B74" s="18" t="e">
        <f t="shared" ref="B74:Z74" si="12">B73/B72</f>
        <v>#DIV/0!</v>
      </c>
      <c r="C74" s="18">
        <f t="shared" si="12"/>
        <v>7.8442844896792888E-2</v>
      </c>
      <c r="D74" s="18">
        <f t="shared" si="12"/>
        <v>3.6350137776445225E-2</v>
      </c>
      <c r="E74" s="18">
        <f t="shared" si="12"/>
        <v>3.0182162392606564E-2</v>
      </c>
      <c r="F74" s="18">
        <f t="shared" si="12"/>
        <v>4.6168638481049032E-2</v>
      </c>
      <c r="G74" s="18">
        <f t="shared" si="12"/>
        <v>4.9199679165426544E-2</v>
      </c>
      <c r="H74" s="18">
        <f t="shared" si="12"/>
        <v>0</v>
      </c>
      <c r="I74" s="18">
        <f t="shared" si="12"/>
        <v>0</v>
      </c>
      <c r="J74" s="18">
        <f t="shared" si="12"/>
        <v>0</v>
      </c>
      <c r="K74" s="18">
        <f t="shared" si="12"/>
        <v>0</v>
      </c>
      <c r="L74" s="18">
        <f t="shared" si="12"/>
        <v>0</v>
      </c>
      <c r="M74" s="18">
        <f t="shared" si="12"/>
        <v>0</v>
      </c>
      <c r="N74" s="18">
        <f t="shared" si="12"/>
        <v>0</v>
      </c>
      <c r="O74" s="18">
        <f t="shared" si="12"/>
        <v>2.6764278226760897E-2</v>
      </c>
      <c r="P74" s="18">
        <f t="shared" si="12"/>
        <v>3.5991563482972416E-2</v>
      </c>
      <c r="Q74" s="18">
        <f t="shared" si="12"/>
        <v>2.0369815199468941E-2</v>
      </c>
      <c r="R74" s="18">
        <f t="shared" si="12"/>
        <v>2.6367059235585133E-2</v>
      </c>
      <c r="S74" s="18">
        <f t="shared" si="12"/>
        <v>2.6480359585694745E-2</v>
      </c>
      <c r="T74" s="18">
        <f t="shared" si="12"/>
        <v>2.7138201543475262E-2</v>
      </c>
      <c r="U74" s="18">
        <f t="shared" si="12"/>
        <v>2.8322663480571358E-2</v>
      </c>
      <c r="V74" s="18" t="e">
        <f t="shared" si="12"/>
        <v>#DIV/0!</v>
      </c>
      <c r="W74" s="18" t="e">
        <f t="shared" si="12"/>
        <v>#DIV/0!</v>
      </c>
      <c r="X74" s="18" t="e">
        <f t="shared" si="12"/>
        <v>#DIV/0!</v>
      </c>
      <c r="Y74" s="18" t="e">
        <f t="shared" si="12"/>
        <v>#DIV/0!</v>
      </c>
      <c r="Z74" s="18">
        <f t="shared" si="12"/>
        <v>2.3320247838248291E-3</v>
      </c>
      <c r="AA74" s="18">
        <f t="shared" ref="AA74:AO74" si="13">AA73/AA72</f>
        <v>3.060483814681947E-3</v>
      </c>
      <c r="AB74" s="18">
        <f t="shared" si="13"/>
        <v>1.4404717650637019E-3</v>
      </c>
      <c r="AC74" s="18">
        <f t="shared" si="13"/>
        <v>9.3645883234951021E-4</v>
      </c>
      <c r="AD74" s="18">
        <f t="shared" si="13"/>
        <v>5.7552805468439824E-4</v>
      </c>
      <c r="AE74" s="18">
        <f t="shared" si="13"/>
        <v>5.8090069749185168E-4</v>
      </c>
      <c r="AF74" s="18">
        <f t="shared" si="13"/>
        <v>6.0373438932753406E-3</v>
      </c>
      <c r="AG74" s="18">
        <f t="shared" si="13"/>
        <v>5.1543682423095642E-3</v>
      </c>
      <c r="AH74" s="18">
        <f t="shared" si="13"/>
        <v>8.0968244398581871E-3</v>
      </c>
      <c r="AI74" s="18">
        <f t="shared" si="13"/>
        <v>2.7930712895941527E-3</v>
      </c>
      <c r="AJ74" s="18">
        <f t="shared" si="13"/>
        <v>3.4848596973957738E-3</v>
      </c>
      <c r="AK74" s="18">
        <f t="shared" si="13"/>
        <v>1.4533173082066956E-3</v>
      </c>
      <c r="AL74" s="18">
        <f t="shared" si="13"/>
        <v>5.3885958175431533E-4</v>
      </c>
      <c r="AM74" s="18">
        <f t="shared" si="13"/>
        <v>6.7360817502346883E-4</v>
      </c>
      <c r="AN74" s="18">
        <f t="shared" si="13"/>
        <v>3.8035916307980393E-4</v>
      </c>
      <c r="AO74" s="18">
        <f t="shared" si="13"/>
        <v>1.3441989414433337E-3</v>
      </c>
      <c r="AP74" s="18">
        <f t="shared" ref="AP74:BI74" si="14">AP73/AP72</f>
        <v>1.8728019076447337E-4</v>
      </c>
      <c r="AQ74" s="18">
        <f t="shared" si="14"/>
        <v>4.8037546146067763E-5</v>
      </c>
      <c r="AR74" s="18">
        <f t="shared" si="14"/>
        <v>5.5795547944470556E-5</v>
      </c>
      <c r="AS74" s="18">
        <f t="shared" si="14"/>
        <v>6.6791343841838104E-5</v>
      </c>
      <c r="AT74" s="18">
        <f t="shared" si="14"/>
        <v>1.8839804985043034E-4</v>
      </c>
      <c r="AU74" s="18">
        <f t="shared" si="14"/>
        <v>6.3746196197371645E-5</v>
      </c>
      <c r="AV74" s="18">
        <f t="shared" si="14"/>
        <v>1.2373407932430433E-4</v>
      </c>
      <c r="AW74" s="18">
        <f t="shared" si="14"/>
        <v>9.3605934616254664E-5</v>
      </c>
      <c r="AX74" s="18">
        <f t="shared" si="14"/>
        <v>8.139629530575937E-5</v>
      </c>
      <c r="AY74" s="18">
        <f t="shared" si="14"/>
        <v>5.6522230628092421E-5</v>
      </c>
      <c r="AZ74" s="18">
        <f t="shared" si="14"/>
        <v>1.1555709631683978E-4</v>
      </c>
      <c r="BA74" s="18">
        <f t="shared" si="14"/>
        <v>4.8548167063952501E-6</v>
      </c>
      <c r="BB74" s="18">
        <f t="shared" si="14"/>
        <v>9.3342356427788026E-6</v>
      </c>
      <c r="BC74" s="18">
        <f t="shared" si="14"/>
        <v>1.2919463890098427E-4</v>
      </c>
      <c r="BD74" s="18">
        <f t="shared" si="14"/>
        <v>4.615491126718309E-5</v>
      </c>
      <c r="BE74" s="18">
        <f t="shared" si="14"/>
        <v>3.318258956928999E-5</v>
      </c>
      <c r="BF74" s="18">
        <f t="shared" si="14"/>
        <v>0</v>
      </c>
      <c r="BG74" s="18">
        <f t="shared" si="14"/>
        <v>1.6252989389119784E-4</v>
      </c>
      <c r="BH74" s="18" t="e">
        <f t="shared" si="14"/>
        <v>#DIV/0!</v>
      </c>
      <c r="BI74" s="18" t="e">
        <f t="shared" si="14"/>
        <v>#DIV/0!</v>
      </c>
      <c r="BJ74" s="17">
        <f t="shared" ref="BJ74:CO74" si="15">BJ73/BJ72</f>
        <v>3.1057951000511672E-3</v>
      </c>
      <c r="BK74" s="73">
        <f t="shared" si="15"/>
        <v>2.5562793765976748E-3</v>
      </c>
      <c r="BL74" s="73">
        <f t="shared" si="15"/>
        <v>3.2047405974120207E-3</v>
      </c>
      <c r="BM74" s="73">
        <f t="shared" si="15"/>
        <v>0</v>
      </c>
      <c r="BN74" s="73">
        <f t="shared" si="15"/>
        <v>3.1418312387791743E-3</v>
      </c>
      <c r="BO74" s="73">
        <f t="shared" si="15"/>
        <v>2.7486119509647629E-3</v>
      </c>
      <c r="BP74" s="73">
        <f t="shared" si="15"/>
        <v>3.3145508783559829E-3</v>
      </c>
      <c r="BQ74" s="73">
        <f t="shared" si="15"/>
        <v>3.2855436081242534E-3</v>
      </c>
      <c r="BR74" s="73">
        <f t="shared" si="15"/>
        <v>3.8392181955674482E-3</v>
      </c>
      <c r="BS74" s="73">
        <f t="shared" si="15"/>
        <v>2.7730616864742501E-3</v>
      </c>
      <c r="BT74" s="73">
        <f t="shared" si="15"/>
        <v>0</v>
      </c>
      <c r="BU74" s="73">
        <f t="shared" si="15"/>
        <v>3.562482605065405E-3</v>
      </c>
      <c r="BV74" s="73">
        <f t="shared" si="15"/>
        <v>2.5733093955715141E-3</v>
      </c>
      <c r="BW74" s="73">
        <f t="shared" si="15"/>
        <v>3.3081285444234404E-3</v>
      </c>
      <c r="BX74" s="73">
        <f t="shared" si="15"/>
        <v>3.6038633415020902E-3</v>
      </c>
      <c r="BY74" s="73">
        <f t="shared" si="15"/>
        <v>5.0005319714863279E-3</v>
      </c>
      <c r="BZ74" s="73">
        <f t="shared" si="15"/>
        <v>3.2044198895027623E-3</v>
      </c>
      <c r="CA74" s="73">
        <f t="shared" si="15"/>
        <v>0</v>
      </c>
      <c r="CB74" s="73">
        <f t="shared" si="15"/>
        <v>2.2046062198039307E-3</v>
      </c>
      <c r="CC74" s="73">
        <f t="shared" si="15"/>
        <v>3.7410436877813708E-3</v>
      </c>
      <c r="CD74" s="73">
        <f t="shared" si="15"/>
        <v>5.6105771576328246E-3</v>
      </c>
      <c r="CE74" s="73">
        <f t="shared" si="15"/>
        <v>2.6832671460770632E-3</v>
      </c>
      <c r="CF74" s="73">
        <f t="shared" si="15"/>
        <v>1.5962201506831823E-3</v>
      </c>
      <c r="CG74" s="73">
        <f t="shared" si="15"/>
        <v>8.2390832147404686E-4</v>
      </c>
      <c r="CH74" s="73">
        <f t="shared" si="15"/>
        <v>0</v>
      </c>
      <c r="CI74" s="73" t="e">
        <f t="shared" si="15"/>
        <v>#DIV/0!</v>
      </c>
      <c r="CJ74" s="73" t="e">
        <f t="shared" si="15"/>
        <v>#DIV/0!</v>
      </c>
      <c r="CK74" s="73" t="e">
        <f t="shared" si="15"/>
        <v>#DIV/0!</v>
      </c>
      <c r="CL74" s="73" t="e">
        <f t="shared" si="15"/>
        <v>#DIV/0!</v>
      </c>
      <c r="CM74" s="73" t="e">
        <f t="shared" si="15"/>
        <v>#DIV/0!</v>
      </c>
      <c r="CN74" s="73" t="e">
        <f t="shared" si="15"/>
        <v>#DIV/0!</v>
      </c>
      <c r="CO74" s="17" t="e">
        <f t="shared" si="15"/>
        <v>#DIV/0!</v>
      </c>
    </row>
    <row r="75" spans="1:93" s="44" customFormat="1" ht="12.75" customHeight="1">
      <c r="A75" s="34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56"/>
      <c r="BK75" s="14" t="s">
        <v>31</v>
      </c>
      <c r="BL75" s="14" t="s">
        <v>31</v>
      </c>
      <c r="BM75" s="14" t="s">
        <v>31</v>
      </c>
      <c r="BN75" s="14" t="s">
        <v>31</v>
      </c>
      <c r="BO75" s="14" t="s">
        <v>31</v>
      </c>
      <c r="BP75" s="14" t="s">
        <v>31</v>
      </c>
      <c r="BQ75" s="14" t="s">
        <v>31</v>
      </c>
      <c r="BR75" s="14" t="s">
        <v>31</v>
      </c>
      <c r="BS75" s="14" t="s">
        <v>31</v>
      </c>
      <c r="BT75" s="14" t="s">
        <v>31</v>
      </c>
      <c r="BU75" s="14" t="s">
        <v>31</v>
      </c>
      <c r="BV75" s="14" t="s">
        <v>31</v>
      </c>
      <c r="BW75" s="14" t="s">
        <v>31</v>
      </c>
      <c r="BX75" s="14" t="s">
        <v>31</v>
      </c>
      <c r="BY75" s="14" t="s">
        <v>31</v>
      </c>
      <c r="BZ75" s="14" t="s">
        <v>31</v>
      </c>
      <c r="CA75" s="14" t="s">
        <v>31</v>
      </c>
      <c r="CB75" s="14" t="s">
        <v>31</v>
      </c>
      <c r="CC75" s="14" t="s">
        <v>31</v>
      </c>
      <c r="CD75" s="14" t="s">
        <v>31</v>
      </c>
      <c r="CE75" s="14" t="s">
        <v>31</v>
      </c>
      <c r="CF75" s="14" t="s">
        <v>31</v>
      </c>
      <c r="CG75" s="14" t="s">
        <v>31</v>
      </c>
      <c r="CH75" s="14" t="s">
        <v>31</v>
      </c>
      <c r="CI75" s="14" t="s">
        <v>31</v>
      </c>
      <c r="CJ75" s="14" t="s">
        <v>31</v>
      </c>
      <c r="CK75" s="14" t="s">
        <v>31</v>
      </c>
      <c r="CL75" s="14" t="s">
        <v>31</v>
      </c>
      <c r="CM75" s="14" t="s">
        <v>31</v>
      </c>
      <c r="CN75" s="14" t="s">
        <v>31</v>
      </c>
      <c r="CO75" s="13"/>
    </row>
    <row r="76" spans="1:93" s="41" customFormat="1" ht="25.5" customHeight="1">
      <c r="A76" s="11" t="s">
        <v>4</v>
      </c>
      <c r="B76" s="10">
        <v>0</v>
      </c>
      <c r="C76" s="10">
        <v>1960</v>
      </c>
      <c r="D76" s="10">
        <v>2906</v>
      </c>
      <c r="E76" s="10">
        <v>2503</v>
      </c>
      <c r="F76" s="10">
        <v>3104</v>
      </c>
      <c r="G76" s="10">
        <v>4139</v>
      </c>
      <c r="H76" s="10"/>
      <c r="I76" s="10"/>
      <c r="J76" s="10"/>
      <c r="K76" s="10"/>
      <c r="L76" s="10"/>
      <c r="M76" s="10"/>
      <c r="N76" s="10"/>
      <c r="O76" s="10">
        <v>3172</v>
      </c>
      <c r="P76" s="10">
        <v>4259</v>
      </c>
      <c r="Q76" s="10">
        <v>1756</v>
      </c>
      <c r="R76" s="10">
        <v>1166</v>
      </c>
      <c r="S76" s="10">
        <v>508</v>
      </c>
      <c r="T76" s="10">
        <v>2467</v>
      </c>
      <c r="U76" s="10">
        <v>2760</v>
      </c>
      <c r="V76" s="10"/>
      <c r="W76" s="10"/>
      <c r="X76" s="10"/>
      <c r="Y76" s="10"/>
      <c r="Z76" s="10">
        <v>1051</v>
      </c>
      <c r="AA76" s="10">
        <v>2571</v>
      </c>
      <c r="AB76" s="10">
        <v>1344</v>
      </c>
      <c r="AC76" s="10">
        <v>664</v>
      </c>
      <c r="AD76" s="10">
        <v>305</v>
      </c>
      <c r="AE76" s="10">
        <v>391</v>
      </c>
      <c r="AF76" s="10">
        <v>4098</v>
      </c>
      <c r="AG76" s="10">
        <v>2913</v>
      </c>
      <c r="AH76" s="10">
        <v>3538</v>
      </c>
      <c r="AI76" s="10">
        <v>1125</v>
      </c>
      <c r="AJ76" s="10">
        <v>1380</v>
      </c>
      <c r="AK76" s="10">
        <v>714</v>
      </c>
      <c r="AL76" s="10">
        <v>200</v>
      </c>
      <c r="AM76" s="10">
        <v>248</v>
      </c>
      <c r="AN76" s="10">
        <v>206</v>
      </c>
      <c r="AO76" s="10">
        <v>397</v>
      </c>
      <c r="AP76" s="10">
        <v>75</v>
      </c>
      <c r="AQ76" s="10">
        <v>19</v>
      </c>
      <c r="AR76" s="10">
        <v>23</v>
      </c>
      <c r="AS76" s="10">
        <v>32</v>
      </c>
      <c r="AT76" s="10">
        <v>54</v>
      </c>
      <c r="AU76" s="10">
        <v>36</v>
      </c>
      <c r="AV76" s="10">
        <v>35</v>
      </c>
      <c r="AW76" s="10">
        <v>50</v>
      </c>
      <c r="AX76" s="10">
        <v>35</v>
      </c>
      <c r="AY76" s="10">
        <v>11</v>
      </c>
      <c r="AZ76" s="10">
        <v>26</v>
      </c>
      <c r="BA76" s="10">
        <v>1</v>
      </c>
      <c r="BB76" s="10">
        <v>2</v>
      </c>
      <c r="BC76" s="10">
        <v>25</v>
      </c>
      <c r="BD76" s="10">
        <v>11</v>
      </c>
      <c r="BE76" s="10">
        <v>4</v>
      </c>
      <c r="BF76" s="10">
        <v>0</v>
      </c>
      <c r="BG76" s="10">
        <v>7</v>
      </c>
      <c r="BH76" s="10">
        <v>0</v>
      </c>
      <c r="BI76" s="10">
        <v>0</v>
      </c>
      <c r="BJ76" s="9">
        <f>SUM(BK76:CO76)</f>
        <v>280</v>
      </c>
      <c r="BK76" s="66">
        <f>'V15'!F19</f>
        <v>29</v>
      </c>
      <c r="BL76" s="66">
        <f>'V15'!G19</f>
        <v>13</v>
      </c>
      <c r="BM76" s="66">
        <f>'V15'!H19</f>
        <v>0</v>
      </c>
      <c r="BN76" s="66">
        <f>'V15'!I19</f>
        <v>9</v>
      </c>
      <c r="BO76" s="66">
        <f>'V15'!J19</f>
        <v>17</v>
      </c>
      <c r="BP76" s="66">
        <f>'V15'!K19</f>
        <v>11</v>
      </c>
      <c r="BQ76" s="66">
        <f>'V15'!L19</f>
        <v>17</v>
      </c>
      <c r="BR76" s="66">
        <f>'V15'!M19</f>
        <v>17</v>
      </c>
      <c r="BS76" s="66">
        <f>'V15'!N19</f>
        <v>15</v>
      </c>
      <c r="BT76" s="66">
        <f>'V15'!O19</f>
        <v>0</v>
      </c>
      <c r="BU76" s="66">
        <f>'V15'!P19</f>
        <v>18</v>
      </c>
      <c r="BV76" s="66">
        <f>'V15'!Q19</f>
        <v>27</v>
      </c>
      <c r="BW76" s="66">
        <f>'V15'!R19</f>
        <v>5</v>
      </c>
      <c r="BX76" s="66">
        <f>'V15'!S19</f>
        <v>8</v>
      </c>
      <c r="BY76" s="66">
        <f>'V15'!T19</f>
        <v>12</v>
      </c>
      <c r="BZ76" s="66">
        <f>'V15'!U19</f>
        <v>6</v>
      </c>
      <c r="CA76" s="66">
        <f>'V15'!V19</f>
        <v>0</v>
      </c>
      <c r="CB76" s="66">
        <f>'V15'!W19</f>
        <v>15</v>
      </c>
      <c r="CC76" s="66">
        <f>'V15'!X19</f>
        <v>10</v>
      </c>
      <c r="CD76" s="66">
        <f>'V15'!Y19</f>
        <v>26</v>
      </c>
      <c r="CE76" s="66">
        <f>'V15'!Z19</f>
        <v>17</v>
      </c>
      <c r="CF76" s="66">
        <f>'V15'!AA19</f>
        <v>6</v>
      </c>
      <c r="CG76" s="66">
        <f>'V15'!AB19</f>
        <v>2</v>
      </c>
      <c r="CH76" s="66">
        <f>'V15'!AC19</f>
        <v>0</v>
      </c>
      <c r="CI76" s="66">
        <f>'V15'!AD19</f>
        <v>0</v>
      </c>
      <c r="CJ76" s="66">
        <f>'V15'!AE19</f>
        <v>0</v>
      </c>
      <c r="CK76" s="66">
        <f>'V15'!AF19</f>
        <v>0</v>
      </c>
      <c r="CL76" s="66">
        <f>'V15'!AG19</f>
        <v>0</v>
      </c>
      <c r="CM76" s="66">
        <f>'V15'!AH19</f>
        <v>0</v>
      </c>
      <c r="CN76" s="66"/>
      <c r="CO76" s="7"/>
    </row>
    <row r="77" spans="1:93" s="3" customFormat="1" ht="25.5" customHeight="1">
      <c r="A77" s="5" t="s">
        <v>3</v>
      </c>
      <c r="B77" s="4" t="e">
        <f t="shared" ref="B77:G77" si="16">B76/B72</f>
        <v>#DIV/0!</v>
      </c>
      <c r="C77" s="4">
        <f t="shared" si="16"/>
        <v>2.6669206591103913E-2</v>
      </c>
      <c r="D77" s="4">
        <f t="shared" si="16"/>
        <v>2.0744992218843249E-2</v>
      </c>
      <c r="E77" s="4">
        <f t="shared" si="16"/>
        <v>1.8086174878787224E-2</v>
      </c>
      <c r="F77" s="4">
        <f t="shared" si="16"/>
        <v>1.7152298485359208E-2</v>
      </c>
      <c r="G77" s="4">
        <f t="shared" si="16"/>
        <v>2.0879470118496921E-2</v>
      </c>
      <c r="H77" s="4"/>
      <c r="I77" s="4"/>
      <c r="J77" s="4"/>
      <c r="K77" s="4"/>
      <c r="L77" s="4"/>
      <c r="M77" s="4"/>
      <c r="N77" s="4"/>
      <c r="O77" s="4">
        <f t="shared" ref="O77:BI77" si="17">O76/O72</f>
        <v>1.7876666779382093E-2</v>
      </c>
      <c r="P77" s="4">
        <f t="shared" si="17"/>
        <v>1.9359442898961798E-2</v>
      </c>
      <c r="Q77" s="4">
        <f t="shared" si="17"/>
        <v>9.4006295638022225E-3</v>
      </c>
      <c r="R77" s="4">
        <f t="shared" si="17"/>
        <v>1.2762138260146228E-2</v>
      </c>
      <c r="S77" s="4">
        <f t="shared" si="17"/>
        <v>1.2409615008794216E-2</v>
      </c>
      <c r="T77" s="4">
        <f t="shared" si="17"/>
        <v>1.3094062821778499E-2</v>
      </c>
      <c r="U77" s="4">
        <f t="shared" si="17"/>
        <v>1.230450987035683E-2</v>
      </c>
      <c r="V77" s="4" t="e">
        <f t="shared" si="17"/>
        <v>#DIV/0!</v>
      </c>
      <c r="W77" s="4" t="e">
        <f t="shared" si="17"/>
        <v>#DIV/0!</v>
      </c>
      <c r="X77" s="4" t="e">
        <f t="shared" si="17"/>
        <v>#DIV/0!</v>
      </c>
      <c r="Y77" s="4" t="e">
        <f t="shared" si="17"/>
        <v>#DIV/0!</v>
      </c>
      <c r="Z77" s="4">
        <f t="shared" si="17"/>
        <v>2.3165955083174817E-3</v>
      </c>
      <c r="AA77" s="4">
        <f t="shared" si="17"/>
        <v>2.990689428942336E-3</v>
      </c>
      <c r="AB77" s="4">
        <f t="shared" si="17"/>
        <v>1.4193504781859349E-3</v>
      </c>
      <c r="AC77" s="4">
        <f t="shared" si="17"/>
        <v>8.9856743450877864E-4</v>
      </c>
      <c r="AD77" s="4">
        <f t="shared" si="17"/>
        <v>4.693477451303248E-4</v>
      </c>
      <c r="AE77" s="4">
        <f t="shared" si="17"/>
        <v>5.3568908660215568E-4</v>
      </c>
      <c r="AF77" s="4">
        <f t="shared" si="17"/>
        <v>5.5423466117030338E-3</v>
      </c>
      <c r="AG77" s="4">
        <f t="shared" si="17"/>
        <v>4.9390377269236049E-3</v>
      </c>
      <c r="AH77" s="4">
        <f t="shared" si="17"/>
        <v>7.2799402460529267E-3</v>
      </c>
      <c r="AI77" s="4">
        <f t="shared" si="17"/>
        <v>2.6628857633842558E-3</v>
      </c>
      <c r="AJ77" s="4">
        <f t="shared" si="17"/>
        <v>3.0946630517414207E-3</v>
      </c>
      <c r="AK77" s="4">
        <f t="shared" si="17"/>
        <v>1.2732129546743321E-3</v>
      </c>
      <c r="AL77" s="4">
        <f t="shared" si="17"/>
        <v>5.0360708575169653E-4</v>
      </c>
      <c r="AM77" s="4">
        <f t="shared" si="17"/>
        <v>5.9239300498517826E-4</v>
      </c>
      <c r="AN77" s="4">
        <f t="shared" si="17"/>
        <v>3.3484610083093846E-4</v>
      </c>
      <c r="AO77" s="4">
        <f t="shared" si="17"/>
        <v>1.1501012494676797E-3</v>
      </c>
      <c r="AP77" s="4">
        <f t="shared" si="17"/>
        <v>1.6332574775971515E-4</v>
      </c>
      <c r="AQ77" s="4">
        <f t="shared" si="17"/>
        <v>4.5635668838764381E-5</v>
      </c>
      <c r="AR77" s="4">
        <f t="shared" si="17"/>
        <v>4.9357600104723952E-5</v>
      </c>
      <c r="AS77" s="4">
        <f t="shared" si="17"/>
        <v>6.2862441262906445E-5</v>
      </c>
      <c r="AT77" s="4">
        <f t="shared" si="17"/>
        <v>8.271133895872551E-5</v>
      </c>
      <c r="AU77" s="4">
        <f t="shared" si="17"/>
        <v>6.0391133239615242E-5</v>
      </c>
      <c r="AV77" s="4">
        <f t="shared" si="17"/>
        <v>9.4145495138057644E-5</v>
      </c>
      <c r="AW77" s="4">
        <f t="shared" si="17"/>
        <v>7.8004945513545558E-5</v>
      </c>
      <c r="AX77" s="4">
        <f t="shared" si="17"/>
        <v>6.7830246088132801E-5</v>
      </c>
      <c r="AY77" s="4">
        <f t="shared" si="17"/>
        <v>4.782650283915512E-5</v>
      </c>
      <c r="AZ77" s="4">
        <f t="shared" si="17"/>
        <v>1.1555709631683978E-4</v>
      </c>
      <c r="BA77" s="4">
        <f t="shared" si="17"/>
        <v>4.8548167063952501E-6</v>
      </c>
      <c r="BB77" s="4">
        <f t="shared" si="17"/>
        <v>9.3342356427788026E-6</v>
      </c>
      <c r="BC77" s="4">
        <f t="shared" si="17"/>
        <v>1.1962466564905951E-4</v>
      </c>
      <c r="BD77" s="4">
        <f t="shared" si="17"/>
        <v>4.2308668661584499E-5</v>
      </c>
      <c r="BE77" s="4">
        <f t="shared" si="17"/>
        <v>1.8961479753879991E-5</v>
      </c>
      <c r="BF77" s="4">
        <f t="shared" si="17"/>
        <v>0</v>
      </c>
      <c r="BG77" s="4">
        <f t="shared" si="17"/>
        <v>1.6252989389119784E-4</v>
      </c>
      <c r="BH77" s="4" t="e">
        <f t="shared" si="17"/>
        <v>#DIV/0!</v>
      </c>
      <c r="BI77" s="4" t="e">
        <f t="shared" si="17"/>
        <v>#DIV/0!</v>
      </c>
      <c r="BJ77" s="4">
        <f>BJ76/BJ72</f>
        <v>7.7025919221818139E-4</v>
      </c>
      <c r="BK77" s="4" t="e">
        <v>#DIV/0!</v>
      </c>
      <c r="BL77" s="4" t="e">
        <v>#DIV/0!</v>
      </c>
      <c r="BM77" s="4" t="e">
        <v>#DIV/0!</v>
      </c>
      <c r="BN77" s="4" t="e">
        <v>#DIV/0!</v>
      </c>
      <c r="BO77" s="4" t="e">
        <v>#DIV/0!</v>
      </c>
      <c r="BP77" s="4" t="e">
        <v>#DIV/0!</v>
      </c>
      <c r="BQ77" s="4" t="e">
        <v>#DIV/0!</v>
      </c>
      <c r="BR77" s="4" t="e">
        <v>#DIV/0!</v>
      </c>
      <c r="BS77" s="4" t="e">
        <v>#DIV/0!</v>
      </c>
      <c r="BT77" s="4" t="e">
        <v>#DIV/0!</v>
      </c>
      <c r="BU77" s="4" t="e">
        <v>#DIV/0!</v>
      </c>
      <c r="BV77" s="4" t="e">
        <v>#DIV/0!</v>
      </c>
      <c r="BW77" s="4" t="e">
        <v>#DIV/0!</v>
      </c>
      <c r="BX77" s="4" t="e">
        <v>#DIV/0!</v>
      </c>
      <c r="BY77" s="4" t="e">
        <v>#DIV/0!</v>
      </c>
      <c r="BZ77" s="4" t="e">
        <v>#DIV/0!</v>
      </c>
      <c r="CA77" s="4" t="e">
        <v>#DIV/0!</v>
      </c>
      <c r="CB77" s="4" t="e">
        <v>#DIV/0!</v>
      </c>
      <c r="CC77" s="4" t="e">
        <v>#DIV/0!</v>
      </c>
      <c r="CD77" s="4" t="e">
        <v>#DIV/0!</v>
      </c>
      <c r="CE77" s="4" t="e">
        <v>#DIV/0!</v>
      </c>
      <c r="CF77" s="4" t="e">
        <v>#DIV/0!</v>
      </c>
      <c r="CG77" s="4" t="e">
        <v>#DIV/0!</v>
      </c>
      <c r="CH77" s="4" t="e">
        <v>#DIV/0!</v>
      </c>
      <c r="CI77" s="4" t="e">
        <v>#DIV/0!</v>
      </c>
      <c r="CJ77" s="4" t="e">
        <v>#DIV/0!</v>
      </c>
      <c r="CK77" s="4" t="e">
        <v>#DIV/0!</v>
      </c>
      <c r="CL77" s="4" t="e">
        <v>#DIV/0!</v>
      </c>
      <c r="CM77" s="4" t="e">
        <v>#DIV/0!</v>
      </c>
      <c r="CN77" s="4" t="e">
        <v>#DIV/0!</v>
      </c>
      <c r="CO77" s="4" t="e">
        <f>CO76/CO72</f>
        <v>#DIV/0!</v>
      </c>
    </row>
    <row r="78" spans="1:93" s="41" customFormat="1" ht="25.5" customHeight="1">
      <c r="A78" s="11" t="s">
        <v>2</v>
      </c>
      <c r="B78" s="10">
        <v>0</v>
      </c>
      <c r="C78" s="10">
        <v>3805</v>
      </c>
      <c r="D78" s="10">
        <v>2186</v>
      </c>
      <c r="E78" s="10">
        <v>1674</v>
      </c>
      <c r="F78" s="10">
        <v>5251</v>
      </c>
      <c r="G78" s="10">
        <v>5614</v>
      </c>
      <c r="H78" s="10"/>
      <c r="I78" s="10"/>
      <c r="J78" s="10"/>
      <c r="K78" s="10"/>
      <c r="L78" s="10"/>
      <c r="M78" s="10"/>
      <c r="N78" s="10"/>
      <c r="O78" s="10">
        <v>1577</v>
      </c>
      <c r="P78" s="10">
        <v>3659</v>
      </c>
      <c r="Q78" s="10">
        <v>2049</v>
      </c>
      <c r="R78" s="10">
        <v>1243</v>
      </c>
      <c r="S78" s="10">
        <v>576</v>
      </c>
      <c r="T78" s="10">
        <v>2646</v>
      </c>
      <c r="U78" s="10">
        <v>3593</v>
      </c>
      <c r="V78" s="10"/>
      <c r="W78" s="10"/>
      <c r="X78" s="10"/>
      <c r="Y78" s="10"/>
      <c r="Z78" s="10">
        <v>7</v>
      </c>
      <c r="AA78" s="10">
        <v>60</v>
      </c>
      <c r="AB78" s="10">
        <v>20</v>
      </c>
      <c r="AC78" s="10">
        <v>28</v>
      </c>
      <c r="AD78" s="10">
        <v>69</v>
      </c>
      <c r="AE78" s="10">
        <v>33</v>
      </c>
      <c r="AF78" s="10">
        <v>366</v>
      </c>
      <c r="AG78" s="10">
        <v>127</v>
      </c>
      <c r="AH78" s="10">
        <v>397</v>
      </c>
      <c r="AI78" s="10">
        <v>55</v>
      </c>
      <c r="AJ78" s="10">
        <v>174</v>
      </c>
      <c r="AK78" s="10">
        <v>101</v>
      </c>
      <c r="AL78" s="10">
        <v>14</v>
      </c>
      <c r="AM78" s="10">
        <v>34</v>
      </c>
      <c r="AN78" s="10">
        <v>28</v>
      </c>
      <c r="AO78" s="10">
        <v>67</v>
      </c>
      <c r="AP78" s="10">
        <v>11</v>
      </c>
      <c r="AQ78" s="10">
        <v>1</v>
      </c>
      <c r="AR78" s="10">
        <v>3</v>
      </c>
      <c r="AS78" s="10">
        <v>2</v>
      </c>
      <c r="AT78" s="10">
        <v>69</v>
      </c>
      <c r="AU78" s="10">
        <v>2</v>
      </c>
      <c r="AV78" s="10">
        <v>11</v>
      </c>
      <c r="AW78" s="10">
        <v>10</v>
      </c>
      <c r="AX78" s="10">
        <v>7</v>
      </c>
      <c r="AY78" s="10">
        <v>2</v>
      </c>
      <c r="AZ78" s="10">
        <v>0</v>
      </c>
      <c r="BA78" s="10">
        <v>0</v>
      </c>
      <c r="BB78" s="10">
        <v>0</v>
      </c>
      <c r="BC78" s="10">
        <v>2</v>
      </c>
      <c r="BD78" s="10">
        <v>1</v>
      </c>
      <c r="BE78" s="10">
        <v>3</v>
      </c>
      <c r="BF78" s="10">
        <v>0</v>
      </c>
      <c r="BG78" s="10">
        <v>0</v>
      </c>
      <c r="BH78" s="10">
        <v>0</v>
      </c>
      <c r="BI78" s="10">
        <v>0</v>
      </c>
      <c r="BJ78" s="9">
        <f>SUM(BK78:CO78)</f>
        <v>849</v>
      </c>
      <c r="BK78" s="66">
        <f>'V15'!F36</f>
        <v>64</v>
      </c>
      <c r="BL78" s="66">
        <f>'V15'!G36</f>
        <v>40</v>
      </c>
      <c r="BM78" s="66">
        <f>'V15'!H36</f>
        <v>0</v>
      </c>
      <c r="BN78" s="66">
        <f>'V15'!I36</f>
        <v>40</v>
      </c>
      <c r="BO78" s="66">
        <f>'V15'!J36</f>
        <v>33</v>
      </c>
      <c r="BP78" s="66">
        <f>'V15'!K36</f>
        <v>59</v>
      </c>
      <c r="BQ78" s="66">
        <f>'V15'!L36</f>
        <v>38</v>
      </c>
      <c r="BR78" s="66">
        <f>'V15'!M36</f>
        <v>49</v>
      </c>
      <c r="BS78" s="66">
        <f>'V15'!N36</f>
        <v>34</v>
      </c>
      <c r="BT78" s="66">
        <f>'V15'!O36</f>
        <v>0</v>
      </c>
      <c r="BU78" s="66">
        <f>'V15'!P36</f>
        <v>46</v>
      </c>
      <c r="BV78" s="66">
        <f>'V15'!Q36</f>
        <v>16</v>
      </c>
      <c r="BW78" s="66">
        <f>'V15'!R36</f>
        <v>23</v>
      </c>
      <c r="BX78" s="66">
        <f>'V15'!S36</f>
        <v>42</v>
      </c>
      <c r="BY78" s="66">
        <f>'V15'!T36</f>
        <v>82</v>
      </c>
      <c r="BZ78" s="66">
        <f>'V15'!U36</f>
        <v>52</v>
      </c>
      <c r="CA78" s="66">
        <f>'V15'!V36</f>
        <v>0</v>
      </c>
      <c r="CB78" s="66">
        <f>'V15'!W36</f>
        <v>32</v>
      </c>
      <c r="CC78" s="66">
        <f>'V15'!X36</f>
        <v>49</v>
      </c>
      <c r="CD78" s="66">
        <f>'V15'!Y36</f>
        <v>89</v>
      </c>
      <c r="CE78" s="66">
        <f>'V15'!Z36</f>
        <v>33</v>
      </c>
      <c r="CF78" s="66">
        <f>'V15'!AA36</f>
        <v>19</v>
      </c>
      <c r="CG78" s="66">
        <f>'V15'!AB36</f>
        <v>9</v>
      </c>
      <c r="CH78" s="66">
        <f>'V15'!AC36</f>
        <v>0</v>
      </c>
      <c r="CI78" s="66">
        <f>'V15'!AD36</f>
        <v>0</v>
      </c>
      <c r="CJ78" s="66">
        <f>'V15'!AE36</f>
        <v>0</v>
      </c>
      <c r="CK78" s="66">
        <f>'V15'!AF36</f>
        <v>0</v>
      </c>
      <c r="CL78" s="66">
        <f>'V15'!AG36</f>
        <v>0</v>
      </c>
      <c r="CM78" s="66">
        <f>'V15'!AH36</f>
        <v>0</v>
      </c>
      <c r="CN78" s="66"/>
      <c r="CO78" s="7"/>
    </row>
    <row r="79" spans="1:93" s="3" customFormat="1" ht="25.5" customHeight="1">
      <c r="A79" s="5" t="s">
        <v>1</v>
      </c>
      <c r="B79" s="4" t="e">
        <f t="shared" ref="B79:G79" si="18">B78/B72</f>
        <v>#DIV/0!</v>
      </c>
      <c r="C79" s="4">
        <f t="shared" si="18"/>
        <v>5.1773638305688978E-2</v>
      </c>
      <c r="D79" s="4">
        <f t="shared" si="18"/>
        <v>1.5605145557601976E-2</v>
      </c>
      <c r="E79" s="4">
        <f t="shared" si="18"/>
        <v>1.209598751381934E-2</v>
      </c>
      <c r="F79" s="4">
        <f t="shared" si="18"/>
        <v>2.9016339995689821E-2</v>
      </c>
      <c r="G79" s="4">
        <f t="shared" si="18"/>
        <v>2.8320209046929622E-2</v>
      </c>
      <c r="H79" s="4"/>
      <c r="I79" s="4"/>
      <c r="J79" s="4"/>
      <c r="K79" s="4"/>
      <c r="L79" s="4"/>
      <c r="M79" s="4"/>
      <c r="N79" s="4"/>
      <c r="O79" s="4">
        <f t="shared" ref="O79:BJ79" si="19">O78/O72</f>
        <v>8.8876114473788025E-3</v>
      </c>
      <c r="P79" s="4">
        <f t="shared" si="19"/>
        <v>1.6632120584010618E-2</v>
      </c>
      <c r="Q79" s="4">
        <f t="shared" si="19"/>
        <v>1.0969185635666717E-2</v>
      </c>
      <c r="R79" s="4">
        <f t="shared" si="19"/>
        <v>1.3604920975438905E-2</v>
      </c>
      <c r="S79" s="4">
        <f t="shared" si="19"/>
        <v>1.4070744576900527E-2</v>
      </c>
      <c r="T79" s="4">
        <f t="shared" si="19"/>
        <v>1.4044138721696761E-2</v>
      </c>
      <c r="U79" s="4">
        <f t="shared" si="19"/>
        <v>1.6018153610214525E-2</v>
      </c>
      <c r="V79" s="4" t="e">
        <f t="shared" si="19"/>
        <v>#DIV/0!</v>
      </c>
      <c r="W79" s="4" t="e">
        <f t="shared" si="19"/>
        <v>#DIV/0!</v>
      </c>
      <c r="X79" s="4" t="e">
        <f t="shared" si="19"/>
        <v>#DIV/0!</v>
      </c>
      <c r="Y79" s="4" t="e">
        <f t="shared" si="19"/>
        <v>#DIV/0!</v>
      </c>
      <c r="Z79" s="4">
        <f t="shared" si="19"/>
        <v>1.5429275507347643E-5</v>
      </c>
      <c r="AA79" s="4">
        <f t="shared" si="19"/>
        <v>6.97943857396111E-5</v>
      </c>
      <c r="AB79" s="4">
        <f t="shared" si="19"/>
        <v>2.1121286877766889E-5</v>
      </c>
      <c r="AC79" s="4">
        <f t="shared" si="19"/>
        <v>3.7891397840731632E-5</v>
      </c>
      <c r="AD79" s="4">
        <f t="shared" si="19"/>
        <v>1.0618030955407347E-4</v>
      </c>
      <c r="AE79" s="4">
        <f t="shared" si="19"/>
        <v>4.5211610889695998E-5</v>
      </c>
      <c r="AF79" s="4">
        <f t="shared" si="19"/>
        <v>4.9499728157230611E-4</v>
      </c>
      <c r="AG79" s="4">
        <f t="shared" si="19"/>
        <v>2.1533051538595875E-4</v>
      </c>
      <c r="AH79" s="4">
        <f t="shared" si="19"/>
        <v>8.1688419380526061E-4</v>
      </c>
      <c r="AI79" s="4">
        <f t="shared" si="19"/>
        <v>1.3018552620989695E-4</v>
      </c>
      <c r="AJ79" s="4">
        <f t="shared" si="19"/>
        <v>3.9019664565435305E-4</v>
      </c>
      <c r="AK79" s="4">
        <f t="shared" si="19"/>
        <v>1.8010435353236351E-4</v>
      </c>
      <c r="AL79" s="4">
        <f t="shared" si="19"/>
        <v>3.5252496002618759E-5</v>
      </c>
      <c r="AM79" s="4">
        <f t="shared" si="19"/>
        <v>8.1215170038290564E-5</v>
      </c>
      <c r="AN79" s="4">
        <f t="shared" si="19"/>
        <v>4.5513062248865421E-5</v>
      </c>
      <c r="AO79" s="4">
        <f t="shared" si="19"/>
        <v>1.9409769197565379E-4</v>
      </c>
      <c r="AP79" s="4">
        <f t="shared" si="19"/>
        <v>2.3954443004758224E-5</v>
      </c>
      <c r="AQ79" s="4">
        <f t="shared" si="19"/>
        <v>2.4018773073033883E-6</v>
      </c>
      <c r="AR79" s="4">
        <f t="shared" si="19"/>
        <v>6.4379478397466022E-6</v>
      </c>
      <c r="AS79" s="4">
        <f t="shared" si="19"/>
        <v>3.9289025789316528E-6</v>
      </c>
      <c r="AT79" s="4">
        <f t="shared" si="19"/>
        <v>1.0568671089170481E-4</v>
      </c>
      <c r="AU79" s="4">
        <f t="shared" si="19"/>
        <v>3.3550629577564022E-6</v>
      </c>
      <c r="AV79" s="4">
        <f t="shared" si="19"/>
        <v>2.9588584186246688E-5</v>
      </c>
      <c r="AW79" s="4">
        <f t="shared" si="19"/>
        <v>1.5600989102709113E-5</v>
      </c>
      <c r="AX79" s="4">
        <f t="shared" si="19"/>
        <v>1.3566049217626562E-5</v>
      </c>
      <c r="AY79" s="4">
        <f t="shared" si="19"/>
        <v>8.6957277889372945E-6</v>
      </c>
      <c r="AZ79" s="4">
        <f t="shared" si="19"/>
        <v>0</v>
      </c>
      <c r="BA79" s="4">
        <f t="shared" si="19"/>
        <v>0</v>
      </c>
      <c r="BB79" s="4">
        <f t="shared" si="19"/>
        <v>0</v>
      </c>
      <c r="BC79" s="4">
        <f t="shared" si="19"/>
        <v>9.5699732519247604E-6</v>
      </c>
      <c r="BD79" s="4">
        <f t="shared" si="19"/>
        <v>3.8462426055985905E-6</v>
      </c>
      <c r="BE79" s="4">
        <f t="shared" si="19"/>
        <v>1.4221109815409995E-5</v>
      </c>
      <c r="BF79" s="4">
        <f t="shared" si="19"/>
        <v>0</v>
      </c>
      <c r="BG79" s="4">
        <f t="shared" si="19"/>
        <v>0</v>
      </c>
      <c r="BH79" s="4" t="e">
        <f t="shared" si="19"/>
        <v>#DIV/0!</v>
      </c>
      <c r="BI79" s="4" t="e">
        <f t="shared" si="19"/>
        <v>#DIV/0!</v>
      </c>
      <c r="BJ79" s="4">
        <f t="shared" si="19"/>
        <v>2.335535907832986E-3</v>
      </c>
      <c r="BK79" s="4" t="e">
        <v>#DIV/0!</v>
      </c>
      <c r="BL79" s="4" t="e">
        <v>#DIV/0!</v>
      </c>
      <c r="BM79" s="4" t="e">
        <v>#DIV/0!</v>
      </c>
      <c r="BN79" s="4" t="e">
        <v>#DIV/0!</v>
      </c>
      <c r="BO79" s="4" t="e">
        <v>#DIV/0!</v>
      </c>
      <c r="BP79" s="4" t="e">
        <v>#DIV/0!</v>
      </c>
      <c r="BQ79" s="4" t="e">
        <v>#DIV/0!</v>
      </c>
      <c r="BR79" s="4" t="e">
        <v>#DIV/0!</v>
      </c>
      <c r="BS79" s="4" t="e">
        <v>#DIV/0!</v>
      </c>
      <c r="BT79" s="4" t="e">
        <v>#DIV/0!</v>
      </c>
      <c r="BU79" s="4" t="e">
        <v>#DIV/0!</v>
      </c>
      <c r="BV79" s="4" t="e">
        <v>#DIV/0!</v>
      </c>
      <c r="BW79" s="4" t="e">
        <v>#DIV/0!</v>
      </c>
      <c r="BX79" s="4" t="e">
        <v>#DIV/0!</v>
      </c>
      <c r="BY79" s="4" t="e">
        <v>#DIV/0!</v>
      </c>
      <c r="BZ79" s="4" t="e">
        <v>#DIV/0!</v>
      </c>
      <c r="CA79" s="4" t="e">
        <v>#DIV/0!</v>
      </c>
      <c r="CB79" s="4" t="e">
        <v>#DIV/0!</v>
      </c>
      <c r="CC79" s="4" t="e">
        <v>#DIV/0!</v>
      </c>
      <c r="CD79" s="4" t="e">
        <v>#DIV/0!</v>
      </c>
      <c r="CE79" s="4" t="e">
        <v>#DIV/0!</v>
      </c>
      <c r="CF79" s="4" t="e">
        <v>#DIV/0!</v>
      </c>
      <c r="CG79" s="4" t="e">
        <v>#DIV/0!</v>
      </c>
      <c r="CH79" s="4" t="e">
        <v>#DIV/0!</v>
      </c>
      <c r="CI79" s="4" t="e">
        <v>#DIV/0!</v>
      </c>
      <c r="CJ79" s="4" t="e">
        <v>#DIV/0!</v>
      </c>
      <c r="CK79" s="4" t="e">
        <v>#DIV/0!</v>
      </c>
      <c r="CL79" s="4" t="e">
        <v>#DIV/0!</v>
      </c>
      <c r="CM79" s="4" t="e">
        <v>#DIV/0!</v>
      </c>
      <c r="CN79" s="4" t="e">
        <v>#DIV/0!</v>
      </c>
      <c r="CO79" s="4" t="e">
        <f>CO78/CO72</f>
        <v>#DIV/0!</v>
      </c>
    </row>
    <row r="80" spans="1:93" s="68" customFormat="1" ht="15" customHeight="1">
      <c r="A80" s="71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69"/>
    </row>
    <row r="81" spans="1:93" ht="32.25" hidden="1" customHeight="1">
      <c r="A81" s="29" t="s">
        <v>64</v>
      </c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63" t="s">
        <v>57</v>
      </c>
    </row>
    <row r="82" spans="1:93" ht="9" hidden="1" customHeight="1">
      <c r="A82" s="28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</row>
    <row r="83" spans="1:93" ht="18" hidden="1" customHeight="1"/>
    <row r="84" spans="1:93" ht="18" hidden="1" customHeight="1"/>
    <row r="85" spans="1:93" ht="18" hidden="1" customHeight="1"/>
    <row r="86" spans="1:93" ht="18" hidden="1" customHeight="1"/>
    <row r="87" spans="1:93" ht="18" hidden="1" customHeight="1"/>
    <row r="88" spans="1:93" ht="18" hidden="1" customHeight="1"/>
    <row r="89" spans="1:93" ht="18" hidden="1" customHeight="1"/>
    <row r="90" spans="1:93" ht="18" hidden="1" customHeight="1"/>
    <row r="91" spans="1:93" ht="18" hidden="1" customHeight="1"/>
    <row r="92" spans="1:93" ht="18" hidden="1" customHeight="1"/>
    <row r="93" spans="1:93" ht="18" hidden="1" customHeight="1"/>
    <row r="94" spans="1:93" ht="18" hidden="1" customHeight="1"/>
    <row r="95" spans="1:93" ht="18" hidden="1" customHeight="1"/>
    <row r="96" spans="1:93" ht="18" hidden="1" customHeight="1"/>
    <row r="97" spans="1:93" ht="18" hidden="1" customHeight="1"/>
    <row r="98" spans="1:93" ht="18" hidden="1" customHeight="1"/>
    <row r="99" spans="1:93" ht="18" hidden="1" customHeight="1"/>
    <row r="100" spans="1:93" ht="18" hidden="1" customHeight="1"/>
    <row r="101" spans="1:93" ht="18" hidden="1" customHeight="1"/>
    <row r="102" spans="1:93" ht="18" hidden="1" customHeight="1"/>
    <row r="103" spans="1:93" ht="18" hidden="1" customHeight="1"/>
    <row r="104" spans="1:93" ht="18" hidden="1" customHeight="1"/>
    <row r="105" spans="1:93" ht="18" hidden="1" customHeight="1"/>
    <row r="106" spans="1:93" ht="18" hidden="1" customHeight="1"/>
    <row r="107" spans="1:93" ht="18" hidden="1" customHeight="1"/>
    <row r="108" spans="1:93" ht="18" hidden="1" customHeight="1"/>
    <row r="109" spans="1:93" ht="18" hidden="1" customHeight="1"/>
    <row r="110" spans="1:93" hidden="1">
      <c r="A110" s="26" t="s">
        <v>27</v>
      </c>
    </row>
    <row r="111" spans="1:93" s="6" customFormat="1" ht="25.5" hidden="1" customHeight="1">
      <c r="A111" s="25" t="s">
        <v>0</v>
      </c>
      <c r="B111" s="24" t="str">
        <f>'Summary Shop'!B31</f>
        <v>Jan'13</v>
      </c>
      <c r="C111" s="24" t="str">
        <f>'Summary Shop'!C31</f>
        <v>Feb'13</v>
      </c>
      <c r="D111" s="24" t="str">
        <f>'Summary Shop'!D31</f>
        <v>Mar'13</v>
      </c>
      <c r="E111" s="24" t="str">
        <f>'Summary Shop'!E31</f>
        <v>Apr'13</v>
      </c>
      <c r="F111" s="24" t="str">
        <f>'Summary Shop'!F31</f>
        <v>May'13</v>
      </c>
      <c r="G111" s="24" t="str">
        <f>'Summary Shop'!G31</f>
        <v>Jun'13</v>
      </c>
      <c r="H111" s="24" t="str">
        <f>'Summary Shop'!H31</f>
        <v>Jul'13</v>
      </c>
      <c r="I111" s="24" t="str">
        <f>'Summary Shop'!I31</f>
        <v>Aug'13</v>
      </c>
      <c r="J111" s="24" t="str">
        <f>'Summary Shop'!J31</f>
        <v>Sep'13</v>
      </c>
      <c r="K111" s="24" t="str">
        <f>'Summary Shop'!K31</f>
        <v>Oct'13</v>
      </c>
      <c r="L111" s="24" t="str">
        <f>'Summary Shop'!L31</f>
        <v>Nov'13</v>
      </c>
      <c r="M111" s="24" t="str">
        <f>'Summary Shop'!M31</f>
        <v>Dec'13</v>
      </c>
      <c r="N111" s="24" t="str">
        <f>'Summary Shop'!N31</f>
        <v>Jan'14</v>
      </c>
      <c r="O111" s="24" t="str">
        <f>'Summary Shop'!O31</f>
        <v>Feb'14</v>
      </c>
      <c r="P111" s="24" t="str">
        <f>'Summary Shop'!P31</f>
        <v>Mar'14</v>
      </c>
      <c r="Q111" s="24" t="str">
        <f>'Summary Shop'!Q31</f>
        <v>Apr'14</v>
      </c>
      <c r="R111" s="24" t="str">
        <f>'Summary Shop'!R31</f>
        <v>May'14</v>
      </c>
      <c r="S111" s="24" t="str">
        <f>'Summary Shop'!S31</f>
        <v>Jun'14</v>
      </c>
      <c r="T111" s="24" t="str">
        <f>'Summary Shop'!T31</f>
        <v>Jul'14</v>
      </c>
      <c r="U111" s="24" t="str">
        <f>'Summary Shop'!U31</f>
        <v>Aug'14</v>
      </c>
      <c r="V111" s="24" t="s">
        <v>33</v>
      </c>
      <c r="W111" s="24" t="s">
        <v>32</v>
      </c>
      <c r="X111" s="24" t="s">
        <v>26</v>
      </c>
      <c r="Y111" s="24" t="s">
        <v>25</v>
      </c>
      <c r="Z111" s="24" t="s">
        <v>24</v>
      </c>
      <c r="AA111" s="24" t="s">
        <v>23</v>
      </c>
      <c r="AB111" s="24" t="s">
        <v>22</v>
      </c>
      <c r="AC111" s="24" t="s">
        <v>21</v>
      </c>
      <c r="AD111" s="24" t="s">
        <v>20</v>
      </c>
      <c r="AE111" s="24" t="s">
        <v>19</v>
      </c>
      <c r="AF111" s="24" t="s">
        <v>18</v>
      </c>
      <c r="AG111" s="24" t="s">
        <v>17</v>
      </c>
      <c r="AH111" s="24" t="s">
        <v>16</v>
      </c>
      <c r="AI111" s="24">
        <v>42278</v>
      </c>
      <c r="AJ111" s="24" t="s">
        <v>14</v>
      </c>
      <c r="AK111" s="24" t="s">
        <v>13</v>
      </c>
      <c r="AL111" s="24" t="s">
        <v>12</v>
      </c>
      <c r="AM111" s="24" t="s">
        <v>11</v>
      </c>
      <c r="AN111" s="24" t="s">
        <v>9</v>
      </c>
      <c r="AO111" s="24" t="s">
        <v>9</v>
      </c>
      <c r="AP111" s="24" t="s">
        <v>8</v>
      </c>
      <c r="AQ111" s="24" t="s">
        <v>68</v>
      </c>
      <c r="AR111" s="24" t="s">
        <v>69</v>
      </c>
      <c r="AS111" s="24" t="s">
        <v>135</v>
      </c>
      <c r="AT111" s="24" t="s">
        <v>143</v>
      </c>
      <c r="AU111" s="24" t="s">
        <v>146</v>
      </c>
      <c r="AV111" s="24" t="s">
        <v>151</v>
      </c>
      <c r="AW111" s="24" t="s">
        <v>151</v>
      </c>
      <c r="AX111" s="24" t="s">
        <v>168</v>
      </c>
      <c r="AY111" s="24" t="s">
        <v>173</v>
      </c>
      <c r="AZ111" s="24" t="s">
        <v>174</v>
      </c>
      <c r="BA111" s="24" t="s">
        <v>176</v>
      </c>
      <c r="BB111" s="24" t="s">
        <v>181</v>
      </c>
      <c r="BC111" s="24" t="s">
        <v>181</v>
      </c>
      <c r="BD111" s="24" t="s">
        <v>227</v>
      </c>
      <c r="BE111" s="24" t="s">
        <v>228</v>
      </c>
      <c r="BF111" s="24" t="s">
        <v>229</v>
      </c>
      <c r="BG111" s="24" t="s">
        <v>230</v>
      </c>
      <c r="BH111" s="24" t="s">
        <v>231</v>
      </c>
      <c r="BI111" s="24" t="s">
        <v>232</v>
      </c>
      <c r="BJ111" s="23" t="str">
        <f>BJ71</f>
        <v>Jan'18</v>
      </c>
      <c r="BK111" s="22">
        <v>1</v>
      </c>
      <c r="BL111" s="22">
        <v>2</v>
      </c>
      <c r="BM111" s="22">
        <v>3</v>
      </c>
      <c r="BN111" s="22">
        <v>4</v>
      </c>
      <c r="BO111" s="22">
        <v>5</v>
      </c>
      <c r="BP111" s="22">
        <v>6</v>
      </c>
      <c r="BQ111" s="22">
        <v>7</v>
      </c>
      <c r="BR111" s="22">
        <v>8</v>
      </c>
      <c r="BS111" s="22">
        <v>9</v>
      </c>
      <c r="BT111" s="22">
        <v>10</v>
      </c>
      <c r="BU111" s="22">
        <v>11</v>
      </c>
      <c r="BV111" s="22">
        <v>12</v>
      </c>
      <c r="BW111" s="22">
        <v>13</v>
      </c>
      <c r="BX111" s="22">
        <v>14</v>
      </c>
      <c r="BY111" s="22">
        <v>15</v>
      </c>
      <c r="BZ111" s="22">
        <v>16</v>
      </c>
      <c r="CA111" s="22">
        <v>17</v>
      </c>
      <c r="CB111" s="22">
        <v>18</v>
      </c>
      <c r="CC111" s="22">
        <v>19</v>
      </c>
      <c r="CD111" s="22">
        <v>20</v>
      </c>
      <c r="CE111" s="22">
        <v>21</v>
      </c>
      <c r="CF111" s="22">
        <v>22</v>
      </c>
      <c r="CG111" s="22">
        <v>23</v>
      </c>
      <c r="CH111" s="22">
        <v>24</v>
      </c>
      <c r="CI111" s="22">
        <v>25</v>
      </c>
      <c r="CJ111" s="22">
        <v>26</v>
      </c>
      <c r="CK111" s="22">
        <v>27</v>
      </c>
      <c r="CL111" s="22">
        <v>28</v>
      </c>
      <c r="CM111" s="22">
        <v>29</v>
      </c>
      <c r="CN111" s="22">
        <v>30</v>
      </c>
      <c r="CO111" s="22">
        <v>31</v>
      </c>
    </row>
    <row r="112" spans="1:93" s="6" customFormat="1" ht="25.5" hidden="1" customHeight="1">
      <c r="A112" s="11" t="s">
        <v>7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>
        <v>127869</v>
      </c>
      <c r="P112" s="10">
        <v>127123</v>
      </c>
      <c r="Q112" s="10">
        <v>114467</v>
      </c>
      <c r="R112" s="10">
        <v>116986</v>
      </c>
      <c r="S112" s="10">
        <v>75460</v>
      </c>
      <c r="T112" s="10">
        <v>133794</v>
      </c>
      <c r="U112" s="10">
        <v>113786</v>
      </c>
      <c r="V112" s="10">
        <v>144047</v>
      </c>
      <c r="W112" s="10">
        <v>128667</v>
      </c>
      <c r="X112" s="10">
        <v>155714</v>
      </c>
      <c r="Y112" s="10">
        <v>288920</v>
      </c>
      <c r="Z112" s="10">
        <v>287075</v>
      </c>
      <c r="AA112" s="10">
        <v>234932</v>
      </c>
      <c r="AB112" s="10">
        <v>208094</v>
      </c>
      <c r="AC112" s="10">
        <v>135853</v>
      </c>
      <c r="AD112" s="10">
        <v>106305</v>
      </c>
      <c r="AE112" s="10">
        <v>8543</v>
      </c>
      <c r="AF112" s="10">
        <v>48257</v>
      </c>
      <c r="AG112" s="10">
        <v>185892</v>
      </c>
      <c r="AH112" s="10">
        <v>214710</v>
      </c>
      <c r="AI112" s="10">
        <v>142675</v>
      </c>
      <c r="AJ112" s="10">
        <v>101624</v>
      </c>
      <c r="AK112" s="10">
        <v>103805</v>
      </c>
      <c r="AL112" s="10">
        <v>103805</v>
      </c>
      <c r="AM112" s="10">
        <v>103805</v>
      </c>
      <c r="AN112" s="10">
        <v>103805</v>
      </c>
      <c r="AO112" s="10">
        <v>103805</v>
      </c>
      <c r="AP112" s="10">
        <v>103805</v>
      </c>
      <c r="AQ112" s="10">
        <v>103805</v>
      </c>
      <c r="AR112" s="10">
        <v>170216</v>
      </c>
      <c r="AS112" s="10">
        <v>280575</v>
      </c>
      <c r="AT112" s="10">
        <v>280575</v>
      </c>
      <c r="AU112" s="10">
        <v>280575</v>
      </c>
      <c r="AV112" s="10">
        <v>280575</v>
      </c>
      <c r="AW112" s="10">
        <v>280575</v>
      </c>
      <c r="AX112" s="10">
        <v>280575</v>
      </c>
      <c r="AY112" s="10">
        <v>280575</v>
      </c>
      <c r="AZ112" s="10">
        <v>280575</v>
      </c>
      <c r="BA112" s="10">
        <v>280575</v>
      </c>
      <c r="BB112" s="10">
        <v>280575</v>
      </c>
      <c r="BC112" s="10">
        <v>280575</v>
      </c>
      <c r="BD112" s="10">
        <v>280575</v>
      </c>
      <c r="BE112" s="10">
        <v>280575</v>
      </c>
      <c r="BF112" s="10">
        <v>280575</v>
      </c>
      <c r="BG112" s="10">
        <v>280575</v>
      </c>
      <c r="BH112" s="10">
        <v>280575</v>
      </c>
      <c r="BI112" s="10">
        <v>280575</v>
      </c>
      <c r="BJ112" s="9">
        <f>SUM(BK112:CO112)</f>
        <v>280575</v>
      </c>
      <c r="BK112" s="8">
        <v>9338</v>
      </c>
      <c r="BL112" s="8">
        <v>9339</v>
      </c>
      <c r="BM112" s="8">
        <v>9340</v>
      </c>
      <c r="BN112" s="8">
        <v>9341</v>
      </c>
      <c r="BO112" s="8">
        <v>9342</v>
      </c>
      <c r="BP112" s="8">
        <v>9343</v>
      </c>
      <c r="BQ112" s="8">
        <v>9344</v>
      </c>
      <c r="BR112" s="8">
        <v>9345</v>
      </c>
      <c r="BS112" s="8">
        <v>9346</v>
      </c>
      <c r="BT112" s="8">
        <v>9347</v>
      </c>
      <c r="BU112" s="8">
        <v>9348</v>
      </c>
      <c r="BV112" s="8">
        <v>9349</v>
      </c>
      <c r="BW112" s="8">
        <v>9350</v>
      </c>
      <c r="BX112" s="8">
        <v>9351</v>
      </c>
      <c r="BY112" s="8">
        <v>9352</v>
      </c>
      <c r="BZ112" s="8">
        <v>9353</v>
      </c>
      <c r="CA112" s="8">
        <v>9354</v>
      </c>
      <c r="CB112" s="8">
        <v>9355</v>
      </c>
      <c r="CC112" s="8">
        <v>9356</v>
      </c>
      <c r="CD112" s="8">
        <v>9357</v>
      </c>
      <c r="CE112" s="8">
        <v>9358</v>
      </c>
      <c r="CF112" s="8">
        <v>9359</v>
      </c>
      <c r="CG112" s="8">
        <v>9360</v>
      </c>
      <c r="CH112" s="8">
        <v>9361</v>
      </c>
      <c r="CI112" s="8">
        <v>9362</v>
      </c>
      <c r="CJ112" s="8">
        <v>9363</v>
      </c>
      <c r="CK112" s="8">
        <v>9364</v>
      </c>
      <c r="CL112" s="8">
        <v>9365</v>
      </c>
      <c r="CM112" s="8">
        <v>9366</v>
      </c>
      <c r="CN112" s="8">
        <v>9367</v>
      </c>
      <c r="CO112" s="7"/>
    </row>
    <row r="113" spans="1:93" s="6" customFormat="1" ht="25.5" hidden="1" customHeight="1">
      <c r="A113" s="11" t="s">
        <v>6</v>
      </c>
      <c r="B113" s="10">
        <f t="shared" ref="B113:Z113" si="20">SUM(B116,B118)</f>
        <v>0</v>
      </c>
      <c r="C113" s="10">
        <f t="shared" si="20"/>
        <v>0</v>
      </c>
      <c r="D113" s="10">
        <f t="shared" si="20"/>
        <v>0</v>
      </c>
      <c r="E113" s="10">
        <f t="shared" si="20"/>
        <v>0</v>
      </c>
      <c r="F113" s="10">
        <f t="shared" si="20"/>
        <v>0</v>
      </c>
      <c r="G113" s="10">
        <f t="shared" si="20"/>
        <v>0</v>
      </c>
      <c r="H113" s="10">
        <f t="shared" si="20"/>
        <v>0</v>
      </c>
      <c r="I113" s="10">
        <f t="shared" si="20"/>
        <v>0</v>
      </c>
      <c r="J113" s="10">
        <f t="shared" si="20"/>
        <v>0</v>
      </c>
      <c r="K113" s="10">
        <f t="shared" si="20"/>
        <v>0</v>
      </c>
      <c r="L113" s="10">
        <f t="shared" si="20"/>
        <v>0</v>
      </c>
      <c r="M113" s="10">
        <f t="shared" si="20"/>
        <v>0</v>
      </c>
      <c r="N113" s="10">
        <f t="shared" si="20"/>
        <v>0</v>
      </c>
      <c r="O113" s="10">
        <f t="shared" si="20"/>
        <v>159</v>
      </c>
      <c r="P113" s="10">
        <f t="shared" si="20"/>
        <v>196</v>
      </c>
      <c r="Q113" s="10">
        <f t="shared" si="20"/>
        <v>175</v>
      </c>
      <c r="R113" s="10">
        <f t="shared" si="20"/>
        <v>152</v>
      </c>
      <c r="S113" s="10">
        <f t="shared" si="20"/>
        <v>237</v>
      </c>
      <c r="T113" s="10">
        <f t="shared" si="20"/>
        <v>339</v>
      </c>
      <c r="U113" s="10">
        <f t="shared" si="20"/>
        <v>189</v>
      </c>
      <c r="V113" s="10">
        <f t="shared" si="20"/>
        <v>84</v>
      </c>
      <c r="W113" s="10">
        <f t="shared" si="20"/>
        <v>129</v>
      </c>
      <c r="X113" s="10">
        <f t="shared" si="20"/>
        <v>332</v>
      </c>
      <c r="Y113" s="10">
        <f t="shared" si="20"/>
        <v>384</v>
      </c>
      <c r="Z113" s="10">
        <f t="shared" si="20"/>
        <v>583</v>
      </c>
      <c r="AA113" s="10">
        <v>774</v>
      </c>
      <c r="AB113" s="10">
        <v>589</v>
      </c>
      <c r="AC113" s="10">
        <v>240</v>
      </c>
      <c r="AD113" s="10">
        <v>379</v>
      </c>
      <c r="AE113" s="10">
        <v>20</v>
      </c>
      <c r="AF113" s="10">
        <v>172</v>
      </c>
      <c r="AG113" s="10">
        <v>264</v>
      </c>
      <c r="AH113" s="10">
        <v>358</v>
      </c>
      <c r="AI113" s="10">
        <v>144</v>
      </c>
      <c r="AJ113" s="10">
        <v>85</v>
      </c>
      <c r="AK113" s="10">
        <v>133</v>
      </c>
      <c r="AL113" s="10">
        <v>133</v>
      </c>
      <c r="AM113" s="10">
        <v>133</v>
      </c>
      <c r="AN113" s="10">
        <v>133</v>
      </c>
      <c r="AO113" s="10">
        <v>133</v>
      </c>
      <c r="AP113" s="10">
        <v>133</v>
      </c>
      <c r="AQ113" s="10">
        <v>133</v>
      </c>
      <c r="AR113" s="10">
        <v>584</v>
      </c>
      <c r="AS113" s="10">
        <v>1020</v>
      </c>
      <c r="AT113" s="10">
        <v>1020</v>
      </c>
      <c r="AU113" s="10">
        <v>1020</v>
      </c>
      <c r="AV113" s="10">
        <v>1020</v>
      </c>
      <c r="AW113" s="10">
        <v>1020</v>
      </c>
      <c r="AX113" s="10">
        <v>1020</v>
      </c>
      <c r="AY113" s="10">
        <v>1020</v>
      </c>
      <c r="AZ113" s="10">
        <v>1020</v>
      </c>
      <c r="BA113" s="10">
        <v>1020</v>
      </c>
      <c r="BB113" s="10">
        <v>1020</v>
      </c>
      <c r="BC113" s="10">
        <v>1020</v>
      </c>
      <c r="BD113" s="10">
        <v>1020</v>
      </c>
      <c r="BE113" s="10">
        <v>1020</v>
      </c>
      <c r="BF113" s="10">
        <v>1020</v>
      </c>
      <c r="BG113" s="10">
        <v>1020</v>
      </c>
      <c r="BH113" s="10">
        <v>1020</v>
      </c>
      <c r="BI113" s="10">
        <v>1020</v>
      </c>
      <c r="BJ113" s="20">
        <f t="shared" ref="BJ113:CO113" si="21">SUM(BJ116,BJ118)</f>
        <v>1020</v>
      </c>
      <c r="BK113" s="19">
        <f t="shared" si="21"/>
        <v>5</v>
      </c>
      <c r="BL113" s="19">
        <f t="shared" si="21"/>
        <v>7</v>
      </c>
      <c r="BM113" s="19">
        <f t="shared" si="21"/>
        <v>9</v>
      </c>
      <c r="BN113" s="19">
        <f t="shared" si="21"/>
        <v>11</v>
      </c>
      <c r="BO113" s="19">
        <f t="shared" si="21"/>
        <v>13</v>
      </c>
      <c r="BP113" s="19">
        <f t="shared" si="21"/>
        <v>15</v>
      </c>
      <c r="BQ113" s="19">
        <f t="shared" si="21"/>
        <v>17</v>
      </c>
      <c r="BR113" s="19">
        <f t="shared" si="21"/>
        <v>19</v>
      </c>
      <c r="BS113" s="19">
        <f t="shared" si="21"/>
        <v>21</v>
      </c>
      <c r="BT113" s="19">
        <f t="shared" si="21"/>
        <v>23</v>
      </c>
      <c r="BU113" s="19">
        <f t="shared" si="21"/>
        <v>25</v>
      </c>
      <c r="BV113" s="19">
        <f t="shared" si="21"/>
        <v>27</v>
      </c>
      <c r="BW113" s="19">
        <f t="shared" si="21"/>
        <v>29</v>
      </c>
      <c r="BX113" s="19">
        <f t="shared" si="21"/>
        <v>31</v>
      </c>
      <c r="BY113" s="19">
        <f t="shared" si="21"/>
        <v>33</v>
      </c>
      <c r="BZ113" s="19">
        <f t="shared" si="21"/>
        <v>35</v>
      </c>
      <c r="CA113" s="19">
        <f t="shared" si="21"/>
        <v>37</v>
      </c>
      <c r="CB113" s="19">
        <f t="shared" si="21"/>
        <v>39</v>
      </c>
      <c r="CC113" s="19">
        <f t="shared" si="21"/>
        <v>41</v>
      </c>
      <c r="CD113" s="19">
        <f t="shared" si="21"/>
        <v>43</v>
      </c>
      <c r="CE113" s="19">
        <f t="shared" si="21"/>
        <v>45</v>
      </c>
      <c r="CF113" s="19">
        <f t="shared" si="21"/>
        <v>47</v>
      </c>
      <c r="CG113" s="19">
        <f t="shared" si="21"/>
        <v>49</v>
      </c>
      <c r="CH113" s="19">
        <f t="shared" si="21"/>
        <v>51</v>
      </c>
      <c r="CI113" s="19">
        <f t="shared" si="21"/>
        <v>53</v>
      </c>
      <c r="CJ113" s="19">
        <f t="shared" si="21"/>
        <v>55</v>
      </c>
      <c r="CK113" s="19">
        <f t="shared" si="21"/>
        <v>57</v>
      </c>
      <c r="CL113" s="19">
        <f t="shared" si="21"/>
        <v>59</v>
      </c>
      <c r="CM113" s="19">
        <f t="shared" si="21"/>
        <v>61</v>
      </c>
      <c r="CN113" s="19">
        <f t="shared" si="21"/>
        <v>63</v>
      </c>
      <c r="CO113" s="9">
        <f t="shared" si="21"/>
        <v>0</v>
      </c>
    </row>
    <row r="114" spans="1:93" s="6" customFormat="1" ht="25.5" hidden="1" customHeight="1">
      <c r="A114" s="11" t="s">
        <v>5</v>
      </c>
      <c r="B114" s="18" t="e">
        <f t="shared" ref="B114:Z114" si="22">B113/B112</f>
        <v>#DIV/0!</v>
      </c>
      <c r="C114" s="18" t="e">
        <f t="shared" si="22"/>
        <v>#DIV/0!</v>
      </c>
      <c r="D114" s="18" t="e">
        <f t="shared" si="22"/>
        <v>#DIV/0!</v>
      </c>
      <c r="E114" s="18" t="e">
        <f t="shared" si="22"/>
        <v>#DIV/0!</v>
      </c>
      <c r="F114" s="18" t="e">
        <f t="shared" si="22"/>
        <v>#DIV/0!</v>
      </c>
      <c r="G114" s="18" t="e">
        <f t="shared" si="22"/>
        <v>#DIV/0!</v>
      </c>
      <c r="H114" s="18" t="e">
        <f t="shared" si="22"/>
        <v>#DIV/0!</v>
      </c>
      <c r="I114" s="18" t="e">
        <f t="shared" si="22"/>
        <v>#DIV/0!</v>
      </c>
      <c r="J114" s="18" t="e">
        <f t="shared" si="22"/>
        <v>#DIV/0!</v>
      </c>
      <c r="K114" s="18" t="e">
        <f t="shared" si="22"/>
        <v>#DIV/0!</v>
      </c>
      <c r="L114" s="18" t="e">
        <f t="shared" si="22"/>
        <v>#DIV/0!</v>
      </c>
      <c r="M114" s="18" t="e">
        <f t="shared" si="22"/>
        <v>#DIV/0!</v>
      </c>
      <c r="N114" s="18" t="e">
        <f t="shared" si="22"/>
        <v>#DIV/0!</v>
      </c>
      <c r="O114" s="18">
        <f t="shared" si="22"/>
        <v>1.2434601036998803E-3</v>
      </c>
      <c r="P114" s="18">
        <f t="shared" si="22"/>
        <v>1.5418138338459601E-3</v>
      </c>
      <c r="Q114" s="18">
        <f t="shared" si="22"/>
        <v>1.5288249014999956E-3</v>
      </c>
      <c r="R114" s="18">
        <f t="shared" si="22"/>
        <v>1.2993007710324312E-3</v>
      </c>
      <c r="S114" s="18">
        <f t="shared" si="22"/>
        <v>3.1407368142062019E-3</v>
      </c>
      <c r="T114" s="18">
        <f t="shared" si="22"/>
        <v>2.5337459078882459E-3</v>
      </c>
      <c r="U114" s="18">
        <f t="shared" si="22"/>
        <v>1.6610127783734379E-3</v>
      </c>
      <c r="V114" s="18">
        <f t="shared" si="22"/>
        <v>5.8314300193686782E-4</v>
      </c>
      <c r="W114" s="18">
        <f t="shared" si="22"/>
        <v>1.0025880761966937E-3</v>
      </c>
      <c r="X114" s="18">
        <f t="shared" si="22"/>
        <v>2.1321140038789064E-3</v>
      </c>
      <c r="Y114" s="18">
        <f t="shared" si="22"/>
        <v>1.3290876367160461E-3</v>
      </c>
      <c r="Z114" s="18">
        <f t="shared" si="22"/>
        <v>2.0308281807889924E-3</v>
      </c>
      <c r="AA114" s="18">
        <v>3.2945703437590452E-3</v>
      </c>
      <c r="AB114" s="18">
        <v>2.8304516228243007E-3</v>
      </c>
      <c r="AC114" s="18">
        <v>1.7666153857478304E-3</v>
      </c>
      <c r="AD114" s="18">
        <v>3.5652133013498893E-3</v>
      </c>
      <c r="AE114" s="18">
        <v>2.3410979749502515E-3</v>
      </c>
      <c r="AF114" s="18">
        <v>3.5642497461508176E-3</v>
      </c>
      <c r="AG114" s="18">
        <v>1.4201794590407333E-3</v>
      </c>
      <c r="AH114" s="18">
        <v>1.6673652834055237E-3</v>
      </c>
      <c r="AI114" s="18">
        <v>1.0092868407219205E-3</v>
      </c>
      <c r="AJ114" s="18">
        <v>8.3641659450523495E-4</v>
      </c>
      <c r="AK114" s="18">
        <v>1.2812484947738547E-3</v>
      </c>
      <c r="AL114" s="18">
        <v>1.2812484947738547E-3</v>
      </c>
      <c r="AM114" s="18">
        <v>1.2812484947738547E-3</v>
      </c>
      <c r="AN114" s="18">
        <v>1.2812484947738547E-3</v>
      </c>
      <c r="AO114" s="18">
        <v>1.2812484947738547E-3</v>
      </c>
      <c r="AP114" s="18">
        <v>1.2812484947738547E-3</v>
      </c>
      <c r="AQ114" s="18">
        <v>1.2812484947738547E-3</v>
      </c>
      <c r="AR114" s="18">
        <v>3.4309348122385673E-3</v>
      </c>
      <c r="AS114" s="18">
        <v>3.6353916065223202E-3</v>
      </c>
      <c r="AT114" s="18">
        <v>3.6353916065223202E-3</v>
      </c>
      <c r="AU114" s="18">
        <v>3.6353916065223202E-3</v>
      </c>
      <c r="AV114" s="18">
        <v>3.6353916065223202E-3</v>
      </c>
      <c r="AW114" s="18">
        <v>3.6353916065223202E-3</v>
      </c>
      <c r="AX114" s="18">
        <v>3.6353916065223202E-3</v>
      </c>
      <c r="AY114" s="18">
        <v>3.6353916065223202E-3</v>
      </c>
      <c r="AZ114" s="18">
        <v>3.6353916065223202E-3</v>
      </c>
      <c r="BA114" s="18">
        <v>3.6353916065223202E-3</v>
      </c>
      <c r="BB114" s="18">
        <v>3.6353916065223202E-3</v>
      </c>
      <c r="BC114" s="18">
        <v>3.6353916065223202E-3</v>
      </c>
      <c r="BD114" s="18">
        <v>3.6353916065223202E-3</v>
      </c>
      <c r="BE114" s="18">
        <v>3.6353916065223202E-3</v>
      </c>
      <c r="BF114" s="18">
        <v>3.6353916065223202E-3</v>
      </c>
      <c r="BG114" s="18">
        <v>3.6353916065223202E-3</v>
      </c>
      <c r="BH114" s="18">
        <v>3.6353916065223202E-3</v>
      </c>
      <c r="BI114" s="18">
        <v>3.6353916065223202E-3</v>
      </c>
      <c r="BJ114" s="57">
        <f t="shared" ref="BJ114:CO114" si="23">BJ113/BJ112</f>
        <v>3.6353916065223202E-3</v>
      </c>
      <c r="BK114" s="17">
        <f t="shared" si="23"/>
        <v>5.3544656243306916E-4</v>
      </c>
      <c r="BL114" s="17">
        <f t="shared" si="23"/>
        <v>7.495449191562266E-4</v>
      </c>
      <c r="BM114" s="17">
        <f t="shared" si="23"/>
        <v>9.6359743040685226E-4</v>
      </c>
      <c r="BN114" s="17">
        <f t="shared" si="23"/>
        <v>1.1776041109088963E-3</v>
      </c>
      <c r="BO114" s="17">
        <f t="shared" si="23"/>
        <v>1.3915649753800043E-3</v>
      </c>
      <c r="BP114" s="17">
        <f t="shared" si="23"/>
        <v>1.6054800385315209E-3</v>
      </c>
      <c r="BQ114" s="17">
        <f t="shared" si="23"/>
        <v>1.819349315068493E-3</v>
      </c>
      <c r="BR114" s="17">
        <f t="shared" si="23"/>
        <v>2.0331728196896735E-3</v>
      </c>
      <c r="BS114" s="17">
        <f t="shared" si="23"/>
        <v>2.2469505670875242E-3</v>
      </c>
      <c r="BT114" s="17">
        <f t="shared" si="23"/>
        <v>2.4606825719482189E-3</v>
      </c>
      <c r="BU114" s="17">
        <f t="shared" si="23"/>
        <v>2.6743688489516476E-3</v>
      </c>
      <c r="BV114" s="17">
        <f t="shared" si="23"/>
        <v>2.8880094127714195E-3</v>
      </c>
      <c r="BW114" s="17">
        <f t="shared" si="23"/>
        <v>3.1016042780748665E-3</v>
      </c>
      <c r="BX114" s="17">
        <f t="shared" si="23"/>
        <v>3.3151534595230459E-3</v>
      </c>
      <c r="BY114" s="17">
        <f t="shared" si="23"/>
        <v>3.5286569717707444E-3</v>
      </c>
      <c r="BZ114" s="17">
        <f t="shared" si="23"/>
        <v>3.7421148294664816E-3</v>
      </c>
      <c r="CA114" s="17">
        <f t="shared" si="23"/>
        <v>3.9555270472525121E-3</v>
      </c>
      <c r="CB114" s="17">
        <f t="shared" si="23"/>
        <v>4.1688936397648313E-3</v>
      </c>
      <c r="CC114" s="17">
        <f t="shared" si="23"/>
        <v>4.382214621633177E-3</v>
      </c>
      <c r="CD114" s="17">
        <f t="shared" si="23"/>
        <v>4.5954900074810304E-3</v>
      </c>
      <c r="CE114" s="17">
        <f t="shared" si="23"/>
        <v>4.8087198119256252E-3</v>
      </c>
      <c r="CF114" s="17">
        <f t="shared" si="23"/>
        <v>5.0219040495779466E-3</v>
      </c>
      <c r="CG114" s="17">
        <f t="shared" si="23"/>
        <v>5.2350427350427347E-3</v>
      </c>
      <c r="CH114" s="17">
        <f t="shared" si="23"/>
        <v>5.4481358829184916E-3</v>
      </c>
      <c r="CI114" s="17">
        <f t="shared" si="23"/>
        <v>5.6611835077974796E-3</v>
      </c>
      <c r="CJ114" s="17">
        <f t="shared" si="23"/>
        <v>5.8741856242657264E-3</v>
      </c>
      <c r="CK114" s="17">
        <f t="shared" si="23"/>
        <v>6.087142246903033E-3</v>
      </c>
      <c r="CL114" s="17">
        <f t="shared" si="23"/>
        <v>6.3000533902829682E-3</v>
      </c>
      <c r="CM114" s="17">
        <f t="shared" si="23"/>
        <v>6.5129190689728811E-3</v>
      </c>
      <c r="CN114" s="17">
        <f t="shared" si="23"/>
        <v>6.7257392975338956E-3</v>
      </c>
      <c r="CO114" s="17" t="e">
        <f t="shared" si="23"/>
        <v>#DIV/0!</v>
      </c>
    </row>
    <row r="115" spans="1:93" ht="12.75" hidden="1" customHeight="1">
      <c r="A115" s="34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56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3"/>
    </row>
    <row r="116" spans="1:93" s="6" customFormat="1" ht="25.5" hidden="1" customHeight="1">
      <c r="A116" s="11" t="s">
        <v>4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>
        <v>146</v>
      </c>
      <c r="P116" s="10">
        <v>166</v>
      </c>
      <c r="Q116" s="10">
        <v>159</v>
      </c>
      <c r="R116" s="10">
        <v>143</v>
      </c>
      <c r="S116" s="10">
        <v>229</v>
      </c>
      <c r="T116" s="10">
        <v>326</v>
      </c>
      <c r="U116" s="10">
        <v>177</v>
      </c>
      <c r="V116" s="10">
        <v>79</v>
      </c>
      <c r="W116" s="10">
        <v>122</v>
      </c>
      <c r="X116" s="10">
        <v>320</v>
      </c>
      <c r="Y116" s="10">
        <v>345</v>
      </c>
      <c r="Z116" s="10">
        <v>530</v>
      </c>
      <c r="AA116" s="10">
        <v>736</v>
      </c>
      <c r="AB116" s="10">
        <v>576</v>
      </c>
      <c r="AC116" s="10">
        <v>223</v>
      </c>
      <c r="AD116" s="10">
        <v>350</v>
      </c>
      <c r="AE116" s="10">
        <v>11</v>
      </c>
      <c r="AF116" s="10">
        <v>164</v>
      </c>
      <c r="AG116" s="10">
        <v>246</v>
      </c>
      <c r="AH116" s="10">
        <v>285</v>
      </c>
      <c r="AI116" s="10">
        <v>135</v>
      </c>
      <c r="AJ116" s="10">
        <v>79</v>
      </c>
      <c r="AK116" s="10">
        <v>121</v>
      </c>
      <c r="AL116" s="10">
        <v>121</v>
      </c>
      <c r="AM116" s="10">
        <v>121</v>
      </c>
      <c r="AN116" s="10">
        <v>121</v>
      </c>
      <c r="AO116" s="10">
        <v>121</v>
      </c>
      <c r="AP116" s="10">
        <v>121</v>
      </c>
      <c r="AQ116" s="10">
        <v>121</v>
      </c>
      <c r="AR116" s="10">
        <v>413</v>
      </c>
      <c r="AS116" s="10">
        <v>585</v>
      </c>
      <c r="AT116" s="10">
        <v>585</v>
      </c>
      <c r="AU116" s="10">
        <v>585</v>
      </c>
      <c r="AV116" s="10">
        <v>585</v>
      </c>
      <c r="AW116" s="10">
        <v>585</v>
      </c>
      <c r="AX116" s="10">
        <v>585</v>
      </c>
      <c r="AY116" s="10">
        <v>585</v>
      </c>
      <c r="AZ116" s="10">
        <v>585</v>
      </c>
      <c r="BA116" s="10">
        <v>585</v>
      </c>
      <c r="BB116" s="10">
        <v>585</v>
      </c>
      <c r="BC116" s="10">
        <v>585</v>
      </c>
      <c r="BD116" s="10">
        <v>585</v>
      </c>
      <c r="BE116" s="10">
        <v>585</v>
      </c>
      <c r="BF116" s="10">
        <v>585</v>
      </c>
      <c r="BG116" s="10">
        <v>585</v>
      </c>
      <c r="BH116" s="10">
        <v>585</v>
      </c>
      <c r="BI116" s="10">
        <v>585</v>
      </c>
      <c r="BJ116" s="9">
        <f>SUM(BK116:CO116)</f>
        <v>585</v>
      </c>
      <c r="BK116" s="8">
        <v>5</v>
      </c>
      <c r="BL116" s="8">
        <v>6</v>
      </c>
      <c r="BM116" s="8">
        <v>7</v>
      </c>
      <c r="BN116" s="8">
        <v>8</v>
      </c>
      <c r="BO116" s="8">
        <v>9</v>
      </c>
      <c r="BP116" s="8">
        <v>10</v>
      </c>
      <c r="BQ116" s="8">
        <v>11</v>
      </c>
      <c r="BR116" s="8">
        <v>12</v>
      </c>
      <c r="BS116" s="8">
        <v>13</v>
      </c>
      <c r="BT116" s="8">
        <v>14</v>
      </c>
      <c r="BU116" s="8">
        <v>15</v>
      </c>
      <c r="BV116" s="8">
        <v>16</v>
      </c>
      <c r="BW116" s="8">
        <v>17</v>
      </c>
      <c r="BX116" s="8">
        <v>18</v>
      </c>
      <c r="BY116" s="8">
        <v>19</v>
      </c>
      <c r="BZ116" s="8">
        <v>20</v>
      </c>
      <c r="CA116" s="8">
        <v>21</v>
      </c>
      <c r="CB116" s="8">
        <v>22</v>
      </c>
      <c r="CC116" s="8">
        <v>23</v>
      </c>
      <c r="CD116" s="8">
        <v>24</v>
      </c>
      <c r="CE116" s="8">
        <v>25</v>
      </c>
      <c r="CF116" s="8">
        <v>26</v>
      </c>
      <c r="CG116" s="8">
        <v>27</v>
      </c>
      <c r="CH116" s="8">
        <v>28</v>
      </c>
      <c r="CI116" s="8">
        <v>29</v>
      </c>
      <c r="CJ116" s="8">
        <v>30</v>
      </c>
      <c r="CK116" s="8">
        <v>31</v>
      </c>
      <c r="CL116" s="8">
        <v>32</v>
      </c>
      <c r="CM116" s="8">
        <v>33</v>
      </c>
      <c r="CN116" s="8">
        <v>34</v>
      </c>
      <c r="CO116" s="7"/>
    </row>
    <row r="117" spans="1:93" s="3" customFormat="1" ht="25.5" hidden="1" customHeight="1">
      <c r="A117" s="5" t="s">
        <v>3</v>
      </c>
      <c r="B117" s="4" t="e">
        <f t="shared" ref="B117:Z117" si="24">B116/B112</f>
        <v>#DIV/0!</v>
      </c>
      <c r="C117" s="4" t="e">
        <f t="shared" si="24"/>
        <v>#DIV/0!</v>
      </c>
      <c r="D117" s="4" t="e">
        <f t="shared" si="24"/>
        <v>#DIV/0!</v>
      </c>
      <c r="E117" s="4" t="e">
        <f t="shared" si="24"/>
        <v>#DIV/0!</v>
      </c>
      <c r="F117" s="4" t="e">
        <f t="shared" si="24"/>
        <v>#DIV/0!</v>
      </c>
      <c r="G117" s="4" t="e">
        <f t="shared" si="24"/>
        <v>#DIV/0!</v>
      </c>
      <c r="H117" s="4" t="e">
        <f t="shared" si="24"/>
        <v>#DIV/0!</v>
      </c>
      <c r="I117" s="4" t="e">
        <f t="shared" si="24"/>
        <v>#DIV/0!</v>
      </c>
      <c r="J117" s="4" t="e">
        <f t="shared" si="24"/>
        <v>#DIV/0!</v>
      </c>
      <c r="K117" s="4" t="e">
        <f t="shared" si="24"/>
        <v>#DIV/0!</v>
      </c>
      <c r="L117" s="4" t="e">
        <f t="shared" si="24"/>
        <v>#DIV/0!</v>
      </c>
      <c r="M117" s="4" t="e">
        <f t="shared" si="24"/>
        <v>#DIV/0!</v>
      </c>
      <c r="N117" s="4" t="e">
        <f t="shared" si="24"/>
        <v>#DIV/0!</v>
      </c>
      <c r="O117" s="4">
        <f t="shared" si="24"/>
        <v>1.1417935543407707E-3</v>
      </c>
      <c r="P117" s="4">
        <f t="shared" si="24"/>
        <v>1.3058219205021907E-3</v>
      </c>
      <c r="Q117" s="4">
        <f t="shared" si="24"/>
        <v>1.3890466247914247E-3</v>
      </c>
      <c r="R117" s="4">
        <f t="shared" si="24"/>
        <v>1.2223684885370898E-3</v>
      </c>
      <c r="S117" s="4">
        <f t="shared" si="24"/>
        <v>3.0347203816591573E-3</v>
      </c>
      <c r="T117" s="4">
        <f t="shared" si="24"/>
        <v>2.4365816105355997E-3</v>
      </c>
      <c r="U117" s="4">
        <f t="shared" si="24"/>
        <v>1.5555516495878228E-3</v>
      </c>
      <c r="V117" s="4">
        <f t="shared" si="24"/>
        <v>5.484321089644352E-4</v>
      </c>
      <c r="W117" s="4">
        <f t="shared" si="24"/>
        <v>9.4818407206198943E-4</v>
      </c>
      <c r="X117" s="4">
        <f t="shared" si="24"/>
        <v>2.0550496422929217E-3</v>
      </c>
      <c r="Y117" s="4">
        <f t="shared" si="24"/>
        <v>1.1941021736120725E-3</v>
      </c>
      <c r="Z117" s="4">
        <f t="shared" si="24"/>
        <v>1.8462074370809022E-3</v>
      </c>
      <c r="AA117" s="4">
        <v>3.1328214121533042E-3</v>
      </c>
      <c r="AB117" s="4">
        <v>2.76797985525772E-3</v>
      </c>
      <c r="AC117" s="4">
        <v>1.641480129257359E-3</v>
      </c>
      <c r="AD117" s="4">
        <v>3.2924133389774703E-3</v>
      </c>
      <c r="AE117" s="4">
        <v>1.2876038862226385E-3</v>
      </c>
      <c r="AF117" s="4">
        <v>3.3984706881903144E-3</v>
      </c>
      <c r="AG117" s="4">
        <v>1.3233490413788651E-3</v>
      </c>
      <c r="AH117" s="4">
        <v>1.3273718038284198E-3</v>
      </c>
      <c r="AI117" s="4">
        <v>9.4620641317680039E-4</v>
      </c>
      <c r="AJ117" s="4">
        <v>7.7737542312839491E-4</v>
      </c>
      <c r="AK117" s="4">
        <v>1.1656471268243341E-3</v>
      </c>
      <c r="AL117" s="4">
        <v>1.1656471268243341E-3</v>
      </c>
      <c r="AM117" s="4">
        <v>1.1656471268243341E-3</v>
      </c>
      <c r="AN117" s="4">
        <v>1.1656471268243341E-3</v>
      </c>
      <c r="AO117" s="4">
        <v>1.1656471268243341E-3</v>
      </c>
      <c r="AP117" s="4">
        <v>1.1656471268243341E-3</v>
      </c>
      <c r="AQ117" s="4">
        <v>1.1656471268243341E-3</v>
      </c>
      <c r="AR117" s="4">
        <v>2.4263288997509046E-3</v>
      </c>
      <c r="AS117" s="4">
        <v>2.0850040096230954E-3</v>
      </c>
      <c r="AT117" s="4">
        <v>2.0850040096230954E-3</v>
      </c>
      <c r="AU117" s="4">
        <v>2.0850040096230954E-3</v>
      </c>
      <c r="AV117" s="4">
        <v>2.0850040096230954E-3</v>
      </c>
      <c r="AW117" s="4">
        <v>2.0850040096230954E-3</v>
      </c>
      <c r="AX117" s="4">
        <v>2.0850040096230954E-3</v>
      </c>
      <c r="AY117" s="4">
        <v>2.0850040096230954E-3</v>
      </c>
      <c r="AZ117" s="4">
        <v>2.0850040096230954E-3</v>
      </c>
      <c r="BA117" s="4">
        <v>2.0850040096230954E-3</v>
      </c>
      <c r="BB117" s="4">
        <v>2.0850040096230954E-3</v>
      </c>
      <c r="BC117" s="4">
        <v>2.0850040096230954E-3</v>
      </c>
      <c r="BD117" s="4">
        <v>2.0850040096230954E-3</v>
      </c>
      <c r="BE117" s="4">
        <v>2.0850040096230954E-3</v>
      </c>
      <c r="BF117" s="4">
        <v>2.0850040096230954E-3</v>
      </c>
      <c r="BG117" s="4">
        <v>2.0850040096230954E-3</v>
      </c>
      <c r="BH117" s="4">
        <v>2.0850040096230954E-3</v>
      </c>
      <c r="BI117" s="4">
        <v>2.0850040096230954E-3</v>
      </c>
      <c r="BJ117" s="4">
        <f t="shared" ref="BJ117:CO117" si="25">BJ116/BJ112</f>
        <v>2.0850040096230954E-3</v>
      </c>
      <c r="BK117" s="4">
        <f t="shared" si="25"/>
        <v>5.3544656243306916E-4</v>
      </c>
      <c r="BL117" s="4">
        <f t="shared" si="25"/>
        <v>6.4246707356247997E-4</v>
      </c>
      <c r="BM117" s="4">
        <f t="shared" si="25"/>
        <v>7.4946466809421844E-4</v>
      </c>
      <c r="BN117" s="4">
        <f t="shared" si="25"/>
        <v>8.5643935338828821E-4</v>
      </c>
      <c r="BO117" s="4">
        <f t="shared" si="25"/>
        <v>9.6339113680154141E-4</v>
      </c>
      <c r="BP117" s="4">
        <f t="shared" si="25"/>
        <v>1.0703200256876805E-3</v>
      </c>
      <c r="BQ117" s="4">
        <f t="shared" si="25"/>
        <v>1.1772260273972602E-3</v>
      </c>
      <c r="BR117" s="4">
        <f t="shared" si="25"/>
        <v>1.2841091492776886E-3</v>
      </c>
      <c r="BS117" s="4">
        <f t="shared" si="25"/>
        <v>1.3909693986732291E-3</v>
      </c>
      <c r="BT117" s="4">
        <f t="shared" si="25"/>
        <v>1.4978067829250026E-3</v>
      </c>
      <c r="BU117" s="4">
        <f t="shared" si="25"/>
        <v>1.6046213093709885E-3</v>
      </c>
      <c r="BV117" s="4">
        <f t="shared" si="25"/>
        <v>1.7114129853460264E-3</v>
      </c>
      <c r="BW117" s="4">
        <f t="shared" si="25"/>
        <v>1.8181818181818182E-3</v>
      </c>
      <c r="BX117" s="4">
        <f t="shared" si="25"/>
        <v>1.9249278152069298E-3</v>
      </c>
      <c r="BY117" s="4">
        <f t="shared" si="25"/>
        <v>2.0316509837467922E-3</v>
      </c>
      <c r="BZ117" s="4">
        <f t="shared" si="25"/>
        <v>2.1383513311237037E-3</v>
      </c>
      <c r="CA117" s="4">
        <f t="shared" si="25"/>
        <v>2.2450288646568314E-3</v>
      </c>
      <c r="CB117" s="4">
        <f t="shared" si="25"/>
        <v>2.3516835916622125E-3</v>
      </c>
      <c r="CC117" s="4">
        <f t="shared" si="25"/>
        <v>2.4583155194527577E-3</v>
      </c>
      <c r="CD117" s="4">
        <f t="shared" si="25"/>
        <v>2.5649246553382495E-3</v>
      </c>
      <c r="CE117" s="4">
        <f t="shared" si="25"/>
        <v>2.6715110066253471E-3</v>
      </c>
      <c r="CF117" s="4">
        <f t="shared" si="25"/>
        <v>2.7780745806175872E-3</v>
      </c>
      <c r="CG117" s="4">
        <f t="shared" si="25"/>
        <v>2.8846153846153848E-3</v>
      </c>
      <c r="CH117" s="4">
        <f t="shared" si="25"/>
        <v>2.9911334259160346E-3</v>
      </c>
      <c r="CI117" s="4">
        <f t="shared" si="25"/>
        <v>3.097628711813715E-3</v>
      </c>
      <c r="CJ117" s="4">
        <f t="shared" si="25"/>
        <v>3.2041012495994873E-3</v>
      </c>
      <c r="CK117" s="4">
        <f t="shared" si="25"/>
        <v>3.3105510465612988E-3</v>
      </c>
      <c r="CL117" s="4">
        <f t="shared" si="25"/>
        <v>3.4169781099839831E-3</v>
      </c>
      <c r="CM117" s="4">
        <f t="shared" si="25"/>
        <v>3.5233824471492632E-3</v>
      </c>
      <c r="CN117" s="4">
        <f t="shared" si="25"/>
        <v>3.629764065335753E-3</v>
      </c>
      <c r="CO117" s="4" t="e">
        <f t="shared" si="25"/>
        <v>#DIV/0!</v>
      </c>
    </row>
    <row r="118" spans="1:93" s="6" customFormat="1" ht="25.5" hidden="1" customHeight="1">
      <c r="A118" s="11" t="s">
        <v>2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>
        <v>13</v>
      </c>
      <c r="P118" s="10">
        <v>30</v>
      </c>
      <c r="Q118" s="10">
        <v>16</v>
      </c>
      <c r="R118" s="10">
        <v>9</v>
      </c>
      <c r="S118" s="10">
        <v>8</v>
      </c>
      <c r="T118" s="10">
        <v>13</v>
      </c>
      <c r="U118" s="10">
        <v>12</v>
      </c>
      <c r="V118" s="10">
        <v>5</v>
      </c>
      <c r="W118" s="10">
        <v>7</v>
      </c>
      <c r="X118" s="10">
        <v>12</v>
      </c>
      <c r="Y118" s="10">
        <v>39</v>
      </c>
      <c r="Z118" s="10">
        <v>53</v>
      </c>
      <c r="AA118" s="10">
        <v>38</v>
      </c>
      <c r="AB118" s="10">
        <v>13</v>
      </c>
      <c r="AC118" s="10">
        <v>17</v>
      </c>
      <c r="AD118" s="10">
        <v>29</v>
      </c>
      <c r="AE118" s="10">
        <v>9</v>
      </c>
      <c r="AF118" s="10">
        <v>8</v>
      </c>
      <c r="AG118" s="10">
        <v>18</v>
      </c>
      <c r="AH118" s="10">
        <v>73</v>
      </c>
      <c r="AI118" s="10">
        <v>9</v>
      </c>
      <c r="AJ118" s="10">
        <v>6</v>
      </c>
      <c r="AK118" s="10">
        <v>12</v>
      </c>
      <c r="AL118" s="10">
        <v>12</v>
      </c>
      <c r="AM118" s="10">
        <v>12</v>
      </c>
      <c r="AN118" s="10">
        <v>12</v>
      </c>
      <c r="AO118" s="10">
        <v>12</v>
      </c>
      <c r="AP118" s="10">
        <v>12</v>
      </c>
      <c r="AQ118" s="10">
        <v>12</v>
      </c>
      <c r="AR118" s="10">
        <v>171</v>
      </c>
      <c r="AS118" s="10">
        <v>435</v>
      </c>
      <c r="AT118" s="10">
        <v>435</v>
      </c>
      <c r="AU118" s="10">
        <v>435</v>
      </c>
      <c r="AV118" s="10">
        <v>435</v>
      </c>
      <c r="AW118" s="10">
        <v>435</v>
      </c>
      <c r="AX118" s="10">
        <v>435</v>
      </c>
      <c r="AY118" s="10">
        <v>435</v>
      </c>
      <c r="AZ118" s="10">
        <v>435</v>
      </c>
      <c r="BA118" s="10">
        <v>435</v>
      </c>
      <c r="BB118" s="10">
        <v>435</v>
      </c>
      <c r="BC118" s="10">
        <v>435</v>
      </c>
      <c r="BD118" s="10">
        <v>435</v>
      </c>
      <c r="BE118" s="10">
        <v>435</v>
      </c>
      <c r="BF118" s="10">
        <v>435</v>
      </c>
      <c r="BG118" s="10">
        <v>435</v>
      </c>
      <c r="BH118" s="10">
        <v>435</v>
      </c>
      <c r="BI118" s="10">
        <v>435</v>
      </c>
      <c r="BJ118" s="9">
        <f>SUM(BK118:CO118)</f>
        <v>435</v>
      </c>
      <c r="BK118" s="8">
        <v>0</v>
      </c>
      <c r="BL118" s="8">
        <v>1</v>
      </c>
      <c r="BM118" s="8">
        <v>2</v>
      </c>
      <c r="BN118" s="8">
        <v>3</v>
      </c>
      <c r="BO118" s="8">
        <v>4</v>
      </c>
      <c r="BP118" s="8">
        <v>5</v>
      </c>
      <c r="BQ118" s="8">
        <v>6</v>
      </c>
      <c r="BR118" s="8">
        <v>7</v>
      </c>
      <c r="BS118" s="8">
        <v>8</v>
      </c>
      <c r="BT118" s="8">
        <v>9</v>
      </c>
      <c r="BU118" s="8">
        <v>10</v>
      </c>
      <c r="BV118" s="8">
        <v>11</v>
      </c>
      <c r="BW118" s="8">
        <v>12</v>
      </c>
      <c r="BX118" s="8">
        <v>13</v>
      </c>
      <c r="BY118" s="8">
        <v>14</v>
      </c>
      <c r="BZ118" s="8">
        <v>15</v>
      </c>
      <c r="CA118" s="8">
        <v>16</v>
      </c>
      <c r="CB118" s="8">
        <v>17</v>
      </c>
      <c r="CC118" s="8">
        <v>18</v>
      </c>
      <c r="CD118" s="8">
        <v>19</v>
      </c>
      <c r="CE118" s="8">
        <v>20</v>
      </c>
      <c r="CF118" s="8">
        <v>21</v>
      </c>
      <c r="CG118" s="8">
        <v>22</v>
      </c>
      <c r="CH118" s="8">
        <v>23</v>
      </c>
      <c r="CI118" s="8">
        <v>24</v>
      </c>
      <c r="CJ118" s="8">
        <v>25</v>
      </c>
      <c r="CK118" s="8">
        <v>26</v>
      </c>
      <c r="CL118" s="8">
        <v>27</v>
      </c>
      <c r="CM118" s="8">
        <v>28</v>
      </c>
      <c r="CN118" s="8">
        <v>29</v>
      </c>
      <c r="CO118" s="7"/>
    </row>
    <row r="119" spans="1:93" s="3" customFormat="1" ht="25.5" hidden="1" customHeight="1">
      <c r="A119" s="5" t="s">
        <v>1</v>
      </c>
      <c r="B119" s="4" t="e">
        <f t="shared" ref="B119:Z119" si="26">B118/B112</f>
        <v>#DIV/0!</v>
      </c>
      <c r="C119" s="4" t="e">
        <f t="shared" si="26"/>
        <v>#DIV/0!</v>
      </c>
      <c r="D119" s="4" t="e">
        <f t="shared" si="26"/>
        <v>#DIV/0!</v>
      </c>
      <c r="E119" s="4" t="e">
        <f t="shared" si="26"/>
        <v>#DIV/0!</v>
      </c>
      <c r="F119" s="4" t="e">
        <f t="shared" si="26"/>
        <v>#DIV/0!</v>
      </c>
      <c r="G119" s="4" t="e">
        <f t="shared" si="26"/>
        <v>#DIV/0!</v>
      </c>
      <c r="H119" s="4" t="e">
        <f t="shared" si="26"/>
        <v>#DIV/0!</v>
      </c>
      <c r="I119" s="4" t="e">
        <f t="shared" si="26"/>
        <v>#DIV/0!</v>
      </c>
      <c r="J119" s="4" t="e">
        <f t="shared" si="26"/>
        <v>#DIV/0!</v>
      </c>
      <c r="K119" s="4" t="e">
        <f t="shared" si="26"/>
        <v>#DIV/0!</v>
      </c>
      <c r="L119" s="4" t="e">
        <f t="shared" si="26"/>
        <v>#DIV/0!</v>
      </c>
      <c r="M119" s="4" t="e">
        <f t="shared" si="26"/>
        <v>#DIV/0!</v>
      </c>
      <c r="N119" s="4" t="e">
        <f t="shared" si="26"/>
        <v>#DIV/0!</v>
      </c>
      <c r="O119" s="4">
        <f t="shared" si="26"/>
        <v>1.0166654935910972E-4</v>
      </c>
      <c r="P119" s="4">
        <f t="shared" si="26"/>
        <v>2.3599191334376941E-4</v>
      </c>
      <c r="Q119" s="4">
        <f t="shared" si="26"/>
        <v>1.3977827670857103E-4</v>
      </c>
      <c r="R119" s="4">
        <f t="shared" si="26"/>
        <v>7.6932282495341316E-5</v>
      </c>
      <c r="S119" s="4">
        <f t="shared" si="26"/>
        <v>1.060164325470448E-4</v>
      </c>
      <c r="T119" s="4">
        <f t="shared" si="26"/>
        <v>9.7164297352646608E-5</v>
      </c>
      <c r="U119" s="4">
        <f t="shared" si="26"/>
        <v>1.0546112878561511E-4</v>
      </c>
      <c r="V119" s="4">
        <f t="shared" si="26"/>
        <v>3.4710892972432609E-5</v>
      </c>
      <c r="W119" s="4">
        <f t="shared" si="26"/>
        <v>5.4404004134704314E-5</v>
      </c>
      <c r="X119" s="4">
        <f t="shared" si="26"/>
        <v>7.7064361585984562E-5</v>
      </c>
      <c r="Y119" s="4">
        <f t="shared" si="26"/>
        <v>1.3498546310397342E-4</v>
      </c>
      <c r="Z119" s="4">
        <f t="shared" si="26"/>
        <v>1.8462074370809023E-4</v>
      </c>
      <c r="AA119" s="4">
        <v>1.6174893160574122E-4</v>
      </c>
      <c r="AB119" s="4">
        <v>6.2471767566580491E-5</v>
      </c>
      <c r="AC119" s="4">
        <v>1.2513525649047132E-4</v>
      </c>
      <c r="AD119" s="4">
        <v>2.7279996237241901E-4</v>
      </c>
      <c r="AE119" s="4">
        <v>1.0534940887276132E-3</v>
      </c>
      <c r="AF119" s="4">
        <v>1.6577905796050314E-4</v>
      </c>
      <c r="AG119" s="4">
        <v>9.6830417661868177E-5</v>
      </c>
      <c r="AH119" s="4">
        <v>3.3999347957710402E-4</v>
      </c>
      <c r="AI119" s="4">
        <v>6.3080427545120034E-5</v>
      </c>
      <c r="AJ119" s="4">
        <v>5.9041171376840114E-5</v>
      </c>
      <c r="AK119" s="4">
        <v>1.1560136794952074E-4</v>
      </c>
      <c r="AL119" s="4">
        <v>1.1560136794952074E-4</v>
      </c>
      <c r="AM119" s="4">
        <v>1.1560136794952074E-4</v>
      </c>
      <c r="AN119" s="4">
        <v>1.1560136794952074E-4</v>
      </c>
      <c r="AO119" s="4">
        <v>1.1560136794952074E-4</v>
      </c>
      <c r="AP119" s="4">
        <v>1.1560136794952074E-4</v>
      </c>
      <c r="AQ119" s="4">
        <v>1.1560136794952074E-4</v>
      </c>
      <c r="AR119" s="4">
        <v>1.0046059124876627E-3</v>
      </c>
      <c r="AS119" s="4">
        <v>1.5503875968992248E-3</v>
      </c>
      <c r="AT119" s="4">
        <v>1.5503875968992248E-3</v>
      </c>
      <c r="AU119" s="4">
        <v>1.5503875968992248E-3</v>
      </c>
      <c r="AV119" s="4">
        <v>1.5503875968992248E-3</v>
      </c>
      <c r="AW119" s="4">
        <v>1.5503875968992248E-3</v>
      </c>
      <c r="AX119" s="4">
        <v>1.5503875968992248E-3</v>
      </c>
      <c r="AY119" s="4">
        <v>1.5503875968992248E-3</v>
      </c>
      <c r="AZ119" s="4">
        <v>1.5503875968992248E-3</v>
      </c>
      <c r="BA119" s="4">
        <v>1.5503875968992248E-3</v>
      </c>
      <c r="BB119" s="4">
        <v>1.5503875968992248E-3</v>
      </c>
      <c r="BC119" s="4">
        <v>1.5503875968992248E-3</v>
      </c>
      <c r="BD119" s="4">
        <v>1.5503875968992248E-3</v>
      </c>
      <c r="BE119" s="4">
        <v>1.5503875968992248E-3</v>
      </c>
      <c r="BF119" s="4">
        <v>1.5503875968992248E-3</v>
      </c>
      <c r="BG119" s="4">
        <v>1.5503875968992248E-3</v>
      </c>
      <c r="BH119" s="4">
        <v>1.5503875968992248E-3</v>
      </c>
      <c r="BI119" s="4">
        <v>1.5503875968992248E-3</v>
      </c>
      <c r="BJ119" s="4">
        <f t="shared" ref="BJ119:CO119" si="27">BJ118/BJ112</f>
        <v>1.5503875968992248E-3</v>
      </c>
      <c r="BK119" s="4">
        <f t="shared" si="27"/>
        <v>0</v>
      </c>
      <c r="BL119" s="4">
        <f t="shared" si="27"/>
        <v>1.0707784559374665E-4</v>
      </c>
      <c r="BM119" s="4">
        <f t="shared" si="27"/>
        <v>2.1413276231263382E-4</v>
      </c>
      <c r="BN119" s="4">
        <f t="shared" si="27"/>
        <v>3.2116475752060807E-4</v>
      </c>
      <c r="BO119" s="4">
        <f t="shared" si="27"/>
        <v>4.2817383857846286E-4</v>
      </c>
      <c r="BP119" s="4">
        <f t="shared" si="27"/>
        <v>5.3516001284384027E-4</v>
      </c>
      <c r="BQ119" s="4">
        <f t="shared" si="27"/>
        <v>6.4212328767123284E-4</v>
      </c>
      <c r="BR119" s="4">
        <f t="shared" si="27"/>
        <v>7.4906367041198505E-4</v>
      </c>
      <c r="BS119" s="4">
        <f t="shared" si="27"/>
        <v>8.559811684142949E-4</v>
      </c>
      <c r="BT119" s="4">
        <f t="shared" si="27"/>
        <v>9.6287578902321598E-4</v>
      </c>
      <c r="BU119" s="4">
        <f t="shared" si="27"/>
        <v>1.069747539580659E-3</v>
      </c>
      <c r="BV119" s="4">
        <f t="shared" si="27"/>
        <v>1.1765964274253931E-3</v>
      </c>
      <c r="BW119" s="4">
        <f t="shared" si="27"/>
        <v>1.2834224598930481E-3</v>
      </c>
      <c r="BX119" s="4">
        <f t="shared" si="27"/>
        <v>1.390225644316116E-3</v>
      </c>
      <c r="BY119" s="4">
        <f t="shared" si="27"/>
        <v>1.4970059880239522E-3</v>
      </c>
      <c r="BZ119" s="4">
        <f t="shared" si="27"/>
        <v>1.6037634983427777E-3</v>
      </c>
      <c r="CA119" s="4">
        <f t="shared" si="27"/>
        <v>1.7104981825956809E-3</v>
      </c>
      <c r="CB119" s="4">
        <f t="shared" si="27"/>
        <v>1.817210048102619E-3</v>
      </c>
      <c r="CC119" s="4">
        <f t="shared" si="27"/>
        <v>1.923899102180419E-3</v>
      </c>
      <c r="CD119" s="4">
        <f t="shared" si="27"/>
        <v>2.0305653521427809E-3</v>
      </c>
      <c r="CE119" s="4">
        <f t="shared" si="27"/>
        <v>2.1372088053002777E-3</v>
      </c>
      <c r="CF119" s="4">
        <f t="shared" si="27"/>
        <v>2.243829468960359E-3</v>
      </c>
      <c r="CG119" s="4">
        <f t="shared" si="27"/>
        <v>2.3504273504273503E-3</v>
      </c>
      <c r="CH119" s="4">
        <f t="shared" si="27"/>
        <v>2.4570024570024569E-3</v>
      </c>
      <c r="CI119" s="4">
        <f t="shared" si="27"/>
        <v>2.5635547959837642E-3</v>
      </c>
      <c r="CJ119" s="4">
        <f t="shared" si="27"/>
        <v>2.6700843746662395E-3</v>
      </c>
      <c r="CK119" s="4">
        <f t="shared" si="27"/>
        <v>2.7765912003417342E-3</v>
      </c>
      <c r="CL119" s="4">
        <f t="shared" si="27"/>
        <v>2.8830752802989855E-3</v>
      </c>
      <c r="CM119" s="4">
        <f t="shared" si="27"/>
        <v>2.9895366218236174E-3</v>
      </c>
      <c r="CN119" s="4">
        <f t="shared" si="27"/>
        <v>3.0959752321981426E-3</v>
      </c>
      <c r="CO119" s="4" t="e">
        <f t="shared" si="27"/>
        <v>#DIV/0!</v>
      </c>
    </row>
    <row r="120" spans="1:93" ht="12.75" hidden="1" customHeight="1"/>
    <row r="121" spans="1:93" ht="32.25" hidden="1" customHeight="1">
      <c r="A121" s="29" t="s">
        <v>63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63" t="s">
        <v>57</v>
      </c>
    </row>
    <row r="122" spans="1:93" ht="9" hidden="1" customHeight="1">
      <c r="A122" s="28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</row>
    <row r="123" spans="1:93" ht="18" hidden="1" customHeight="1"/>
    <row r="124" spans="1:93" ht="18" hidden="1" customHeight="1"/>
    <row r="125" spans="1:93" ht="18" hidden="1" customHeight="1"/>
    <row r="126" spans="1:93" ht="18" hidden="1" customHeight="1"/>
    <row r="127" spans="1:93" ht="18" hidden="1" customHeight="1"/>
    <row r="128" spans="1:93" ht="18" hidden="1" customHeight="1"/>
    <row r="129" ht="18" hidden="1" customHeight="1"/>
    <row r="130" ht="18" hidden="1" customHeight="1"/>
    <row r="131" ht="18" hidden="1" customHeight="1"/>
    <row r="132" ht="18" hidden="1" customHeight="1"/>
    <row r="133" ht="18" hidden="1" customHeight="1"/>
    <row r="134" ht="18" hidden="1" customHeight="1"/>
    <row r="135" ht="18" hidden="1" customHeight="1"/>
    <row r="136" ht="18" hidden="1" customHeight="1"/>
    <row r="137" ht="18" hidden="1" customHeight="1"/>
    <row r="138" ht="18" hidden="1" customHeight="1"/>
    <row r="139" ht="18" hidden="1" customHeight="1"/>
    <row r="140" ht="18" hidden="1" customHeight="1"/>
    <row r="141" ht="18" hidden="1" customHeight="1"/>
    <row r="142" ht="18" hidden="1" customHeight="1"/>
    <row r="143" ht="18" hidden="1" customHeight="1"/>
    <row r="144" ht="18" hidden="1" customHeight="1"/>
    <row r="145" spans="1:93" ht="18" hidden="1" customHeight="1"/>
    <row r="146" spans="1:93" ht="18" hidden="1" customHeight="1"/>
    <row r="147" spans="1:93" ht="18" hidden="1" customHeight="1"/>
    <row r="148" spans="1:93" ht="18" hidden="1" customHeight="1"/>
    <row r="149" spans="1:93" ht="18" hidden="1" customHeight="1"/>
    <row r="150" spans="1:93" hidden="1">
      <c r="A150" s="26" t="s">
        <v>27</v>
      </c>
    </row>
    <row r="151" spans="1:93" s="6" customFormat="1" ht="25.5" hidden="1" customHeight="1">
      <c r="A151" s="25" t="s">
        <v>0</v>
      </c>
      <c r="B151" s="24" t="e">
        <f>'Summary Shop'!#REF!</f>
        <v>#REF!</v>
      </c>
      <c r="C151" s="24" t="e">
        <f>'Summary Shop'!#REF!</f>
        <v>#REF!</v>
      </c>
      <c r="D151" s="24" t="e">
        <f>'Summary Shop'!#REF!</f>
        <v>#REF!</v>
      </c>
      <c r="E151" s="24" t="e">
        <f>'Summary Shop'!#REF!</f>
        <v>#REF!</v>
      </c>
      <c r="F151" s="24" t="e">
        <f>'Summary Shop'!#REF!</f>
        <v>#REF!</v>
      </c>
      <c r="G151" s="24" t="e">
        <f>'Summary Shop'!#REF!</f>
        <v>#REF!</v>
      </c>
      <c r="H151" s="24" t="e">
        <f>'Summary Shop'!#REF!</f>
        <v>#REF!</v>
      </c>
      <c r="I151" s="24" t="e">
        <f>'Summary Shop'!#REF!</f>
        <v>#REF!</v>
      </c>
      <c r="J151" s="24" t="e">
        <f>'Summary Shop'!#REF!</f>
        <v>#REF!</v>
      </c>
      <c r="K151" s="24" t="e">
        <f>'Summary Shop'!#REF!</f>
        <v>#REF!</v>
      </c>
      <c r="L151" s="24" t="e">
        <f>'Summary Shop'!#REF!</f>
        <v>#REF!</v>
      </c>
      <c r="M151" s="24" t="e">
        <f>'Summary Shop'!#REF!</f>
        <v>#REF!</v>
      </c>
      <c r="N151" s="24" t="s">
        <v>41</v>
      </c>
      <c r="O151" s="24" t="s">
        <v>40</v>
      </c>
      <c r="P151" s="24" t="s">
        <v>39</v>
      </c>
      <c r="Q151" s="24" t="s">
        <v>38</v>
      </c>
      <c r="R151" s="24" t="s">
        <v>37</v>
      </c>
      <c r="S151" s="24" t="s">
        <v>36</v>
      </c>
      <c r="T151" s="24" t="s">
        <v>35</v>
      </c>
      <c r="U151" s="24" t="s">
        <v>34</v>
      </c>
      <c r="V151" s="24" t="s">
        <v>33</v>
      </c>
      <c r="W151" s="24" t="s">
        <v>32</v>
      </c>
      <c r="X151" s="24" t="s">
        <v>26</v>
      </c>
      <c r="Y151" s="24" t="s">
        <v>25</v>
      </c>
      <c r="Z151" s="24" t="s">
        <v>24</v>
      </c>
      <c r="AA151" s="24" t="s">
        <v>23</v>
      </c>
      <c r="AB151" s="24" t="s">
        <v>22</v>
      </c>
      <c r="AC151" s="24" t="s">
        <v>21</v>
      </c>
      <c r="AD151" s="24" t="s">
        <v>20</v>
      </c>
      <c r="AE151" s="24" t="s">
        <v>19</v>
      </c>
      <c r="AF151" s="24" t="s">
        <v>18</v>
      </c>
      <c r="AG151" s="24" t="s">
        <v>17</v>
      </c>
      <c r="AH151" s="24" t="s">
        <v>16</v>
      </c>
      <c r="AI151" s="24">
        <v>42278</v>
      </c>
      <c r="AJ151" s="24" t="s">
        <v>14</v>
      </c>
      <c r="AK151" s="24" t="s">
        <v>13</v>
      </c>
      <c r="AL151" s="24" t="s">
        <v>12</v>
      </c>
      <c r="AM151" s="24" t="s">
        <v>11</v>
      </c>
      <c r="AN151" s="24" t="s">
        <v>9</v>
      </c>
      <c r="AO151" s="24" t="s">
        <v>9</v>
      </c>
      <c r="AP151" s="24" t="s">
        <v>8</v>
      </c>
      <c r="AQ151" s="24" t="s">
        <v>68</v>
      </c>
      <c r="AR151" s="24" t="s">
        <v>69</v>
      </c>
      <c r="AS151" s="24" t="s">
        <v>135</v>
      </c>
      <c r="AT151" s="24" t="s">
        <v>143</v>
      </c>
      <c r="AU151" s="24" t="s">
        <v>146</v>
      </c>
      <c r="AV151" s="24" t="s">
        <v>151</v>
      </c>
      <c r="AW151" s="24" t="s">
        <v>151</v>
      </c>
      <c r="AX151" s="24" t="s">
        <v>168</v>
      </c>
      <c r="AY151" s="24" t="s">
        <v>173</v>
      </c>
      <c r="AZ151" s="24" t="s">
        <v>174</v>
      </c>
      <c r="BA151" s="24" t="s">
        <v>176</v>
      </c>
      <c r="BB151" s="24" t="s">
        <v>181</v>
      </c>
      <c r="BC151" s="24" t="s">
        <v>181</v>
      </c>
      <c r="BD151" s="24" t="s">
        <v>227</v>
      </c>
      <c r="BE151" s="24" t="s">
        <v>228</v>
      </c>
      <c r="BF151" s="24" t="s">
        <v>229</v>
      </c>
      <c r="BG151" s="24" t="s">
        <v>230</v>
      </c>
      <c r="BH151" s="24" t="s">
        <v>231</v>
      </c>
      <c r="BI151" s="24" t="s">
        <v>232</v>
      </c>
      <c r="BJ151" s="23" t="str">
        <f>BJ111</f>
        <v>Jan'18</v>
      </c>
      <c r="BK151" s="22">
        <v>1</v>
      </c>
      <c r="BL151" s="22">
        <v>2</v>
      </c>
      <c r="BM151" s="22">
        <v>3</v>
      </c>
      <c r="BN151" s="22">
        <v>4</v>
      </c>
      <c r="BO151" s="22">
        <v>5</v>
      </c>
      <c r="BP151" s="22">
        <v>6</v>
      </c>
      <c r="BQ151" s="22">
        <v>7</v>
      </c>
      <c r="BR151" s="22">
        <v>8</v>
      </c>
      <c r="BS151" s="22">
        <v>9</v>
      </c>
      <c r="BT151" s="22">
        <v>10</v>
      </c>
      <c r="BU151" s="22">
        <v>11</v>
      </c>
      <c r="BV151" s="22">
        <v>12</v>
      </c>
      <c r="BW151" s="22">
        <v>13</v>
      </c>
      <c r="BX151" s="22">
        <v>14</v>
      </c>
      <c r="BY151" s="22">
        <v>15</v>
      </c>
      <c r="BZ151" s="22">
        <v>16</v>
      </c>
      <c r="CA151" s="22">
        <v>17</v>
      </c>
      <c r="CB151" s="22">
        <v>18</v>
      </c>
      <c r="CC151" s="22">
        <v>19</v>
      </c>
      <c r="CD151" s="22">
        <v>20</v>
      </c>
      <c r="CE151" s="22">
        <v>21</v>
      </c>
      <c r="CF151" s="22">
        <v>22</v>
      </c>
      <c r="CG151" s="22">
        <v>23</v>
      </c>
      <c r="CH151" s="22">
        <v>24</v>
      </c>
      <c r="CI151" s="22">
        <v>25</v>
      </c>
      <c r="CJ151" s="22">
        <v>26</v>
      </c>
      <c r="CK151" s="22">
        <v>27</v>
      </c>
      <c r="CL151" s="22">
        <v>28</v>
      </c>
      <c r="CM151" s="22">
        <v>29</v>
      </c>
      <c r="CN151" s="22">
        <v>30</v>
      </c>
      <c r="CO151" s="22">
        <v>31</v>
      </c>
    </row>
    <row r="152" spans="1:93" s="6" customFormat="1" ht="25.5" hidden="1" customHeight="1">
      <c r="A152" s="11" t="s">
        <v>7</v>
      </c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>
        <v>10557</v>
      </c>
      <c r="AB152" s="10">
        <v>4075</v>
      </c>
      <c r="AC152" s="10">
        <v>22014</v>
      </c>
      <c r="AD152" s="10">
        <v>62921</v>
      </c>
      <c r="AE152" s="10">
        <v>79696</v>
      </c>
      <c r="AF152" s="10">
        <v>54898</v>
      </c>
      <c r="AG152" s="10">
        <v>38217</v>
      </c>
      <c r="AH152" s="10">
        <v>131523</v>
      </c>
      <c r="AI152" s="10">
        <v>218666</v>
      </c>
      <c r="AJ152" s="10">
        <v>227858</v>
      </c>
      <c r="AK152" s="10">
        <v>44326</v>
      </c>
      <c r="AL152" s="10">
        <v>44326</v>
      </c>
      <c r="AM152" s="10">
        <v>44326</v>
      </c>
      <c r="AN152" s="10">
        <v>44326</v>
      </c>
      <c r="AO152" s="10">
        <v>44326</v>
      </c>
      <c r="AP152" s="10">
        <v>44326</v>
      </c>
      <c r="AQ152" s="10">
        <v>44326</v>
      </c>
      <c r="AR152" s="10">
        <v>92576</v>
      </c>
      <c r="AS152" s="10">
        <v>355275</v>
      </c>
      <c r="AT152" s="10">
        <v>355275</v>
      </c>
      <c r="AU152" s="10">
        <v>355275</v>
      </c>
      <c r="AV152" s="10">
        <v>355275</v>
      </c>
      <c r="AW152" s="10">
        <v>355275</v>
      </c>
      <c r="AX152" s="10">
        <v>355275</v>
      </c>
      <c r="AY152" s="10">
        <v>355275</v>
      </c>
      <c r="AZ152" s="10">
        <v>355275</v>
      </c>
      <c r="BA152" s="10">
        <v>355275</v>
      </c>
      <c r="BB152" s="10">
        <v>355275</v>
      </c>
      <c r="BC152" s="10">
        <v>355275</v>
      </c>
      <c r="BD152" s="10">
        <v>355275</v>
      </c>
      <c r="BE152" s="10">
        <v>355275</v>
      </c>
      <c r="BF152" s="10">
        <v>355275</v>
      </c>
      <c r="BG152" s="10">
        <v>355275</v>
      </c>
      <c r="BH152" s="10">
        <v>355275</v>
      </c>
      <c r="BI152" s="10">
        <v>355275</v>
      </c>
      <c r="BJ152" s="9">
        <f>SUM(BK152:CO152)</f>
        <v>355275</v>
      </c>
      <c r="BK152" s="8">
        <v>11828</v>
      </c>
      <c r="BL152" s="8">
        <v>11829</v>
      </c>
      <c r="BM152" s="8">
        <v>11830</v>
      </c>
      <c r="BN152" s="8">
        <v>11831</v>
      </c>
      <c r="BO152" s="8">
        <v>11832</v>
      </c>
      <c r="BP152" s="8">
        <v>11833</v>
      </c>
      <c r="BQ152" s="8">
        <v>11834</v>
      </c>
      <c r="BR152" s="8">
        <v>11835</v>
      </c>
      <c r="BS152" s="8">
        <v>11836</v>
      </c>
      <c r="BT152" s="8">
        <v>11837</v>
      </c>
      <c r="BU152" s="8">
        <v>11838</v>
      </c>
      <c r="BV152" s="8">
        <v>11839</v>
      </c>
      <c r="BW152" s="8">
        <v>11840</v>
      </c>
      <c r="BX152" s="8">
        <v>11841</v>
      </c>
      <c r="BY152" s="8">
        <v>11842</v>
      </c>
      <c r="BZ152" s="8">
        <v>11843</v>
      </c>
      <c r="CA152" s="8">
        <v>11844</v>
      </c>
      <c r="CB152" s="8">
        <v>11845</v>
      </c>
      <c r="CC152" s="8">
        <v>11846</v>
      </c>
      <c r="CD152" s="8">
        <v>11847</v>
      </c>
      <c r="CE152" s="8">
        <v>11848</v>
      </c>
      <c r="CF152" s="8">
        <v>11849</v>
      </c>
      <c r="CG152" s="8">
        <v>11850</v>
      </c>
      <c r="CH152" s="8">
        <v>11851</v>
      </c>
      <c r="CI152" s="8">
        <v>11852</v>
      </c>
      <c r="CJ152" s="8">
        <v>11853</v>
      </c>
      <c r="CK152" s="8">
        <v>11854</v>
      </c>
      <c r="CL152" s="8">
        <v>11855</v>
      </c>
      <c r="CM152" s="8">
        <v>11856</v>
      </c>
      <c r="CN152" s="8">
        <v>11857</v>
      </c>
      <c r="CO152" s="7"/>
    </row>
    <row r="153" spans="1:93" s="6" customFormat="1" ht="25.5" hidden="1" customHeight="1">
      <c r="A153" s="11" t="s">
        <v>6</v>
      </c>
      <c r="B153" s="10">
        <f t="shared" ref="B153:AC153" si="28">SUM(B156,B158)</f>
        <v>0</v>
      </c>
      <c r="C153" s="10">
        <f t="shared" si="28"/>
        <v>0</v>
      </c>
      <c r="D153" s="10">
        <f t="shared" si="28"/>
        <v>0</v>
      </c>
      <c r="E153" s="10">
        <f t="shared" si="28"/>
        <v>0</v>
      </c>
      <c r="F153" s="10">
        <f t="shared" si="28"/>
        <v>0</v>
      </c>
      <c r="G153" s="10">
        <f t="shared" si="28"/>
        <v>0</v>
      </c>
      <c r="H153" s="10">
        <f t="shared" si="28"/>
        <v>0</v>
      </c>
      <c r="I153" s="10">
        <f t="shared" si="28"/>
        <v>0</v>
      </c>
      <c r="J153" s="10">
        <f t="shared" si="28"/>
        <v>0</v>
      </c>
      <c r="K153" s="10">
        <f t="shared" si="28"/>
        <v>0</v>
      </c>
      <c r="L153" s="10">
        <f t="shared" si="28"/>
        <v>0</v>
      </c>
      <c r="M153" s="10">
        <f t="shared" si="28"/>
        <v>0</v>
      </c>
      <c r="N153" s="10">
        <f t="shared" si="28"/>
        <v>0</v>
      </c>
      <c r="O153" s="10">
        <f t="shared" si="28"/>
        <v>0</v>
      </c>
      <c r="P153" s="10">
        <f t="shared" si="28"/>
        <v>0</v>
      </c>
      <c r="Q153" s="10">
        <f t="shared" si="28"/>
        <v>0</v>
      </c>
      <c r="R153" s="10">
        <f t="shared" si="28"/>
        <v>0</v>
      </c>
      <c r="S153" s="10">
        <f t="shared" si="28"/>
        <v>0</v>
      </c>
      <c r="T153" s="10">
        <f t="shared" si="28"/>
        <v>0</v>
      </c>
      <c r="U153" s="10">
        <f t="shared" si="28"/>
        <v>0</v>
      </c>
      <c r="V153" s="10">
        <f t="shared" si="28"/>
        <v>0</v>
      </c>
      <c r="W153" s="10">
        <f t="shared" si="28"/>
        <v>0</v>
      </c>
      <c r="X153" s="10">
        <f t="shared" si="28"/>
        <v>0</v>
      </c>
      <c r="Y153" s="10">
        <f t="shared" si="28"/>
        <v>0</v>
      </c>
      <c r="Z153" s="10">
        <f t="shared" si="28"/>
        <v>0</v>
      </c>
      <c r="AA153" s="10">
        <f t="shared" si="28"/>
        <v>44</v>
      </c>
      <c r="AB153" s="10">
        <f t="shared" si="28"/>
        <v>51</v>
      </c>
      <c r="AC153" s="10">
        <f t="shared" si="28"/>
        <v>75</v>
      </c>
      <c r="AD153" s="10">
        <v>414</v>
      </c>
      <c r="AE153" s="10">
        <v>198</v>
      </c>
      <c r="AF153" s="10">
        <v>84</v>
      </c>
      <c r="AG153" s="10">
        <v>85</v>
      </c>
      <c r="AH153" s="10">
        <v>726</v>
      </c>
      <c r="AI153" s="10">
        <v>253</v>
      </c>
      <c r="AJ153" s="10">
        <v>262</v>
      </c>
      <c r="AK153" s="10">
        <v>29</v>
      </c>
      <c r="AL153" s="10">
        <v>29</v>
      </c>
      <c r="AM153" s="10">
        <v>29</v>
      </c>
      <c r="AN153" s="10">
        <v>29</v>
      </c>
      <c r="AO153" s="10">
        <v>29</v>
      </c>
      <c r="AP153" s="10">
        <v>29</v>
      </c>
      <c r="AQ153" s="10">
        <v>29</v>
      </c>
      <c r="AR153" s="10">
        <v>441</v>
      </c>
      <c r="AS153" s="10">
        <v>1050</v>
      </c>
      <c r="AT153" s="10">
        <v>1050</v>
      </c>
      <c r="AU153" s="10">
        <v>1050</v>
      </c>
      <c r="AV153" s="10">
        <v>1050</v>
      </c>
      <c r="AW153" s="10">
        <v>1050</v>
      </c>
      <c r="AX153" s="10">
        <v>1050</v>
      </c>
      <c r="AY153" s="10">
        <v>1050</v>
      </c>
      <c r="AZ153" s="10">
        <v>1050</v>
      </c>
      <c r="BA153" s="10">
        <v>1050</v>
      </c>
      <c r="BB153" s="10">
        <v>1050</v>
      </c>
      <c r="BC153" s="10">
        <v>1050</v>
      </c>
      <c r="BD153" s="10">
        <v>1050</v>
      </c>
      <c r="BE153" s="10">
        <v>1050</v>
      </c>
      <c r="BF153" s="10">
        <v>1050</v>
      </c>
      <c r="BG153" s="10">
        <v>1050</v>
      </c>
      <c r="BH153" s="10">
        <v>1050</v>
      </c>
      <c r="BI153" s="10">
        <v>1050</v>
      </c>
      <c r="BJ153" s="20">
        <f t="shared" ref="BJ153:CO153" si="29">SUM(BJ156,BJ158)</f>
        <v>1050</v>
      </c>
      <c r="BK153" s="19">
        <f t="shared" si="29"/>
        <v>6</v>
      </c>
      <c r="BL153" s="19">
        <f t="shared" si="29"/>
        <v>8</v>
      </c>
      <c r="BM153" s="19">
        <f t="shared" si="29"/>
        <v>10</v>
      </c>
      <c r="BN153" s="19">
        <f t="shared" si="29"/>
        <v>12</v>
      </c>
      <c r="BO153" s="19">
        <f t="shared" si="29"/>
        <v>14</v>
      </c>
      <c r="BP153" s="19">
        <f t="shared" si="29"/>
        <v>16</v>
      </c>
      <c r="BQ153" s="19">
        <f t="shared" si="29"/>
        <v>18</v>
      </c>
      <c r="BR153" s="19">
        <f t="shared" si="29"/>
        <v>20</v>
      </c>
      <c r="BS153" s="19">
        <f t="shared" si="29"/>
        <v>22</v>
      </c>
      <c r="BT153" s="19">
        <f t="shared" si="29"/>
        <v>24</v>
      </c>
      <c r="BU153" s="19">
        <f t="shared" si="29"/>
        <v>26</v>
      </c>
      <c r="BV153" s="19">
        <f t="shared" si="29"/>
        <v>28</v>
      </c>
      <c r="BW153" s="19">
        <f t="shared" si="29"/>
        <v>30</v>
      </c>
      <c r="BX153" s="19">
        <f t="shared" si="29"/>
        <v>32</v>
      </c>
      <c r="BY153" s="19">
        <f t="shared" si="29"/>
        <v>34</v>
      </c>
      <c r="BZ153" s="19">
        <f t="shared" si="29"/>
        <v>36</v>
      </c>
      <c r="CA153" s="19">
        <f t="shared" si="29"/>
        <v>38</v>
      </c>
      <c r="CB153" s="19">
        <f t="shared" si="29"/>
        <v>40</v>
      </c>
      <c r="CC153" s="19">
        <f t="shared" si="29"/>
        <v>42</v>
      </c>
      <c r="CD153" s="19">
        <f t="shared" si="29"/>
        <v>44</v>
      </c>
      <c r="CE153" s="19">
        <f t="shared" si="29"/>
        <v>46</v>
      </c>
      <c r="CF153" s="19">
        <f t="shared" si="29"/>
        <v>48</v>
      </c>
      <c r="CG153" s="19">
        <f t="shared" si="29"/>
        <v>50</v>
      </c>
      <c r="CH153" s="19">
        <f t="shared" si="29"/>
        <v>52</v>
      </c>
      <c r="CI153" s="19">
        <f t="shared" si="29"/>
        <v>54</v>
      </c>
      <c r="CJ153" s="19">
        <f t="shared" si="29"/>
        <v>56</v>
      </c>
      <c r="CK153" s="19">
        <f t="shared" si="29"/>
        <v>58</v>
      </c>
      <c r="CL153" s="19">
        <f t="shared" si="29"/>
        <v>60</v>
      </c>
      <c r="CM153" s="19">
        <f t="shared" si="29"/>
        <v>62</v>
      </c>
      <c r="CN153" s="19">
        <f t="shared" si="29"/>
        <v>64</v>
      </c>
      <c r="CO153" s="9">
        <f t="shared" si="29"/>
        <v>0</v>
      </c>
    </row>
    <row r="154" spans="1:93" s="6" customFormat="1" ht="25.5" hidden="1" customHeight="1">
      <c r="A154" s="11" t="s">
        <v>5</v>
      </c>
      <c r="B154" s="18" t="e">
        <f t="shared" ref="B154:AC154" si="30">B153/B152</f>
        <v>#DIV/0!</v>
      </c>
      <c r="C154" s="18" t="e">
        <f t="shared" si="30"/>
        <v>#DIV/0!</v>
      </c>
      <c r="D154" s="18" t="e">
        <f t="shared" si="30"/>
        <v>#DIV/0!</v>
      </c>
      <c r="E154" s="18" t="e">
        <f t="shared" si="30"/>
        <v>#DIV/0!</v>
      </c>
      <c r="F154" s="18" t="e">
        <f t="shared" si="30"/>
        <v>#DIV/0!</v>
      </c>
      <c r="G154" s="18" t="e">
        <f t="shared" si="30"/>
        <v>#DIV/0!</v>
      </c>
      <c r="H154" s="18" t="e">
        <f t="shared" si="30"/>
        <v>#DIV/0!</v>
      </c>
      <c r="I154" s="18" t="e">
        <f t="shared" si="30"/>
        <v>#DIV/0!</v>
      </c>
      <c r="J154" s="18" t="e">
        <f t="shared" si="30"/>
        <v>#DIV/0!</v>
      </c>
      <c r="K154" s="18" t="e">
        <f t="shared" si="30"/>
        <v>#DIV/0!</v>
      </c>
      <c r="L154" s="18" t="e">
        <f t="shared" si="30"/>
        <v>#DIV/0!</v>
      </c>
      <c r="M154" s="18" t="e">
        <f t="shared" si="30"/>
        <v>#DIV/0!</v>
      </c>
      <c r="N154" s="18" t="e">
        <f t="shared" si="30"/>
        <v>#DIV/0!</v>
      </c>
      <c r="O154" s="18" t="e">
        <f t="shared" si="30"/>
        <v>#DIV/0!</v>
      </c>
      <c r="P154" s="18" t="e">
        <f t="shared" si="30"/>
        <v>#DIV/0!</v>
      </c>
      <c r="Q154" s="18" t="e">
        <f t="shared" si="30"/>
        <v>#DIV/0!</v>
      </c>
      <c r="R154" s="18" t="e">
        <f t="shared" si="30"/>
        <v>#DIV/0!</v>
      </c>
      <c r="S154" s="18" t="e">
        <f t="shared" si="30"/>
        <v>#DIV/0!</v>
      </c>
      <c r="T154" s="18" t="e">
        <f t="shared" si="30"/>
        <v>#DIV/0!</v>
      </c>
      <c r="U154" s="18" t="e">
        <f t="shared" si="30"/>
        <v>#DIV/0!</v>
      </c>
      <c r="V154" s="18" t="e">
        <f t="shared" si="30"/>
        <v>#DIV/0!</v>
      </c>
      <c r="W154" s="18" t="e">
        <f t="shared" si="30"/>
        <v>#DIV/0!</v>
      </c>
      <c r="X154" s="18" t="e">
        <f t="shared" si="30"/>
        <v>#DIV/0!</v>
      </c>
      <c r="Y154" s="18" t="e">
        <f t="shared" si="30"/>
        <v>#DIV/0!</v>
      </c>
      <c r="Z154" s="18" t="e">
        <f t="shared" si="30"/>
        <v>#DIV/0!</v>
      </c>
      <c r="AA154" s="18">
        <f t="shared" si="30"/>
        <v>4.1678507151652932E-3</v>
      </c>
      <c r="AB154" s="18">
        <f t="shared" si="30"/>
        <v>1.2515337423312883E-2</v>
      </c>
      <c r="AC154" s="18">
        <f t="shared" si="30"/>
        <v>3.406922867266285E-3</v>
      </c>
      <c r="AD154" s="18">
        <v>6.5796792803674451E-3</v>
      </c>
      <c r="AE154" s="18">
        <v>2.4844408753262395E-3</v>
      </c>
      <c r="AF154" s="18">
        <v>1.5301103865350287E-3</v>
      </c>
      <c r="AG154" s="18">
        <v>2.2241410890441425E-3</v>
      </c>
      <c r="AH154" s="18">
        <v>5.519947081499053E-3</v>
      </c>
      <c r="AI154" s="18">
        <v>1.1570157226089104E-3</v>
      </c>
      <c r="AJ154" s="18">
        <v>1.149838934775167E-3</v>
      </c>
      <c r="AK154" s="18">
        <v>6.5424355908496137E-4</v>
      </c>
      <c r="AL154" s="18">
        <v>6.5424355908496137E-4</v>
      </c>
      <c r="AM154" s="18">
        <v>6.5424355908496137E-4</v>
      </c>
      <c r="AN154" s="18">
        <v>6.5424355908496137E-4</v>
      </c>
      <c r="AO154" s="18">
        <v>6.5424355908496137E-4</v>
      </c>
      <c r="AP154" s="18">
        <v>6.5424355908496137E-4</v>
      </c>
      <c r="AQ154" s="18">
        <v>6.5424355908496137E-4</v>
      </c>
      <c r="AR154" s="18">
        <v>4.7636536467334945E-3</v>
      </c>
      <c r="AS154" s="18">
        <v>2.955457040320878E-3</v>
      </c>
      <c r="AT154" s="18">
        <v>2.955457040320878E-3</v>
      </c>
      <c r="AU154" s="18">
        <v>2.955457040320878E-3</v>
      </c>
      <c r="AV154" s="18">
        <v>2.955457040320878E-3</v>
      </c>
      <c r="AW154" s="18">
        <v>2.955457040320878E-3</v>
      </c>
      <c r="AX154" s="18">
        <v>2.955457040320878E-3</v>
      </c>
      <c r="AY154" s="18">
        <v>2.955457040320878E-3</v>
      </c>
      <c r="AZ154" s="18">
        <v>2.955457040320878E-3</v>
      </c>
      <c r="BA154" s="18">
        <v>2.955457040320878E-3</v>
      </c>
      <c r="BB154" s="18">
        <v>2.955457040320878E-3</v>
      </c>
      <c r="BC154" s="18">
        <v>2.955457040320878E-3</v>
      </c>
      <c r="BD154" s="18">
        <v>2.955457040320878E-3</v>
      </c>
      <c r="BE154" s="18">
        <v>2.955457040320878E-3</v>
      </c>
      <c r="BF154" s="18">
        <v>2.955457040320878E-3</v>
      </c>
      <c r="BG154" s="18">
        <v>2.955457040320878E-3</v>
      </c>
      <c r="BH154" s="18">
        <v>2.955457040320878E-3</v>
      </c>
      <c r="BI154" s="18">
        <v>2.955457040320878E-3</v>
      </c>
      <c r="BJ154" s="57">
        <f t="shared" ref="BJ154:CO154" si="31">BJ153/BJ152</f>
        <v>2.955457040320878E-3</v>
      </c>
      <c r="BK154" s="17">
        <f t="shared" si="31"/>
        <v>5.072708826513358E-4</v>
      </c>
      <c r="BL154" s="17">
        <f t="shared" si="31"/>
        <v>6.7630399864739205E-4</v>
      </c>
      <c r="BM154" s="17">
        <f t="shared" si="31"/>
        <v>8.4530853761622987E-4</v>
      </c>
      <c r="BN154" s="17">
        <f t="shared" si="31"/>
        <v>1.0142845068041586E-3</v>
      </c>
      <c r="BO154" s="17">
        <f t="shared" si="31"/>
        <v>1.1832319134550372E-3</v>
      </c>
      <c r="BP154" s="17">
        <f t="shared" si="31"/>
        <v>1.3521507648102764E-3</v>
      </c>
      <c r="BQ154" s="17">
        <f t="shared" si="31"/>
        <v>1.521041068108839E-3</v>
      </c>
      <c r="BR154" s="17">
        <f t="shared" si="31"/>
        <v>1.6899028305872412E-3</v>
      </c>
      <c r="BS154" s="17">
        <f t="shared" si="31"/>
        <v>1.8587360594795538E-3</v>
      </c>
      <c r="BT154" s="17">
        <f t="shared" si="31"/>
        <v>2.0275407620174032E-3</v>
      </c>
      <c r="BU154" s="17">
        <f t="shared" si="31"/>
        <v>2.1963169454299711E-3</v>
      </c>
      <c r="BV154" s="17">
        <f t="shared" si="31"/>
        <v>2.3650646169439985E-3</v>
      </c>
      <c r="BW154" s="17">
        <f t="shared" si="31"/>
        <v>2.5337837837837839E-3</v>
      </c>
      <c r="BX154" s="17">
        <f t="shared" si="31"/>
        <v>2.7024744531711849E-3</v>
      </c>
      <c r="BY154" s="17">
        <f t="shared" si="31"/>
        <v>2.8711366323256205E-3</v>
      </c>
      <c r="BZ154" s="17">
        <f t="shared" si="31"/>
        <v>3.0397703284640717E-3</v>
      </c>
      <c r="CA154" s="17">
        <f t="shared" si="31"/>
        <v>3.2083755488010808E-3</v>
      </c>
      <c r="CB154" s="17">
        <f t="shared" si="31"/>
        <v>3.3769523005487546E-3</v>
      </c>
      <c r="CC154" s="17">
        <f t="shared" si="31"/>
        <v>3.5455005909167652E-3</v>
      </c>
      <c r="CD154" s="17">
        <f t="shared" si="31"/>
        <v>3.7140204271123491E-3</v>
      </c>
      <c r="CE154" s="17">
        <f t="shared" si="31"/>
        <v>3.8825118163403104E-3</v>
      </c>
      <c r="CF154" s="17">
        <f t="shared" si="31"/>
        <v>4.0509747658030214E-3</v>
      </c>
      <c r="CG154" s="17">
        <f t="shared" si="31"/>
        <v>4.2194092827004216E-3</v>
      </c>
      <c r="CH154" s="17">
        <f t="shared" si="31"/>
        <v>4.3878153742300226E-3</v>
      </c>
      <c r="CI154" s="17">
        <f t="shared" si="31"/>
        <v>4.556193047586905E-3</v>
      </c>
      <c r="CJ154" s="17">
        <f t="shared" si="31"/>
        <v>4.7245423099637222E-3</v>
      </c>
      <c r="CK154" s="17">
        <f t="shared" si="31"/>
        <v>4.8928631685507002E-3</v>
      </c>
      <c r="CL154" s="17">
        <f t="shared" si="31"/>
        <v>5.0611556305356388E-3</v>
      </c>
      <c r="CM154" s="17">
        <f t="shared" si="31"/>
        <v>5.2294197031039135E-3</v>
      </c>
      <c r="CN154" s="17">
        <f t="shared" si="31"/>
        <v>5.3976553934384748E-3</v>
      </c>
      <c r="CO154" s="17" t="e">
        <f t="shared" si="31"/>
        <v>#DIV/0!</v>
      </c>
    </row>
    <row r="155" spans="1:93" ht="12.75" hidden="1" customHeight="1">
      <c r="A155" s="34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56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3"/>
    </row>
    <row r="156" spans="1:93" s="6" customFormat="1" ht="25.5" hidden="1" customHeight="1">
      <c r="A156" s="11" t="s">
        <v>4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>
        <v>44</v>
      </c>
      <c r="AB156" s="10">
        <v>25</v>
      </c>
      <c r="AC156" s="10">
        <v>70</v>
      </c>
      <c r="AD156" s="10">
        <v>218</v>
      </c>
      <c r="AE156" s="10">
        <v>178</v>
      </c>
      <c r="AF156" s="10">
        <v>76</v>
      </c>
      <c r="AG156" s="10">
        <v>82</v>
      </c>
      <c r="AH156" s="10">
        <v>701</v>
      </c>
      <c r="AI156" s="10">
        <v>238</v>
      </c>
      <c r="AJ156" s="10">
        <v>255</v>
      </c>
      <c r="AK156" s="10">
        <v>29</v>
      </c>
      <c r="AL156" s="10">
        <v>29</v>
      </c>
      <c r="AM156" s="10">
        <v>29</v>
      </c>
      <c r="AN156" s="10">
        <v>29</v>
      </c>
      <c r="AO156" s="10">
        <v>29</v>
      </c>
      <c r="AP156" s="10">
        <v>29</v>
      </c>
      <c r="AQ156" s="10">
        <v>29</v>
      </c>
      <c r="AR156" s="10">
        <v>270</v>
      </c>
      <c r="AS156" s="10">
        <v>615</v>
      </c>
      <c r="AT156" s="10">
        <v>615</v>
      </c>
      <c r="AU156" s="10">
        <v>615</v>
      </c>
      <c r="AV156" s="10">
        <v>615</v>
      </c>
      <c r="AW156" s="10">
        <v>615</v>
      </c>
      <c r="AX156" s="10">
        <v>615</v>
      </c>
      <c r="AY156" s="10">
        <v>615</v>
      </c>
      <c r="AZ156" s="10">
        <v>615</v>
      </c>
      <c r="BA156" s="10">
        <v>615</v>
      </c>
      <c r="BB156" s="10">
        <v>615</v>
      </c>
      <c r="BC156" s="10">
        <v>615</v>
      </c>
      <c r="BD156" s="10">
        <v>615</v>
      </c>
      <c r="BE156" s="10">
        <v>615</v>
      </c>
      <c r="BF156" s="10">
        <v>615</v>
      </c>
      <c r="BG156" s="10">
        <v>615</v>
      </c>
      <c r="BH156" s="10">
        <v>615</v>
      </c>
      <c r="BI156" s="10">
        <v>615</v>
      </c>
      <c r="BJ156" s="9">
        <f>SUM(BK156:CO156)</f>
        <v>615</v>
      </c>
      <c r="BK156" s="8">
        <v>6</v>
      </c>
      <c r="BL156" s="8">
        <v>7</v>
      </c>
      <c r="BM156" s="8">
        <v>8</v>
      </c>
      <c r="BN156" s="8">
        <v>9</v>
      </c>
      <c r="BO156" s="8">
        <v>10</v>
      </c>
      <c r="BP156" s="8">
        <v>11</v>
      </c>
      <c r="BQ156" s="8">
        <v>12</v>
      </c>
      <c r="BR156" s="8">
        <v>13</v>
      </c>
      <c r="BS156" s="8">
        <v>14</v>
      </c>
      <c r="BT156" s="8">
        <v>15</v>
      </c>
      <c r="BU156" s="8">
        <v>16</v>
      </c>
      <c r="BV156" s="8">
        <v>17</v>
      </c>
      <c r="BW156" s="8">
        <v>18</v>
      </c>
      <c r="BX156" s="8">
        <v>19</v>
      </c>
      <c r="BY156" s="8">
        <v>20</v>
      </c>
      <c r="BZ156" s="8">
        <v>21</v>
      </c>
      <c r="CA156" s="8">
        <v>22</v>
      </c>
      <c r="CB156" s="8">
        <v>23</v>
      </c>
      <c r="CC156" s="8">
        <v>24</v>
      </c>
      <c r="CD156" s="8">
        <v>25</v>
      </c>
      <c r="CE156" s="8">
        <v>26</v>
      </c>
      <c r="CF156" s="8">
        <v>27</v>
      </c>
      <c r="CG156" s="8">
        <v>28</v>
      </c>
      <c r="CH156" s="8">
        <v>29</v>
      </c>
      <c r="CI156" s="8">
        <v>30</v>
      </c>
      <c r="CJ156" s="8">
        <v>31</v>
      </c>
      <c r="CK156" s="8">
        <v>32</v>
      </c>
      <c r="CL156" s="8">
        <v>33</v>
      </c>
      <c r="CM156" s="8">
        <v>34</v>
      </c>
      <c r="CN156" s="8">
        <v>35</v>
      </c>
      <c r="CO156" s="7"/>
    </row>
    <row r="157" spans="1:93" s="3" customFormat="1" ht="25.5" hidden="1" customHeight="1">
      <c r="A157" s="5" t="s">
        <v>3</v>
      </c>
      <c r="B157" s="4" t="e">
        <f t="shared" ref="B157:Z157" si="32">B156/B152</f>
        <v>#DIV/0!</v>
      </c>
      <c r="C157" s="4" t="e">
        <f t="shared" si="32"/>
        <v>#DIV/0!</v>
      </c>
      <c r="D157" s="4" t="e">
        <f t="shared" si="32"/>
        <v>#DIV/0!</v>
      </c>
      <c r="E157" s="4" t="e">
        <f t="shared" si="32"/>
        <v>#DIV/0!</v>
      </c>
      <c r="F157" s="4" t="e">
        <f t="shared" si="32"/>
        <v>#DIV/0!</v>
      </c>
      <c r="G157" s="4" t="e">
        <f t="shared" si="32"/>
        <v>#DIV/0!</v>
      </c>
      <c r="H157" s="4" t="e">
        <f t="shared" si="32"/>
        <v>#DIV/0!</v>
      </c>
      <c r="I157" s="4" t="e">
        <f t="shared" si="32"/>
        <v>#DIV/0!</v>
      </c>
      <c r="J157" s="4" t="e">
        <f t="shared" si="32"/>
        <v>#DIV/0!</v>
      </c>
      <c r="K157" s="4" t="e">
        <f t="shared" si="32"/>
        <v>#DIV/0!</v>
      </c>
      <c r="L157" s="4" t="e">
        <f t="shared" si="32"/>
        <v>#DIV/0!</v>
      </c>
      <c r="M157" s="4" t="e">
        <f t="shared" si="32"/>
        <v>#DIV/0!</v>
      </c>
      <c r="N157" s="4" t="e">
        <f t="shared" si="32"/>
        <v>#DIV/0!</v>
      </c>
      <c r="O157" s="4" t="e">
        <f t="shared" si="32"/>
        <v>#DIV/0!</v>
      </c>
      <c r="P157" s="4" t="e">
        <f t="shared" si="32"/>
        <v>#DIV/0!</v>
      </c>
      <c r="Q157" s="4" t="e">
        <f t="shared" si="32"/>
        <v>#DIV/0!</v>
      </c>
      <c r="R157" s="4" t="e">
        <f t="shared" si="32"/>
        <v>#DIV/0!</v>
      </c>
      <c r="S157" s="4" t="e">
        <f t="shared" si="32"/>
        <v>#DIV/0!</v>
      </c>
      <c r="T157" s="4" t="e">
        <f t="shared" si="32"/>
        <v>#DIV/0!</v>
      </c>
      <c r="U157" s="4" t="e">
        <f t="shared" si="32"/>
        <v>#DIV/0!</v>
      </c>
      <c r="V157" s="4" t="e">
        <f t="shared" si="32"/>
        <v>#DIV/0!</v>
      </c>
      <c r="W157" s="4" t="e">
        <f t="shared" si="32"/>
        <v>#DIV/0!</v>
      </c>
      <c r="X157" s="4" t="e">
        <f t="shared" si="32"/>
        <v>#DIV/0!</v>
      </c>
      <c r="Y157" s="4" t="e">
        <f t="shared" si="32"/>
        <v>#DIV/0!</v>
      </c>
      <c r="Z157" s="4" t="e">
        <f t="shared" si="32"/>
        <v>#DIV/0!</v>
      </c>
      <c r="AA157" s="4">
        <v>3.1328214121533042E-3</v>
      </c>
      <c r="AB157" s="4">
        <v>2.76797985525772E-3</v>
      </c>
      <c r="AC157" s="4">
        <v>1.641480129257359E-3</v>
      </c>
      <c r="AD157" s="4">
        <v>3.464662036521988E-3</v>
      </c>
      <c r="AE157" s="4">
        <v>2.2334872515559125E-3</v>
      </c>
      <c r="AF157" s="4">
        <v>1.3843855878174069E-3</v>
      </c>
      <c r="AG157" s="4">
        <v>2.1456419917837612E-3</v>
      </c>
      <c r="AH157" s="4">
        <v>5.3298662591333831E-3</v>
      </c>
      <c r="AI157" s="4">
        <v>1.0884179524937576E-3</v>
      </c>
      <c r="AJ157" s="4">
        <v>1.119118047204838E-3</v>
      </c>
      <c r="AK157" s="4">
        <v>6.5424355908496137E-4</v>
      </c>
      <c r="AL157" s="4">
        <v>6.5424355908496137E-4</v>
      </c>
      <c r="AM157" s="4">
        <v>6.5424355908496137E-4</v>
      </c>
      <c r="AN157" s="4">
        <v>6.5424355908496137E-4</v>
      </c>
      <c r="AO157" s="4">
        <v>6.5424355908496137E-4</v>
      </c>
      <c r="AP157" s="4">
        <v>6.5424355908496137E-4</v>
      </c>
      <c r="AQ157" s="4">
        <v>6.5424355908496137E-4</v>
      </c>
      <c r="AR157" s="4">
        <v>2.9165226408572418E-3</v>
      </c>
      <c r="AS157" s="4">
        <v>1.7310534093308001E-3</v>
      </c>
      <c r="AT157" s="4">
        <v>1.7310534093308001E-3</v>
      </c>
      <c r="AU157" s="4">
        <v>1.7310534093308001E-3</v>
      </c>
      <c r="AV157" s="4">
        <v>1.7310534093308001E-3</v>
      </c>
      <c r="AW157" s="4">
        <v>1.7310534093308001E-3</v>
      </c>
      <c r="AX157" s="4">
        <v>1.7310534093308001E-3</v>
      </c>
      <c r="AY157" s="4">
        <v>1.7310534093308001E-3</v>
      </c>
      <c r="AZ157" s="4">
        <v>1.7310534093308001E-3</v>
      </c>
      <c r="BA157" s="4">
        <v>1.7310534093308001E-3</v>
      </c>
      <c r="BB157" s="4">
        <v>1.7310534093308001E-3</v>
      </c>
      <c r="BC157" s="4">
        <v>1.7310534093308001E-3</v>
      </c>
      <c r="BD157" s="4">
        <v>1.7310534093308001E-3</v>
      </c>
      <c r="BE157" s="4">
        <v>1.7310534093308001E-3</v>
      </c>
      <c r="BF157" s="4">
        <v>1.7310534093308001E-3</v>
      </c>
      <c r="BG157" s="4">
        <v>1.7310534093308001E-3</v>
      </c>
      <c r="BH157" s="4">
        <v>1.7310534093308001E-3</v>
      </c>
      <c r="BI157" s="4">
        <v>1.7310534093308001E-3</v>
      </c>
      <c r="BJ157" s="4">
        <f t="shared" ref="BJ157:CO157" si="33">BJ156/BJ152</f>
        <v>1.7310534093308001E-3</v>
      </c>
      <c r="BK157" s="4">
        <f t="shared" si="33"/>
        <v>5.072708826513358E-4</v>
      </c>
      <c r="BL157" s="4">
        <f t="shared" si="33"/>
        <v>5.9176599881646797E-4</v>
      </c>
      <c r="BM157" s="4">
        <f t="shared" si="33"/>
        <v>6.7624683009298396E-4</v>
      </c>
      <c r="BN157" s="4">
        <f t="shared" si="33"/>
        <v>7.6071338010311889E-4</v>
      </c>
      <c r="BO157" s="4">
        <f t="shared" si="33"/>
        <v>8.4516565246788369E-4</v>
      </c>
      <c r="BP157" s="4">
        <f t="shared" si="33"/>
        <v>9.2960365080706501E-4</v>
      </c>
      <c r="BQ157" s="4">
        <f t="shared" si="33"/>
        <v>1.014027378739226E-3</v>
      </c>
      <c r="BR157" s="4">
        <f t="shared" si="33"/>
        <v>1.0984368398817069E-3</v>
      </c>
      <c r="BS157" s="4">
        <f t="shared" si="33"/>
        <v>1.1828320378506252E-3</v>
      </c>
      <c r="BT157" s="4">
        <f t="shared" si="33"/>
        <v>1.2672129762608768E-3</v>
      </c>
      <c r="BU157" s="4">
        <f t="shared" si="33"/>
        <v>1.3515796587261362E-3</v>
      </c>
      <c r="BV157" s="4">
        <f t="shared" si="33"/>
        <v>1.4359320888588563E-3</v>
      </c>
      <c r="BW157" s="4">
        <f t="shared" si="33"/>
        <v>1.5202702702702704E-3</v>
      </c>
      <c r="BX157" s="4">
        <f t="shared" si="33"/>
        <v>1.604594206570391E-3</v>
      </c>
      <c r="BY157" s="4">
        <f t="shared" si="33"/>
        <v>1.6889039013680122E-3</v>
      </c>
      <c r="BZ157" s="4">
        <f t="shared" si="33"/>
        <v>1.7731993582707085E-3</v>
      </c>
      <c r="CA157" s="4">
        <f t="shared" si="33"/>
        <v>1.8574805808848362E-3</v>
      </c>
      <c r="CB157" s="4">
        <f t="shared" si="33"/>
        <v>1.9417475728155339E-3</v>
      </c>
      <c r="CC157" s="4">
        <f t="shared" si="33"/>
        <v>2.0260003376667227E-3</v>
      </c>
      <c r="CD157" s="4">
        <f t="shared" si="33"/>
        <v>2.1102388790411077E-3</v>
      </c>
      <c r="CE157" s="4">
        <f t="shared" si="33"/>
        <v>2.1944632005401754E-3</v>
      </c>
      <c r="CF157" s="4">
        <f t="shared" si="33"/>
        <v>2.2786733057641997E-3</v>
      </c>
      <c r="CG157" s="4">
        <f t="shared" si="33"/>
        <v>2.3628691983122361E-3</v>
      </c>
      <c r="CH157" s="4">
        <f t="shared" si="33"/>
        <v>2.4470508817821279E-3</v>
      </c>
      <c r="CI157" s="4">
        <f t="shared" si="33"/>
        <v>2.5312183597705029E-3</v>
      </c>
      <c r="CJ157" s="4">
        <f t="shared" si="33"/>
        <v>2.615371635872775E-3</v>
      </c>
      <c r="CK157" s="4">
        <f t="shared" si="33"/>
        <v>2.6995107136831447E-3</v>
      </c>
      <c r="CL157" s="4">
        <f t="shared" si="33"/>
        <v>2.7836355967946016E-3</v>
      </c>
      <c r="CM157" s="4">
        <f t="shared" si="33"/>
        <v>2.8677462887989206E-3</v>
      </c>
      <c r="CN157" s="4">
        <f t="shared" si="33"/>
        <v>2.9518427932866661E-3</v>
      </c>
      <c r="CO157" s="4" t="e">
        <f t="shared" si="33"/>
        <v>#DIV/0!</v>
      </c>
    </row>
    <row r="158" spans="1:93" s="6" customFormat="1" ht="25.5" hidden="1" customHeight="1">
      <c r="A158" s="11" t="s">
        <v>2</v>
      </c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>
        <v>0</v>
      </c>
      <c r="AB158" s="10">
        <v>26</v>
      </c>
      <c r="AC158" s="10">
        <v>5</v>
      </c>
      <c r="AD158" s="10">
        <v>196</v>
      </c>
      <c r="AE158" s="10">
        <v>20</v>
      </c>
      <c r="AF158" s="10">
        <v>8</v>
      </c>
      <c r="AG158" s="10">
        <v>3</v>
      </c>
      <c r="AH158" s="10">
        <v>25</v>
      </c>
      <c r="AI158" s="10">
        <v>15</v>
      </c>
      <c r="AJ158" s="10">
        <v>7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171</v>
      </c>
      <c r="AS158" s="10">
        <v>435</v>
      </c>
      <c r="AT158" s="10">
        <v>435</v>
      </c>
      <c r="AU158" s="10">
        <v>435</v>
      </c>
      <c r="AV158" s="10">
        <v>435</v>
      </c>
      <c r="AW158" s="10">
        <v>435</v>
      </c>
      <c r="AX158" s="10">
        <v>435</v>
      </c>
      <c r="AY158" s="10">
        <v>435</v>
      </c>
      <c r="AZ158" s="10">
        <v>435</v>
      </c>
      <c r="BA158" s="10">
        <v>435</v>
      </c>
      <c r="BB158" s="10">
        <v>435</v>
      </c>
      <c r="BC158" s="10">
        <v>435</v>
      </c>
      <c r="BD158" s="10">
        <v>435</v>
      </c>
      <c r="BE158" s="10">
        <v>435</v>
      </c>
      <c r="BF158" s="10">
        <v>435</v>
      </c>
      <c r="BG158" s="10">
        <v>435</v>
      </c>
      <c r="BH158" s="10">
        <v>435</v>
      </c>
      <c r="BI158" s="10">
        <v>435</v>
      </c>
      <c r="BJ158" s="9">
        <f>SUM(BK158:CO158)</f>
        <v>435</v>
      </c>
      <c r="BK158" s="8">
        <v>0</v>
      </c>
      <c r="BL158" s="8">
        <v>1</v>
      </c>
      <c r="BM158" s="8">
        <v>2</v>
      </c>
      <c r="BN158" s="8">
        <v>3</v>
      </c>
      <c r="BO158" s="8">
        <v>4</v>
      </c>
      <c r="BP158" s="8">
        <v>5</v>
      </c>
      <c r="BQ158" s="8">
        <v>6</v>
      </c>
      <c r="BR158" s="8">
        <v>7</v>
      </c>
      <c r="BS158" s="8">
        <v>8</v>
      </c>
      <c r="BT158" s="8">
        <v>9</v>
      </c>
      <c r="BU158" s="8">
        <v>10</v>
      </c>
      <c r="BV158" s="8">
        <v>11</v>
      </c>
      <c r="BW158" s="8">
        <v>12</v>
      </c>
      <c r="BX158" s="8">
        <v>13</v>
      </c>
      <c r="BY158" s="8">
        <v>14</v>
      </c>
      <c r="BZ158" s="8">
        <v>15</v>
      </c>
      <c r="CA158" s="8">
        <v>16</v>
      </c>
      <c r="CB158" s="8">
        <v>17</v>
      </c>
      <c r="CC158" s="8">
        <v>18</v>
      </c>
      <c r="CD158" s="8">
        <v>19</v>
      </c>
      <c r="CE158" s="8">
        <v>20</v>
      </c>
      <c r="CF158" s="8">
        <v>21</v>
      </c>
      <c r="CG158" s="8">
        <v>22</v>
      </c>
      <c r="CH158" s="8">
        <v>23</v>
      </c>
      <c r="CI158" s="8">
        <v>24</v>
      </c>
      <c r="CJ158" s="8">
        <v>25</v>
      </c>
      <c r="CK158" s="8">
        <v>26</v>
      </c>
      <c r="CL158" s="8">
        <v>27</v>
      </c>
      <c r="CM158" s="8">
        <v>28</v>
      </c>
      <c r="CN158" s="8">
        <v>29</v>
      </c>
      <c r="CO158" s="7"/>
    </row>
    <row r="159" spans="1:93" s="3" customFormat="1" ht="25.5" hidden="1" customHeight="1">
      <c r="A159" s="5" t="s">
        <v>1</v>
      </c>
      <c r="B159" s="4" t="e">
        <f t="shared" ref="B159:Z159" si="34">B158/B152</f>
        <v>#DIV/0!</v>
      </c>
      <c r="C159" s="4" t="e">
        <f t="shared" si="34"/>
        <v>#DIV/0!</v>
      </c>
      <c r="D159" s="4" t="e">
        <f t="shared" si="34"/>
        <v>#DIV/0!</v>
      </c>
      <c r="E159" s="4" t="e">
        <f t="shared" si="34"/>
        <v>#DIV/0!</v>
      </c>
      <c r="F159" s="4" t="e">
        <f t="shared" si="34"/>
        <v>#DIV/0!</v>
      </c>
      <c r="G159" s="4" t="e">
        <f t="shared" si="34"/>
        <v>#DIV/0!</v>
      </c>
      <c r="H159" s="4" t="e">
        <f t="shared" si="34"/>
        <v>#DIV/0!</v>
      </c>
      <c r="I159" s="4" t="e">
        <f t="shared" si="34"/>
        <v>#DIV/0!</v>
      </c>
      <c r="J159" s="4" t="e">
        <f t="shared" si="34"/>
        <v>#DIV/0!</v>
      </c>
      <c r="K159" s="4" t="e">
        <f t="shared" si="34"/>
        <v>#DIV/0!</v>
      </c>
      <c r="L159" s="4" t="e">
        <f t="shared" si="34"/>
        <v>#DIV/0!</v>
      </c>
      <c r="M159" s="4" t="e">
        <f t="shared" si="34"/>
        <v>#DIV/0!</v>
      </c>
      <c r="N159" s="4" t="e">
        <f t="shared" si="34"/>
        <v>#DIV/0!</v>
      </c>
      <c r="O159" s="4" t="e">
        <f t="shared" si="34"/>
        <v>#DIV/0!</v>
      </c>
      <c r="P159" s="4" t="e">
        <f t="shared" si="34"/>
        <v>#DIV/0!</v>
      </c>
      <c r="Q159" s="4" t="e">
        <f t="shared" si="34"/>
        <v>#DIV/0!</v>
      </c>
      <c r="R159" s="4" t="e">
        <f t="shared" si="34"/>
        <v>#DIV/0!</v>
      </c>
      <c r="S159" s="4" t="e">
        <f t="shared" si="34"/>
        <v>#DIV/0!</v>
      </c>
      <c r="T159" s="4" t="e">
        <f t="shared" si="34"/>
        <v>#DIV/0!</v>
      </c>
      <c r="U159" s="4" t="e">
        <f t="shared" si="34"/>
        <v>#DIV/0!</v>
      </c>
      <c r="V159" s="4" t="e">
        <f t="shared" si="34"/>
        <v>#DIV/0!</v>
      </c>
      <c r="W159" s="4" t="e">
        <f t="shared" si="34"/>
        <v>#DIV/0!</v>
      </c>
      <c r="X159" s="4" t="e">
        <f t="shared" si="34"/>
        <v>#DIV/0!</v>
      </c>
      <c r="Y159" s="4" t="e">
        <f t="shared" si="34"/>
        <v>#DIV/0!</v>
      </c>
      <c r="Z159" s="4" t="e">
        <f t="shared" si="34"/>
        <v>#DIV/0!</v>
      </c>
      <c r="AA159" s="4">
        <v>1.6174893160574122E-4</v>
      </c>
      <c r="AB159" s="4">
        <v>6.2471767566580491E-5</v>
      </c>
      <c r="AC159" s="4">
        <v>1.2513525649047132E-4</v>
      </c>
      <c r="AD159" s="4">
        <v>3.1150172438454572E-3</v>
      </c>
      <c r="AE159" s="4">
        <v>2.5095362377032727E-4</v>
      </c>
      <c r="AF159" s="4">
        <v>1.4572479871762176E-4</v>
      </c>
      <c r="AG159" s="4">
        <v>7.8499097260381506E-5</v>
      </c>
      <c r="AH159" s="4">
        <v>1.9008082236566989E-4</v>
      </c>
      <c r="AI159" s="4">
        <v>6.8597770115152795E-5</v>
      </c>
      <c r="AJ159" s="4">
        <v>3.072088757032889E-5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1.8471310058762529E-3</v>
      </c>
      <c r="AS159" s="4">
        <v>1.2244036309900781E-3</v>
      </c>
      <c r="AT159" s="4">
        <v>1.2244036309900781E-3</v>
      </c>
      <c r="AU159" s="4">
        <v>1.2244036309900781E-3</v>
      </c>
      <c r="AV159" s="4">
        <v>1.2244036309900781E-3</v>
      </c>
      <c r="AW159" s="4">
        <v>1.2244036309900781E-3</v>
      </c>
      <c r="AX159" s="4">
        <v>1.2244036309900781E-3</v>
      </c>
      <c r="AY159" s="4">
        <v>1.2244036309900781E-3</v>
      </c>
      <c r="AZ159" s="4">
        <v>1.2244036309900781E-3</v>
      </c>
      <c r="BA159" s="4">
        <v>1.2244036309900781E-3</v>
      </c>
      <c r="BB159" s="4">
        <v>1.2244036309900781E-3</v>
      </c>
      <c r="BC159" s="4">
        <v>1.2244036309900781E-3</v>
      </c>
      <c r="BD159" s="4">
        <v>1.2244036309900781E-3</v>
      </c>
      <c r="BE159" s="4">
        <v>1.2244036309900781E-3</v>
      </c>
      <c r="BF159" s="4">
        <v>1.2244036309900781E-3</v>
      </c>
      <c r="BG159" s="4">
        <v>1.2244036309900781E-3</v>
      </c>
      <c r="BH159" s="4">
        <v>1.2244036309900781E-3</v>
      </c>
      <c r="BI159" s="4">
        <v>1.2244036309900781E-3</v>
      </c>
      <c r="BJ159" s="4">
        <f t="shared" ref="BJ159:CO159" si="35">BJ158/BJ152</f>
        <v>1.2244036309900781E-3</v>
      </c>
      <c r="BK159" s="4">
        <f t="shared" si="35"/>
        <v>0</v>
      </c>
      <c r="BL159" s="4">
        <f t="shared" si="35"/>
        <v>8.4537999830924007E-5</v>
      </c>
      <c r="BM159" s="4">
        <f t="shared" si="35"/>
        <v>1.6906170752324599E-4</v>
      </c>
      <c r="BN159" s="4">
        <f t="shared" si="35"/>
        <v>2.5357112670103965E-4</v>
      </c>
      <c r="BO159" s="4">
        <f t="shared" si="35"/>
        <v>3.3806626098715348E-4</v>
      </c>
      <c r="BP159" s="4">
        <f t="shared" si="35"/>
        <v>4.2254711400321134E-4</v>
      </c>
      <c r="BQ159" s="4">
        <f t="shared" si="35"/>
        <v>5.0701368936961299E-4</v>
      </c>
      <c r="BR159" s="4">
        <f t="shared" si="35"/>
        <v>5.9146599070553443E-4</v>
      </c>
      <c r="BS159" s="4">
        <f t="shared" si="35"/>
        <v>6.7590402162892864E-4</v>
      </c>
      <c r="BT159" s="4">
        <f t="shared" si="35"/>
        <v>7.6032778575652613E-4</v>
      </c>
      <c r="BU159" s="4">
        <f t="shared" si="35"/>
        <v>8.4473728670383507E-4</v>
      </c>
      <c r="BV159" s="4">
        <f t="shared" si="35"/>
        <v>9.2913252808514229E-4</v>
      </c>
      <c r="BW159" s="4">
        <f t="shared" si="35"/>
        <v>1.0135135135135136E-3</v>
      </c>
      <c r="BX159" s="4">
        <f t="shared" si="35"/>
        <v>1.0978802466007939E-3</v>
      </c>
      <c r="BY159" s="4">
        <f t="shared" si="35"/>
        <v>1.1822327309576085E-3</v>
      </c>
      <c r="BZ159" s="4">
        <f t="shared" si="35"/>
        <v>1.2665709701933632E-3</v>
      </c>
      <c r="CA159" s="4">
        <f t="shared" si="35"/>
        <v>1.3508949679162446E-3</v>
      </c>
      <c r="CB159" s="4">
        <f t="shared" si="35"/>
        <v>1.4352047277332207E-3</v>
      </c>
      <c r="CC159" s="4">
        <f t="shared" si="35"/>
        <v>1.5195002532500423E-3</v>
      </c>
      <c r="CD159" s="4">
        <f t="shared" si="35"/>
        <v>1.6037815480712417E-3</v>
      </c>
      <c r="CE159" s="4">
        <f t="shared" si="35"/>
        <v>1.688048615800135E-3</v>
      </c>
      <c r="CF159" s="4">
        <f t="shared" si="35"/>
        <v>1.7723014600388219E-3</v>
      </c>
      <c r="CG159" s="4">
        <f t="shared" si="35"/>
        <v>1.8565400843881857E-3</v>
      </c>
      <c r="CH159" s="4">
        <f t="shared" si="35"/>
        <v>1.9407644924478947E-3</v>
      </c>
      <c r="CI159" s="4">
        <f t="shared" si="35"/>
        <v>2.0249746878164025E-3</v>
      </c>
      <c r="CJ159" s="4">
        <f t="shared" si="35"/>
        <v>2.1091706740909476E-3</v>
      </c>
      <c r="CK159" s="4">
        <f t="shared" si="35"/>
        <v>2.1933524548675551E-3</v>
      </c>
      <c r="CL159" s="4">
        <f t="shared" si="35"/>
        <v>2.2775200337410376E-3</v>
      </c>
      <c r="CM159" s="4">
        <f t="shared" si="35"/>
        <v>2.3616734143049934E-3</v>
      </c>
      <c r="CN159" s="4">
        <f t="shared" si="35"/>
        <v>2.4458126001518092E-3</v>
      </c>
      <c r="CO159" s="4" t="e">
        <f t="shared" si="35"/>
        <v>#DIV/0!</v>
      </c>
    </row>
    <row r="160" spans="1:93" hidden="1"/>
    <row r="161" spans="1:93" ht="32.25" hidden="1" customHeight="1">
      <c r="A161" s="29" t="s">
        <v>62</v>
      </c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63" t="s">
        <v>57</v>
      </c>
    </row>
    <row r="162" spans="1:93" ht="9" hidden="1" customHeight="1">
      <c r="A162" s="28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</row>
    <row r="163" spans="1:93" ht="18" hidden="1" customHeight="1"/>
    <row r="164" spans="1:93" ht="18" hidden="1" customHeight="1"/>
    <row r="165" spans="1:93" ht="18" hidden="1" customHeight="1"/>
    <row r="166" spans="1:93" ht="18" hidden="1" customHeight="1"/>
    <row r="167" spans="1:93" ht="18" hidden="1" customHeight="1"/>
    <row r="168" spans="1:93" ht="18" hidden="1" customHeight="1"/>
    <row r="169" spans="1:93" ht="18" hidden="1" customHeight="1"/>
    <row r="170" spans="1:93" ht="18" hidden="1" customHeight="1"/>
    <row r="171" spans="1:93" ht="18" hidden="1" customHeight="1"/>
    <row r="172" spans="1:93" ht="18" hidden="1" customHeight="1"/>
    <row r="173" spans="1:93" ht="18" hidden="1" customHeight="1"/>
    <row r="174" spans="1:93" ht="18" hidden="1" customHeight="1"/>
    <row r="175" spans="1:93" ht="18" hidden="1" customHeight="1"/>
    <row r="176" spans="1:93" ht="18" hidden="1" customHeight="1"/>
    <row r="177" spans="1:93" ht="18" hidden="1" customHeight="1"/>
    <row r="178" spans="1:93" ht="18" hidden="1" customHeight="1"/>
    <row r="179" spans="1:93" ht="18" hidden="1" customHeight="1"/>
    <row r="180" spans="1:93" ht="18" hidden="1" customHeight="1"/>
    <row r="181" spans="1:93" ht="18" hidden="1" customHeight="1"/>
    <row r="182" spans="1:93" ht="18" hidden="1" customHeight="1"/>
    <row r="183" spans="1:93" ht="18" hidden="1" customHeight="1"/>
    <row r="184" spans="1:93" ht="18" hidden="1" customHeight="1"/>
    <row r="185" spans="1:93" ht="18" hidden="1" customHeight="1"/>
    <row r="186" spans="1:93" ht="18" hidden="1" customHeight="1"/>
    <row r="187" spans="1:93" ht="18" hidden="1" customHeight="1"/>
    <row r="188" spans="1:93" ht="18" hidden="1" customHeight="1"/>
    <row r="189" spans="1:93" ht="18" hidden="1" customHeight="1"/>
    <row r="190" spans="1:93" hidden="1">
      <c r="A190" s="26" t="s">
        <v>27</v>
      </c>
    </row>
    <row r="191" spans="1:93" s="6" customFormat="1" ht="25.5" hidden="1" customHeight="1">
      <c r="A191" s="25" t="s">
        <v>0</v>
      </c>
      <c r="B191" s="24">
        <f>'Summary Shop'!B71</f>
        <v>0</v>
      </c>
      <c r="C191" s="24">
        <f>'Summary Shop'!C71</f>
        <v>0</v>
      </c>
      <c r="D191" s="24">
        <f>'Summary Shop'!D71</f>
        <v>0</v>
      </c>
      <c r="E191" s="24">
        <f>'Summary Shop'!E71</f>
        <v>0</v>
      </c>
      <c r="F191" s="24">
        <f>'Summary Shop'!F71</f>
        <v>0</v>
      </c>
      <c r="G191" s="24">
        <f>'Summary Shop'!G71</f>
        <v>0</v>
      </c>
      <c r="H191" s="24">
        <f>'Summary Shop'!H71</f>
        <v>0</v>
      </c>
      <c r="I191" s="24">
        <f>'Summary Shop'!I71</f>
        <v>0</v>
      </c>
      <c r="J191" s="24">
        <f>'Summary Shop'!J71</f>
        <v>0</v>
      </c>
      <c r="K191" s="24">
        <f>'Summary Shop'!K71</f>
        <v>0</v>
      </c>
      <c r="L191" s="24">
        <f>'Summary Shop'!L71</f>
        <v>0</v>
      </c>
      <c r="M191" s="24">
        <f>'Summary Shop'!M71</f>
        <v>0</v>
      </c>
      <c r="N191" s="24" t="s">
        <v>41</v>
      </c>
      <c r="O191" s="24" t="s">
        <v>40</v>
      </c>
      <c r="P191" s="24" t="s">
        <v>39</v>
      </c>
      <c r="Q191" s="24" t="s">
        <v>38</v>
      </c>
      <c r="R191" s="24" t="s">
        <v>37</v>
      </c>
      <c r="S191" s="24" t="s">
        <v>36</v>
      </c>
      <c r="T191" s="24" t="s">
        <v>35</v>
      </c>
      <c r="U191" s="24" t="s">
        <v>34</v>
      </c>
      <c r="V191" s="24" t="s">
        <v>33</v>
      </c>
      <c r="W191" s="24" t="s">
        <v>32</v>
      </c>
      <c r="X191" s="24" t="s">
        <v>26</v>
      </c>
      <c r="Y191" s="24" t="s">
        <v>25</v>
      </c>
      <c r="Z191" s="24" t="s">
        <v>24</v>
      </c>
      <c r="AA191" s="24" t="s">
        <v>23</v>
      </c>
      <c r="AB191" s="24" t="s">
        <v>22</v>
      </c>
      <c r="AC191" s="24" t="s">
        <v>21</v>
      </c>
      <c r="AD191" s="24" t="s">
        <v>20</v>
      </c>
      <c r="AE191" s="24" t="s">
        <v>19</v>
      </c>
      <c r="AF191" s="24" t="s">
        <v>18</v>
      </c>
      <c r="AG191" s="24" t="s">
        <v>17</v>
      </c>
      <c r="AH191" s="24" t="s">
        <v>16</v>
      </c>
      <c r="AI191" s="24">
        <v>42278</v>
      </c>
      <c r="AJ191" s="24" t="s">
        <v>14</v>
      </c>
      <c r="AK191" s="24" t="s">
        <v>13</v>
      </c>
      <c r="AL191" s="24" t="s">
        <v>12</v>
      </c>
      <c r="AM191" s="24" t="s">
        <v>11</v>
      </c>
      <c r="AN191" s="24" t="s">
        <v>9</v>
      </c>
      <c r="AO191" s="24" t="s">
        <v>9</v>
      </c>
      <c r="AP191" s="24" t="s">
        <v>8</v>
      </c>
      <c r="AQ191" s="24" t="s">
        <v>68</v>
      </c>
      <c r="AR191" s="24" t="s">
        <v>69</v>
      </c>
      <c r="AS191" s="24" t="s">
        <v>135</v>
      </c>
      <c r="AT191" s="24" t="s">
        <v>143</v>
      </c>
      <c r="AU191" s="24" t="s">
        <v>146</v>
      </c>
      <c r="AV191" s="24" t="s">
        <v>151</v>
      </c>
      <c r="AW191" s="24" t="s">
        <v>151</v>
      </c>
      <c r="AX191" s="24" t="s">
        <v>168</v>
      </c>
      <c r="AY191" s="24" t="s">
        <v>173</v>
      </c>
      <c r="AZ191" s="24" t="s">
        <v>174</v>
      </c>
      <c r="BA191" s="24" t="s">
        <v>176</v>
      </c>
      <c r="BB191" s="24" t="s">
        <v>181</v>
      </c>
      <c r="BC191" s="24" t="s">
        <v>181</v>
      </c>
      <c r="BD191" s="24" t="s">
        <v>227</v>
      </c>
      <c r="BE191" s="24" t="s">
        <v>228</v>
      </c>
      <c r="BF191" s="24" t="s">
        <v>229</v>
      </c>
      <c r="BG191" s="24" t="s">
        <v>230</v>
      </c>
      <c r="BH191" s="24" t="s">
        <v>231</v>
      </c>
      <c r="BI191" s="24" t="s">
        <v>232</v>
      </c>
      <c r="BJ191" s="23" t="str">
        <f>BJ151</f>
        <v>Jan'18</v>
      </c>
      <c r="BK191" s="22">
        <v>1</v>
      </c>
      <c r="BL191" s="22">
        <v>2</v>
      </c>
      <c r="BM191" s="22">
        <v>3</v>
      </c>
      <c r="BN191" s="22">
        <v>4</v>
      </c>
      <c r="BO191" s="22">
        <v>5</v>
      </c>
      <c r="BP191" s="22">
        <v>6</v>
      </c>
      <c r="BQ191" s="22">
        <v>7</v>
      </c>
      <c r="BR191" s="22">
        <v>8</v>
      </c>
      <c r="BS191" s="22">
        <v>9</v>
      </c>
      <c r="BT191" s="22">
        <v>10</v>
      </c>
      <c r="BU191" s="22">
        <v>11</v>
      </c>
      <c r="BV191" s="22">
        <v>12</v>
      </c>
      <c r="BW191" s="22">
        <v>13</v>
      </c>
      <c r="BX191" s="22">
        <v>14</v>
      </c>
      <c r="BY191" s="22">
        <v>15</v>
      </c>
      <c r="BZ191" s="22">
        <v>16</v>
      </c>
      <c r="CA191" s="22">
        <v>17</v>
      </c>
      <c r="CB191" s="22">
        <v>18</v>
      </c>
      <c r="CC191" s="22">
        <v>19</v>
      </c>
      <c r="CD191" s="22">
        <v>20</v>
      </c>
      <c r="CE191" s="22">
        <v>21</v>
      </c>
      <c r="CF191" s="22">
        <v>22</v>
      </c>
      <c r="CG191" s="22">
        <v>23</v>
      </c>
      <c r="CH191" s="22">
        <v>24</v>
      </c>
      <c r="CI191" s="22">
        <v>25</v>
      </c>
      <c r="CJ191" s="22">
        <v>26</v>
      </c>
      <c r="CK191" s="22">
        <v>27</v>
      </c>
      <c r="CL191" s="22">
        <v>28</v>
      </c>
      <c r="CM191" s="22">
        <v>29</v>
      </c>
      <c r="CN191" s="22">
        <v>30</v>
      </c>
      <c r="CO191" s="22">
        <v>31</v>
      </c>
    </row>
    <row r="192" spans="1:93" s="6" customFormat="1" ht="25.5" hidden="1" customHeight="1">
      <c r="A192" s="11" t="s">
        <v>7</v>
      </c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>
        <v>5809</v>
      </c>
      <c r="AE192" s="10">
        <v>6330</v>
      </c>
      <c r="AF192" s="10">
        <v>10737</v>
      </c>
      <c r="AG192" s="10">
        <v>52007</v>
      </c>
      <c r="AH192" s="10">
        <v>3132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9">
        <f t="shared" ref="BJ192:BZ192" si="36">SUM(BK192:CO192)</f>
        <v>0</v>
      </c>
      <c r="BK192" s="9">
        <f t="shared" si="36"/>
        <v>0</v>
      </c>
      <c r="BL192" s="9">
        <f t="shared" si="36"/>
        <v>0</v>
      </c>
      <c r="BM192" s="9">
        <f t="shared" si="36"/>
        <v>0</v>
      </c>
      <c r="BN192" s="9">
        <f t="shared" si="36"/>
        <v>0</v>
      </c>
      <c r="BO192" s="9">
        <f t="shared" si="36"/>
        <v>0</v>
      </c>
      <c r="BP192" s="9">
        <f t="shared" si="36"/>
        <v>0</v>
      </c>
      <c r="BQ192" s="9">
        <f t="shared" si="36"/>
        <v>0</v>
      </c>
      <c r="BR192" s="9">
        <f t="shared" si="36"/>
        <v>0</v>
      </c>
      <c r="BS192" s="9">
        <f t="shared" si="36"/>
        <v>0</v>
      </c>
      <c r="BT192" s="9">
        <f t="shared" si="36"/>
        <v>0</v>
      </c>
      <c r="BU192" s="9">
        <f t="shared" si="36"/>
        <v>0</v>
      </c>
      <c r="BV192" s="9">
        <f t="shared" si="36"/>
        <v>0</v>
      </c>
      <c r="BW192" s="9">
        <f t="shared" si="36"/>
        <v>0</v>
      </c>
      <c r="BX192" s="9">
        <f t="shared" si="36"/>
        <v>0</v>
      </c>
      <c r="BY192" s="9">
        <f t="shared" si="36"/>
        <v>0</v>
      </c>
      <c r="BZ192" s="9">
        <f t="shared" si="36"/>
        <v>0</v>
      </c>
      <c r="CA192" s="9">
        <f t="shared" ref="CA192:CF192" si="37">SUM(CB192:DF192)</f>
        <v>0</v>
      </c>
      <c r="CB192" s="9">
        <f t="shared" si="37"/>
        <v>0</v>
      </c>
      <c r="CC192" s="9">
        <f t="shared" si="37"/>
        <v>0</v>
      </c>
      <c r="CD192" s="9">
        <f t="shared" si="37"/>
        <v>0</v>
      </c>
      <c r="CE192" s="9">
        <f t="shared" si="37"/>
        <v>0</v>
      </c>
      <c r="CF192" s="9">
        <f t="shared" si="37"/>
        <v>0</v>
      </c>
      <c r="CG192" s="9">
        <f t="shared" ref="CG192:CN192" si="38">SUM(CH192:DL192)</f>
        <v>0</v>
      </c>
      <c r="CH192" s="9">
        <f t="shared" si="38"/>
        <v>0</v>
      </c>
      <c r="CI192" s="9">
        <f t="shared" si="38"/>
        <v>0</v>
      </c>
      <c r="CJ192" s="9">
        <f t="shared" si="38"/>
        <v>0</v>
      </c>
      <c r="CK192" s="9">
        <f t="shared" si="38"/>
        <v>0</v>
      </c>
      <c r="CL192" s="9">
        <f t="shared" si="38"/>
        <v>0</v>
      </c>
      <c r="CM192" s="9">
        <f t="shared" si="38"/>
        <v>0</v>
      </c>
      <c r="CN192" s="9">
        <f t="shared" si="38"/>
        <v>0</v>
      </c>
      <c r="CO192" s="7"/>
    </row>
    <row r="193" spans="1:93" s="6" customFormat="1" ht="25.5" hidden="1" customHeight="1">
      <c r="A193" s="11" t="s">
        <v>6</v>
      </c>
      <c r="B193" s="10">
        <f t="shared" ref="B193:N193" si="39">SUM(B196,B198)</f>
        <v>0</v>
      </c>
      <c r="C193" s="10">
        <f t="shared" si="39"/>
        <v>0</v>
      </c>
      <c r="D193" s="10">
        <f t="shared" si="39"/>
        <v>0</v>
      </c>
      <c r="E193" s="10">
        <f t="shared" si="39"/>
        <v>0</v>
      </c>
      <c r="F193" s="10">
        <f t="shared" si="39"/>
        <v>0</v>
      </c>
      <c r="G193" s="10">
        <f t="shared" si="39"/>
        <v>0</v>
      </c>
      <c r="H193" s="10">
        <f t="shared" si="39"/>
        <v>0</v>
      </c>
      <c r="I193" s="10">
        <f t="shared" si="39"/>
        <v>0</v>
      </c>
      <c r="J193" s="10">
        <f t="shared" si="39"/>
        <v>0</v>
      </c>
      <c r="K193" s="10">
        <f t="shared" si="39"/>
        <v>0</v>
      </c>
      <c r="L193" s="10">
        <f t="shared" si="39"/>
        <v>0</v>
      </c>
      <c r="M193" s="10">
        <f t="shared" si="39"/>
        <v>0</v>
      </c>
      <c r="N193" s="10">
        <f t="shared" si="39"/>
        <v>0</v>
      </c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>
        <f>SUM(AD196,AD198)</f>
        <v>14</v>
      </c>
      <c r="AE193" s="10">
        <f>SUM(AE196,AE198)</f>
        <v>74</v>
      </c>
      <c r="AF193" s="10">
        <f>SUM(AF196,AF198)</f>
        <v>65</v>
      </c>
      <c r="AG193" s="10">
        <v>460</v>
      </c>
      <c r="AH193" s="10">
        <v>62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20">
        <f t="shared" ref="BJ193:CO193" si="40">SUM(BJ196,BJ198)</f>
        <v>0</v>
      </c>
      <c r="BK193" s="20">
        <f t="shared" si="40"/>
        <v>0</v>
      </c>
      <c r="BL193" s="20">
        <f t="shared" si="40"/>
        <v>0</v>
      </c>
      <c r="BM193" s="20">
        <f t="shared" si="40"/>
        <v>0</v>
      </c>
      <c r="BN193" s="20">
        <f t="shared" si="40"/>
        <v>0</v>
      </c>
      <c r="BO193" s="20">
        <f t="shared" si="40"/>
        <v>0</v>
      </c>
      <c r="BP193" s="20">
        <f t="shared" si="40"/>
        <v>0</v>
      </c>
      <c r="BQ193" s="20">
        <f t="shared" si="40"/>
        <v>0</v>
      </c>
      <c r="BR193" s="20">
        <f t="shared" si="40"/>
        <v>0</v>
      </c>
      <c r="BS193" s="20">
        <f t="shared" si="40"/>
        <v>0</v>
      </c>
      <c r="BT193" s="20">
        <f t="shared" si="40"/>
        <v>0</v>
      </c>
      <c r="BU193" s="20">
        <f t="shared" si="40"/>
        <v>0</v>
      </c>
      <c r="BV193" s="20">
        <f t="shared" si="40"/>
        <v>0</v>
      </c>
      <c r="BW193" s="20">
        <f t="shared" si="40"/>
        <v>0</v>
      </c>
      <c r="BX193" s="20">
        <f t="shared" si="40"/>
        <v>0</v>
      </c>
      <c r="BY193" s="20">
        <f t="shared" si="40"/>
        <v>0</v>
      </c>
      <c r="BZ193" s="20">
        <f t="shared" si="40"/>
        <v>0</v>
      </c>
      <c r="CA193" s="20">
        <f t="shared" si="40"/>
        <v>0</v>
      </c>
      <c r="CB193" s="20">
        <f t="shared" si="40"/>
        <v>0</v>
      </c>
      <c r="CC193" s="20">
        <f t="shared" si="40"/>
        <v>0</v>
      </c>
      <c r="CD193" s="20">
        <f t="shared" si="40"/>
        <v>0</v>
      </c>
      <c r="CE193" s="20">
        <f t="shared" si="40"/>
        <v>0</v>
      </c>
      <c r="CF193" s="20">
        <f t="shared" si="40"/>
        <v>0</v>
      </c>
      <c r="CG193" s="20">
        <f t="shared" si="40"/>
        <v>0</v>
      </c>
      <c r="CH193" s="20">
        <f t="shared" si="40"/>
        <v>0</v>
      </c>
      <c r="CI193" s="20">
        <f t="shared" si="40"/>
        <v>0</v>
      </c>
      <c r="CJ193" s="20">
        <f t="shared" si="40"/>
        <v>0</v>
      </c>
      <c r="CK193" s="20">
        <f t="shared" si="40"/>
        <v>0</v>
      </c>
      <c r="CL193" s="20">
        <f t="shared" si="40"/>
        <v>0</v>
      </c>
      <c r="CM193" s="20">
        <f t="shared" si="40"/>
        <v>0</v>
      </c>
      <c r="CN193" s="20">
        <f t="shared" si="40"/>
        <v>0</v>
      </c>
      <c r="CO193" s="9">
        <f t="shared" si="40"/>
        <v>0</v>
      </c>
    </row>
    <row r="194" spans="1:93" s="6" customFormat="1" ht="25.5" hidden="1" customHeight="1">
      <c r="A194" s="11" t="s">
        <v>5</v>
      </c>
      <c r="B194" s="18" t="e">
        <f t="shared" ref="B194:N194" si="41">B193/B192</f>
        <v>#DIV/0!</v>
      </c>
      <c r="C194" s="18" t="e">
        <f t="shared" si="41"/>
        <v>#DIV/0!</v>
      </c>
      <c r="D194" s="18" t="e">
        <f t="shared" si="41"/>
        <v>#DIV/0!</v>
      </c>
      <c r="E194" s="18" t="e">
        <f t="shared" si="41"/>
        <v>#DIV/0!</v>
      </c>
      <c r="F194" s="18" t="e">
        <f t="shared" si="41"/>
        <v>#DIV/0!</v>
      </c>
      <c r="G194" s="18" t="e">
        <f t="shared" si="41"/>
        <v>#DIV/0!</v>
      </c>
      <c r="H194" s="18" t="e">
        <f t="shared" si="41"/>
        <v>#DIV/0!</v>
      </c>
      <c r="I194" s="18" t="e">
        <f t="shared" si="41"/>
        <v>#DIV/0!</v>
      </c>
      <c r="J194" s="18" t="e">
        <f t="shared" si="41"/>
        <v>#DIV/0!</v>
      </c>
      <c r="K194" s="18" t="e">
        <f t="shared" si="41"/>
        <v>#DIV/0!</v>
      </c>
      <c r="L194" s="18" t="e">
        <f t="shared" si="41"/>
        <v>#DIV/0!</v>
      </c>
      <c r="M194" s="18" t="e">
        <f t="shared" si="41"/>
        <v>#DIV/0!</v>
      </c>
      <c r="N194" s="18" t="e">
        <f t="shared" si="41"/>
        <v>#DIV/0!</v>
      </c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>
        <f>AD193/AD192</f>
        <v>2.4100533654673783E-3</v>
      </c>
      <c r="AE194" s="18">
        <f>AE193/AE192</f>
        <v>1.1690363349131122E-2</v>
      </c>
      <c r="AF194" s="18">
        <f>AF193/AF192</f>
        <v>6.0538325416783084E-3</v>
      </c>
      <c r="AG194" s="18">
        <v>8.8449631780337257E-3</v>
      </c>
      <c r="AH194" s="18">
        <v>1.9795657726692211E-2</v>
      </c>
      <c r="AI194" s="18" t="e">
        <v>#DIV/0!</v>
      </c>
      <c r="AJ194" s="18" t="e">
        <v>#DIV/0!</v>
      </c>
      <c r="AK194" s="18" t="e">
        <v>#DIV/0!</v>
      </c>
      <c r="AL194" s="18" t="e">
        <v>#DIV/0!</v>
      </c>
      <c r="AM194" s="18" t="e">
        <v>#DIV/0!</v>
      </c>
      <c r="AN194" s="18" t="e">
        <v>#DIV/0!</v>
      </c>
      <c r="AO194" s="18" t="e">
        <v>#DIV/0!</v>
      </c>
      <c r="AP194" s="18" t="e">
        <v>#DIV/0!</v>
      </c>
      <c r="AQ194" s="18" t="e">
        <v>#DIV/0!</v>
      </c>
      <c r="AR194" s="18" t="e">
        <v>#DIV/0!</v>
      </c>
      <c r="AS194" s="18" t="e">
        <v>#DIV/0!</v>
      </c>
      <c r="AT194" s="18" t="e">
        <v>#DIV/0!</v>
      </c>
      <c r="AU194" s="18" t="e">
        <v>#DIV/0!</v>
      </c>
      <c r="AV194" s="18" t="e">
        <v>#DIV/0!</v>
      </c>
      <c r="AW194" s="18" t="e">
        <v>#DIV/0!</v>
      </c>
      <c r="AX194" s="18" t="e">
        <v>#DIV/0!</v>
      </c>
      <c r="AY194" s="18" t="e">
        <v>#DIV/0!</v>
      </c>
      <c r="AZ194" s="18" t="e">
        <v>#DIV/0!</v>
      </c>
      <c r="BA194" s="18" t="e">
        <v>#DIV/0!</v>
      </c>
      <c r="BB194" s="18" t="e">
        <v>#DIV/0!</v>
      </c>
      <c r="BC194" s="18" t="e">
        <v>#DIV/0!</v>
      </c>
      <c r="BD194" s="18" t="e">
        <v>#DIV/0!</v>
      </c>
      <c r="BE194" s="18" t="e">
        <v>#DIV/0!</v>
      </c>
      <c r="BF194" s="18" t="e">
        <v>#DIV/0!</v>
      </c>
      <c r="BG194" s="18" t="e">
        <v>#DIV/0!</v>
      </c>
      <c r="BH194" s="18" t="e">
        <v>#DIV/0!</v>
      </c>
      <c r="BI194" s="18" t="e">
        <v>#DIV/0!</v>
      </c>
      <c r="BJ194" s="57" t="e">
        <f t="shared" ref="BJ194:CO194" si="42">BJ193/BJ192</f>
        <v>#DIV/0!</v>
      </c>
      <c r="BK194" s="57" t="e">
        <f t="shared" si="42"/>
        <v>#DIV/0!</v>
      </c>
      <c r="BL194" s="57" t="e">
        <f t="shared" si="42"/>
        <v>#DIV/0!</v>
      </c>
      <c r="BM194" s="57" t="e">
        <f t="shared" si="42"/>
        <v>#DIV/0!</v>
      </c>
      <c r="BN194" s="57" t="e">
        <f t="shared" si="42"/>
        <v>#DIV/0!</v>
      </c>
      <c r="BO194" s="57" t="e">
        <f t="shared" si="42"/>
        <v>#DIV/0!</v>
      </c>
      <c r="BP194" s="57" t="e">
        <f t="shared" si="42"/>
        <v>#DIV/0!</v>
      </c>
      <c r="BQ194" s="57" t="e">
        <f t="shared" si="42"/>
        <v>#DIV/0!</v>
      </c>
      <c r="BR194" s="57" t="e">
        <f t="shared" si="42"/>
        <v>#DIV/0!</v>
      </c>
      <c r="BS194" s="57" t="e">
        <f t="shared" si="42"/>
        <v>#DIV/0!</v>
      </c>
      <c r="BT194" s="57" t="e">
        <f t="shared" si="42"/>
        <v>#DIV/0!</v>
      </c>
      <c r="BU194" s="57" t="e">
        <f t="shared" si="42"/>
        <v>#DIV/0!</v>
      </c>
      <c r="BV194" s="57" t="e">
        <f t="shared" si="42"/>
        <v>#DIV/0!</v>
      </c>
      <c r="BW194" s="57" t="e">
        <f t="shared" si="42"/>
        <v>#DIV/0!</v>
      </c>
      <c r="BX194" s="57" t="e">
        <f t="shared" si="42"/>
        <v>#DIV/0!</v>
      </c>
      <c r="BY194" s="57" t="e">
        <f t="shared" si="42"/>
        <v>#DIV/0!</v>
      </c>
      <c r="BZ194" s="57" t="e">
        <f t="shared" si="42"/>
        <v>#DIV/0!</v>
      </c>
      <c r="CA194" s="57" t="e">
        <f t="shared" si="42"/>
        <v>#DIV/0!</v>
      </c>
      <c r="CB194" s="57" t="e">
        <f t="shared" si="42"/>
        <v>#DIV/0!</v>
      </c>
      <c r="CC194" s="57" t="e">
        <f t="shared" si="42"/>
        <v>#DIV/0!</v>
      </c>
      <c r="CD194" s="57" t="e">
        <f t="shared" si="42"/>
        <v>#DIV/0!</v>
      </c>
      <c r="CE194" s="57" t="e">
        <f t="shared" si="42"/>
        <v>#DIV/0!</v>
      </c>
      <c r="CF194" s="57" t="e">
        <f t="shared" si="42"/>
        <v>#DIV/0!</v>
      </c>
      <c r="CG194" s="57" t="e">
        <f t="shared" si="42"/>
        <v>#DIV/0!</v>
      </c>
      <c r="CH194" s="57" t="e">
        <f t="shared" si="42"/>
        <v>#DIV/0!</v>
      </c>
      <c r="CI194" s="57" t="e">
        <f t="shared" si="42"/>
        <v>#DIV/0!</v>
      </c>
      <c r="CJ194" s="57" t="e">
        <f t="shared" si="42"/>
        <v>#DIV/0!</v>
      </c>
      <c r="CK194" s="57" t="e">
        <f t="shared" si="42"/>
        <v>#DIV/0!</v>
      </c>
      <c r="CL194" s="57" t="e">
        <f t="shared" si="42"/>
        <v>#DIV/0!</v>
      </c>
      <c r="CM194" s="57" t="e">
        <f t="shared" si="42"/>
        <v>#DIV/0!</v>
      </c>
      <c r="CN194" s="57" t="e">
        <f t="shared" si="42"/>
        <v>#DIV/0!</v>
      </c>
      <c r="CO194" s="17" t="e">
        <f t="shared" si="42"/>
        <v>#DIV/0!</v>
      </c>
    </row>
    <row r="195" spans="1:93" ht="12.75" hidden="1" customHeight="1">
      <c r="A195" s="34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13"/>
    </row>
    <row r="196" spans="1:93" s="6" customFormat="1" ht="25.5" hidden="1" customHeight="1">
      <c r="A196" s="11" t="s">
        <v>4</v>
      </c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>
        <v>11</v>
      </c>
      <c r="AE196" s="10">
        <v>67</v>
      </c>
      <c r="AF196" s="10">
        <v>60</v>
      </c>
      <c r="AG196" s="10">
        <v>433</v>
      </c>
      <c r="AH196" s="10">
        <v>59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9">
        <f t="shared" ref="BJ196:BZ196" si="43">SUM(BK196:CO196)</f>
        <v>0</v>
      </c>
      <c r="BK196" s="9">
        <f t="shared" si="43"/>
        <v>0</v>
      </c>
      <c r="BL196" s="9">
        <f t="shared" si="43"/>
        <v>0</v>
      </c>
      <c r="BM196" s="9">
        <f t="shared" si="43"/>
        <v>0</v>
      </c>
      <c r="BN196" s="9">
        <f t="shared" si="43"/>
        <v>0</v>
      </c>
      <c r="BO196" s="9">
        <f t="shared" si="43"/>
        <v>0</v>
      </c>
      <c r="BP196" s="9">
        <f t="shared" si="43"/>
        <v>0</v>
      </c>
      <c r="BQ196" s="9">
        <f t="shared" si="43"/>
        <v>0</v>
      </c>
      <c r="BR196" s="9">
        <f t="shared" si="43"/>
        <v>0</v>
      </c>
      <c r="BS196" s="9">
        <f t="shared" si="43"/>
        <v>0</v>
      </c>
      <c r="BT196" s="9">
        <f t="shared" si="43"/>
        <v>0</v>
      </c>
      <c r="BU196" s="9">
        <f t="shared" si="43"/>
        <v>0</v>
      </c>
      <c r="BV196" s="9">
        <f t="shared" si="43"/>
        <v>0</v>
      </c>
      <c r="BW196" s="9">
        <f t="shared" si="43"/>
        <v>0</v>
      </c>
      <c r="BX196" s="9">
        <f t="shared" si="43"/>
        <v>0</v>
      </c>
      <c r="BY196" s="9">
        <f t="shared" si="43"/>
        <v>0</v>
      </c>
      <c r="BZ196" s="9">
        <f t="shared" si="43"/>
        <v>0</v>
      </c>
      <c r="CA196" s="9">
        <f t="shared" ref="CA196:CF196" si="44">SUM(CB196:DF196)</f>
        <v>0</v>
      </c>
      <c r="CB196" s="9">
        <f t="shared" si="44"/>
        <v>0</v>
      </c>
      <c r="CC196" s="9">
        <f t="shared" si="44"/>
        <v>0</v>
      </c>
      <c r="CD196" s="9">
        <f t="shared" si="44"/>
        <v>0</v>
      </c>
      <c r="CE196" s="9">
        <f t="shared" si="44"/>
        <v>0</v>
      </c>
      <c r="CF196" s="9">
        <f t="shared" si="44"/>
        <v>0</v>
      </c>
      <c r="CG196" s="9">
        <f t="shared" ref="CG196:CN196" si="45">SUM(CH196:DL196)</f>
        <v>0</v>
      </c>
      <c r="CH196" s="9">
        <f t="shared" si="45"/>
        <v>0</v>
      </c>
      <c r="CI196" s="9">
        <f t="shared" si="45"/>
        <v>0</v>
      </c>
      <c r="CJ196" s="9">
        <f t="shared" si="45"/>
        <v>0</v>
      </c>
      <c r="CK196" s="9">
        <f t="shared" si="45"/>
        <v>0</v>
      </c>
      <c r="CL196" s="9">
        <f t="shared" si="45"/>
        <v>0</v>
      </c>
      <c r="CM196" s="9">
        <f t="shared" si="45"/>
        <v>0</v>
      </c>
      <c r="CN196" s="9">
        <f t="shared" si="45"/>
        <v>0</v>
      </c>
      <c r="CO196" s="7"/>
    </row>
    <row r="197" spans="1:93" s="3" customFormat="1" ht="25.5" hidden="1" customHeight="1">
      <c r="A197" s="5" t="s">
        <v>3</v>
      </c>
      <c r="B197" s="4" t="e">
        <f t="shared" ref="B197:N197" si="46">B196/B192</f>
        <v>#DIV/0!</v>
      </c>
      <c r="C197" s="4" t="e">
        <f t="shared" si="46"/>
        <v>#DIV/0!</v>
      </c>
      <c r="D197" s="4" t="e">
        <f t="shared" si="46"/>
        <v>#DIV/0!</v>
      </c>
      <c r="E197" s="4" t="e">
        <f t="shared" si="46"/>
        <v>#DIV/0!</v>
      </c>
      <c r="F197" s="4" t="e">
        <f t="shared" si="46"/>
        <v>#DIV/0!</v>
      </c>
      <c r="G197" s="4" t="e">
        <f t="shared" si="46"/>
        <v>#DIV/0!</v>
      </c>
      <c r="H197" s="4" t="e">
        <f t="shared" si="46"/>
        <v>#DIV/0!</v>
      </c>
      <c r="I197" s="4" t="e">
        <f t="shared" si="46"/>
        <v>#DIV/0!</v>
      </c>
      <c r="J197" s="4" t="e">
        <f t="shared" si="46"/>
        <v>#DIV/0!</v>
      </c>
      <c r="K197" s="4" t="e">
        <f t="shared" si="46"/>
        <v>#DIV/0!</v>
      </c>
      <c r="L197" s="4" t="e">
        <f t="shared" si="46"/>
        <v>#DIV/0!</v>
      </c>
      <c r="M197" s="4" t="e">
        <f t="shared" si="46"/>
        <v>#DIV/0!</v>
      </c>
      <c r="N197" s="4" t="e">
        <f t="shared" si="46"/>
        <v>#DIV/0!</v>
      </c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>
        <f>AD196/AD192</f>
        <v>1.8936133585815114E-3</v>
      </c>
      <c r="AE197" s="4">
        <f>AE196/AE192</f>
        <v>1.0584518167456557E-2</v>
      </c>
      <c r="AF197" s="4">
        <f>AF196/AF192</f>
        <v>5.5881531153953619E-3</v>
      </c>
      <c r="AG197" s="4">
        <v>8.3258022958447898E-3</v>
      </c>
      <c r="AH197" s="4">
        <v>1.8837803320561942E-2</v>
      </c>
      <c r="AI197" s="4" t="e">
        <v>#DIV/0!</v>
      </c>
      <c r="AJ197" s="4" t="e">
        <v>#DIV/0!</v>
      </c>
      <c r="AK197" s="4" t="e">
        <v>#DIV/0!</v>
      </c>
      <c r="AL197" s="4" t="e">
        <v>#DIV/0!</v>
      </c>
      <c r="AM197" s="4" t="e">
        <v>#DIV/0!</v>
      </c>
      <c r="AN197" s="4" t="e">
        <v>#DIV/0!</v>
      </c>
      <c r="AO197" s="4" t="e">
        <v>#DIV/0!</v>
      </c>
      <c r="AP197" s="4" t="e">
        <v>#DIV/0!</v>
      </c>
      <c r="AQ197" s="4" t="e">
        <v>#DIV/0!</v>
      </c>
      <c r="AR197" s="4" t="e">
        <v>#DIV/0!</v>
      </c>
      <c r="AS197" s="4" t="e">
        <v>#DIV/0!</v>
      </c>
      <c r="AT197" s="4" t="e">
        <v>#DIV/0!</v>
      </c>
      <c r="AU197" s="4" t="e">
        <v>#DIV/0!</v>
      </c>
      <c r="AV197" s="4" t="e">
        <v>#DIV/0!</v>
      </c>
      <c r="AW197" s="4" t="e">
        <v>#DIV/0!</v>
      </c>
      <c r="AX197" s="4" t="e">
        <v>#DIV/0!</v>
      </c>
      <c r="AY197" s="4" t="e">
        <v>#DIV/0!</v>
      </c>
      <c r="AZ197" s="4" t="e">
        <v>#DIV/0!</v>
      </c>
      <c r="BA197" s="4" t="e">
        <v>#DIV/0!</v>
      </c>
      <c r="BB197" s="4" t="e">
        <v>#DIV/0!</v>
      </c>
      <c r="BC197" s="4" t="e">
        <v>#DIV/0!</v>
      </c>
      <c r="BD197" s="4" t="e">
        <v>#DIV/0!</v>
      </c>
      <c r="BE197" s="4" t="e">
        <v>#DIV/0!</v>
      </c>
      <c r="BF197" s="4" t="e">
        <v>#DIV/0!</v>
      </c>
      <c r="BG197" s="4" t="e">
        <v>#DIV/0!</v>
      </c>
      <c r="BH197" s="4" t="e">
        <v>#DIV/0!</v>
      </c>
      <c r="BI197" s="4" t="e">
        <v>#DIV/0!</v>
      </c>
      <c r="BJ197" s="4" t="e">
        <f t="shared" ref="BJ197:CO197" si="47">BJ196/BJ192</f>
        <v>#DIV/0!</v>
      </c>
      <c r="BK197" s="4" t="e">
        <f t="shared" si="47"/>
        <v>#DIV/0!</v>
      </c>
      <c r="BL197" s="4" t="e">
        <f t="shared" si="47"/>
        <v>#DIV/0!</v>
      </c>
      <c r="BM197" s="4" t="e">
        <f t="shared" si="47"/>
        <v>#DIV/0!</v>
      </c>
      <c r="BN197" s="4" t="e">
        <f t="shared" si="47"/>
        <v>#DIV/0!</v>
      </c>
      <c r="BO197" s="4" t="e">
        <f t="shared" si="47"/>
        <v>#DIV/0!</v>
      </c>
      <c r="BP197" s="4" t="e">
        <f t="shared" si="47"/>
        <v>#DIV/0!</v>
      </c>
      <c r="BQ197" s="4" t="e">
        <f t="shared" si="47"/>
        <v>#DIV/0!</v>
      </c>
      <c r="BR197" s="4" t="e">
        <f t="shared" si="47"/>
        <v>#DIV/0!</v>
      </c>
      <c r="BS197" s="4" t="e">
        <f t="shared" si="47"/>
        <v>#DIV/0!</v>
      </c>
      <c r="BT197" s="4" t="e">
        <f t="shared" si="47"/>
        <v>#DIV/0!</v>
      </c>
      <c r="BU197" s="4" t="e">
        <f t="shared" si="47"/>
        <v>#DIV/0!</v>
      </c>
      <c r="BV197" s="4" t="e">
        <f t="shared" si="47"/>
        <v>#DIV/0!</v>
      </c>
      <c r="BW197" s="4" t="e">
        <f t="shared" si="47"/>
        <v>#DIV/0!</v>
      </c>
      <c r="BX197" s="4" t="e">
        <f t="shared" si="47"/>
        <v>#DIV/0!</v>
      </c>
      <c r="BY197" s="4" t="e">
        <f t="shared" si="47"/>
        <v>#DIV/0!</v>
      </c>
      <c r="BZ197" s="4" t="e">
        <f t="shared" si="47"/>
        <v>#DIV/0!</v>
      </c>
      <c r="CA197" s="4" t="e">
        <f t="shared" si="47"/>
        <v>#DIV/0!</v>
      </c>
      <c r="CB197" s="4" t="e">
        <f t="shared" si="47"/>
        <v>#DIV/0!</v>
      </c>
      <c r="CC197" s="4" t="e">
        <f t="shared" si="47"/>
        <v>#DIV/0!</v>
      </c>
      <c r="CD197" s="4" t="e">
        <f t="shared" si="47"/>
        <v>#DIV/0!</v>
      </c>
      <c r="CE197" s="4" t="e">
        <f t="shared" si="47"/>
        <v>#DIV/0!</v>
      </c>
      <c r="CF197" s="4" t="e">
        <f t="shared" si="47"/>
        <v>#DIV/0!</v>
      </c>
      <c r="CG197" s="4" t="e">
        <f t="shared" si="47"/>
        <v>#DIV/0!</v>
      </c>
      <c r="CH197" s="4" t="e">
        <f t="shared" si="47"/>
        <v>#DIV/0!</v>
      </c>
      <c r="CI197" s="4" t="e">
        <f t="shared" si="47"/>
        <v>#DIV/0!</v>
      </c>
      <c r="CJ197" s="4" t="e">
        <f t="shared" si="47"/>
        <v>#DIV/0!</v>
      </c>
      <c r="CK197" s="4" t="e">
        <f t="shared" si="47"/>
        <v>#DIV/0!</v>
      </c>
      <c r="CL197" s="4" t="e">
        <f t="shared" si="47"/>
        <v>#DIV/0!</v>
      </c>
      <c r="CM197" s="4" t="e">
        <f t="shared" si="47"/>
        <v>#DIV/0!</v>
      </c>
      <c r="CN197" s="4" t="e">
        <f t="shared" si="47"/>
        <v>#DIV/0!</v>
      </c>
      <c r="CO197" s="4" t="e">
        <f t="shared" si="47"/>
        <v>#DIV/0!</v>
      </c>
    </row>
    <row r="198" spans="1:93" s="6" customFormat="1" ht="25.5" hidden="1" customHeight="1">
      <c r="A198" s="11" t="s">
        <v>2</v>
      </c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>
        <v>3</v>
      </c>
      <c r="AE198" s="10">
        <v>7</v>
      </c>
      <c r="AF198" s="10">
        <v>5</v>
      </c>
      <c r="AG198" s="10">
        <v>27</v>
      </c>
      <c r="AH198" s="10">
        <v>3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9">
        <f t="shared" ref="BJ198:BZ198" si="48">SUM(BK198:CO198)</f>
        <v>0</v>
      </c>
      <c r="BK198" s="9">
        <f t="shared" si="48"/>
        <v>0</v>
      </c>
      <c r="BL198" s="9">
        <f t="shared" si="48"/>
        <v>0</v>
      </c>
      <c r="BM198" s="9">
        <f t="shared" si="48"/>
        <v>0</v>
      </c>
      <c r="BN198" s="9">
        <f t="shared" si="48"/>
        <v>0</v>
      </c>
      <c r="BO198" s="9">
        <f t="shared" si="48"/>
        <v>0</v>
      </c>
      <c r="BP198" s="9">
        <f t="shared" si="48"/>
        <v>0</v>
      </c>
      <c r="BQ198" s="9">
        <f t="shared" si="48"/>
        <v>0</v>
      </c>
      <c r="BR198" s="9">
        <f t="shared" si="48"/>
        <v>0</v>
      </c>
      <c r="BS198" s="9">
        <f t="shared" si="48"/>
        <v>0</v>
      </c>
      <c r="BT198" s="9">
        <f t="shared" si="48"/>
        <v>0</v>
      </c>
      <c r="BU198" s="9">
        <f t="shared" si="48"/>
        <v>0</v>
      </c>
      <c r="BV198" s="9">
        <f t="shared" si="48"/>
        <v>0</v>
      </c>
      <c r="BW198" s="9">
        <f t="shared" si="48"/>
        <v>0</v>
      </c>
      <c r="BX198" s="9">
        <f t="shared" si="48"/>
        <v>0</v>
      </c>
      <c r="BY198" s="9">
        <f t="shared" si="48"/>
        <v>0</v>
      </c>
      <c r="BZ198" s="9">
        <f t="shared" si="48"/>
        <v>0</v>
      </c>
      <c r="CA198" s="9">
        <f t="shared" ref="CA198:CF198" si="49">SUM(CB198:DF198)</f>
        <v>0</v>
      </c>
      <c r="CB198" s="9">
        <f t="shared" si="49"/>
        <v>0</v>
      </c>
      <c r="CC198" s="9">
        <f t="shared" si="49"/>
        <v>0</v>
      </c>
      <c r="CD198" s="9">
        <f t="shared" si="49"/>
        <v>0</v>
      </c>
      <c r="CE198" s="9">
        <f t="shared" si="49"/>
        <v>0</v>
      </c>
      <c r="CF198" s="9">
        <f t="shared" si="49"/>
        <v>0</v>
      </c>
      <c r="CG198" s="9">
        <f t="shared" ref="CG198:CN198" si="50">SUM(CH198:DL198)</f>
        <v>0</v>
      </c>
      <c r="CH198" s="9">
        <f t="shared" si="50"/>
        <v>0</v>
      </c>
      <c r="CI198" s="9">
        <f t="shared" si="50"/>
        <v>0</v>
      </c>
      <c r="CJ198" s="9">
        <f t="shared" si="50"/>
        <v>0</v>
      </c>
      <c r="CK198" s="9">
        <f t="shared" si="50"/>
        <v>0</v>
      </c>
      <c r="CL198" s="9">
        <f t="shared" si="50"/>
        <v>0</v>
      </c>
      <c r="CM198" s="9">
        <f t="shared" si="50"/>
        <v>0</v>
      </c>
      <c r="CN198" s="9">
        <f t="shared" si="50"/>
        <v>0</v>
      </c>
      <c r="CO198" s="7"/>
    </row>
    <row r="199" spans="1:93" s="3" customFormat="1" ht="25.5" hidden="1" customHeight="1">
      <c r="A199" s="5" t="s">
        <v>1</v>
      </c>
      <c r="B199" s="4" t="e">
        <f t="shared" ref="B199:N199" si="51">B198/B192</f>
        <v>#DIV/0!</v>
      </c>
      <c r="C199" s="4" t="e">
        <f t="shared" si="51"/>
        <v>#DIV/0!</v>
      </c>
      <c r="D199" s="4" t="e">
        <f t="shared" si="51"/>
        <v>#DIV/0!</v>
      </c>
      <c r="E199" s="4" t="e">
        <f t="shared" si="51"/>
        <v>#DIV/0!</v>
      </c>
      <c r="F199" s="4" t="e">
        <f t="shared" si="51"/>
        <v>#DIV/0!</v>
      </c>
      <c r="G199" s="4" t="e">
        <f t="shared" si="51"/>
        <v>#DIV/0!</v>
      </c>
      <c r="H199" s="4" t="e">
        <f t="shared" si="51"/>
        <v>#DIV/0!</v>
      </c>
      <c r="I199" s="4" t="e">
        <f t="shared" si="51"/>
        <v>#DIV/0!</v>
      </c>
      <c r="J199" s="4" t="e">
        <f t="shared" si="51"/>
        <v>#DIV/0!</v>
      </c>
      <c r="K199" s="4" t="e">
        <f t="shared" si="51"/>
        <v>#DIV/0!</v>
      </c>
      <c r="L199" s="4" t="e">
        <f t="shared" si="51"/>
        <v>#DIV/0!</v>
      </c>
      <c r="M199" s="4" t="e">
        <f t="shared" si="51"/>
        <v>#DIV/0!</v>
      </c>
      <c r="N199" s="4" t="e">
        <f t="shared" si="51"/>
        <v>#DIV/0!</v>
      </c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>
        <f>AD198/AD192</f>
        <v>5.1644000688586672E-4</v>
      </c>
      <c r="AE199" s="4">
        <f>AE198/AE192</f>
        <v>1.1058451816745656E-3</v>
      </c>
      <c r="AF199" s="4">
        <f>AF198/AF192</f>
        <v>4.6567942628294681E-4</v>
      </c>
      <c r="AG199" s="4">
        <v>5.1916088218893612E-4</v>
      </c>
      <c r="AH199" s="4">
        <v>9.5785440613026815E-4</v>
      </c>
      <c r="AI199" s="4" t="e">
        <v>#DIV/0!</v>
      </c>
      <c r="AJ199" s="4" t="e">
        <v>#DIV/0!</v>
      </c>
      <c r="AK199" s="4" t="e">
        <v>#DIV/0!</v>
      </c>
      <c r="AL199" s="4" t="e">
        <v>#DIV/0!</v>
      </c>
      <c r="AM199" s="4" t="e">
        <v>#DIV/0!</v>
      </c>
      <c r="AN199" s="4" t="e">
        <v>#DIV/0!</v>
      </c>
      <c r="AO199" s="4" t="e">
        <v>#DIV/0!</v>
      </c>
      <c r="AP199" s="4" t="e">
        <v>#DIV/0!</v>
      </c>
      <c r="AQ199" s="4" t="e">
        <v>#DIV/0!</v>
      </c>
      <c r="AR199" s="4" t="e">
        <v>#DIV/0!</v>
      </c>
      <c r="AS199" s="4" t="e">
        <v>#DIV/0!</v>
      </c>
      <c r="AT199" s="4" t="e">
        <v>#DIV/0!</v>
      </c>
      <c r="AU199" s="4" t="e">
        <v>#DIV/0!</v>
      </c>
      <c r="AV199" s="4" t="e">
        <v>#DIV/0!</v>
      </c>
      <c r="AW199" s="4" t="e">
        <v>#DIV/0!</v>
      </c>
      <c r="AX199" s="4" t="e">
        <v>#DIV/0!</v>
      </c>
      <c r="AY199" s="4" t="e">
        <v>#DIV/0!</v>
      </c>
      <c r="AZ199" s="4" t="e">
        <v>#DIV/0!</v>
      </c>
      <c r="BA199" s="4" t="e">
        <v>#DIV/0!</v>
      </c>
      <c r="BB199" s="4" t="e">
        <v>#DIV/0!</v>
      </c>
      <c r="BC199" s="4" t="e">
        <v>#DIV/0!</v>
      </c>
      <c r="BD199" s="4" t="e">
        <v>#DIV/0!</v>
      </c>
      <c r="BE199" s="4" t="e">
        <v>#DIV/0!</v>
      </c>
      <c r="BF199" s="4" t="e">
        <v>#DIV/0!</v>
      </c>
      <c r="BG199" s="4" t="e">
        <v>#DIV/0!</v>
      </c>
      <c r="BH199" s="4" t="e">
        <v>#DIV/0!</v>
      </c>
      <c r="BI199" s="4" t="e">
        <v>#DIV/0!</v>
      </c>
      <c r="BJ199" s="4" t="e">
        <f t="shared" ref="BJ199:CO199" si="52">BJ198/BJ192</f>
        <v>#DIV/0!</v>
      </c>
      <c r="BK199" s="4" t="e">
        <f t="shared" si="52"/>
        <v>#DIV/0!</v>
      </c>
      <c r="BL199" s="4" t="e">
        <f t="shared" si="52"/>
        <v>#DIV/0!</v>
      </c>
      <c r="BM199" s="4" t="e">
        <f t="shared" si="52"/>
        <v>#DIV/0!</v>
      </c>
      <c r="BN199" s="4" t="e">
        <f t="shared" si="52"/>
        <v>#DIV/0!</v>
      </c>
      <c r="BO199" s="4" t="e">
        <f t="shared" si="52"/>
        <v>#DIV/0!</v>
      </c>
      <c r="BP199" s="4" t="e">
        <f t="shared" si="52"/>
        <v>#DIV/0!</v>
      </c>
      <c r="BQ199" s="4" t="e">
        <f t="shared" si="52"/>
        <v>#DIV/0!</v>
      </c>
      <c r="BR199" s="4" t="e">
        <f t="shared" si="52"/>
        <v>#DIV/0!</v>
      </c>
      <c r="BS199" s="4" t="e">
        <f t="shared" si="52"/>
        <v>#DIV/0!</v>
      </c>
      <c r="BT199" s="4" t="e">
        <f t="shared" si="52"/>
        <v>#DIV/0!</v>
      </c>
      <c r="BU199" s="4" t="e">
        <f t="shared" si="52"/>
        <v>#DIV/0!</v>
      </c>
      <c r="BV199" s="4" t="e">
        <f t="shared" si="52"/>
        <v>#DIV/0!</v>
      </c>
      <c r="BW199" s="4" t="e">
        <f t="shared" si="52"/>
        <v>#DIV/0!</v>
      </c>
      <c r="BX199" s="4" t="e">
        <f t="shared" si="52"/>
        <v>#DIV/0!</v>
      </c>
      <c r="BY199" s="4" t="e">
        <f t="shared" si="52"/>
        <v>#DIV/0!</v>
      </c>
      <c r="BZ199" s="4" t="e">
        <f t="shared" si="52"/>
        <v>#DIV/0!</v>
      </c>
      <c r="CA199" s="4" t="e">
        <f t="shared" si="52"/>
        <v>#DIV/0!</v>
      </c>
      <c r="CB199" s="4" t="e">
        <f t="shared" si="52"/>
        <v>#DIV/0!</v>
      </c>
      <c r="CC199" s="4" t="e">
        <f t="shared" si="52"/>
        <v>#DIV/0!</v>
      </c>
      <c r="CD199" s="4" t="e">
        <f t="shared" si="52"/>
        <v>#DIV/0!</v>
      </c>
      <c r="CE199" s="4" t="e">
        <f t="shared" si="52"/>
        <v>#DIV/0!</v>
      </c>
      <c r="CF199" s="4" t="e">
        <f t="shared" si="52"/>
        <v>#DIV/0!</v>
      </c>
      <c r="CG199" s="4" t="e">
        <f t="shared" si="52"/>
        <v>#DIV/0!</v>
      </c>
      <c r="CH199" s="4" t="e">
        <f t="shared" si="52"/>
        <v>#DIV/0!</v>
      </c>
      <c r="CI199" s="4" t="e">
        <f t="shared" si="52"/>
        <v>#DIV/0!</v>
      </c>
      <c r="CJ199" s="4" t="e">
        <f t="shared" si="52"/>
        <v>#DIV/0!</v>
      </c>
      <c r="CK199" s="4" t="e">
        <f t="shared" si="52"/>
        <v>#DIV/0!</v>
      </c>
      <c r="CL199" s="4" t="e">
        <f t="shared" si="52"/>
        <v>#DIV/0!</v>
      </c>
      <c r="CM199" s="4" t="e">
        <f t="shared" si="52"/>
        <v>#DIV/0!</v>
      </c>
      <c r="CN199" s="4" t="e">
        <f t="shared" si="52"/>
        <v>#DIV/0!</v>
      </c>
      <c r="CO199" s="4" t="e">
        <f t="shared" si="52"/>
        <v>#DIV/0!</v>
      </c>
    </row>
  </sheetData>
  <printOptions horizontalCentered="1"/>
  <pageMargins left="0.19685039370078741" right="0.15748031496062992" top="0.23622047244094491" bottom="0.15748031496062992" header="0.15748031496062992" footer="0.15748031496062992"/>
  <pageSetup paperSize="9" scale="21" pageOrder="overThenDown" orientation="landscape" r:id="rId1"/>
  <headerFooter alignWithMargins="0"/>
  <rowBreaks count="1" manualBreakCount="1">
    <brk id="159" max="64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F0"/>
  </sheetPr>
  <dimension ref="A2:GB134"/>
  <sheetViews>
    <sheetView showGridLines="0" topLeftCell="A67" zoomScale="55" zoomScaleNormal="55" zoomScaleSheetLayoutView="50" workbookViewId="0">
      <pane xSplit="1" topLeftCell="EG1" activePane="topRight" state="frozen"/>
      <selection activeCell="FD40" sqref="FD40:FD41"/>
      <selection pane="topRight" activeCell="A123" sqref="A123"/>
    </sheetView>
  </sheetViews>
  <sheetFormatPr defaultColWidth="1.44140625" defaultRowHeight="12.75"/>
  <cols>
    <col min="1" max="1" width="15.77734375" style="1" customWidth="1"/>
    <col min="2" max="13" width="1.6640625" style="1" hidden="1" customWidth="1"/>
    <col min="14" max="106" width="8.88671875" style="1" hidden="1" customWidth="1"/>
    <col min="107" max="121" width="8.77734375" style="1" hidden="1" customWidth="1"/>
    <col min="122" max="153" width="8.77734375" style="1" customWidth="1"/>
    <col min="154" max="185" width="10.109375" style="1" customWidth="1"/>
    <col min="186" max="16384" width="1.44140625" style="1"/>
  </cols>
  <sheetData>
    <row r="2" spans="1:184" ht="32.25" customHeight="1">
      <c r="A2" s="259" t="s">
        <v>61</v>
      </c>
      <c r="B2" s="263"/>
      <c r="C2" s="263"/>
      <c r="D2" s="263"/>
      <c r="E2" s="263"/>
      <c r="F2" s="263"/>
      <c r="G2" s="263"/>
      <c r="H2" s="263"/>
      <c r="I2" s="263"/>
      <c r="J2" s="263"/>
      <c r="K2" s="263"/>
      <c r="L2" s="263"/>
      <c r="M2" s="263"/>
      <c r="N2" s="263"/>
      <c r="O2" s="263"/>
      <c r="P2" s="263"/>
      <c r="Q2" s="263"/>
      <c r="R2" s="263"/>
      <c r="S2" s="263"/>
      <c r="T2" s="263"/>
      <c r="U2" s="263"/>
      <c r="V2" s="263"/>
      <c r="W2" s="263"/>
      <c r="X2" s="263"/>
      <c r="Y2" s="263"/>
      <c r="Z2" s="263"/>
      <c r="AA2" s="263"/>
      <c r="AB2" s="263"/>
      <c r="AC2" s="263"/>
      <c r="AD2" s="263"/>
      <c r="AE2" s="263"/>
      <c r="AF2" s="263"/>
      <c r="AG2" s="263"/>
      <c r="AH2" s="263"/>
      <c r="AI2" s="263"/>
      <c r="AJ2" s="263"/>
      <c r="AK2" s="263"/>
      <c r="AL2" s="263"/>
      <c r="AM2" s="263"/>
      <c r="AN2" s="263"/>
      <c r="AO2" s="263"/>
      <c r="AP2" s="261"/>
      <c r="AQ2" s="261"/>
      <c r="AR2" s="261"/>
      <c r="AS2" s="261"/>
      <c r="AT2" s="261"/>
      <c r="AU2" s="261"/>
      <c r="AV2" s="261"/>
      <c r="AW2" s="261"/>
      <c r="AX2" s="261"/>
      <c r="AY2" s="261"/>
      <c r="AZ2" s="261"/>
      <c r="BA2" s="261"/>
      <c r="BB2" s="261"/>
      <c r="BC2" s="261"/>
      <c r="BD2" s="261"/>
      <c r="BE2" s="261"/>
      <c r="BF2" s="261"/>
      <c r="BG2" s="261"/>
      <c r="BH2" s="261"/>
      <c r="BI2" s="261"/>
      <c r="BJ2" s="261"/>
      <c r="BK2" s="261"/>
      <c r="BL2" s="261"/>
      <c r="BM2" s="261"/>
      <c r="BN2" s="261"/>
      <c r="BO2" s="261"/>
      <c r="BP2" s="261"/>
      <c r="BQ2" s="261"/>
      <c r="BR2" s="261"/>
      <c r="BS2" s="261"/>
      <c r="BT2" s="261"/>
      <c r="BU2" s="261"/>
      <c r="BV2" s="261"/>
      <c r="BW2" s="261"/>
      <c r="BX2" s="261"/>
      <c r="BY2" s="261"/>
      <c r="BZ2" s="261"/>
      <c r="CA2" s="261"/>
      <c r="CB2" s="261"/>
      <c r="CC2" s="261"/>
      <c r="CD2" s="261"/>
      <c r="CE2" s="261"/>
      <c r="CF2" s="261"/>
      <c r="CG2" s="261"/>
      <c r="CH2" s="261"/>
      <c r="CI2" s="261"/>
      <c r="CJ2" s="261"/>
      <c r="CK2" s="261"/>
      <c r="CL2" s="261"/>
      <c r="CM2" s="261"/>
      <c r="CN2" s="261"/>
      <c r="CO2" s="261"/>
      <c r="CP2" s="261"/>
      <c r="CQ2" s="261"/>
      <c r="CR2" s="261"/>
      <c r="CS2" s="261"/>
      <c r="CT2" s="261"/>
      <c r="CU2" s="261"/>
      <c r="CV2" s="261"/>
      <c r="CW2" s="261"/>
      <c r="CX2" s="261"/>
      <c r="CY2" s="261"/>
      <c r="CZ2" s="261"/>
      <c r="DA2" s="261"/>
      <c r="DB2" s="261"/>
      <c r="DC2" s="261"/>
      <c r="DD2" s="261"/>
      <c r="DE2" s="261"/>
      <c r="DF2" s="261"/>
      <c r="DG2" s="261"/>
      <c r="DH2" s="261"/>
      <c r="DI2" s="261"/>
      <c r="DJ2" s="261"/>
      <c r="DK2" s="261"/>
      <c r="DL2" s="261"/>
      <c r="DM2" s="261"/>
      <c r="DN2" s="261"/>
      <c r="DO2" s="261"/>
      <c r="DP2" s="261"/>
      <c r="DQ2" s="261"/>
      <c r="DR2" s="261"/>
      <c r="DS2" s="261"/>
      <c r="DT2" s="261"/>
      <c r="DU2" s="261"/>
      <c r="DV2" s="261"/>
      <c r="DW2" s="261"/>
      <c r="DX2" s="261"/>
      <c r="DY2" s="261"/>
      <c r="DZ2" s="261"/>
      <c r="EA2" s="261"/>
      <c r="EB2" s="261"/>
      <c r="EC2" s="261"/>
      <c r="ED2" s="261"/>
      <c r="EE2" s="261"/>
      <c r="EF2" s="261"/>
      <c r="EG2" s="261"/>
      <c r="EH2" s="261"/>
      <c r="EI2" s="261"/>
      <c r="EJ2" s="261"/>
      <c r="EK2" s="261"/>
      <c r="EL2" s="261"/>
      <c r="EM2" s="261"/>
      <c r="EN2" s="261"/>
      <c r="EO2" s="261"/>
      <c r="EP2" s="261"/>
      <c r="EQ2" s="261"/>
      <c r="ER2" s="261"/>
      <c r="ES2" s="261"/>
      <c r="ET2" s="261"/>
      <c r="EU2" s="261"/>
      <c r="EV2" s="261"/>
      <c r="EW2" s="261"/>
      <c r="EX2" s="261"/>
      <c r="EY2" s="261"/>
      <c r="EZ2" s="261"/>
      <c r="FA2" s="261"/>
      <c r="FB2" s="261"/>
      <c r="FC2" s="261"/>
      <c r="FD2" s="261"/>
      <c r="FE2" s="261"/>
      <c r="FF2" s="261"/>
      <c r="FG2" s="261"/>
      <c r="FH2" s="261"/>
      <c r="FI2" s="261"/>
      <c r="FJ2" s="261"/>
      <c r="FK2" s="261"/>
      <c r="FL2" s="261"/>
      <c r="FM2" s="261"/>
      <c r="FN2" s="261"/>
      <c r="FO2" s="266"/>
      <c r="FP2" s="266"/>
      <c r="FQ2" s="266"/>
      <c r="FR2" s="261"/>
      <c r="FS2" s="261"/>
      <c r="FT2" s="261"/>
      <c r="FU2" s="261"/>
      <c r="FV2" s="261"/>
      <c r="FW2" s="261"/>
      <c r="FX2" s="261"/>
      <c r="FY2" s="261"/>
      <c r="FZ2" s="261"/>
      <c r="GA2" s="267"/>
      <c r="GB2" s="261"/>
    </row>
    <row r="3" spans="1:184" ht="9" customHeight="1">
      <c r="A3" s="28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62"/>
      <c r="FI3" s="62"/>
      <c r="FJ3" s="62"/>
      <c r="FK3" s="62"/>
      <c r="FL3" s="62"/>
      <c r="FM3" s="62"/>
      <c r="FN3" s="62"/>
      <c r="FO3" s="62"/>
      <c r="FP3" s="62"/>
      <c r="FQ3" s="62"/>
      <c r="FR3" s="62"/>
      <c r="FS3" s="62"/>
    </row>
    <row r="4" spans="1:184" ht="18" customHeight="1"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</row>
    <row r="5" spans="1:184" ht="18" customHeight="1">
      <c r="FH5" s="62"/>
      <c r="FI5" s="62"/>
      <c r="FJ5" s="62"/>
      <c r="FK5" s="62"/>
      <c r="FL5" s="62"/>
      <c r="FM5" s="62"/>
      <c r="FN5" s="62"/>
      <c r="FO5" s="62"/>
      <c r="FP5" s="62"/>
      <c r="FQ5" s="62"/>
      <c r="FR5" s="62"/>
      <c r="FS5" s="62"/>
    </row>
    <row r="6" spans="1:184" ht="18" customHeight="1">
      <c r="FH6" s="62"/>
      <c r="FI6" s="62"/>
      <c r="FJ6" s="62"/>
      <c r="FK6" s="62"/>
      <c r="FL6" s="62"/>
      <c r="FM6" s="62"/>
      <c r="FN6" s="62"/>
      <c r="FO6" s="62"/>
      <c r="FP6" s="62"/>
      <c r="FQ6" s="62"/>
      <c r="FR6" s="62"/>
      <c r="FS6" s="62"/>
    </row>
    <row r="7" spans="1:184" ht="18" customHeight="1">
      <c r="FH7" s="62"/>
      <c r="FI7" s="62"/>
      <c r="FJ7" s="62"/>
      <c r="FK7" s="62"/>
      <c r="FL7" s="62"/>
      <c r="FM7" s="62"/>
      <c r="FN7" s="62"/>
      <c r="FO7" s="62"/>
      <c r="FP7" s="62"/>
      <c r="FQ7" s="62"/>
      <c r="FR7" s="62"/>
      <c r="FS7" s="62"/>
    </row>
    <row r="8" spans="1:184" ht="18" customHeight="1">
      <c r="FH8" s="62"/>
      <c r="FI8" s="62"/>
      <c r="FJ8" s="62"/>
      <c r="FK8" s="62"/>
      <c r="FL8" s="62"/>
      <c r="FM8" s="62"/>
      <c r="FN8" s="62"/>
      <c r="FO8" s="62"/>
      <c r="FP8" s="62"/>
      <c r="FQ8" s="62"/>
      <c r="FR8" s="62"/>
      <c r="FS8" s="62"/>
    </row>
    <row r="9" spans="1:184" ht="18" customHeight="1">
      <c r="FH9" s="62"/>
      <c r="FI9" s="62"/>
      <c r="FJ9" s="62"/>
      <c r="FK9" s="62"/>
      <c r="FL9" s="62"/>
      <c r="FM9" s="62"/>
      <c r="FN9" s="62"/>
      <c r="FO9" s="62"/>
      <c r="FP9" s="62"/>
      <c r="FQ9" s="62"/>
      <c r="FR9" s="62"/>
      <c r="FS9" s="62"/>
    </row>
    <row r="10" spans="1:184" ht="18" customHeight="1">
      <c r="FH10" s="62"/>
      <c r="FI10" s="62"/>
      <c r="FJ10" s="62"/>
      <c r="FK10" s="62"/>
      <c r="FL10" s="62"/>
      <c r="FM10" s="62"/>
      <c r="FN10" s="62"/>
      <c r="FO10" s="62"/>
      <c r="FP10" s="62"/>
      <c r="FQ10" s="62"/>
      <c r="FR10" s="62"/>
      <c r="FS10" s="62"/>
    </row>
    <row r="11" spans="1:184" ht="18" customHeight="1">
      <c r="FH11" s="62"/>
      <c r="FI11" s="62"/>
      <c r="FJ11" s="62"/>
      <c r="FK11" s="62"/>
      <c r="FL11" s="62"/>
      <c r="FM11" s="62"/>
      <c r="FN11" s="62"/>
      <c r="FO11" s="62"/>
      <c r="FP11" s="62"/>
      <c r="FQ11" s="62"/>
      <c r="FR11" s="62"/>
      <c r="FS11" s="62"/>
    </row>
    <row r="12" spans="1:184" ht="18" customHeight="1">
      <c r="FH12" s="62"/>
      <c r="FI12" s="62"/>
      <c r="FJ12" s="62"/>
      <c r="FK12" s="62"/>
      <c r="FL12" s="62"/>
      <c r="FM12" s="62"/>
      <c r="FN12" s="62"/>
      <c r="FO12" s="62"/>
      <c r="FP12" s="62"/>
      <c r="FQ12" s="62"/>
      <c r="FR12" s="62"/>
      <c r="FS12" s="62"/>
    </row>
    <row r="13" spans="1:184" ht="18" customHeight="1">
      <c r="FH13" s="62"/>
      <c r="FI13" s="62"/>
      <c r="FJ13" s="62"/>
      <c r="FK13" s="62"/>
      <c r="FL13" s="62"/>
      <c r="FM13" s="62"/>
      <c r="FN13" s="62"/>
      <c r="FO13" s="62"/>
      <c r="FP13" s="62"/>
      <c r="FQ13" s="62"/>
      <c r="FR13" s="62"/>
      <c r="FS13" s="62"/>
    </row>
    <row r="14" spans="1:184" ht="18" customHeight="1"/>
    <row r="15" spans="1:184" ht="18" customHeight="1"/>
    <row r="16" spans="1:184" ht="18" customHeight="1"/>
    <row r="17" ht="18" customHeight="1"/>
    <row r="18" ht="18" customHeight="1"/>
    <row r="19" ht="18" customHeight="1"/>
    <row r="20" ht="18" customHeight="1"/>
    <row r="21" ht="18" customHeight="1"/>
    <row r="22" ht="18" customHeight="1"/>
    <row r="23" ht="18" customHeight="1"/>
    <row r="24" ht="18" customHeight="1"/>
    <row r="25" ht="18" customHeight="1"/>
    <row r="26" ht="18" customHeight="1"/>
    <row r="27" ht="18" customHeight="1"/>
    <row r="28" ht="18" customHeight="1"/>
    <row r="29" ht="18" customHeight="1"/>
    <row r="30" ht="18" customHeight="1"/>
    <row r="31" ht="18" customHeight="1"/>
    <row r="32" ht="18" customHeight="1"/>
    <row r="34" spans="1:184">
      <c r="A34" s="26" t="s">
        <v>27</v>
      </c>
      <c r="FU34" s="1" t="s">
        <v>55</v>
      </c>
    </row>
    <row r="35" spans="1:184" s="49" customFormat="1" ht="25.5" customHeight="1">
      <c r="A35" s="61" t="s">
        <v>0</v>
      </c>
      <c r="B35" s="60">
        <f>'Summary Shop'!B79</f>
        <v>0</v>
      </c>
      <c r="C35" s="60">
        <f>'Summary Shop'!C79</f>
        <v>0</v>
      </c>
      <c r="D35" s="60">
        <f>'Summary Shop'!D79</f>
        <v>0</v>
      </c>
      <c r="E35" s="60">
        <f>'Summary Shop'!E79</f>
        <v>0</v>
      </c>
      <c r="F35" s="60">
        <f>'Summary Shop'!F79</f>
        <v>0</v>
      </c>
      <c r="G35" s="60">
        <f>'Summary Shop'!G79</f>
        <v>0</v>
      </c>
      <c r="H35" s="60" t="e">
        <f>'Summary Shop'!#REF!</f>
        <v>#REF!</v>
      </c>
      <c r="I35" s="60" t="e">
        <f>'Summary Shop'!#REF!</f>
        <v>#REF!</v>
      </c>
      <c r="J35" s="60" t="e">
        <f>'Summary Shop'!#REF!</f>
        <v>#REF!</v>
      </c>
      <c r="K35" s="60" t="e">
        <f>'Summary Shop'!#REF!</f>
        <v>#REF!</v>
      </c>
      <c r="L35" s="60" t="e">
        <f>'Summary Shop'!#REF!</f>
        <v>#REF!</v>
      </c>
      <c r="M35" s="60" t="e">
        <f>'Summary Shop'!#REF!</f>
        <v>#REF!</v>
      </c>
      <c r="N35" s="60" t="e">
        <f>'Summary Shop'!#REF!</f>
        <v>#REF!</v>
      </c>
      <c r="O35" s="60" t="e">
        <f>'Summary Shop'!#REF!</f>
        <v>#REF!</v>
      </c>
      <c r="P35" s="60" t="e">
        <f>'Summary Shop'!#REF!</f>
        <v>#REF!</v>
      </c>
      <c r="Q35" s="60" t="e">
        <f>'Summary Shop'!#REF!</f>
        <v>#REF!</v>
      </c>
      <c r="R35" s="60" t="e">
        <f>'Summary Shop'!#REF!</f>
        <v>#REF!</v>
      </c>
      <c r="S35" s="60" t="e">
        <f>'Summary Shop'!#REF!</f>
        <v>#REF!</v>
      </c>
      <c r="T35" s="60" t="e">
        <f>'Summary Shop'!#REF!</f>
        <v>#REF!</v>
      </c>
      <c r="U35" s="60" t="e">
        <f>'Summary Shop'!#REF!</f>
        <v>#REF!</v>
      </c>
      <c r="V35" s="60" t="e">
        <f>'Dent~ Scratch (STT7)'!#REF!</f>
        <v>#REF!</v>
      </c>
      <c r="W35" s="60" t="e">
        <f>'Dent~ Scratch (STT7)'!#REF!</f>
        <v>#REF!</v>
      </c>
      <c r="X35" s="60" t="e">
        <f>'Dent~ Scratch (STT7)'!#REF!</f>
        <v>#REF!</v>
      </c>
      <c r="Y35" s="60" t="e">
        <f>'Dent~ Scratch (STT7)'!#REF!</f>
        <v>#REF!</v>
      </c>
      <c r="Z35" s="60" t="e">
        <f>'Dent~ Scratch (STT7)'!#REF!</f>
        <v>#REF!</v>
      </c>
      <c r="AA35" s="60" t="e">
        <f>'Dent~ Scratch (STT7)'!#REF!</f>
        <v>#REF!</v>
      </c>
      <c r="AB35" s="60" t="e">
        <f>'Dent~ Scratch (STT7)'!#REF!</f>
        <v>#REF!</v>
      </c>
      <c r="AC35" s="60" t="e">
        <f>'Dent~ Scratch (STT7)'!#REF!</f>
        <v>#REF!</v>
      </c>
      <c r="AD35" s="60" t="e">
        <f>'Dent~ Scratch (STT7)'!#REF!</f>
        <v>#REF!</v>
      </c>
      <c r="AE35" s="60" t="e">
        <f>'Dent~ Scratch (STT7)'!#REF!</f>
        <v>#REF!</v>
      </c>
      <c r="AF35" s="60" t="e">
        <f>'Dent~ Scratch (STT7)'!#REF!</f>
        <v>#REF!</v>
      </c>
      <c r="AG35" s="60" t="e">
        <f>'Dent~ Scratch (STT7)'!#REF!</f>
        <v>#REF!</v>
      </c>
      <c r="AH35" s="60" t="e">
        <f>'Dent~ Scratch (STT7)'!#REF!</f>
        <v>#REF!</v>
      </c>
      <c r="AI35" s="60" t="e">
        <f>'Dent~ Scratch (STT7)'!#REF!</f>
        <v>#REF!</v>
      </c>
      <c r="AJ35" s="60" t="e">
        <f>'Dent~ Scratch (STT7)'!#REF!</f>
        <v>#REF!</v>
      </c>
      <c r="AK35" s="60" t="e">
        <f>'Dent~ Scratch (STT7)'!#REF!</f>
        <v>#REF!</v>
      </c>
      <c r="AL35" s="60" t="e">
        <f>'Dent~ Scratch (STT7)'!#REF!</f>
        <v>#REF!</v>
      </c>
      <c r="AM35" s="60" t="e">
        <f>'Dent~ Scratch (STT7)'!#REF!</f>
        <v>#REF!</v>
      </c>
      <c r="AN35" s="60" t="e">
        <f>'Dent~ Scratch (STT7)'!#REF!</f>
        <v>#REF!</v>
      </c>
      <c r="AO35" s="60" t="e">
        <f>'Dent~ Scratch (STT7)'!#REF!</f>
        <v>#REF!</v>
      </c>
      <c r="AP35" s="60" t="s">
        <v>68</v>
      </c>
      <c r="AQ35" s="60" t="s">
        <v>68</v>
      </c>
      <c r="AR35" s="60" t="s">
        <v>69</v>
      </c>
      <c r="AS35" s="60" t="s">
        <v>135</v>
      </c>
      <c r="AT35" s="60" t="s">
        <v>143</v>
      </c>
      <c r="AU35" s="60" t="s">
        <v>146</v>
      </c>
      <c r="AV35" s="60" t="s">
        <v>151</v>
      </c>
      <c r="AW35" s="60" t="s">
        <v>159</v>
      </c>
      <c r="AX35" s="60" t="s">
        <v>168</v>
      </c>
      <c r="AY35" s="60" t="s">
        <v>173</v>
      </c>
      <c r="AZ35" s="60" t="s">
        <v>174</v>
      </c>
      <c r="BA35" s="60" t="s">
        <v>176</v>
      </c>
      <c r="BB35" s="60" t="s">
        <v>181</v>
      </c>
      <c r="BC35" s="60" t="s">
        <v>196</v>
      </c>
      <c r="BD35" s="60" t="s">
        <v>227</v>
      </c>
      <c r="BE35" s="60" t="s">
        <v>228</v>
      </c>
      <c r="BF35" s="60" t="s">
        <v>229</v>
      </c>
      <c r="BG35" s="60" t="s">
        <v>230</v>
      </c>
      <c r="BH35" s="60" t="s">
        <v>231</v>
      </c>
      <c r="BI35" s="60" t="s">
        <v>232</v>
      </c>
      <c r="BJ35" s="60" t="s">
        <v>233</v>
      </c>
      <c r="BK35" s="60" t="s">
        <v>238</v>
      </c>
      <c r="BL35" s="60" t="s">
        <v>239</v>
      </c>
      <c r="BM35" s="60" t="s">
        <v>240</v>
      </c>
      <c r="BN35" s="60" t="s">
        <v>247</v>
      </c>
      <c r="BO35" s="60" t="s">
        <v>248</v>
      </c>
      <c r="BP35" s="60" t="s">
        <v>252</v>
      </c>
      <c r="BQ35" s="60" t="s">
        <v>256</v>
      </c>
      <c r="BR35" s="60" t="s">
        <v>257</v>
      </c>
      <c r="BS35" s="60" t="s">
        <v>258</v>
      </c>
      <c r="BT35" s="60" t="s">
        <v>266</v>
      </c>
      <c r="BU35" s="60" t="s">
        <v>267</v>
      </c>
      <c r="BV35" s="60" t="s">
        <v>268</v>
      </c>
      <c r="BW35" s="60" t="s">
        <v>274</v>
      </c>
      <c r="BX35" s="60" t="s">
        <v>280</v>
      </c>
      <c r="BY35" s="60" t="s">
        <v>284</v>
      </c>
      <c r="BZ35" s="60" t="s">
        <v>285</v>
      </c>
      <c r="CA35" s="60" t="s">
        <v>286</v>
      </c>
      <c r="CB35" s="60" t="s">
        <v>288</v>
      </c>
      <c r="CC35" s="60" t="s">
        <v>289</v>
      </c>
      <c r="CD35" s="60" t="s">
        <v>166</v>
      </c>
      <c r="CE35" s="60" t="s">
        <v>294</v>
      </c>
      <c r="CF35" s="60" t="s">
        <v>295</v>
      </c>
      <c r="CG35" s="60" t="s">
        <v>296</v>
      </c>
      <c r="CH35" s="60" t="s">
        <v>297</v>
      </c>
      <c r="CI35" s="60" t="s">
        <v>301</v>
      </c>
      <c r="CJ35" s="60" t="s">
        <v>302</v>
      </c>
      <c r="CK35" s="60" t="s">
        <v>315</v>
      </c>
      <c r="CL35" s="60" t="s">
        <v>321</v>
      </c>
      <c r="CM35" s="60" t="s">
        <v>322</v>
      </c>
      <c r="CN35" s="60" t="s">
        <v>323</v>
      </c>
      <c r="CO35" s="60" t="s">
        <v>324</v>
      </c>
      <c r="CP35" s="60" t="s">
        <v>337</v>
      </c>
      <c r="CQ35" s="60" t="s">
        <v>338</v>
      </c>
      <c r="CR35" s="60" t="s">
        <v>344</v>
      </c>
      <c r="CS35" s="192" t="e">
        <f>#REF!</f>
        <v>#REF!</v>
      </c>
      <c r="CT35" s="192" t="s">
        <v>355</v>
      </c>
      <c r="CU35" s="192" t="s">
        <v>357</v>
      </c>
      <c r="CV35" s="192" t="s">
        <v>358</v>
      </c>
      <c r="CW35" s="192" t="s">
        <v>359</v>
      </c>
      <c r="CX35" s="192" t="s">
        <v>360</v>
      </c>
      <c r="CY35" s="192" t="s">
        <v>361</v>
      </c>
      <c r="CZ35" s="192" t="s">
        <v>362</v>
      </c>
      <c r="DA35" s="192" t="s">
        <v>370</v>
      </c>
      <c r="DB35" s="192" t="s">
        <v>371</v>
      </c>
      <c r="DC35" s="192" t="s">
        <v>378</v>
      </c>
      <c r="DD35" s="192" t="s">
        <v>379</v>
      </c>
      <c r="DE35" s="192" t="s">
        <v>380</v>
      </c>
      <c r="DF35" s="192" t="s">
        <v>381</v>
      </c>
      <c r="DG35" s="192" t="s">
        <v>382</v>
      </c>
      <c r="DH35" s="192" t="s">
        <v>383</v>
      </c>
      <c r="DI35" s="192" t="s">
        <v>384</v>
      </c>
      <c r="DJ35" s="221" t="s">
        <v>385</v>
      </c>
      <c r="DK35" s="192" t="s">
        <v>386</v>
      </c>
      <c r="DL35" s="192" t="s">
        <v>387</v>
      </c>
      <c r="DM35" s="229" t="s">
        <v>388</v>
      </c>
      <c r="DN35" s="236" t="s">
        <v>389</v>
      </c>
      <c r="DO35" s="236" t="s">
        <v>390</v>
      </c>
      <c r="DP35" s="236" t="s">
        <v>391</v>
      </c>
      <c r="DQ35" s="236" t="s">
        <v>392</v>
      </c>
      <c r="DR35" s="236" t="s">
        <v>394</v>
      </c>
      <c r="DS35" s="236" t="s">
        <v>395</v>
      </c>
      <c r="DT35" s="236" t="s">
        <v>396</v>
      </c>
      <c r="DU35" s="236" t="s">
        <v>398</v>
      </c>
      <c r="DV35" s="236" t="s">
        <v>399</v>
      </c>
      <c r="DW35" s="236" t="s">
        <v>400</v>
      </c>
      <c r="DX35" s="236" t="s">
        <v>402</v>
      </c>
      <c r="DY35" s="236" t="s">
        <v>403</v>
      </c>
      <c r="DZ35" s="236" t="s">
        <v>407</v>
      </c>
      <c r="EA35" s="236" t="s">
        <v>408</v>
      </c>
      <c r="EB35" s="236" t="s">
        <v>409</v>
      </c>
      <c r="EC35" s="236" t="s">
        <v>410</v>
      </c>
      <c r="ED35" s="236" t="s">
        <v>411</v>
      </c>
      <c r="EE35" s="236" t="s">
        <v>412</v>
      </c>
      <c r="EF35" s="236" t="s">
        <v>415</v>
      </c>
      <c r="EG35" s="236" t="s">
        <v>422</v>
      </c>
      <c r="EH35" s="236" t="s">
        <v>424</v>
      </c>
      <c r="EI35" s="236" t="s">
        <v>426</v>
      </c>
      <c r="EJ35" s="236" t="s">
        <v>430</v>
      </c>
      <c r="EK35" s="236" t="s">
        <v>434</v>
      </c>
      <c r="EL35" s="236" t="s">
        <v>437</v>
      </c>
      <c r="EM35" s="236" t="s">
        <v>438</v>
      </c>
      <c r="EN35" s="236" t="s">
        <v>439</v>
      </c>
      <c r="EO35" s="236" t="s">
        <v>440</v>
      </c>
      <c r="EP35" s="236" t="s">
        <v>443</v>
      </c>
      <c r="EQ35" s="236" t="s">
        <v>444</v>
      </c>
      <c r="ER35" s="236" t="s">
        <v>449</v>
      </c>
      <c r="ES35" s="236" t="s">
        <v>450</v>
      </c>
      <c r="ET35" s="236" t="s">
        <v>454</v>
      </c>
      <c r="EU35" s="236" t="s">
        <v>456</v>
      </c>
      <c r="EV35" s="236" t="s">
        <v>457</v>
      </c>
      <c r="EW35" s="23" t="str">
        <f>EW119</f>
        <v>Aug'25</v>
      </c>
      <c r="EX35" s="22">
        <v>1</v>
      </c>
      <c r="EY35" s="22">
        <v>2</v>
      </c>
      <c r="EZ35" s="22">
        <v>3</v>
      </c>
      <c r="FA35" s="22">
        <v>4</v>
      </c>
      <c r="FB35" s="22">
        <v>5</v>
      </c>
      <c r="FC35" s="22">
        <v>6</v>
      </c>
      <c r="FD35" s="22">
        <v>7</v>
      </c>
      <c r="FE35" s="22">
        <v>8</v>
      </c>
      <c r="FF35" s="22">
        <v>9</v>
      </c>
      <c r="FG35" s="22">
        <v>10</v>
      </c>
      <c r="FH35" s="22">
        <v>11</v>
      </c>
      <c r="FI35" s="22">
        <v>12</v>
      </c>
      <c r="FJ35" s="22">
        <v>13</v>
      </c>
      <c r="FK35" s="22">
        <v>14</v>
      </c>
      <c r="FL35" s="22">
        <v>15</v>
      </c>
      <c r="FM35" s="22">
        <v>16</v>
      </c>
      <c r="FN35" s="22">
        <v>17</v>
      </c>
      <c r="FO35" s="22">
        <v>18</v>
      </c>
      <c r="FP35" s="22">
        <v>19</v>
      </c>
      <c r="FQ35" s="22">
        <v>20</v>
      </c>
      <c r="FR35" s="22">
        <v>21</v>
      </c>
      <c r="FS35" s="22">
        <v>22</v>
      </c>
      <c r="FT35" s="22">
        <v>23</v>
      </c>
      <c r="FU35" s="22">
        <v>24</v>
      </c>
      <c r="FV35" s="22">
        <v>25</v>
      </c>
      <c r="FW35" s="22">
        <v>26</v>
      </c>
      <c r="FX35" s="22">
        <v>27</v>
      </c>
      <c r="FY35" s="22">
        <v>28</v>
      </c>
      <c r="FZ35" s="22">
        <v>29</v>
      </c>
      <c r="GA35" s="22">
        <v>30</v>
      </c>
      <c r="GB35" s="22">
        <v>31</v>
      </c>
    </row>
    <row r="36" spans="1:184" s="47" customFormat="1" ht="25.5" customHeight="1">
      <c r="A36" s="11" t="s">
        <v>7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>
        <v>10144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>
        <v>12340</v>
      </c>
      <c r="AN36" s="10">
        <v>9225</v>
      </c>
      <c r="AO36" s="10">
        <v>54360</v>
      </c>
      <c r="AP36" s="10">
        <v>202192</v>
      </c>
      <c r="AQ36" s="10">
        <v>197776</v>
      </c>
      <c r="AR36" s="10">
        <v>473661</v>
      </c>
      <c r="AS36" s="10">
        <v>633125</v>
      </c>
      <c r="AT36" s="10">
        <v>724551</v>
      </c>
      <c r="AU36" s="10">
        <v>719864</v>
      </c>
      <c r="AV36" s="10">
        <v>250070</v>
      </c>
      <c r="AW36" s="10">
        <v>66220</v>
      </c>
      <c r="AX36" s="10">
        <v>215190</v>
      </c>
      <c r="AY36" s="10">
        <v>200127</v>
      </c>
      <c r="AZ36" s="10">
        <v>185515</v>
      </c>
      <c r="BA36" s="10">
        <v>141918</v>
      </c>
      <c r="BB36" s="10">
        <v>143240</v>
      </c>
      <c r="BC36" s="10">
        <v>159002</v>
      </c>
      <c r="BD36" s="10">
        <v>324153</v>
      </c>
      <c r="BE36" s="10">
        <v>581773</v>
      </c>
      <c r="BF36" s="10">
        <v>467892</v>
      </c>
      <c r="BG36" s="10">
        <v>382685</v>
      </c>
      <c r="BH36" s="10">
        <v>627138</v>
      </c>
      <c r="BI36" s="10">
        <v>651050</v>
      </c>
      <c r="BJ36" s="10">
        <v>609885</v>
      </c>
      <c r="BK36" s="10">
        <v>388300</v>
      </c>
      <c r="BL36" s="10">
        <v>170168</v>
      </c>
      <c r="BM36" s="10">
        <v>15411</v>
      </c>
      <c r="BN36" s="10">
        <v>0</v>
      </c>
      <c r="BO36" s="10">
        <v>18566</v>
      </c>
      <c r="BP36" s="10">
        <v>90522</v>
      </c>
      <c r="BQ36" s="10">
        <v>304695</v>
      </c>
      <c r="BR36" s="10">
        <v>298940</v>
      </c>
      <c r="BS36" s="10">
        <v>316584</v>
      </c>
      <c r="BT36" s="10">
        <v>134382</v>
      </c>
      <c r="BU36" s="10">
        <v>125350</v>
      </c>
      <c r="BV36" s="10">
        <v>62539</v>
      </c>
      <c r="BW36" s="10">
        <v>76773</v>
      </c>
      <c r="BX36" s="10">
        <v>227927</v>
      </c>
      <c r="BY36" s="10">
        <v>301009</v>
      </c>
      <c r="BZ36" s="10">
        <v>424880</v>
      </c>
      <c r="CA36" s="10">
        <v>413945</v>
      </c>
      <c r="CB36" s="10">
        <v>435693</v>
      </c>
      <c r="CC36" s="10">
        <v>472820</v>
      </c>
      <c r="CD36" s="10">
        <v>347774</v>
      </c>
      <c r="CE36" s="10">
        <v>118430</v>
      </c>
      <c r="CF36" s="10">
        <v>3018</v>
      </c>
      <c r="CG36" s="10">
        <v>0</v>
      </c>
      <c r="CH36" s="10">
        <v>0</v>
      </c>
      <c r="CI36" s="10">
        <v>200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93">
        <v>0</v>
      </c>
      <c r="CT36" s="193">
        <v>0</v>
      </c>
      <c r="CU36" s="193">
        <v>0</v>
      </c>
      <c r="CV36" s="193">
        <v>0</v>
      </c>
      <c r="CW36" s="193">
        <v>0</v>
      </c>
      <c r="CX36" s="193">
        <v>0</v>
      </c>
      <c r="CY36" s="193">
        <v>0</v>
      </c>
      <c r="CZ36" s="193">
        <v>0</v>
      </c>
      <c r="DA36" s="193">
        <v>0</v>
      </c>
      <c r="DB36" s="193">
        <v>0</v>
      </c>
      <c r="DC36" s="193">
        <v>0</v>
      </c>
      <c r="DD36" s="193">
        <v>0</v>
      </c>
      <c r="DE36" s="193">
        <v>0</v>
      </c>
      <c r="DF36" s="193">
        <v>0</v>
      </c>
      <c r="DG36" s="193">
        <v>0</v>
      </c>
      <c r="DH36" s="193">
        <v>0</v>
      </c>
      <c r="DI36" s="193">
        <v>0</v>
      </c>
      <c r="DJ36" s="193">
        <v>0</v>
      </c>
      <c r="DK36" s="193">
        <v>0</v>
      </c>
      <c r="DL36" s="193">
        <v>0</v>
      </c>
      <c r="DM36" s="193">
        <v>0</v>
      </c>
      <c r="DN36" s="193">
        <v>0</v>
      </c>
      <c r="DO36" s="193">
        <v>0</v>
      </c>
      <c r="DP36" s="193">
        <v>0</v>
      </c>
      <c r="DQ36" s="193">
        <v>0</v>
      </c>
      <c r="DR36" s="193">
        <v>0</v>
      </c>
      <c r="DS36" s="193">
        <v>0</v>
      </c>
      <c r="DT36" s="193">
        <v>0</v>
      </c>
      <c r="DU36" s="193">
        <v>0</v>
      </c>
      <c r="DV36" s="193">
        <v>0</v>
      </c>
      <c r="DW36" s="193">
        <v>0</v>
      </c>
      <c r="DX36" s="193">
        <v>113</v>
      </c>
      <c r="DY36" s="193">
        <v>1434</v>
      </c>
      <c r="DZ36" s="193">
        <v>2052</v>
      </c>
      <c r="EA36" s="193">
        <v>2205</v>
      </c>
      <c r="EB36" s="193">
        <v>126999</v>
      </c>
      <c r="EC36" s="193">
        <v>377844</v>
      </c>
      <c r="ED36" s="193">
        <v>90996</v>
      </c>
      <c r="EE36" s="193">
        <v>3072</v>
      </c>
      <c r="EF36" s="193">
        <v>91438</v>
      </c>
      <c r="EG36" s="193">
        <v>219898</v>
      </c>
      <c r="EH36" s="193">
        <v>233318</v>
      </c>
      <c r="EI36" s="193">
        <v>118589</v>
      </c>
      <c r="EJ36" s="193">
        <v>138901</v>
      </c>
      <c r="EK36" s="193">
        <v>114143</v>
      </c>
      <c r="EL36" s="193">
        <v>16996</v>
      </c>
      <c r="EM36" s="193">
        <v>36526</v>
      </c>
      <c r="EN36" s="193">
        <v>129137</v>
      </c>
      <c r="EO36" s="193">
        <v>97733</v>
      </c>
      <c r="EP36" s="193">
        <v>55209</v>
      </c>
      <c r="EQ36" s="193">
        <v>158572</v>
      </c>
      <c r="ER36" s="193">
        <v>51648</v>
      </c>
      <c r="ES36" s="193">
        <v>43648</v>
      </c>
      <c r="ET36" s="193">
        <v>70229</v>
      </c>
      <c r="EU36" s="193">
        <v>65030</v>
      </c>
      <c r="EV36" s="193">
        <v>48988</v>
      </c>
      <c r="EW36" s="9">
        <f>SUM(EX36:GB36)</f>
        <v>13062</v>
      </c>
      <c r="EX36" s="9">
        <f>'RWD1'!F9</f>
        <v>67</v>
      </c>
      <c r="EY36" s="9">
        <f>'RWD1'!G9</f>
        <v>49</v>
      </c>
      <c r="EZ36" s="9">
        <f>'RWD1'!H9</f>
        <v>59</v>
      </c>
      <c r="FA36" s="9">
        <f>'RWD1'!I9</f>
        <v>337</v>
      </c>
      <c r="FB36" s="9">
        <f>'RWD1'!J9</f>
        <v>59</v>
      </c>
      <c r="FC36" s="9">
        <f>'RWD1'!K9</f>
        <v>55</v>
      </c>
      <c r="FD36" s="9">
        <f>'RWD1'!L9</f>
        <v>41</v>
      </c>
      <c r="FE36" s="9">
        <f>'RWD1'!M9</f>
        <v>65</v>
      </c>
      <c r="FF36" s="9">
        <f>'RWD1'!N9</f>
        <v>68</v>
      </c>
      <c r="FG36" s="9">
        <f>'RWD1'!O9</f>
        <v>28</v>
      </c>
      <c r="FH36" s="9">
        <f>'RWD1'!P9</f>
        <v>221</v>
      </c>
      <c r="FI36" s="9">
        <f>'RWD1'!Q9</f>
        <v>0</v>
      </c>
      <c r="FJ36" s="9">
        <f>'RWD1'!R9</f>
        <v>2583</v>
      </c>
      <c r="FK36" s="9">
        <f>'RWD1'!S9</f>
        <v>48</v>
      </c>
      <c r="FL36" s="9">
        <f>'RWD1'!T9</f>
        <v>1865</v>
      </c>
      <c r="FM36" s="9">
        <f>'RWD1'!U9</f>
        <v>5074</v>
      </c>
      <c r="FN36" s="9">
        <f>'RWD1'!V9</f>
        <v>2</v>
      </c>
      <c r="FO36" s="9">
        <f>'RWD1'!W9</f>
        <v>983</v>
      </c>
      <c r="FP36" s="9">
        <f>'RWD1'!X9</f>
        <v>0</v>
      </c>
      <c r="FQ36" s="9">
        <f>'RWD1'!Y9</f>
        <v>0</v>
      </c>
      <c r="FR36" s="9">
        <f>'RWD1'!Z9</f>
        <v>1458</v>
      </c>
      <c r="FS36" s="9">
        <f>'RWD1'!AA9</f>
        <v>0</v>
      </c>
      <c r="FT36" s="9">
        <f>'RWD1'!AB9</f>
        <v>0</v>
      </c>
      <c r="FU36" s="9">
        <f>'RWD1'!AC9</f>
        <v>0</v>
      </c>
      <c r="FV36" s="9">
        <f>'RWD1'!AD9</f>
        <v>0</v>
      </c>
      <c r="FW36" s="9">
        <f>'RWD1'!AE9</f>
        <v>0</v>
      </c>
      <c r="FX36" s="9">
        <f>'RWD1'!AF9</f>
        <v>0</v>
      </c>
      <c r="FY36" s="9">
        <f>'RWD1'!AG9</f>
        <v>0</v>
      </c>
      <c r="FZ36" s="9">
        <f>'RWD1'!AH9</f>
        <v>0</v>
      </c>
      <c r="GA36" s="9">
        <f>'RWD1'!AI9</f>
        <v>0</v>
      </c>
      <c r="GB36" s="9">
        <f>'RWD1'!AJ9</f>
        <v>0</v>
      </c>
    </row>
    <row r="37" spans="1:184" s="47" customFormat="1" ht="25.5" customHeight="1">
      <c r="A37" s="11" t="s">
        <v>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>
        <f t="shared" ref="U37:Z37" si="0">SUM(U40,U42)</f>
        <v>0</v>
      </c>
      <c r="V37" s="10">
        <f t="shared" si="0"/>
        <v>0</v>
      </c>
      <c r="W37" s="10">
        <f t="shared" si="0"/>
        <v>0</v>
      </c>
      <c r="X37" s="10">
        <f t="shared" si="0"/>
        <v>0</v>
      </c>
      <c r="Y37" s="10">
        <f t="shared" si="0"/>
        <v>0</v>
      </c>
      <c r="Z37" s="10">
        <f t="shared" si="0"/>
        <v>0</v>
      </c>
      <c r="AA37" s="10">
        <f t="shared" ref="AA37:AO37" si="1">SUM(AA40,AA42)</f>
        <v>0</v>
      </c>
      <c r="AB37" s="10">
        <f t="shared" si="1"/>
        <v>0</v>
      </c>
      <c r="AC37" s="10">
        <f t="shared" si="1"/>
        <v>0</v>
      </c>
      <c r="AD37" s="10">
        <f t="shared" si="1"/>
        <v>0</v>
      </c>
      <c r="AE37" s="10">
        <f t="shared" si="1"/>
        <v>0</v>
      </c>
      <c r="AF37" s="10">
        <f t="shared" si="1"/>
        <v>0</v>
      </c>
      <c r="AG37" s="10">
        <f t="shared" si="1"/>
        <v>0</v>
      </c>
      <c r="AH37" s="10">
        <f t="shared" si="1"/>
        <v>0</v>
      </c>
      <c r="AI37" s="10">
        <f t="shared" si="1"/>
        <v>0</v>
      </c>
      <c r="AJ37" s="10">
        <f t="shared" si="1"/>
        <v>0</v>
      </c>
      <c r="AK37" s="10">
        <f t="shared" si="1"/>
        <v>0</v>
      </c>
      <c r="AL37" s="10">
        <f t="shared" si="1"/>
        <v>0</v>
      </c>
      <c r="AM37" s="10">
        <f t="shared" si="1"/>
        <v>161</v>
      </c>
      <c r="AN37" s="10">
        <f t="shared" si="1"/>
        <v>109</v>
      </c>
      <c r="AO37" s="10">
        <f t="shared" si="1"/>
        <v>380</v>
      </c>
      <c r="AP37" s="10">
        <f t="shared" ref="AP37:AX37" si="2">SUM(AP40,AP42)</f>
        <v>1034</v>
      </c>
      <c r="AQ37" s="10">
        <f t="shared" si="2"/>
        <v>3542</v>
      </c>
      <c r="AR37" s="10">
        <f t="shared" si="2"/>
        <v>2059</v>
      </c>
      <c r="AS37" s="10">
        <f t="shared" si="2"/>
        <v>3456</v>
      </c>
      <c r="AT37" s="10">
        <f t="shared" si="2"/>
        <v>5691</v>
      </c>
      <c r="AU37" s="10">
        <f t="shared" si="2"/>
        <v>4024</v>
      </c>
      <c r="AV37" s="10">
        <f t="shared" si="2"/>
        <v>1164</v>
      </c>
      <c r="AW37" s="10">
        <f t="shared" si="2"/>
        <v>408</v>
      </c>
      <c r="AX37" s="10">
        <f t="shared" si="2"/>
        <v>1373</v>
      </c>
      <c r="AY37" s="10">
        <f t="shared" ref="AY37:BP37" si="3">SUM(AY40,AY42)</f>
        <v>1001</v>
      </c>
      <c r="AZ37" s="10">
        <f t="shared" si="3"/>
        <v>478</v>
      </c>
      <c r="BA37" s="10">
        <f t="shared" si="3"/>
        <v>442</v>
      </c>
      <c r="BB37" s="10">
        <f t="shared" si="3"/>
        <v>457</v>
      </c>
      <c r="BC37" s="10">
        <f t="shared" si="3"/>
        <v>425</v>
      </c>
      <c r="BD37" s="10">
        <f t="shared" si="3"/>
        <v>916</v>
      </c>
      <c r="BE37" s="10">
        <f t="shared" si="3"/>
        <v>1884</v>
      </c>
      <c r="BF37" s="10">
        <f t="shared" si="3"/>
        <v>1286</v>
      </c>
      <c r="BG37" s="10">
        <f t="shared" si="3"/>
        <v>787</v>
      </c>
      <c r="BH37" s="10">
        <f t="shared" si="3"/>
        <v>911</v>
      </c>
      <c r="BI37" s="10">
        <f t="shared" si="3"/>
        <v>972</v>
      </c>
      <c r="BJ37" s="10">
        <f t="shared" si="3"/>
        <v>1179</v>
      </c>
      <c r="BK37" s="10">
        <f t="shared" si="3"/>
        <v>800</v>
      </c>
      <c r="BL37" s="10">
        <f t="shared" si="3"/>
        <v>265</v>
      </c>
      <c r="BM37" s="10">
        <f t="shared" si="3"/>
        <v>27</v>
      </c>
      <c r="BN37" s="10">
        <f t="shared" si="3"/>
        <v>0</v>
      </c>
      <c r="BO37" s="10">
        <f t="shared" si="3"/>
        <v>65</v>
      </c>
      <c r="BP37" s="10">
        <f t="shared" si="3"/>
        <v>191</v>
      </c>
      <c r="BQ37" s="10">
        <f t="shared" ref="BQ37:BV37" si="4">SUM(BQ40,BQ42)</f>
        <v>228</v>
      </c>
      <c r="BR37" s="10">
        <f t="shared" si="4"/>
        <v>156</v>
      </c>
      <c r="BS37" s="10">
        <f t="shared" si="4"/>
        <v>223</v>
      </c>
      <c r="BT37" s="10">
        <f t="shared" si="4"/>
        <v>68</v>
      </c>
      <c r="BU37" s="10">
        <f t="shared" si="4"/>
        <v>92</v>
      </c>
      <c r="BV37" s="10">
        <f t="shared" si="4"/>
        <v>41</v>
      </c>
      <c r="BW37" s="10">
        <f t="shared" ref="BW37:CP37" si="5">SUM(BW40,BW42)</f>
        <v>67</v>
      </c>
      <c r="BX37" s="10">
        <f t="shared" si="5"/>
        <v>164</v>
      </c>
      <c r="BY37" s="10">
        <f t="shared" si="5"/>
        <v>145</v>
      </c>
      <c r="BZ37" s="10">
        <f t="shared" si="5"/>
        <v>162</v>
      </c>
      <c r="CA37" s="10">
        <f t="shared" si="5"/>
        <v>19</v>
      </c>
      <c r="CB37" s="10">
        <f t="shared" si="5"/>
        <v>302</v>
      </c>
      <c r="CC37" s="10">
        <f t="shared" si="5"/>
        <v>379</v>
      </c>
      <c r="CD37" s="10">
        <f t="shared" si="5"/>
        <v>171</v>
      </c>
      <c r="CE37" s="10">
        <f t="shared" si="5"/>
        <v>57</v>
      </c>
      <c r="CF37" s="10">
        <f t="shared" si="5"/>
        <v>5</v>
      </c>
      <c r="CG37" s="10">
        <f t="shared" si="5"/>
        <v>0</v>
      </c>
      <c r="CH37" s="10">
        <f t="shared" si="5"/>
        <v>0</v>
      </c>
      <c r="CI37" s="10">
        <f t="shared" si="5"/>
        <v>1</v>
      </c>
      <c r="CJ37" s="10">
        <f t="shared" si="5"/>
        <v>0</v>
      </c>
      <c r="CK37" s="10">
        <f t="shared" si="5"/>
        <v>0</v>
      </c>
      <c r="CL37" s="10">
        <f t="shared" si="5"/>
        <v>0</v>
      </c>
      <c r="CM37" s="10">
        <f t="shared" si="5"/>
        <v>0</v>
      </c>
      <c r="CN37" s="10">
        <f t="shared" si="5"/>
        <v>0</v>
      </c>
      <c r="CO37" s="10">
        <f t="shared" si="5"/>
        <v>0</v>
      </c>
      <c r="CP37" s="10">
        <f t="shared" si="5"/>
        <v>0</v>
      </c>
      <c r="CQ37" s="10">
        <v>0</v>
      </c>
      <c r="CR37" s="10">
        <v>0</v>
      </c>
      <c r="CS37" s="193">
        <v>0</v>
      </c>
      <c r="CT37" s="219">
        <f t="shared" ref="CT37:DW37" si="6">SUM(CT40,CT42)</f>
        <v>0</v>
      </c>
      <c r="CU37" s="219">
        <f t="shared" si="6"/>
        <v>0</v>
      </c>
      <c r="CV37" s="219">
        <f t="shared" si="6"/>
        <v>0</v>
      </c>
      <c r="CW37" s="219">
        <f t="shared" si="6"/>
        <v>0</v>
      </c>
      <c r="CX37" s="219">
        <f t="shared" si="6"/>
        <v>0</v>
      </c>
      <c r="CY37" s="219">
        <f t="shared" si="6"/>
        <v>0</v>
      </c>
      <c r="CZ37" s="219">
        <f t="shared" si="6"/>
        <v>0</v>
      </c>
      <c r="DA37" s="219">
        <f t="shared" si="6"/>
        <v>0</v>
      </c>
      <c r="DB37" s="219">
        <f t="shared" si="6"/>
        <v>0</v>
      </c>
      <c r="DC37" s="219">
        <f t="shared" si="6"/>
        <v>0</v>
      </c>
      <c r="DD37" s="219">
        <f t="shared" si="6"/>
        <v>0</v>
      </c>
      <c r="DE37" s="219">
        <f t="shared" si="6"/>
        <v>0</v>
      </c>
      <c r="DF37" s="219">
        <f t="shared" si="6"/>
        <v>0</v>
      </c>
      <c r="DG37" s="219">
        <f t="shared" si="6"/>
        <v>0</v>
      </c>
      <c r="DH37" s="219">
        <f t="shared" si="6"/>
        <v>0</v>
      </c>
      <c r="DI37" s="219">
        <f t="shared" si="6"/>
        <v>0</v>
      </c>
      <c r="DJ37" s="219">
        <f t="shared" si="6"/>
        <v>0</v>
      </c>
      <c r="DK37" s="219">
        <f t="shared" si="6"/>
        <v>0</v>
      </c>
      <c r="DL37" s="219">
        <f t="shared" si="6"/>
        <v>0</v>
      </c>
      <c r="DM37" s="219">
        <f t="shared" si="6"/>
        <v>0</v>
      </c>
      <c r="DN37" s="219">
        <f t="shared" si="6"/>
        <v>0</v>
      </c>
      <c r="DO37" s="219">
        <f t="shared" si="6"/>
        <v>0</v>
      </c>
      <c r="DP37" s="219">
        <f t="shared" si="6"/>
        <v>0</v>
      </c>
      <c r="DQ37" s="219">
        <f t="shared" si="6"/>
        <v>0</v>
      </c>
      <c r="DR37" s="219">
        <f t="shared" si="6"/>
        <v>0</v>
      </c>
      <c r="DS37" s="219">
        <f t="shared" si="6"/>
        <v>0</v>
      </c>
      <c r="DT37" s="219">
        <f t="shared" si="6"/>
        <v>0</v>
      </c>
      <c r="DU37" s="219">
        <f t="shared" si="6"/>
        <v>0</v>
      </c>
      <c r="DV37" s="219">
        <f t="shared" si="6"/>
        <v>0</v>
      </c>
      <c r="DW37" s="219">
        <f t="shared" si="6"/>
        <v>0</v>
      </c>
      <c r="DX37" s="219">
        <v>0</v>
      </c>
      <c r="DY37" s="219">
        <v>3</v>
      </c>
      <c r="DZ37" s="219">
        <v>4</v>
      </c>
      <c r="EA37" s="219">
        <v>6</v>
      </c>
      <c r="EB37" s="219">
        <v>133</v>
      </c>
      <c r="EC37" s="219">
        <v>285</v>
      </c>
      <c r="ED37" s="219">
        <v>40</v>
      </c>
      <c r="EE37" s="219">
        <v>3</v>
      </c>
      <c r="EF37" s="219">
        <v>189</v>
      </c>
      <c r="EG37" s="219">
        <v>122</v>
      </c>
      <c r="EH37" s="219">
        <v>67</v>
      </c>
      <c r="EI37" s="219">
        <v>36</v>
      </c>
      <c r="EJ37" s="219">
        <v>65</v>
      </c>
      <c r="EK37" s="219">
        <v>88</v>
      </c>
      <c r="EL37" s="219">
        <v>7</v>
      </c>
      <c r="EM37" s="219">
        <v>9</v>
      </c>
      <c r="EN37" s="219">
        <v>42</v>
      </c>
      <c r="EO37" s="219">
        <v>33</v>
      </c>
      <c r="EP37" s="219">
        <v>25</v>
      </c>
      <c r="EQ37" s="219">
        <v>57</v>
      </c>
      <c r="ER37" s="219">
        <v>23</v>
      </c>
      <c r="ES37" s="219">
        <v>26</v>
      </c>
      <c r="ET37" s="219">
        <v>55</v>
      </c>
      <c r="EU37" s="219">
        <v>118</v>
      </c>
      <c r="EV37" s="219">
        <v>42</v>
      </c>
      <c r="EW37" s="67">
        <f>SUM(EW40,EW42)</f>
        <v>3</v>
      </c>
      <c r="EX37" s="9">
        <f t="shared" ref="EX37" si="7">SUM(EX40,EX42)</f>
        <v>0</v>
      </c>
      <c r="EY37" s="9">
        <f t="shared" ref="EY37:GB37" si="8">SUM(EY40,EY42)</f>
        <v>0</v>
      </c>
      <c r="EZ37" s="9">
        <f t="shared" si="8"/>
        <v>0</v>
      </c>
      <c r="FA37" s="9">
        <f t="shared" si="8"/>
        <v>0</v>
      </c>
      <c r="FB37" s="9">
        <f t="shared" si="8"/>
        <v>0</v>
      </c>
      <c r="FC37" s="9">
        <f t="shared" si="8"/>
        <v>0</v>
      </c>
      <c r="FD37" s="9">
        <f t="shared" si="8"/>
        <v>0</v>
      </c>
      <c r="FE37" s="9">
        <f t="shared" si="8"/>
        <v>0</v>
      </c>
      <c r="FF37" s="9">
        <f t="shared" si="8"/>
        <v>0</v>
      </c>
      <c r="FG37" s="9">
        <f t="shared" si="8"/>
        <v>0</v>
      </c>
      <c r="FH37" s="9">
        <f t="shared" si="8"/>
        <v>0</v>
      </c>
      <c r="FI37" s="9">
        <f t="shared" si="8"/>
        <v>0</v>
      </c>
      <c r="FJ37" s="9">
        <f t="shared" si="8"/>
        <v>3</v>
      </c>
      <c r="FK37" s="9">
        <f t="shared" si="8"/>
        <v>0</v>
      </c>
      <c r="FL37" s="9">
        <f t="shared" si="8"/>
        <v>0</v>
      </c>
      <c r="FM37" s="9">
        <f t="shared" si="8"/>
        <v>0</v>
      </c>
      <c r="FN37" s="9">
        <f t="shared" si="8"/>
        <v>0</v>
      </c>
      <c r="FO37" s="9">
        <f t="shared" si="8"/>
        <v>0</v>
      </c>
      <c r="FP37" s="9">
        <f t="shared" si="8"/>
        <v>0</v>
      </c>
      <c r="FQ37" s="9">
        <f t="shared" si="8"/>
        <v>0</v>
      </c>
      <c r="FR37" s="9">
        <f t="shared" si="8"/>
        <v>0</v>
      </c>
      <c r="FS37" s="9">
        <f t="shared" si="8"/>
        <v>0</v>
      </c>
      <c r="FT37" s="9">
        <f t="shared" si="8"/>
        <v>0</v>
      </c>
      <c r="FU37" s="9">
        <f t="shared" si="8"/>
        <v>0</v>
      </c>
      <c r="FV37" s="9">
        <f t="shared" si="8"/>
        <v>0</v>
      </c>
      <c r="FW37" s="9">
        <f t="shared" si="8"/>
        <v>0</v>
      </c>
      <c r="FX37" s="9">
        <f t="shared" si="8"/>
        <v>0</v>
      </c>
      <c r="FY37" s="9">
        <f t="shared" si="8"/>
        <v>0</v>
      </c>
      <c r="FZ37" s="9">
        <f t="shared" si="8"/>
        <v>0</v>
      </c>
      <c r="GA37" s="9">
        <f t="shared" si="8"/>
        <v>0</v>
      </c>
      <c r="GB37" s="9">
        <f t="shared" si="8"/>
        <v>0</v>
      </c>
    </row>
    <row r="38" spans="1:184" s="47" customFormat="1" ht="25.5" customHeight="1">
      <c r="A38" s="11" t="s">
        <v>5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>
        <f t="shared" ref="U38:Z38" si="9">U37/U36</f>
        <v>0</v>
      </c>
      <c r="V38" s="18" t="e">
        <f t="shared" si="9"/>
        <v>#DIV/0!</v>
      </c>
      <c r="W38" s="18" t="e">
        <f t="shared" si="9"/>
        <v>#DIV/0!</v>
      </c>
      <c r="X38" s="18" t="e">
        <f t="shared" si="9"/>
        <v>#DIV/0!</v>
      </c>
      <c r="Y38" s="18" t="e">
        <f t="shared" si="9"/>
        <v>#DIV/0!</v>
      </c>
      <c r="Z38" s="18" t="e">
        <f t="shared" si="9"/>
        <v>#DIV/0!</v>
      </c>
      <c r="AA38" s="18" t="e">
        <f t="shared" ref="AA38:AO38" si="10">AA37/AA36</f>
        <v>#DIV/0!</v>
      </c>
      <c r="AB38" s="18" t="e">
        <f t="shared" si="10"/>
        <v>#DIV/0!</v>
      </c>
      <c r="AC38" s="18" t="e">
        <f t="shared" si="10"/>
        <v>#DIV/0!</v>
      </c>
      <c r="AD38" s="18" t="e">
        <f t="shared" si="10"/>
        <v>#DIV/0!</v>
      </c>
      <c r="AE38" s="18" t="e">
        <f t="shared" si="10"/>
        <v>#DIV/0!</v>
      </c>
      <c r="AF38" s="18" t="e">
        <f t="shared" si="10"/>
        <v>#DIV/0!</v>
      </c>
      <c r="AG38" s="18" t="e">
        <f t="shared" si="10"/>
        <v>#DIV/0!</v>
      </c>
      <c r="AH38" s="18" t="e">
        <f t="shared" si="10"/>
        <v>#DIV/0!</v>
      </c>
      <c r="AI38" s="18" t="e">
        <f t="shared" si="10"/>
        <v>#DIV/0!</v>
      </c>
      <c r="AJ38" s="18" t="e">
        <f t="shared" si="10"/>
        <v>#DIV/0!</v>
      </c>
      <c r="AK38" s="18" t="e">
        <f t="shared" si="10"/>
        <v>#DIV/0!</v>
      </c>
      <c r="AL38" s="18" t="e">
        <f t="shared" si="10"/>
        <v>#DIV/0!</v>
      </c>
      <c r="AM38" s="18">
        <f t="shared" si="10"/>
        <v>1.3047001620745543E-2</v>
      </c>
      <c r="AN38" s="18">
        <f t="shared" si="10"/>
        <v>1.1815718157181573E-2</v>
      </c>
      <c r="AO38" s="18">
        <f t="shared" si="10"/>
        <v>6.990434142752024E-3</v>
      </c>
      <c r="AP38" s="18">
        <f t="shared" ref="AP38:AX38" si="11">AP37/AP36</f>
        <v>5.1139510959879722E-3</v>
      </c>
      <c r="AQ38" s="18">
        <f t="shared" si="11"/>
        <v>1.7909149745166247E-2</v>
      </c>
      <c r="AR38" s="18">
        <f t="shared" si="11"/>
        <v>4.3469907803260141E-3</v>
      </c>
      <c r="AS38" s="18">
        <f t="shared" si="11"/>
        <v>5.4586377097729519E-3</v>
      </c>
      <c r="AT38" s="18">
        <f t="shared" si="11"/>
        <v>7.8545195576294833E-3</v>
      </c>
      <c r="AU38" s="18">
        <f t="shared" si="11"/>
        <v>5.5899447673449431E-3</v>
      </c>
      <c r="AV38" s="18">
        <f t="shared" si="11"/>
        <v>4.6546966849282199E-3</v>
      </c>
      <c r="AW38" s="18">
        <f t="shared" si="11"/>
        <v>6.1612805798852309E-3</v>
      </c>
      <c r="AX38" s="18">
        <f t="shared" si="11"/>
        <v>6.3804080115246993E-3</v>
      </c>
      <c r="AY38" s="18">
        <f t="shared" ref="AY38:BP38" si="12">AY37/AY36</f>
        <v>5.0018238418604189E-3</v>
      </c>
      <c r="AZ38" s="18">
        <f t="shared" si="12"/>
        <v>2.5766110557097809E-3</v>
      </c>
      <c r="BA38" s="18">
        <f t="shared" si="12"/>
        <v>3.1144745557293648E-3</v>
      </c>
      <c r="BB38" s="18">
        <f t="shared" si="12"/>
        <v>3.1904495950851718E-3</v>
      </c>
      <c r="BC38" s="18">
        <f t="shared" si="12"/>
        <v>2.6729223531779473E-3</v>
      </c>
      <c r="BD38" s="18">
        <f t="shared" si="12"/>
        <v>2.8258260759579583E-3</v>
      </c>
      <c r="BE38" s="18">
        <f t="shared" si="12"/>
        <v>3.2383764801735384E-3</v>
      </c>
      <c r="BF38" s="18">
        <f t="shared" si="12"/>
        <v>2.7484975165209067E-3</v>
      </c>
      <c r="BG38" s="18">
        <f t="shared" si="12"/>
        <v>2.0565216823235821E-3</v>
      </c>
      <c r="BH38" s="18">
        <f t="shared" si="12"/>
        <v>1.4526308404210877E-3</v>
      </c>
      <c r="BI38" s="18">
        <f t="shared" si="12"/>
        <v>1.4929728899470086E-3</v>
      </c>
      <c r="BJ38" s="18">
        <f t="shared" si="12"/>
        <v>1.9331513318084556E-3</v>
      </c>
      <c r="BK38" s="18">
        <f t="shared" si="12"/>
        <v>2.0602626834921455E-3</v>
      </c>
      <c r="BL38" s="18">
        <f t="shared" si="12"/>
        <v>1.5572845658408162E-3</v>
      </c>
      <c r="BM38" s="18">
        <f t="shared" si="12"/>
        <v>1.7519953280124587E-3</v>
      </c>
      <c r="BN38" s="18" t="e">
        <f t="shared" si="12"/>
        <v>#DIV/0!</v>
      </c>
      <c r="BO38" s="18">
        <f t="shared" si="12"/>
        <v>3.5010233760637724E-3</v>
      </c>
      <c r="BP38" s="18">
        <f t="shared" si="12"/>
        <v>2.1099843132056295E-3</v>
      </c>
      <c r="BQ38" s="18">
        <f t="shared" ref="BQ38:BV38" si="13">BQ37/BQ36</f>
        <v>7.4828927287943678E-4</v>
      </c>
      <c r="BR38" s="18">
        <f t="shared" si="13"/>
        <v>5.2184384826386564E-4</v>
      </c>
      <c r="BS38" s="18">
        <f t="shared" si="13"/>
        <v>7.0439441033027573E-4</v>
      </c>
      <c r="BT38" s="18">
        <f t="shared" si="13"/>
        <v>5.0602015150838649E-4</v>
      </c>
      <c r="BU38" s="18">
        <f t="shared" si="13"/>
        <v>7.3394495412844036E-4</v>
      </c>
      <c r="BV38" s="18">
        <f t="shared" si="13"/>
        <v>6.5559091127136669E-4</v>
      </c>
      <c r="BW38" s="18">
        <f t="shared" ref="BW38:CP38" si="14">BW37/BW36</f>
        <v>8.7270264285621243E-4</v>
      </c>
      <c r="BX38" s="18">
        <f t="shared" si="14"/>
        <v>7.195286210058484E-4</v>
      </c>
      <c r="BY38" s="18">
        <f t="shared" si="14"/>
        <v>4.817131713669691E-4</v>
      </c>
      <c r="BZ38" s="18">
        <f t="shared" si="14"/>
        <v>3.8128412728299753E-4</v>
      </c>
      <c r="CA38" s="18">
        <f t="shared" si="14"/>
        <v>4.5899817608619502E-5</v>
      </c>
      <c r="CB38" s="18">
        <f t="shared" si="14"/>
        <v>6.9314861611272159E-4</v>
      </c>
      <c r="CC38" s="18">
        <f t="shared" si="14"/>
        <v>8.0157353749841381E-4</v>
      </c>
      <c r="CD38" s="18">
        <f t="shared" si="14"/>
        <v>4.9169863187012257E-4</v>
      </c>
      <c r="CE38" s="18">
        <f t="shared" si="14"/>
        <v>4.81296968673478E-4</v>
      </c>
      <c r="CF38" s="18">
        <f t="shared" si="14"/>
        <v>1.6567263088137839E-3</v>
      </c>
      <c r="CG38" s="18" t="e">
        <f t="shared" si="14"/>
        <v>#DIV/0!</v>
      </c>
      <c r="CH38" s="18" t="e">
        <f t="shared" si="14"/>
        <v>#DIV/0!</v>
      </c>
      <c r="CI38" s="18">
        <f t="shared" si="14"/>
        <v>5.0000000000000001E-3</v>
      </c>
      <c r="CJ38" s="18" t="e">
        <f t="shared" si="14"/>
        <v>#DIV/0!</v>
      </c>
      <c r="CK38" s="18" t="e">
        <f t="shared" si="14"/>
        <v>#DIV/0!</v>
      </c>
      <c r="CL38" s="18" t="e">
        <f t="shared" si="14"/>
        <v>#DIV/0!</v>
      </c>
      <c r="CM38" s="18" t="e">
        <f t="shared" si="14"/>
        <v>#DIV/0!</v>
      </c>
      <c r="CN38" s="18" t="e">
        <f t="shared" si="14"/>
        <v>#DIV/0!</v>
      </c>
      <c r="CO38" s="18" t="e">
        <f t="shared" si="14"/>
        <v>#DIV/0!</v>
      </c>
      <c r="CP38" s="18" t="e">
        <f t="shared" si="14"/>
        <v>#DIV/0!</v>
      </c>
      <c r="CQ38" s="18" t="e">
        <v>#DIV/0!</v>
      </c>
      <c r="CR38" s="18" t="e">
        <v>#DIV/0!</v>
      </c>
      <c r="CS38" s="194" t="e">
        <v>#DIV/0!</v>
      </c>
      <c r="CT38" s="194" t="e">
        <f t="shared" ref="CT38:DV38" si="15">CT37/CT36</f>
        <v>#DIV/0!</v>
      </c>
      <c r="CU38" s="194" t="e">
        <f t="shared" si="15"/>
        <v>#DIV/0!</v>
      </c>
      <c r="CV38" s="194" t="e">
        <f t="shared" si="15"/>
        <v>#DIV/0!</v>
      </c>
      <c r="CW38" s="194" t="e">
        <f t="shared" si="15"/>
        <v>#DIV/0!</v>
      </c>
      <c r="CX38" s="194" t="e">
        <f t="shared" si="15"/>
        <v>#DIV/0!</v>
      </c>
      <c r="CY38" s="194" t="e">
        <f t="shared" si="15"/>
        <v>#DIV/0!</v>
      </c>
      <c r="CZ38" s="194" t="e">
        <f t="shared" si="15"/>
        <v>#DIV/0!</v>
      </c>
      <c r="DA38" s="194" t="e">
        <f t="shared" si="15"/>
        <v>#DIV/0!</v>
      </c>
      <c r="DB38" s="194" t="e">
        <f t="shared" si="15"/>
        <v>#DIV/0!</v>
      </c>
      <c r="DC38" s="194" t="e">
        <f t="shared" si="15"/>
        <v>#DIV/0!</v>
      </c>
      <c r="DD38" s="194" t="e">
        <f t="shared" si="15"/>
        <v>#DIV/0!</v>
      </c>
      <c r="DE38" s="194" t="e">
        <f t="shared" si="15"/>
        <v>#DIV/0!</v>
      </c>
      <c r="DF38" s="194" t="e">
        <f t="shared" si="15"/>
        <v>#DIV/0!</v>
      </c>
      <c r="DG38" s="194" t="e">
        <f t="shared" si="15"/>
        <v>#DIV/0!</v>
      </c>
      <c r="DH38" s="194" t="e">
        <f t="shared" si="15"/>
        <v>#DIV/0!</v>
      </c>
      <c r="DI38" s="194" t="e">
        <f t="shared" si="15"/>
        <v>#DIV/0!</v>
      </c>
      <c r="DJ38" s="194" t="e">
        <f t="shared" si="15"/>
        <v>#DIV/0!</v>
      </c>
      <c r="DK38" s="194" t="e">
        <f t="shared" si="15"/>
        <v>#DIV/0!</v>
      </c>
      <c r="DL38" s="194" t="e">
        <f t="shared" si="15"/>
        <v>#DIV/0!</v>
      </c>
      <c r="DM38" s="194" t="e">
        <f t="shared" si="15"/>
        <v>#DIV/0!</v>
      </c>
      <c r="DN38" s="194" t="e">
        <f t="shared" si="15"/>
        <v>#DIV/0!</v>
      </c>
      <c r="DO38" s="194" t="e">
        <f t="shared" si="15"/>
        <v>#DIV/0!</v>
      </c>
      <c r="DP38" s="194" t="e">
        <f t="shared" si="15"/>
        <v>#DIV/0!</v>
      </c>
      <c r="DQ38" s="194" t="e">
        <f t="shared" si="15"/>
        <v>#DIV/0!</v>
      </c>
      <c r="DR38" s="194" t="e">
        <f t="shared" si="15"/>
        <v>#DIV/0!</v>
      </c>
      <c r="DS38" s="194" t="e">
        <f t="shared" si="15"/>
        <v>#DIV/0!</v>
      </c>
      <c r="DT38" s="194" t="e">
        <f t="shared" si="15"/>
        <v>#DIV/0!</v>
      </c>
      <c r="DU38" s="194" t="e">
        <f t="shared" si="15"/>
        <v>#DIV/0!</v>
      </c>
      <c r="DV38" s="194" t="e">
        <f t="shared" si="15"/>
        <v>#DIV/0!</v>
      </c>
      <c r="DW38" s="194" t="e">
        <f t="shared" ref="DW38" si="16">DW37/DW36</f>
        <v>#DIV/0!</v>
      </c>
      <c r="DX38" s="194">
        <v>0</v>
      </c>
      <c r="DY38" s="194">
        <v>2.0920502092050207E-3</v>
      </c>
      <c r="DZ38" s="194">
        <v>1.9493177387914229E-3</v>
      </c>
      <c r="EA38" s="194">
        <v>2.7210884353741495E-3</v>
      </c>
      <c r="EB38" s="194">
        <v>1.0472523405696107E-3</v>
      </c>
      <c r="EC38" s="194">
        <v>7.5427954393876833E-4</v>
      </c>
      <c r="ED38" s="194">
        <v>4.3957976174776914E-4</v>
      </c>
      <c r="EE38" s="194">
        <v>9.765625E-4</v>
      </c>
      <c r="EF38" s="194">
        <v>2.0669743432708502E-3</v>
      </c>
      <c r="EG38" s="194">
        <v>5.5480268124312177E-4</v>
      </c>
      <c r="EH38" s="194">
        <v>2.8716172777068207E-4</v>
      </c>
      <c r="EI38" s="194">
        <v>3.0356947103019673E-4</v>
      </c>
      <c r="EJ38" s="194">
        <v>4.6795919395828682E-4</v>
      </c>
      <c r="EK38" s="194">
        <v>7.7096273972122691E-4</v>
      </c>
      <c r="EL38" s="194">
        <v>4.1186161449752884E-4</v>
      </c>
      <c r="EM38" s="194">
        <v>2.4639982478234681E-4</v>
      </c>
      <c r="EN38" s="194">
        <v>3.2523598968537288E-4</v>
      </c>
      <c r="EO38" s="194">
        <v>3.3765463047281881E-4</v>
      </c>
      <c r="EP38" s="194">
        <v>4.5282472060714741E-4</v>
      </c>
      <c r="EQ38" s="194">
        <v>3.5945816411472393E-4</v>
      </c>
      <c r="ER38" s="194">
        <v>4.4532218091697644E-4</v>
      </c>
      <c r="ES38" s="194">
        <v>5.9567448680351907E-4</v>
      </c>
      <c r="ET38" s="194">
        <v>7.8315225903828904E-4</v>
      </c>
      <c r="EU38" s="194">
        <v>1.8145471320928802E-3</v>
      </c>
      <c r="EV38" s="194">
        <v>8.5735282109904469E-4</v>
      </c>
      <c r="EW38" s="17">
        <f t="shared" ref="EW38" si="17">EW37/EW36</f>
        <v>2.2967386311437759E-4</v>
      </c>
      <c r="EX38" s="17">
        <f t="shared" ref="EX38" si="18">EX37/EX36</f>
        <v>0</v>
      </c>
      <c r="EY38" s="17">
        <f t="shared" ref="EY38:GB38" si="19">EY37/EY36</f>
        <v>0</v>
      </c>
      <c r="EZ38" s="17">
        <f t="shared" si="19"/>
        <v>0</v>
      </c>
      <c r="FA38" s="17">
        <f t="shared" si="19"/>
        <v>0</v>
      </c>
      <c r="FB38" s="17">
        <f t="shared" si="19"/>
        <v>0</v>
      </c>
      <c r="FC38" s="17">
        <f t="shared" si="19"/>
        <v>0</v>
      </c>
      <c r="FD38" s="17">
        <f t="shared" si="19"/>
        <v>0</v>
      </c>
      <c r="FE38" s="17">
        <f t="shared" si="19"/>
        <v>0</v>
      </c>
      <c r="FF38" s="17">
        <f t="shared" si="19"/>
        <v>0</v>
      </c>
      <c r="FG38" s="17">
        <f t="shared" si="19"/>
        <v>0</v>
      </c>
      <c r="FH38" s="17">
        <f t="shared" si="19"/>
        <v>0</v>
      </c>
      <c r="FI38" s="17" t="e">
        <f t="shared" si="19"/>
        <v>#DIV/0!</v>
      </c>
      <c r="FJ38" s="17">
        <f t="shared" si="19"/>
        <v>1.1614401858304297E-3</v>
      </c>
      <c r="FK38" s="17">
        <f t="shared" si="19"/>
        <v>0</v>
      </c>
      <c r="FL38" s="17">
        <f t="shared" si="19"/>
        <v>0</v>
      </c>
      <c r="FM38" s="17">
        <f t="shared" si="19"/>
        <v>0</v>
      </c>
      <c r="FN38" s="17">
        <f t="shared" si="19"/>
        <v>0</v>
      </c>
      <c r="FO38" s="17">
        <f t="shared" si="19"/>
        <v>0</v>
      </c>
      <c r="FP38" s="17" t="e">
        <f t="shared" si="19"/>
        <v>#DIV/0!</v>
      </c>
      <c r="FQ38" s="17" t="e">
        <f t="shared" si="19"/>
        <v>#DIV/0!</v>
      </c>
      <c r="FR38" s="17">
        <f t="shared" si="19"/>
        <v>0</v>
      </c>
      <c r="FS38" s="17" t="e">
        <f t="shared" si="19"/>
        <v>#DIV/0!</v>
      </c>
      <c r="FT38" s="17" t="e">
        <f t="shared" si="19"/>
        <v>#DIV/0!</v>
      </c>
      <c r="FU38" s="17" t="e">
        <f t="shared" si="19"/>
        <v>#DIV/0!</v>
      </c>
      <c r="FV38" s="17" t="e">
        <f t="shared" si="19"/>
        <v>#DIV/0!</v>
      </c>
      <c r="FW38" s="17" t="e">
        <f t="shared" si="19"/>
        <v>#DIV/0!</v>
      </c>
      <c r="FX38" s="17" t="e">
        <f t="shared" si="19"/>
        <v>#DIV/0!</v>
      </c>
      <c r="FY38" s="17" t="e">
        <f t="shared" si="19"/>
        <v>#DIV/0!</v>
      </c>
      <c r="FZ38" s="17" t="e">
        <f t="shared" si="19"/>
        <v>#DIV/0!</v>
      </c>
      <c r="GA38" s="17" t="e">
        <f t="shared" si="19"/>
        <v>#DIV/0!</v>
      </c>
      <c r="GB38" s="17" t="e">
        <f t="shared" si="19"/>
        <v>#DIV/0!</v>
      </c>
    </row>
    <row r="39" spans="1:184" s="44" customFormat="1" ht="12.75" customHeight="1">
      <c r="A39" s="34" t="s">
        <v>460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</row>
    <row r="40" spans="1:184" s="41" customFormat="1" ht="25.5" customHeight="1">
      <c r="A40" s="11" t="s">
        <v>4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>
        <v>0</v>
      </c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>
        <v>121</v>
      </c>
      <c r="AN40" s="10">
        <v>42</v>
      </c>
      <c r="AO40" s="10">
        <v>311</v>
      </c>
      <c r="AP40" s="10">
        <v>829</v>
      </c>
      <c r="AQ40" s="10">
        <v>1873</v>
      </c>
      <c r="AR40" s="10">
        <v>1562</v>
      </c>
      <c r="AS40" s="10">
        <v>2552</v>
      </c>
      <c r="AT40" s="10">
        <v>3974</v>
      </c>
      <c r="AU40" s="10">
        <v>2635</v>
      </c>
      <c r="AV40" s="10">
        <v>729</v>
      </c>
      <c r="AW40" s="10">
        <v>216</v>
      </c>
      <c r="AX40" s="10">
        <v>711</v>
      </c>
      <c r="AY40" s="10">
        <v>499</v>
      </c>
      <c r="AZ40" s="10">
        <v>316</v>
      </c>
      <c r="BA40" s="10">
        <v>308</v>
      </c>
      <c r="BB40" s="10">
        <v>331</v>
      </c>
      <c r="BC40" s="10">
        <v>325</v>
      </c>
      <c r="BD40" s="10">
        <v>532</v>
      </c>
      <c r="BE40" s="10">
        <v>1391</v>
      </c>
      <c r="BF40" s="10">
        <v>988</v>
      </c>
      <c r="BG40" s="10">
        <v>543</v>
      </c>
      <c r="BH40" s="10">
        <v>594</v>
      </c>
      <c r="BI40" s="10">
        <v>695</v>
      </c>
      <c r="BJ40" s="10">
        <v>1030</v>
      </c>
      <c r="BK40" s="10">
        <v>725</v>
      </c>
      <c r="BL40" s="10">
        <v>247</v>
      </c>
      <c r="BM40" s="10">
        <v>25</v>
      </c>
      <c r="BN40" s="10">
        <v>0</v>
      </c>
      <c r="BO40" s="10">
        <v>54</v>
      </c>
      <c r="BP40" s="10">
        <v>177</v>
      </c>
      <c r="BQ40" s="10">
        <v>75</v>
      </c>
      <c r="BR40" s="10">
        <v>129</v>
      </c>
      <c r="BS40" s="10">
        <v>114</v>
      </c>
      <c r="BT40" s="10">
        <v>39</v>
      </c>
      <c r="BU40" s="10">
        <v>62</v>
      </c>
      <c r="BV40" s="10">
        <v>41</v>
      </c>
      <c r="BW40" s="10">
        <v>64</v>
      </c>
      <c r="BX40" s="10">
        <v>154</v>
      </c>
      <c r="BY40" s="10">
        <v>96</v>
      </c>
      <c r="BZ40" s="10">
        <v>113</v>
      </c>
      <c r="CA40" s="10">
        <v>17</v>
      </c>
      <c r="CB40" s="10">
        <v>217</v>
      </c>
      <c r="CC40" s="10">
        <v>203</v>
      </c>
      <c r="CD40" s="10">
        <v>142</v>
      </c>
      <c r="CE40" s="10">
        <v>55</v>
      </c>
      <c r="CF40" s="10">
        <v>2</v>
      </c>
      <c r="CG40" s="10">
        <v>0</v>
      </c>
      <c r="CH40" s="10">
        <v>0</v>
      </c>
      <c r="CI40" s="10">
        <v>1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93">
        <v>0</v>
      </c>
      <c r="CT40" s="193">
        <v>0</v>
      </c>
      <c r="CU40" s="193">
        <v>0</v>
      </c>
      <c r="CV40" s="193">
        <v>0</v>
      </c>
      <c r="CW40" s="193">
        <v>0</v>
      </c>
      <c r="CX40" s="193">
        <v>0</v>
      </c>
      <c r="CY40" s="193">
        <v>0</v>
      </c>
      <c r="CZ40" s="193">
        <v>0</v>
      </c>
      <c r="DA40" s="193">
        <v>0</v>
      </c>
      <c r="DB40" s="193">
        <v>0</v>
      </c>
      <c r="DC40" s="193">
        <v>0</v>
      </c>
      <c r="DD40" s="193">
        <v>0</v>
      </c>
      <c r="DE40" s="193">
        <v>0</v>
      </c>
      <c r="DF40" s="193">
        <v>0</v>
      </c>
      <c r="DG40" s="193">
        <v>0</v>
      </c>
      <c r="DH40" s="193">
        <v>0</v>
      </c>
      <c r="DI40" s="193">
        <v>0</v>
      </c>
      <c r="DJ40" s="193">
        <v>0</v>
      </c>
      <c r="DK40" s="193">
        <v>0</v>
      </c>
      <c r="DL40" s="193">
        <v>0</v>
      </c>
      <c r="DM40" s="193">
        <v>0</v>
      </c>
      <c r="DN40" s="193">
        <v>0</v>
      </c>
      <c r="DO40" s="193">
        <v>0</v>
      </c>
      <c r="DP40" s="193">
        <v>0</v>
      </c>
      <c r="DQ40" s="193">
        <v>0</v>
      </c>
      <c r="DR40" s="193">
        <v>0</v>
      </c>
      <c r="DS40" s="193">
        <v>0</v>
      </c>
      <c r="DT40" s="193">
        <v>0</v>
      </c>
      <c r="DU40" s="193">
        <v>0</v>
      </c>
      <c r="DV40" s="193">
        <v>0</v>
      </c>
      <c r="DW40" s="193">
        <v>0</v>
      </c>
      <c r="DX40" s="193">
        <v>0</v>
      </c>
      <c r="DY40" s="193">
        <v>1</v>
      </c>
      <c r="DZ40" s="193">
        <v>0</v>
      </c>
      <c r="EA40" s="193">
        <v>5</v>
      </c>
      <c r="EB40" s="193">
        <v>81</v>
      </c>
      <c r="EC40" s="193">
        <v>157</v>
      </c>
      <c r="ED40" s="193">
        <v>21</v>
      </c>
      <c r="EE40" s="193">
        <v>3</v>
      </c>
      <c r="EF40" s="193">
        <v>147</v>
      </c>
      <c r="EG40" s="193">
        <v>85</v>
      </c>
      <c r="EH40" s="193">
        <v>26</v>
      </c>
      <c r="EI40" s="193">
        <v>27</v>
      </c>
      <c r="EJ40" s="193">
        <v>57</v>
      </c>
      <c r="EK40" s="193">
        <v>70</v>
      </c>
      <c r="EL40" s="193">
        <v>5</v>
      </c>
      <c r="EM40" s="193">
        <v>7</v>
      </c>
      <c r="EN40" s="193">
        <v>31</v>
      </c>
      <c r="EO40" s="193">
        <v>25</v>
      </c>
      <c r="EP40" s="193">
        <v>15</v>
      </c>
      <c r="EQ40" s="193">
        <v>47</v>
      </c>
      <c r="ER40" s="193">
        <v>16</v>
      </c>
      <c r="ES40" s="193">
        <v>16</v>
      </c>
      <c r="ET40" s="193">
        <v>37</v>
      </c>
      <c r="EU40" s="193">
        <v>54</v>
      </c>
      <c r="EV40" s="193">
        <v>1</v>
      </c>
      <c r="EW40" s="9">
        <f>SUM(EX40:GB40)</f>
        <v>2</v>
      </c>
      <c r="EX40" s="9">
        <f>'RWD1'!F77</f>
        <v>0</v>
      </c>
      <c r="EY40" s="9">
        <f>'RWD1'!G77</f>
        <v>0</v>
      </c>
      <c r="EZ40" s="9">
        <f>'RWD1'!H77</f>
        <v>0</v>
      </c>
      <c r="FA40" s="9">
        <f>'RWD1'!I77</f>
        <v>0</v>
      </c>
      <c r="FB40" s="9">
        <f>'RWD1'!J77</f>
        <v>0</v>
      </c>
      <c r="FC40" s="9">
        <f>'RWD1'!K77</f>
        <v>0</v>
      </c>
      <c r="FD40" s="9">
        <f>'RWD1'!L77</f>
        <v>0</v>
      </c>
      <c r="FE40" s="9">
        <f>'RWD1'!M77</f>
        <v>0</v>
      </c>
      <c r="FF40" s="9">
        <f>'RWD1'!N77</f>
        <v>0</v>
      </c>
      <c r="FG40" s="9">
        <f>'RWD1'!O77</f>
        <v>0</v>
      </c>
      <c r="FH40" s="9">
        <f>'RWD1'!P77</f>
        <v>0</v>
      </c>
      <c r="FI40" s="9">
        <f>'RWD1'!Q77</f>
        <v>0</v>
      </c>
      <c r="FJ40" s="9">
        <f>'RWD1'!R77</f>
        <v>2</v>
      </c>
      <c r="FK40" s="9">
        <f>'RWD1'!S77</f>
        <v>0</v>
      </c>
      <c r="FL40" s="9">
        <f>'RWD1'!T77</f>
        <v>0</v>
      </c>
      <c r="FM40" s="9">
        <f>'RWD1'!U77</f>
        <v>0</v>
      </c>
      <c r="FN40" s="9">
        <f>'RWD1'!V77</f>
        <v>0</v>
      </c>
      <c r="FO40" s="9">
        <f>'RWD1'!W77</f>
        <v>0</v>
      </c>
      <c r="FP40" s="9">
        <f>'RWD1'!X77</f>
        <v>0</v>
      </c>
      <c r="FQ40" s="9">
        <f>'RWD1'!Y77</f>
        <v>0</v>
      </c>
      <c r="FR40" s="9">
        <f>'RWD1'!Z77</f>
        <v>0</v>
      </c>
      <c r="FS40" s="9">
        <f>'RWD1'!AA77</f>
        <v>0</v>
      </c>
      <c r="FT40" s="9">
        <f>'RWD1'!AB77</f>
        <v>0</v>
      </c>
      <c r="FU40" s="9">
        <f>'RWD1'!AC77</f>
        <v>0</v>
      </c>
      <c r="FV40" s="9">
        <f>'RWD1'!AD77</f>
        <v>0</v>
      </c>
      <c r="FW40" s="9">
        <f>'RWD1'!AE77</f>
        <v>0</v>
      </c>
      <c r="FX40" s="9">
        <f>'RWD1'!AF77</f>
        <v>0</v>
      </c>
      <c r="FY40" s="9">
        <f>'RWD1'!AG77</f>
        <v>0</v>
      </c>
      <c r="FZ40" s="9">
        <f>'RWD1'!AH77</f>
        <v>0</v>
      </c>
      <c r="GA40" s="9">
        <f>'RWD1'!AI77</f>
        <v>0</v>
      </c>
      <c r="GB40" s="9">
        <f>'RWD1'!AJ77</f>
        <v>0</v>
      </c>
    </row>
    <row r="41" spans="1:184" s="3" customFormat="1" ht="25.5" customHeight="1">
      <c r="A41" s="5" t="s">
        <v>3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>
        <f t="shared" ref="U41:CF41" si="20">U40/U36</f>
        <v>0</v>
      </c>
      <c r="V41" s="4" t="e">
        <f t="shared" si="20"/>
        <v>#DIV/0!</v>
      </c>
      <c r="W41" s="4" t="e">
        <f t="shared" si="20"/>
        <v>#DIV/0!</v>
      </c>
      <c r="X41" s="4" t="e">
        <f t="shared" si="20"/>
        <v>#DIV/0!</v>
      </c>
      <c r="Y41" s="4" t="e">
        <f t="shared" si="20"/>
        <v>#DIV/0!</v>
      </c>
      <c r="Z41" s="4" t="e">
        <f t="shared" si="20"/>
        <v>#DIV/0!</v>
      </c>
      <c r="AA41" s="4" t="e">
        <f t="shared" si="20"/>
        <v>#DIV/0!</v>
      </c>
      <c r="AB41" s="4" t="e">
        <f t="shared" si="20"/>
        <v>#DIV/0!</v>
      </c>
      <c r="AC41" s="4" t="e">
        <f t="shared" si="20"/>
        <v>#DIV/0!</v>
      </c>
      <c r="AD41" s="4" t="e">
        <f t="shared" si="20"/>
        <v>#DIV/0!</v>
      </c>
      <c r="AE41" s="4" t="e">
        <f t="shared" si="20"/>
        <v>#DIV/0!</v>
      </c>
      <c r="AF41" s="4" t="e">
        <f t="shared" si="20"/>
        <v>#DIV/0!</v>
      </c>
      <c r="AG41" s="4" t="e">
        <f t="shared" si="20"/>
        <v>#DIV/0!</v>
      </c>
      <c r="AH41" s="4" t="e">
        <f t="shared" si="20"/>
        <v>#DIV/0!</v>
      </c>
      <c r="AI41" s="4" t="e">
        <f t="shared" si="20"/>
        <v>#DIV/0!</v>
      </c>
      <c r="AJ41" s="4" t="e">
        <f t="shared" si="20"/>
        <v>#DIV/0!</v>
      </c>
      <c r="AK41" s="4" t="e">
        <f t="shared" si="20"/>
        <v>#DIV/0!</v>
      </c>
      <c r="AL41" s="4" t="e">
        <f t="shared" si="20"/>
        <v>#DIV/0!</v>
      </c>
      <c r="AM41" s="4">
        <f t="shared" si="20"/>
        <v>9.8055105348460285E-3</v>
      </c>
      <c r="AN41" s="4">
        <f t="shared" si="20"/>
        <v>4.5528455284552845E-3</v>
      </c>
      <c r="AO41" s="4">
        <f t="shared" si="20"/>
        <v>5.72111846946284E-3</v>
      </c>
      <c r="AP41" s="4">
        <f t="shared" si="20"/>
        <v>4.1000633061644377E-3</v>
      </c>
      <c r="AQ41" s="4">
        <f t="shared" si="20"/>
        <v>9.4703098454817572E-3</v>
      </c>
      <c r="AR41" s="4">
        <f t="shared" si="20"/>
        <v>3.2977171436955966E-3</v>
      </c>
      <c r="AS41" s="4">
        <f t="shared" si="20"/>
        <v>4.0307996051332671E-3</v>
      </c>
      <c r="AT41" s="4">
        <f t="shared" si="20"/>
        <v>5.4847760889157561E-3</v>
      </c>
      <c r="AU41" s="4">
        <f t="shared" si="20"/>
        <v>3.6604136336863629E-3</v>
      </c>
      <c r="AV41" s="4">
        <f t="shared" si="20"/>
        <v>2.9151837485504057E-3</v>
      </c>
      <c r="AW41" s="4">
        <f t="shared" si="20"/>
        <v>3.2618544246451222E-3</v>
      </c>
      <c r="AX41" s="4">
        <f t="shared" si="20"/>
        <v>3.3040568799665411E-3</v>
      </c>
      <c r="AY41" s="4">
        <f t="shared" si="20"/>
        <v>2.493416680407941E-3</v>
      </c>
      <c r="AZ41" s="4">
        <f t="shared" si="20"/>
        <v>1.7033663046114869E-3</v>
      </c>
      <c r="BA41" s="4">
        <f t="shared" si="20"/>
        <v>2.170267337476571E-3</v>
      </c>
      <c r="BB41" s="4">
        <f t="shared" si="20"/>
        <v>2.3108070371404637E-3</v>
      </c>
      <c r="BC41" s="4">
        <f t="shared" si="20"/>
        <v>2.043999446547842E-3</v>
      </c>
      <c r="BD41" s="4">
        <f t="shared" si="20"/>
        <v>1.6412002973904298E-3</v>
      </c>
      <c r="BE41" s="4">
        <f t="shared" si="20"/>
        <v>2.3909669235251548E-3</v>
      </c>
      <c r="BF41" s="4">
        <f t="shared" si="20"/>
        <v>2.1115984030502764E-3</v>
      </c>
      <c r="BG41" s="4">
        <f t="shared" si="20"/>
        <v>1.4189215673465121E-3</v>
      </c>
      <c r="BH41" s="4">
        <f t="shared" si="20"/>
        <v>9.4715995522516572E-4</v>
      </c>
      <c r="BI41" s="4">
        <f t="shared" si="20"/>
        <v>1.0675063359189003E-3</v>
      </c>
      <c r="BJ41" s="4">
        <f t="shared" si="20"/>
        <v>1.6888429785943252E-3</v>
      </c>
      <c r="BK41" s="4">
        <f t="shared" si="20"/>
        <v>1.8671130569147567E-3</v>
      </c>
      <c r="BL41" s="4">
        <f t="shared" si="20"/>
        <v>1.4515067462742702E-3</v>
      </c>
      <c r="BM41" s="4">
        <f t="shared" si="20"/>
        <v>1.622217896307832E-3</v>
      </c>
      <c r="BN41" s="4" t="e">
        <f t="shared" si="20"/>
        <v>#DIV/0!</v>
      </c>
      <c r="BO41" s="4">
        <f t="shared" si="20"/>
        <v>2.9085424970375956E-3</v>
      </c>
      <c r="BP41" s="4">
        <f t="shared" si="20"/>
        <v>1.9553257771591438E-3</v>
      </c>
      <c r="BQ41" s="4">
        <f t="shared" si="20"/>
        <v>2.461477871313937E-4</v>
      </c>
      <c r="BR41" s="4">
        <f t="shared" si="20"/>
        <v>4.3152472067973504E-4</v>
      </c>
      <c r="BS41" s="4">
        <f t="shared" si="20"/>
        <v>3.6009400348722612E-4</v>
      </c>
      <c r="BT41" s="4">
        <f t="shared" si="20"/>
        <v>2.9021743983569228E-4</v>
      </c>
      <c r="BU41" s="4">
        <f t="shared" si="20"/>
        <v>4.9461507778220982E-4</v>
      </c>
      <c r="BV41" s="4">
        <f t="shared" si="20"/>
        <v>6.5559091127136669E-4</v>
      </c>
      <c r="BW41" s="4">
        <f t="shared" si="20"/>
        <v>8.3362640511638203E-4</v>
      </c>
      <c r="BX41" s="4">
        <f t="shared" si="20"/>
        <v>6.7565492460305268E-4</v>
      </c>
      <c r="BY41" s="4">
        <f t="shared" si="20"/>
        <v>3.1892734104295884E-4</v>
      </c>
      <c r="BZ41" s="4">
        <f t="shared" si="20"/>
        <v>2.6595744680851064E-4</v>
      </c>
      <c r="CA41" s="4">
        <f t="shared" si="20"/>
        <v>4.1068257860343769E-5</v>
      </c>
      <c r="CB41" s="4">
        <f t="shared" si="20"/>
        <v>4.980571182002006E-4</v>
      </c>
      <c r="CC41" s="4">
        <f t="shared" si="20"/>
        <v>4.2933886045429552E-4</v>
      </c>
      <c r="CD41" s="4">
        <f t="shared" si="20"/>
        <v>4.0831114459390295E-4</v>
      </c>
      <c r="CE41" s="4">
        <f t="shared" si="20"/>
        <v>4.6440935573756651E-4</v>
      </c>
      <c r="CF41" s="4">
        <f t="shared" si="20"/>
        <v>6.6269052352551359E-4</v>
      </c>
      <c r="CG41" s="4" t="e">
        <f t="shared" ref="CG41:CP41" si="21">CG40/CG36</f>
        <v>#DIV/0!</v>
      </c>
      <c r="CH41" s="4" t="e">
        <f t="shared" si="21"/>
        <v>#DIV/0!</v>
      </c>
      <c r="CI41" s="4">
        <f t="shared" si="21"/>
        <v>5.0000000000000001E-3</v>
      </c>
      <c r="CJ41" s="4" t="e">
        <f t="shared" si="21"/>
        <v>#DIV/0!</v>
      </c>
      <c r="CK41" s="4" t="e">
        <f t="shared" si="21"/>
        <v>#DIV/0!</v>
      </c>
      <c r="CL41" s="4" t="e">
        <f t="shared" si="21"/>
        <v>#DIV/0!</v>
      </c>
      <c r="CM41" s="4" t="e">
        <f t="shared" si="21"/>
        <v>#DIV/0!</v>
      </c>
      <c r="CN41" s="4" t="e">
        <f t="shared" si="21"/>
        <v>#DIV/0!</v>
      </c>
      <c r="CO41" s="4" t="e">
        <f t="shared" si="21"/>
        <v>#DIV/0!</v>
      </c>
      <c r="CP41" s="4" t="e">
        <f t="shared" si="21"/>
        <v>#DIV/0!</v>
      </c>
      <c r="CQ41" s="4" t="e">
        <v>#DIV/0!</v>
      </c>
      <c r="CR41" s="4" t="e">
        <v>#DIV/0!</v>
      </c>
      <c r="CS41" s="4" t="e">
        <v>#DIV/0!</v>
      </c>
      <c r="CT41" s="4" t="e">
        <f t="shared" ref="CT41:DV41" si="22">CT40/CT36</f>
        <v>#DIV/0!</v>
      </c>
      <c r="CU41" s="4" t="e">
        <f t="shared" si="22"/>
        <v>#DIV/0!</v>
      </c>
      <c r="CV41" s="4" t="e">
        <f t="shared" si="22"/>
        <v>#DIV/0!</v>
      </c>
      <c r="CW41" s="4" t="e">
        <f t="shared" si="22"/>
        <v>#DIV/0!</v>
      </c>
      <c r="CX41" s="4" t="e">
        <f t="shared" si="22"/>
        <v>#DIV/0!</v>
      </c>
      <c r="CY41" s="4" t="e">
        <f t="shared" si="22"/>
        <v>#DIV/0!</v>
      </c>
      <c r="CZ41" s="4" t="e">
        <f t="shared" si="22"/>
        <v>#DIV/0!</v>
      </c>
      <c r="DA41" s="4" t="e">
        <f t="shared" si="22"/>
        <v>#DIV/0!</v>
      </c>
      <c r="DB41" s="4" t="e">
        <f t="shared" si="22"/>
        <v>#DIV/0!</v>
      </c>
      <c r="DC41" s="4" t="e">
        <f t="shared" si="22"/>
        <v>#DIV/0!</v>
      </c>
      <c r="DD41" s="4" t="e">
        <f t="shared" si="22"/>
        <v>#DIV/0!</v>
      </c>
      <c r="DE41" s="4" t="e">
        <f t="shared" si="22"/>
        <v>#DIV/0!</v>
      </c>
      <c r="DF41" s="4" t="e">
        <f t="shared" si="22"/>
        <v>#DIV/0!</v>
      </c>
      <c r="DG41" s="4" t="e">
        <f t="shared" si="22"/>
        <v>#DIV/0!</v>
      </c>
      <c r="DH41" s="4" t="e">
        <f t="shared" si="22"/>
        <v>#DIV/0!</v>
      </c>
      <c r="DI41" s="4" t="e">
        <f t="shared" si="22"/>
        <v>#DIV/0!</v>
      </c>
      <c r="DJ41" s="4" t="e">
        <f t="shared" si="22"/>
        <v>#DIV/0!</v>
      </c>
      <c r="DK41" s="4" t="e">
        <f t="shared" si="22"/>
        <v>#DIV/0!</v>
      </c>
      <c r="DL41" s="4" t="e">
        <f t="shared" si="22"/>
        <v>#DIV/0!</v>
      </c>
      <c r="DM41" s="4" t="e">
        <f t="shared" si="22"/>
        <v>#DIV/0!</v>
      </c>
      <c r="DN41" s="4" t="e">
        <f t="shared" si="22"/>
        <v>#DIV/0!</v>
      </c>
      <c r="DO41" s="4" t="e">
        <f t="shared" si="22"/>
        <v>#DIV/0!</v>
      </c>
      <c r="DP41" s="4" t="e">
        <f t="shared" si="22"/>
        <v>#DIV/0!</v>
      </c>
      <c r="DQ41" s="4" t="e">
        <f t="shared" si="22"/>
        <v>#DIV/0!</v>
      </c>
      <c r="DR41" s="4" t="e">
        <f t="shared" si="22"/>
        <v>#DIV/0!</v>
      </c>
      <c r="DS41" s="4" t="e">
        <f t="shared" si="22"/>
        <v>#DIV/0!</v>
      </c>
      <c r="DT41" s="4" t="e">
        <f t="shared" si="22"/>
        <v>#DIV/0!</v>
      </c>
      <c r="DU41" s="4" t="e">
        <f t="shared" si="22"/>
        <v>#DIV/0!</v>
      </c>
      <c r="DV41" s="4" t="e">
        <f t="shared" si="22"/>
        <v>#DIV/0!</v>
      </c>
      <c r="DW41" s="4" t="e">
        <f t="shared" ref="DW41" si="23">DW40/DW36</f>
        <v>#DIV/0!</v>
      </c>
      <c r="DX41" s="4">
        <v>0</v>
      </c>
      <c r="DY41" s="4">
        <v>6.9735006973500695E-4</v>
      </c>
      <c r="DZ41" s="4">
        <v>0</v>
      </c>
      <c r="EA41" s="4">
        <v>2.2675736961451248E-3</v>
      </c>
      <c r="EB41" s="4">
        <v>6.3780029764013888E-4</v>
      </c>
      <c r="EC41" s="4">
        <v>4.1551539788907589E-4</v>
      </c>
      <c r="ED41" s="4">
        <v>2.307793749175788E-4</v>
      </c>
      <c r="EE41" s="4">
        <v>9.765625E-4</v>
      </c>
      <c r="EF41" s="4">
        <v>1.6076467114328834E-3</v>
      </c>
      <c r="EG41" s="4">
        <v>3.8654285168578161E-4</v>
      </c>
      <c r="EH41" s="4">
        <v>1.1143589435877215E-4</v>
      </c>
      <c r="EI41" s="4">
        <v>2.2767710327264754E-4</v>
      </c>
      <c r="EJ41" s="4">
        <v>4.1036421624034386E-4</v>
      </c>
      <c r="EK41" s="4">
        <v>6.132658156873396E-4</v>
      </c>
      <c r="EL41" s="4">
        <v>2.9418686749823486E-4</v>
      </c>
      <c r="EM41" s="4">
        <v>1.9164430816404754E-4</v>
      </c>
      <c r="EN41" s="4">
        <v>2.4005513524396572E-4</v>
      </c>
      <c r="EO41" s="4">
        <v>2.5579896247940819E-4</v>
      </c>
      <c r="EP41" s="4">
        <v>2.7169483236428845E-4</v>
      </c>
      <c r="EQ41" s="4">
        <v>2.9639532830512324E-4</v>
      </c>
      <c r="ER41" s="4">
        <v>3.0978934324659232E-4</v>
      </c>
      <c r="ES41" s="4">
        <v>3.6656891495601173E-4</v>
      </c>
      <c r="ET41" s="4">
        <v>5.268478833530308E-4</v>
      </c>
      <c r="EU41" s="4">
        <v>8.3038597570352145E-4</v>
      </c>
      <c r="EV41" s="4">
        <v>2.041316240712011E-5</v>
      </c>
      <c r="EW41" s="4">
        <f t="shared" ref="EW41" si="24">EW40/EW36</f>
        <v>1.531159087429184E-4</v>
      </c>
      <c r="EX41" s="4">
        <f t="shared" ref="EX41" si="25">EX40/EX36</f>
        <v>0</v>
      </c>
      <c r="EY41" s="4">
        <f t="shared" ref="EY41:GB41" si="26">EY40/EY36</f>
        <v>0</v>
      </c>
      <c r="EZ41" s="4">
        <f t="shared" si="26"/>
        <v>0</v>
      </c>
      <c r="FA41" s="4">
        <f t="shared" si="26"/>
        <v>0</v>
      </c>
      <c r="FB41" s="4">
        <f t="shared" si="26"/>
        <v>0</v>
      </c>
      <c r="FC41" s="4">
        <f t="shared" si="26"/>
        <v>0</v>
      </c>
      <c r="FD41" s="4">
        <f t="shared" si="26"/>
        <v>0</v>
      </c>
      <c r="FE41" s="4">
        <f t="shared" si="26"/>
        <v>0</v>
      </c>
      <c r="FF41" s="4">
        <f t="shared" si="26"/>
        <v>0</v>
      </c>
      <c r="FG41" s="4">
        <f t="shared" si="26"/>
        <v>0</v>
      </c>
      <c r="FH41" s="4">
        <f t="shared" si="26"/>
        <v>0</v>
      </c>
      <c r="FI41" s="4" t="e">
        <f t="shared" si="26"/>
        <v>#DIV/0!</v>
      </c>
      <c r="FJ41" s="4">
        <f t="shared" si="26"/>
        <v>7.7429345722028649E-4</v>
      </c>
      <c r="FK41" s="4">
        <f t="shared" si="26"/>
        <v>0</v>
      </c>
      <c r="FL41" s="4">
        <f t="shared" si="26"/>
        <v>0</v>
      </c>
      <c r="FM41" s="4">
        <f t="shared" si="26"/>
        <v>0</v>
      </c>
      <c r="FN41" s="4">
        <f t="shared" si="26"/>
        <v>0</v>
      </c>
      <c r="FO41" s="4">
        <f t="shared" si="26"/>
        <v>0</v>
      </c>
      <c r="FP41" s="4" t="e">
        <f t="shared" si="26"/>
        <v>#DIV/0!</v>
      </c>
      <c r="FQ41" s="4" t="e">
        <f t="shared" si="26"/>
        <v>#DIV/0!</v>
      </c>
      <c r="FR41" s="4">
        <f t="shared" si="26"/>
        <v>0</v>
      </c>
      <c r="FS41" s="4" t="e">
        <f t="shared" si="26"/>
        <v>#DIV/0!</v>
      </c>
      <c r="FT41" s="4" t="e">
        <f t="shared" si="26"/>
        <v>#DIV/0!</v>
      </c>
      <c r="FU41" s="4" t="e">
        <f t="shared" si="26"/>
        <v>#DIV/0!</v>
      </c>
      <c r="FV41" s="4" t="e">
        <f t="shared" si="26"/>
        <v>#DIV/0!</v>
      </c>
      <c r="FW41" s="4" t="e">
        <f t="shared" si="26"/>
        <v>#DIV/0!</v>
      </c>
      <c r="FX41" s="4" t="e">
        <f t="shared" si="26"/>
        <v>#DIV/0!</v>
      </c>
      <c r="FY41" s="4" t="e">
        <f t="shared" si="26"/>
        <v>#DIV/0!</v>
      </c>
      <c r="FZ41" s="4" t="e">
        <f t="shared" si="26"/>
        <v>#DIV/0!</v>
      </c>
      <c r="GA41" s="4" t="e">
        <f t="shared" si="26"/>
        <v>#DIV/0!</v>
      </c>
      <c r="GB41" s="4" t="e">
        <f t="shared" si="26"/>
        <v>#DIV/0!</v>
      </c>
    </row>
    <row r="42" spans="1:184" s="41" customFormat="1" ht="25.5" customHeight="1">
      <c r="A42" s="11" t="s">
        <v>2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>
        <v>0</v>
      </c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>
        <v>40</v>
      </c>
      <c r="AN42" s="10">
        <v>67</v>
      </c>
      <c r="AO42" s="10">
        <v>69</v>
      </c>
      <c r="AP42" s="10">
        <v>205</v>
      </c>
      <c r="AQ42" s="10">
        <v>1669</v>
      </c>
      <c r="AR42" s="10">
        <v>497</v>
      </c>
      <c r="AS42" s="10">
        <v>904</v>
      </c>
      <c r="AT42" s="10">
        <v>1717</v>
      </c>
      <c r="AU42" s="10">
        <v>1389</v>
      </c>
      <c r="AV42" s="10">
        <v>435</v>
      </c>
      <c r="AW42" s="10">
        <v>192</v>
      </c>
      <c r="AX42" s="10">
        <v>662</v>
      </c>
      <c r="AY42" s="10">
        <v>502</v>
      </c>
      <c r="AZ42" s="10">
        <v>162</v>
      </c>
      <c r="BA42" s="10">
        <v>134</v>
      </c>
      <c r="BB42" s="10">
        <v>126</v>
      </c>
      <c r="BC42" s="10">
        <v>100</v>
      </c>
      <c r="BD42" s="10">
        <v>384</v>
      </c>
      <c r="BE42" s="10">
        <v>493</v>
      </c>
      <c r="BF42" s="10">
        <v>298</v>
      </c>
      <c r="BG42" s="10">
        <v>244</v>
      </c>
      <c r="BH42" s="10">
        <v>317</v>
      </c>
      <c r="BI42" s="10">
        <v>277</v>
      </c>
      <c r="BJ42" s="10">
        <v>149</v>
      </c>
      <c r="BK42" s="10">
        <v>75</v>
      </c>
      <c r="BL42" s="10">
        <v>18</v>
      </c>
      <c r="BM42" s="10">
        <v>2</v>
      </c>
      <c r="BN42" s="10">
        <v>0</v>
      </c>
      <c r="BO42" s="10">
        <v>11</v>
      </c>
      <c r="BP42" s="10">
        <v>14</v>
      </c>
      <c r="BQ42" s="10">
        <v>153</v>
      </c>
      <c r="BR42" s="10">
        <v>27</v>
      </c>
      <c r="BS42" s="10">
        <v>109</v>
      </c>
      <c r="BT42" s="10">
        <v>29</v>
      </c>
      <c r="BU42" s="10">
        <v>30</v>
      </c>
      <c r="BV42" s="10">
        <v>0</v>
      </c>
      <c r="BW42" s="10">
        <v>3</v>
      </c>
      <c r="BX42" s="10">
        <v>10</v>
      </c>
      <c r="BY42" s="10">
        <v>49</v>
      </c>
      <c r="BZ42" s="10">
        <v>49</v>
      </c>
      <c r="CA42" s="10">
        <v>2</v>
      </c>
      <c r="CB42" s="10">
        <v>85</v>
      </c>
      <c r="CC42" s="10">
        <v>176</v>
      </c>
      <c r="CD42" s="10">
        <v>29</v>
      </c>
      <c r="CE42" s="10">
        <v>2</v>
      </c>
      <c r="CF42" s="10">
        <v>3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93">
        <v>0</v>
      </c>
      <c r="CT42" s="193">
        <v>0</v>
      </c>
      <c r="CU42" s="193">
        <v>0</v>
      </c>
      <c r="CV42" s="193">
        <v>0</v>
      </c>
      <c r="CW42" s="193">
        <v>0</v>
      </c>
      <c r="CX42" s="193">
        <v>0</v>
      </c>
      <c r="CY42" s="193">
        <v>0</v>
      </c>
      <c r="CZ42" s="193">
        <v>0</v>
      </c>
      <c r="DA42" s="193">
        <v>0</v>
      </c>
      <c r="DB42" s="193">
        <v>0</v>
      </c>
      <c r="DC42" s="193">
        <v>0</v>
      </c>
      <c r="DD42" s="193">
        <v>0</v>
      </c>
      <c r="DE42" s="193">
        <v>0</v>
      </c>
      <c r="DF42" s="193">
        <v>0</v>
      </c>
      <c r="DG42" s="193">
        <v>0</v>
      </c>
      <c r="DH42" s="193">
        <v>0</v>
      </c>
      <c r="DI42" s="193">
        <v>0</v>
      </c>
      <c r="DJ42" s="193">
        <v>0</v>
      </c>
      <c r="DK42" s="193">
        <v>0</v>
      </c>
      <c r="DL42" s="193">
        <v>0</v>
      </c>
      <c r="DM42" s="193">
        <v>0</v>
      </c>
      <c r="DN42" s="193">
        <v>0</v>
      </c>
      <c r="DO42" s="193">
        <v>0</v>
      </c>
      <c r="DP42" s="193">
        <v>0</v>
      </c>
      <c r="DQ42" s="193">
        <v>0</v>
      </c>
      <c r="DR42" s="193">
        <v>0</v>
      </c>
      <c r="DS42" s="193">
        <v>0</v>
      </c>
      <c r="DT42" s="193">
        <v>0</v>
      </c>
      <c r="DU42" s="193">
        <v>0</v>
      </c>
      <c r="DV42" s="193">
        <v>0</v>
      </c>
      <c r="DW42" s="193">
        <v>0</v>
      </c>
      <c r="DX42" s="193">
        <v>0</v>
      </c>
      <c r="DY42" s="193">
        <v>2</v>
      </c>
      <c r="DZ42" s="193">
        <v>4</v>
      </c>
      <c r="EA42" s="193">
        <v>1</v>
      </c>
      <c r="EB42" s="193">
        <v>52</v>
      </c>
      <c r="EC42" s="193">
        <v>128</v>
      </c>
      <c r="ED42" s="193">
        <v>19</v>
      </c>
      <c r="EE42" s="193">
        <v>0</v>
      </c>
      <c r="EF42" s="193">
        <v>42</v>
      </c>
      <c r="EG42" s="193">
        <v>37</v>
      </c>
      <c r="EH42" s="193">
        <v>41</v>
      </c>
      <c r="EI42" s="193">
        <v>9</v>
      </c>
      <c r="EJ42" s="193">
        <v>8</v>
      </c>
      <c r="EK42" s="193">
        <v>18</v>
      </c>
      <c r="EL42" s="193">
        <v>2</v>
      </c>
      <c r="EM42" s="193">
        <v>2</v>
      </c>
      <c r="EN42" s="193">
        <v>11</v>
      </c>
      <c r="EO42" s="193">
        <v>8</v>
      </c>
      <c r="EP42" s="193">
        <v>10</v>
      </c>
      <c r="EQ42" s="193">
        <v>10</v>
      </c>
      <c r="ER42" s="193">
        <v>7</v>
      </c>
      <c r="ES42" s="193">
        <v>10</v>
      </c>
      <c r="ET42" s="193">
        <v>18</v>
      </c>
      <c r="EU42" s="193">
        <v>64</v>
      </c>
      <c r="EV42" s="193">
        <v>41</v>
      </c>
      <c r="EW42" s="9">
        <f>SUM(EX42:GB42)</f>
        <v>1</v>
      </c>
      <c r="EX42" s="9">
        <f>'RWD1'!F78</f>
        <v>0</v>
      </c>
      <c r="EY42" s="9">
        <f>'RWD1'!G78</f>
        <v>0</v>
      </c>
      <c r="EZ42" s="9">
        <f>'RWD1'!H78</f>
        <v>0</v>
      </c>
      <c r="FA42" s="9">
        <f>'RWD1'!I78</f>
        <v>0</v>
      </c>
      <c r="FB42" s="9">
        <f>'RWD1'!J78</f>
        <v>0</v>
      </c>
      <c r="FC42" s="9">
        <f>'RWD1'!K78</f>
        <v>0</v>
      </c>
      <c r="FD42" s="9">
        <f>'RWD1'!L78</f>
        <v>0</v>
      </c>
      <c r="FE42" s="9">
        <f>'RWD1'!M78</f>
        <v>0</v>
      </c>
      <c r="FF42" s="9">
        <f>'RWD1'!N78</f>
        <v>0</v>
      </c>
      <c r="FG42" s="9">
        <f>'RWD1'!O78</f>
        <v>0</v>
      </c>
      <c r="FH42" s="9">
        <f>'RWD1'!P78</f>
        <v>0</v>
      </c>
      <c r="FI42" s="9">
        <f>'RWD1'!Q78</f>
        <v>0</v>
      </c>
      <c r="FJ42" s="9">
        <f>'RWD1'!R78</f>
        <v>1</v>
      </c>
      <c r="FK42" s="9">
        <f>'RWD1'!S78</f>
        <v>0</v>
      </c>
      <c r="FL42" s="9">
        <f>'RWD1'!T78</f>
        <v>0</v>
      </c>
      <c r="FM42" s="9">
        <f>'RWD1'!U78</f>
        <v>0</v>
      </c>
      <c r="FN42" s="9">
        <f>'RWD1'!V78</f>
        <v>0</v>
      </c>
      <c r="FO42" s="9">
        <f>'RWD1'!W78</f>
        <v>0</v>
      </c>
      <c r="FP42" s="9">
        <f>'RWD1'!X78</f>
        <v>0</v>
      </c>
      <c r="FQ42" s="9">
        <f>'RWD1'!Y78</f>
        <v>0</v>
      </c>
      <c r="FR42" s="9">
        <f>'RWD1'!Z78</f>
        <v>0</v>
      </c>
      <c r="FS42" s="9">
        <f>'RWD1'!AA78</f>
        <v>0</v>
      </c>
      <c r="FT42" s="9">
        <f>'RWD1'!AB78</f>
        <v>0</v>
      </c>
      <c r="FU42" s="9">
        <f>'RWD1'!AC78</f>
        <v>0</v>
      </c>
      <c r="FV42" s="9">
        <f>'RWD1'!AD78</f>
        <v>0</v>
      </c>
      <c r="FW42" s="9">
        <f>'RWD1'!AE78</f>
        <v>0</v>
      </c>
      <c r="FX42" s="9">
        <f>'RWD1'!AF78</f>
        <v>0</v>
      </c>
      <c r="FY42" s="9">
        <f>'RWD1'!AG78</f>
        <v>0</v>
      </c>
      <c r="FZ42" s="9">
        <f>'RWD1'!AH78</f>
        <v>0</v>
      </c>
      <c r="GA42" s="9">
        <f>'RWD1'!AI78</f>
        <v>0</v>
      </c>
      <c r="GB42" s="9">
        <f>'RWD1'!AJ78</f>
        <v>0</v>
      </c>
    </row>
    <row r="43" spans="1:184" s="3" customFormat="1" ht="25.5" customHeight="1">
      <c r="A43" s="5" t="s">
        <v>1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>
        <f t="shared" ref="U43:CF43" si="27">U42/U36</f>
        <v>0</v>
      </c>
      <c r="V43" s="4" t="e">
        <f t="shared" si="27"/>
        <v>#DIV/0!</v>
      </c>
      <c r="W43" s="4" t="e">
        <f t="shared" si="27"/>
        <v>#DIV/0!</v>
      </c>
      <c r="X43" s="4" t="e">
        <f t="shared" si="27"/>
        <v>#DIV/0!</v>
      </c>
      <c r="Y43" s="4" t="e">
        <f t="shared" si="27"/>
        <v>#DIV/0!</v>
      </c>
      <c r="Z43" s="4" t="e">
        <f t="shared" si="27"/>
        <v>#DIV/0!</v>
      </c>
      <c r="AA43" s="4" t="e">
        <f t="shared" si="27"/>
        <v>#DIV/0!</v>
      </c>
      <c r="AB43" s="4" t="e">
        <f t="shared" si="27"/>
        <v>#DIV/0!</v>
      </c>
      <c r="AC43" s="4" t="e">
        <f t="shared" si="27"/>
        <v>#DIV/0!</v>
      </c>
      <c r="AD43" s="4" t="e">
        <f t="shared" si="27"/>
        <v>#DIV/0!</v>
      </c>
      <c r="AE43" s="4" t="e">
        <f t="shared" si="27"/>
        <v>#DIV/0!</v>
      </c>
      <c r="AF43" s="4" t="e">
        <f t="shared" si="27"/>
        <v>#DIV/0!</v>
      </c>
      <c r="AG43" s="4" t="e">
        <f t="shared" si="27"/>
        <v>#DIV/0!</v>
      </c>
      <c r="AH43" s="4" t="e">
        <f t="shared" si="27"/>
        <v>#DIV/0!</v>
      </c>
      <c r="AI43" s="4" t="e">
        <f t="shared" si="27"/>
        <v>#DIV/0!</v>
      </c>
      <c r="AJ43" s="4" t="e">
        <f t="shared" si="27"/>
        <v>#DIV/0!</v>
      </c>
      <c r="AK43" s="4" t="e">
        <f t="shared" si="27"/>
        <v>#DIV/0!</v>
      </c>
      <c r="AL43" s="4" t="e">
        <f t="shared" si="27"/>
        <v>#DIV/0!</v>
      </c>
      <c r="AM43" s="4">
        <f t="shared" si="27"/>
        <v>3.2414910858995136E-3</v>
      </c>
      <c r="AN43" s="4">
        <f t="shared" si="27"/>
        <v>7.2628726287262873E-3</v>
      </c>
      <c r="AO43" s="4">
        <f t="shared" si="27"/>
        <v>1.2693156732891833E-3</v>
      </c>
      <c r="AP43" s="4">
        <f t="shared" si="27"/>
        <v>1.013887789823534E-3</v>
      </c>
      <c r="AQ43" s="4">
        <f t="shared" si="27"/>
        <v>8.4388398996844919E-3</v>
      </c>
      <c r="AR43" s="4">
        <f t="shared" si="27"/>
        <v>1.0492736366304171E-3</v>
      </c>
      <c r="AS43" s="4">
        <f t="shared" si="27"/>
        <v>1.4278381046396841E-3</v>
      </c>
      <c r="AT43" s="4">
        <f t="shared" si="27"/>
        <v>2.3697434687137277E-3</v>
      </c>
      <c r="AU43" s="4">
        <f t="shared" si="27"/>
        <v>1.92953113365858E-3</v>
      </c>
      <c r="AV43" s="4">
        <f t="shared" si="27"/>
        <v>1.7395129363778142E-3</v>
      </c>
      <c r="AW43" s="4">
        <f t="shared" si="27"/>
        <v>2.8994261552401086E-3</v>
      </c>
      <c r="AX43" s="4">
        <f t="shared" si="27"/>
        <v>3.0763511315581578E-3</v>
      </c>
      <c r="AY43" s="4">
        <f t="shared" si="27"/>
        <v>2.5084071614524775E-3</v>
      </c>
      <c r="AZ43" s="4">
        <f t="shared" si="27"/>
        <v>8.7324475109829393E-4</v>
      </c>
      <c r="BA43" s="4">
        <f t="shared" si="27"/>
        <v>9.4420721825279384E-4</v>
      </c>
      <c r="BB43" s="4">
        <f t="shared" si="27"/>
        <v>8.7964255794470815E-4</v>
      </c>
      <c r="BC43" s="4">
        <f t="shared" si="27"/>
        <v>6.2892290663010527E-4</v>
      </c>
      <c r="BD43" s="4">
        <f t="shared" si="27"/>
        <v>1.1846257785675283E-3</v>
      </c>
      <c r="BE43" s="4">
        <f t="shared" si="27"/>
        <v>8.4740955664838345E-4</v>
      </c>
      <c r="BF43" s="4">
        <f t="shared" si="27"/>
        <v>6.3689911347062993E-4</v>
      </c>
      <c r="BG43" s="4">
        <f t="shared" si="27"/>
        <v>6.3760011497706996E-4</v>
      </c>
      <c r="BH43" s="4">
        <f t="shared" si="27"/>
        <v>5.0547088519592182E-4</v>
      </c>
      <c r="BI43" s="4">
        <f t="shared" si="27"/>
        <v>4.2546655402810843E-4</v>
      </c>
      <c r="BJ43" s="4">
        <f t="shared" si="27"/>
        <v>2.4430835321413052E-4</v>
      </c>
      <c r="BK43" s="4">
        <f t="shared" si="27"/>
        <v>1.9314962657738862E-4</v>
      </c>
      <c r="BL43" s="4">
        <f t="shared" si="27"/>
        <v>1.05777819566546E-4</v>
      </c>
      <c r="BM43" s="4">
        <f t="shared" si="27"/>
        <v>1.2977743170462656E-4</v>
      </c>
      <c r="BN43" s="4" t="e">
        <f t="shared" si="27"/>
        <v>#DIV/0!</v>
      </c>
      <c r="BO43" s="4">
        <f t="shared" si="27"/>
        <v>5.9248087902617687E-4</v>
      </c>
      <c r="BP43" s="4">
        <f t="shared" si="27"/>
        <v>1.5465853604648594E-4</v>
      </c>
      <c r="BQ43" s="4">
        <f t="shared" si="27"/>
        <v>5.0214148574804314E-4</v>
      </c>
      <c r="BR43" s="4">
        <f t="shared" si="27"/>
        <v>9.0319127584130598E-5</v>
      </c>
      <c r="BS43" s="4">
        <f t="shared" si="27"/>
        <v>3.4430040684304956E-4</v>
      </c>
      <c r="BT43" s="4">
        <f t="shared" si="27"/>
        <v>2.1580271167269426E-4</v>
      </c>
      <c r="BU43" s="4">
        <f t="shared" si="27"/>
        <v>2.3932987634623057E-4</v>
      </c>
      <c r="BV43" s="4">
        <f t="shared" si="27"/>
        <v>0</v>
      </c>
      <c r="BW43" s="4">
        <f t="shared" si="27"/>
        <v>3.9076237739830409E-5</v>
      </c>
      <c r="BX43" s="4">
        <f t="shared" si="27"/>
        <v>4.3873696402795631E-5</v>
      </c>
      <c r="BY43" s="4">
        <f t="shared" si="27"/>
        <v>1.6278583032401024E-4</v>
      </c>
      <c r="BZ43" s="4">
        <f t="shared" si="27"/>
        <v>1.1532668047448691E-4</v>
      </c>
      <c r="CA43" s="4">
        <f t="shared" si="27"/>
        <v>4.8315597482757369E-6</v>
      </c>
      <c r="CB43" s="4">
        <f t="shared" si="27"/>
        <v>1.9509149791252097E-4</v>
      </c>
      <c r="CC43" s="4">
        <f t="shared" si="27"/>
        <v>3.7223467704411829E-4</v>
      </c>
      <c r="CD43" s="4">
        <f t="shared" si="27"/>
        <v>8.3387487276219611E-5</v>
      </c>
      <c r="CE43" s="4">
        <f t="shared" si="27"/>
        <v>1.6887612935911508E-5</v>
      </c>
      <c r="CF43" s="4">
        <f t="shared" si="27"/>
        <v>9.9403578528827028E-4</v>
      </c>
      <c r="CG43" s="4" t="e">
        <f t="shared" ref="CG43:CP43" si="28">CG42/CG36</f>
        <v>#DIV/0!</v>
      </c>
      <c r="CH43" s="4" t="e">
        <f t="shared" si="28"/>
        <v>#DIV/0!</v>
      </c>
      <c r="CI43" s="4">
        <f t="shared" si="28"/>
        <v>0</v>
      </c>
      <c r="CJ43" s="4" t="e">
        <f t="shared" si="28"/>
        <v>#DIV/0!</v>
      </c>
      <c r="CK43" s="4" t="e">
        <f t="shared" si="28"/>
        <v>#DIV/0!</v>
      </c>
      <c r="CL43" s="4" t="e">
        <f t="shared" si="28"/>
        <v>#DIV/0!</v>
      </c>
      <c r="CM43" s="4" t="e">
        <f t="shared" si="28"/>
        <v>#DIV/0!</v>
      </c>
      <c r="CN43" s="4" t="e">
        <f t="shared" si="28"/>
        <v>#DIV/0!</v>
      </c>
      <c r="CO43" s="4" t="e">
        <f t="shared" si="28"/>
        <v>#DIV/0!</v>
      </c>
      <c r="CP43" s="4" t="e">
        <f t="shared" si="28"/>
        <v>#DIV/0!</v>
      </c>
      <c r="CQ43" s="4" t="e">
        <v>#DIV/0!</v>
      </c>
      <c r="CR43" s="4" t="e">
        <v>#DIV/0!</v>
      </c>
      <c r="CS43" s="4" t="e">
        <v>#DIV/0!</v>
      </c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>
        <v>0</v>
      </c>
      <c r="DY43" s="4">
        <v>1.3947001394700139E-3</v>
      </c>
      <c r="DZ43" s="4">
        <v>1.9493177387914229E-3</v>
      </c>
      <c r="EA43" s="4">
        <v>4.5351473922902497E-4</v>
      </c>
      <c r="EB43" s="4">
        <v>4.0945204292947186E-4</v>
      </c>
      <c r="EC43" s="4">
        <v>3.3876414604969249E-4</v>
      </c>
      <c r="ED43" s="4">
        <v>2.0880038683019034E-4</v>
      </c>
      <c r="EE43" s="4">
        <v>0</v>
      </c>
      <c r="EF43" s="4">
        <v>4.593276318379667E-4</v>
      </c>
      <c r="EG43" s="4">
        <v>1.6825982955734022E-4</v>
      </c>
      <c r="EH43" s="4">
        <v>1.7572583341190993E-4</v>
      </c>
      <c r="EI43" s="4">
        <v>7.5892367757549183E-5</v>
      </c>
      <c r="EJ43" s="4">
        <v>5.7594977717942995E-5</v>
      </c>
      <c r="EK43" s="4">
        <v>1.576969240338873E-4</v>
      </c>
      <c r="EL43" s="4">
        <v>1.1767474699929395E-4</v>
      </c>
      <c r="EM43" s="4">
        <v>5.4755516618299294E-5</v>
      </c>
      <c r="EN43" s="4">
        <v>8.5180854441407189E-5</v>
      </c>
      <c r="EO43" s="4">
        <v>8.1855667993410621E-5</v>
      </c>
      <c r="EP43" s="4">
        <v>1.8112988824285896E-4</v>
      </c>
      <c r="EQ43" s="4">
        <v>6.3062835809600689E-5</v>
      </c>
      <c r="ER43" s="4">
        <v>1.3553283767038415E-4</v>
      </c>
      <c r="ES43" s="4">
        <v>2.2910557184750734E-4</v>
      </c>
      <c r="ET43" s="4">
        <v>2.5630437568525824E-4</v>
      </c>
      <c r="EU43" s="4">
        <v>9.8416115638935882E-4</v>
      </c>
      <c r="EV43" s="4">
        <v>8.3693965869192455E-4</v>
      </c>
      <c r="EW43" s="4">
        <f t="shared" ref="EW43" si="29">EW42/EW36</f>
        <v>7.65579543714592E-5</v>
      </c>
      <c r="EX43" s="4">
        <f t="shared" ref="EX43:EY43" si="30">EX42/EX36</f>
        <v>0</v>
      </c>
      <c r="EY43" s="4">
        <f t="shared" si="30"/>
        <v>0</v>
      </c>
      <c r="EZ43" s="4">
        <f t="shared" ref="EZ43:GB43" si="31">EZ42/EZ36</f>
        <v>0</v>
      </c>
      <c r="FA43" s="4">
        <f t="shared" si="31"/>
        <v>0</v>
      </c>
      <c r="FB43" s="4">
        <f t="shared" si="31"/>
        <v>0</v>
      </c>
      <c r="FC43" s="4">
        <f t="shared" si="31"/>
        <v>0</v>
      </c>
      <c r="FD43" s="4">
        <f t="shared" si="31"/>
        <v>0</v>
      </c>
      <c r="FE43" s="4">
        <f t="shared" si="31"/>
        <v>0</v>
      </c>
      <c r="FF43" s="4">
        <f t="shared" si="31"/>
        <v>0</v>
      </c>
      <c r="FG43" s="4">
        <f t="shared" si="31"/>
        <v>0</v>
      </c>
      <c r="FH43" s="4">
        <f t="shared" si="31"/>
        <v>0</v>
      </c>
      <c r="FI43" s="4" t="e">
        <f t="shared" si="31"/>
        <v>#DIV/0!</v>
      </c>
      <c r="FJ43" s="4">
        <f t="shared" si="31"/>
        <v>3.8714672861014324E-4</v>
      </c>
      <c r="FK43" s="4">
        <f t="shared" si="31"/>
        <v>0</v>
      </c>
      <c r="FL43" s="4">
        <f t="shared" si="31"/>
        <v>0</v>
      </c>
      <c r="FM43" s="4">
        <f t="shared" si="31"/>
        <v>0</v>
      </c>
      <c r="FN43" s="4">
        <f t="shared" si="31"/>
        <v>0</v>
      </c>
      <c r="FO43" s="4">
        <f t="shared" si="31"/>
        <v>0</v>
      </c>
      <c r="FP43" s="4" t="e">
        <f t="shared" si="31"/>
        <v>#DIV/0!</v>
      </c>
      <c r="FQ43" s="4" t="e">
        <f t="shared" si="31"/>
        <v>#DIV/0!</v>
      </c>
      <c r="FR43" s="4">
        <f t="shared" si="31"/>
        <v>0</v>
      </c>
      <c r="FS43" s="4" t="e">
        <f t="shared" si="31"/>
        <v>#DIV/0!</v>
      </c>
      <c r="FT43" s="4" t="e">
        <f t="shared" si="31"/>
        <v>#DIV/0!</v>
      </c>
      <c r="FU43" s="4" t="e">
        <f t="shared" si="31"/>
        <v>#DIV/0!</v>
      </c>
      <c r="FV43" s="4" t="e">
        <f t="shared" si="31"/>
        <v>#DIV/0!</v>
      </c>
      <c r="FW43" s="4" t="e">
        <f t="shared" si="31"/>
        <v>#DIV/0!</v>
      </c>
      <c r="FX43" s="4" t="e">
        <f t="shared" si="31"/>
        <v>#DIV/0!</v>
      </c>
      <c r="FY43" s="4" t="e">
        <f t="shared" si="31"/>
        <v>#DIV/0!</v>
      </c>
      <c r="FZ43" s="4" t="e">
        <f t="shared" si="31"/>
        <v>#DIV/0!</v>
      </c>
      <c r="GA43" s="4" t="e">
        <f t="shared" si="31"/>
        <v>#DIV/0!</v>
      </c>
      <c r="GB43" s="4" t="e">
        <f t="shared" si="31"/>
        <v>#DIV/0!</v>
      </c>
    </row>
    <row r="44" spans="1:184" s="30" customFormat="1" ht="17.25" customHeight="1">
      <c r="A44" s="30" t="s">
        <v>307</v>
      </c>
      <c r="BP44" s="166">
        <v>1E-3</v>
      </c>
      <c r="BQ44" s="166">
        <v>1E-3</v>
      </c>
      <c r="BR44" s="166">
        <v>1E-3</v>
      </c>
      <c r="BS44" s="166">
        <v>1E-3</v>
      </c>
      <c r="BT44" s="166">
        <v>1E-3</v>
      </c>
      <c r="BU44" s="166">
        <v>1E-3</v>
      </c>
      <c r="BV44" s="166">
        <v>1E-3</v>
      </c>
      <c r="BW44" s="166">
        <v>1E-3</v>
      </c>
      <c r="BX44" s="166">
        <v>1E-3</v>
      </c>
      <c r="BY44" s="166">
        <v>1E-3</v>
      </c>
      <c r="BZ44" s="166">
        <v>1E-3</v>
      </c>
      <c r="CA44" s="166">
        <v>1E-3</v>
      </c>
      <c r="CB44" s="166">
        <v>1E-3</v>
      </c>
      <c r="CC44" s="166">
        <v>1E-3</v>
      </c>
      <c r="CD44" s="166">
        <v>1E-3</v>
      </c>
      <c r="CE44" s="166">
        <v>1E-3</v>
      </c>
      <c r="CF44" s="166">
        <v>1E-3</v>
      </c>
      <c r="CG44" s="166">
        <v>1E-3</v>
      </c>
      <c r="CH44" s="166">
        <v>1E-3</v>
      </c>
      <c r="CI44" s="166">
        <v>1E-3</v>
      </c>
      <c r="CJ44" s="166">
        <v>1E-3</v>
      </c>
      <c r="CK44" s="166">
        <v>1E-3</v>
      </c>
      <c r="CL44" s="166">
        <v>1E-3</v>
      </c>
      <c r="CM44" s="166">
        <v>1E-3</v>
      </c>
      <c r="CN44" s="166">
        <v>1E-3</v>
      </c>
      <c r="CO44" s="166">
        <v>1E-3</v>
      </c>
      <c r="CP44" s="166">
        <v>1E-3</v>
      </c>
      <c r="CQ44" s="166">
        <v>1E-3</v>
      </c>
      <c r="CR44" s="166">
        <v>1E-3</v>
      </c>
      <c r="CS44" s="166">
        <v>1E-3</v>
      </c>
      <c r="CT44" s="166">
        <v>1E-3</v>
      </c>
      <c r="CU44" s="166">
        <v>1E-3</v>
      </c>
      <c r="CV44" s="166">
        <v>1E-3</v>
      </c>
      <c r="CW44" s="166">
        <v>1E-3</v>
      </c>
      <c r="CX44" s="166">
        <v>1E-3</v>
      </c>
      <c r="CY44" s="166">
        <v>1E-3</v>
      </c>
      <c r="CZ44" s="166">
        <v>1E-3</v>
      </c>
      <c r="DA44" s="166">
        <v>1E-3</v>
      </c>
      <c r="DB44" s="166">
        <v>1E-3</v>
      </c>
      <c r="DC44" s="166">
        <v>1E-3</v>
      </c>
      <c r="DD44" s="166">
        <v>1E-3</v>
      </c>
      <c r="DE44" s="166">
        <v>1E-3</v>
      </c>
      <c r="DF44" s="166">
        <v>1E-3</v>
      </c>
      <c r="DG44" s="166">
        <v>1E-3</v>
      </c>
      <c r="DH44" s="166">
        <v>1E-3</v>
      </c>
      <c r="DI44" s="166">
        <v>1E-3</v>
      </c>
      <c r="DJ44" s="166">
        <v>1E-3</v>
      </c>
      <c r="DK44" s="166">
        <v>1E-3</v>
      </c>
      <c r="DL44" s="166">
        <v>1E-3</v>
      </c>
      <c r="DM44" s="166">
        <v>1E-3</v>
      </c>
      <c r="DN44" s="166">
        <v>1E-3</v>
      </c>
      <c r="DO44" s="166">
        <v>1E-3</v>
      </c>
      <c r="DP44" s="166">
        <v>1E-3</v>
      </c>
      <c r="DQ44" s="166">
        <v>1E-3</v>
      </c>
      <c r="DR44" s="166">
        <v>1E-3</v>
      </c>
      <c r="DS44" s="166">
        <v>1E-3</v>
      </c>
      <c r="DT44" s="166">
        <v>1E-3</v>
      </c>
      <c r="DU44" s="166">
        <v>1E-3</v>
      </c>
      <c r="DV44" s="166">
        <v>1E-3</v>
      </c>
      <c r="DW44" s="166">
        <v>1E-3</v>
      </c>
      <c r="DX44" s="166">
        <v>1E-3</v>
      </c>
      <c r="DY44" s="166">
        <v>1E-3</v>
      </c>
      <c r="DZ44" s="166">
        <v>1E-3</v>
      </c>
      <c r="EA44" s="166">
        <v>1E-3</v>
      </c>
      <c r="EB44" s="166">
        <v>1E-3</v>
      </c>
      <c r="EC44" s="166">
        <v>1E-3</v>
      </c>
      <c r="ED44" s="166">
        <v>1E-3</v>
      </c>
      <c r="EE44" s="166">
        <v>1E-3</v>
      </c>
      <c r="EF44" s="166">
        <v>1E-3</v>
      </c>
      <c r="EG44" s="166">
        <v>1E-3</v>
      </c>
      <c r="EH44" s="166">
        <v>1E-3</v>
      </c>
      <c r="EI44" s="166">
        <v>1E-3</v>
      </c>
      <c r="EJ44" s="166">
        <v>1E-3</v>
      </c>
      <c r="EK44" s="166">
        <v>1E-3</v>
      </c>
      <c r="EL44" s="166">
        <v>1E-3</v>
      </c>
      <c r="EM44" s="166">
        <v>1E-3</v>
      </c>
      <c r="EN44" s="166">
        <v>1E-3</v>
      </c>
      <c r="EO44" s="166">
        <v>1E-3</v>
      </c>
      <c r="EP44" s="166">
        <v>1E-3</v>
      </c>
      <c r="EQ44" s="166">
        <v>1E-3</v>
      </c>
      <c r="ER44" s="166">
        <v>1E-3</v>
      </c>
      <c r="ES44" s="166">
        <v>1E-3</v>
      </c>
      <c r="ET44" s="166">
        <v>1E-3</v>
      </c>
      <c r="EU44" s="166">
        <v>1E-3</v>
      </c>
      <c r="EV44" s="166">
        <v>1E-3</v>
      </c>
      <c r="EW44" s="166">
        <v>1E-3</v>
      </c>
      <c r="EX44" s="166">
        <v>1E-3</v>
      </c>
      <c r="EY44" s="166">
        <v>1E-3</v>
      </c>
      <c r="EZ44" s="166">
        <v>1E-3</v>
      </c>
      <c r="FA44" s="166">
        <v>1E-3</v>
      </c>
      <c r="FB44" s="166">
        <v>1E-3</v>
      </c>
      <c r="FC44" s="166">
        <v>1E-3</v>
      </c>
      <c r="FD44" s="166">
        <v>1E-3</v>
      </c>
      <c r="FE44" s="166">
        <v>1E-3</v>
      </c>
      <c r="FF44" s="166">
        <v>1E-3</v>
      </c>
      <c r="FG44" s="166">
        <v>1E-3</v>
      </c>
      <c r="FH44" s="166">
        <v>1E-3</v>
      </c>
      <c r="FI44" s="166">
        <v>1E-3</v>
      </c>
      <c r="FJ44" s="166">
        <v>1E-3</v>
      </c>
      <c r="FK44" s="166">
        <v>1E-3</v>
      </c>
      <c r="FL44" s="166">
        <v>1E-3</v>
      </c>
      <c r="FM44" s="166">
        <v>1E-3</v>
      </c>
      <c r="FN44" s="166">
        <v>1E-3</v>
      </c>
      <c r="FO44" s="166">
        <v>1E-3</v>
      </c>
      <c r="FP44" s="166">
        <v>1E-3</v>
      </c>
      <c r="FQ44" s="166">
        <v>1E-3</v>
      </c>
      <c r="FR44" s="166">
        <v>1E-3</v>
      </c>
      <c r="FS44" s="166">
        <v>1E-3</v>
      </c>
      <c r="FT44" s="166">
        <v>1E-3</v>
      </c>
      <c r="FU44" s="166">
        <v>1E-3</v>
      </c>
      <c r="FV44" s="166">
        <v>1E-3</v>
      </c>
      <c r="FW44" s="166">
        <v>1E-3</v>
      </c>
      <c r="FX44" s="166">
        <v>1E-3</v>
      </c>
      <c r="FY44" s="166">
        <v>1E-3</v>
      </c>
      <c r="FZ44" s="166">
        <v>1E-3</v>
      </c>
      <c r="GA44" s="166">
        <v>1E-3</v>
      </c>
      <c r="GB44" s="166">
        <v>1E-3</v>
      </c>
    </row>
    <row r="45" spans="1:184" s="30" customFormat="1">
      <c r="A45" s="30" t="s">
        <v>307</v>
      </c>
      <c r="BP45" s="166">
        <v>3.0000000000000001E-3</v>
      </c>
      <c r="BQ45" s="166">
        <v>3.0000000000000001E-3</v>
      </c>
      <c r="BR45" s="166">
        <v>3.0000000000000001E-3</v>
      </c>
      <c r="BS45" s="166">
        <v>3.0000000000000001E-3</v>
      </c>
      <c r="BT45" s="166">
        <v>3.0000000000000001E-3</v>
      </c>
      <c r="BU45" s="166">
        <v>3.0000000000000001E-3</v>
      </c>
      <c r="BV45" s="166">
        <v>1.1999999999999999E-3</v>
      </c>
      <c r="BW45" s="166">
        <v>1.1999999999999999E-3</v>
      </c>
      <c r="BX45" s="166">
        <v>1.1999999999999999E-3</v>
      </c>
      <c r="BY45" s="166">
        <v>1.1999999999999999E-3</v>
      </c>
      <c r="BZ45" s="166">
        <v>1.1999999999999999E-3</v>
      </c>
      <c r="CA45" s="166">
        <v>1.1999999999999999E-3</v>
      </c>
      <c r="CB45" s="166">
        <v>1.1999999999999999E-3</v>
      </c>
      <c r="CC45" s="166">
        <v>1.1999999999999999E-3</v>
      </c>
      <c r="CD45" s="166">
        <v>1.1999999999999999E-3</v>
      </c>
      <c r="CE45" s="166">
        <v>1.1999999999999999E-3</v>
      </c>
      <c r="CF45" s="166">
        <v>1.1999999999999999E-3</v>
      </c>
      <c r="CG45" s="166">
        <v>1.1999999999999999E-3</v>
      </c>
      <c r="CH45" s="166">
        <v>1.1999999999999999E-3</v>
      </c>
      <c r="CI45" s="166">
        <v>1.1999999999999999E-3</v>
      </c>
      <c r="CJ45" s="166">
        <v>1.1999999999999999E-3</v>
      </c>
      <c r="CK45" s="166">
        <v>1.1999999999999999E-3</v>
      </c>
      <c r="CL45" s="166">
        <v>1.1999999999999999E-3</v>
      </c>
      <c r="CM45" s="166">
        <v>1.1999999999999999E-3</v>
      </c>
      <c r="CN45" s="166">
        <v>1.1999999999999999E-3</v>
      </c>
      <c r="CO45" s="166">
        <v>1.1999999999999999E-3</v>
      </c>
      <c r="CP45" s="166">
        <v>1.1999999999999999E-3</v>
      </c>
      <c r="CQ45" s="166">
        <v>1.1999999999999999E-3</v>
      </c>
      <c r="CR45" s="166">
        <v>1.1999999999999999E-3</v>
      </c>
      <c r="CS45" s="166">
        <v>1.1999999999999999E-3</v>
      </c>
      <c r="CT45" s="166">
        <v>1.1999999999999999E-3</v>
      </c>
      <c r="CU45" s="166">
        <v>1.1999999999999999E-3</v>
      </c>
      <c r="CV45" s="166">
        <v>1.1999999999999999E-3</v>
      </c>
      <c r="CW45" s="166">
        <v>1.1999999999999999E-3</v>
      </c>
      <c r="CX45" s="166">
        <v>1.1999999999999999E-3</v>
      </c>
      <c r="CY45" s="166">
        <v>1.1999999999999999E-3</v>
      </c>
      <c r="CZ45" s="166">
        <v>1.1999999999999999E-3</v>
      </c>
      <c r="DA45" s="166">
        <v>1.1999999999999999E-3</v>
      </c>
      <c r="DB45" s="166">
        <v>1.1999999999999999E-3</v>
      </c>
      <c r="DC45" s="166">
        <v>1.1999999999999999E-3</v>
      </c>
      <c r="DD45" s="166">
        <v>1.1999999999999999E-3</v>
      </c>
      <c r="DE45" s="166">
        <v>1.1999999999999999E-3</v>
      </c>
      <c r="DF45" s="166">
        <v>1.1999999999999999E-3</v>
      </c>
      <c r="DG45" s="166">
        <v>1.1999999999999999E-3</v>
      </c>
      <c r="DH45" s="166">
        <v>1.1999999999999999E-3</v>
      </c>
      <c r="DI45" s="166">
        <v>1.1999999999999999E-3</v>
      </c>
      <c r="DJ45" s="166">
        <v>1.1999999999999999E-3</v>
      </c>
      <c r="DK45" s="166">
        <v>1.1999999999999999E-3</v>
      </c>
      <c r="DL45" s="166">
        <v>1.1999999999999999E-3</v>
      </c>
      <c r="DM45" s="166">
        <v>1.1999999999999999E-3</v>
      </c>
      <c r="DN45" s="166">
        <v>1.1999999999999999E-3</v>
      </c>
      <c r="DO45" s="166">
        <v>1.1999999999999999E-3</v>
      </c>
      <c r="DP45" s="166">
        <v>1.1999999999999999E-3</v>
      </c>
      <c r="DQ45" s="166">
        <v>1.1999999999999999E-3</v>
      </c>
      <c r="DR45" s="166">
        <v>1.1999999999999999E-3</v>
      </c>
      <c r="DS45" s="166">
        <v>1.1999999999999999E-3</v>
      </c>
      <c r="DT45" s="166">
        <v>1.1999999999999999E-3</v>
      </c>
      <c r="DU45" s="166">
        <v>1.1999999999999999E-3</v>
      </c>
      <c r="DV45" s="166">
        <v>1.1999999999999999E-3</v>
      </c>
      <c r="DW45" s="166"/>
      <c r="DX45" s="166"/>
      <c r="DY45" s="166">
        <v>1.1999999999999999E-3</v>
      </c>
      <c r="DZ45" s="166">
        <v>1.1999999999999999E-3</v>
      </c>
      <c r="EA45" s="166">
        <v>1.1999999999999999E-3</v>
      </c>
      <c r="EB45" s="166">
        <v>1.1999999999999999E-3</v>
      </c>
      <c r="EC45" s="166">
        <v>1.1999999999999999E-3</v>
      </c>
      <c r="ED45" s="166">
        <v>1.1999999999999999E-3</v>
      </c>
      <c r="EE45" s="166">
        <v>1.1999999999999999E-3</v>
      </c>
      <c r="EF45" s="166">
        <v>1.1999999999999999E-3</v>
      </c>
      <c r="EG45" s="166">
        <v>1.1999999999999999E-3</v>
      </c>
      <c r="EH45" s="166">
        <v>1.1999999999999999E-3</v>
      </c>
      <c r="EI45" s="166">
        <v>1.1999999999999999E-3</v>
      </c>
      <c r="EJ45" s="166">
        <v>1.1999999999999999E-3</v>
      </c>
      <c r="EK45" s="166">
        <v>1.1999999999999999E-3</v>
      </c>
      <c r="EL45" s="166">
        <v>1.1999999999999999E-3</v>
      </c>
      <c r="EM45" s="166">
        <v>1.1999999999999999E-3</v>
      </c>
      <c r="EN45" s="166">
        <v>1.1999999999999999E-3</v>
      </c>
      <c r="EO45" s="166">
        <v>1.1999999999999999E-3</v>
      </c>
      <c r="EP45" s="166">
        <v>1.1999999999999999E-3</v>
      </c>
      <c r="EQ45" s="166">
        <v>1.1999999999999999E-3</v>
      </c>
      <c r="ER45" s="166">
        <v>1.1999999999999999E-3</v>
      </c>
      <c r="ES45" s="166">
        <v>1.1999999999999999E-3</v>
      </c>
      <c r="ET45" s="166">
        <v>1.1999999999999999E-3</v>
      </c>
      <c r="EU45" s="166">
        <v>1.1999999999999999E-3</v>
      </c>
      <c r="EV45" s="166">
        <v>1.1999999999999999E-3</v>
      </c>
      <c r="EW45" s="166">
        <v>1.1999999999999999E-3</v>
      </c>
      <c r="EX45" s="166">
        <v>1.1999999999999999E-3</v>
      </c>
      <c r="EY45" s="166">
        <v>1.1999999999999999E-3</v>
      </c>
      <c r="EZ45" s="166">
        <v>1.1999999999999999E-3</v>
      </c>
      <c r="FA45" s="166">
        <v>1.1999999999999999E-3</v>
      </c>
      <c r="FB45" s="166">
        <v>1.1999999999999999E-3</v>
      </c>
      <c r="FC45" s="166">
        <v>1.1999999999999999E-3</v>
      </c>
      <c r="FD45" s="166">
        <v>1.1999999999999999E-3</v>
      </c>
      <c r="FE45" s="166">
        <v>1.1999999999999999E-3</v>
      </c>
      <c r="FF45" s="166">
        <v>1.1999999999999999E-3</v>
      </c>
      <c r="FG45" s="166">
        <v>1.1999999999999999E-3</v>
      </c>
    </row>
    <row r="46" spans="1:184" ht="32.25" customHeight="1">
      <c r="A46" s="259" t="s">
        <v>455</v>
      </c>
      <c r="B46" s="261"/>
      <c r="C46" s="261"/>
      <c r="D46" s="261"/>
      <c r="E46" s="261"/>
      <c r="F46" s="261"/>
      <c r="G46" s="261"/>
      <c r="H46" s="261"/>
      <c r="I46" s="261"/>
      <c r="J46" s="261"/>
      <c r="K46" s="261"/>
      <c r="L46" s="261"/>
      <c r="M46" s="261"/>
      <c r="N46" s="261"/>
      <c r="O46" s="261"/>
      <c r="P46" s="261"/>
      <c r="Q46" s="261"/>
      <c r="R46" s="261"/>
      <c r="S46" s="261"/>
      <c r="T46" s="261"/>
      <c r="U46" s="261"/>
      <c r="V46" s="261"/>
      <c r="W46" s="261"/>
      <c r="X46" s="261"/>
      <c r="Y46" s="261"/>
      <c r="Z46" s="261"/>
      <c r="AA46" s="261"/>
      <c r="AB46" s="261"/>
      <c r="AC46" s="261"/>
      <c r="AD46" s="261"/>
      <c r="AE46" s="261"/>
      <c r="AF46" s="261"/>
      <c r="AG46" s="261"/>
      <c r="AH46" s="261"/>
      <c r="AI46" s="261"/>
      <c r="AJ46" s="261"/>
      <c r="AK46" s="261"/>
      <c r="AL46" s="261"/>
      <c r="AM46" s="261"/>
      <c r="AN46" s="261"/>
      <c r="AO46" s="261"/>
      <c r="AP46" s="261"/>
      <c r="AQ46" s="261"/>
      <c r="AR46" s="261"/>
      <c r="AS46" s="261"/>
      <c r="AT46" s="261"/>
      <c r="AU46" s="261"/>
      <c r="AV46" s="261"/>
      <c r="AW46" s="261"/>
      <c r="AX46" s="261"/>
      <c r="AY46" s="261"/>
      <c r="AZ46" s="261"/>
      <c r="BA46" s="261"/>
      <c r="BB46" s="261"/>
      <c r="BC46" s="261"/>
      <c r="BD46" s="261"/>
      <c r="BE46" s="261"/>
      <c r="BF46" s="261"/>
      <c r="BG46" s="261"/>
      <c r="BH46" s="261"/>
      <c r="BI46" s="261"/>
      <c r="BJ46" s="261"/>
      <c r="BK46" s="261"/>
      <c r="BL46" s="261"/>
      <c r="BM46" s="261"/>
      <c r="BN46" s="261"/>
      <c r="BO46" s="261"/>
      <c r="BP46" s="261"/>
      <c r="BQ46" s="261"/>
      <c r="BR46" s="261"/>
      <c r="BS46" s="261"/>
      <c r="BT46" s="261"/>
      <c r="BU46" s="261"/>
      <c r="BV46" s="261"/>
      <c r="BW46" s="261"/>
      <c r="BX46" s="261"/>
      <c r="BY46" s="261"/>
      <c r="BZ46" s="261"/>
      <c r="CA46" s="261"/>
      <c r="CB46" s="261"/>
      <c r="CC46" s="261"/>
      <c r="CD46" s="261"/>
      <c r="CE46" s="261"/>
      <c r="CF46" s="261"/>
      <c r="CG46" s="261"/>
      <c r="CH46" s="261"/>
      <c r="CI46" s="261"/>
      <c r="CJ46" s="261"/>
      <c r="CK46" s="261"/>
      <c r="CL46" s="261"/>
      <c r="CM46" s="261"/>
      <c r="CN46" s="261"/>
      <c r="CO46" s="261"/>
      <c r="CP46" s="261"/>
      <c r="CQ46" s="261"/>
      <c r="CR46" s="261"/>
      <c r="CS46" s="261"/>
      <c r="CT46" s="261"/>
      <c r="CU46" s="261"/>
      <c r="CV46" s="261"/>
      <c r="CW46" s="261"/>
      <c r="CX46" s="261"/>
      <c r="CY46" s="261"/>
      <c r="CZ46" s="261"/>
      <c r="DA46" s="261"/>
      <c r="DB46" s="261"/>
      <c r="DC46" s="261"/>
      <c r="DD46" s="261"/>
      <c r="DE46" s="261"/>
      <c r="DF46" s="261"/>
      <c r="DG46" s="261"/>
      <c r="DH46" s="261"/>
      <c r="DI46" s="261"/>
      <c r="DJ46" s="261"/>
      <c r="DK46" s="261"/>
      <c r="DL46" s="261"/>
      <c r="DM46" s="261"/>
      <c r="DN46" s="261"/>
      <c r="DO46" s="261"/>
      <c r="DP46" s="261"/>
      <c r="DQ46" s="261"/>
      <c r="DR46" s="261"/>
      <c r="DS46" s="261"/>
      <c r="DT46" s="261"/>
      <c r="DU46" s="261"/>
      <c r="DV46" s="261"/>
      <c r="DW46" s="261"/>
      <c r="DX46" s="261"/>
      <c r="DY46" s="261"/>
      <c r="DZ46" s="261"/>
      <c r="EA46" s="261"/>
      <c r="EB46" s="261"/>
      <c r="EC46" s="261"/>
      <c r="ED46" s="261"/>
      <c r="EE46" s="261"/>
      <c r="EF46" s="261"/>
      <c r="EG46" s="261"/>
      <c r="EH46" s="261"/>
      <c r="EI46" s="261"/>
      <c r="EJ46" s="261"/>
      <c r="EK46" s="261"/>
      <c r="EL46" s="261"/>
      <c r="EM46" s="261"/>
      <c r="EN46" s="261"/>
      <c r="EO46" s="261"/>
      <c r="EP46" s="261"/>
      <c r="EQ46" s="261"/>
      <c r="ER46" s="261"/>
      <c r="ES46" s="261"/>
      <c r="ET46" s="261"/>
      <c r="EU46" s="261"/>
      <c r="EV46" s="261"/>
      <c r="EW46" s="261"/>
      <c r="EX46" s="261"/>
      <c r="EY46" s="261"/>
      <c r="EZ46" s="261"/>
      <c r="FA46" s="261"/>
      <c r="FB46" s="261"/>
      <c r="FC46" s="261"/>
      <c r="FD46" s="261"/>
      <c r="FE46" s="261"/>
      <c r="FF46" s="261"/>
      <c r="FG46" s="261"/>
      <c r="FH46" s="261"/>
      <c r="FI46" s="261"/>
      <c r="FJ46" s="261"/>
      <c r="FK46" s="261"/>
      <c r="FL46" s="261"/>
      <c r="FM46" s="261"/>
      <c r="FN46" s="261"/>
      <c r="FO46" s="261"/>
      <c r="FP46" s="261"/>
      <c r="FQ46" s="261"/>
      <c r="FR46" s="261"/>
      <c r="FS46" s="261"/>
      <c r="FT46" s="261"/>
      <c r="FU46" s="261"/>
      <c r="FV46" s="261"/>
      <c r="FW46" s="261"/>
      <c r="FX46" s="261"/>
      <c r="FY46" s="261"/>
      <c r="FZ46" s="261"/>
      <c r="GA46" s="261"/>
      <c r="GB46" s="261"/>
    </row>
    <row r="47" spans="1:184" ht="9" customHeight="1">
      <c r="A47" s="28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</row>
    <row r="48" spans="1:184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spans="1:184" ht="18" customHeight="1"/>
    <row r="66" spans="1:184" ht="18" customHeight="1"/>
    <row r="67" spans="1:184" ht="18" customHeight="1"/>
    <row r="68" spans="1:184" ht="18" customHeight="1"/>
    <row r="69" spans="1:184" ht="18" customHeight="1"/>
    <row r="70" spans="1:184" ht="18" customHeight="1"/>
    <row r="71" spans="1:184" ht="18" customHeight="1"/>
    <row r="72" spans="1:184" ht="18" customHeight="1"/>
    <row r="73" spans="1:184" ht="18" customHeight="1"/>
    <row r="74" spans="1:184" ht="18" customHeight="1"/>
    <row r="75" spans="1:184">
      <c r="A75" s="26" t="s">
        <v>27</v>
      </c>
    </row>
    <row r="76" spans="1:184" s="6" customFormat="1" ht="25.5" customHeight="1">
      <c r="A76" s="25" t="s">
        <v>0</v>
      </c>
      <c r="B76" s="24">
        <f>'Summary Shop'!B361</f>
        <v>0</v>
      </c>
      <c r="C76" s="24">
        <f>'Summary Shop'!C361</f>
        <v>0</v>
      </c>
      <c r="D76" s="24">
        <f>'Summary Shop'!D361</f>
        <v>0</v>
      </c>
      <c r="E76" s="24">
        <f>'Summary Shop'!E361</f>
        <v>0</v>
      </c>
      <c r="F76" s="24">
        <f>'Summary Shop'!F361</f>
        <v>0</v>
      </c>
      <c r="G76" s="24">
        <f>'Summary Shop'!G361</f>
        <v>0</v>
      </c>
      <c r="H76" s="24">
        <f>'Summary Shop'!H361</f>
        <v>0</v>
      </c>
      <c r="I76" s="24">
        <f>'Summary Shop'!I361</f>
        <v>0</v>
      </c>
      <c r="J76" s="24">
        <f>'Summary Shop'!J361</f>
        <v>0</v>
      </c>
      <c r="K76" s="24">
        <f>'Summary Shop'!K361</f>
        <v>0</v>
      </c>
      <c r="L76" s="24">
        <f>'Summary Shop'!L361</f>
        <v>0</v>
      </c>
      <c r="M76" s="24">
        <f>'Summary Shop'!M361</f>
        <v>0</v>
      </c>
      <c r="N76" s="24" t="s">
        <v>41</v>
      </c>
      <c r="O76" s="24" t="s">
        <v>40</v>
      </c>
      <c r="P76" s="24" t="s">
        <v>39</v>
      </c>
      <c r="Q76" s="24" t="s">
        <v>38</v>
      </c>
      <c r="R76" s="24" t="s">
        <v>37</v>
      </c>
      <c r="S76" s="24" t="s">
        <v>36</v>
      </c>
      <c r="T76" s="24" t="s">
        <v>35</v>
      </c>
      <c r="U76" s="24" t="s">
        <v>34</v>
      </c>
      <c r="V76" s="24" t="s">
        <v>33</v>
      </c>
      <c r="W76" s="24" t="s">
        <v>32</v>
      </c>
      <c r="X76" s="24" t="s">
        <v>26</v>
      </c>
      <c r="Y76" s="24" t="s">
        <v>25</v>
      </c>
      <c r="Z76" s="24" t="s">
        <v>24</v>
      </c>
      <c r="AA76" s="24" t="s">
        <v>23</v>
      </c>
      <c r="AB76" s="24" t="s">
        <v>22</v>
      </c>
      <c r="AC76" s="24" t="s">
        <v>21</v>
      </c>
      <c r="AD76" s="24" t="s">
        <v>20</v>
      </c>
      <c r="AE76" s="24" t="s">
        <v>19</v>
      </c>
      <c r="AF76" s="24" t="s">
        <v>18</v>
      </c>
      <c r="AG76" s="24" t="s">
        <v>17</v>
      </c>
      <c r="AH76" s="24" t="s">
        <v>16</v>
      </c>
      <c r="AI76" s="24">
        <v>42278</v>
      </c>
      <c r="AJ76" s="24" t="s">
        <v>14</v>
      </c>
      <c r="AK76" s="24" t="s">
        <v>13</v>
      </c>
      <c r="AL76" s="24" t="s">
        <v>12</v>
      </c>
      <c r="AM76" s="24" t="s">
        <v>11</v>
      </c>
      <c r="AN76" s="24" t="s">
        <v>10</v>
      </c>
      <c r="AO76" s="24" t="s">
        <v>9</v>
      </c>
      <c r="AP76" s="24" t="s">
        <v>8</v>
      </c>
      <c r="AQ76" s="24" t="s">
        <v>68</v>
      </c>
      <c r="AR76" s="24" t="s">
        <v>69</v>
      </c>
      <c r="AS76" s="24" t="s">
        <v>135</v>
      </c>
      <c r="AT76" s="24" t="s">
        <v>143</v>
      </c>
      <c r="AU76" s="24" t="s">
        <v>146</v>
      </c>
      <c r="AV76" s="24" t="s">
        <v>151</v>
      </c>
      <c r="AW76" s="24" t="s">
        <v>159</v>
      </c>
      <c r="AX76" s="24" t="s">
        <v>168</v>
      </c>
      <c r="AY76" s="24" t="s">
        <v>173</v>
      </c>
      <c r="AZ76" s="24" t="s">
        <v>174</v>
      </c>
      <c r="BA76" s="24" t="s">
        <v>176</v>
      </c>
      <c r="BB76" s="24" t="s">
        <v>181</v>
      </c>
      <c r="BC76" s="24" t="s">
        <v>196</v>
      </c>
      <c r="BD76" s="24" t="s">
        <v>227</v>
      </c>
      <c r="BE76" s="24" t="s">
        <v>228</v>
      </c>
      <c r="BF76" s="24" t="s">
        <v>229</v>
      </c>
      <c r="BG76" s="24" t="s">
        <v>230</v>
      </c>
      <c r="BH76" s="24" t="s">
        <v>231</v>
      </c>
      <c r="BI76" s="24" t="s">
        <v>232</v>
      </c>
      <c r="BJ76" s="24" t="s">
        <v>233</v>
      </c>
      <c r="BK76" s="24" t="s">
        <v>238</v>
      </c>
      <c r="BL76" s="24" t="s">
        <v>239</v>
      </c>
      <c r="BM76" s="24" t="s">
        <v>240</v>
      </c>
      <c r="BN76" s="24" t="s">
        <v>247</v>
      </c>
      <c r="BO76" s="24" t="s">
        <v>248</v>
      </c>
      <c r="BP76" s="24" t="s">
        <v>252</v>
      </c>
      <c r="BQ76" s="24" t="s">
        <v>256</v>
      </c>
      <c r="BR76" s="24" t="s">
        <v>257</v>
      </c>
      <c r="BS76" s="24" t="s">
        <v>258</v>
      </c>
      <c r="BT76" s="24" t="s">
        <v>266</v>
      </c>
      <c r="BU76" s="24" t="s">
        <v>267</v>
      </c>
      <c r="BV76" s="24" t="s">
        <v>268</v>
      </c>
      <c r="BW76" s="24" t="s">
        <v>274</v>
      </c>
      <c r="BX76" s="24" t="s">
        <v>280</v>
      </c>
      <c r="BY76" s="24" t="s">
        <v>284</v>
      </c>
      <c r="BZ76" s="24" t="s">
        <v>285</v>
      </c>
      <c r="CA76" s="24" t="s">
        <v>286</v>
      </c>
      <c r="CB76" s="24" t="s">
        <v>288</v>
      </c>
      <c r="CC76" s="24" t="s">
        <v>289</v>
      </c>
      <c r="CD76" s="24" t="s">
        <v>166</v>
      </c>
      <c r="CE76" s="24" t="s">
        <v>294</v>
      </c>
      <c r="CF76" s="24" t="s">
        <v>295</v>
      </c>
      <c r="CG76" s="24" t="s">
        <v>296</v>
      </c>
      <c r="CH76" s="192" t="s">
        <v>297</v>
      </c>
      <c r="CI76" s="192" t="s">
        <v>301</v>
      </c>
      <c r="CJ76" s="192" t="s">
        <v>302</v>
      </c>
      <c r="CK76" s="192" t="s">
        <v>315</v>
      </c>
      <c r="CL76" s="192" t="s">
        <v>321</v>
      </c>
      <c r="CM76" s="192" t="s">
        <v>322</v>
      </c>
      <c r="CN76" s="192" t="s">
        <v>323</v>
      </c>
      <c r="CO76" s="192" t="s">
        <v>324</v>
      </c>
      <c r="CP76" s="192" t="s">
        <v>337</v>
      </c>
      <c r="CQ76" s="192" t="s">
        <v>338</v>
      </c>
      <c r="CR76" s="192" t="s">
        <v>344</v>
      </c>
      <c r="CS76" s="192" t="e">
        <f>#REF!</f>
        <v>#REF!</v>
      </c>
      <c r="CT76" s="192" t="s">
        <v>355</v>
      </c>
      <c r="CU76" s="192" t="s">
        <v>357</v>
      </c>
      <c r="CV76" s="192" t="s">
        <v>358</v>
      </c>
      <c r="CW76" s="192" t="s">
        <v>359</v>
      </c>
      <c r="CX76" s="192" t="s">
        <v>360</v>
      </c>
      <c r="CY76" s="192" t="s">
        <v>361</v>
      </c>
      <c r="CZ76" s="192" t="s">
        <v>362</v>
      </c>
      <c r="DA76" s="192" t="s">
        <v>370</v>
      </c>
      <c r="DB76" s="192" t="s">
        <v>371</v>
      </c>
      <c r="DC76" s="192" t="s">
        <v>378</v>
      </c>
      <c r="DD76" s="192" t="s">
        <v>379</v>
      </c>
      <c r="DE76" s="192" t="s">
        <v>380</v>
      </c>
      <c r="DF76" s="192" t="s">
        <v>381</v>
      </c>
      <c r="DG76" s="192" t="s">
        <v>382</v>
      </c>
      <c r="DH76" s="192" t="s">
        <v>383</v>
      </c>
      <c r="DI76" s="192" t="s">
        <v>384</v>
      </c>
      <c r="DJ76" s="221" t="s">
        <v>385</v>
      </c>
      <c r="DK76" s="192" t="s">
        <v>386</v>
      </c>
      <c r="DL76" s="192" t="s">
        <v>387</v>
      </c>
      <c r="DM76" s="229" t="s">
        <v>388</v>
      </c>
      <c r="DN76" s="236" t="s">
        <v>389</v>
      </c>
      <c r="DO76" s="236" t="s">
        <v>390</v>
      </c>
      <c r="DP76" s="236" t="s">
        <v>391</v>
      </c>
      <c r="DQ76" s="236" t="s">
        <v>392</v>
      </c>
      <c r="DR76" s="236" t="s">
        <v>394</v>
      </c>
      <c r="DS76" s="236" t="s">
        <v>395</v>
      </c>
      <c r="DT76" s="236" t="s">
        <v>396</v>
      </c>
      <c r="DU76" s="236" t="s">
        <v>398</v>
      </c>
      <c r="DV76" s="236" t="s">
        <v>399</v>
      </c>
      <c r="DW76" s="236" t="s">
        <v>400</v>
      </c>
      <c r="DX76" s="236" t="s">
        <v>402</v>
      </c>
      <c r="DY76" s="236" t="s">
        <v>403</v>
      </c>
      <c r="DZ76" s="236" t="s">
        <v>407</v>
      </c>
      <c r="EA76" s="236" t="s">
        <v>408</v>
      </c>
      <c r="EB76" s="236" t="s">
        <v>409</v>
      </c>
      <c r="EC76" s="236" t="s">
        <v>410</v>
      </c>
      <c r="ED76" s="236" t="s">
        <v>411</v>
      </c>
      <c r="EE76" s="236" t="s">
        <v>412</v>
      </c>
      <c r="EF76" s="236" t="s">
        <v>415</v>
      </c>
      <c r="EG76" s="236" t="s">
        <v>422</v>
      </c>
      <c r="EH76" s="236" t="s">
        <v>424</v>
      </c>
      <c r="EI76" s="236" t="s">
        <v>426</v>
      </c>
      <c r="EJ76" s="236" t="s">
        <v>430</v>
      </c>
      <c r="EK76" s="236" t="s">
        <v>434</v>
      </c>
      <c r="EL76" s="236" t="s">
        <v>437</v>
      </c>
      <c r="EM76" s="236" t="s">
        <v>438</v>
      </c>
      <c r="EN76" s="236" t="s">
        <v>439</v>
      </c>
      <c r="EO76" s="236" t="s">
        <v>440</v>
      </c>
      <c r="EP76" s="236" t="s">
        <v>443</v>
      </c>
      <c r="EQ76" s="236" t="s">
        <v>444</v>
      </c>
      <c r="ER76" s="236" t="s">
        <v>449</v>
      </c>
      <c r="ES76" s="236" t="s">
        <v>450</v>
      </c>
      <c r="ET76" s="236" t="s">
        <v>454</v>
      </c>
      <c r="EU76" s="236" t="s">
        <v>456</v>
      </c>
      <c r="EV76" s="236" t="s">
        <v>457</v>
      </c>
      <c r="EW76" s="23" t="str">
        <f>EW119</f>
        <v>Aug'25</v>
      </c>
      <c r="EX76" s="22">
        <v>1</v>
      </c>
      <c r="EY76" s="22">
        <v>2</v>
      </c>
      <c r="EZ76" s="22">
        <v>3</v>
      </c>
      <c r="FA76" s="22">
        <v>4</v>
      </c>
      <c r="FB76" s="22">
        <v>5</v>
      </c>
      <c r="FC76" s="22">
        <v>6</v>
      </c>
      <c r="FD76" s="22">
        <v>7</v>
      </c>
      <c r="FE76" s="22">
        <v>8</v>
      </c>
      <c r="FF76" s="22">
        <v>9</v>
      </c>
      <c r="FG76" s="22">
        <v>10</v>
      </c>
      <c r="FH76" s="22">
        <v>11</v>
      </c>
      <c r="FI76" s="22">
        <v>12</v>
      </c>
      <c r="FJ76" s="22">
        <v>13</v>
      </c>
      <c r="FK76" s="22">
        <v>14</v>
      </c>
      <c r="FL76" s="22">
        <v>15</v>
      </c>
      <c r="FM76" s="22">
        <v>16</v>
      </c>
      <c r="FN76" s="22">
        <v>17</v>
      </c>
      <c r="FO76" s="22">
        <v>18</v>
      </c>
      <c r="FP76" s="22">
        <v>19</v>
      </c>
      <c r="FQ76" s="22">
        <v>20</v>
      </c>
      <c r="FR76" s="22">
        <v>21</v>
      </c>
      <c r="FS76" s="22">
        <v>22</v>
      </c>
      <c r="FT76" s="22">
        <v>23</v>
      </c>
      <c r="FU76" s="22">
        <v>24</v>
      </c>
      <c r="FV76" s="22">
        <v>25</v>
      </c>
      <c r="FW76" s="22">
        <v>26</v>
      </c>
      <c r="FX76" s="22">
        <v>27</v>
      </c>
      <c r="FY76" s="22">
        <v>28</v>
      </c>
      <c r="FZ76" s="22">
        <v>29</v>
      </c>
      <c r="GA76" s="22">
        <v>30</v>
      </c>
      <c r="GB76" s="22">
        <v>31</v>
      </c>
    </row>
    <row r="77" spans="1:184" s="6" customFormat="1" ht="25.5" customHeight="1">
      <c r="A77" s="11" t="s">
        <v>7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97"/>
      <c r="CI77" s="197"/>
      <c r="CJ77" s="197"/>
      <c r="CK77" s="197"/>
      <c r="CL77" s="197"/>
      <c r="CM77" s="197"/>
      <c r="CN77" s="197"/>
      <c r="CO77" s="197"/>
      <c r="CP77" s="197"/>
      <c r="CQ77" s="197"/>
      <c r="CR77" s="197"/>
      <c r="CS77" s="193"/>
      <c r="CT77" s="193">
        <v>0</v>
      </c>
      <c r="CU77" s="193">
        <v>0</v>
      </c>
      <c r="CV77" s="193">
        <v>0</v>
      </c>
      <c r="CW77" s="193">
        <v>0</v>
      </c>
      <c r="CX77" s="193">
        <v>0</v>
      </c>
      <c r="CY77" s="193">
        <v>0</v>
      </c>
      <c r="CZ77" s="193">
        <v>0</v>
      </c>
      <c r="DA77" s="193">
        <v>0</v>
      </c>
      <c r="DB77" s="193">
        <v>0</v>
      </c>
      <c r="DC77" s="193">
        <v>0</v>
      </c>
      <c r="DD77" s="193">
        <v>0</v>
      </c>
      <c r="DE77" s="193">
        <v>0</v>
      </c>
      <c r="DF77" s="193">
        <v>0</v>
      </c>
      <c r="DG77" s="193">
        <v>0</v>
      </c>
      <c r="DH77" s="193">
        <v>0</v>
      </c>
      <c r="DI77" s="193">
        <v>0</v>
      </c>
      <c r="DJ77" s="193">
        <v>0</v>
      </c>
      <c r="DK77" s="193">
        <v>0</v>
      </c>
      <c r="DL77" s="193">
        <v>0</v>
      </c>
      <c r="DM77" s="193">
        <v>0</v>
      </c>
      <c r="DN77" s="193">
        <v>0</v>
      </c>
      <c r="DO77" s="193">
        <v>0</v>
      </c>
      <c r="DP77" s="193">
        <v>0</v>
      </c>
      <c r="DQ77" s="193">
        <v>0</v>
      </c>
      <c r="DR77" s="193">
        <v>0</v>
      </c>
      <c r="DS77" s="193">
        <v>0</v>
      </c>
      <c r="DT77" s="193">
        <v>0</v>
      </c>
      <c r="DU77" s="193">
        <v>0</v>
      </c>
      <c r="DV77" s="193">
        <v>0</v>
      </c>
      <c r="DW77" s="193">
        <v>9</v>
      </c>
      <c r="DX77" s="193">
        <v>83164</v>
      </c>
      <c r="DY77" s="193">
        <v>155355</v>
      </c>
      <c r="DZ77" s="193">
        <v>127951</v>
      </c>
      <c r="EA77" s="193">
        <v>149168</v>
      </c>
      <c r="EB77" s="193">
        <v>47582</v>
      </c>
      <c r="EC77" s="193">
        <v>95687</v>
      </c>
      <c r="ED77" s="193">
        <v>68181</v>
      </c>
      <c r="EE77" s="193">
        <v>25030</v>
      </c>
      <c r="EF77" s="193">
        <v>111637</v>
      </c>
      <c r="EG77" s="193">
        <v>153061</v>
      </c>
      <c r="EH77" s="193">
        <v>162344</v>
      </c>
      <c r="EI77" s="193">
        <v>76007</v>
      </c>
      <c r="EJ77" s="193">
        <v>81404</v>
      </c>
      <c r="EK77" s="193">
        <v>138227</v>
      </c>
      <c r="EL77" s="193">
        <v>36034</v>
      </c>
      <c r="EM77" s="193">
        <v>62872</v>
      </c>
      <c r="EN77" s="193">
        <v>91062</v>
      </c>
      <c r="EO77" s="193">
        <v>68624</v>
      </c>
      <c r="EP77" s="193">
        <v>16070</v>
      </c>
      <c r="EQ77" s="193">
        <v>49982</v>
      </c>
      <c r="ER77" s="193">
        <v>128058</v>
      </c>
      <c r="ES77" s="193">
        <v>112530</v>
      </c>
      <c r="ET77" s="193">
        <v>179844</v>
      </c>
      <c r="EU77" s="193">
        <v>226882</v>
      </c>
      <c r="EV77" s="193">
        <v>252971</v>
      </c>
      <c r="EW77" s="9">
        <f>SUM(EX77:GB77)</f>
        <v>150252</v>
      </c>
      <c r="EX77" s="66">
        <f>'RWD2'!F9</f>
        <v>14542</v>
      </c>
      <c r="EY77" s="66">
        <f>'RWD2'!G9</f>
        <v>7187</v>
      </c>
      <c r="EZ77" s="66">
        <f>'RWD2'!H9</f>
        <v>389</v>
      </c>
      <c r="FA77" s="66">
        <f>'RWD2'!I9</f>
        <v>13781</v>
      </c>
      <c r="FB77" s="66">
        <f>'RWD2'!J9</f>
        <v>10781</v>
      </c>
      <c r="FC77" s="66">
        <f>'RWD2'!K9</f>
        <v>11758</v>
      </c>
      <c r="FD77" s="66">
        <f>'RWD2'!L9</f>
        <v>12212</v>
      </c>
      <c r="FE77" s="66">
        <f>'RWD2'!M9</f>
        <v>12132</v>
      </c>
      <c r="FF77" s="66">
        <f>'RWD2'!N9</f>
        <v>9026</v>
      </c>
      <c r="FG77" s="66">
        <f>'RWD2'!O9</f>
        <v>244</v>
      </c>
      <c r="FH77" s="66">
        <f>'RWD2'!P9</f>
        <v>7860</v>
      </c>
      <c r="FI77" s="66">
        <f>'RWD2'!Q9</f>
        <v>0</v>
      </c>
      <c r="FJ77" s="66">
        <f>'RWD2'!R9</f>
        <v>6997</v>
      </c>
      <c r="FK77" s="66">
        <f>'RWD2'!S9</f>
        <v>2727</v>
      </c>
      <c r="FL77" s="66">
        <f>'RWD2'!T9</f>
        <v>5830</v>
      </c>
      <c r="FM77" s="66">
        <f>'RWD2'!U9</f>
        <v>2598</v>
      </c>
      <c r="FN77" s="66">
        <f>'RWD2'!V9</f>
        <v>146</v>
      </c>
      <c r="FO77" s="66">
        <f>'RWD2'!W9</f>
        <v>5844</v>
      </c>
      <c r="FP77" s="66">
        <f>'RWD2'!X9</f>
        <v>6527</v>
      </c>
      <c r="FQ77" s="66">
        <f>'RWD2'!Y9</f>
        <v>2257</v>
      </c>
      <c r="FR77" s="66">
        <f>'RWD2'!Z9</f>
        <v>6526</v>
      </c>
      <c r="FS77" s="66">
        <f>'RWD2'!AA9</f>
        <v>6684</v>
      </c>
      <c r="FT77" s="66">
        <f>'RWD2'!AB9</f>
        <v>4055</v>
      </c>
      <c r="FU77" s="66">
        <f>'RWD2'!AC9</f>
        <v>149</v>
      </c>
      <c r="FV77" s="66">
        <f>'RWD2'!AD9</f>
        <v>0</v>
      </c>
      <c r="FW77" s="66">
        <f>'RWD2'!AE9</f>
        <v>0</v>
      </c>
      <c r="FX77" s="66">
        <f>'RWD2'!AF9</f>
        <v>0</v>
      </c>
      <c r="FY77" s="66">
        <f>'RWD2'!AG9</f>
        <v>0</v>
      </c>
      <c r="FZ77" s="66">
        <f>'RWD2'!AH9</f>
        <v>0</v>
      </c>
      <c r="GA77" s="66">
        <f>'RWD2'!AI9</f>
        <v>0</v>
      </c>
      <c r="GB77" s="66">
        <f>'RWD2'!AJ9</f>
        <v>0</v>
      </c>
    </row>
    <row r="78" spans="1:184" s="6" customFormat="1" ht="25.5" customHeight="1">
      <c r="A78" s="11" t="s">
        <v>6</v>
      </c>
      <c r="B78" s="10">
        <f t="shared" ref="B78:N78" si="32">SUM(B81,B83)</f>
        <v>0</v>
      </c>
      <c r="C78" s="10">
        <f t="shared" si="32"/>
        <v>0</v>
      </c>
      <c r="D78" s="10">
        <f t="shared" si="32"/>
        <v>0</v>
      </c>
      <c r="E78" s="10">
        <f t="shared" si="32"/>
        <v>0</v>
      </c>
      <c r="F78" s="10">
        <f t="shared" si="32"/>
        <v>0</v>
      </c>
      <c r="G78" s="10">
        <f t="shared" si="32"/>
        <v>0</v>
      </c>
      <c r="H78" s="10">
        <f t="shared" si="32"/>
        <v>0</v>
      </c>
      <c r="I78" s="10">
        <f t="shared" si="32"/>
        <v>0</v>
      </c>
      <c r="J78" s="10">
        <f t="shared" si="32"/>
        <v>0</v>
      </c>
      <c r="K78" s="10">
        <f t="shared" si="32"/>
        <v>0</v>
      </c>
      <c r="L78" s="10">
        <f t="shared" si="32"/>
        <v>0</v>
      </c>
      <c r="M78" s="10">
        <f t="shared" si="32"/>
        <v>0</v>
      </c>
      <c r="N78" s="10">
        <f t="shared" si="32"/>
        <v>0</v>
      </c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19"/>
      <c r="CI78" s="219"/>
      <c r="CJ78" s="219"/>
      <c r="CK78" s="219"/>
      <c r="CL78" s="219"/>
      <c r="CM78" s="219"/>
      <c r="CN78" s="219"/>
      <c r="CO78" s="219"/>
      <c r="CP78" s="219"/>
      <c r="CQ78" s="219"/>
      <c r="CR78" s="219"/>
      <c r="CS78" s="219"/>
      <c r="CT78" s="219">
        <f t="shared" ref="CT78:DV78" si="33">SUM(CT81,CT83)</f>
        <v>0</v>
      </c>
      <c r="CU78" s="219">
        <f t="shared" si="33"/>
        <v>0</v>
      </c>
      <c r="CV78" s="219">
        <f t="shared" si="33"/>
        <v>0</v>
      </c>
      <c r="CW78" s="219">
        <f t="shared" si="33"/>
        <v>0</v>
      </c>
      <c r="CX78" s="219">
        <f t="shared" si="33"/>
        <v>0</v>
      </c>
      <c r="CY78" s="219">
        <f t="shared" si="33"/>
        <v>0</v>
      </c>
      <c r="CZ78" s="219">
        <f t="shared" si="33"/>
        <v>0</v>
      </c>
      <c r="DA78" s="219">
        <f t="shared" si="33"/>
        <v>0</v>
      </c>
      <c r="DB78" s="219">
        <f t="shared" si="33"/>
        <v>0</v>
      </c>
      <c r="DC78" s="219">
        <f t="shared" si="33"/>
        <v>0</v>
      </c>
      <c r="DD78" s="219">
        <f t="shared" si="33"/>
        <v>0</v>
      </c>
      <c r="DE78" s="219">
        <f t="shared" si="33"/>
        <v>0</v>
      </c>
      <c r="DF78" s="219">
        <f t="shared" si="33"/>
        <v>0</v>
      </c>
      <c r="DG78" s="219">
        <f t="shared" si="33"/>
        <v>0</v>
      </c>
      <c r="DH78" s="219">
        <f t="shared" si="33"/>
        <v>0</v>
      </c>
      <c r="DI78" s="219">
        <f t="shared" si="33"/>
        <v>0</v>
      </c>
      <c r="DJ78" s="219">
        <f t="shared" si="33"/>
        <v>0</v>
      </c>
      <c r="DK78" s="219">
        <f t="shared" si="33"/>
        <v>0</v>
      </c>
      <c r="DL78" s="219">
        <f t="shared" si="33"/>
        <v>0</v>
      </c>
      <c r="DM78" s="219">
        <f t="shared" si="33"/>
        <v>0</v>
      </c>
      <c r="DN78" s="219">
        <f t="shared" si="33"/>
        <v>0</v>
      </c>
      <c r="DO78" s="219">
        <f t="shared" si="33"/>
        <v>0</v>
      </c>
      <c r="DP78" s="219">
        <f t="shared" si="33"/>
        <v>0</v>
      </c>
      <c r="DQ78" s="219">
        <f t="shared" si="33"/>
        <v>0</v>
      </c>
      <c r="DR78" s="219">
        <f t="shared" si="33"/>
        <v>0</v>
      </c>
      <c r="DS78" s="219">
        <f t="shared" si="33"/>
        <v>0</v>
      </c>
      <c r="DT78" s="219">
        <f t="shared" si="33"/>
        <v>0</v>
      </c>
      <c r="DU78" s="219">
        <f t="shared" si="33"/>
        <v>0</v>
      </c>
      <c r="DV78" s="219">
        <f t="shared" si="33"/>
        <v>0</v>
      </c>
      <c r="DW78" s="219">
        <v>0</v>
      </c>
      <c r="DX78" s="219">
        <v>33</v>
      </c>
      <c r="DY78" s="219">
        <v>110</v>
      </c>
      <c r="DZ78" s="219">
        <v>52</v>
      </c>
      <c r="EA78" s="219">
        <v>69</v>
      </c>
      <c r="EB78" s="219">
        <v>26</v>
      </c>
      <c r="EC78" s="219">
        <v>63</v>
      </c>
      <c r="ED78" s="219">
        <v>26</v>
      </c>
      <c r="EE78" s="219">
        <v>11</v>
      </c>
      <c r="EF78" s="219">
        <v>72</v>
      </c>
      <c r="EG78" s="219">
        <v>79</v>
      </c>
      <c r="EH78" s="219">
        <v>73</v>
      </c>
      <c r="EI78" s="219">
        <v>58</v>
      </c>
      <c r="EJ78" s="219">
        <v>29</v>
      </c>
      <c r="EK78" s="219">
        <v>103</v>
      </c>
      <c r="EL78" s="219">
        <v>37</v>
      </c>
      <c r="EM78" s="219">
        <v>32</v>
      </c>
      <c r="EN78" s="219">
        <v>78</v>
      </c>
      <c r="EO78" s="219">
        <v>56</v>
      </c>
      <c r="EP78" s="219">
        <v>32</v>
      </c>
      <c r="EQ78" s="219">
        <v>10</v>
      </c>
      <c r="ER78" s="219">
        <v>367</v>
      </c>
      <c r="ES78" s="219">
        <v>67</v>
      </c>
      <c r="ET78" s="219">
        <v>230</v>
      </c>
      <c r="EU78" s="219">
        <v>370</v>
      </c>
      <c r="EV78" s="219">
        <v>558</v>
      </c>
      <c r="EW78" s="67">
        <f>SUM(EW81,EW83)</f>
        <v>175</v>
      </c>
      <c r="EX78" s="67">
        <f t="shared" ref="EX78:GB78" si="34">SUM(EX81,EX83)</f>
        <v>11</v>
      </c>
      <c r="EY78" s="67">
        <f t="shared" si="34"/>
        <v>11</v>
      </c>
      <c r="EZ78" s="67">
        <f t="shared" si="34"/>
        <v>0</v>
      </c>
      <c r="FA78" s="67">
        <f t="shared" si="34"/>
        <v>17</v>
      </c>
      <c r="FB78" s="67">
        <f t="shared" si="34"/>
        <v>22</v>
      </c>
      <c r="FC78" s="67">
        <f t="shared" si="34"/>
        <v>10</v>
      </c>
      <c r="FD78" s="67">
        <f t="shared" si="34"/>
        <v>23</v>
      </c>
      <c r="FE78" s="67">
        <f t="shared" si="34"/>
        <v>27</v>
      </c>
      <c r="FF78" s="67">
        <f t="shared" si="34"/>
        <v>12</v>
      </c>
      <c r="FG78" s="67">
        <f t="shared" si="34"/>
        <v>0</v>
      </c>
      <c r="FH78" s="67">
        <f t="shared" si="34"/>
        <v>4</v>
      </c>
      <c r="FI78" s="67">
        <f t="shared" si="34"/>
        <v>0</v>
      </c>
      <c r="FJ78" s="67">
        <f t="shared" si="34"/>
        <v>2</v>
      </c>
      <c r="FK78" s="67">
        <f t="shared" si="34"/>
        <v>1</v>
      </c>
      <c r="FL78" s="67">
        <f t="shared" si="34"/>
        <v>2</v>
      </c>
      <c r="FM78" s="67">
        <f t="shared" si="34"/>
        <v>1</v>
      </c>
      <c r="FN78" s="67">
        <f t="shared" si="34"/>
        <v>0</v>
      </c>
      <c r="FO78" s="67">
        <f t="shared" si="34"/>
        <v>5</v>
      </c>
      <c r="FP78" s="67">
        <f t="shared" si="34"/>
        <v>3</v>
      </c>
      <c r="FQ78" s="67">
        <f t="shared" si="34"/>
        <v>1</v>
      </c>
      <c r="FR78" s="67">
        <f t="shared" si="34"/>
        <v>4</v>
      </c>
      <c r="FS78" s="67">
        <f t="shared" si="34"/>
        <v>14</v>
      </c>
      <c r="FT78" s="67">
        <f t="shared" si="34"/>
        <v>5</v>
      </c>
      <c r="FU78" s="67">
        <f t="shared" si="34"/>
        <v>0</v>
      </c>
      <c r="FV78" s="67">
        <f t="shared" si="34"/>
        <v>0</v>
      </c>
      <c r="FW78" s="67">
        <f t="shared" si="34"/>
        <v>0</v>
      </c>
      <c r="FX78" s="67">
        <f t="shared" si="34"/>
        <v>0</v>
      </c>
      <c r="FY78" s="67">
        <f t="shared" si="34"/>
        <v>0</v>
      </c>
      <c r="FZ78" s="67">
        <f t="shared" si="34"/>
        <v>0</v>
      </c>
      <c r="GA78" s="67">
        <f t="shared" si="34"/>
        <v>0</v>
      </c>
      <c r="GB78" s="67">
        <f t="shared" si="34"/>
        <v>0</v>
      </c>
    </row>
    <row r="79" spans="1:184" s="6" customFormat="1" ht="25.5" customHeight="1">
      <c r="A79" s="11" t="s">
        <v>5</v>
      </c>
      <c r="B79" s="18" t="e">
        <f t="shared" ref="B79:N79" si="35">B78/B77</f>
        <v>#DIV/0!</v>
      </c>
      <c r="C79" s="18" t="e">
        <f t="shared" si="35"/>
        <v>#DIV/0!</v>
      </c>
      <c r="D79" s="18" t="e">
        <f t="shared" si="35"/>
        <v>#DIV/0!</v>
      </c>
      <c r="E79" s="18" t="e">
        <f t="shared" si="35"/>
        <v>#DIV/0!</v>
      </c>
      <c r="F79" s="18" t="e">
        <f t="shared" si="35"/>
        <v>#DIV/0!</v>
      </c>
      <c r="G79" s="18" t="e">
        <f t="shared" si="35"/>
        <v>#DIV/0!</v>
      </c>
      <c r="H79" s="18" t="e">
        <f t="shared" si="35"/>
        <v>#DIV/0!</v>
      </c>
      <c r="I79" s="18" t="e">
        <f t="shared" si="35"/>
        <v>#DIV/0!</v>
      </c>
      <c r="J79" s="18" t="e">
        <f t="shared" si="35"/>
        <v>#DIV/0!</v>
      </c>
      <c r="K79" s="18" t="e">
        <f t="shared" si="35"/>
        <v>#DIV/0!</v>
      </c>
      <c r="L79" s="18" t="e">
        <f t="shared" si="35"/>
        <v>#DIV/0!</v>
      </c>
      <c r="M79" s="18" t="e">
        <f t="shared" si="35"/>
        <v>#DIV/0!</v>
      </c>
      <c r="N79" s="18" t="e">
        <f t="shared" si="35"/>
        <v>#DIV/0!</v>
      </c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94"/>
      <c r="CI79" s="194"/>
      <c r="CJ79" s="194"/>
      <c r="CK79" s="194"/>
      <c r="CL79" s="194"/>
      <c r="CM79" s="194"/>
      <c r="CN79" s="194"/>
      <c r="CO79" s="194"/>
      <c r="CP79" s="194"/>
      <c r="CQ79" s="194"/>
      <c r="CR79" s="194"/>
      <c r="CS79" s="194"/>
      <c r="CT79" s="194" t="e">
        <f t="shared" ref="CT79:GB79" si="36">CT78/CT77</f>
        <v>#DIV/0!</v>
      </c>
      <c r="CU79" s="194" t="e">
        <f t="shared" si="36"/>
        <v>#DIV/0!</v>
      </c>
      <c r="CV79" s="194" t="e">
        <f t="shared" si="36"/>
        <v>#DIV/0!</v>
      </c>
      <c r="CW79" s="194" t="e">
        <f t="shared" si="36"/>
        <v>#DIV/0!</v>
      </c>
      <c r="CX79" s="194" t="e">
        <f t="shared" si="36"/>
        <v>#DIV/0!</v>
      </c>
      <c r="CY79" s="194" t="e">
        <f t="shared" si="36"/>
        <v>#DIV/0!</v>
      </c>
      <c r="CZ79" s="194" t="e">
        <f t="shared" si="36"/>
        <v>#DIV/0!</v>
      </c>
      <c r="DA79" s="194" t="e">
        <f t="shared" si="36"/>
        <v>#DIV/0!</v>
      </c>
      <c r="DB79" s="194" t="e">
        <f t="shared" si="36"/>
        <v>#DIV/0!</v>
      </c>
      <c r="DC79" s="194" t="e">
        <f t="shared" si="36"/>
        <v>#DIV/0!</v>
      </c>
      <c r="DD79" s="194" t="e">
        <f t="shared" si="36"/>
        <v>#DIV/0!</v>
      </c>
      <c r="DE79" s="194" t="e">
        <f t="shared" si="36"/>
        <v>#DIV/0!</v>
      </c>
      <c r="DF79" s="194" t="e">
        <f t="shared" si="36"/>
        <v>#DIV/0!</v>
      </c>
      <c r="DG79" s="194" t="e">
        <f t="shared" si="36"/>
        <v>#DIV/0!</v>
      </c>
      <c r="DH79" s="194" t="e">
        <f t="shared" si="36"/>
        <v>#DIV/0!</v>
      </c>
      <c r="DI79" s="194" t="e">
        <f t="shared" si="36"/>
        <v>#DIV/0!</v>
      </c>
      <c r="DJ79" s="194" t="e">
        <f t="shared" si="36"/>
        <v>#DIV/0!</v>
      </c>
      <c r="DK79" s="194" t="e">
        <f t="shared" si="36"/>
        <v>#DIV/0!</v>
      </c>
      <c r="DL79" s="194" t="e">
        <f t="shared" si="36"/>
        <v>#DIV/0!</v>
      </c>
      <c r="DM79" s="194" t="e">
        <f t="shared" si="36"/>
        <v>#DIV/0!</v>
      </c>
      <c r="DN79" s="194" t="e">
        <f t="shared" si="36"/>
        <v>#DIV/0!</v>
      </c>
      <c r="DO79" s="194" t="e">
        <f t="shared" si="36"/>
        <v>#DIV/0!</v>
      </c>
      <c r="DP79" s="194" t="e">
        <f t="shared" si="36"/>
        <v>#DIV/0!</v>
      </c>
      <c r="DQ79" s="194" t="e">
        <f t="shared" si="36"/>
        <v>#DIV/0!</v>
      </c>
      <c r="DR79" s="194" t="e">
        <f t="shared" si="36"/>
        <v>#DIV/0!</v>
      </c>
      <c r="DS79" s="194" t="e">
        <f t="shared" si="36"/>
        <v>#DIV/0!</v>
      </c>
      <c r="DT79" s="194" t="e">
        <f t="shared" si="36"/>
        <v>#DIV/0!</v>
      </c>
      <c r="DU79" s="194" t="e">
        <f t="shared" si="36"/>
        <v>#DIV/0!</v>
      </c>
      <c r="DV79" s="194" t="e">
        <f t="shared" si="36"/>
        <v>#DIV/0!</v>
      </c>
      <c r="DW79" s="194">
        <v>0</v>
      </c>
      <c r="DX79" s="194">
        <v>3.968063104227791E-4</v>
      </c>
      <c r="DY79" s="194">
        <v>7.0805574329760865E-4</v>
      </c>
      <c r="DZ79" s="194">
        <v>4.06405577134997E-4</v>
      </c>
      <c r="EA79" s="194">
        <v>4.6256569773677999E-4</v>
      </c>
      <c r="EB79" s="194">
        <v>5.4642511874238161E-4</v>
      </c>
      <c r="EC79" s="194">
        <v>6.5839664740246844E-4</v>
      </c>
      <c r="ED79" s="194">
        <v>3.8133790938824601E-4</v>
      </c>
      <c r="EE79" s="194">
        <v>4.3947263284059129E-4</v>
      </c>
      <c r="EF79" s="194">
        <v>6.4494746365452319E-4</v>
      </c>
      <c r="EG79" s="194">
        <v>5.1613409032999914E-4</v>
      </c>
      <c r="EH79" s="194">
        <v>4.4966244517814026E-4</v>
      </c>
      <c r="EI79" s="194">
        <v>7.6308761035167813E-4</v>
      </c>
      <c r="EJ79" s="194">
        <v>3.5624785022849001E-4</v>
      </c>
      <c r="EK79" s="194">
        <v>7.4515109204424603E-4</v>
      </c>
      <c r="EL79" s="194">
        <v>1.0268080146528279E-3</v>
      </c>
      <c r="EM79" s="194">
        <v>5.0897060694744876E-4</v>
      </c>
      <c r="EN79" s="194">
        <v>8.5655926731238057E-4</v>
      </c>
      <c r="EO79" s="194">
        <v>8.1604103520634185E-4</v>
      </c>
      <c r="EP79" s="194">
        <v>1.9912881144990664E-3</v>
      </c>
      <c r="EQ79" s="194">
        <v>2.0007202592933456E-4</v>
      </c>
      <c r="ER79" s="194">
        <v>2.8658888940948633E-3</v>
      </c>
      <c r="ES79" s="194">
        <v>5.9539678308006758E-4</v>
      </c>
      <c r="ET79" s="194">
        <v>1.278886145770779E-3</v>
      </c>
      <c r="EU79" s="194">
        <v>1.630803677682672E-3</v>
      </c>
      <c r="EV79" s="194">
        <v>2.2057864340181287E-3</v>
      </c>
      <c r="EW79" s="17">
        <f t="shared" si="36"/>
        <v>1.1647099539440406E-3</v>
      </c>
      <c r="EX79" s="73">
        <f t="shared" si="36"/>
        <v>7.5642965204236008E-4</v>
      </c>
      <c r="EY79" s="73">
        <f t="shared" si="36"/>
        <v>1.5305412550438292E-3</v>
      </c>
      <c r="EZ79" s="73">
        <f t="shared" si="36"/>
        <v>0</v>
      </c>
      <c r="FA79" s="73">
        <f t="shared" si="36"/>
        <v>1.2335824686162107E-3</v>
      </c>
      <c r="FB79" s="73">
        <f t="shared" si="36"/>
        <v>2.0406270290325573E-3</v>
      </c>
      <c r="FC79" s="73">
        <f t="shared" si="36"/>
        <v>8.5048477632250388E-4</v>
      </c>
      <c r="FD79" s="73">
        <f t="shared" si="36"/>
        <v>1.8833933835571569E-3</v>
      </c>
      <c r="FE79" s="73">
        <f t="shared" si="36"/>
        <v>2.225519287833828E-3</v>
      </c>
      <c r="FF79" s="73">
        <f t="shared" si="36"/>
        <v>1.3294925769997785E-3</v>
      </c>
      <c r="FG79" s="73">
        <f t="shared" si="36"/>
        <v>0</v>
      </c>
      <c r="FH79" s="73">
        <f t="shared" si="36"/>
        <v>5.0890585241730279E-4</v>
      </c>
      <c r="FI79" s="73" t="e">
        <f t="shared" si="36"/>
        <v>#DIV/0!</v>
      </c>
      <c r="FJ79" s="73">
        <f t="shared" si="36"/>
        <v>2.8583678719451192E-4</v>
      </c>
      <c r="FK79" s="73">
        <f t="shared" si="36"/>
        <v>3.667033370003667E-4</v>
      </c>
      <c r="FL79" s="73">
        <f t="shared" si="36"/>
        <v>3.4305317324185246E-4</v>
      </c>
      <c r="FM79" s="73">
        <f t="shared" si="36"/>
        <v>3.8491147036181676E-4</v>
      </c>
      <c r="FN79" s="73">
        <f t="shared" si="36"/>
        <v>0</v>
      </c>
      <c r="FO79" s="73">
        <f t="shared" si="36"/>
        <v>8.5557837097878162E-4</v>
      </c>
      <c r="FP79" s="73">
        <f t="shared" si="36"/>
        <v>4.5962923241918186E-4</v>
      </c>
      <c r="FQ79" s="73">
        <f t="shared" si="36"/>
        <v>4.4306601683650863E-4</v>
      </c>
      <c r="FR79" s="73">
        <f t="shared" si="36"/>
        <v>6.1293288384921848E-4</v>
      </c>
      <c r="FS79" s="73">
        <f t="shared" si="36"/>
        <v>2.0945541591861159E-3</v>
      </c>
      <c r="FT79" s="73">
        <f t="shared" si="36"/>
        <v>1.2330456226880395E-3</v>
      </c>
      <c r="FU79" s="73">
        <f t="shared" si="36"/>
        <v>0</v>
      </c>
      <c r="FV79" s="73" t="e">
        <f t="shared" si="36"/>
        <v>#DIV/0!</v>
      </c>
      <c r="FW79" s="73" t="e">
        <f t="shared" si="36"/>
        <v>#DIV/0!</v>
      </c>
      <c r="FX79" s="73" t="e">
        <f t="shared" si="36"/>
        <v>#DIV/0!</v>
      </c>
      <c r="FY79" s="73" t="e">
        <f t="shared" si="36"/>
        <v>#DIV/0!</v>
      </c>
      <c r="FZ79" s="73" t="e">
        <f t="shared" si="36"/>
        <v>#DIV/0!</v>
      </c>
      <c r="GA79" s="73" t="e">
        <f t="shared" si="36"/>
        <v>#DIV/0!</v>
      </c>
      <c r="GB79" s="73" t="e">
        <f t="shared" si="36"/>
        <v>#DIV/0!</v>
      </c>
    </row>
    <row r="80" spans="1:184" ht="12.75" customHeight="1">
      <c r="A80" s="34" t="s">
        <v>460</v>
      </c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14" t="s">
        <v>31</v>
      </c>
      <c r="EY80" s="14" t="s">
        <v>31</v>
      </c>
      <c r="EZ80" s="14" t="s">
        <v>31</v>
      </c>
      <c r="FA80" s="14" t="s">
        <v>31</v>
      </c>
      <c r="FB80" s="14" t="s">
        <v>31</v>
      </c>
      <c r="FC80" s="14" t="s">
        <v>31</v>
      </c>
      <c r="FD80" s="14" t="s">
        <v>31</v>
      </c>
      <c r="FE80" s="14" t="s">
        <v>31</v>
      </c>
      <c r="FF80" s="14" t="s">
        <v>31</v>
      </c>
      <c r="FG80" s="14" t="s">
        <v>31</v>
      </c>
      <c r="FH80" s="14" t="s">
        <v>31</v>
      </c>
      <c r="FI80" s="14" t="s">
        <v>31</v>
      </c>
      <c r="FJ80" s="14" t="s">
        <v>31</v>
      </c>
      <c r="FK80" s="14" t="s">
        <v>31</v>
      </c>
      <c r="FL80" s="14" t="s">
        <v>31</v>
      </c>
      <c r="FM80" s="14" t="s">
        <v>31</v>
      </c>
      <c r="FN80" s="14" t="s">
        <v>31</v>
      </c>
      <c r="FO80" s="14" t="s">
        <v>31</v>
      </c>
      <c r="FP80" s="14" t="s">
        <v>31</v>
      </c>
      <c r="FQ80" s="14" t="s">
        <v>31</v>
      </c>
      <c r="FR80" s="14" t="s">
        <v>31</v>
      </c>
      <c r="FS80" s="14" t="s">
        <v>31</v>
      </c>
      <c r="FT80" s="14" t="s">
        <v>31</v>
      </c>
      <c r="FU80" s="14" t="s">
        <v>31</v>
      </c>
      <c r="FV80" s="14" t="s">
        <v>31</v>
      </c>
      <c r="FW80" s="14" t="s">
        <v>31</v>
      </c>
      <c r="FX80" s="14" t="s">
        <v>31</v>
      </c>
      <c r="FY80" s="14" t="s">
        <v>31</v>
      </c>
      <c r="FZ80" s="14" t="s">
        <v>31</v>
      </c>
      <c r="GA80" s="14" t="s">
        <v>31</v>
      </c>
      <c r="GB80" s="14" t="s">
        <v>31</v>
      </c>
    </row>
    <row r="81" spans="1:184" s="6" customFormat="1" ht="25.5" customHeight="1">
      <c r="A81" s="11" t="s">
        <v>4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97"/>
      <c r="CI81" s="197"/>
      <c r="CJ81" s="197"/>
      <c r="CK81" s="197"/>
      <c r="CL81" s="197"/>
      <c r="CM81" s="197"/>
      <c r="CN81" s="197"/>
      <c r="CO81" s="197"/>
      <c r="CP81" s="197"/>
      <c r="CQ81" s="197"/>
      <c r="CR81" s="197"/>
      <c r="CS81" s="193"/>
      <c r="CT81" s="193">
        <v>0</v>
      </c>
      <c r="CU81" s="193">
        <v>0</v>
      </c>
      <c r="CV81" s="193">
        <v>0</v>
      </c>
      <c r="CW81" s="193">
        <v>0</v>
      </c>
      <c r="CX81" s="193">
        <v>0</v>
      </c>
      <c r="CY81" s="193">
        <v>0</v>
      </c>
      <c r="CZ81" s="193">
        <v>0</v>
      </c>
      <c r="DA81" s="193">
        <v>0</v>
      </c>
      <c r="DB81" s="193">
        <v>0</v>
      </c>
      <c r="DC81" s="193">
        <v>0</v>
      </c>
      <c r="DD81" s="193">
        <v>0</v>
      </c>
      <c r="DE81" s="193">
        <v>0</v>
      </c>
      <c r="DF81" s="193">
        <v>0</v>
      </c>
      <c r="DG81" s="193">
        <v>0</v>
      </c>
      <c r="DH81" s="193">
        <v>0</v>
      </c>
      <c r="DI81" s="193">
        <v>0</v>
      </c>
      <c r="DJ81" s="193">
        <v>0</v>
      </c>
      <c r="DK81" s="193">
        <v>0</v>
      </c>
      <c r="DL81" s="193">
        <v>0</v>
      </c>
      <c r="DM81" s="193">
        <v>0</v>
      </c>
      <c r="DN81" s="193">
        <v>0</v>
      </c>
      <c r="DO81" s="193">
        <v>0</v>
      </c>
      <c r="DP81" s="193">
        <v>0</v>
      </c>
      <c r="DQ81" s="193">
        <v>0</v>
      </c>
      <c r="DR81" s="193">
        <v>0</v>
      </c>
      <c r="DS81" s="193">
        <v>0</v>
      </c>
      <c r="DT81" s="193">
        <v>0</v>
      </c>
      <c r="DU81" s="193">
        <v>0</v>
      </c>
      <c r="DV81" s="193">
        <v>0</v>
      </c>
      <c r="DW81" s="193">
        <v>0</v>
      </c>
      <c r="DX81" s="193">
        <v>21</v>
      </c>
      <c r="DY81" s="193">
        <v>62</v>
      </c>
      <c r="DZ81" s="193">
        <v>33</v>
      </c>
      <c r="EA81" s="193">
        <v>26</v>
      </c>
      <c r="EB81" s="193">
        <v>13</v>
      </c>
      <c r="EC81" s="193">
        <v>32</v>
      </c>
      <c r="ED81" s="193">
        <v>18</v>
      </c>
      <c r="EE81" s="193">
        <v>7</v>
      </c>
      <c r="EF81" s="193">
        <v>53</v>
      </c>
      <c r="EG81" s="193">
        <v>50</v>
      </c>
      <c r="EH81" s="193">
        <v>49</v>
      </c>
      <c r="EI81" s="193">
        <v>47</v>
      </c>
      <c r="EJ81" s="193">
        <v>10</v>
      </c>
      <c r="EK81" s="193">
        <v>70</v>
      </c>
      <c r="EL81" s="193">
        <v>16</v>
      </c>
      <c r="EM81" s="193">
        <v>9</v>
      </c>
      <c r="EN81" s="193">
        <v>30</v>
      </c>
      <c r="EO81" s="193">
        <v>42</v>
      </c>
      <c r="EP81" s="193">
        <v>22</v>
      </c>
      <c r="EQ81" s="193">
        <v>9</v>
      </c>
      <c r="ER81" s="193">
        <v>350</v>
      </c>
      <c r="ES81" s="193">
        <v>41</v>
      </c>
      <c r="ET81" s="193">
        <v>87</v>
      </c>
      <c r="EU81" s="193">
        <v>81</v>
      </c>
      <c r="EV81" s="193">
        <v>400</v>
      </c>
      <c r="EW81" s="9">
        <f>SUM(EX81:GB81)</f>
        <v>51</v>
      </c>
      <c r="EX81" s="66">
        <f>'RWD2'!F77</f>
        <v>1</v>
      </c>
      <c r="EY81" s="66">
        <f>'RWD2'!G77</f>
        <v>5</v>
      </c>
      <c r="EZ81" s="66">
        <f>'RWD2'!H77</f>
        <v>0</v>
      </c>
      <c r="FA81" s="66">
        <f>'RWD2'!I77</f>
        <v>14</v>
      </c>
      <c r="FB81" s="66">
        <f>'RWD2'!J77</f>
        <v>11</v>
      </c>
      <c r="FC81" s="66">
        <f>'RWD2'!K77</f>
        <v>1</v>
      </c>
      <c r="FD81" s="66">
        <f>'RWD2'!L77</f>
        <v>7</v>
      </c>
      <c r="FE81" s="66">
        <f>'RWD2'!M77</f>
        <v>1</v>
      </c>
      <c r="FF81" s="66">
        <f>'RWD2'!N77</f>
        <v>2</v>
      </c>
      <c r="FG81" s="66">
        <f>'RWD2'!O77</f>
        <v>0</v>
      </c>
      <c r="FH81" s="66">
        <f>'RWD2'!P77</f>
        <v>1</v>
      </c>
      <c r="FI81" s="66">
        <f>'RWD2'!Q77</f>
        <v>0</v>
      </c>
      <c r="FJ81" s="66">
        <f>'RWD2'!R77</f>
        <v>2</v>
      </c>
      <c r="FK81" s="66">
        <f>'RWD2'!S77</f>
        <v>0</v>
      </c>
      <c r="FL81" s="66">
        <f>'RWD2'!T77</f>
        <v>0</v>
      </c>
      <c r="FM81" s="66">
        <f>'RWD2'!U77</f>
        <v>1</v>
      </c>
      <c r="FN81" s="66">
        <f>'RWD2'!V77</f>
        <v>0</v>
      </c>
      <c r="FO81" s="66">
        <f>'RWD2'!W77</f>
        <v>1</v>
      </c>
      <c r="FP81" s="66">
        <f>'RWD2'!X77</f>
        <v>1</v>
      </c>
      <c r="FQ81" s="66">
        <f>'RWD2'!Y77</f>
        <v>0</v>
      </c>
      <c r="FR81" s="66">
        <f>'RWD2'!Z77</f>
        <v>0</v>
      </c>
      <c r="FS81" s="66">
        <f>'RWD2'!AA77</f>
        <v>2</v>
      </c>
      <c r="FT81" s="66">
        <f>'RWD2'!AB77</f>
        <v>1</v>
      </c>
      <c r="FU81" s="66">
        <f>'RWD2'!AC77</f>
        <v>0</v>
      </c>
      <c r="FV81" s="66">
        <f>'RWD2'!AD77</f>
        <v>0</v>
      </c>
      <c r="FW81" s="66">
        <f>'RWD2'!AE77</f>
        <v>0</v>
      </c>
      <c r="FX81" s="66">
        <f>'RWD2'!AF77</f>
        <v>0</v>
      </c>
      <c r="FY81" s="66">
        <f>'RWD2'!AG77</f>
        <v>0</v>
      </c>
      <c r="FZ81" s="66">
        <f>'RWD2'!AH77</f>
        <v>0</v>
      </c>
      <c r="GA81" s="66">
        <f>'RWD2'!AI77</f>
        <v>0</v>
      </c>
      <c r="GB81" s="66">
        <f>'RWD2'!AJ77</f>
        <v>0</v>
      </c>
    </row>
    <row r="82" spans="1:184" s="3" customFormat="1" ht="25.5" customHeight="1">
      <c r="A82" s="5" t="s">
        <v>3</v>
      </c>
      <c r="B82" s="4" t="e">
        <f t="shared" ref="B82:N82" si="37">B81/B77</f>
        <v>#DIV/0!</v>
      </c>
      <c r="C82" s="4" t="e">
        <f t="shared" si="37"/>
        <v>#DIV/0!</v>
      </c>
      <c r="D82" s="4" t="e">
        <f t="shared" si="37"/>
        <v>#DIV/0!</v>
      </c>
      <c r="E82" s="4" t="e">
        <f t="shared" si="37"/>
        <v>#DIV/0!</v>
      </c>
      <c r="F82" s="4" t="e">
        <f t="shared" si="37"/>
        <v>#DIV/0!</v>
      </c>
      <c r="G82" s="4" t="e">
        <f t="shared" si="37"/>
        <v>#DIV/0!</v>
      </c>
      <c r="H82" s="4" t="e">
        <f t="shared" si="37"/>
        <v>#DIV/0!</v>
      </c>
      <c r="I82" s="4" t="e">
        <f t="shared" si="37"/>
        <v>#DIV/0!</v>
      </c>
      <c r="J82" s="4" t="e">
        <f t="shared" si="37"/>
        <v>#DIV/0!</v>
      </c>
      <c r="K82" s="4" t="e">
        <f t="shared" si="37"/>
        <v>#DIV/0!</v>
      </c>
      <c r="L82" s="4" t="e">
        <f t="shared" si="37"/>
        <v>#DIV/0!</v>
      </c>
      <c r="M82" s="4" t="e">
        <f t="shared" si="37"/>
        <v>#DIV/0!</v>
      </c>
      <c r="N82" s="4" t="e">
        <f t="shared" si="37"/>
        <v>#DIV/0!</v>
      </c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 t="e">
        <f t="shared" ref="CT82:EX82" si="38">CT81/CT77</f>
        <v>#DIV/0!</v>
      </c>
      <c r="CU82" s="4" t="e">
        <f t="shared" si="38"/>
        <v>#DIV/0!</v>
      </c>
      <c r="CV82" s="4" t="e">
        <f t="shared" si="38"/>
        <v>#DIV/0!</v>
      </c>
      <c r="CW82" s="4" t="e">
        <f t="shared" si="38"/>
        <v>#DIV/0!</v>
      </c>
      <c r="CX82" s="4" t="e">
        <f t="shared" si="38"/>
        <v>#DIV/0!</v>
      </c>
      <c r="CY82" s="4" t="e">
        <f t="shared" si="38"/>
        <v>#DIV/0!</v>
      </c>
      <c r="CZ82" s="4" t="e">
        <f t="shared" si="38"/>
        <v>#DIV/0!</v>
      </c>
      <c r="DA82" s="4" t="e">
        <f t="shared" si="38"/>
        <v>#DIV/0!</v>
      </c>
      <c r="DB82" s="4" t="e">
        <f t="shared" si="38"/>
        <v>#DIV/0!</v>
      </c>
      <c r="DC82" s="4" t="e">
        <f t="shared" si="38"/>
        <v>#DIV/0!</v>
      </c>
      <c r="DD82" s="4" t="e">
        <f t="shared" si="38"/>
        <v>#DIV/0!</v>
      </c>
      <c r="DE82" s="4" t="e">
        <f t="shared" si="38"/>
        <v>#DIV/0!</v>
      </c>
      <c r="DF82" s="4" t="e">
        <f t="shared" si="38"/>
        <v>#DIV/0!</v>
      </c>
      <c r="DG82" s="4" t="e">
        <f t="shared" si="38"/>
        <v>#DIV/0!</v>
      </c>
      <c r="DH82" s="4" t="e">
        <f t="shared" si="38"/>
        <v>#DIV/0!</v>
      </c>
      <c r="DI82" s="4" t="e">
        <f t="shared" si="38"/>
        <v>#DIV/0!</v>
      </c>
      <c r="DJ82" s="4" t="e">
        <f t="shared" si="38"/>
        <v>#DIV/0!</v>
      </c>
      <c r="DK82" s="4" t="e">
        <f t="shared" si="38"/>
        <v>#DIV/0!</v>
      </c>
      <c r="DL82" s="4" t="e">
        <f t="shared" si="38"/>
        <v>#DIV/0!</v>
      </c>
      <c r="DM82" s="4" t="e">
        <f t="shared" si="38"/>
        <v>#DIV/0!</v>
      </c>
      <c r="DN82" s="4" t="e">
        <f t="shared" si="38"/>
        <v>#DIV/0!</v>
      </c>
      <c r="DO82" s="4" t="e">
        <f t="shared" si="38"/>
        <v>#DIV/0!</v>
      </c>
      <c r="DP82" s="4" t="e">
        <f t="shared" si="38"/>
        <v>#DIV/0!</v>
      </c>
      <c r="DQ82" s="4" t="e">
        <f t="shared" si="38"/>
        <v>#DIV/0!</v>
      </c>
      <c r="DR82" s="4" t="e">
        <f t="shared" si="38"/>
        <v>#DIV/0!</v>
      </c>
      <c r="DS82" s="4" t="e">
        <f t="shared" si="38"/>
        <v>#DIV/0!</v>
      </c>
      <c r="DT82" s="4" t="e">
        <f t="shared" si="38"/>
        <v>#DIV/0!</v>
      </c>
      <c r="DU82" s="4" t="e">
        <f t="shared" si="38"/>
        <v>#DIV/0!</v>
      </c>
      <c r="DV82" s="4" t="e">
        <f t="shared" si="38"/>
        <v>#DIV/0!</v>
      </c>
      <c r="DW82" s="4">
        <v>0</v>
      </c>
      <c r="DX82" s="4">
        <v>2.5251310663267762E-4</v>
      </c>
      <c r="DY82" s="4">
        <v>3.9908596440410674E-4</v>
      </c>
      <c r="DZ82" s="4">
        <v>2.579112316433635E-4</v>
      </c>
      <c r="EA82" s="4">
        <v>1.7430011798777218E-4</v>
      </c>
      <c r="EB82" s="4">
        <v>2.732125593711908E-4</v>
      </c>
      <c r="EC82" s="4">
        <v>3.3442369391871414E-4</v>
      </c>
      <c r="ED82" s="4">
        <v>2.6400316803801646E-4</v>
      </c>
      <c r="EE82" s="4">
        <v>2.7966440271673989E-4</v>
      </c>
      <c r="EF82" s="4">
        <v>4.7475299407902396E-4</v>
      </c>
      <c r="EG82" s="4">
        <v>3.2666714577848048E-4</v>
      </c>
      <c r="EH82" s="4">
        <v>3.0182821662642288E-4</v>
      </c>
      <c r="EI82" s="4">
        <v>6.1836409804360128E-4</v>
      </c>
      <c r="EJ82" s="4">
        <v>1.2284408628568622E-4</v>
      </c>
      <c r="EK82" s="4">
        <v>5.0641336352521573E-4</v>
      </c>
      <c r="EL82" s="4">
        <v>4.4402508741743908E-4</v>
      </c>
      <c r="EM82" s="4">
        <v>1.4314798320396997E-4</v>
      </c>
      <c r="EN82" s="4">
        <v>3.2944587204322332E-4</v>
      </c>
      <c r="EO82" s="4">
        <v>6.120307764047563E-4</v>
      </c>
      <c r="EP82" s="4">
        <v>1.3690105787181083E-3</v>
      </c>
      <c r="EQ82" s="4">
        <v>1.8006482333640111E-4</v>
      </c>
      <c r="ER82" s="4">
        <v>2.7331365475019133E-3</v>
      </c>
      <c r="ES82" s="4">
        <v>3.6434728516839953E-4</v>
      </c>
      <c r="ET82" s="4">
        <v>4.837525855741643E-4</v>
      </c>
      <c r="EU82" s="4">
        <v>3.5701377808728768E-4</v>
      </c>
      <c r="EV82" s="4">
        <v>1.581208913274644E-3</v>
      </c>
      <c r="EW82" s="4">
        <f t="shared" si="38"/>
        <v>3.39429758006549E-4</v>
      </c>
      <c r="EX82" s="4">
        <f t="shared" si="38"/>
        <v>6.876633200385091E-5</v>
      </c>
      <c r="EY82" s="4">
        <f t="shared" ref="EY82:GB82" si="39">EY81/EY77</f>
        <v>6.9570057047446774E-4</v>
      </c>
      <c r="EZ82" s="4">
        <f t="shared" si="39"/>
        <v>0</v>
      </c>
      <c r="FA82" s="4">
        <f t="shared" si="39"/>
        <v>1.0158914447427618E-3</v>
      </c>
      <c r="FB82" s="4">
        <f t="shared" si="39"/>
        <v>1.0203135145162787E-3</v>
      </c>
      <c r="FC82" s="4">
        <f t="shared" si="39"/>
        <v>8.5048477632250377E-5</v>
      </c>
      <c r="FD82" s="4">
        <f t="shared" si="39"/>
        <v>5.7320668195217815E-4</v>
      </c>
      <c r="FE82" s="4">
        <f t="shared" si="39"/>
        <v>8.2426640290141775E-5</v>
      </c>
      <c r="FF82" s="4">
        <f t="shared" si="39"/>
        <v>2.2158209616662973E-4</v>
      </c>
      <c r="FG82" s="4">
        <f t="shared" si="39"/>
        <v>0</v>
      </c>
      <c r="FH82" s="4">
        <f t="shared" si="39"/>
        <v>1.272264631043257E-4</v>
      </c>
      <c r="FI82" s="4" t="e">
        <f t="shared" si="39"/>
        <v>#DIV/0!</v>
      </c>
      <c r="FJ82" s="4">
        <f t="shared" si="39"/>
        <v>2.8583678719451192E-4</v>
      </c>
      <c r="FK82" s="4">
        <f t="shared" si="39"/>
        <v>0</v>
      </c>
      <c r="FL82" s="4">
        <f t="shared" si="39"/>
        <v>0</v>
      </c>
      <c r="FM82" s="4">
        <f t="shared" si="39"/>
        <v>3.8491147036181676E-4</v>
      </c>
      <c r="FN82" s="4">
        <f t="shared" si="39"/>
        <v>0</v>
      </c>
      <c r="FO82" s="4">
        <f t="shared" si="39"/>
        <v>1.7111567419575633E-4</v>
      </c>
      <c r="FP82" s="4">
        <f t="shared" si="39"/>
        <v>1.5320974413972729E-4</v>
      </c>
      <c r="FQ82" s="4">
        <f t="shared" si="39"/>
        <v>0</v>
      </c>
      <c r="FR82" s="4">
        <f t="shared" si="39"/>
        <v>0</v>
      </c>
      <c r="FS82" s="4">
        <f t="shared" si="39"/>
        <v>2.9922202274087372E-4</v>
      </c>
      <c r="FT82" s="4">
        <f t="shared" si="39"/>
        <v>2.4660912453760788E-4</v>
      </c>
      <c r="FU82" s="4">
        <f t="shared" si="39"/>
        <v>0</v>
      </c>
      <c r="FV82" s="4" t="e">
        <f t="shared" si="39"/>
        <v>#DIV/0!</v>
      </c>
      <c r="FW82" s="4" t="e">
        <f t="shared" si="39"/>
        <v>#DIV/0!</v>
      </c>
      <c r="FX82" s="4" t="e">
        <f t="shared" si="39"/>
        <v>#DIV/0!</v>
      </c>
      <c r="FY82" s="4" t="e">
        <f t="shared" si="39"/>
        <v>#DIV/0!</v>
      </c>
      <c r="FZ82" s="4" t="e">
        <f t="shared" si="39"/>
        <v>#DIV/0!</v>
      </c>
      <c r="GA82" s="4" t="e">
        <f t="shared" si="39"/>
        <v>#DIV/0!</v>
      </c>
      <c r="GB82" s="4" t="e">
        <f t="shared" si="39"/>
        <v>#DIV/0!</v>
      </c>
    </row>
    <row r="83" spans="1:184" s="6" customFormat="1" ht="25.5" customHeight="1">
      <c r="A83" s="11" t="s">
        <v>2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97"/>
      <c r="CI83" s="197"/>
      <c r="CJ83" s="197"/>
      <c r="CK83" s="197"/>
      <c r="CL83" s="197"/>
      <c r="CM83" s="197"/>
      <c r="CN83" s="197"/>
      <c r="CO83" s="197"/>
      <c r="CP83" s="197"/>
      <c r="CQ83" s="197"/>
      <c r="CR83" s="197"/>
      <c r="CS83" s="193"/>
      <c r="CT83" s="193">
        <v>0</v>
      </c>
      <c r="CU83" s="193">
        <v>0</v>
      </c>
      <c r="CV83" s="193">
        <v>0</v>
      </c>
      <c r="CW83" s="193">
        <v>0</v>
      </c>
      <c r="CX83" s="193">
        <v>0</v>
      </c>
      <c r="CY83" s="193">
        <v>0</v>
      </c>
      <c r="CZ83" s="193">
        <v>0</v>
      </c>
      <c r="DA83" s="193">
        <v>0</v>
      </c>
      <c r="DB83" s="193">
        <v>0</v>
      </c>
      <c r="DC83" s="193">
        <v>0</v>
      </c>
      <c r="DD83" s="193">
        <v>0</v>
      </c>
      <c r="DE83" s="193">
        <v>0</v>
      </c>
      <c r="DF83" s="193">
        <v>0</v>
      </c>
      <c r="DG83" s="193">
        <v>0</v>
      </c>
      <c r="DH83" s="193">
        <v>0</v>
      </c>
      <c r="DI83" s="193">
        <v>0</v>
      </c>
      <c r="DJ83" s="193">
        <v>0</v>
      </c>
      <c r="DK83" s="193">
        <v>0</v>
      </c>
      <c r="DL83" s="193">
        <v>0</v>
      </c>
      <c r="DM83" s="193">
        <v>0</v>
      </c>
      <c r="DN83" s="193">
        <v>0</v>
      </c>
      <c r="DO83" s="193">
        <v>0</v>
      </c>
      <c r="DP83" s="193">
        <v>0</v>
      </c>
      <c r="DQ83" s="193">
        <v>0</v>
      </c>
      <c r="DR83" s="193">
        <v>0</v>
      </c>
      <c r="DS83" s="193">
        <v>0</v>
      </c>
      <c r="DT83" s="193">
        <v>0</v>
      </c>
      <c r="DU83" s="193">
        <v>0</v>
      </c>
      <c r="DV83" s="193">
        <v>0</v>
      </c>
      <c r="DW83" s="193">
        <v>0</v>
      </c>
      <c r="DX83" s="193">
        <v>12</v>
      </c>
      <c r="DY83" s="193">
        <v>48</v>
      </c>
      <c r="DZ83" s="193">
        <v>19</v>
      </c>
      <c r="EA83" s="193">
        <v>43</v>
      </c>
      <c r="EB83" s="193">
        <v>13</v>
      </c>
      <c r="EC83" s="193">
        <v>31</v>
      </c>
      <c r="ED83" s="193">
        <v>8</v>
      </c>
      <c r="EE83" s="193">
        <v>4</v>
      </c>
      <c r="EF83" s="193">
        <v>19</v>
      </c>
      <c r="EG83" s="193">
        <v>29</v>
      </c>
      <c r="EH83" s="193">
        <v>24</v>
      </c>
      <c r="EI83" s="193">
        <v>11</v>
      </c>
      <c r="EJ83" s="193">
        <v>19</v>
      </c>
      <c r="EK83" s="193">
        <v>33</v>
      </c>
      <c r="EL83" s="193">
        <v>21</v>
      </c>
      <c r="EM83" s="193">
        <v>23</v>
      </c>
      <c r="EN83" s="193">
        <v>48</v>
      </c>
      <c r="EO83" s="193">
        <v>14</v>
      </c>
      <c r="EP83" s="193">
        <v>10</v>
      </c>
      <c r="EQ83" s="193">
        <v>1</v>
      </c>
      <c r="ER83" s="193">
        <v>17</v>
      </c>
      <c r="ES83" s="193">
        <v>26</v>
      </c>
      <c r="ET83" s="193">
        <v>143</v>
      </c>
      <c r="EU83" s="193">
        <v>289</v>
      </c>
      <c r="EV83" s="193">
        <v>158</v>
      </c>
      <c r="EW83" s="9">
        <f>SUM(EX83:GB83)</f>
        <v>124</v>
      </c>
      <c r="EX83" s="66">
        <f>'RWD2'!F78</f>
        <v>10</v>
      </c>
      <c r="EY83" s="66">
        <f>'RWD2'!G78</f>
        <v>6</v>
      </c>
      <c r="EZ83" s="66">
        <f>'RWD2'!H78</f>
        <v>0</v>
      </c>
      <c r="FA83" s="66">
        <f>'RWD2'!I78</f>
        <v>3</v>
      </c>
      <c r="FB83" s="66">
        <f>'RWD2'!J78</f>
        <v>11</v>
      </c>
      <c r="FC83" s="66">
        <f>'RWD2'!K78</f>
        <v>9</v>
      </c>
      <c r="FD83" s="66">
        <f>'RWD2'!L78</f>
        <v>16</v>
      </c>
      <c r="FE83" s="66">
        <f>'RWD2'!M78</f>
        <v>26</v>
      </c>
      <c r="FF83" s="66">
        <f>'RWD2'!N78</f>
        <v>10</v>
      </c>
      <c r="FG83" s="66">
        <f>'RWD2'!O78</f>
        <v>0</v>
      </c>
      <c r="FH83" s="66">
        <f>'RWD2'!P78</f>
        <v>3</v>
      </c>
      <c r="FI83" s="66">
        <f>'RWD2'!Q78</f>
        <v>0</v>
      </c>
      <c r="FJ83" s="66">
        <f>'RWD2'!R78</f>
        <v>0</v>
      </c>
      <c r="FK83" s="66">
        <f>'RWD2'!S78</f>
        <v>1</v>
      </c>
      <c r="FL83" s="66">
        <f>'RWD2'!T78</f>
        <v>2</v>
      </c>
      <c r="FM83" s="66">
        <f>'RWD2'!U78</f>
        <v>0</v>
      </c>
      <c r="FN83" s="66">
        <f>'RWD2'!V78</f>
        <v>0</v>
      </c>
      <c r="FO83" s="66">
        <f>'RWD2'!W78</f>
        <v>4</v>
      </c>
      <c r="FP83" s="66">
        <f>'RWD2'!X78</f>
        <v>2</v>
      </c>
      <c r="FQ83" s="66">
        <f>'RWD2'!Y78</f>
        <v>1</v>
      </c>
      <c r="FR83" s="66">
        <f>'RWD2'!Z78</f>
        <v>4</v>
      </c>
      <c r="FS83" s="66">
        <f>'RWD2'!AA78</f>
        <v>12</v>
      </c>
      <c r="FT83" s="66">
        <f>'RWD2'!AB78</f>
        <v>4</v>
      </c>
      <c r="FU83" s="66">
        <f>'RWD2'!AC78</f>
        <v>0</v>
      </c>
      <c r="FV83" s="66">
        <f>'RWD2'!AD78</f>
        <v>0</v>
      </c>
      <c r="FW83" s="66">
        <f>'RWD2'!AE78</f>
        <v>0</v>
      </c>
      <c r="FX83" s="66">
        <f>'RWD2'!AF78</f>
        <v>0</v>
      </c>
      <c r="FY83" s="66">
        <f>'RWD2'!AG78</f>
        <v>0</v>
      </c>
      <c r="FZ83" s="66">
        <f>'RWD2'!AH78</f>
        <v>0</v>
      </c>
      <c r="GA83" s="66">
        <f>'RWD2'!AI78</f>
        <v>0</v>
      </c>
      <c r="GB83" s="66">
        <f>'RWD2'!AJ78</f>
        <v>0</v>
      </c>
    </row>
    <row r="84" spans="1:184" s="3" customFormat="1" ht="25.5" customHeight="1">
      <c r="A84" s="5" t="s">
        <v>1</v>
      </c>
      <c r="B84" s="4" t="e">
        <f t="shared" ref="B84:N84" si="40">B83/B77</f>
        <v>#DIV/0!</v>
      </c>
      <c r="C84" s="4" t="e">
        <f t="shared" si="40"/>
        <v>#DIV/0!</v>
      </c>
      <c r="D84" s="4" t="e">
        <f t="shared" si="40"/>
        <v>#DIV/0!</v>
      </c>
      <c r="E84" s="4" t="e">
        <f t="shared" si="40"/>
        <v>#DIV/0!</v>
      </c>
      <c r="F84" s="4" t="e">
        <f t="shared" si="40"/>
        <v>#DIV/0!</v>
      </c>
      <c r="G84" s="4" t="e">
        <f t="shared" si="40"/>
        <v>#DIV/0!</v>
      </c>
      <c r="H84" s="4" t="e">
        <f t="shared" si="40"/>
        <v>#DIV/0!</v>
      </c>
      <c r="I84" s="4" t="e">
        <f t="shared" si="40"/>
        <v>#DIV/0!</v>
      </c>
      <c r="J84" s="4" t="e">
        <f t="shared" si="40"/>
        <v>#DIV/0!</v>
      </c>
      <c r="K84" s="4" t="e">
        <f t="shared" si="40"/>
        <v>#DIV/0!</v>
      </c>
      <c r="L84" s="4" t="e">
        <f t="shared" si="40"/>
        <v>#DIV/0!</v>
      </c>
      <c r="M84" s="4" t="e">
        <f t="shared" si="40"/>
        <v>#DIV/0!</v>
      </c>
      <c r="N84" s="4" t="e">
        <f t="shared" si="40"/>
        <v>#DIV/0!</v>
      </c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>
        <v>0</v>
      </c>
      <c r="DX84" s="4">
        <v>1.4429320379010148E-4</v>
      </c>
      <c r="DY84" s="4">
        <v>3.0896977889350197E-4</v>
      </c>
      <c r="DZ84" s="4">
        <v>1.484943454916335E-4</v>
      </c>
      <c r="EA84" s="4">
        <v>2.8826557974900781E-4</v>
      </c>
      <c r="EB84" s="4">
        <v>2.732125593711908E-4</v>
      </c>
      <c r="EC84" s="4">
        <v>3.2397295348375431E-4</v>
      </c>
      <c r="ED84" s="4">
        <v>1.1733474135022954E-4</v>
      </c>
      <c r="EE84" s="4">
        <v>1.5980823012385137E-4</v>
      </c>
      <c r="EF84" s="4">
        <v>1.7019446957549918E-4</v>
      </c>
      <c r="EG84" s="4">
        <v>1.8946694455151868E-4</v>
      </c>
      <c r="EH84" s="4">
        <v>1.4783422855171733E-4</v>
      </c>
      <c r="EI84" s="4">
        <v>1.4472351230807688E-4</v>
      </c>
      <c r="EJ84" s="4">
        <v>2.3340376394280379E-4</v>
      </c>
      <c r="EK84" s="4">
        <v>2.387377285190303E-4</v>
      </c>
      <c r="EL84" s="4">
        <v>5.8278292723538884E-4</v>
      </c>
      <c r="EM84" s="4">
        <v>3.6582262374347882E-4</v>
      </c>
      <c r="EN84" s="4">
        <v>5.2711339526915731E-4</v>
      </c>
      <c r="EO84" s="4">
        <v>2.0401025880158546E-4</v>
      </c>
      <c r="EP84" s="4">
        <v>6.222775357809583E-4</v>
      </c>
      <c r="EQ84" s="4">
        <v>2.0007202592933457E-5</v>
      </c>
      <c r="ER84" s="4">
        <v>1.3275234659295007E-4</v>
      </c>
      <c r="ES84" s="4">
        <v>2.3104949791166799E-4</v>
      </c>
      <c r="ET84" s="4">
        <v>7.9513356019661485E-4</v>
      </c>
      <c r="EU84" s="4">
        <v>1.2737898995953843E-3</v>
      </c>
      <c r="EV84" s="4">
        <v>6.2457752074348443E-4</v>
      </c>
      <c r="EW84" s="4">
        <f t="shared" ref="EW84:GB84" si="41">EW83/EW77</f>
        <v>8.2528019593749167E-4</v>
      </c>
      <c r="EX84" s="4">
        <f t="shared" si="41"/>
        <v>6.8766332003850918E-4</v>
      </c>
      <c r="EY84" s="4">
        <f t="shared" si="41"/>
        <v>8.3484068456936137E-4</v>
      </c>
      <c r="EZ84" s="4">
        <f t="shared" si="41"/>
        <v>0</v>
      </c>
      <c r="FA84" s="4">
        <f t="shared" si="41"/>
        <v>2.1769102387344895E-4</v>
      </c>
      <c r="FB84" s="4">
        <f t="shared" si="41"/>
        <v>1.0203135145162787E-3</v>
      </c>
      <c r="FC84" s="4">
        <f t="shared" si="41"/>
        <v>7.6543629869025339E-4</v>
      </c>
      <c r="FD84" s="4">
        <f t="shared" si="41"/>
        <v>1.3101867016049786E-3</v>
      </c>
      <c r="FE84" s="4">
        <f t="shared" si="41"/>
        <v>2.1430926475436863E-3</v>
      </c>
      <c r="FF84" s="4">
        <f t="shared" si="41"/>
        <v>1.1079104808331486E-3</v>
      </c>
      <c r="FG84" s="4">
        <f t="shared" si="41"/>
        <v>0</v>
      </c>
      <c r="FH84" s="4">
        <f t="shared" si="41"/>
        <v>3.816793893129771E-4</v>
      </c>
      <c r="FI84" s="4" t="e">
        <f t="shared" si="41"/>
        <v>#DIV/0!</v>
      </c>
      <c r="FJ84" s="4">
        <f t="shared" si="41"/>
        <v>0</v>
      </c>
      <c r="FK84" s="4">
        <f t="shared" si="41"/>
        <v>3.667033370003667E-4</v>
      </c>
      <c r="FL84" s="4">
        <f t="shared" si="41"/>
        <v>3.4305317324185246E-4</v>
      </c>
      <c r="FM84" s="4">
        <f t="shared" si="41"/>
        <v>0</v>
      </c>
      <c r="FN84" s="4">
        <f t="shared" si="41"/>
        <v>0</v>
      </c>
      <c r="FO84" s="4">
        <f t="shared" si="41"/>
        <v>6.8446269678302531E-4</v>
      </c>
      <c r="FP84" s="4">
        <f t="shared" si="41"/>
        <v>3.0641948827945457E-4</v>
      </c>
      <c r="FQ84" s="4">
        <f t="shared" si="41"/>
        <v>4.4306601683650863E-4</v>
      </c>
      <c r="FR84" s="4">
        <f t="shared" si="41"/>
        <v>6.1293288384921848E-4</v>
      </c>
      <c r="FS84" s="4">
        <f t="shared" si="41"/>
        <v>1.7953321364452424E-3</v>
      </c>
      <c r="FT84" s="4">
        <f t="shared" si="41"/>
        <v>9.8643649815043154E-4</v>
      </c>
      <c r="FU84" s="4">
        <f t="shared" si="41"/>
        <v>0</v>
      </c>
      <c r="FV84" s="4" t="e">
        <f t="shared" si="41"/>
        <v>#DIV/0!</v>
      </c>
      <c r="FW84" s="4" t="e">
        <f t="shared" si="41"/>
        <v>#DIV/0!</v>
      </c>
      <c r="FX84" s="4" t="e">
        <f t="shared" si="41"/>
        <v>#DIV/0!</v>
      </c>
      <c r="FY84" s="4" t="e">
        <f t="shared" si="41"/>
        <v>#DIV/0!</v>
      </c>
      <c r="FZ84" s="4" t="e">
        <f t="shared" si="41"/>
        <v>#DIV/0!</v>
      </c>
      <c r="GA84" s="4" t="e">
        <f t="shared" si="41"/>
        <v>#DIV/0!</v>
      </c>
      <c r="GB84" s="4" t="e">
        <f t="shared" si="41"/>
        <v>#DIV/0!</v>
      </c>
    </row>
    <row r="85" spans="1:184" s="3" customFormat="1" ht="15.75" customHeight="1">
      <c r="A85" s="242"/>
      <c r="B85" s="243"/>
      <c r="C85" s="243"/>
      <c r="D85" s="243"/>
      <c r="E85" s="243"/>
      <c r="F85" s="243"/>
      <c r="G85" s="243"/>
      <c r="H85" s="243"/>
      <c r="I85" s="243"/>
      <c r="J85" s="243"/>
      <c r="K85" s="243"/>
      <c r="L85" s="243"/>
      <c r="M85" s="243"/>
      <c r="N85" s="243"/>
      <c r="O85" s="243"/>
      <c r="P85" s="243"/>
      <c r="Q85" s="243"/>
      <c r="R85" s="243"/>
      <c r="S85" s="243"/>
      <c r="T85" s="243"/>
      <c r="U85" s="243"/>
      <c r="V85" s="243"/>
      <c r="W85" s="243"/>
      <c r="X85" s="243"/>
      <c r="Y85" s="243"/>
      <c r="Z85" s="243"/>
      <c r="AA85" s="243"/>
      <c r="AB85" s="243"/>
      <c r="AC85" s="243"/>
      <c r="AD85" s="243"/>
      <c r="AE85" s="243"/>
      <c r="AF85" s="243"/>
      <c r="AG85" s="243"/>
      <c r="AH85" s="243"/>
      <c r="AI85" s="243"/>
      <c r="AJ85" s="243"/>
      <c r="AK85" s="243"/>
      <c r="AL85" s="243"/>
      <c r="AM85" s="243"/>
      <c r="AN85" s="243"/>
      <c r="AO85" s="243"/>
      <c r="AP85" s="243"/>
      <c r="AQ85" s="243"/>
      <c r="AR85" s="243"/>
      <c r="AS85" s="243"/>
      <c r="AT85" s="243"/>
      <c r="AU85" s="243"/>
      <c r="AV85" s="243"/>
      <c r="AW85" s="243"/>
      <c r="AX85" s="243"/>
      <c r="AY85" s="243"/>
      <c r="AZ85" s="243"/>
      <c r="BA85" s="243"/>
      <c r="BB85" s="243"/>
      <c r="BC85" s="243"/>
      <c r="BD85" s="243"/>
      <c r="BE85" s="243"/>
      <c r="BF85" s="243"/>
      <c r="BG85" s="243"/>
      <c r="BH85" s="243"/>
      <c r="BI85" s="243"/>
      <c r="BJ85" s="243"/>
      <c r="BK85" s="243"/>
      <c r="BL85" s="243"/>
      <c r="BM85" s="243"/>
      <c r="BN85" s="243"/>
      <c r="BO85" s="243"/>
      <c r="BP85" s="243"/>
      <c r="BQ85" s="243"/>
      <c r="BR85" s="243"/>
      <c r="BS85" s="243"/>
      <c r="BT85" s="243"/>
      <c r="BU85" s="243"/>
      <c r="BV85" s="243"/>
      <c r="BW85" s="243"/>
      <c r="BX85" s="243"/>
      <c r="BY85" s="243"/>
      <c r="BZ85" s="243"/>
      <c r="CA85" s="243"/>
      <c r="CB85" s="243"/>
      <c r="CC85" s="243"/>
      <c r="CD85" s="243"/>
      <c r="CE85" s="243"/>
      <c r="CF85" s="243"/>
      <c r="CG85" s="243"/>
      <c r="CH85" s="243"/>
      <c r="CI85" s="243"/>
      <c r="CJ85" s="243"/>
      <c r="CK85" s="243"/>
      <c r="CL85" s="243"/>
      <c r="CM85" s="243"/>
      <c r="CN85" s="243"/>
      <c r="CO85" s="243"/>
      <c r="CP85" s="243"/>
      <c r="CQ85" s="243"/>
      <c r="CR85" s="243"/>
      <c r="CS85" s="243"/>
      <c r="CT85" s="243"/>
      <c r="CU85" s="243"/>
      <c r="CV85" s="243"/>
      <c r="CW85" s="243"/>
      <c r="CX85" s="243"/>
      <c r="CY85" s="243"/>
      <c r="CZ85" s="243"/>
      <c r="DA85" s="243"/>
      <c r="DB85" s="243"/>
      <c r="DC85" s="243"/>
      <c r="DD85" s="243"/>
      <c r="DE85" s="243"/>
      <c r="DF85" s="243"/>
      <c r="DG85" s="243"/>
      <c r="DH85" s="243"/>
      <c r="DI85" s="243"/>
      <c r="DJ85" s="243"/>
      <c r="DK85" s="243"/>
      <c r="DL85" s="243"/>
      <c r="DM85" s="243"/>
      <c r="DN85" s="243"/>
      <c r="DO85" s="243"/>
      <c r="DP85" s="243"/>
      <c r="DQ85" s="243"/>
      <c r="DR85" s="243"/>
      <c r="DS85" s="243"/>
      <c r="DT85" s="243"/>
      <c r="DU85" s="243"/>
      <c r="DV85" s="243"/>
      <c r="DW85" s="243"/>
      <c r="DX85" s="243"/>
      <c r="DY85" s="243"/>
      <c r="DZ85" s="243"/>
      <c r="EA85" s="243"/>
      <c r="EB85" s="243"/>
      <c r="EC85" s="243"/>
      <c r="ED85" s="243"/>
      <c r="EE85" s="243"/>
      <c r="EF85" s="243"/>
      <c r="EG85" s="243"/>
      <c r="EH85" s="243"/>
      <c r="EI85" s="243"/>
      <c r="EJ85" s="243"/>
      <c r="EK85" s="243"/>
      <c r="EL85" s="243"/>
      <c r="EM85" s="243"/>
      <c r="EN85" s="243"/>
      <c r="EO85" s="243"/>
      <c r="EP85" s="243"/>
      <c r="EQ85" s="243"/>
      <c r="ER85" s="243"/>
      <c r="ES85" s="243"/>
      <c r="ET85" s="243"/>
      <c r="EU85" s="243"/>
      <c r="EV85" s="243"/>
      <c r="EW85" s="243"/>
      <c r="EX85" s="243"/>
      <c r="EY85" s="243"/>
      <c r="EZ85" s="243"/>
      <c r="FA85" s="243"/>
      <c r="FB85" s="243"/>
      <c r="FC85" s="243"/>
      <c r="FD85" s="243"/>
      <c r="FE85" s="243"/>
      <c r="FF85" s="243"/>
      <c r="FG85" s="243"/>
      <c r="FH85" s="243"/>
      <c r="FI85" s="243"/>
      <c r="FJ85" s="243"/>
      <c r="FK85" s="243"/>
      <c r="FL85" s="243"/>
      <c r="FM85" s="243"/>
      <c r="FN85" s="243"/>
      <c r="FO85" s="243"/>
      <c r="FP85" s="243"/>
      <c r="FQ85" s="243"/>
      <c r="FR85" s="243"/>
      <c r="FS85" s="243"/>
      <c r="FT85" s="243"/>
      <c r="FU85" s="243"/>
      <c r="FV85" s="243"/>
      <c r="FW85" s="243"/>
      <c r="FX85" s="243"/>
      <c r="FY85" s="243"/>
      <c r="FZ85" s="243"/>
      <c r="GA85" s="243"/>
      <c r="GB85" s="243"/>
    </row>
    <row r="86" spans="1:184" ht="32.25" customHeight="1">
      <c r="A86" s="259" t="s">
        <v>60</v>
      </c>
      <c r="B86" s="263"/>
      <c r="C86" s="263"/>
      <c r="D86" s="263"/>
      <c r="E86" s="263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263"/>
      <c r="V86" s="263"/>
      <c r="W86" s="263"/>
      <c r="X86" s="263"/>
      <c r="Y86" s="263"/>
      <c r="Z86" s="263"/>
      <c r="AA86" s="263"/>
      <c r="AB86" s="263"/>
      <c r="AC86" s="263"/>
      <c r="AD86" s="263"/>
      <c r="AE86" s="263"/>
      <c r="AF86" s="263"/>
      <c r="AG86" s="263"/>
      <c r="AH86" s="261"/>
      <c r="AI86" s="261"/>
      <c r="AJ86" s="261"/>
      <c r="AK86" s="261"/>
      <c r="AL86" s="261"/>
      <c r="AM86" s="261"/>
      <c r="AN86" s="261"/>
      <c r="AO86" s="261"/>
      <c r="AP86" s="261"/>
      <c r="AQ86" s="261"/>
      <c r="AR86" s="268"/>
      <c r="AS86" s="268"/>
      <c r="AT86" s="268"/>
      <c r="AU86" s="268"/>
      <c r="AV86" s="268"/>
      <c r="AW86" s="268"/>
      <c r="AX86" s="268"/>
      <c r="AY86" s="268"/>
      <c r="AZ86" s="268"/>
      <c r="BA86" s="268"/>
      <c r="BB86" s="268"/>
      <c r="BC86" s="268"/>
      <c r="BD86" s="268"/>
      <c r="BE86" s="268"/>
      <c r="BF86" s="268"/>
      <c r="BG86" s="268"/>
      <c r="BH86" s="268"/>
      <c r="BI86" s="268"/>
      <c r="BJ86" s="268"/>
      <c r="BK86" s="268"/>
      <c r="BL86" s="268"/>
      <c r="BM86" s="268"/>
      <c r="BN86" s="268"/>
      <c r="BO86" s="268"/>
      <c r="BP86" s="268"/>
      <c r="BQ86" s="268"/>
      <c r="BR86" s="268"/>
      <c r="BS86" s="268"/>
      <c r="BT86" s="268"/>
      <c r="BU86" s="268"/>
      <c r="BV86" s="268"/>
      <c r="BW86" s="268"/>
      <c r="BX86" s="268"/>
      <c r="BY86" s="268"/>
      <c r="BZ86" s="268"/>
      <c r="CA86" s="268"/>
      <c r="CB86" s="268"/>
      <c r="CC86" s="268"/>
      <c r="CD86" s="268"/>
      <c r="CE86" s="268"/>
      <c r="CF86" s="268"/>
      <c r="CG86" s="268"/>
      <c r="CH86" s="268"/>
      <c r="CI86" s="268"/>
      <c r="CJ86" s="268"/>
      <c r="CK86" s="268"/>
      <c r="CL86" s="268"/>
      <c r="CM86" s="268"/>
      <c r="CN86" s="268"/>
      <c r="CO86" s="268"/>
      <c r="CP86" s="268"/>
      <c r="CQ86" s="268"/>
      <c r="CR86" s="268"/>
      <c r="CS86" s="261"/>
      <c r="CT86" s="261"/>
      <c r="CU86" s="261"/>
      <c r="CV86" s="261"/>
      <c r="CW86" s="261"/>
      <c r="CX86" s="261"/>
      <c r="CY86" s="261"/>
      <c r="CZ86" s="261"/>
      <c r="DA86" s="261"/>
      <c r="DB86" s="261"/>
      <c r="DC86" s="261"/>
      <c r="DD86" s="261"/>
      <c r="DE86" s="261"/>
      <c r="DF86" s="261"/>
      <c r="DG86" s="261"/>
      <c r="DH86" s="261"/>
      <c r="DI86" s="261"/>
      <c r="DJ86" s="261"/>
      <c r="DK86" s="261"/>
      <c r="DL86" s="261"/>
      <c r="DM86" s="261"/>
      <c r="DN86" s="261"/>
      <c r="DO86" s="261"/>
      <c r="DP86" s="261"/>
      <c r="DQ86" s="261"/>
      <c r="DR86" s="261"/>
      <c r="DS86" s="261"/>
      <c r="DT86" s="261"/>
      <c r="DU86" s="261"/>
      <c r="DV86" s="261"/>
      <c r="DW86" s="261"/>
      <c r="DX86" s="261"/>
      <c r="DY86" s="261"/>
      <c r="DZ86" s="261"/>
      <c r="EA86" s="261"/>
      <c r="EB86" s="261"/>
      <c r="EC86" s="261"/>
      <c r="ED86" s="261"/>
      <c r="EE86" s="261"/>
      <c r="EF86" s="261"/>
      <c r="EG86" s="261"/>
      <c r="EH86" s="261"/>
      <c r="EI86" s="261"/>
      <c r="EJ86" s="261"/>
      <c r="EK86" s="261"/>
      <c r="EL86" s="261"/>
      <c r="EM86" s="261"/>
      <c r="EN86" s="261"/>
      <c r="EO86" s="261"/>
      <c r="EP86" s="261"/>
      <c r="EQ86" s="261"/>
      <c r="ER86" s="261"/>
      <c r="ES86" s="261"/>
      <c r="ET86" s="261"/>
      <c r="EU86" s="261"/>
      <c r="EV86" s="261"/>
      <c r="EW86" s="261"/>
      <c r="EX86" s="261"/>
      <c r="EY86" s="261"/>
      <c r="EZ86" s="261"/>
      <c r="FA86" s="261"/>
      <c r="FB86" s="261"/>
      <c r="FC86" s="261"/>
      <c r="FD86" s="261"/>
      <c r="FE86" s="261"/>
      <c r="FF86" s="261"/>
      <c r="FG86" s="261"/>
      <c r="FH86" s="261"/>
      <c r="FI86" s="261"/>
      <c r="FJ86" s="261"/>
      <c r="FK86" s="261"/>
      <c r="FL86" s="261"/>
      <c r="FM86" s="261"/>
      <c r="FN86" s="261"/>
      <c r="FO86" s="266"/>
      <c r="FP86" s="266"/>
      <c r="FQ86" s="266"/>
      <c r="FR86" s="261"/>
      <c r="FS86" s="261"/>
      <c r="FT86" s="261"/>
      <c r="FU86" s="261"/>
      <c r="FV86" s="261"/>
      <c r="FW86" s="261"/>
      <c r="FX86" s="261"/>
      <c r="FY86" s="261"/>
      <c r="FZ86" s="261"/>
      <c r="GA86" s="267"/>
      <c r="GB86" s="261"/>
    </row>
    <row r="87" spans="1:184" ht="16.5" customHeight="1">
      <c r="A87" s="28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86"/>
      <c r="AS87" s="86"/>
      <c r="AT87" s="86"/>
      <c r="AU87" s="86"/>
      <c r="AV87" s="86"/>
      <c r="AW87" s="86"/>
      <c r="AX87" s="86"/>
      <c r="AY87" s="86"/>
      <c r="AZ87" s="86"/>
      <c r="BA87" s="86"/>
      <c r="BB87" s="86"/>
      <c r="BC87" s="86"/>
      <c r="BD87" s="86"/>
      <c r="BE87" s="86"/>
      <c r="BF87" s="86"/>
      <c r="BG87" s="86"/>
      <c r="BH87" s="86"/>
      <c r="BI87" s="86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  <c r="BW87" s="86"/>
      <c r="BX87" s="86"/>
      <c r="BY87" s="86"/>
      <c r="BZ87" s="86"/>
      <c r="CA87" s="86"/>
      <c r="CB87" s="86"/>
      <c r="CC87" s="86"/>
      <c r="CD87" s="86"/>
      <c r="CE87" s="86"/>
      <c r="CF87" s="86"/>
      <c r="CG87" s="86"/>
      <c r="CH87" s="86"/>
      <c r="CI87" s="86"/>
      <c r="CJ87" s="86"/>
      <c r="CK87" s="86"/>
      <c r="CL87" s="86"/>
      <c r="CM87" s="86"/>
      <c r="CN87" s="86"/>
      <c r="CO87" s="86"/>
      <c r="CP87" s="86"/>
      <c r="CQ87" s="86"/>
      <c r="CR87" s="86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62"/>
      <c r="FI87" s="62"/>
      <c r="FJ87" s="62"/>
      <c r="FK87" s="62"/>
      <c r="FL87" s="62"/>
      <c r="FM87" s="62"/>
      <c r="FN87" s="62"/>
      <c r="FO87" s="62"/>
      <c r="FP87" s="62"/>
      <c r="FQ87" s="62"/>
      <c r="FR87" s="62"/>
      <c r="FS87" s="62"/>
    </row>
    <row r="88" spans="1:184" ht="18" customHeight="1">
      <c r="FH88" s="62"/>
      <c r="FI88" s="62"/>
      <c r="FJ88" s="62"/>
      <c r="FK88" s="62"/>
      <c r="FL88" s="62"/>
      <c r="FM88" s="62"/>
      <c r="FN88" s="62"/>
      <c r="FO88" s="62"/>
      <c r="FP88" s="62"/>
      <c r="FQ88" s="62"/>
      <c r="FR88" s="62"/>
      <c r="FS88" s="62"/>
    </row>
    <row r="89" spans="1:184" ht="18" customHeight="1">
      <c r="FH89" s="62"/>
      <c r="FI89" s="62"/>
      <c r="FJ89" s="62"/>
      <c r="FK89" s="62"/>
      <c r="FL89" s="62"/>
      <c r="FM89" s="62"/>
      <c r="FN89" s="62"/>
      <c r="FO89" s="62"/>
      <c r="FP89" s="62"/>
      <c r="FQ89" s="62"/>
      <c r="FR89" s="62"/>
      <c r="FS89" s="62"/>
    </row>
    <row r="90" spans="1:184" ht="18" customHeight="1">
      <c r="FH90" s="62"/>
      <c r="FI90" s="62"/>
      <c r="FJ90" s="62"/>
      <c r="FK90" s="62"/>
      <c r="FL90" s="62"/>
      <c r="FM90" s="62"/>
      <c r="FN90" s="62"/>
      <c r="FO90" s="62"/>
      <c r="FP90" s="62"/>
      <c r="FQ90" s="62"/>
      <c r="FR90" s="62"/>
      <c r="FS90" s="62"/>
    </row>
    <row r="91" spans="1:184" ht="18" customHeight="1">
      <c r="FH91" s="62"/>
      <c r="FI91" s="62"/>
      <c r="FJ91" s="62"/>
      <c r="FK91" s="62"/>
      <c r="FL91" s="62"/>
      <c r="FM91" s="62"/>
      <c r="FN91" s="62"/>
      <c r="FO91" s="62"/>
      <c r="FP91" s="62"/>
      <c r="FQ91" s="62"/>
      <c r="FR91" s="62"/>
      <c r="FS91" s="62"/>
    </row>
    <row r="92" spans="1:184" ht="18" customHeight="1">
      <c r="FH92" s="62"/>
      <c r="FI92" s="62"/>
      <c r="FJ92" s="62"/>
      <c r="FK92" s="62"/>
      <c r="FL92" s="62"/>
      <c r="FM92" s="62"/>
      <c r="FN92" s="62"/>
      <c r="FO92" s="62"/>
      <c r="FP92" s="62"/>
      <c r="FQ92" s="62"/>
      <c r="FR92" s="62"/>
      <c r="FS92" s="62"/>
    </row>
    <row r="93" spans="1:184" ht="18" customHeight="1">
      <c r="FH93" s="62"/>
      <c r="FI93" s="62"/>
      <c r="FJ93" s="62"/>
      <c r="FK93" s="62"/>
      <c r="FL93" s="62"/>
      <c r="FM93" s="62"/>
      <c r="FN93" s="62"/>
      <c r="FO93" s="62"/>
      <c r="FP93" s="62"/>
      <c r="FQ93" s="62"/>
      <c r="FR93" s="62"/>
      <c r="FS93" s="62"/>
    </row>
    <row r="94" spans="1:184" ht="18" customHeight="1">
      <c r="FH94" s="62"/>
      <c r="FI94" s="62"/>
      <c r="FJ94" s="62"/>
      <c r="FK94" s="62"/>
      <c r="FL94" s="62"/>
      <c r="FM94" s="62"/>
      <c r="FN94" s="62"/>
      <c r="FO94" s="62"/>
      <c r="FP94" s="62"/>
      <c r="FQ94" s="62"/>
      <c r="FR94" s="62"/>
      <c r="FS94" s="62"/>
    </row>
    <row r="95" spans="1:184" ht="18" customHeight="1">
      <c r="FH95" s="62"/>
      <c r="FI95" s="62"/>
      <c r="FJ95" s="62"/>
      <c r="FK95" s="62"/>
      <c r="FL95" s="62"/>
      <c r="FM95" s="62"/>
      <c r="FN95" s="62"/>
      <c r="FO95" s="62"/>
      <c r="FP95" s="62"/>
      <c r="FQ95" s="62"/>
      <c r="FR95" s="62"/>
      <c r="FS95" s="62"/>
    </row>
    <row r="96" spans="1:184" ht="18" customHeight="1">
      <c r="FH96" s="62"/>
      <c r="FI96" s="62"/>
      <c r="FJ96" s="62"/>
      <c r="FK96" s="62"/>
      <c r="FL96" s="62"/>
      <c r="FM96" s="62"/>
      <c r="FN96" s="62"/>
      <c r="FO96" s="62"/>
      <c r="FP96" s="62"/>
      <c r="FQ96" s="62"/>
      <c r="FR96" s="62"/>
      <c r="FS96" s="62"/>
    </row>
    <row r="97" spans="164:175" ht="18" customHeight="1">
      <c r="FH97" s="62"/>
      <c r="FI97" s="62"/>
      <c r="FJ97" s="62"/>
      <c r="FK97" s="62"/>
      <c r="FL97" s="62"/>
      <c r="FM97" s="62"/>
      <c r="FN97" s="62"/>
      <c r="FO97" s="62"/>
      <c r="FP97" s="62"/>
      <c r="FQ97" s="62"/>
      <c r="FR97" s="62"/>
      <c r="FS97" s="62"/>
    </row>
    <row r="98" spans="164:175" ht="18" customHeight="1"/>
    <row r="99" spans="164:175" ht="18" customHeight="1"/>
    <row r="100" spans="164:175" ht="18" customHeight="1"/>
    <row r="101" spans="164:175" ht="18" customHeight="1"/>
    <row r="102" spans="164:175" ht="18" customHeight="1"/>
    <row r="103" spans="164:175" ht="18" customHeight="1"/>
    <row r="104" spans="164:175" ht="18" customHeight="1"/>
    <row r="105" spans="164:175" ht="18" customHeight="1"/>
    <row r="106" spans="164:175" ht="18" customHeight="1"/>
    <row r="107" spans="164:175" ht="18" customHeight="1"/>
    <row r="108" spans="164:175" ht="18" customHeight="1"/>
    <row r="109" spans="164:175" ht="18" customHeight="1"/>
    <row r="110" spans="164:175" ht="18" customHeight="1"/>
    <row r="111" spans="164:175" ht="18" customHeight="1"/>
    <row r="112" spans="164:175" ht="18" customHeight="1"/>
    <row r="113" spans="1:184" ht="18" customHeight="1"/>
    <row r="114" spans="1:184" ht="18" customHeight="1"/>
    <row r="115" spans="1:184" ht="18" customHeight="1"/>
    <row r="116" spans="1:184" ht="18" customHeight="1"/>
    <row r="118" spans="1:184">
      <c r="A118" s="26" t="s">
        <v>27</v>
      </c>
      <c r="FU118" s="1" t="s">
        <v>55</v>
      </c>
    </row>
    <row r="119" spans="1:184" s="49" customFormat="1" ht="25.5" customHeight="1">
      <c r="A119" s="61" t="s">
        <v>0</v>
      </c>
      <c r="B119" s="60">
        <f>'Summary Shop'!B79</f>
        <v>0</v>
      </c>
      <c r="C119" s="60">
        <f>'Summary Shop'!C79</f>
        <v>0</v>
      </c>
      <c r="D119" s="60">
        <f>'Summary Shop'!D79</f>
        <v>0</v>
      </c>
      <c r="E119" s="60">
        <f>'Summary Shop'!E79</f>
        <v>0</v>
      </c>
      <c r="F119" s="60">
        <f>'Summary Shop'!F79</f>
        <v>0</v>
      </c>
      <c r="G119" s="60">
        <f>'Summary Shop'!G79</f>
        <v>0</v>
      </c>
      <c r="H119" s="60" t="e">
        <f>'Summary Shop'!#REF!</f>
        <v>#REF!</v>
      </c>
      <c r="I119" s="60" t="e">
        <f>'Summary Shop'!#REF!</f>
        <v>#REF!</v>
      </c>
      <c r="J119" s="60" t="e">
        <f>'Summary Shop'!#REF!</f>
        <v>#REF!</v>
      </c>
      <c r="K119" s="60" t="e">
        <f>'Summary Shop'!#REF!</f>
        <v>#REF!</v>
      </c>
      <c r="L119" s="60" t="e">
        <f>'Summary Shop'!#REF!</f>
        <v>#REF!</v>
      </c>
      <c r="M119" s="60" t="e">
        <f>'Summary Shop'!#REF!</f>
        <v>#REF!</v>
      </c>
      <c r="N119" s="60" t="e">
        <f>'Summary Shop'!#REF!</f>
        <v>#REF!</v>
      </c>
      <c r="O119" s="60" t="e">
        <f>'Summary Shop'!#REF!</f>
        <v>#REF!</v>
      </c>
      <c r="P119" s="60" t="e">
        <f>'Summary Shop'!#REF!</f>
        <v>#REF!</v>
      </c>
      <c r="Q119" s="60" t="e">
        <f>'Summary Shop'!#REF!</f>
        <v>#REF!</v>
      </c>
      <c r="R119" s="60" t="e">
        <f>'Summary Shop'!#REF!</f>
        <v>#REF!</v>
      </c>
      <c r="S119" s="60" t="e">
        <f>'Summary Shop'!#REF!</f>
        <v>#REF!</v>
      </c>
      <c r="T119" s="60" t="e">
        <f>'Summary Shop'!#REF!</f>
        <v>#REF!</v>
      </c>
      <c r="U119" s="60" t="e">
        <f>'Summary Shop'!#REF!</f>
        <v>#REF!</v>
      </c>
      <c r="V119" s="60" t="s">
        <v>33</v>
      </c>
      <c r="W119" s="60" t="s">
        <v>32</v>
      </c>
      <c r="X119" s="60" t="s">
        <v>26</v>
      </c>
      <c r="Y119" s="60" t="s">
        <v>25</v>
      </c>
      <c r="Z119" s="60" t="s">
        <v>24</v>
      </c>
      <c r="AA119" s="60" t="s">
        <v>23</v>
      </c>
      <c r="AB119" s="60" t="s">
        <v>22</v>
      </c>
      <c r="AC119" s="60" t="s">
        <v>21</v>
      </c>
      <c r="AD119" s="60" t="s">
        <v>20</v>
      </c>
      <c r="AE119" s="60" t="s">
        <v>19</v>
      </c>
      <c r="AF119" s="60" t="s">
        <v>18</v>
      </c>
      <c r="AG119" s="60" t="s">
        <v>17</v>
      </c>
      <c r="AH119" s="60" t="s">
        <v>16</v>
      </c>
      <c r="AI119" s="60" t="s">
        <v>15</v>
      </c>
      <c r="AJ119" s="60" t="s">
        <v>14</v>
      </c>
      <c r="AK119" s="60" t="s">
        <v>13</v>
      </c>
      <c r="AL119" s="60" t="s">
        <v>12</v>
      </c>
      <c r="AM119" s="60" t="s">
        <v>11</v>
      </c>
      <c r="AN119" s="60" t="s">
        <v>10</v>
      </c>
      <c r="AO119" s="60" t="s">
        <v>9</v>
      </c>
      <c r="AP119" s="60" t="s">
        <v>8</v>
      </c>
      <c r="AQ119" s="60" t="s">
        <v>68</v>
      </c>
      <c r="AR119" s="60" t="s">
        <v>69</v>
      </c>
      <c r="AS119" s="60" t="s">
        <v>135</v>
      </c>
      <c r="AT119" s="60" t="s">
        <v>143</v>
      </c>
      <c r="AU119" s="60" t="s">
        <v>143</v>
      </c>
      <c r="AV119" s="60" t="s">
        <v>151</v>
      </c>
      <c r="AW119" s="60" t="s">
        <v>159</v>
      </c>
      <c r="AX119" s="60" t="s">
        <v>173</v>
      </c>
      <c r="AY119" s="60" t="s">
        <v>173</v>
      </c>
      <c r="AZ119" s="60" t="s">
        <v>174</v>
      </c>
      <c r="BA119" s="60" t="s">
        <v>176</v>
      </c>
      <c r="BB119" s="60" t="s">
        <v>181</v>
      </c>
      <c r="BC119" s="60" t="s">
        <v>227</v>
      </c>
      <c r="BD119" s="60" t="s">
        <v>227</v>
      </c>
      <c r="BE119" s="60" t="s">
        <v>228</v>
      </c>
      <c r="BF119" s="60" t="s">
        <v>229</v>
      </c>
      <c r="BG119" s="60" t="s">
        <v>230</v>
      </c>
      <c r="BH119" s="60" t="s">
        <v>231</v>
      </c>
      <c r="BI119" s="60" t="s">
        <v>232</v>
      </c>
      <c r="BJ119" s="60" t="s">
        <v>233</v>
      </c>
      <c r="BK119" s="60" t="s">
        <v>238</v>
      </c>
      <c r="BL119" s="60" t="s">
        <v>239</v>
      </c>
      <c r="BM119" s="60" t="s">
        <v>240</v>
      </c>
      <c r="BN119" s="60" t="s">
        <v>247</v>
      </c>
      <c r="BO119" s="60" t="s">
        <v>248</v>
      </c>
      <c r="BP119" s="60" t="s">
        <v>252</v>
      </c>
      <c r="BQ119" s="60" t="s">
        <v>256</v>
      </c>
      <c r="BR119" s="60" t="s">
        <v>257</v>
      </c>
      <c r="BS119" s="60" t="s">
        <v>258</v>
      </c>
      <c r="BT119" s="60" t="s">
        <v>266</v>
      </c>
      <c r="BU119" s="60" t="s">
        <v>267</v>
      </c>
      <c r="BV119" s="60" t="s">
        <v>268</v>
      </c>
      <c r="BW119" s="60" t="s">
        <v>274</v>
      </c>
      <c r="BX119" s="60" t="s">
        <v>280</v>
      </c>
      <c r="BY119" s="60" t="s">
        <v>284</v>
      </c>
      <c r="BZ119" s="60" t="s">
        <v>285</v>
      </c>
      <c r="CA119" s="60" t="s">
        <v>286</v>
      </c>
      <c r="CB119" s="60" t="s">
        <v>288</v>
      </c>
      <c r="CC119" s="60" t="s">
        <v>289</v>
      </c>
      <c r="CD119" s="60" t="s">
        <v>166</v>
      </c>
      <c r="CE119" s="60" t="s">
        <v>294</v>
      </c>
      <c r="CF119" s="60" t="s">
        <v>295</v>
      </c>
      <c r="CG119" s="60" t="s">
        <v>296</v>
      </c>
      <c r="CH119" s="60" t="s">
        <v>297</v>
      </c>
      <c r="CI119" s="60" t="s">
        <v>301</v>
      </c>
      <c r="CJ119" s="60" t="s">
        <v>302</v>
      </c>
      <c r="CK119" s="60" t="s">
        <v>315</v>
      </c>
      <c r="CL119" s="60" t="s">
        <v>321</v>
      </c>
      <c r="CM119" s="60" t="s">
        <v>322</v>
      </c>
      <c r="CN119" s="60" t="s">
        <v>323</v>
      </c>
      <c r="CO119" s="60" t="s">
        <v>324</v>
      </c>
      <c r="CP119" s="60" t="s">
        <v>337</v>
      </c>
      <c r="CQ119" s="60" t="s">
        <v>338</v>
      </c>
      <c r="CR119" s="60" t="s">
        <v>344</v>
      </c>
      <c r="CS119" s="192" t="s">
        <v>345</v>
      </c>
      <c r="CT119" s="24" t="s">
        <v>355</v>
      </c>
      <c r="CU119" s="24" t="s">
        <v>357</v>
      </c>
      <c r="CV119" s="24" t="s">
        <v>358</v>
      </c>
      <c r="CW119" s="24" t="s">
        <v>359</v>
      </c>
      <c r="CX119" s="24" t="s">
        <v>360</v>
      </c>
      <c r="CY119" s="24" t="s">
        <v>361</v>
      </c>
      <c r="CZ119" s="24" t="s">
        <v>362</v>
      </c>
      <c r="DA119" s="216" t="s">
        <v>370</v>
      </c>
      <c r="DB119" s="23" t="s">
        <v>371</v>
      </c>
      <c r="DC119" s="22" t="s">
        <v>378</v>
      </c>
      <c r="DD119" s="22" t="s">
        <v>379</v>
      </c>
      <c r="DE119" s="22" t="s">
        <v>380</v>
      </c>
      <c r="DF119" s="22" t="s">
        <v>381</v>
      </c>
      <c r="DG119" s="22" t="s">
        <v>382</v>
      </c>
      <c r="DH119" s="22" t="s">
        <v>383</v>
      </c>
      <c r="DI119" s="22" t="s">
        <v>384</v>
      </c>
      <c r="DJ119" s="22" t="s">
        <v>385</v>
      </c>
      <c r="DK119" s="22" t="s">
        <v>386</v>
      </c>
      <c r="DL119" s="22" t="s">
        <v>387</v>
      </c>
      <c r="DM119" s="22" t="s">
        <v>388</v>
      </c>
      <c r="DN119" s="22" t="s">
        <v>389</v>
      </c>
      <c r="DO119" s="22" t="s">
        <v>390</v>
      </c>
      <c r="DP119" s="22" t="s">
        <v>391</v>
      </c>
      <c r="DQ119" s="22" t="s">
        <v>392</v>
      </c>
      <c r="DR119" s="22" t="s">
        <v>394</v>
      </c>
      <c r="DS119" s="22" t="s">
        <v>395</v>
      </c>
      <c r="DT119" s="22" t="s">
        <v>396</v>
      </c>
      <c r="DU119" s="22" t="s">
        <v>398</v>
      </c>
      <c r="DV119" s="22" t="s">
        <v>399</v>
      </c>
      <c r="DW119" s="22" t="s">
        <v>400</v>
      </c>
      <c r="DX119" s="22" t="s">
        <v>402</v>
      </c>
      <c r="DY119" s="22" t="s">
        <v>403</v>
      </c>
      <c r="DZ119" s="22" t="s">
        <v>407</v>
      </c>
      <c r="EA119" s="22" t="s">
        <v>408</v>
      </c>
      <c r="EB119" s="22" t="s">
        <v>409</v>
      </c>
      <c r="EC119" s="22" t="s">
        <v>410</v>
      </c>
      <c r="ED119" s="22" t="s">
        <v>411</v>
      </c>
      <c r="EE119" s="22" t="s">
        <v>412</v>
      </c>
      <c r="EF119" s="22" t="s">
        <v>415</v>
      </c>
      <c r="EG119" s="22" t="s">
        <v>422</v>
      </c>
      <c r="EH119" s="22" t="s">
        <v>424</v>
      </c>
      <c r="EI119" s="22" t="s">
        <v>426</v>
      </c>
      <c r="EJ119" s="22" t="s">
        <v>430</v>
      </c>
      <c r="EK119" s="22" t="s">
        <v>434</v>
      </c>
      <c r="EL119" s="22" t="s">
        <v>437</v>
      </c>
      <c r="EM119" s="22" t="s">
        <v>438</v>
      </c>
      <c r="EN119" s="22" t="s">
        <v>439</v>
      </c>
      <c r="EO119" s="22" t="s">
        <v>440</v>
      </c>
      <c r="EP119" s="22" t="s">
        <v>443</v>
      </c>
      <c r="EQ119" s="22" t="s">
        <v>444</v>
      </c>
      <c r="ER119" s="22" t="s">
        <v>449</v>
      </c>
      <c r="ES119" s="22" t="s">
        <v>450</v>
      </c>
      <c r="ET119" s="22" t="s">
        <v>454</v>
      </c>
      <c r="EU119" s="22" t="s">
        <v>456</v>
      </c>
      <c r="EV119" s="22" t="s">
        <v>457</v>
      </c>
      <c r="EW119" s="22" t="str">
        <f>+'Summary Shop'!EX31</f>
        <v>Aug'25</v>
      </c>
      <c r="EX119" s="22">
        <v>1</v>
      </c>
      <c r="EY119" s="22">
        <v>2</v>
      </c>
      <c r="EZ119" s="22">
        <v>3</v>
      </c>
      <c r="FA119" s="22">
        <v>4</v>
      </c>
      <c r="FB119" s="22">
        <v>5</v>
      </c>
      <c r="FC119" s="22">
        <v>6</v>
      </c>
      <c r="FD119" s="22">
        <v>7</v>
      </c>
      <c r="FE119" s="22">
        <v>8</v>
      </c>
      <c r="FF119" s="239">
        <v>9</v>
      </c>
      <c r="FG119" s="25">
        <v>10</v>
      </c>
      <c r="FH119" s="239">
        <v>11</v>
      </c>
      <c r="FI119" s="25">
        <v>12</v>
      </c>
      <c r="FJ119" s="239">
        <v>13</v>
      </c>
      <c r="FK119" s="25">
        <v>14</v>
      </c>
      <c r="FL119" s="239">
        <v>15</v>
      </c>
      <c r="FM119" s="25">
        <v>16</v>
      </c>
      <c r="FN119" s="239">
        <v>17</v>
      </c>
      <c r="FO119" s="25">
        <v>18</v>
      </c>
      <c r="FP119" s="239">
        <v>19</v>
      </c>
      <c r="FQ119" s="25">
        <v>20</v>
      </c>
      <c r="FR119" s="239">
        <v>21</v>
      </c>
      <c r="FS119" s="25">
        <v>22</v>
      </c>
      <c r="FT119" s="239">
        <v>23</v>
      </c>
      <c r="FU119" s="25">
        <v>24</v>
      </c>
      <c r="FV119" s="239">
        <v>25</v>
      </c>
      <c r="FW119" s="25">
        <v>26</v>
      </c>
      <c r="FX119" s="239">
        <v>27</v>
      </c>
      <c r="FY119" s="25">
        <v>28</v>
      </c>
      <c r="FZ119" s="239">
        <v>29</v>
      </c>
      <c r="GA119" s="25">
        <v>30</v>
      </c>
      <c r="GB119" s="239">
        <v>31</v>
      </c>
    </row>
    <row r="120" spans="1:184" s="47" customFormat="1" ht="25.5" customHeight="1">
      <c r="A120" s="11" t="s">
        <v>7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>
        <v>10144</v>
      </c>
      <c r="V120" s="10" t="e">
        <f>SUM(#REF!,#REF!,#REF!,#REF!,#REF!,#REF!,V36,#REF!)</f>
        <v>#REF!</v>
      </c>
      <c r="W120" s="10" t="e">
        <f>SUM(#REF!,#REF!,#REF!,#REF!,#REF!,#REF!,W36,#REF!)</f>
        <v>#REF!</v>
      </c>
      <c r="X120" s="10" t="e">
        <f>SUM(#REF!,#REF!,#REF!,#REF!,#REF!,#REF!,X36,#REF!)</f>
        <v>#REF!</v>
      </c>
      <c r="Y120" s="10" t="e">
        <f>SUM(#REF!,#REF!,#REF!,#REF!,#REF!,#REF!,Y36,#REF!)</f>
        <v>#REF!</v>
      </c>
      <c r="Z120" s="10" t="e">
        <f>#REF!+#REF!+#REF!+#REF!+#REF!+Z36+#REF!</f>
        <v>#REF!</v>
      </c>
      <c r="AA120" s="10" t="e">
        <f>#REF!+#REF!+#REF!+#REF!+#REF!+AA36+#REF!</f>
        <v>#REF!</v>
      </c>
      <c r="AB120" s="10" t="e">
        <f>#REF!+#REF!+#REF!+#REF!+#REF!+AB36+#REF!</f>
        <v>#REF!</v>
      </c>
      <c r="AC120" s="10" t="e">
        <f>#REF!+#REF!+#REF!+#REF!+#REF!+AC36+#REF!</f>
        <v>#REF!</v>
      </c>
      <c r="AD120" s="10" t="e">
        <f>#REF!+#REF!+#REF!+#REF!+#REF!+AD36+#REF!</f>
        <v>#REF!</v>
      </c>
      <c r="AE120" s="10" t="e">
        <f>#REF!+#REF!+#REF!+#REF!+#REF!+AE36+#REF!</f>
        <v>#REF!</v>
      </c>
      <c r="AF120" s="10" t="e">
        <f>#REF!+#REF!+#REF!+#REF!+#REF!+AF36+#REF!</f>
        <v>#REF!</v>
      </c>
      <c r="AG120" s="10" t="e">
        <f>#REF!+#REF!+#REF!+#REF!+#REF!+AG36+#REF!</f>
        <v>#REF!</v>
      </c>
      <c r="AH120" s="10" t="e">
        <f>#REF!+#REF!+#REF!+#REF!+#REF!+AH36+#REF!</f>
        <v>#REF!</v>
      </c>
      <c r="AI120" s="10" t="e">
        <f>#REF!+#REF!+#REF!+#REF!+#REF!+AI36+#REF!</f>
        <v>#REF!</v>
      </c>
      <c r="AJ120" s="10" t="e">
        <f>#REF!+#REF!+#REF!+#REF!+#REF!+AJ36+#REF!</f>
        <v>#REF!</v>
      </c>
      <c r="AK120" s="10" t="e">
        <f>#REF!+#REF!+#REF!+#REF!+#REF!+AK36+#REF!</f>
        <v>#REF!</v>
      </c>
      <c r="AL120" s="10" t="e">
        <f>#REF!+#REF!+#REF!+#REF!+#REF!+AL36+#REF!</f>
        <v>#REF!</v>
      </c>
      <c r="AM120" s="10" t="e">
        <f>#REF!+#REF!+#REF!+#REF!+#REF!+AM36+#REF!</f>
        <v>#REF!</v>
      </c>
      <c r="AN120" s="10" t="e">
        <f>#REF!+#REF!+#REF!+#REF!+#REF!+AN36+#REF!</f>
        <v>#REF!</v>
      </c>
      <c r="AO120" s="10" t="e">
        <f>#REF!+#REF!+#REF!+#REF!+#REF!+AO36+#REF!</f>
        <v>#REF!</v>
      </c>
      <c r="AP120" s="10" t="e">
        <f>#REF!+#REF!+#REF!+#REF!+#REF!+AP36+#REF!</f>
        <v>#REF!</v>
      </c>
      <c r="AQ120" s="10" t="e">
        <f>#REF!+#REF!+#REF!+#REF!+#REF!+AQ36+#REF!</f>
        <v>#REF!</v>
      </c>
      <c r="AR120" s="10" t="e">
        <f>#REF!+#REF!+#REF!+#REF!+#REF!+AR36+#REF!</f>
        <v>#REF!</v>
      </c>
      <c r="AS120" s="10" t="e">
        <f>#REF!+#REF!+#REF!+#REF!+#REF!+AS36+#REF!</f>
        <v>#REF!</v>
      </c>
      <c r="AT120" s="10" t="e">
        <f>#REF!+#REF!+#REF!+#REF!+#REF!+AT36+#REF!</f>
        <v>#REF!</v>
      </c>
      <c r="AU120" s="10" t="e">
        <f>#REF!+#REF!+#REF!+#REF!+#REF!+AU36+#REF!</f>
        <v>#REF!</v>
      </c>
      <c r="AV120" s="10" t="e">
        <f>#REF!+#REF!+#REF!+#REF!+#REF!+AV36+#REF!</f>
        <v>#REF!</v>
      </c>
      <c r="AW120" s="10" t="e">
        <f>#REF!+#REF!+#REF!+#REF!+#REF!+AW36+#REF!</f>
        <v>#REF!</v>
      </c>
      <c r="AX120" s="10" t="e">
        <f>#REF!+#REF!+#REF!+#REF!+#REF!+AX36+#REF!</f>
        <v>#REF!</v>
      </c>
      <c r="AY120" s="10" t="e">
        <f>#REF!+#REF!+#REF!+#REF!+#REF!+AY36+#REF!</f>
        <v>#REF!</v>
      </c>
      <c r="AZ120" s="10" t="e">
        <f>#REF!+#REF!+#REF!+#REF!+#REF!+AZ36+#REF!</f>
        <v>#REF!</v>
      </c>
      <c r="BA120" s="10" t="e">
        <f>#REF!+#REF!+#REF!+#REF!+#REF!+BA36+#REF!</f>
        <v>#REF!</v>
      </c>
      <c r="BB120" s="10" t="e">
        <f>#REF!+#REF!+#REF!+#REF!+#REF!+BB36+#REF!</f>
        <v>#REF!</v>
      </c>
      <c r="BC120" s="10" t="e">
        <f>#REF!+#REF!+#REF!+#REF!+#REF!+BC36+#REF!</f>
        <v>#REF!</v>
      </c>
      <c r="BD120" s="10" t="e">
        <f>#REF!+#REF!+#REF!+#REF!+#REF!+BD36+#REF!</f>
        <v>#REF!</v>
      </c>
      <c r="BE120" s="10" t="e">
        <f>#REF!+#REF!+#REF!+#REF!+#REF!+BE36+#REF!</f>
        <v>#REF!</v>
      </c>
      <c r="BF120" s="10" t="e">
        <f>#REF!+#REF!+#REF!+#REF!+#REF!+BF36+#REF!</f>
        <v>#REF!</v>
      </c>
      <c r="BG120" s="10" t="e">
        <f>#REF!+#REF!+#REF!+#REF!+#REF!+BG36+#REF!</f>
        <v>#REF!</v>
      </c>
      <c r="BH120" s="10" t="e">
        <f>#REF!+#REF!+#REF!+#REF!+#REF!+BH36+#REF!</f>
        <v>#REF!</v>
      </c>
      <c r="BI120" s="10" t="e">
        <f>#REF!+#REF!+#REF!+#REF!+#REF!+BI36+#REF!</f>
        <v>#REF!</v>
      </c>
      <c r="BJ120" s="10" t="e">
        <f>#REF!+#REF!+#REF!+#REF!+#REF!+BJ36+#REF!</f>
        <v>#REF!</v>
      </c>
      <c r="BK120" s="10" t="e">
        <f>#REF!+#REF!+#REF!+#REF!+#REF!+BK36+#REF!</f>
        <v>#REF!</v>
      </c>
      <c r="BL120" s="10" t="e">
        <f>#REF!+#REF!+#REF!+#REF!+#REF!+BL36+#REF!</f>
        <v>#REF!</v>
      </c>
      <c r="BM120" s="10" t="e">
        <f>#REF!+#REF!+#REF!+#REF!+#REF!+BM36+#REF!</f>
        <v>#REF!</v>
      </c>
      <c r="BN120" s="10" t="e">
        <f>#REF!+#REF!+#REF!+#REF!+#REF!+BN36+#REF!</f>
        <v>#REF!</v>
      </c>
      <c r="BO120" s="10" t="e">
        <f>#REF!+#REF!+#REF!+#REF!+#REF!+BO36+#REF!</f>
        <v>#REF!</v>
      </c>
      <c r="BP120" s="10" t="e">
        <f>#REF!+#REF!+#REF!+#REF!+#REF!+BP36</f>
        <v>#REF!</v>
      </c>
      <c r="BQ120" s="10" t="e">
        <f>#REF!+#REF!+#REF!+#REF!+#REF!+BQ36</f>
        <v>#REF!</v>
      </c>
      <c r="BR120" s="10" t="e">
        <f>#REF!+#REF!+#REF!+#REF!+#REF!+BR36</f>
        <v>#REF!</v>
      </c>
      <c r="BS120" s="10" t="e">
        <f>#REF!+#REF!+#REF!+#REF!+#REF!+BS36</f>
        <v>#REF!</v>
      </c>
      <c r="BT120" s="10" t="e">
        <f>#REF!+#REF!+#REF!+#REF!+#REF!+BT36</f>
        <v>#REF!</v>
      </c>
      <c r="BU120" s="10" t="e">
        <f>#REF!+#REF!+#REF!+#REF!+#REF!+BU36</f>
        <v>#REF!</v>
      </c>
      <c r="BV120" s="10" t="e">
        <f>#REF!+#REF!+#REF!+#REF!+#REF!+BV36</f>
        <v>#REF!</v>
      </c>
      <c r="BW120" s="10" t="e">
        <f>#REF!+#REF!+#REF!+#REF!+#REF!+BW36</f>
        <v>#REF!</v>
      </c>
      <c r="BX120" s="10" t="e">
        <f>#REF!+#REF!+#REF!+#REF!+#REF!+BX36</f>
        <v>#REF!</v>
      </c>
      <c r="BY120" s="10" t="e">
        <f>#REF!+#REF!+#REF!+#REF!+#REF!+BY36</f>
        <v>#REF!</v>
      </c>
      <c r="BZ120" s="10" t="e">
        <f>#REF!+#REF!+#REF!+#REF!+#REF!+BZ36</f>
        <v>#REF!</v>
      </c>
      <c r="CA120" s="10" t="e">
        <f>#REF!+#REF!+#REF!+#REF!+#REF!+CA36</f>
        <v>#REF!</v>
      </c>
      <c r="CB120" s="10" t="e">
        <f>#REF!+#REF!+#REF!+#REF!+#REF!+CB36</f>
        <v>#REF!</v>
      </c>
      <c r="CC120" s="10" t="e">
        <f>#REF!+#REF!+#REF!+#REF!+#REF!+CC36</f>
        <v>#REF!</v>
      </c>
      <c r="CD120" s="10" t="e">
        <f>#REF!+#REF!+#REF!+#REF!+#REF!+CD36</f>
        <v>#REF!</v>
      </c>
      <c r="CE120" s="10" t="e">
        <f>#REF!+#REF!+#REF!+#REF!+#REF!+CE36</f>
        <v>#REF!</v>
      </c>
      <c r="CF120" s="10" t="e">
        <f>#REF!+#REF!+#REF!+#REF!+#REF!+CF36</f>
        <v>#REF!</v>
      </c>
      <c r="CG120" s="10" t="e">
        <f>#REF!+#REF!+#REF!+#REF!+#REF!+CG36</f>
        <v>#REF!</v>
      </c>
      <c r="CH120" s="10" t="e">
        <f>#REF!+#REF!+#REF!+#REF!+#REF!+CH36</f>
        <v>#REF!</v>
      </c>
      <c r="CI120" s="10" t="e">
        <f>#REF!+#REF!+#REF!+#REF!+#REF!+CI36</f>
        <v>#REF!</v>
      </c>
      <c r="CJ120" s="10" t="e">
        <f>#REF!+#REF!+#REF!+#REF!+#REF!+CJ36</f>
        <v>#REF!</v>
      </c>
      <c r="CK120" s="10" t="e">
        <f>#REF!+#REF!+#REF!+#REF!+#REF!+CK36</f>
        <v>#REF!</v>
      </c>
      <c r="CL120" s="10" t="e">
        <f>#REF!+#REF!+#REF!+#REF!+#REF!+CL36</f>
        <v>#REF!</v>
      </c>
      <c r="CM120" s="10" t="e">
        <f>#REF!+#REF!+#REF!+#REF!+#REF!+CM36</f>
        <v>#REF!</v>
      </c>
      <c r="CN120" s="10" t="e">
        <f>#REF!+#REF!+#REF!+#REF!+#REF!+CN36</f>
        <v>#REF!</v>
      </c>
      <c r="CO120" s="10" t="e">
        <f>#REF!+#REF!+#REF!+#REF!+#REF!+CO36</f>
        <v>#REF!</v>
      </c>
      <c r="CP120" s="10" t="e">
        <f>#REF!+#REF!+#REF!+#REF!+#REF!+CP36</f>
        <v>#REF!</v>
      </c>
      <c r="CQ120" s="10" t="e">
        <f>#REF!+#REF!+#REF!+#REF!+#REF!+CQ36</f>
        <v>#REF!</v>
      </c>
      <c r="CR120" s="10" t="e">
        <f>#REF!+#REF!+#REF!+#REF!+#REF!+CR36</f>
        <v>#REF!</v>
      </c>
      <c r="CS120" s="10" t="e">
        <f>#REF!+#REF!+#REF!+#REF!+#REF!+CS36</f>
        <v>#REF!</v>
      </c>
      <c r="CT120" s="10" t="e">
        <f>#REF!+#REF!+#REF!+#REF!+#REF!+CT36+CT77</f>
        <v>#REF!</v>
      </c>
      <c r="CU120" s="10" t="e">
        <f>#REF!+#REF!+#REF!+#REF!+#REF!+CU36+CU77</f>
        <v>#REF!</v>
      </c>
      <c r="CV120" s="10" t="e">
        <f>#REF!+#REF!+#REF!+#REF!+#REF!+CV36+CV77</f>
        <v>#REF!</v>
      </c>
      <c r="CW120" s="10" t="e">
        <f>#REF!+#REF!+#REF!+#REF!+#REF!+CW36+CW77</f>
        <v>#REF!</v>
      </c>
      <c r="CX120" s="10" t="e">
        <f>#REF!+#REF!+#REF!+#REF!+#REF!+CX36+CX77</f>
        <v>#REF!</v>
      </c>
      <c r="CY120" s="10" t="e">
        <f>#REF!+#REF!+#REF!+#REF!+#REF!+CY36+CY77</f>
        <v>#REF!</v>
      </c>
      <c r="CZ120" s="10" t="e">
        <f>#REF!+#REF!+#REF!+#REF!+#REF!+CZ36+CZ77</f>
        <v>#REF!</v>
      </c>
      <c r="DA120" s="10" t="e">
        <f>#REF!+#REF!+#REF!+#REF!+#REF!+DA36+DA77</f>
        <v>#REF!</v>
      </c>
      <c r="DB120" s="10" t="e">
        <f>#REF!+#REF!+#REF!+#REF!+#REF!+DB36+DB77</f>
        <v>#REF!</v>
      </c>
      <c r="DC120" s="10" t="e">
        <f>#REF!+#REF!+#REF!+#REF!+#REF!+DC36+DC77</f>
        <v>#REF!</v>
      </c>
      <c r="DD120" s="10" t="e">
        <f>#REF!+#REF!+#REF!+#REF!+#REF!+DD36+DD77</f>
        <v>#REF!</v>
      </c>
      <c r="DE120" s="10" t="e">
        <f>#REF!+#REF!+#REF!+#REF!+#REF!+DE36+DE77</f>
        <v>#REF!</v>
      </c>
      <c r="DF120" s="10" t="e">
        <f>#REF!+#REF!+#REF!+#REF!+#REF!+DF36+DF77</f>
        <v>#REF!</v>
      </c>
      <c r="DG120" s="10" t="e">
        <f>#REF!+#REF!+#REF!+#REF!+#REF!+DG36+DG77</f>
        <v>#REF!</v>
      </c>
      <c r="DH120" s="10" t="e">
        <f>#REF!+#REF!+#REF!+#REF!+#REF!+DH36+DH77</f>
        <v>#REF!</v>
      </c>
      <c r="DI120" s="10" t="e">
        <f>#REF!+#REF!+#REF!+#REF!+#REF!+DI36+DI77</f>
        <v>#REF!</v>
      </c>
      <c r="DJ120" s="10" t="e">
        <f>#REF!+#REF!+#REF!+#REF!+#REF!+DJ36+DJ77</f>
        <v>#REF!</v>
      </c>
      <c r="DK120" s="10" t="e">
        <f>#REF!+#REF!+#REF!+#REF!+#REF!+DK36+DK77</f>
        <v>#REF!</v>
      </c>
      <c r="DL120" s="10" t="e">
        <f>#REF!+#REF!+#REF!+#REF!+#REF!+DL36+DL77</f>
        <v>#REF!</v>
      </c>
      <c r="DM120" s="10" t="e">
        <f>#REF!+#REF!+#REF!+#REF!+#REF!+DM36+DM77</f>
        <v>#REF!</v>
      </c>
      <c r="DN120" s="10" t="e">
        <f>#REF!+#REF!+#REF!+#REF!+#REF!+DN36+DN77</f>
        <v>#REF!</v>
      </c>
      <c r="DO120" s="10" t="e">
        <f>#REF!+#REF!+#REF!+#REF!+#REF!+DO36+DO77</f>
        <v>#REF!</v>
      </c>
      <c r="DP120" s="10" t="e">
        <f>#REF!+#REF!+#REF!+#REF!+#REF!+DP36+DP77</f>
        <v>#REF!</v>
      </c>
      <c r="DQ120" s="10" t="e">
        <f>#REF!+#REF!+#REF!+#REF!+#REF!+DQ36+DQ77</f>
        <v>#REF!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9</v>
      </c>
      <c r="DX120" s="10">
        <v>83277</v>
      </c>
      <c r="DY120" s="10">
        <v>156789</v>
      </c>
      <c r="DZ120" s="10">
        <v>130003</v>
      </c>
      <c r="EA120" s="10">
        <v>151373</v>
      </c>
      <c r="EB120" s="10">
        <v>174581</v>
      </c>
      <c r="EC120" s="10">
        <v>473531</v>
      </c>
      <c r="ED120" s="10">
        <v>159177</v>
      </c>
      <c r="EE120" s="10">
        <v>28102</v>
      </c>
      <c r="EF120" s="10">
        <v>203075</v>
      </c>
      <c r="EG120" s="10">
        <v>372959</v>
      </c>
      <c r="EH120" s="10">
        <v>395662</v>
      </c>
      <c r="EI120" s="10">
        <v>194596</v>
      </c>
      <c r="EJ120" s="10">
        <v>220305</v>
      </c>
      <c r="EK120" s="10">
        <v>252370</v>
      </c>
      <c r="EL120" s="10">
        <v>53030</v>
      </c>
      <c r="EM120" s="10">
        <v>99398</v>
      </c>
      <c r="EN120" s="10">
        <v>220199</v>
      </c>
      <c r="EO120" s="10">
        <v>166357</v>
      </c>
      <c r="EP120" s="10">
        <v>71279</v>
      </c>
      <c r="EQ120" s="10">
        <v>208554</v>
      </c>
      <c r="ER120" s="10">
        <v>179706</v>
      </c>
      <c r="ES120" s="10">
        <v>156178</v>
      </c>
      <c r="ET120" s="10">
        <v>250073</v>
      </c>
      <c r="EU120" s="10">
        <v>291912</v>
      </c>
      <c r="EV120" s="10">
        <v>301959</v>
      </c>
      <c r="EW120" s="10">
        <f>SUM(EX120:GB120)</f>
        <v>163314</v>
      </c>
      <c r="EX120" s="10">
        <f>+EX36+EX77</f>
        <v>14609</v>
      </c>
      <c r="EY120" s="10">
        <f t="shared" ref="EY120:GB120" si="42">+EY36+EY77</f>
        <v>7236</v>
      </c>
      <c r="EZ120" s="10">
        <f t="shared" si="42"/>
        <v>448</v>
      </c>
      <c r="FA120" s="10">
        <f t="shared" si="42"/>
        <v>14118</v>
      </c>
      <c r="FB120" s="10">
        <f t="shared" si="42"/>
        <v>10840</v>
      </c>
      <c r="FC120" s="10">
        <f t="shared" si="42"/>
        <v>11813</v>
      </c>
      <c r="FD120" s="10">
        <f t="shared" si="42"/>
        <v>12253</v>
      </c>
      <c r="FE120" s="10">
        <f t="shared" si="42"/>
        <v>12197</v>
      </c>
      <c r="FF120" s="10">
        <f t="shared" si="42"/>
        <v>9094</v>
      </c>
      <c r="FG120" s="10">
        <f t="shared" si="42"/>
        <v>272</v>
      </c>
      <c r="FH120" s="10">
        <f t="shared" si="42"/>
        <v>8081</v>
      </c>
      <c r="FI120" s="10">
        <f t="shared" si="42"/>
        <v>0</v>
      </c>
      <c r="FJ120" s="10">
        <f t="shared" si="42"/>
        <v>9580</v>
      </c>
      <c r="FK120" s="10">
        <f t="shared" si="42"/>
        <v>2775</v>
      </c>
      <c r="FL120" s="10">
        <f t="shared" si="42"/>
        <v>7695</v>
      </c>
      <c r="FM120" s="10">
        <f t="shared" si="42"/>
        <v>7672</v>
      </c>
      <c r="FN120" s="10">
        <f t="shared" si="42"/>
        <v>148</v>
      </c>
      <c r="FO120" s="10">
        <f t="shared" si="42"/>
        <v>6827</v>
      </c>
      <c r="FP120" s="10">
        <f t="shared" si="42"/>
        <v>6527</v>
      </c>
      <c r="FQ120" s="10">
        <f t="shared" si="42"/>
        <v>2257</v>
      </c>
      <c r="FR120" s="10">
        <f t="shared" si="42"/>
        <v>7984</v>
      </c>
      <c r="FS120" s="10">
        <f t="shared" si="42"/>
        <v>6684</v>
      </c>
      <c r="FT120" s="10">
        <f t="shared" si="42"/>
        <v>4055</v>
      </c>
      <c r="FU120" s="10">
        <f t="shared" si="42"/>
        <v>149</v>
      </c>
      <c r="FV120" s="10">
        <f t="shared" si="42"/>
        <v>0</v>
      </c>
      <c r="FW120" s="10">
        <f t="shared" si="42"/>
        <v>0</v>
      </c>
      <c r="FX120" s="10">
        <f t="shared" si="42"/>
        <v>0</v>
      </c>
      <c r="FY120" s="10">
        <f t="shared" si="42"/>
        <v>0</v>
      </c>
      <c r="FZ120" s="10">
        <f t="shared" si="42"/>
        <v>0</v>
      </c>
      <c r="GA120" s="10">
        <f t="shared" si="42"/>
        <v>0</v>
      </c>
      <c r="GB120" s="10">
        <f t="shared" si="42"/>
        <v>0</v>
      </c>
    </row>
    <row r="121" spans="1:184" s="47" customFormat="1" ht="25.5" customHeight="1">
      <c r="A121" s="11" t="s">
        <v>6</v>
      </c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>
        <f>SUM(U124,U126)</f>
        <v>0</v>
      </c>
      <c r="V121" s="10" t="e">
        <f>SUM(V124,V126)</f>
        <v>#REF!</v>
      </c>
      <c r="W121" s="10" t="e">
        <f>SUM(W124,W126)</f>
        <v>#REF!</v>
      </c>
      <c r="X121" s="10" t="e">
        <f>SUM(X124,X126)</f>
        <v>#REF!</v>
      </c>
      <c r="Y121" s="10" t="e">
        <f>SUM(Y124,Y126)</f>
        <v>#REF!</v>
      </c>
      <c r="Z121" s="10" t="e">
        <f>#REF!+#REF!+#REF!+#REF!+#REF!+Z37+#REF!</f>
        <v>#REF!</v>
      </c>
      <c r="AA121" s="10" t="e">
        <f>#REF!+#REF!+#REF!+#REF!+#REF!+AA37+#REF!</f>
        <v>#REF!</v>
      </c>
      <c r="AB121" s="10" t="e">
        <f>#REF!+#REF!+#REF!+#REF!+#REF!+AB37+#REF!</f>
        <v>#REF!</v>
      </c>
      <c r="AC121" s="10" t="e">
        <f>#REF!+#REF!+#REF!+#REF!+#REF!+AC37+#REF!</f>
        <v>#REF!</v>
      </c>
      <c r="AD121" s="10" t="e">
        <f>#REF!+#REF!+#REF!+#REF!+#REF!+AD37+#REF!</f>
        <v>#REF!</v>
      </c>
      <c r="AE121" s="10" t="e">
        <f>#REF!+#REF!+#REF!+#REF!+#REF!+AE37+#REF!</f>
        <v>#REF!</v>
      </c>
      <c r="AF121" s="10" t="e">
        <f>#REF!+#REF!+#REF!+#REF!+#REF!+AF37+#REF!</f>
        <v>#REF!</v>
      </c>
      <c r="AG121" s="10" t="e">
        <f>#REF!+#REF!+#REF!+#REF!+#REF!+AG37+#REF!</f>
        <v>#REF!</v>
      </c>
      <c r="AH121" s="10" t="e">
        <f>#REF!+#REF!+#REF!+#REF!+#REF!+AH37+#REF!</f>
        <v>#REF!</v>
      </c>
      <c r="AI121" s="10" t="e">
        <f>#REF!+#REF!+#REF!+#REF!+#REF!+AI37+#REF!</f>
        <v>#REF!</v>
      </c>
      <c r="AJ121" s="10" t="e">
        <f>#REF!+#REF!+#REF!+#REF!+#REF!+AJ37+#REF!</f>
        <v>#REF!</v>
      </c>
      <c r="AK121" s="10" t="e">
        <f>#REF!+#REF!+#REF!+#REF!+#REF!+AK37+#REF!</f>
        <v>#REF!</v>
      </c>
      <c r="AL121" s="10" t="e">
        <f>#REF!+#REF!+#REF!+#REF!+#REF!+AL37+#REF!</f>
        <v>#REF!</v>
      </c>
      <c r="AM121" s="10" t="e">
        <f>#REF!+#REF!+#REF!+#REF!+#REF!+AM37+#REF!</f>
        <v>#REF!</v>
      </c>
      <c r="AN121" s="10" t="e">
        <f>#REF!+#REF!+#REF!+#REF!+#REF!+AN37+#REF!</f>
        <v>#REF!</v>
      </c>
      <c r="AO121" s="10" t="e">
        <f>#REF!+#REF!+#REF!+#REF!+#REF!+AO37+#REF!</f>
        <v>#REF!</v>
      </c>
      <c r="AP121" s="10" t="e">
        <f>#REF!+#REF!+#REF!+#REF!+#REF!+AP37+#REF!</f>
        <v>#REF!</v>
      </c>
      <c r="AQ121" s="10" t="e">
        <f>#REF!+#REF!+#REF!+#REF!+#REF!+AQ37+#REF!</f>
        <v>#REF!</v>
      </c>
      <c r="AR121" s="10" t="e">
        <f>#REF!+#REF!+#REF!+#REF!+#REF!+AR37+#REF!</f>
        <v>#REF!</v>
      </c>
      <c r="AS121" s="10" t="e">
        <f>#REF!+#REF!+#REF!+#REF!+#REF!+AS37+#REF!</f>
        <v>#REF!</v>
      </c>
      <c r="AT121" s="10" t="e">
        <f>#REF!+#REF!+#REF!+#REF!+#REF!+AT37+#REF!</f>
        <v>#REF!</v>
      </c>
      <c r="AU121" s="10" t="e">
        <f>#REF!+#REF!+#REF!+#REF!+#REF!+AU37+#REF!</f>
        <v>#REF!</v>
      </c>
      <c r="AV121" s="10" t="e">
        <f>#REF!+#REF!+#REF!+#REF!+#REF!+AV37+#REF!</f>
        <v>#REF!</v>
      </c>
      <c r="AW121" s="10" t="e">
        <f>#REF!+#REF!+#REF!+#REF!+#REF!+AW37+#REF!</f>
        <v>#REF!</v>
      </c>
      <c r="AX121" s="10" t="e">
        <f>#REF!+#REF!+#REF!+#REF!+#REF!+AX37+#REF!</f>
        <v>#REF!</v>
      </c>
      <c r="AY121" s="10" t="e">
        <f>#REF!+#REF!+#REF!+#REF!+#REF!+AY37+#REF!</f>
        <v>#REF!</v>
      </c>
      <c r="AZ121" s="10" t="e">
        <f>#REF!+#REF!+#REF!+#REF!+#REF!+AZ37+#REF!</f>
        <v>#REF!</v>
      </c>
      <c r="BA121" s="10" t="e">
        <f>#REF!+#REF!+#REF!+#REF!+#REF!+BA37+#REF!</f>
        <v>#REF!</v>
      </c>
      <c r="BB121" s="10" t="e">
        <f>#REF!+#REF!+#REF!+#REF!+#REF!+BB37+#REF!</f>
        <v>#REF!</v>
      </c>
      <c r="BC121" s="10" t="e">
        <f>#REF!+#REF!+#REF!+#REF!+#REF!+BC37+#REF!</f>
        <v>#REF!</v>
      </c>
      <c r="BD121" s="10" t="e">
        <f>#REF!+#REF!+#REF!+#REF!+#REF!+BD37+#REF!</f>
        <v>#REF!</v>
      </c>
      <c r="BE121" s="10" t="e">
        <f>#REF!+#REF!+#REF!+#REF!+#REF!+BE37+#REF!</f>
        <v>#REF!</v>
      </c>
      <c r="BF121" s="10" t="e">
        <f>#REF!+#REF!+#REF!+#REF!+#REF!+BF37+#REF!</f>
        <v>#REF!</v>
      </c>
      <c r="BG121" s="10" t="e">
        <f>#REF!+#REF!+#REF!+#REF!+#REF!+BG37+#REF!</f>
        <v>#REF!</v>
      </c>
      <c r="BH121" s="10" t="e">
        <f>#REF!+#REF!+#REF!+#REF!+#REF!+BH37+#REF!</f>
        <v>#REF!</v>
      </c>
      <c r="BI121" s="10" t="e">
        <f>#REF!+#REF!+#REF!+#REF!+#REF!+BI37+#REF!</f>
        <v>#REF!</v>
      </c>
      <c r="BJ121" s="10" t="e">
        <f>#REF!+#REF!+#REF!+#REF!+#REF!+BJ37+#REF!</f>
        <v>#REF!</v>
      </c>
      <c r="BK121" s="10" t="e">
        <f>#REF!+#REF!+#REF!+#REF!+#REF!+BK37+#REF!</f>
        <v>#REF!</v>
      </c>
      <c r="BL121" s="10" t="e">
        <f>#REF!+#REF!+#REF!+#REF!+#REF!+BL37+#REF!</f>
        <v>#REF!</v>
      </c>
      <c r="BM121" s="10" t="e">
        <f>#REF!+#REF!+#REF!+#REF!+#REF!+BM37+#REF!</f>
        <v>#REF!</v>
      </c>
      <c r="BN121" s="10" t="e">
        <f>#REF!+#REF!+#REF!+#REF!+#REF!+BN37+#REF!</f>
        <v>#REF!</v>
      </c>
      <c r="BO121" s="10" t="e">
        <f>#REF!+#REF!+#REF!+#REF!+#REF!+BO37+#REF!</f>
        <v>#REF!</v>
      </c>
      <c r="BP121" s="10" t="e">
        <f>#REF!+#REF!+#REF!+#REF!+#REF!+BP37</f>
        <v>#REF!</v>
      </c>
      <c r="BQ121" s="10" t="e">
        <f>#REF!+#REF!+#REF!+#REF!+#REF!+BQ37</f>
        <v>#REF!</v>
      </c>
      <c r="BR121" s="10" t="e">
        <f>#REF!+#REF!+#REF!+#REF!+#REF!+BR37</f>
        <v>#REF!</v>
      </c>
      <c r="BS121" s="10" t="e">
        <f>#REF!+#REF!+#REF!+#REF!+#REF!+BS37</f>
        <v>#REF!</v>
      </c>
      <c r="BT121" s="10" t="e">
        <f>#REF!+#REF!+#REF!+#REF!+#REF!+BT37</f>
        <v>#REF!</v>
      </c>
      <c r="BU121" s="10" t="e">
        <f>#REF!+#REF!+#REF!+#REF!+#REF!+BU37</f>
        <v>#REF!</v>
      </c>
      <c r="BV121" s="10" t="e">
        <f>#REF!+#REF!+#REF!+#REF!+#REF!+BV37</f>
        <v>#REF!</v>
      </c>
      <c r="BW121" s="10" t="e">
        <f>#REF!+#REF!+#REF!+#REF!+#REF!+BW37</f>
        <v>#REF!</v>
      </c>
      <c r="BX121" s="10" t="e">
        <f>#REF!+#REF!+#REF!+#REF!+#REF!+BX37</f>
        <v>#REF!</v>
      </c>
      <c r="BY121" s="10" t="e">
        <f>#REF!+#REF!+#REF!+#REF!+#REF!+BY37</f>
        <v>#REF!</v>
      </c>
      <c r="BZ121" s="10" t="e">
        <f>#REF!+#REF!+#REF!+#REF!+#REF!+BZ37</f>
        <v>#REF!</v>
      </c>
      <c r="CA121" s="10" t="e">
        <f>#REF!+#REF!+#REF!+#REF!+#REF!+CA37</f>
        <v>#REF!</v>
      </c>
      <c r="CB121" s="10" t="e">
        <f>#REF!+#REF!+#REF!+#REF!+#REF!+CB37</f>
        <v>#REF!</v>
      </c>
      <c r="CC121" s="10" t="e">
        <f>#REF!+#REF!+#REF!+#REF!+#REF!+CC37</f>
        <v>#REF!</v>
      </c>
      <c r="CD121" s="10" t="e">
        <f>#REF!+#REF!+#REF!+#REF!+#REF!+CD37</f>
        <v>#REF!</v>
      </c>
      <c r="CE121" s="10" t="e">
        <f>#REF!+#REF!+#REF!+#REF!+#REF!+CE37</f>
        <v>#REF!</v>
      </c>
      <c r="CF121" s="10" t="e">
        <f>#REF!+#REF!+#REF!+#REF!+#REF!+CF37</f>
        <v>#REF!</v>
      </c>
      <c r="CG121" s="10" t="e">
        <f>#REF!+#REF!+#REF!+#REF!+#REF!+CG37</f>
        <v>#REF!</v>
      </c>
      <c r="CH121" s="10" t="e">
        <f>#REF!+#REF!+#REF!+#REF!+#REF!+CH37</f>
        <v>#REF!</v>
      </c>
      <c r="CI121" s="10" t="e">
        <f>#REF!+#REF!+#REF!+#REF!+#REF!+CI37</f>
        <v>#REF!</v>
      </c>
      <c r="CJ121" s="10" t="e">
        <f>#REF!+#REF!+#REF!+#REF!+#REF!+CJ37</f>
        <v>#REF!</v>
      </c>
      <c r="CK121" s="10" t="e">
        <f>#REF!+#REF!+#REF!+#REF!+#REF!+CK37</f>
        <v>#REF!</v>
      </c>
      <c r="CL121" s="10" t="e">
        <f>#REF!+#REF!+#REF!+#REF!+#REF!+CL37</f>
        <v>#REF!</v>
      </c>
      <c r="CM121" s="10" t="e">
        <f>#REF!+#REF!+#REF!+#REF!+#REF!+CM37</f>
        <v>#REF!</v>
      </c>
      <c r="CN121" s="10" t="e">
        <f>#REF!+#REF!+#REF!+#REF!+#REF!+CN37</f>
        <v>#REF!</v>
      </c>
      <c r="CO121" s="10" t="e">
        <f>#REF!+#REF!+#REF!+#REF!+#REF!+CO37</f>
        <v>#REF!</v>
      </c>
      <c r="CP121" s="10" t="e">
        <f>#REF!+#REF!+#REF!+#REF!+#REF!+CP37</f>
        <v>#REF!</v>
      </c>
      <c r="CQ121" s="10" t="e">
        <f>#REF!+#REF!+#REF!+#REF!+#REF!+CQ37</f>
        <v>#REF!</v>
      </c>
      <c r="CR121" s="10" t="e">
        <f>#REF!+#REF!+#REF!+#REF!+#REF!+CR37</f>
        <v>#REF!</v>
      </c>
      <c r="CS121" s="10" t="e">
        <f>#REF!+#REF!+#REF!+#REF!+#REF!+CS37</f>
        <v>#REF!</v>
      </c>
      <c r="CT121" s="10" t="e">
        <f>#REF!+#REF!+#REF!+#REF!+#REF!+CT37+CT78</f>
        <v>#REF!</v>
      </c>
      <c r="CU121" s="10" t="e">
        <f>#REF!+#REF!+#REF!+#REF!+#REF!+CU37+CU78</f>
        <v>#REF!</v>
      </c>
      <c r="CV121" s="10" t="e">
        <f>#REF!+#REF!+#REF!+#REF!+#REF!+CV37+CV78</f>
        <v>#REF!</v>
      </c>
      <c r="CW121" s="10" t="e">
        <f>#REF!+#REF!+#REF!+#REF!+#REF!+CW37+CW78</f>
        <v>#REF!</v>
      </c>
      <c r="CX121" s="10" t="e">
        <f>#REF!+#REF!+#REF!+#REF!+#REF!+CX37+CX78</f>
        <v>#REF!</v>
      </c>
      <c r="CY121" s="10" t="e">
        <f>#REF!+#REF!+#REF!+#REF!+#REF!+CY37+CY78</f>
        <v>#REF!</v>
      </c>
      <c r="CZ121" s="10" t="e">
        <f>#REF!+#REF!+#REF!+#REF!+#REF!+CZ37+CZ78</f>
        <v>#REF!</v>
      </c>
      <c r="DA121" s="10" t="e">
        <f>#REF!+#REF!+#REF!+#REF!+#REF!+DA37+DA78</f>
        <v>#REF!</v>
      </c>
      <c r="DB121" s="10" t="e">
        <f>#REF!+#REF!+#REF!+#REF!+#REF!+DB37+DB78</f>
        <v>#REF!</v>
      </c>
      <c r="DC121" s="10" t="e">
        <f>#REF!+#REF!+#REF!+#REF!+#REF!+DC37+DC78</f>
        <v>#REF!</v>
      </c>
      <c r="DD121" s="10" t="e">
        <f>#REF!+#REF!+#REF!+#REF!+#REF!+DD37+DD78</f>
        <v>#REF!</v>
      </c>
      <c r="DE121" s="10" t="e">
        <f>#REF!+#REF!+#REF!+#REF!+#REF!+DE37+DE78</f>
        <v>#REF!</v>
      </c>
      <c r="DF121" s="10" t="e">
        <f>#REF!+#REF!+#REF!+#REF!+#REF!+DF37+DF78</f>
        <v>#REF!</v>
      </c>
      <c r="DG121" s="10" t="e">
        <f>#REF!+#REF!+#REF!+#REF!+#REF!+DG37+DG78</f>
        <v>#REF!</v>
      </c>
      <c r="DH121" s="10" t="e">
        <f>#REF!+#REF!+#REF!+#REF!+#REF!+DH37+DH78</f>
        <v>#REF!</v>
      </c>
      <c r="DI121" s="10" t="e">
        <f>#REF!+#REF!+#REF!+#REF!+#REF!+DI37+DI78</f>
        <v>#REF!</v>
      </c>
      <c r="DJ121" s="10" t="e">
        <f>#REF!+#REF!+#REF!+#REF!+#REF!+DJ37+DJ78</f>
        <v>#REF!</v>
      </c>
      <c r="DK121" s="10" t="e">
        <f>#REF!+#REF!+#REF!+#REF!+#REF!+DK37+DK78</f>
        <v>#REF!</v>
      </c>
      <c r="DL121" s="10" t="e">
        <f>#REF!+#REF!+#REF!+#REF!+#REF!+DL37+DL78</f>
        <v>#REF!</v>
      </c>
      <c r="DM121" s="10" t="e">
        <f>#REF!+#REF!+#REF!+#REF!+#REF!+DM37+DM78</f>
        <v>#REF!</v>
      </c>
      <c r="DN121" s="10" t="e">
        <f>#REF!+#REF!+#REF!+#REF!+#REF!+DN37+DN78</f>
        <v>#REF!</v>
      </c>
      <c r="DO121" s="10" t="e">
        <f>#REF!+#REF!+#REF!+#REF!+#REF!+DO37+DO78</f>
        <v>#REF!</v>
      </c>
      <c r="DP121" s="10" t="e">
        <f>#REF!+#REF!+#REF!+#REF!+#REF!+DP37+DP78</f>
        <v>#REF!</v>
      </c>
      <c r="DQ121" s="10" t="e">
        <f>#REF!+#REF!+#REF!+#REF!+#REF!+DQ37+DQ78</f>
        <v>#REF!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33</v>
      </c>
      <c r="DY121" s="10">
        <v>113</v>
      </c>
      <c r="DZ121" s="10">
        <v>56</v>
      </c>
      <c r="EA121" s="10">
        <v>75</v>
      </c>
      <c r="EB121" s="10">
        <v>159</v>
      </c>
      <c r="EC121" s="10">
        <v>348</v>
      </c>
      <c r="ED121" s="10">
        <v>66</v>
      </c>
      <c r="EE121" s="10">
        <v>14</v>
      </c>
      <c r="EF121" s="10">
        <v>261</v>
      </c>
      <c r="EG121" s="10">
        <v>201</v>
      </c>
      <c r="EH121" s="10">
        <v>140</v>
      </c>
      <c r="EI121" s="10">
        <v>94</v>
      </c>
      <c r="EJ121" s="10">
        <v>94</v>
      </c>
      <c r="EK121" s="10">
        <v>191</v>
      </c>
      <c r="EL121" s="10">
        <v>44</v>
      </c>
      <c r="EM121" s="10">
        <v>41</v>
      </c>
      <c r="EN121" s="10">
        <v>120</v>
      </c>
      <c r="EO121" s="10">
        <v>89</v>
      </c>
      <c r="EP121" s="10">
        <v>57</v>
      </c>
      <c r="EQ121" s="10">
        <v>67</v>
      </c>
      <c r="ER121" s="10">
        <v>390</v>
      </c>
      <c r="ES121" s="10">
        <v>93</v>
      </c>
      <c r="ET121" s="10">
        <v>285</v>
      </c>
      <c r="EU121" s="10">
        <v>488</v>
      </c>
      <c r="EV121" s="10">
        <v>600</v>
      </c>
      <c r="EW121" s="10">
        <f>SUM(EX121:GB121)</f>
        <v>178</v>
      </c>
      <c r="EX121" s="10">
        <f>+EX37+EX78</f>
        <v>11</v>
      </c>
      <c r="EY121" s="10">
        <f t="shared" ref="EY121:GB121" si="43">+EY37+EY78</f>
        <v>11</v>
      </c>
      <c r="EZ121" s="10">
        <f t="shared" si="43"/>
        <v>0</v>
      </c>
      <c r="FA121" s="10">
        <f t="shared" si="43"/>
        <v>17</v>
      </c>
      <c r="FB121" s="10">
        <f t="shared" si="43"/>
        <v>22</v>
      </c>
      <c r="FC121" s="10">
        <f t="shared" si="43"/>
        <v>10</v>
      </c>
      <c r="FD121" s="10">
        <f t="shared" si="43"/>
        <v>23</v>
      </c>
      <c r="FE121" s="10">
        <f t="shared" si="43"/>
        <v>27</v>
      </c>
      <c r="FF121" s="10">
        <f t="shared" si="43"/>
        <v>12</v>
      </c>
      <c r="FG121" s="10">
        <f t="shared" si="43"/>
        <v>0</v>
      </c>
      <c r="FH121" s="10">
        <f t="shared" si="43"/>
        <v>4</v>
      </c>
      <c r="FI121" s="10">
        <f t="shared" si="43"/>
        <v>0</v>
      </c>
      <c r="FJ121" s="10">
        <f t="shared" si="43"/>
        <v>5</v>
      </c>
      <c r="FK121" s="10">
        <f t="shared" si="43"/>
        <v>1</v>
      </c>
      <c r="FL121" s="10">
        <f t="shared" si="43"/>
        <v>2</v>
      </c>
      <c r="FM121" s="10">
        <f t="shared" si="43"/>
        <v>1</v>
      </c>
      <c r="FN121" s="10">
        <f t="shared" si="43"/>
        <v>0</v>
      </c>
      <c r="FO121" s="10">
        <f t="shared" si="43"/>
        <v>5</v>
      </c>
      <c r="FP121" s="10">
        <f t="shared" si="43"/>
        <v>3</v>
      </c>
      <c r="FQ121" s="10">
        <f t="shared" si="43"/>
        <v>1</v>
      </c>
      <c r="FR121" s="10">
        <f t="shared" si="43"/>
        <v>4</v>
      </c>
      <c r="FS121" s="10">
        <f t="shared" si="43"/>
        <v>14</v>
      </c>
      <c r="FT121" s="10">
        <f t="shared" si="43"/>
        <v>5</v>
      </c>
      <c r="FU121" s="10">
        <f t="shared" si="43"/>
        <v>0</v>
      </c>
      <c r="FV121" s="10">
        <f t="shared" si="43"/>
        <v>0</v>
      </c>
      <c r="FW121" s="10">
        <f t="shared" si="43"/>
        <v>0</v>
      </c>
      <c r="FX121" s="10">
        <f t="shared" si="43"/>
        <v>0</v>
      </c>
      <c r="FY121" s="10">
        <f t="shared" si="43"/>
        <v>0</v>
      </c>
      <c r="FZ121" s="10">
        <f t="shared" si="43"/>
        <v>0</v>
      </c>
      <c r="GA121" s="10">
        <f t="shared" si="43"/>
        <v>0</v>
      </c>
      <c r="GB121" s="10">
        <f t="shared" si="43"/>
        <v>0</v>
      </c>
    </row>
    <row r="122" spans="1:184" s="47" customFormat="1" ht="25.5" customHeight="1">
      <c r="A122" s="11" t="s">
        <v>5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>
        <f t="shared" ref="U122:Z122" si="44">U121/U120</f>
        <v>0</v>
      </c>
      <c r="V122" s="18" t="e">
        <f t="shared" si="44"/>
        <v>#REF!</v>
      </c>
      <c r="W122" s="18" t="e">
        <f t="shared" si="44"/>
        <v>#REF!</v>
      </c>
      <c r="X122" s="18" t="e">
        <f t="shared" si="44"/>
        <v>#REF!</v>
      </c>
      <c r="Y122" s="18" t="e">
        <f t="shared" si="44"/>
        <v>#REF!</v>
      </c>
      <c r="Z122" s="18" t="e">
        <f t="shared" si="44"/>
        <v>#REF!</v>
      </c>
      <c r="AA122" s="18" t="e">
        <f t="shared" ref="AA122:AO122" si="45">AA121/AA120</f>
        <v>#REF!</v>
      </c>
      <c r="AB122" s="18" t="e">
        <f t="shared" si="45"/>
        <v>#REF!</v>
      </c>
      <c r="AC122" s="18" t="e">
        <f t="shared" si="45"/>
        <v>#REF!</v>
      </c>
      <c r="AD122" s="18" t="e">
        <f t="shared" si="45"/>
        <v>#REF!</v>
      </c>
      <c r="AE122" s="18" t="e">
        <f t="shared" si="45"/>
        <v>#REF!</v>
      </c>
      <c r="AF122" s="18" t="e">
        <f t="shared" si="45"/>
        <v>#REF!</v>
      </c>
      <c r="AG122" s="18" t="e">
        <f t="shared" si="45"/>
        <v>#REF!</v>
      </c>
      <c r="AH122" s="18" t="e">
        <f t="shared" si="45"/>
        <v>#REF!</v>
      </c>
      <c r="AI122" s="18" t="e">
        <f t="shared" si="45"/>
        <v>#REF!</v>
      </c>
      <c r="AJ122" s="18" t="e">
        <f t="shared" si="45"/>
        <v>#REF!</v>
      </c>
      <c r="AK122" s="18" t="e">
        <f t="shared" si="45"/>
        <v>#REF!</v>
      </c>
      <c r="AL122" s="18" t="e">
        <f t="shared" si="45"/>
        <v>#REF!</v>
      </c>
      <c r="AM122" s="18" t="e">
        <f t="shared" si="45"/>
        <v>#REF!</v>
      </c>
      <c r="AN122" s="18" t="e">
        <f t="shared" si="45"/>
        <v>#REF!</v>
      </c>
      <c r="AO122" s="18" t="e">
        <f t="shared" si="45"/>
        <v>#REF!</v>
      </c>
      <c r="AP122" s="18" t="e">
        <f t="shared" ref="AP122:AX122" si="46">AP121/AP120</f>
        <v>#REF!</v>
      </c>
      <c r="AQ122" s="18" t="e">
        <f t="shared" si="46"/>
        <v>#REF!</v>
      </c>
      <c r="AR122" s="18" t="e">
        <f t="shared" si="46"/>
        <v>#REF!</v>
      </c>
      <c r="AS122" s="18" t="e">
        <f t="shared" si="46"/>
        <v>#REF!</v>
      </c>
      <c r="AT122" s="18" t="e">
        <f t="shared" si="46"/>
        <v>#REF!</v>
      </c>
      <c r="AU122" s="18" t="e">
        <f t="shared" si="46"/>
        <v>#REF!</v>
      </c>
      <c r="AV122" s="18" t="e">
        <f t="shared" si="46"/>
        <v>#REF!</v>
      </c>
      <c r="AW122" s="18" t="e">
        <f t="shared" si="46"/>
        <v>#REF!</v>
      </c>
      <c r="AX122" s="18" t="e">
        <f t="shared" si="46"/>
        <v>#REF!</v>
      </c>
      <c r="AY122" s="18" t="e">
        <f t="shared" ref="AY122:BD122" si="47">AY121/AY120</f>
        <v>#REF!</v>
      </c>
      <c r="AZ122" s="18" t="e">
        <f t="shared" si="47"/>
        <v>#REF!</v>
      </c>
      <c r="BA122" s="18" t="e">
        <f t="shared" si="47"/>
        <v>#REF!</v>
      </c>
      <c r="BB122" s="18" t="e">
        <f t="shared" si="47"/>
        <v>#REF!</v>
      </c>
      <c r="BC122" s="18" t="e">
        <f t="shared" si="47"/>
        <v>#REF!</v>
      </c>
      <c r="BD122" s="18" t="e">
        <f t="shared" si="47"/>
        <v>#REF!</v>
      </c>
      <c r="BE122" s="18" t="e">
        <f t="shared" ref="BE122:BP122" si="48">BE121/BE120</f>
        <v>#REF!</v>
      </c>
      <c r="BF122" s="18" t="e">
        <f t="shared" si="48"/>
        <v>#REF!</v>
      </c>
      <c r="BG122" s="18" t="e">
        <f t="shared" si="48"/>
        <v>#REF!</v>
      </c>
      <c r="BH122" s="18" t="e">
        <f t="shared" si="48"/>
        <v>#REF!</v>
      </c>
      <c r="BI122" s="18" t="e">
        <f t="shared" si="48"/>
        <v>#REF!</v>
      </c>
      <c r="BJ122" s="18" t="e">
        <f t="shared" si="48"/>
        <v>#REF!</v>
      </c>
      <c r="BK122" s="18" t="e">
        <f t="shared" si="48"/>
        <v>#REF!</v>
      </c>
      <c r="BL122" s="18" t="e">
        <f t="shared" si="48"/>
        <v>#REF!</v>
      </c>
      <c r="BM122" s="18" t="e">
        <f t="shared" si="48"/>
        <v>#REF!</v>
      </c>
      <c r="BN122" s="18" t="e">
        <f t="shared" si="48"/>
        <v>#REF!</v>
      </c>
      <c r="BO122" s="18" t="e">
        <f t="shared" si="48"/>
        <v>#REF!</v>
      </c>
      <c r="BP122" s="18" t="e">
        <f t="shared" si="48"/>
        <v>#REF!</v>
      </c>
      <c r="BQ122" s="18" t="e">
        <f t="shared" ref="BQ122:CS122" si="49">BQ121/BQ120</f>
        <v>#REF!</v>
      </c>
      <c r="BR122" s="18" t="e">
        <f t="shared" si="49"/>
        <v>#REF!</v>
      </c>
      <c r="BS122" s="18" t="e">
        <f t="shared" si="49"/>
        <v>#REF!</v>
      </c>
      <c r="BT122" s="18" t="e">
        <f t="shared" si="49"/>
        <v>#REF!</v>
      </c>
      <c r="BU122" s="18" t="e">
        <f t="shared" si="49"/>
        <v>#REF!</v>
      </c>
      <c r="BV122" s="18" t="e">
        <f t="shared" si="49"/>
        <v>#REF!</v>
      </c>
      <c r="BW122" s="18" t="e">
        <f t="shared" si="49"/>
        <v>#REF!</v>
      </c>
      <c r="BX122" s="18" t="e">
        <f t="shared" si="49"/>
        <v>#REF!</v>
      </c>
      <c r="BY122" s="18" t="e">
        <f t="shared" si="49"/>
        <v>#REF!</v>
      </c>
      <c r="BZ122" s="18" t="e">
        <f t="shared" si="49"/>
        <v>#REF!</v>
      </c>
      <c r="CA122" s="18" t="e">
        <f t="shared" si="49"/>
        <v>#REF!</v>
      </c>
      <c r="CB122" s="18" t="e">
        <f t="shared" si="49"/>
        <v>#REF!</v>
      </c>
      <c r="CC122" s="18" t="e">
        <f t="shared" si="49"/>
        <v>#REF!</v>
      </c>
      <c r="CD122" s="18" t="e">
        <f t="shared" si="49"/>
        <v>#REF!</v>
      </c>
      <c r="CE122" s="18" t="e">
        <f t="shared" si="49"/>
        <v>#REF!</v>
      </c>
      <c r="CF122" s="18" t="e">
        <f t="shared" si="49"/>
        <v>#REF!</v>
      </c>
      <c r="CG122" s="18" t="e">
        <f t="shared" si="49"/>
        <v>#REF!</v>
      </c>
      <c r="CH122" s="18" t="e">
        <f t="shared" si="49"/>
        <v>#REF!</v>
      </c>
      <c r="CI122" s="18" t="e">
        <f t="shared" si="49"/>
        <v>#REF!</v>
      </c>
      <c r="CJ122" s="18" t="e">
        <f t="shared" si="49"/>
        <v>#REF!</v>
      </c>
      <c r="CK122" s="18" t="e">
        <f t="shared" si="49"/>
        <v>#REF!</v>
      </c>
      <c r="CL122" s="18" t="e">
        <f t="shared" si="49"/>
        <v>#REF!</v>
      </c>
      <c r="CM122" s="18" t="e">
        <f t="shared" si="49"/>
        <v>#REF!</v>
      </c>
      <c r="CN122" s="18" t="e">
        <f t="shared" si="49"/>
        <v>#REF!</v>
      </c>
      <c r="CO122" s="18" t="e">
        <f t="shared" si="49"/>
        <v>#REF!</v>
      </c>
      <c r="CP122" s="18" t="e">
        <f t="shared" si="49"/>
        <v>#REF!</v>
      </c>
      <c r="CQ122" s="18" t="e">
        <f t="shared" si="49"/>
        <v>#REF!</v>
      </c>
      <c r="CR122" s="18" t="e">
        <f t="shared" si="49"/>
        <v>#REF!</v>
      </c>
      <c r="CS122" s="18" t="e">
        <f t="shared" si="49"/>
        <v>#REF!</v>
      </c>
      <c r="CT122" s="18" t="e">
        <f>CT121/CT120</f>
        <v>#REF!</v>
      </c>
      <c r="CU122" s="18" t="e">
        <f t="shared" ref="CU122:EX122" si="50">CU121/CU120</f>
        <v>#REF!</v>
      </c>
      <c r="CV122" s="18" t="e">
        <f t="shared" si="50"/>
        <v>#REF!</v>
      </c>
      <c r="CW122" s="18" t="e">
        <f t="shared" si="50"/>
        <v>#REF!</v>
      </c>
      <c r="CX122" s="18" t="e">
        <f t="shared" si="50"/>
        <v>#REF!</v>
      </c>
      <c r="CY122" s="18" t="e">
        <f t="shared" si="50"/>
        <v>#REF!</v>
      </c>
      <c r="CZ122" s="18" t="e">
        <f t="shared" si="50"/>
        <v>#REF!</v>
      </c>
      <c r="DA122" s="18" t="e">
        <f t="shared" si="50"/>
        <v>#REF!</v>
      </c>
      <c r="DB122" s="18" t="e">
        <f t="shared" si="50"/>
        <v>#REF!</v>
      </c>
      <c r="DC122" s="18" t="e">
        <f t="shared" si="50"/>
        <v>#REF!</v>
      </c>
      <c r="DD122" s="18" t="e">
        <f t="shared" si="50"/>
        <v>#REF!</v>
      </c>
      <c r="DE122" s="18" t="e">
        <f t="shared" si="50"/>
        <v>#REF!</v>
      </c>
      <c r="DF122" s="18" t="e">
        <f t="shared" si="50"/>
        <v>#REF!</v>
      </c>
      <c r="DG122" s="18" t="e">
        <f t="shared" si="50"/>
        <v>#REF!</v>
      </c>
      <c r="DH122" s="18" t="e">
        <f t="shared" si="50"/>
        <v>#REF!</v>
      </c>
      <c r="DI122" s="18" t="e">
        <f t="shared" si="50"/>
        <v>#REF!</v>
      </c>
      <c r="DJ122" s="18" t="e">
        <f t="shared" si="50"/>
        <v>#REF!</v>
      </c>
      <c r="DK122" s="18" t="e">
        <f t="shared" si="50"/>
        <v>#REF!</v>
      </c>
      <c r="DL122" s="18" t="e">
        <f t="shared" si="50"/>
        <v>#REF!</v>
      </c>
      <c r="DM122" s="18" t="e">
        <f t="shared" si="50"/>
        <v>#REF!</v>
      </c>
      <c r="DN122" s="18" t="e">
        <f t="shared" si="50"/>
        <v>#REF!</v>
      </c>
      <c r="DO122" s="18" t="e">
        <f t="shared" si="50"/>
        <v>#REF!</v>
      </c>
      <c r="DP122" s="18" t="e">
        <f t="shared" si="50"/>
        <v>#REF!</v>
      </c>
      <c r="DQ122" s="18" t="e">
        <f t="shared" si="50"/>
        <v>#REF!</v>
      </c>
      <c r="DR122" s="18" t="e">
        <v>#DIV/0!</v>
      </c>
      <c r="DS122" s="18" t="e">
        <v>#DIV/0!</v>
      </c>
      <c r="DT122" s="18" t="e">
        <v>#DIV/0!</v>
      </c>
      <c r="DU122" s="18" t="e">
        <v>#DIV/0!</v>
      </c>
      <c r="DV122" s="18" t="e">
        <v>#DIV/0!</v>
      </c>
      <c r="DW122" s="18">
        <v>0</v>
      </c>
      <c r="DX122" s="18">
        <v>3.9626787708490937E-4</v>
      </c>
      <c r="DY122" s="18">
        <v>7.2071382558725416E-4</v>
      </c>
      <c r="DZ122" s="18">
        <v>4.3075929017022684E-4</v>
      </c>
      <c r="EA122" s="18">
        <v>4.9546484511768941E-4</v>
      </c>
      <c r="EB122" s="18">
        <v>9.107520291440649E-4</v>
      </c>
      <c r="EC122" s="18">
        <v>7.3490436740150059E-4</v>
      </c>
      <c r="ED122" s="18">
        <v>4.1463276729678282E-4</v>
      </c>
      <c r="EE122" s="18">
        <v>4.9818518254928477E-4</v>
      </c>
      <c r="EF122" s="18">
        <v>1.2852394435553366E-3</v>
      </c>
      <c r="EG122" s="18">
        <v>5.3893323394796746E-4</v>
      </c>
      <c r="EH122" s="18">
        <v>3.5383736623683851E-4</v>
      </c>
      <c r="EI122" s="18">
        <v>4.830520668461839E-4</v>
      </c>
      <c r="EJ122" s="18">
        <v>4.266811919838406E-4</v>
      </c>
      <c r="EK122" s="18">
        <v>7.5682529619209887E-4</v>
      </c>
      <c r="EL122" s="18">
        <v>8.2971902696586837E-4</v>
      </c>
      <c r="EM122" s="18">
        <v>4.1248314855429685E-4</v>
      </c>
      <c r="EN122" s="18">
        <v>5.4496160291372801E-4</v>
      </c>
      <c r="EO122" s="18">
        <v>5.349940188870922E-4</v>
      </c>
      <c r="EP122" s="18">
        <v>7.9967451844161679E-4</v>
      </c>
      <c r="EQ122" s="18">
        <v>3.2125972170277242E-4</v>
      </c>
      <c r="ER122" s="18">
        <v>2.1702113451971552E-3</v>
      </c>
      <c r="ES122" s="18">
        <v>5.954743946010321E-4</v>
      </c>
      <c r="ET122" s="18">
        <v>1.1396672171725857E-3</v>
      </c>
      <c r="EU122" s="18">
        <v>1.6717366877689167E-3</v>
      </c>
      <c r="EV122" s="18">
        <v>1.9870247285227465E-3</v>
      </c>
      <c r="EW122" s="18">
        <f t="shared" si="50"/>
        <v>1.0899249298896604E-3</v>
      </c>
      <c r="EX122" s="18">
        <f t="shared" si="50"/>
        <v>7.52960503799028E-4</v>
      </c>
      <c r="EY122" s="18">
        <f t="shared" ref="EY122:GB122" si="51">EY121/EY120</f>
        <v>1.5201768933112217E-3</v>
      </c>
      <c r="EZ122" s="18">
        <f t="shared" si="51"/>
        <v>0</v>
      </c>
      <c r="FA122" s="18">
        <f t="shared" si="51"/>
        <v>1.2041365632525854E-3</v>
      </c>
      <c r="FB122" s="18">
        <f t="shared" si="51"/>
        <v>2.0295202952029519E-3</v>
      </c>
      <c r="FC122" s="18">
        <f t="shared" si="51"/>
        <v>8.4652501481418774E-4</v>
      </c>
      <c r="FD122" s="18">
        <f t="shared" si="51"/>
        <v>1.8770913245735737E-3</v>
      </c>
      <c r="FE122" s="18">
        <f t="shared" si="51"/>
        <v>2.2136590964991392E-3</v>
      </c>
      <c r="FF122" s="18">
        <f t="shared" si="51"/>
        <v>1.3195513525401364E-3</v>
      </c>
      <c r="FG122" s="18">
        <f t="shared" si="51"/>
        <v>0</v>
      </c>
      <c r="FH122" s="18">
        <f t="shared" si="51"/>
        <v>4.9498824402920431E-4</v>
      </c>
      <c r="FI122" s="18" t="e">
        <f t="shared" si="51"/>
        <v>#DIV/0!</v>
      </c>
      <c r="FJ122" s="18">
        <f t="shared" si="51"/>
        <v>5.2192066805845506E-4</v>
      </c>
      <c r="FK122" s="18">
        <f t="shared" si="51"/>
        <v>3.6036036036036037E-4</v>
      </c>
      <c r="FL122" s="18">
        <f t="shared" si="51"/>
        <v>2.5990903183885637E-4</v>
      </c>
      <c r="FM122" s="18">
        <f t="shared" si="51"/>
        <v>1.3034410844629823E-4</v>
      </c>
      <c r="FN122" s="18">
        <f t="shared" si="51"/>
        <v>0</v>
      </c>
      <c r="FO122" s="18">
        <f t="shared" si="51"/>
        <v>7.3238611395927931E-4</v>
      </c>
      <c r="FP122" s="18">
        <f t="shared" si="51"/>
        <v>4.5962923241918186E-4</v>
      </c>
      <c r="FQ122" s="18">
        <f t="shared" si="51"/>
        <v>4.4306601683650863E-4</v>
      </c>
      <c r="FR122" s="18">
        <f t="shared" si="51"/>
        <v>5.0100200400801599E-4</v>
      </c>
      <c r="FS122" s="18">
        <f t="shared" si="51"/>
        <v>2.0945541591861159E-3</v>
      </c>
      <c r="FT122" s="18">
        <f t="shared" si="51"/>
        <v>1.2330456226880395E-3</v>
      </c>
      <c r="FU122" s="18">
        <f t="shared" si="51"/>
        <v>0</v>
      </c>
      <c r="FV122" s="18" t="e">
        <f t="shared" si="51"/>
        <v>#DIV/0!</v>
      </c>
      <c r="FW122" s="18" t="e">
        <f t="shared" si="51"/>
        <v>#DIV/0!</v>
      </c>
      <c r="FX122" s="18" t="e">
        <f t="shared" si="51"/>
        <v>#DIV/0!</v>
      </c>
      <c r="FY122" s="18" t="e">
        <f t="shared" si="51"/>
        <v>#DIV/0!</v>
      </c>
      <c r="FZ122" s="18" t="e">
        <f t="shared" si="51"/>
        <v>#DIV/0!</v>
      </c>
      <c r="GA122" s="18" t="e">
        <f t="shared" si="51"/>
        <v>#DIV/0!</v>
      </c>
      <c r="GB122" s="18" t="e">
        <f t="shared" si="51"/>
        <v>#DIV/0!</v>
      </c>
    </row>
    <row r="123" spans="1:184" s="44" customFormat="1" ht="12.75" customHeight="1">
      <c r="A123" s="34" t="s">
        <v>460</v>
      </c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  <c r="FM123" s="33"/>
      <c r="FN123" s="33"/>
      <c r="FO123" s="33"/>
      <c r="FP123" s="33"/>
      <c r="FQ123" s="33"/>
      <c r="FR123" s="33"/>
      <c r="FS123" s="33"/>
      <c r="FT123" s="33"/>
      <c r="FU123" s="33"/>
      <c r="FV123" s="33"/>
      <c r="FW123" s="33"/>
      <c r="FX123" s="33"/>
      <c r="FY123" s="33"/>
      <c r="FZ123" s="33"/>
      <c r="GA123" s="33"/>
      <c r="GB123" s="33"/>
    </row>
    <row r="124" spans="1:184" s="41" customFormat="1" ht="25.5" customHeight="1">
      <c r="A124" s="11" t="s">
        <v>4</v>
      </c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>
        <v>0</v>
      </c>
      <c r="V124" s="10" t="e">
        <f>SUM(#REF!,#REF!,#REF!,#REF!,#REF!,#REF!,V40,#REF!)</f>
        <v>#REF!</v>
      </c>
      <c r="W124" s="10" t="e">
        <f>SUM(#REF!,#REF!,#REF!,#REF!,#REF!,#REF!,W40,#REF!)</f>
        <v>#REF!</v>
      </c>
      <c r="X124" s="10" t="e">
        <f>SUM(#REF!,#REF!,#REF!,#REF!,#REF!,#REF!,X40,#REF!)</f>
        <v>#REF!</v>
      </c>
      <c r="Y124" s="10" t="e">
        <f>SUM(#REF!,#REF!,#REF!,#REF!,#REF!,#REF!,Y40,#REF!)</f>
        <v>#REF!</v>
      </c>
      <c r="Z124" s="10" t="e">
        <f>#REF!+#REF!+#REF!+#REF!+#REF!+Z40+#REF!</f>
        <v>#REF!</v>
      </c>
      <c r="AA124" s="10" t="e">
        <f>#REF!+#REF!+#REF!+#REF!+#REF!+AA40+#REF!</f>
        <v>#REF!</v>
      </c>
      <c r="AB124" s="10" t="e">
        <f>#REF!+#REF!+#REF!+#REF!+#REF!+AB40+#REF!</f>
        <v>#REF!</v>
      </c>
      <c r="AC124" s="10" t="e">
        <f>#REF!+#REF!+#REF!+#REF!+#REF!+AC40+#REF!</f>
        <v>#REF!</v>
      </c>
      <c r="AD124" s="10" t="e">
        <f>#REF!+#REF!+#REF!+#REF!+#REF!+AD40+#REF!</f>
        <v>#REF!</v>
      </c>
      <c r="AE124" s="10" t="e">
        <f>#REF!+#REF!+#REF!+#REF!+#REF!+AE40+#REF!</f>
        <v>#REF!</v>
      </c>
      <c r="AF124" s="10" t="e">
        <f>#REF!+#REF!+#REF!+#REF!+#REF!+AF40+#REF!</f>
        <v>#REF!</v>
      </c>
      <c r="AG124" s="10" t="e">
        <f>#REF!+#REF!+#REF!+#REF!+#REF!+AG40+#REF!</f>
        <v>#REF!</v>
      </c>
      <c r="AH124" s="10" t="e">
        <f>#REF!+#REF!+#REF!+#REF!+#REF!+AH40+#REF!</f>
        <v>#REF!</v>
      </c>
      <c r="AI124" s="10" t="e">
        <f>#REF!+#REF!+#REF!+#REF!+#REF!+AI40+#REF!</f>
        <v>#REF!</v>
      </c>
      <c r="AJ124" s="10" t="e">
        <f>#REF!+#REF!+#REF!+#REF!+#REF!+AJ40+#REF!</f>
        <v>#REF!</v>
      </c>
      <c r="AK124" s="10" t="e">
        <f>#REF!+#REF!+#REF!+#REF!+#REF!+AK40+#REF!</f>
        <v>#REF!</v>
      </c>
      <c r="AL124" s="10" t="e">
        <f>#REF!+#REF!+#REF!+#REF!+#REF!+AL40+#REF!</f>
        <v>#REF!</v>
      </c>
      <c r="AM124" s="10" t="e">
        <f>#REF!+#REF!+#REF!+#REF!+#REF!+AM40+#REF!</f>
        <v>#REF!</v>
      </c>
      <c r="AN124" s="10" t="e">
        <f>#REF!+#REF!+#REF!+#REF!+#REF!+AN40+#REF!</f>
        <v>#REF!</v>
      </c>
      <c r="AO124" s="10" t="e">
        <f>#REF!+#REF!+#REF!+#REF!+#REF!+AO40+#REF!</f>
        <v>#REF!</v>
      </c>
      <c r="AP124" s="10" t="e">
        <f>#REF!+#REF!+#REF!+#REF!+#REF!+AP40+#REF!</f>
        <v>#REF!</v>
      </c>
      <c r="AQ124" s="10" t="e">
        <f>#REF!+#REF!+#REF!+#REF!+#REF!+AQ40+#REF!</f>
        <v>#REF!</v>
      </c>
      <c r="AR124" s="10" t="e">
        <f>#REF!+#REF!+#REF!+#REF!+#REF!+AR40+#REF!</f>
        <v>#REF!</v>
      </c>
      <c r="AS124" s="10" t="e">
        <f>#REF!+#REF!+#REF!+#REF!+#REF!+AS40+#REF!</f>
        <v>#REF!</v>
      </c>
      <c r="AT124" s="10" t="e">
        <f>#REF!+#REF!+#REF!+#REF!+#REF!+AT40+#REF!</f>
        <v>#REF!</v>
      </c>
      <c r="AU124" s="10" t="e">
        <f>#REF!+#REF!+#REF!+#REF!+#REF!+AU40+#REF!</f>
        <v>#REF!</v>
      </c>
      <c r="AV124" s="10" t="e">
        <f>#REF!+#REF!+#REF!+#REF!+#REF!+AV40+#REF!</f>
        <v>#REF!</v>
      </c>
      <c r="AW124" s="10" t="e">
        <f>#REF!+#REF!+#REF!+#REF!+#REF!+AW40+#REF!</f>
        <v>#REF!</v>
      </c>
      <c r="AX124" s="10" t="e">
        <f>#REF!+#REF!+#REF!+#REF!+#REF!+AX40+#REF!</f>
        <v>#REF!</v>
      </c>
      <c r="AY124" s="10" t="e">
        <f>#REF!+#REF!+#REF!+#REF!+#REF!+AY40+#REF!</f>
        <v>#REF!</v>
      </c>
      <c r="AZ124" s="10" t="e">
        <f>#REF!+#REF!+#REF!+#REF!+#REF!+AZ40+#REF!</f>
        <v>#REF!</v>
      </c>
      <c r="BA124" s="10" t="e">
        <f>#REF!+#REF!+#REF!+#REF!+#REF!+BA40+#REF!</f>
        <v>#REF!</v>
      </c>
      <c r="BB124" s="10" t="e">
        <f>#REF!+#REF!+#REF!+#REF!+#REF!+BB40+#REF!</f>
        <v>#REF!</v>
      </c>
      <c r="BC124" s="10" t="e">
        <f>#REF!+#REF!+#REF!+#REF!+#REF!+BC40+#REF!</f>
        <v>#REF!</v>
      </c>
      <c r="BD124" s="10" t="e">
        <f>#REF!+#REF!+#REF!+#REF!+#REF!+BD40+#REF!</f>
        <v>#REF!</v>
      </c>
      <c r="BE124" s="10" t="e">
        <f>#REF!+#REF!+#REF!+#REF!+#REF!+BE40+#REF!</f>
        <v>#REF!</v>
      </c>
      <c r="BF124" s="10" t="e">
        <f>#REF!+#REF!+#REF!+#REF!+#REF!+BF40+#REF!</f>
        <v>#REF!</v>
      </c>
      <c r="BG124" s="10" t="e">
        <f>#REF!+#REF!+#REF!+#REF!+#REF!+BG40+#REF!</f>
        <v>#REF!</v>
      </c>
      <c r="BH124" s="10" t="e">
        <f>#REF!+#REF!+#REF!+#REF!+#REF!+BH40+#REF!</f>
        <v>#REF!</v>
      </c>
      <c r="BI124" s="10" t="e">
        <f>#REF!+#REF!+#REF!+#REF!+#REF!+BI40+#REF!</f>
        <v>#REF!</v>
      </c>
      <c r="BJ124" s="10" t="e">
        <f>#REF!+#REF!+#REF!+#REF!+#REF!+BJ40+#REF!</f>
        <v>#REF!</v>
      </c>
      <c r="BK124" s="10" t="e">
        <f>#REF!+#REF!+#REF!+#REF!+#REF!+BK40+#REF!</f>
        <v>#REF!</v>
      </c>
      <c r="BL124" s="10" t="e">
        <f>#REF!+#REF!+#REF!+#REF!+#REF!+BL40+#REF!</f>
        <v>#REF!</v>
      </c>
      <c r="BM124" s="10" t="e">
        <f>#REF!+#REF!+#REF!+#REF!+#REF!+BM40+#REF!</f>
        <v>#REF!</v>
      </c>
      <c r="BN124" s="10" t="e">
        <f>#REF!+#REF!+#REF!+#REF!+#REF!+BN40+#REF!</f>
        <v>#REF!</v>
      </c>
      <c r="BO124" s="10" t="e">
        <f>#REF!+#REF!+#REF!+#REF!+#REF!+BO40+#REF!</f>
        <v>#REF!</v>
      </c>
      <c r="BP124" s="10" t="e">
        <f>#REF!+#REF!+#REF!+#REF!+#REF!+BP40</f>
        <v>#REF!</v>
      </c>
      <c r="BQ124" s="10" t="e">
        <f>#REF!+#REF!+#REF!+#REF!+#REF!+BQ40</f>
        <v>#REF!</v>
      </c>
      <c r="BR124" s="10" t="e">
        <f>#REF!+#REF!+#REF!+#REF!+#REF!+BR40</f>
        <v>#REF!</v>
      </c>
      <c r="BS124" s="10" t="e">
        <f>#REF!+#REF!+#REF!+#REF!+#REF!+BS40</f>
        <v>#REF!</v>
      </c>
      <c r="BT124" s="10" t="e">
        <f>#REF!+#REF!+#REF!+#REF!+#REF!+BT40</f>
        <v>#REF!</v>
      </c>
      <c r="BU124" s="10" t="e">
        <f>#REF!+#REF!+#REF!+#REF!+#REF!+BU40</f>
        <v>#REF!</v>
      </c>
      <c r="BV124" s="10" t="e">
        <f>#REF!+#REF!+#REF!+#REF!+#REF!+BV40</f>
        <v>#REF!</v>
      </c>
      <c r="BW124" s="10" t="e">
        <f>#REF!+#REF!+#REF!+#REF!+#REF!+BW40</f>
        <v>#REF!</v>
      </c>
      <c r="BX124" s="10" t="e">
        <f>#REF!+#REF!+#REF!+#REF!+#REF!+BX40</f>
        <v>#REF!</v>
      </c>
      <c r="BY124" s="10" t="e">
        <f>#REF!+#REF!+#REF!+#REF!+#REF!+BY40</f>
        <v>#REF!</v>
      </c>
      <c r="BZ124" s="10" t="e">
        <f>#REF!+#REF!+#REF!+#REF!+#REF!+BZ40</f>
        <v>#REF!</v>
      </c>
      <c r="CA124" s="10" t="e">
        <f>#REF!+#REF!+#REF!+#REF!+#REF!+CA40</f>
        <v>#REF!</v>
      </c>
      <c r="CB124" s="10" t="e">
        <f>#REF!+#REF!+#REF!+#REF!+#REF!+CB40</f>
        <v>#REF!</v>
      </c>
      <c r="CC124" s="10" t="e">
        <f>#REF!+#REF!+#REF!+#REF!+#REF!+CC40</f>
        <v>#REF!</v>
      </c>
      <c r="CD124" s="10" t="e">
        <f>#REF!+#REF!+#REF!+#REF!+#REF!+CD40</f>
        <v>#REF!</v>
      </c>
      <c r="CE124" s="10" t="e">
        <f>#REF!+#REF!+#REF!+#REF!+#REF!+CE40</f>
        <v>#REF!</v>
      </c>
      <c r="CF124" s="10" t="e">
        <f>#REF!+#REF!+#REF!+#REF!+#REF!+CF40</f>
        <v>#REF!</v>
      </c>
      <c r="CG124" s="10" t="e">
        <f>#REF!+#REF!+#REF!+#REF!+#REF!+CG40</f>
        <v>#REF!</v>
      </c>
      <c r="CH124" s="10" t="e">
        <f>#REF!+#REF!+#REF!+#REF!+#REF!+CH40</f>
        <v>#REF!</v>
      </c>
      <c r="CI124" s="10" t="e">
        <f>#REF!+#REF!+#REF!+#REF!+#REF!+CI40</f>
        <v>#REF!</v>
      </c>
      <c r="CJ124" s="10" t="e">
        <f>#REF!+#REF!+#REF!+#REF!+#REF!+CJ40</f>
        <v>#REF!</v>
      </c>
      <c r="CK124" s="10" t="e">
        <f>#REF!+#REF!+#REF!+#REF!+#REF!+CK40</f>
        <v>#REF!</v>
      </c>
      <c r="CL124" s="10" t="e">
        <f>#REF!+#REF!+#REF!+#REF!+#REF!+CL40</f>
        <v>#REF!</v>
      </c>
      <c r="CM124" s="10" t="e">
        <f>#REF!+#REF!+#REF!+#REF!+#REF!+CM40</f>
        <v>#REF!</v>
      </c>
      <c r="CN124" s="10" t="e">
        <f>#REF!+#REF!+#REF!+#REF!+#REF!+CN40</f>
        <v>#REF!</v>
      </c>
      <c r="CO124" s="10" t="e">
        <f>#REF!+#REF!+#REF!+#REF!+#REF!+CO40</f>
        <v>#REF!</v>
      </c>
      <c r="CP124" s="10" t="e">
        <f>#REF!+#REF!+#REF!+#REF!+#REF!+CP40</f>
        <v>#REF!</v>
      </c>
      <c r="CQ124" s="10" t="e">
        <f>#REF!+#REF!+#REF!+#REF!+#REF!+CQ40</f>
        <v>#REF!</v>
      </c>
      <c r="CR124" s="10" t="e">
        <f>#REF!+#REF!+#REF!+#REF!+#REF!+CR40</f>
        <v>#REF!</v>
      </c>
      <c r="CS124" s="10" t="e">
        <f>#REF!+#REF!+#REF!+#REF!+#REF!+CS40</f>
        <v>#REF!</v>
      </c>
      <c r="CT124" s="10" t="e">
        <f>#REF!+#REF!+#REF!+#REF!+#REF!+CT40+CT81</f>
        <v>#REF!</v>
      </c>
      <c r="CU124" s="10" t="e">
        <f>#REF!+#REF!+#REF!+#REF!+#REF!+CU40+CU81</f>
        <v>#REF!</v>
      </c>
      <c r="CV124" s="10" t="e">
        <f>#REF!+#REF!+#REF!+#REF!+#REF!+CV40+CV81</f>
        <v>#REF!</v>
      </c>
      <c r="CW124" s="10" t="e">
        <f>#REF!+#REF!+#REF!+#REF!+#REF!+CW40+CW81</f>
        <v>#REF!</v>
      </c>
      <c r="CX124" s="10" t="e">
        <f>#REF!+#REF!+#REF!+#REF!+#REF!+CX40+CX81</f>
        <v>#REF!</v>
      </c>
      <c r="CY124" s="10" t="e">
        <f>#REF!+#REF!+#REF!+#REF!+#REF!+CY40+CY81</f>
        <v>#REF!</v>
      </c>
      <c r="CZ124" s="10" t="e">
        <f>#REF!+#REF!+#REF!+#REF!+#REF!+CZ40+CZ81</f>
        <v>#REF!</v>
      </c>
      <c r="DA124" s="10" t="e">
        <f>#REF!+#REF!+#REF!+#REF!+#REF!+DA40+DA81</f>
        <v>#REF!</v>
      </c>
      <c r="DB124" s="10" t="e">
        <f>#REF!+#REF!+#REF!+#REF!+#REF!+DB40+DB81</f>
        <v>#REF!</v>
      </c>
      <c r="DC124" s="10" t="e">
        <f>#REF!+#REF!+#REF!+#REF!+#REF!+DC40+DC81</f>
        <v>#REF!</v>
      </c>
      <c r="DD124" s="10" t="e">
        <f>#REF!+#REF!+#REF!+#REF!+#REF!+DD40+DD81</f>
        <v>#REF!</v>
      </c>
      <c r="DE124" s="10" t="e">
        <f>#REF!+#REF!+#REF!+#REF!+#REF!+DE40+DE81</f>
        <v>#REF!</v>
      </c>
      <c r="DF124" s="10" t="e">
        <f>#REF!+#REF!+#REF!+#REF!+#REF!+DF40+DF81</f>
        <v>#REF!</v>
      </c>
      <c r="DG124" s="10" t="e">
        <f>#REF!+#REF!+#REF!+#REF!+#REF!+DG40+DG81</f>
        <v>#REF!</v>
      </c>
      <c r="DH124" s="10" t="e">
        <f>#REF!+#REF!+#REF!+#REF!+#REF!+DH40+DH81</f>
        <v>#REF!</v>
      </c>
      <c r="DI124" s="10" t="e">
        <f>#REF!+#REF!+#REF!+#REF!+#REF!+DI40+DI81</f>
        <v>#REF!</v>
      </c>
      <c r="DJ124" s="10" t="e">
        <f>#REF!+#REF!+#REF!+#REF!+#REF!+DJ40+DJ81</f>
        <v>#REF!</v>
      </c>
      <c r="DK124" s="10" t="e">
        <f>#REF!+#REF!+#REF!+#REF!+#REF!+DK40+DK81</f>
        <v>#REF!</v>
      </c>
      <c r="DL124" s="10" t="e">
        <f>#REF!+#REF!+#REF!+#REF!+#REF!+DL40+DL81</f>
        <v>#REF!</v>
      </c>
      <c r="DM124" s="10" t="e">
        <f>#REF!+#REF!+#REF!+#REF!+#REF!+DM40+DM81</f>
        <v>#REF!</v>
      </c>
      <c r="DN124" s="10" t="e">
        <f>#REF!+#REF!+#REF!+#REF!+#REF!+DN40+DN81</f>
        <v>#REF!</v>
      </c>
      <c r="DO124" s="10" t="e">
        <f>#REF!+#REF!+#REF!+#REF!+#REF!+DO40+DO81</f>
        <v>#REF!</v>
      </c>
      <c r="DP124" s="10" t="e">
        <f>#REF!+#REF!+#REF!+#REF!+#REF!+DP40+DP81</f>
        <v>#REF!</v>
      </c>
      <c r="DQ124" s="10" t="e">
        <f>#REF!+#REF!+#REF!+#REF!+#REF!+DQ40+DQ81</f>
        <v>#REF!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21</v>
      </c>
      <c r="DY124" s="10">
        <v>63</v>
      </c>
      <c r="DZ124" s="10">
        <v>33</v>
      </c>
      <c r="EA124" s="10">
        <v>31</v>
      </c>
      <c r="EB124" s="10">
        <v>94</v>
      </c>
      <c r="EC124" s="10">
        <v>189</v>
      </c>
      <c r="ED124" s="10">
        <v>39</v>
      </c>
      <c r="EE124" s="10">
        <v>10</v>
      </c>
      <c r="EF124" s="10">
        <v>200</v>
      </c>
      <c r="EG124" s="10">
        <v>135</v>
      </c>
      <c r="EH124" s="10">
        <v>75</v>
      </c>
      <c r="EI124" s="10">
        <v>74</v>
      </c>
      <c r="EJ124" s="10">
        <v>67</v>
      </c>
      <c r="EK124" s="10">
        <v>140</v>
      </c>
      <c r="EL124" s="10">
        <v>21</v>
      </c>
      <c r="EM124" s="10">
        <v>16</v>
      </c>
      <c r="EN124" s="10">
        <v>61</v>
      </c>
      <c r="EO124" s="10">
        <v>67</v>
      </c>
      <c r="EP124" s="10">
        <v>37</v>
      </c>
      <c r="EQ124" s="10">
        <v>56</v>
      </c>
      <c r="ER124" s="10">
        <v>366</v>
      </c>
      <c r="ES124" s="10">
        <v>57</v>
      </c>
      <c r="ET124" s="10">
        <v>124</v>
      </c>
      <c r="EU124" s="10">
        <v>135</v>
      </c>
      <c r="EV124" s="10">
        <v>401</v>
      </c>
      <c r="EW124" s="10">
        <f>SUM(EX124:GB124)</f>
        <v>53</v>
      </c>
      <c r="EX124" s="10">
        <f>+EX40+EX81</f>
        <v>1</v>
      </c>
      <c r="EY124" s="10">
        <f t="shared" ref="EY124:GB124" si="52">+EY40+EY81</f>
        <v>5</v>
      </c>
      <c r="EZ124" s="10">
        <f t="shared" si="52"/>
        <v>0</v>
      </c>
      <c r="FA124" s="10">
        <f t="shared" si="52"/>
        <v>14</v>
      </c>
      <c r="FB124" s="10">
        <f t="shared" si="52"/>
        <v>11</v>
      </c>
      <c r="FC124" s="10">
        <f t="shared" si="52"/>
        <v>1</v>
      </c>
      <c r="FD124" s="10">
        <f t="shared" si="52"/>
        <v>7</v>
      </c>
      <c r="FE124" s="10">
        <f t="shared" si="52"/>
        <v>1</v>
      </c>
      <c r="FF124" s="10">
        <f t="shared" si="52"/>
        <v>2</v>
      </c>
      <c r="FG124" s="10">
        <f t="shared" si="52"/>
        <v>0</v>
      </c>
      <c r="FH124" s="10">
        <f t="shared" si="52"/>
        <v>1</v>
      </c>
      <c r="FI124" s="10">
        <f t="shared" si="52"/>
        <v>0</v>
      </c>
      <c r="FJ124" s="10">
        <f t="shared" si="52"/>
        <v>4</v>
      </c>
      <c r="FK124" s="10">
        <f t="shared" si="52"/>
        <v>0</v>
      </c>
      <c r="FL124" s="10">
        <f t="shared" si="52"/>
        <v>0</v>
      </c>
      <c r="FM124" s="10">
        <f t="shared" si="52"/>
        <v>1</v>
      </c>
      <c r="FN124" s="10">
        <f t="shared" si="52"/>
        <v>0</v>
      </c>
      <c r="FO124" s="10">
        <f t="shared" si="52"/>
        <v>1</v>
      </c>
      <c r="FP124" s="10">
        <f t="shared" si="52"/>
        <v>1</v>
      </c>
      <c r="FQ124" s="10">
        <f t="shared" si="52"/>
        <v>0</v>
      </c>
      <c r="FR124" s="10">
        <f t="shared" si="52"/>
        <v>0</v>
      </c>
      <c r="FS124" s="10">
        <f t="shared" si="52"/>
        <v>2</v>
      </c>
      <c r="FT124" s="10">
        <f t="shared" si="52"/>
        <v>1</v>
      </c>
      <c r="FU124" s="10">
        <f t="shared" si="52"/>
        <v>0</v>
      </c>
      <c r="FV124" s="10">
        <f t="shared" si="52"/>
        <v>0</v>
      </c>
      <c r="FW124" s="10">
        <f t="shared" si="52"/>
        <v>0</v>
      </c>
      <c r="FX124" s="10">
        <f t="shared" si="52"/>
        <v>0</v>
      </c>
      <c r="FY124" s="10">
        <f t="shared" si="52"/>
        <v>0</v>
      </c>
      <c r="FZ124" s="10">
        <f t="shared" si="52"/>
        <v>0</v>
      </c>
      <c r="GA124" s="10">
        <f t="shared" si="52"/>
        <v>0</v>
      </c>
      <c r="GB124" s="10">
        <f t="shared" si="52"/>
        <v>0</v>
      </c>
    </row>
    <row r="125" spans="1:184" s="3" customFormat="1" ht="25.5" customHeight="1">
      <c r="A125" s="5" t="s">
        <v>3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>
        <f t="shared" ref="U125:Z125" si="53">U124/U120</f>
        <v>0</v>
      </c>
      <c r="V125" s="4" t="e">
        <f t="shared" si="53"/>
        <v>#REF!</v>
      </c>
      <c r="W125" s="4" t="e">
        <f t="shared" si="53"/>
        <v>#REF!</v>
      </c>
      <c r="X125" s="4" t="e">
        <f t="shared" si="53"/>
        <v>#REF!</v>
      </c>
      <c r="Y125" s="4" t="e">
        <f t="shared" si="53"/>
        <v>#REF!</v>
      </c>
      <c r="Z125" s="4" t="e">
        <f t="shared" si="53"/>
        <v>#REF!</v>
      </c>
      <c r="AA125" s="4" t="e">
        <f t="shared" ref="AA125:AO125" si="54">AA124/AA120</f>
        <v>#REF!</v>
      </c>
      <c r="AB125" s="4" t="e">
        <f t="shared" si="54"/>
        <v>#REF!</v>
      </c>
      <c r="AC125" s="4" t="e">
        <f t="shared" si="54"/>
        <v>#REF!</v>
      </c>
      <c r="AD125" s="4" t="e">
        <f t="shared" si="54"/>
        <v>#REF!</v>
      </c>
      <c r="AE125" s="4" t="e">
        <f t="shared" si="54"/>
        <v>#REF!</v>
      </c>
      <c r="AF125" s="4" t="e">
        <f t="shared" si="54"/>
        <v>#REF!</v>
      </c>
      <c r="AG125" s="4" t="e">
        <f t="shared" si="54"/>
        <v>#REF!</v>
      </c>
      <c r="AH125" s="4" t="e">
        <f t="shared" si="54"/>
        <v>#REF!</v>
      </c>
      <c r="AI125" s="4" t="e">
        <f t="shared" si="54"/>
        <v>#REF!</v>
      </c>
      <c r="AJ125" s="4" t="e">
        <f t="shared" si="54"/>
        <v>#REF!</v>
      </c>
      <c r="AK125" s="4" t="e">
        <f t="shared" si="54"/>
        <v>#REF!</v>
      </c>
      <c r="AL125" s="4" t="e">
        <f t="shared" si="54"/>
        <v>#REF!</v>
      </c>
      <c r="AM125" s="4" t="e">
        <f t="shared" si="54"/>
        <v>#REF!</v>
      </c>
      <c r="AN125" s="4" t="e">
        <f t="shared" si="54"/>
        <v>#REF!</v>
      </c>
      <c r="AO125" s="4" t="e">
        <f t="shared" si="54"/>
        <v>#REF!</v>
      </c>
      <c r="AP125" s="4" t="e">
        <f t="shared" ref="AP125:AX125" si="55">AP124/AP120</f>
        <v>#REF!</v>
      </c>
      <c r="AQ125" s="4" t="e">
        <f t="shared" si="55"/>
        <v>#REF!</v>
      </c>
      <c r="AR125" s="4" t="e">
        <f t="shared" si="55"/>
        <v>#REF!</v>
      </c>
      <c r="AS125" s="4" t="e">
        <f t="shared" si="55"/>
        <v>#REF!</v>
      </c>
      <c r="AT125" s="4" t="e">
        <f t="shared" si="55"/>
        <v>#REF!</v>
      </c>
      <c r="AU125" s="4" t="e">
        <f t="shared" si="55"/>
        <v>#REF!</v>
      </c>
      <c r="AV125" s="4" t="e">
        <f t="shared" si="55"/>
        <v>#REF!</v>
      </c>
      <c r="AW125" s="4" t="e">
        <f t="shared" si="55"/>
        <v>#REF!</v>
      </c>
      <c r="AX125" s="4" t="e">
        <f t="shared" si="55"/>
        <v>#REF!</v>
      </c>
      <c r="AY125" s="4" t="e">
        <f t="shared" ref="AY125:BD125" si="56">AY124/AY120</f>
        <v>#REF!</v>
      </c>
      <c r="AZ125" s="4" t="e">
        <f t="shared" si="56"/>
        <v>#REF!</v>
      </c>
      <c r="BA125" s="4" t="e">
        <f t="shared" si="56"/>
        <v>#REF!</v>
      </c>
      <c r="BB125" s="4" t="e">
        <f t="shared" si="56"/>
        <v>#REF!</v>
      </c>
      <c r="BC125" s="4" t="e">
        <f t="shared" si="56"/>
        <v>#REF!</v>
      </c>
      <c r="BD125" s="4" t="e">
        <f t="shared" si="56"/>
        <v>#REF!</v>
      </c>
      <c r="BE125" s="4" t="e">
        <f t="shared" ref="BE125:BP125" si="57">BE124/BE120</f>
        <v>#REF!</v>
      </c>
      <c r="BF125" s="4" t="e">
        <f t="shared" si="57"/>
        <v>#REF!</v>
      </c>
      <c r="BG125" s="4" t="e">
        <f t="shared" si="57"/>
        <v>#REF!</v>
      </c>
      <c r="BH125" s="4" t="e">
        <f t="shared" si="57"/>
        <v>#REF!</v>
      </c>
      <c r="BI125" s="4" t="e">
        <f t="shared" si="57"/>
        <v>#REF!</v>
      </c>
      <c r="BJ125" s="4" t="e">
        <f t="shared" si="57"/>
        <v>#REF!</v>
      </c>
      <c r="BK125" s="4" t="e">
        <f t="shared" si="57"/>
        <v>#REF!</v>
      </c>
      <c r="BL125" s="4" t="e">
        <f t="shared" si="57"/>
        <v>#REF!</v>
      </c>
      <c r="BM125" s="4" t="e">
        <f t="shared" si="57"/>
        <v>#REF!</v>
      </c>
      <c r="BN125" s="4" t="e">
        <f t="shared" si="57"/>
        <v>#REF!</v>
      </c>
      <c r="BO125" s="4" t="e">
        <f t="shared" si="57"/>
        <v>#REF!</v>
      </c>
      <c r="BP125" s="4" t="e">
        <f t="shared" si="57"/>
        <v>#REF!</v>
      </c>
      <c r="BQ125" s="4" t="e">
        <f t="shared" ref="BQ125:CT125" si="58">BQ124/BQ120</f>
        <v>#REF!</v>
      </c>
      <c r="BR125" s="4" t="e">
        <f t="shared" si="58"/>
        <v>#REF!</v>
      </c>
      <c r="BS125" s="4" t="e">
        <f t="shared" si="58"/>
        <v>#REF!</v>
      </c>
      <c r="BT125" s="4" t="e">
        <f t="shared" si="58"/>
        <v>#REF!</v>
      </c>
      <c r="BU125" s="4" t="e">
        <f t="shared" si="58"/>
        <v>#REF!</v>
      </c>
      <c r="BV125" s="4" t="e">
        <f t="shared" si="58"/>
        <v>#REF!</v>
      </c>
      <c r="BW125" s="4" t="e">
        <f t="shared" si="58"/>
        <v>#REF!</v>
      </c>
      <c r="BX125" s="4" t="e">
        <f t="shared" si="58"/>
        <v>#REF!</v>
      </c>
      <c r="BY125" s="4" t="e">
        <f t="shared" si="58"/>
        <v>#REF!</v>
      </c>
      <c r="BZ125" s="4" t="e">
        <f t="shared" si="58"/>
        <v>#REF!</v>
      </c>
      <c r="CA125" s="4" t="e">
        <f t="shared" si="58"/>
        <v>#REF!</v>
      </c>
      <c r="CB125" s="4" t="e">
        <f t="shared" si="58"/>
        <v>#REF!</v>
      </c>
      <c r="CC125" s="4" t="e">
        <f t="shared" si="58"/>
        <v>#REF!</v>
      </c>
      <c r="CD125" s="4" t="e">
        <f t="shared" si="58"/>
        <v>#REF!</v>
      </c>
      <c r="CE125" s="4" t="e">
        <f t="shared" si="58"/>
        <v>#REF!</v>
      </c>
      <c r="CF125" s="4" t="e">
        <f t="shared" si="58"/>
        <v>#REF!</v>
      </c>
      <c r="CG125" s="4" t="e">
        <f t="shared" si="58"/>
        <v>#REF!</v>
      </c>
      <c r="CH125" s="4" t="e">
        <f t="shared" si="58"/>
        <v>#REF!</v>
      </c>
      <c r="CI125" s="4" t="e">
        <f t="shared" si="58"/>
        <v>#REF!</v>
      </c>
      <c r="CJ125" s="4" t="e">
        <f t="shared" si="58"/>
        <v>#REF!</v>
      </c>
      <c r="CK125" s="4" t="e">
        <f t="shared" si="58"/>
        <v>#REF!</v>
      </c>
      <c r="CL125" s="4" t="e">
        <f t="shared" si="58"/>
        <v>#REF!</v>
      </c>
      <c r="CM125" s="4" t="e">
        <f t="shared" si="58"/>
        <v>#REF!</v>
      </c>
      <c r="CN125" s="4" t="e">
        <f t="shared" si="58"/>
        <v>#REF!</v>
      </c>
      <c r="CO125" s="4" t="e">
        <f t="shared" si="58"/>
        <v>#REF!</v>
      </c>
      <c r="CP125" s="4" t="e">
        <f t="shared" si="58"/>
        <v>#REF!</v>
      </c>
      <c r="CQ125" s="4" t="e">
        <f t="shared" si="58"/>
        <v>#REF!</v>
      </c>
      <c r="CR125" s="4" t="e">
        <f t="shared" si="58"/>
        <v>#REF!</v>
      </c>
      <c r="CS125" s="4" t="e">
        <f t="shared" si="58"/>
        <v>#REF!</v>
      </c>
      <c r="CT125" s="4" t="e">
        <f t="shared" si="58"/>
        <v>#REF!</v>
      </c>
      <c r="CU125" s="4" t="e">
        <f t="shared" ref="CU125:EX125" si="59">CU124/CU120</f>
        <v>#REF!</v>
      </c>
      <c r="CV125" s="4" t="e">
        <f t="shared" si="59"/>
        <v>#REF!</v>
      </c>
      <c r="CW125" s="4" t="e">
        <f t="shared" si="59"/>
        <v>#REF!</v>
      </c>
      <c r="CX125" s="4" t="e">
        <f t="shared" si="59"/>
        <v>#REF!</v>
      </c>
      <c r="CY125" s="4" t="e">
        <f t="shared" si="59"/>
        <v>#REF!</v>
      </c>
      <c r="CZ125" s="4" t="e">
        <f t="shared" si="59"/>
        <v>#REF!</v>
      </c>
      <c r="DA125" s="4" t="e">
        <f t="shared" si="59"/>
        <v>#REF!</v>
      </c>
      <c r="DB125" s="4" t="e">
        <f t="shared" si="59"/>
        <v>#REF!</v>
      </c>
      <c r="DC125" s="4" t="e">
        <f t="shared" si="59"/>
        <v>#REF!</v>
      </c>
      <c r="DD125" s="4" t="e">
        <f t="shared" si="59"/>
        <v>#REF!</v>
      </c>
      <c r="DE125" s="4" t="e">
        <f t="shared" si="59"/>
        <v>#REF!</v>
      </c>
      <c r="DF125" s="4" t="e">
        <f t="shared" si="59"/>
        <v>#REF!</v>
      </c>
      <c r="DG125" s="4" t="e">
        <f t="shared" si="59"/>
        <v>#REF!</v>
      </c>
      <c r="DH125" s="4" t="e">
        <f t="shared" si="59"/>
        <v>#REF!</v>
      </c>
      <c r="DI125" s="4" t="e">
        <f t="shared" si="59"/>
        <v>#REF!</v>
      </c>
      <c r="DJ125" s="4" t="e">
        <f t="shared" si="59"/>
        <v>#REF!</v>
      </c>
      <c r="DK125" s="4" t="e">
        <f t="shared" si="59"/>
        <v>#REF!</v>
      </c>
      <c r="DL125" s="4" t="e">
        <f t="shared" si="59"/>
        <v>#REF!</v>
      </c>
      <c r="DM125" s="4" t="e">
        <f t="shared" si="59"/>
        <v>#REF!</v>
      </c>
      <c r="DN125" s="4" t="e">
        <f t="shared" si="59"/>
        <v>#REF!</v>
      </c>
      <c r="DO125" s="4" t="e">
        <f t="shared" si="59"/>
        <v>#REF!</v>
      </c>
      <c r="DP125" s="4" t="e">
        <f t="shared" si="59"/>
        <v>#REF!</v>
      </c>
      <c r="DQ125" s="4" t="e">
        <f t="shared" si="59"/>
        <v>#REF!</v>
      </c>
      <c r="DR125" s="4" t="e">
        <v>#DIV/0!</v>
      </c>
      <c r="DS125" s="4" t="e">
        <v>#DIV/0!</v>
      </c>
      <c r="DT125" s="4" t="e">
        <v>#DIV/0!</v>
      </c>
      <c r="DU125" s="4" t="e">
        <v>#DIV/0!</v>
      </c>
      <c r="DV125" s="4" t="e">
        <v>#DIV/0!</v>
      </c>
      <c r="DW125" s="4">
        <v>0</v>
      </c>
      <c r="DX125" s="4">
        <v>2.5217046723585143E-4</v>
      </c>
      <c r="DY125" s="4">
        <v>4.0181390276103552E-4</v>
      </c>
      <c r="DZ125" s="4">
        <v>2.538402959931694E-4</v>
      </c>
      <c r="EA125" s="4">
        <v>2.0479213598197828E-4</v>
      </c>
      <c r="EB125" s="4">
        <v>5.3843201722982459E-4</v>
      </c>
      <c r="EC125" s="4">
        <v>3.9912909608874603E-4</v>
      </c>
      <c r="ED125" s="4">
        <v>2.4501027158446259E-4</v>
      </c>
      <c r="EE125" s="4">
        <v>3.5584655896377484E-4</v>
      </c>
      <c r="EF125" s="4">
        <v>9.8485781115351481E-4</v>
      </c>
      <c r="EG125" s="4">
        <v>3.6197008250236619E-4</v>
      </c>
      <c r="EH125" s="4">
        <v>1.8955573191259205E-4</v>
      </c>
      <c r="EI125" s="4">
        <v>3.8027503134699581E-4</v>
      </c>
      <c r="EJ125" s="4">
        <v>3.0412382832890764E-4</v>
      </c>
      <c r="EK125" s="4">
        <v>5.5474105480049138E-4</v>
      </c>
      <c r="EL125" s="4">
        <v>3.9600226287007354E-4</v>
      </c>
      <c r="EM125" s="4">
        <v>1.6096903358216462E-4</v>
      </c>
      <c r="EN125" s="4">
        <v>2.7702214814781176E-4</v>
      </c>
      <c r="EO125" s="4">
        <v>4.0274830635320428E-4</v>
      </c>
      <c r="EP125" s="4">
        <v>5.1908696811122496E-4</v>
      </c>
      <c r="EQ125" s="4">
        <v>2.6851558828888439E-4</v>
      </c>
      <c r="ER125" s="4">
        <v>2.0366598778004071E-3</v>
      </c>
      <c r="ES125" s="4">
        <v>3.6496817733611646E-4</v>
      </c>
      <c r="ET125" s="4">
        <v>4.9585521027859869E-4</v>
      </c>
      <c r="EU125" s="4">
        <v>4.6246814108361425E-4</v>
      </c>
      <c r="EV125" s="4">
        <v>1.327994860229369E-3</v>
      </c>
      <c r="EW125" s="4">
        <f t="shared" si="59"/>
        <v>3.2452820946152813E-4</v>
      </c>
      <c r="EX125" s="4">
        <f t="shared" si="59"/>
        <v>6.8450954890820722E-5</v>
      </c>
      <c r="EY125" s="4">
        <f t="shared" ref="EY125:GB125" si="60">EY124/EY120</f>
        <v>6.9098949695964621E-4</v>
      </c>
      <c r="EZ125" s="4">
        <f t="shared" si="60"/>
        <v>0</v>
      </c>
      <c r="FA125" s="4">
        <f t="shared" si="60"/>
        <v>9.9164187561977626E-4</v>
      </c>
      <c r="FB125" s="4">
        <f t="shared" si="60"/>
        <v>1.0147601476014759E-3</v>
      </c>
      <c r="FC125" s="4">
        <f t="shared" si="60"/>
        <v>8.4652501481418771E-5</v>
      </c>
      <c r="FD125" s="4">
        <f t="shared" si="60"/>
        <v>5.7128866400065295E-4</v>
      </c>
      <c r="FE125" s="4">
        <f t="shared" si="60"/>
        <v>8.1987373944412557E-5</v>
      </c>
      <c r="FF125" s="4">
        <f t="shared" si="60"/>
        <v>2.1992522542335605E-4</v>
      </c>
      <c r="FG125" s="4">
        <f t="shared" si="60"/>
        <v>0</v>
      </c>
      <c r="FH125" s="4">
        <f t="shared" si="60"/>
        <v>1.2374706100730108E-4</v>
      </c>
      <c r="FI125" s="4" t="e">
        <f t="shared" si="60"/>
        <v>#DIV/0!</v>
      </c>
      <c r="FJ125" s="4">
        <f t="shared" si="60"/>
        <v>4.1753653444676412E-4</v>
      </c>
      <c r="FK125" s="4">
        <f t="shared" si="60"/>
        <v>0</v>
      </c>
      <c r="FL125" s="4">
        <f t="shared" si="60"/>
        <v>0</v>
      </c>
      <c r="FM125" s="4">
        <f t="shared" si="60"/>
        <v>1.3034410844629823E-4</v>
      </c>
      <c r="FN125" s="4">
        <f t="shared" si="60"/>
        <v>0</v>
      </c>
      <c r="FO125" s="4">
        <f t="shared" si="60"/>
        <v>1.4647722279185587E-4</v>
      </c>
      <c r="FP125" s="4">
        <f t="shared" si="60"/>
        <v>1.5320974413972729E-4</v>
      </c>
      <c r="FQ125" s="4">
        <f t="shared" si="60"/>
        <v>0</v>
      </c>
      <c r="FR125" s="4">
        <f t="shared" si="60"/>
        <v>0</v>
      </c>
      <c r="FS125" s="4">
        <f t="shared" si="60"/>
        <v>2.9922202274087372E-4</v>
      </c>
      <c r="FT125" s="4">
        <f t="shared" si="60"/>
        <v>2.4660912453760788E-4</v>
      </c>
      <c r="FU125" s="4">
        <f t="shared" si="60"/>
        <v>0</v>
      </c>
      <c r="FV125" s="4" t="e">
        <f t="shared" si="60"/>
        <v>#DIV/0!</v>
      </c>
      <c r="FW125" s="4" t="e">
        <f t="shared" si="60"/>
        <v>#DIV/0!</v>
      </c>
      <c r="FX125" s="4" t="e">
        <f t="shared" si="60"/>
        <v>#DIV/0!</v>
      </c>
      <c r="FY125" s="4" t="e">
        <f t="shared" si="60"/>
        <v>#DIV/0!</v>
      </c>
      <c r="FZ125" s="4" t="e">
        <f t="shared" si="60"/>
        <v>#DIV/0!</v>
      </c>
      <c r="GA125" s="4" t="e">
        <f t="shared" si="60"/>
        <v>#DIV/0!</v>
      </c>
      <c r="GB125" s="4" t="e">
        <f t="shared" si="60"/>
        <v>#DIV/0!</v>
      </c>
    </row>
    <row r="126" spans="1:184" s="41" customFormat="1" ht="25.5" customHeight="1">
      <c r="A126" s="11" t="s">
        <v>2</v>
      </c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>
        <v>0</v>
      </c>
      <c r="V126" s="10" t="e">
        <f>SUM(#REF!,#REF!,#REF!,#REF!,#REF!,#REF!,V42,#REF!)</f>
        <v>#REF!</v>
      </c>
      <c r="W126" s="10" t="e">
        <f>SUM(#REF!,#REF!,#REF!,#REF!,#REF!,#REF!,W42,#REF!)</f>
        <v>#REF!</v>
      </c>
      <c r="X126" s="10" t="e">
        <f>SUM(#REF!,#REF!,#REF!,#REF!,#REF!,#REF!,X42,#REF!)</f>
        <v>#REF!</v>
      </c>
      <c r="Y126" s="10" t="e">
        <f>SUM(#REF!,#REF!,#REF!,#REF!,#REF!,#REF!,Y42,#REF!)</f>
        <v>#REF!</v>
      </c>
      <c r="Z126" s="10" t="e">
        <f>#REF!+Z42+#REF!+#REF!+#REF!+#REF!+#REF!</f>
        <v>#REF!</v>
      </c>
      <c r="AA126" s="10" t="e">
        <f>#REF!+AA42+#REF!+#REF!+#REF!+#REF!+#REF!</f>
        <v>#REF!</v>
      </c>
      <c r="AB126" s="10" t="e">
        <f>#REF!+AB42+#REF!+#REF!+#REF!+#REF!+#REF!</f>
        <v>#REF!</v>
      </c>
      <c r="AC126" s="10" t="e">
        <f>#REF!+AC42+#REF!+#REF!+#REF!+#REF!+#REF!</f>
        <v>#REF!</v>
      </c>
      <c r="AD126" s="10" t="e">
        <f>#REF!+AD42+#REF!+#REF!+#REF!+#REF!+#REF!</f>
        <v>#REF!</v>
      </c>
      <c r="AE126" s="10" t="e">
        <f>#REF!+AE42+#REF!+#REF!+#REF!+#REF!+#REF!</f>
        <v>#REF!</v>
      </c>
      <c r="AF126" s="10" t="e">
        <f>#REF!+AF42+#REF!+#REF!+#REF!+#REF!+#REF!</f>
        <v>#REF!</v>
      </c>
      <c r="AG126" s="10" t="e">
        <f>#REF!+AG42+#REF!+#REF!+#REF!+#REF!+#REF!</f>
        <v>#REF!</v>
      </c>
      <c r="AH126" s="10" t="e">
        <f>#REF!+AH42+#REF!+#REF!+#REF!+#REF!+#REF!</f>
        <v>#REF!</v>
      </c>
      <c r="AI126" s="10" t="e">
        <f>#REF!+AI42+#REF!+#REF!+#REF!+#REF!+#REF!</f>
        <v>#REF!</v>
      </c>
      <c r="AJ126" s="10" t="e">
        <f>#REF!+AJ42+#REF!+#REF!+#REF!+#REF!+#REF!</f>
        <v>#REF!</v>
      </c>
      <c r="AK126" s="10" t="e">
        <f>#REF!+AK42+#REF!+#REF!+#REF!+#REF!+#REF!</f>
        <v>#REF!</v>
      </c>
      <c r="AL126" s="10" t="e">
        <f>#REF!+AL42+#REF!+#REF!+#REF!+#REF!+#REF!</f>
        <v>#REF!</v>
      </c>
      <c r="AM126" s="10" t="e">
        <f>#REF!+AM42+#REF!+#REF!+#REF!+#REF!+#REF!</f>
        <v>#REF!</v>
      </c>
      <c r="AN126" s="10" t="e">
        <f>#REF!+AN42+#REF!+#REF!+#REF!+#REF!+#REF!</f>
        <v>#REF!</v>
      </c>
      <c r="AO126" s="10" t="e">
        <f>#REF!+AO42+#REF!+#REF!+#REF!+#REF!+#REF!</f>
        <v>#REF!</v>
      </c>
      <c r="AP126" s="10" t="e">
        <f>#REF!+AP42+#REF!+#REF!+#REF!+#REF!+#REF!</f>
        <v>#REF!</v>
      </c>
      <c r="AQ126" s="10" t="e">
        <f>#REF!+AQ42+#REF!+#REF!+#REF!+#REF!+#REF!</f>
        <v>#REF!</v>
      </c>
      <c r="AR126" s="10" t="e">
        <f>#REF!+AR42+#REF!+#REF!+#REF!+#REF!+#REF!</f>
        <v>#REF!</v>
      </c>
      <c r="AS126" s="10" t="e">
        <f>#REF!+AS42+#REF!+#REF!+#REF!+#REF!+#REF!</f>
        <v>#REF!</v>
      </c>
      <c r="AT126" s="10" t="e">
        <f>#REF!+AT42+#REF!+#REF!+#REF!+#REF!+#REF!</f>
        <v>#REF!</v>
      </c>
      <c r="AU126" s="10" t="e">
        <f>#REF!+AU42+#REF!+#REF!+#REF!+#REF!+#REF!</f>
        <v>#REF!</v>
      </c>
      <c r="AV126" s="10" t="e">
        <f>#REF!+AV42+#REF!+#REF!+#REF!+#REF!+#REF!</f>
        <v>#REF!</v>
      </c>
      <c r="AW126" s="10" t="e">
        <f>#REF!+AW42+#REF!+#REF!+#REF!+#REF!+#REF!</f>
        <v>#REF!</v>
      </c>
      <c r="AX126" s="10" t="e">
        <f>#REF!+AX42+#REF!+#REF!+#REF!+#REF!+#REF!</f>
        <v>#REF!</v>
      </c>
      <c r="AY126" s="10" t="e">
        <f>#REF!+AY42+#REF!+#REF!+#REF!+#REF!+#REF!</f>
        <v>#REF!</v>
      </c>
      <c r="AZ126" s="10" t="e">
        <f>#REF!+AZ42+#REF!+#REF!+#REF!+#REF!+#REF!</f>
        <v>#REF!</v>
      </c>
      <c r="BA126" s="10" t="e">
        <f>#REF!+BA42+#REF!+#REF!+#REF!+#REF!+#REF!</f>
        <v>#REF!</v>
      </c>
      <c r="BB126" s="10" t="e">
        <f>#REF!+BB42+#REF!+#REF!+#REF!+#REF!+#REF!</f>
        <v>#REF!</v>
      </c>
      <c r="BC126" s="10" t="e">
        <f>#REF!+BC42+#REF!+#REF!+#REF!+#REF!+#REF!</f>
        <v>#REF!</v>
      </c>
      <c r="BD126" s="10" t="e">
        <f>#REF!+BD42+#REF!+#REF!+#REF!+#REF!+#REF!</f>
        <v>#REF!</v>
      </c>
      <c r="BE126" s="10" t="e">
        <f>#REF!+BE42+#REF!+#REF!+#REF!+#REF!+#REF!</f>
        <v>#REF!</v>
      </c>
      <c r="BF126" s="10" t="e">
        <f>#REF!+BF42+#REF!+#REF!+#REF!+#REF!+#REF!</f>
        <v>#REF!</v>
      </c>
      <c r="BG126" s="10" t="e">
        <f>#REF!+BG42+#REF!+#REF!+#REF!+#REF!+#REF!</f>
        <v>#REF!</v>
      </c>
      <c r="BH126" s="10" t="e">
        <f>#REF!+BH42+#REF!+#REF!+#REF!+#REF!+#REF!</f>
        <v>#REF!</v>
      </c>
      <c r="BI126" s="10" t="e">
        <f>#REF!+BI42+#REF!+#REF!+#REF!+#REF!+#REF!</f>
        <v>#REF!</v>
      </c>
      <c r="BJ126" s="10" t="e">
        <f>#REF!+BJ42+#REF!+#REF!+#REF!+#REF!+#REF!</f>
        <v>#REF!</v>
      </c>
      <c r="BK126" s="10" t="e">
        <f>#REF!+BK42+#REF!+#REF!+#REF!+#REF!+#REF!</f>
        <v>#REF!</v>
      </c>
      <c r="BL126" s="10" t="e">
        <f>#REF!+BL42+#REF!+#REF!+#REF!+#REF!+#REF!</f>
        <v>#REF!</v>
      </c>
      <c r="BM126" s="10" t="e">
        <f>#REF!+BM42+#REF!+#REF!+#REF!+#REF!+#REF!</f>
        <v>#REF!</v>
      </c>
      <c r="BN126" s="10" t="e">
        <f>#REF!+BN42+#REF!+#REF!+#REF!+#REF!+#REF!</f>
        <v>#REF!</v>
      </c>
      <c r="BO126" s="10" t="e">
        <f>#REF!+BO42+#REF!+#REF!+#REF!+#REF!+#REF!</f>
        <v>#REF!</v>
      </c>
      <c r="BP126" s="10" t="e">
        <f>BP42+#REF!+#REF!+#REF!+#REF!+#REF!</f>
        <v>#REF!</v>
      </c>
      <c r="BQ126" s="10" t="e">
        <f>BQ42+#REF!+#REF!+#REF!+#REF!+#REF!</f>
        <v>#REF!</v>
      </c>
      <c r="BR126" s="10" t="e">
        <f>BR42+#REF!+#REF!+#REF!+#REF!+#REF!</f>
        <v>#REF!</v>
      </c>
      <c r="BS126" s="10" t="e">
        <f>BS42+#REF!+#REF!+#REF!+#REF!+#REF!</f>
        <v>#REF!</v>
      </c>
      <c r="BT126" s="10" t="e">
        <f>BT42+#REF!+#REF!+#REF!+#REF!+#REF!</f>
        <v>#REF!</v>
      </c>
      <c r="BU126" s="10" t="e">
        <f>BU42+#REF!+#REF!+#REF!+#REF!+#REF!</f>
        <v>#REF!</v>
      </c>
      <c r="BV126" s="10" t="e">
        <f>BV42+#REF!+#REF!+#REF!+#REF!+#REF!</f>
        <v>#REF!</v>
      </c>
      <c r="BW126" s="10" t="e">
        <f>BW42+#REF!+#REF!+#REF!+#REF!+#REF!</f>
        <v>#REF!</v>
      </c>
      <c r="BX126" s="10" t="e">
        <f>BX42+#REF!+#REF!+#REF!+#REF!+#REF!</f>
        <v>#REF!</v>
      </c>
      <c r="BY126" s="10" t="e">
        <f>BY42+#REF!+#REF!+#REF!+#REF!+#REF!</f>
        <v>#REF!</v>
      </c>
      <c r="BZ126" s="10" t="e">
        <f>BZ42+#REF!+#REF!+#REF!+#REF!+#REF!</f>
        <v>#REF!</v>
      </c>
      <c r="CA126" s="10" t="e">
        <f>CA42+#REF!+#REF!+#REF!+#REF!+#REF!</f>
        <v>#REF!</v>
      </c>
      <c r="CB126" s="10" t="e">
        <f>CB42+#REF!+#REF!+#REF!+#REF!+#REF!</f>
        <v>#REF!</v>
      </c>
      <c r="CC126" s="10" t="e">
        <f>CC42+#REF!+#REF!+#REF!+#REF!+#REF!</f>
        <v>#REF!</v>
      </c>
      <c r="CD126" s="10" t="e">
        <f>CD42+#REF!+#REF!+#REF!+#REF!+#REF!</f>
        <v>#REF!</v>
      </c>
      <c r="CE126" s="10" t="e">
        <f>CE42+#REF!+#REF!+#REF!+#REF!+#REF!</f>
        <v>#REF!</v>
      </c>
      <c r="CF126" s="10" t="e">
        <f>CF42+#REF!+#REF!+#REF!+#REF!+#REF!</f>
        <v>#REF!</v>
      </c>
      <c r="CG126" s="10" t="e">
        <f>CG42+#REF!+#REF!+#REF!+#REF!+#REF!</f>
        <v>#REF!</v>
      </c>
      <c r="CH126" s="10" t="e">
        <f>CH42+#REF!+#REF!+#REF!+#REF!+#REF!</f>
        <v>#REF!</v>
      </c>
      <c r="CI126" s="10" t="e">
        <f>CI42+#REF!+#REF!+#REF!+#REF!+#REF!</f>
        <v>#REF!</v>
      </c>
      <c r="CJ126" s="10" t="e">
        <f>CJ42+#REF!+#REF!+#REF!+#REF!+#REF!</f>
        <v>#REF!</v>
      </c>
      <c r="CK126" s="10" t="e">
        <f>CK42+#REF!+#REF!+#REF!+#REF!+#REF!</f>
        <v>#REF!</v>
      </c>
      <c r="CL126" s="10" t="e">
        <f>CL42+#REF!+#REF!+#REF!+#REF!+#REF!</f>
        <v>#REF!</v>
      </c>
      <c r="CM126" s="10" t="e">
        <f>CM42+#REF!+#REF!+#REF!+#REF!+#REF!</f>
        <v>#REF!</v>
      </c>
      <c r="CN126" s="10" t="e">
        <f>CN42+#REF!+#REF!+#REF!+#REF!+#REF!</f>
        <v>#REF!</v>
      </c>
      <c r="CO126" s="10" t="e">
        <f>CO42+#REF!+#REF!+#REF!+#REF!+#REF!</f>
        <v>#REF!</v>
      </c>
      <c r="CP126" s="10" t="e">
        <f>CP42+#REF!+#REF!+#REF!+#REF!+#REF!</f>
        <v>#REF!</v>
      </c>
      <c r="CQ126" s="10" t="e">
        <f>CQ42+#REF!+#REF!+#REF!+#REF!+#REF!</f>
        <v>#REF!</v>
      </c>
      <c r="CR126" s="10" t="e">
        <f>CR42+#REF!+#REF!+#REF!+#REF!+#REF!</f>
        <v>#REF!</v>
      </c>
      <c r="CS126" s="10" t="e">
        <f>CS42+#REF!+#REF!+#REF!+#REF!+#REF!</f>
        <v>#REF!</v>
      </c>
      <c r="CT126" s="10" t="e">
        <f>#REF!+#REF!+#REF!+#REF!+#REF!+CT42+CT83</f>
        <v>#REF!</v>
      </c>
      <c r="CU126" s="10" t="e">
        <f>#REF!+#REF!+#REF!+#REF!+#REF!+CU42+CU83</f>
        <v>#REF!</v>
      </c>
      <c r="CV126" s="10" t="e">
        <f>#REF!+#REF!+#REF!+#REF!+#REF!+CV42+CV83</f>
        <v>#REF!</v>
      </c>
      <c r="CW126" s="10" t="e">
        <f>#REF!+#REF!+#REF!+#REF!+#REF!+CW42+CW83</f>
        <v>#REF!</v>
      </c>
      <c r="CX126" s="10" t="e">
        <f>#REF!+#REF!+#REF!+#REF!+#REF!+CX42+CX83</f>
        <v>#REF!</v>
      </c>
      <c r="CY126" s="10" t="e">
        <f>#REF!+#REF!+#REF!+#REF!+#REF!+CY42+CY83</f>
        <v>#REF!</v>
      </c>
      <c r="CZ126" s="10" t="e">
        <f>#REF!+#REF!+#REF!+#REF!+#REF!+CZ42+CZ83</f>
        <v>#REF!</v>
      </c>
      <c r="DA126" s="10" t="e">
        <f>#REF!+#REF!+#REF!+#REF!+#REF!+DA42+DA83</f>
        <v>#REF!</v>
      </c>
      <c r="DB126" s="10" t="e">
        <f>#REF!+#REF!+#REF!+#REF!+#REF!+DB42+DB83</f>
        <v>#REF!</v>
      </c>
      <c r="DC126" s="10" t="e">
        <f>#REF!+#REF!+#REF!+#REF!+#REF!+DC42+DC83</f>
        <v>#REF!</v>
      </c>
      <c r="DD126" s="10" t="e">
        <f>#REF!+#REF!+#REF!+#REF!+#REF!+DD42+DD83</f>
        <v>#REF!</v>
      </c>
      <c r="DE126" s="10" t="e">
        <f>#REF!+#REF!+#REF!+#REF!+#REF!+DE42+DE83</f>
        <v>#REF!</v>
      </c>
      <c r="DF126" s="10" t="e">
        <f>#REF!+#REF!+#REF!+#REF!+#REF!+DF42+DF83</f>
        <v>#REF!</v>
      </c>
      <c r="DG126" s="10" t="e">
        <f>#REF!+#REF!+#REF!+#REF!+#REF!+DG42+DG83</f>
        <v>#REF!</v>
      </c>
      <c r="DH126" s="10" t="e">
        <f>#REF!+#REF!+#REF!+#REF!+#REF!+DH42+DH83</f>
        <v>#REF!</v>
      </c>
      <c r="DI126" s="10" t="e">
        <f>#REF!+#REF!+#REF!+#REF!+#REF!+DI42+DI83</f>
        <v>#REF!</v>
      </c>
      <c r="DJ126" s="10" t="e">
        <f>#REF!+#REF!+#REF!+#REF!+#REF!+DJ42+DJ83</f>
        <v>#REF!</v>
      </c>
      <c r="DK126" s="10" t="e">
        <f>#REF!+#REF!+#REF!+#REF!+#REF!+DK42+DK83</f>
        <v>#REF!</v>
      </c>
      <c r="DL126" s="10" t="e">
        <f>#REF!+#REF!+#REF!+#REF!+#REF!+DL42+DL83</f>
        <v>#REF!</v>
      </c>
      <c r="DM126" s="10" t="e">
        <f>#REF!+#REF!+#REF!+#REF!+#REF!+DM42+DM83</f>
        <v>#REF!</v>
      </c>
      <c r="DN126" s="10" t="e">
        <f>#REF!+#REF!+#REF!+#REF!+#REF!+DN42+DN83</f>
        <v>#REF!</v>
      </c>
      <c r="DO126" s="10" t="e">
        <f>#REF!+#REF!+#REF!+#REF!+#REF!+DO42+DO83</f>
        <v>#REF!</v>
      </c>
      <c r="DP126" s="10" t="e">
        <f>#REF!+#REF!+#REF!+#REF!+#REF!+DP42+DP83</f>
        <v>#REF!</v>
      </c>
      <c r="DQ126" s="10" t="e">
        <f>#REF!+#REF!+#REF!+#REF!+#REF!+DQ42+DQ83</f>
        <v>#REF!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12</v>
      </c>
      <c r="DY126" s="10">
        <v>50</v>
      </c>
      <c r="DZ126" s="10">
        <v>23</v>
      </c>
      <c r="EA126" s="10">
        <v>44</v>
      </c>
      <c r="EB126" s="10">
        <v>65</v>
      </c>
      <c r="EC126" s="10">
        <v>159</v>
      </c>
      <c r="ED126" s="10">
        <v>27</v>
      </c>
      <c r="EE126" s="10">
        <v>4</v>
      </c>
      <c r="EF126" s="10">
        <v>61</v>
      </c>
      <c r="EG126" s="10">
        <v>66</v>
      </c>
      <c r="EH126" s="10">
        <v>65</v>
      </c>
      <c r="EI126" s="10">
        <v>20</v>
      </c>
      <c r="EJ126" s="10">
        <v>27</v>
      </c>
      <c r="EK126" s="10">
        <v>51</v>
      </c>
      <c r="EL126" s="10">
        <v>23</v>
      </c>
      <c r="EM126" s="10">
        <v>25</v>
      </c>
      <c r="EN126" s="10">
        <v>59</v>
      </c>
      <c r="EO126" s="10">
        <v>22</v>
      </c>
      <c r="EP126" s="10">
        <v>20</v>
      </c>
      <c r="EQ126" s="10">
        <v>11</v>
      </c>
      <c r="ER126" s="10">
        <v>24</v>
      </c>
      <c r="ES126" s="10">
        <v>36</v>
      </c>
      <c r="ET126" s="10">
        <v>161</v>
      </c>
      <c r="EU126" s="10">
        <v>353</v>
      </c>
      <c r="EV126" s="10">
        <v>199</v>
      </c>
      <c r="EW126" s="10">
        <f>SUM(EX126:GB126)</f>
        <v>125</v>
      </c>
      <c r="EX126" s="10">
        <f>+EX42+EX83</f>
        <v>10</v>
      </c>
      <c r="EY126" s="10">
        <f t="shared" ref="EY126:GB126" si="61">+EY42+EY83</f>
        <v>6</v>
      </c>
      <c r="EZ126" s="10">
        <f t="shared" si="61"/>
        <v>0</v>
      </c>
      <c r="FA126" s="10">
        <f t="shared" si="61"/>
        <v>3</v>
      </c>
      <c r="FB126" s="10">
        <f t="shared" si="61"/>
        <v>11</v>
      </c>
      <c r="FC126" s="10">
        <f t="shared" si="61"/>
        <v>9</v>
      </c>
      <c r="FD126" s="10">
        <f t="shared" si="61"/>
        <v>16</v>
      </c>
      <c r="FE126" s="10">
        <f t="shared" si="61"/>
        <v>26</v>
      </c>
      <c r="FF126" s="10">
        <f t="shared" si="61"/>
        <v>10</v>
      </c>
      <c r="FG126" s="10">
        <f t="shared" si="61"/>
        <v>0</v>
      </c>
      <c r="FH126" s="10">
        <f t="shared" si="61"/>
        <v>3</v>
      </c>
      <c r="FI126" s="10">
        <f t="shared" si="61"/>
        <v>0</v>
      </c>
      <c r="FJ126" s="10">
        <f t="shared" si="61"/>
        <v>1</v>
      </c>
      <c r="FK126" s="10">
        <f t="shared" si="61"/>
        <v>1</v>
      </c>
      <c r="FL126" s="10">
        <f t="shared" si="61"/>
        <v>2</v>
      </c>
      <c r="FM126" s="10">
        <f t="shared" si="61"/>
        <v>0</v>
      </c>
      <c r="FN126" s="10">
        <f t="shared" si="61"/>
        <v>0</v>
      </c>
      <c r="FO126" s="10">
        <f t="shared" si="61"/>
        <v>4</v>
      </c>
      <c r="FP126" s="10">
        <f t="shared" si="61"/>
        <v>2</v>
      </c>
      <c r="FQ126" s="10">
        <f t="shared" si="61"/>
        <v>1</v>
      </c>
      <c r="FR126" s="10">
        <f t="shared" si="61"/>
        <v>4</v>
      </c>
      <c r="FS126" s="10">
        <f t="shared" si="61"/>
        <v>12</v>
      </c>
      <c r="FT126" s="10">
        <f t="shared" si="61"/>
        <v>4</v>
      </c>
      <c r="FU126" s="10">
        <f t="shared" si="61"/>
        <v>0</v>
      </c>
      <c r="FV126" s="10">
        <f t="shared" si="61"/>
        <v>0</v>
      </c>
      <c r="FW126" s="10">
        <f t="shared" si="61"/>
        <v>0</v>
      </c>
      <c r="FX126" s="10">
        <f t="shared" si="61"/>
        <v>0</v>
      </c>
      <c r="FY126" s="10">
        <f t="shared" si="61"/>
        <v>0</v>
      </c>
      <c r="FZ126" s="10">
        <f t="shared" si="61"/>
        <v>0</v>
      </c>
      <c r="GA126" s="10">
        <f t="shared" si="61"/>
        <v>0</v>
      </c>
      <c r="GB126" s="10">
        <f t="shared" si="61"/>
        <v>0</v>
      </c>
    </row>
    <row r="127" spans="1:184" s="3" customFormat="1" ht="25.5" customHeight="1">
      <c r="A127" s="5" t="s">
        <v>1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>
        <f t="shared" ref="U127:Z127" si="62">U126/U120</f>
        <v>0</v>
      </c>
      <c r="V127" s="4" t="e">
        <f t="shared" si="62"/>
        <v>#REF!</v>
      </c>
      <c r="W127" s="4" t="e">
        <f t="shared" si="62"/>
        <v>#REF!</v>
      </c>
      <c r="X127" s="4" t="e">
        <f t="shared" si="62"/>
        <v>#REF!</v>
      </c>
      <c r="Y127" s="4" t="e">
        <f t="shared" si="62"/>
        <v>#REF!</v>
      </c>
      <c r="Z127" s="4" t="e">
        <f t="shared" si="62"/>
        <v>#REF!</v>
      </c>
      <c r="AA127" s="4" t="e">
        <f t="shared" ref="AA127:AO127" si="63">AA126/AA120</f>
        <v>#REF!</v>
      </c>
      <c r="AB127" s="4" t="e">
        <f t="shared" si="63"/>
        <v>#REF!</v>
      </c>
      <c r="AC127" s="4" t="e">
        <f t="shared" si="63"/>
        <v>#REF!</v>
      </c>
      <c r="AD127" s="4" t="e">
        <f t="shared" si="63"/>
        <v>#REF!</v>
      </c>
      <c r="AE127" s="4" t="e">
        <f t="shared" si="63"/>
        <v>#REF!</v>
      </c>
      <c r="AF127" s="4" t="e">
        <f t="shared" si="63"/>
        <v>#REF!</v>
      </c>
      <c r="AG127" s="4" t="e">
        <f t="shared" si="63"/>
        <v>#REF!</v>
      </c>
      <c r="AH127" s="4" t="e">
        <f t="shared" si="63"/>
        <v>#REF!</v>
      </c>
      <c r="AI127" s="4" t="e">
        <f t="shared" si="63"/>
        <v>#REF!</v>
      </c>
      <c r="AJ127" s="4" t="e">
        <f t="shared" si="63"/>
        <v>#REF!</v>
      </c>
      <c r="AK127" s="4" t="e">
        <f t="shared" si="63"/>
        <v>#REF!</v>
      </c>
      <c r="AL127" s="4" t="e">
        <f t="shared" si="63"/>
        <v>#REF!</v>
      </c>
      <c r="AM127" s="4" t="e">
        <f t="shared" si="63"/>
        <v>#REF!</v>
      </c>
      <c r="AN127" s="4" t="e">
        <f t="shared" si="63"/>
        <v>#REF!</v>
      </c>
      <c r="AO127" s="4" t="e">
        <f t="shared" si="63"/>
        <v>#REF!</v>
      </c>
      <c r="AP127" s="4" t="e">
        <f t="shared" ref="AP127:AX127" si="64">AP126/AP120</f>
        <v>#REF!</v>
      </c>
      <c r="AQ127" s="4" t="e">
        <f t="shared" si="64"/>
        <v>#REF!</v>
      </c>
      <c r="AR127" s="4" t="e">
        <f t="shared" si="64"/>
        <v>#REF!</v>
      </c>
      <c r="AS127" s="4" t="e">
        <f t="shared" si="64"/>
        <v>#REF!</v>
      </c>
      <c r="AT127" s="4" t="e">
        <f t="shared" si="64"/>
        <v>#REF!</v>
      </c>
      <c r="AU127" s="4" t="e">
        <f t="shared" si="64"/>
        <v>#REF!</v>
      </c>
      <c r="AV127" s="4" t="e">
        <f t="shared" si="64"/>
        <v>#REF!</v>
      </c>
      <c r="AW127" s="4" t="e">
        <f t="shared" si="64"/>
        <v>#REF!</v>
      </c>
      <c r="AX127" s="4" t="e">
        <f t="shared" si="64"/>
        <v>#REF!</v>
      </c>
      <c r="AY127" s="4" t="e">
        <f t="shared" ref="AY127:BD127" si="65">AY126/AY120</f>
        <v>#REF!</v>
      </c>
      <c r="AZ127" s="4" t="e">
        <f t="shared" si="65"/>
        <v>#REF!</v>
      </c>
      <c r="BA127" s="4" t="e">
        <f t="shared" si="65"/>
        <v>#REF!</v>
      </c>
      <c r="BB127" s="4" t="e">
        <f t="shared" si="65"/>
        <v>#REF!</v>
      </c>
      <c r="BC127" s="4" t="e">
        <f t="shared" si="65"/>
        <v>#REF!</v>
      </c>
      <c r="BD127" s="4" t="e">
        <f t="shared" si="65"/>
        <v>#REF!</v>
      </c>
      <c r="BE127" s="4" t="e">
        <f t="shared" ref="BE127:BU127" si="66">BE126/BE120</f>
        <v>#REF!</v>
      </c>
      <c r="BF127" s="4" t="e">
        <f t="shared" si="66"/>
        <v>#REF!</v>
      </c>
      <c r="BG127" s="4" t="e">
        <f t="shared" si="66"/>
        <v>#REF!</v>
      </c>
      <c r="BH127" s="4" t="e">
        <f t="shared" si="66"/>
        <v>#REF!</v>
      </c>
      <c r="BI127" s="4" t="e">
        <f t="shared" si="66"/>
        <v>#REF!</v>
      </c>
      <c r="BJ127" s="4" t="e">
        <f t="shared" si="66"/>
        <v>#REF!</v>
      </c>
      <c r="BK127" s="4" t="e">
        <f t="shared" si="66"/>
        <v>#REF!</v>
      </c>
      <c r="BL127" s="4" t="e">
        <f t="shared" si="66"/>
        <v>#REF!</v>
      </c>
      <c r="BM127" s="4" t="e">
        <f t="shared" si="66"/>
        <v>#REF!</v>
      </c>
      <c r="BN127" s="4" t="e">
        <f t="shared" si="66"/>
        <v>#REF!</v>
      </c>
      <c r="BO127" s="4" t="e">
        <f t="shared" si="66"/>
        <v>#REF!</v>
      </c>
      <c r="BP127" s="4" t="e">
        <f t="shared" si="66"/>
        <v>#REF!</v>
      </c>
      <c r="BQ127" s="4" t="e">
        <f t="shared" si="66"/>
        <v>#REF!</v>
      </c>
      <c r="BR127" s="4" t="e">
        <f t="shared" si="66"/>
        <v>#REF!</v>
      </c>
      <c r="BS127" s="4" t="e">
        <f t="shared" si="66"/>
        <v>#REF!</v>
      </c>
      <c r="BT127" s="4" t="e">
        <f t="shared" si="66"/>
        <v>#REF!</v>
      </c>
      <c r="BU127" s="4" t="e">
        <f t="shared" si="66"/>
        <v>#REF!</v>
      </c>
      <c r="BV127" s="4" t="e">
        <f t="shared" ref="BV127:CT127" si="67">BV126/BV120</f>
        <v>#REF!</v>
      </c>
      <c r="BW127" s="4" t="e">
        <f t="shared" si="67"/>
        <v>#REF!</v>
      </c>
      <c r="BX127" s="4" t="e">
        <f t="shared" si="67"/>
        <v>#REF!</v>
      </c>
      <c r="BY127" s="4" t="e">
        <f t="shared" si="67"/>
        <v>#REF!</v>
      </c>
      <c r="BZ127" s="4" t="e">
        <f t="shared" si="67"/>
        <v>#REF!</v>
      </c>
      <c r="CA127" s="4" t="e">
        <f t="shared" si="67"/>
        <v>#REF!</v>
      </c>
      <c r="CB127" s="4" t="e">
        <f t="shared" si="67"/>
        <v>#REF!</v>
      </c>
      <c r="CC127" s="4" t="e">
        <f t="shared" si="67"/>
        <v>#REF!</v>
      </c>
      <c r="CD127" s="4" t="e">
        <f t="shared" si="67"/>
        <v>#REF!</v>
      </c>
      <c r="CE127" s="4" t="e">
        <f t="shared" si="67"/>
        <v>#REF!</v>
      </c>
      <c r="CF127" s="4" t="e">
        <f t="shared" si="67"/>
        <v>#REF!</v>
      </c>
      <c r="CG127" s="4" t="e">
        <f t="shared" si="67"/>
        <v>#REF!</v>
      </c>
      <c r="CH127" s="4" t="e">
        <f t="shared" si="67"/>
        <v>#REF!</v>
      </c>
      <c r="CI127" s="4" t="e">
        <f t="shared" si="67"/>
        <v>#REF!</v>
      </c>
      <c r="CJ127" s="4" t="e">
        <f t="shared" si="67"/>
        <v>#REF!</v>
      </c>
      <c r="CK127" s="4" t="e">
        <f t="shared" si="67"/>
        <v>#REF!</v>
      </c>
      <c r="CL127" s="4" t="e">
        <f t="shared" si="67"/>
        <v>#REF!</v>
      </c>
      <c r="CM127" s="4" t="e">
        <f t="shared" si="67"/>
        <v>#REF!</v>
      </c>
      <c r="CN127" s="4" t="e">
        <f t="shared" si="67"/>
        <v>#REF!</v>
      </c>
      <c r="CO127" s="4" t="e">
        <f t="shared" si="67"/>
        <v>#REF!</v>
      </c>
      <c r="CP127" s="4" t="e">
        <f t="shared" si="67"/>
        <v>#REF!</v>
      </c>
      <c r="CQ127" s="4" t="e">
        <f t="shared" si="67"/>
        <v>#REF!</v>
      </c>
      <c r="CR127" s="4" t="e">
        <f t="shared" si="67"/>
        <v>#REF!</v>
      </c>
      <c r="CS127" s="4" t="e">
        <f t="shared" si="67"/>
        <v>#REF!</v>
      </c>
      <c r="CT127" s="4" t="e">
        <f t="shared" si="67"/>
        <v>#REF!</v>
      </c>
      <c r="CU127" s="4" t="e">
        <f t="shared" ref="CU127:EX127" si="68">CU126/CU120</f>
        <v>#REF!</v>
      </c>
      <c r="CV127" s="4" t="e">
        <f t="shared" si="68"/>
        <v>#REF!</v>
      </c>
      <c r="CW127" s="4" t="e">
        <f t="shared" si="68"/>
        <v>#REF!</v>
      </c>
      <c r="CX127" s="4" t="e">
        <f t="shared" si="68"/>
        <v>#REF!</v>
      </c>
      <c r="CY127" s="4" t="e">
        <f t="shared" si="68"/>
        <v>#REF!</v>
      </c>
      <c r="CZ127" s="4" t="e">
        <f t="shared" si="68"/>
        <v>#REF!</v>
      </c>
      <c r="DA127" s="4" t="e">
        <f t="shared" si="68"/>
        <v>#REF!</v>
      </c>
      <c r="DB127" s="4" t="e">
        <f t="shared" si="68"/>
        <v>#REF!</v>
      </c>
      <c r="DC127" s="4" t="e">
        <f t="shared" si="68"/>
        <v>#REF!</v>
      </c>
      <c r="DD127" s="4" t="e">
        <f t="shared" si="68"/>
        <v>#REF!</v>
      </c>
      <c r="DE127" s="4" t="e">
        <f t="shared" si="68"/>
        <v>#REF!</v>
      </c>
      <c r="DF127" s="4" t="e">
        <f t="shared" si="68"/>
        <v>#REF!</v>
      </c>
      <c r="DG127" s="4" t="e">
        <f t="shared" si="68"/>
        <v>#REF!</v>
      </c>
      <c r="DH127" s="4" t="e">
        <f t="shared" si="68"/>
        <v>#REF!</v>
      </c>
      <c r="DI127" s="4" t="e">
        <f t="shared" si="68"/>
        <v>#REF!</v>
      </c>
      <c r="DJ127" s="4" t="e">
        <f t="shared" si="68"/>
        <v>#REF!</v>
      </c>
      <c r="DK127" s="4" t="e">
        <f t="shared" si="68"/>
        <v>#REF!</v>
      </c>
      <c r="DL127" s="4" t="e">
        <f t="shared" si="68"/>
        <v>#REF!</v>
      </c>
      <c r="DM127" s="4" t="e">
        <f t="shared" si="68"/>
        <v>#REF!</v>
      </c>
      <c r="DN127" s="4" t="e">
        <f t="shared" si="68"/>
        <v>#REF!</v>
      </c>
      <c r="DO127" s="4" t="e">
        <f t="shared" si="68"/>
        <v>#REF!</v>
      </c>
      <c r="DP127" s="4" t="e">
        <f t="shared" si="68"/>
        <v>#REF!</v>
      </c>
      <c r="DQ127" s="4" t="e">
        <f t="shared" si="68"/>
        <v>#REF!</v>
      </c>
      <c r="DR127" s="4" t="e">
        <v>#DIV/0!</v>
      </c>
      <c r="DS127" s="4" t="e">
        <v>#DIV/0!</v>
      </c>
      <c r="DT127" s="4" t="e">
        <v>#DIV/0!</v>
      </c>
      <c r="DU127" s="4" t="e">
        <v>#DIV/0!</v>
      </c>
      <c r="DV127" s="4" t="e">
        <v>#DIV/0!</v>
      </c>
      <c r="DW127" s="4">
        <v>0</v>
      </c>
      <c r="DX127" s="4">
        <v>1.4409740984905797E-4</v>
      </c>
      <c r="DY127" s="4">
        <v>3.1889992282621869E-4</v>
      </c>
      <c r="DZ127" s="4">
        <v>1.7691899417705744E-4</v>
      </c>
      <c r="EA127" s="4">
        <v>2.906727091357111E-4</v>
      </c>
      <c r="EB127" s="4">
        <v>3.7232001191424036E-4</v>
      </c>
      <c r="EC127" s="4">
        <v>3.3577527131275461E-4</v>
      </c>
      <c r="ED127" s="4">
        <v>1.6962249571232026E-4</v>
      </c>
      <c r="EE127" s="4">
        <v>1.4233862358550993E-4</v>
      </c>
      <c r="EF127" s="4">
        <v>3.00381632401822E-4</v>
      </c>
      <c r="EG127" s="4">
        <v>1.7696315144560126E-4</v>
      </c>
      <c r="EH127" s="4">
        <v>1.6428163432424646E-4</v>
      </c>
      <c r="EI127" s="4">
        <v>1.0277703549918806E-4</v>
      </c>
      <c r="EJ127" s="4">
        <v>1.2255736365493293E-4</v>
      </c>
      <c r="EK127" s="4">
        <v>2.0208424139160755E-4</v>
      </c>
      <c r="EL127" s="4">
        <v>4.3371676409579483E-4</v>
      </c>
      <c r="EM127" s="4">
        <v>2.5151411497213223E-4</v>
      </c>
      <c r="EN127" s="4">
        <v>2.679394547659163E-4</v>
      </c>
      <c r="EO127" s="4">
        <v>1.3224571253388798E-4</v>
      </c>
      <c r="EP127" s="4">
        <v>2.8058755033039183E-4</v>
      </c>
      <c r="EQ127" s="4">
        <v>5.2744133413888012E-5</v>
      </c>
      <c r="ER127" s="4">
        <v>1.3355146739674802E-4</v>
      </c>
      <c r="ES127" s="4">
        <v>2.3050621726491567E-4</v>
      </c>
      <c r="ET127" s="4">
        <v>6.4381200689398691E-4</v>
      </c>
      <c r="EU127" s="4">
        <v>1.2092685466853024E-3</v>
      </c>
      <c r="EV127" s="4">
        <v>6.5902986829337762E-4</v>
      </c>
      <c r="EW127" s="4">
        <f t="shared" si="68"/>
        <v>7.653967204281323E-4</v>
      </c>
      <c r="EX127" s="4">
        <f t="shared" si="68"/>
        <v>6.8450954890820722E-4</v>
      </c>
      <c r="EY127" s="4">
        <f t="shared" ref="EY127:GB127" si="69">EY126/EY120</f>
        <v>8.2918739635157548E-4</v>
      </c>
      <c r="EZ127" s="4">
        <f t="shared" si="69"/>
        <v>0</v>
      </c>
      <c r="FA127" s="4">
        <f t="shared" si="69"/>
        <v>2.1249468763280918E-4</v>
      </c>
      <c r="FB127" s="4">
        <f t="shared" si="69"/>
        <v>1.0147601476014759E-3</v>
      </c>
      <c r="FC127" s="4">
        <f t="shared" si="69"/>
        <v>7.6187251333276901E-4</v>
      </c>
      <c r="FD127" s="4">
        <f t="shared" si="69"/>
        <v>1.305802660572921E-3</v>
      </c>
      <c r="FE127" s="4">
        <f t="shared" si="69"/>
        <v>2.1316717225547265E-3</v>
      </c>
      <c r="FF127" s="4">
        <f t="shared" si="69"/>
        <v>1.0996261271167802E-3</v>
      </c>
      <c r="FG127" s="4">
        <f t="shared" si="69"/>
        <v>0</v>
      </c>
      <c r="FH127" s="4">
        <f t="shared" si="69"/>
        <v>3.7124118302190321E-4</v>
      </c>
      <c r="FI127" s="4" t="e">
        <f t="shared" si="69"/>
        <v>#DIV/0!</v>
      </c>
      <c r="FJ127" s="4">
        <f t="shared" si="69"/>
        <v>1.0438413361169103E-4</v>
      </c>
      <c r="FK127" s="4">
        <f t="shared" si="69"/>
        <v>3.6036036036036037E-4</v>
      </c>
      <c r="FL127" s="4">
        <f t="shared" si="69"/>
        <v>2.5990903183885637E-4</v>
      </c>
      <c r="FM127" s="4">
        <f t="shared" si="69"/>
        <v>0</v>
      </c>
      <c r="FN127" s="4">
        <f t="shared" si="69"/>
        <v>0</v>
      </c>
      <c r="FO127" s="4">
        <f t="shared" si="69"/>
        <v>5.8590889116742349E-4</v>
      </c>
      <c r="FP127" s="4">
        <f t="shared" si="69"/>
        <v>3.0641948827945457E-4</v>
      </c>
      <c r="FQ127" s="4">
        <f t="shared" si="69"/>
        <v>4.4306601683650863E-4</v>
      </c>
      <c r="FR127" s="4">
        <f t="shared" si="69"/>
        <v>5.0100200400801599E-4</v>
      </c>
      <c r="FS127" s="4">
        <f t="shared" si="69"/>
        <v>1.7953321364452424E-3</v>
      </c>
      <c r="FT127" s="4">
        <f t="shared" si="69"/>
        <v>9.8643649815043154E-4</v>
      </c>
      <c r="FU127" s="4">
        <f t="shared" si="69"/>
        <v>0</v>
      </c>
      <c r="FV127" s="4" t="e">
        <f t="shared" si="69"/>
        <v>#DIV/0!</v>
      </c>
      <c r="FW127" s="4" t="e">
        <f t="shared" si="69"/>
        <v>#DIV/0!</v>
      </c>
      <c r="FX127" s="4" t="e">
        <f t="shared" si="69"/>
        <v>#DIV/0!</v>
      </c>
      <c r="FY127" s="4" t="e">
        <f t="shared" si="69"/>
        <v>#DIV/0!</v>
      </c>
      <c r="FZ127" s="4" t="e">
        <f t="shared" si="69"/>
        <v>#DIV/0!</v>
      </c>
      <c r="GA127" s="4" t="e">
        <f t="shared" si="69"/>
        <v>#DIV/0!</v>
      </c>
      <c r="GB127" s="4" t="e">
        <f t="shared" si="69"/>
        <v>#DIV/0!</v>
      </c>
    </row>
    <row r="128" spans="1:184" s="30" customFormat="1">
      <c r="A128" s="30" t="s">
        <v>307</v>
      </c>
      <c r="BP128" s="166">
        <v>3.0000000000000001E-3</v>
      </c>
      <c r="BQ128" s="166">
        <v>3.0000000000000001E-3</v>
      </c>
      <c r="BR128" s="166">
        <v>3.0000000000000001E-3</v>
      </c>
      <c r="BS128" s="166">
        <v>3.0000000000000001E-3</v>
      </c>
      <c r="BT128" s="166">
        <v>3.0000000000000001E-3</v>
      </c>
      <c r="BU128" s="166">
        <v>3.0000000000000001E-3</v>
      </c>
      <c r="BV128" s="166">
        <v>1.1999999999999999E-3</v>
      </c>
      <c r="BW128" s="166">
        <v>1.1999999999999999E-3</v>
      </c>
      <c r="BX128" s="166">
        <v>1.1999999999999999E-3</v>
      </c>
      <c r="BY128" s="166">
        <v>1.1999999999999999E-3</v>
      </c>
      <c r="BZ128" s="166">
        <v>1.1999999999999999E-3</v>
      </c>
      <c r="CA128" s="166">
        <v>1.1999999999999999E-3</v>
      </c>
      <c r="CB128" s="166">
        <v>1.1999999999999999E-3</v>
      </c>
      <c r="CC128" s="166">
        <v>1.1999999999999999E-3</v>
      </c>
      <c r="CD128" s="166">
        <v>1.1999999999999999E-3</v>
      </c>
      <c r="CE128" s="166">
        <v>1.1999999999999999E-3</v>
      </c>
      <c r="CF128" s="166">
        <v>1.1999999999999999E-3</v>
      </c>
      <c r="CG128" s="166">
        <v>1.1999999999999999E-3</v>
      </c>
      <c r="CH128" s="166">
        <v>1.1999999999999999E-3</v>
      </c>
      <c r="CI128" s="166">
        <v>1.1999999999999999E-3</v>
      </c>
      <c r="CJ128" s="166">
        <v>1.1999999999999999E-3</v>
      </c>
      <c r="CK128" s="166">
        <v>1.1999999999999999E-3</v>
      </c>
      <c r="CL128" s="166">
        <v>1.1999999999999999E-3</v>
      </c>
      <c r="CM128" s="166">
        <v>1.1999999999999999E-3</v>
      </c>
      <c r="CN128" s="166">
        <v>1.1999999999999999E-3</v>
      </c>
      <c r="CO128" s="166">
        <v>1.1999999999999999E-3</v>
      </c>
      <c r="CP128" s="166">
        <v>1.1999999999999999E-3</v>
      </c>
      <c r="CQ128" s="166">
        <v>1.1999999999999999E-3</v>
      </c>
      <c r="CR128" s="166">
        <v>1.1999999999999999E-3</v>
      </c>
      <c r="CS128" s="166">
        <v>1.1999999999999999E-3</v>
      </c>
      <c r="CT128" s="166">
        <v>1.1999999999999999E-3</v>
      </c>
      <c r="CU128" s="166">
        <v>1.1999999999999999E-3</v>
      </c>
      <c r="CV128" s="166">
        <v>1.1999999999999999E-3</v>
      </c>
      <c r="CW128" s="166">
        <v>1.1999999999999999E-3</v>
      </c>
      <c r="CX128" s="166">
        <v>1.1999999999999999E-3</v>
      </c>
      <c r="CY128" s="166">
        <v>1.1999999999999999E-3</v>
      </c>
      <c r="CZ128" s="166">
        <v>1.1999999999999999E-3</v>
      </c>
      <c r="DA128" s="166">
        <v>1.1999999999999999E-3</v>
      </c>
      <c r="DB128" s="166">
        <v>1.1999999999999999E-3</v>
      </c>
      <c r="DC128" s="166">
        <v>1.1999999999999999E-3</v>
      </c>
      <c r="DD128" s="166">
        <v>1.1999999999999999E-3</v>
      </c>
      <c r="DE128" s="166">
        <v>1.1999999999999999E-3</v>
      </c>
      <c r="DF128" s="166">
        <v>1.1999999999999999E-3</v>
      </c>
      <c r="DG128" s="166">
        <v>1.1999999999999999E-3</v>
      </c>
      <c r="DH128" s="166">
        <v>1.1999999999999999E-3</v>
      </c>
      <c r="DI128" s="166">
        <v>1.1999999999999999E-3</v>
      </c>
      <c r="DJ128" s="166">
        <v>1.1999999999999999E-3</v>
      </c>
      <c r="DK128" s="166">
        <v>1.1999999999999999E-3</v>
      </c>
      <c r="DL128" s="166">
        <v>1.1999999999999999E-3</v>
      </c>
      <c r="DM128" s="166">
        <v>1.1999999999999999E-3</v>
      </c>
      <c r="DN128" s="166">
        <v>1.1999999999999999E-3</v>
      </c>
      <c r="DO128" s="166">
        <v>1.1999999999999999E-3</v>
      </c>
      <c r="DP128" s="166">
        <v>1.1999999999999999E-3</v>
      </c>
      <c r="DQ128" s="166">
        <v>1.1999999999999999E-3</v>
      </c>
      <c r="DR128" s="166">
        <v>1.1999999999999999E-3</v>
      </c>
      <c r="DS128" s="166">
        <v>1.1999999999999999E-3</v>
      </c>
      <c r="DT128" s="166">
        <v>1.1999999999999999E-3</v>
      </c>
      <c r="DU128" s="166">
        <v>1.1999999999999999E-3</v>
      </c>
      <c r="DV128" s="166">
        <v>1.1999999999999999E-3</v>
      </c>
      <c r="DW128" s="166">
        <v>1.1999999999999999E-3</v>
      </c>
      <c r="DX128" s="166">
        <v>1.1999999999999999E-3</v>
      </c>
      <c r="DY128" s="166">
        <v>1.1999999999999999E-3</v>
      </c>
      <c r="DZ128" s="166">
        <v>1.1999999999999999E-3</v>
      </c>
      <c r="EA128" s="166">
        <v>1.1999999999999999E-3</v>
      </c>
      <c r="EB128" s="166">
        <v>1.1999999999999999E-3</v>
      </c>
      <c r="EC128" s="166">
        <v>1.1999999999999999E-3</v>
      </c>
      <c r="ED128" s="166">
        <v>1.1999999999999999E-3</v>
      </c>
      <c r="EE128" s="166">
        <v>1.1999999999999999E-3</v>
      </c>
      <c r="EF128" s="166">
        <v>1.1999999999999999E-3</v>
      </c>
      <c r="EG128" s="166">
        <v>1.1999999999999999E-3</v>
      </c>
      <c r="EH128" s="166">
        <v>1.1999999999999999E-3</v>
      </c>
      <c r="EI128" s="166">
        <v>1.1999999999999999E-3</v>
      </c>
      <c r="EJ128" s="166">
        <v>1.1999999999999999E-3</v>
      </c>
      <c r="EK128" s="166">
        <v>1.1999999999999999E-3</v>
      </c>
      <c r="EL128" s="166">
        <v>1.1999999999999999E-3</v>
      </c>
      <c r="EM128" s="166">
        <v>1.1999999999999999E-3</v>
      </c>
      <c r="EN128" s="166">
        <v>1.1999999999999999E-3</v>
      </c>
      <c r="EO128" s="166">
        <v>1.1999999999999999E-3</v>
      </c>
      <c r="EP128" s="166">
        <v>1.1999999999999999E-3</v>
      </c>
      <c r="EQ128" s="166">
        <v>1.1999999999999999E-3</v>
      </c>
      <c r="ER128" s="166">
        <v>1.1999999999999999E-3</v>
      </c>
      <c r="ES128" s="166">
        <v>1.1999999999999999E-3</v>
      </c>
      <c r="ET128" s="166">
        <v>1.1999999999999999E-3</v>
      </c>
      <c r="EU128" s="166">
        <v>1.1999999999999999E-3</v>
      </c>
      <c r="EV128" s="166">
        <v>1.1999999999999999E-3</v>
      </c>
      <c r="EW128" s="166">
        <v>1.1999999999999999E-3</v>
      </c>
      <c r="EX128" s="166">
        <v>1.1999999999999999E-3</v>
      </c>
      <c r="EY128" s="166">
        <v>1.1999999999999999E-3</v>
      </c>
      <c r="EZ128" s="166">
        <v>1.1999999999999999E-3</v>
      </c>
      <c r="FA128" s="166">
        <v>1.1999999999999999E-3</v>
      </c>
      <c r="FB128" s="166">
        <v>1.1999999999999999E-3</v>
      </c>
      <c r="FC128" s="166">
        <v>1.1999999999999999E-3</v>
      </c>
      <c r="FD128" s="166">
        <v>1.1999999999999999E-3</v>
      </c>
      <c r="FE128" s="166">
        <v>1.1999999999999999E-3</v>
      </c>
      <c r="FF128" s="166">
        <v>1.1999999999999999E-3</v>
      </c>
      <c r="FG128" s="166">
        <v>1.1999999999999999E-3</v>
      </c>
      <c r="FH128" s="166">
        <v>1.1999999999999999E-3</v>
      </c>
      <c r="FI128" s="166">
        <v>1.1999999999999999E-3</v>
      </c>
      <c r="FJ128" s="166">
        <v>1.1999999999999999E-3</v>
      </c>
      <c r="FK128" s="166">
        <v>1.1999999999999999E-3</v>
      </c>
      <c r="FL128" s="166">
        <v>1.1999999999999999E-3</v>
      </c>
      <c r="FM128" s="166">
        <v>1.1999999999999999E-3</v>
      </c>
      <c r="FN128" s="166">
        <v>1.1999999999999999E-3</v>
      </c>
      <c r="FO128" s="166">
        <v>1.1999999999999999E-3</v>
      </c>
      <c r="FP128" s="166">
        <v>1.1999999999999999E-3</v>
      </c>
      <c r="FQ128" s="166">
        <v>1.1999999999999999E-3</v>
      </c>
      <c r="FR128" s="166">
        <v>1.1999999999999999E-3</v>
      </c>
      <c r="FS128" s="166">
        <v>1.1999999999999999E-3</v>
      </c>
      <c r="FT128" s="166">
        <v>1.1999999999999999E-3</v>
      </c>
      <c r="FU128" s="166">
        <v>1.1999999999999999E-3</v>
      </c>
      <c r="FV128" s="166">
        <v>1.1999999999999999E-3</v>
      </c>
      <c r="FW128" s="166">
        <v>1.1999999999999999E-3</v>
      </c>
      <c r="FX128" s="166">
        <v>1.1999999999999999E-3</v>
      </c>
      <c r="FY128" s="166">
        <v>1.1999999999999999E-3</v>
      </c>
      <c r="FZ128" s="166">
        <v>1.1999999999999999E-3</v>
      </c>
      <c r="GA128" s="166">
        <v>1.1999999999999999E-3</v>
      </c>
      <c r="GB128" s="166">
        <v>1.1999999999999999E-3</v>
      </c>
    </row>
    <row r="134" spans="109:109">
      <c r="DE134" s="205"/>
    </row>
  </sheetData>
  <printOptions horizontalCentered="1" verticalCentered="1"/>
  <pageMargins left="0.19685039370078741" right="0.15748031496062992" top="0.23622047244094491" bottom="0.15748031496062992" header="0.15748031496062992" footer="0.15748031496062992"/>
  <pageSetup paperSize="9" scale="23" pageOrder="overThenDown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B201"/>
  <sheetViews>
    <sheetView showGridLines="0" topLeftCell="A4" zoomScale="60" zoomScaleNormal="60" zoomScaleSheetLayoutView="50" workbookViewId="0">
      <pane xSplit="1" topLeftCell="DR1" activePane="topRight" state="frozen"/>
      <selection activeCell="FD40" sqref="FD40:FD41"/>
      <selection pane="topRight" activeCell="EW1" sqref="EW1:EW1048576"/>
    </sheetView>
  </sheetViews>
  <sheetFormatPr defaultColWidth="1.44140625" defaultRowHeight="12.75"/>
  <cols>
    <col min="1" max="1" width="15.77734375" style="1" customWidth="1"/>
    <col min="2" max="13" width="1.6640625" style="1" hidden="1" customWidth="1"/>
    <col min="14" max="121" width="8.88671875" style="1" hidden="1" customWidth="1"/>
    <col min="122" max="153" width="8.88671875" style="1" customWidth="1"/>
    <col min="154" max="184" width="8.77734375" style="1" customWidth="1"/>
    <col min="185" max="16384" width="1.44140625" style="1"/>
  </cols>
  <sheetData>
    <row r="1" spans="1:184" s="30" customFormat="1">
      <c r="A1" s="30" t="s">
        <v>307</v>
      </c>
      <c r="BP1" s="166">
        <v>3.0000000000000001E-3</v>
      </c>
      <c r="BQ1" s="166">
        <v>3.0000000000000001E-3</v>
      </c>
      <c r="BR1" s="166">
        <v>3.0000000000000001E-3</v>
      </c>
      <c r="BS1" s="166">
        <v>3.0000000000000001E-3</v>
      </c>
      <c r="BT1" s="166">
        <v>3.0000000000000001E-3</v>
      </c>
      <c r="BU1" s="166">
        <v>3.0000000000000001E-3</v>
      </c>
      <c r="BV1" s="166">
        <v>1.1999999999999999E-3</v>
      </c>
      <c r="BW1" s="166">
        <v>1.1999999999999999E-3</v>
      </c>
      <c r="BX1" s="166">
        <v>1.1999999999999999E-3</v>
      </c>
      <c r="BY1" s="166">
        <v>1.1999999999999999E-3</v>
      </c>
      <c r="BZ1" s="166">
        <v>1.1999999999999999E-3</v>
      </c>
      <c r="CA1" s="166">
        <v>1.1999999999999999E-3</v>
      </c>
      <c r="CB1" s="166">
        <v>1.1999999999999999E-3</v>
      </c>
      <c r="CC1" s="166">
        <v>1.1999999999999999E-3</v>
      </c>
      <c r="CD1" s="166">
        <v>1.1999999999999999E-3</v>
      </c>
      <c r="CE1" s="166">
        <v>1.1999999999999999E-3</v>
      </c>
      <c r="CF1" s="166">
        <v>1.1999999999999999E-3</v>
      </c>
      <c r="CG1" s="166">
        <v>1.1999999999999999E-3</v>
      </c>
      <c r="CH1" s="166">
        <v>1.1999999999999999E-3</v>
      </c>
      <c r="CI1" s="166">
        <v>1.1999999999999999E-3</v>
      </c>
      <c r="CJ1" s="166">
        <v>1.1999999999999999E-3</v>
      </c>
      <c r="CK1" s="166">
        <v>1.1999999999999999E-3</v>
      </c>
      <c r="CL1" s="166">
        <v>1.1999999999999999E-3</v>
      </c>
      <c r="CM1" s="166">
        <v>1.1999999999999999E-3</v>
      </c>
      <c r="CN1" s="166">
        <v>1.1999999999999999E-3</v>
      </c>
      <c r="CO1" s="166">
        <v>1.1999999999999999E-3</v>
      </c>
      <c r="CP1" s="166">
        <v>1.1999999999999999E-3</v>
      </c>
      <c r="CQ1" s="166">
        <v>1.1999999999999999E-3</v>
      </c>
      <c r="CR1" s="166">
        <v>1.1999999999999999E-3</v>
      </c>
      <c r="CS1" s="166">
        <v>1.1999999999999999E-3</v>
      </c>
      <c r="CT1" s="166">
        <v>1.1999999999999999E-3</v>
      </c>
      <c r="CU1" s="166">
        <v>1.1999999999999999E-3</v>
      </c>
      <c r="CV1" s="166">
        <v>1.1999999999999999E-3</v>
      </c>
      <c r="CW1" s="166">
        <v>1.1999999999999999E-3</v>
      </c>
      <c r="CX1" s="166">
        <v>1.1999999999999999E-3</v>
      </c>
      <c r="CY1" s="166">
        <v>1.1999999999999999E-3</v>
      </c>
      <c r="CZ1" s="166">
        <v>1.1999999999999999E-3</v>
      </c>
      <c r="DA1" s="166">
        <v>1.1999999999999999E-3</v>
      </c>
      <c r="DB1" s="166">
        <v>1.1999999999999999E-3</v>
      </c>
      <c r="DC1" s="166">
        <v>1.1999999999999999E-3</v>
      </c>
      <c r="DD1" s="166">
        <v>1.1999999999999999E-3</v>
      </c>
      <c r="DE1" s="166">
        <v>1.1999999999999999E-3</v>
      </c>
      <c r="DF1" s="166">
        <v>1.1999999999999999E-3</v>
      </c>
      <c r="DG1" s="166">
        <v>1.1999999999999999E-3</v>
      </c>
      <c r="DH1" s="166">
        <v>1.1999999999999999E-3</v>
      </c>
      <c r="DI1" s="166">
        <v>1.1999999999999999E-3</v>
      </c>
      <c r="DJ1" s="166">
        <v>1.1999999999999999E-3</v>
      </c>
      <c r="DK1" s="166">
        <v>1.1999999999999999E-3</v>
      </c>
      <c r="DL1" s="166">
        <v>1.1999999999999999E-3</v>
      </c>
      <c r="DM1" s="166">
        <v>1.1999999999999999E-3</v>
      </c>
      <c r="DN1" s="166">
        <v>1.1999999999999999E-3</v>
      </c>
      <c r="DO1" s="166">
        <v>1.1999999999999999E-3</v>
      </c>
      <c r="DP1" s="166">
        <v>1.1999999999999999E-3</v>
      </c>
      <c r="DQ1" s="166">
        <v>1.1999999999999999E-3</v>
      </c>
      <c r="DR1" s="166">
        <v>1.1999999999999999E-3</v>
      </c>
      <c r="DS1" s="166">
        <v>1.1999999999999999E-3</v>
      </c>
      <c r="DT1" s="166">
        <v>1.1999999999999999E-3</v>
      </c>
      <c r="DU1" s="166">
        <v>1.1999999999999999E-3</v>
      </c>
      <c r="DV1" s="166">
        <v>1.1999999999999999E-3</v>
      </c>
      <c r="DW1" s="166">
        <v>1.1999999999999999E-3</v>
      </c>
      <c r="DX1" s="166">
        <v>1.1999999999999999E-3</v>
      </c>
      <c r="DY1" s="166">
        <v>1.1999999999999999E-3</v>
      </c>
      <c r="DZ1" s="166">
        <v>1.1999999999999999E-3</v>
      </c>
      <c r="EA1" s="166">
        <v>1.1999999999999999E-3</v>
      </c>
      <c r="EB1" s="166">
        <v>1.1999999999999999E-3</v>
      </c>
      <c r="EC1" s="166">
        <v>1.1999999999999999E-3</v>
      </c>
      <c r="ED1" s="166">
        <v>1.1999999999999999E-3</v>
      </c>
      <c r="EE1" s="166">
        <v>1.1999999999999999E-3</v>
      </c>
      <c r="EF1" s="166">
        <v>1.1999999999999999E-3</v>
      </c>
      <c r="EG1" s="166">
        <v>1.1999999999999999E-3</v>
      </c>
      <c r="EH1" s="166">
        <v>1.1999999999999999E-3</v>
      </c>
      <c r="EI1" s="166">
        <v>1.1999999999999999E-3</v>
      </c>
      <c r="EJ1" s="166">
        <v>1.1999999999999999E-3</v>
      </c>
      <c r="EK1" s="166">
        <v>1.1999999999999999E-3</v>
      </c>
      <c r="EL1" s="166">
        <v>1.1999999999999999E-3</v>
      </c>
      <c r="EM1" s="166">
        <v>1.1999999999999999E-3</v>
      </c>
      <c r="EN1" s="166">
        <v>1.1999999999999999E-3</v>
      </c>
      <c r="EO1" s="166">
        <v>1.1999999999999999E-3</v>
      </c>
      <c r="EP1" s="166">
        <v>1.1999999999999999E-3</v>
      </c>
      <c r="EQ1" s="166">
        <v>1.1999999999999999E-3</v>
      </c>
      <c r="ER1" s="166">
        <v>1.1999999999999999E-3</v>
      </c>
      <c r="ES1" s="166">
        <v>1.1999999999999999E-3</v>
      </c>
      <c r="ET1" s="166">
        <v>1.1999999999999999E-3</v>
      </c>
      <c r="EU1" s="166">
        <v>1.1999999999999999E-3</v>
      </c>
      <c r="EV1" s="166">
        <v>1.1999999999999999E-3</v>
      </c>
      <c r="EW1" s="166">
        <v>1.1999999999999999E-3</v>
      </c>
      <c r="EX1" s="166">
        <v>1.1999999999999999E-3</v>
      </c>
      <c r="EY1" s="166">
        <v>1.1999999999999999E-3</v>
      </c>
      <c r="EZ1" s="166">
        <v>1.1999999999999999E-3</v>
      </c>
      <c r="FA1" s="166">
        <v>1.1999999999999999E-3</v>
      </c>
      <c r="FB1" s="166">
        <v>1.1999999999999999E-3</v>
      </c>
      <c r="FC1" s="166">
        <v>1.1999999999999999E-3</v>
      </c>
      <c r="FD1" s="166">
        <v>1.1999999999999999E-3</v>
      </c>
      <c r="FE1" s="166">
        <v>1.1999999999999999E-3</v>
      </c>
      <c r="FF1" s="166">
        <v>1.1999999999999999E-3</v>
      </c>
      <c r="FG1" s="166">
        <v>1.1999999999999999E-3</v>
      </c>
      <c r="FH1" s="166">
        <v>1.1999999999999999E-3</v>
      </c>
      <c r="FI1" s="166">
        <v>1.1999999999999999E-3</v>
      </c>
      <c r="FJ1" s="166">
        <v>1.1999999999999999E-3</v>
      </c>
      <c r="FK1" s="166">
        <v>1.1999999999999999E-3</v>
      </c>
      <c r="FL1" s="166">
        <v>1.1999999999999999E-3</v>
      </c>
      <c r="FM1" s="166">
        <v>1.1999999999999999E-3</v>
      </c>
      <c r="FN1" s="166">
        <v>1.1999999999999999E-3</v>
      </c>
      <c r="FO1" s="166">
        <v>1.1999999999999999E-3</v>
      </c>
      <c r="FP1" s="166">
        <v>1.1999999999999999E-3</v>
      </c>
      <c r="FQ1" s="166">
        <v>1.1999999999999999E-3</v>
      </c>
      <c r="FR1" s="166">
        <v>1.1999999999999999E-3</v>
      </c>
      <c r="FS1" s="166">
        <v>1.1999999999999999E-3</v>
      </c>
      <c r="FT1" s="166">
        <v>1.1999999999999999E-3</v>
      </c>
      <c r="FU1" s="166">
        <v>1.1999999999999999E-3</v>
      </c>
      <c r="FV1" s="166">
        <v>1.1999999999999999E-3</v>
      </c>
      <c r="FW1" s="166">
        <v>1.1999999999999999E-3</v>
      </c>
      <c r="FX1" s="166">
        <v>1.1999999999999999E-3</v>
      </c>
      <c r="FY1" s="166">
        <v>1.1999999999999999E-3</v>
      </c>
      <c r="FZ1" s="166">
        <v>1.1999999999999999E-3</v>
      </c>
      <c r="GA1" s="166">
        <v>1.1999999999999999E-3</v>
      </c>
      <c r="GB1" s="166">
        <v>1.1999999999999999E-3</v>
      </c>
    </row>
    <row r="2" spans="1:184" ht="32.25" customHeight="1">
      <c r="A2" s="259" t="s">
        <v>404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  <c r="AU2" s="261"/>
      <c r="AV2" s="261"/>
      <c r="AW2" s="261"/>
      <c r="AX2" s="261"/>
      <c r="AY2" s="261"/>
      <c r="AZ2" s="261"/>
      <c r="BA2" s="261"/>
      <c r="BB2" s="261"/>
      <c r="BC2" s="261"/>
      <c r="BD2" s="261"/>
      <c r="BE2" s="261"/>
      <c r="BF2" s="261"/>
      <c r="BG2" s="261"/>
      <c r="BH2" s="261"/>
      <c r="BI2" s="261"/>
      <c r="BJ2" s="261"/>
      <c r="BK2" s="261"/>
      <c r="BL2" s="261"/>
      <c r="BM2" s="261"/>
      <c r="BN2" s="261"/>
      <c r="BO2" s="261"/>
      <c r="BP2" s="261"/>
      <c r="BQ2" s="261"/>
      <c r="BR2" s="261"/>
      <c r="BS2" s="261"/>
      <c r="BT2" s="261"/>
      <c r="BU2" s="261"/>
      <c r="BV2" s="261"/>
      <c r="BW2" s="261"/>
      <c r="BX2" s="261"/>
      <c r="BY2" s="261"/>
      <c r="BZ2" s="261"/>
      <c r="CA2" s="261"/>
      <c r="CB2" s="261"/>
      <c r="CC2" s="261"/>
      <c r="CD2" s="261"/>
      <c r="CE2" s="261"/>
      <c r="CF2" s="261"/>
      <c r="CG2" s="261"/>
      <c r="CH2" s="261"/>
      <c r="CI2" s="261"/>
      <c r="CJ2" s="261"/>
      <c r="CK2" s="261"/>
      <c r="CL2" s="261"/>
      <c r="CM2" s="261"/>
      <c r="CN2" s="261"/>
      <c r="CO2" s="261"/>
      <c r="CP2" s="261"/>
      <c r="CQ2" s="261"/>
      <c r="CR2" s="261"/>
      <c r="CS2" s="261"/>
      <c r="CT2" s="261"/>
      <c r="CU2" s="261"/>
      <c r="CV2" s="261"/>
      <c r="CW2" s="261"/>
      <c r="CX2" s="261"/>
      <c r="CY2" s="261"/>
      <c r="CZ2" s="261"/>
      <c r="DA2" s="261"/>
      <c r="DB2" s="261"/>
      <c r="DC2" s="261"/>
      <c r="DD2" s="261"/>
      <c r="DE2" s="261"/>
      <c r="DF2" s="261"/>
      <c r="DG2" s="261"/>
      <c r="DH2" s="261"/>
      <c r="DI2" s="261"/>
      <c r="DJ2" s="261"/>
      <c r="DK2" s="261"/>
      <c r="DL2" s="261"/>
      <c r="DM2" s="261"/>
      <c r="DN2" s="261"/>
      <c r="DO2" s="261"/>
      <c r="DP2" s="261"/>
      <c r="DQ2" s="261"/>
      <c r="DR2" s="261"/>
      <c r="DS2" s="261"/>
      <c r="DT2" s="261"/>
      <c r="DU2" s="261"/>
      <c r="DV2" s="261"/>
      <c r="DW2" s="261"/>
      <c r="DX2" s="261"/>
      <c r="DY2" s="261"/>
      <c r="DZ2" s="261"/>
      <c r="EA2" s="261"/>
      <c r="EB2" s="261"/>
      <c r="EC2" s="261"/>
      <c r="ED2" s="261"/>
      <c r="EE2" s="261"/>
      <c r="EF2" s="261"/>
      <c r="EG2" s="261"/>
      <c r="EH2" s="261"/>
      <c r="EI2" s="261"/>
      <c r="EJ2" s="261"/>
      <c r="EK2" s="261"/>
      <c r="EL2" s="261"/>
      <c r="EM2" s="261"/>
      <c r="EN2" s="261"/>
      <c r="EO2" s="261"/>
      <c r="EP2" s="261"/>
      <c r="EQ2" s="261"/>
      <c r="ER2" s="261"/>
      <c r="ES2" s="261"/>
      <c r="ET2" s="261"/>
      <c r="EU2" s="261"/>
      <c r="EV2" s="261"/>
      <c r="EW2" s="261"/>
      <c r="EX2" s="261"/>
      <c r="EY2" s="261"/>
      <c r="EZ2" s="261"/>
      <c r="FA2" s="261"/>
      <c r="FB2" s="261"/>
      <c r="FC2" s="261"/>
      <c r="FD2" s="261"/>
      <c r="FE2" s="261"/>
      <c r="FF2" s="261"/>
      <c r="FG2" s="261"/>
      <c r="FH2" s="261"/>
      <c r="FI2" s="261"/>
      <c r="FJ2" s="261"/>
      <c r="FK2" s="261"/>
      <c r="FL2" s="261"/>
      <c r="FM2" s="261"/>
      <c r="FN2" s="261"/>
      <c r="FO2" s="261"/>
      <c r="FP2" s="261"/>
      <c r="FQ2" s="261"/>
      <c r="FR2" s="261"/>
      <c r="FS2" s="261"/>
      <c r="FT2" s="261"/>
      <c r="FU2" s="261"/>
      <c r="FV2" s="261"/>
      <c r="FW2" s="261"/>
      <c r="FX2" s="261"/>
      <c r="FY2" s="261"/>
      <c r="FZ2" s="261"/>
      <c r="GA2" s="261"/>
      <c r="GB2" s="261"/>
    </row>
    <row r="3" spans="1:184" ht="9" customHeight="1">
      <c r="A3" s="28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</row>
    <row r="4" spans="1:184" ht="18" customHeight="1"/>
    <row r="5" spans="1:184" ht="18" customHeight="1"/>
    <row r="6" spans="1:184" ht="18" customHeight="1"/>
    <row r="7" spans="1:184" ht="18" customHeight="1"/>
    <row r="8" spans="1:184" ht="18" customHeight="1"/>
    <row r="9" spans="1:184" ht="18" customHeight="1"/>
    <row r="10" spans="1:184" ht="18" customHeight="1"/>
    <row r="11" spans="1:184" ht="18" customHeight="1"/>
    <row r="12" spans="1:184" ht="18" customHeight="1"/>
    <row r="13" spans="1:184" ht="18" customHeight="1"/>
    <row r="14" spans="1:184" ht="18" customHeight="1"/>
    <row r="15" spans="1:184" ht="18" customHeight="1"/>
    <row r="16" spans="1:184" ht="18" customHeight="1"/>
    <row r="17" spans="1:184" ht="18" customHeight="1"/>
    <row r="18" spans="1:184" ht="18" customHeight="1"/>
    <row r="19" spans="1:184" ht="18" customHeight="1"/>
    <row r="20" spans="1:184" ht="18" customHeight="1"/>
    <row r="21" spans="1:184" ht="18" customHeight="1"/>
    <row r="22" spans="1:184" ht="18" customHeight="1"/>
    <row r="23" spans="1:184" ht="18" customHeight="1"/>
    <row r="24" spans="1:184" ht="18" customHeight="1"/>
    <row r="25" spans="1:184" ht="18" customHeight="1"/>
    <row r="26" spans="1:184" ht="18" customHeight="1"/>
    <row r="27" spans="1:184" ht="18" customHeight="1"/>
    <row r="28" spans="1:184" ht="18" customHeight="1"/>
    <row r="29" spans="1:184" ht="18" customHeight="1"/>
    <row r="30" spans="1:184" ht="18" customHeight="1"/>
    <row r="31" spans="1:184">
      <c r="A31" s="26"/>
    </row>
    <row r="32" spans="1:184" s="6" customFormat="1" ht="25.5" customHeight="1">
      <c r="A32" s="25" t="s">
        <v>0</v>
      </c>
      <c r="B32" s="24">
        <f>'Summary Shop'!B153</f>
        <v>0</v>
      </c>
      <c r="C32" s="24">
        <f>'Summary Shop'!C153</f>
        <v>0</v>
      </c>
      <c r="D32" s="24">
        <f>'Summary Shop'!D153</f>
        <v>0</v>
      </c>
      <c r="E32" s="24">
        <f>'Summary Shop'!E153</f>
        <v>0</v>
      </c>
      <c r="F32" s="24">
        <f>'Summary Shop'!F153</f>
        <v>0</v>
      </c>
      <c r="G32" s="24">
        <f>'Summary Shop'!G153</f>
        <v>0</v>
      </c>
      <c r="H32" s="24">
        <f>'Summary Shop'!H153</f>
        <v>0</v>
      </c>
      <c r="I32" s="24">
        <f>'Summary Shop'!I153</f>
        <v>0</v>
      </c>
      <c r="J32" s="24">
        <f>'Summary Shop'!J153</f>
        <v>0</v>
      </c>
      <c r="K32" s="24">
        <f>'Summary Shop'!K153</f>
        <v>0</v>
      </c>
      <c r="L32" s="24">
        <f>'Summary Shop'!L153</f>
        <v>0</v>
      </c>
      <c r="M32" s="24">
        <f>'Summary Shop'!M153</f>
        <v>0</v>
      </c>
      <c r="N32" s="24">
        <f>'Summary Shop'!N153</f>
        <v>0</v>
      </c>
      <c r="O32" s="24">
        <f>'Summary Shop'!O153</f>
        <v>0</v>
      </c>
      <c r="P32" s="24">
        <f>'Summary Shop'!P153</f>
        <v>0</v>
      </c>
      <c r="Q32" s="24">
        <f>'Summary Shop'!Q153</f>
        <v>0</v>
      </c>
      <c r="R32" s="24">
        <f>'Summary Shop'!R153</f>
        <v>0</v>
      </c>
      <c r="S32" s="24">
        <f>'Summary Shop'!S153</f>
        <v>0</v>
      </c>
      <c r="T32" s="24">
        <f>'Summary Shop'!T153</f>
        <v>0</v>
      </c>
      <c r="U32" s="24">
        <f>'Summary Shop'!U153</f>
        <v>0</v>
      </c>
      <c r="V32" s="24" t="s">
        <v>33</v>
      </c>
      <c r="W32" s="24" t="s">
        <v>32</v>
      </c>
      <c r="X32" s="24" t="s">
        <v>26</v>
      </c>
      <c r="Y32" s="24" t="s">
        <v>25</v>
      </c>
      <c r="Z32" s="24" t="s">
        <v>24</v>
      </c>
      <c r="AA32" s="24" t="s">
        <v>23</v>
      </c>
      <c r="AB32" s="24" t="s">
        <v>22</v>
      </c>
      <c r="AC32" s="24" t="s">
        <v>21</v>
      </c>
      <c r="AD32" s="24" t="s">
        <v>20</v>
      </c>
      <c r="AE32" s="24" t="s">
        <v>19</v>
      </c>
      <c r="AF32" s="24" t="s">
        <v>18</v>
      </c>
      <c r="AG32" s="24" t="s">
        <v>17</v>
      </c>
      <c r="AH32" s="24" t="s">
        <v>16</v>
      </c>
      <c r="AI32" s="24">
        <v>42278</v>
      </c>
      <c r="AJ32" s="24" t="s">
        <v>14</v>
      </c>
      <c r="AK32" s="24" t="s">
        <v>13</v>
      </c>
      <c r="AL32" s="24" t="s">
        <v>12</v>
      </c>
      <c r="AM32" s="24" t="s">
        <v>11</v>
      </c>
      <c r="AN32" s="24" t="s">
        <v>10</v>
      </c>
      <c r="AO32" s="24" t="s">
        <v>9</v>
      </c>
      <c r="AP32" s="24" t="s">
        <v>8</v>
      </c>
      <c r="AQ32" s="24" t="s">
        <v>68</v>
      </c>
      <c r="AR32" s="24" t="s">
        <v>69</v>
      </c>
      <c r="AS32" s="24" t="s">
        <v>135</v>
      </c>
      <c r="AT32" s="24" t="s">
        <v>143</v>
      </c>
      <c r="AU32" s="24" t="s">
        <v>146</v>
      </c>
      <c r="AV32" s="24" t="s">
        <v>151</v>
      </c>
      <c r="AW32" s="24" t="s">
        <v>159</v>
      </c>
      <c r="AX32" s="24" t="s">
        <v>168</v>
      </c>
      <c r="AY32" s="24" t="s">
        <v>173</v>
      </c>
      <c r="AZ32" s="24" t="s">
        <v>174</v>
      </c>
      <c r="BA32" s="24" t="s">
        <v>176</v>
      </c>
      <c r="BB32" s="24" t="s">
        <v>181</v>
      </c>
      <c r="BC32" s="24" t="s">
        <v>196</v>
      </c>
      <c r="BD32" s="24" t="s">
        <v>227</v>
      </c>
      <c r="BE32" s="24" t="s">
        <v>228</v>
      </c>
      <c r="BF32" s="24" t="s">
        <v>229</v>
      </c>
      <c r="BG32" s="24" t="s">
        <v>230</v>
      </c>
      <c r="BH32" s="24" t="s">
        <v>231</v>
      </c>
      <c r="BI32" s="24" t="s">
        <v>232</v>
      </c>
      <c r="BJ32" s="24" t="s">
        <v>233</v>
      </c>
      <c r="BK32" s="24" t="s">
        <v>238</v>
      </c>
      <c r="BL32" s="24" t="s">
        <v>239</v>
      </c>
      <c r="BM32" s="24" t="s">
        <v>240</v>
      </c>
      <c r="BN32" s="24" t="s">
        <v>247</v>
      </c>
      <c r="BO32" s="24" t="s">
        <v>248</v>
      </c>
      <c r="BP32" s="24" t="s">
        <v>252</v>
      </c>
      <c r="BQ32" s="24" t="s">
        <v>256</v>
      </c>
      <c r="BR32" s="24" t="s">
        <v>257</v>
      </c>
      <c r="BS32" s="24" t="s">
        <v>258</v>
      </c>
      <c r="BT32" s="24" t="s">
        <v>266</v>
      </c>
      <c r="BU32" s="24" t="s">
        <v>267</v>
      </c>
      <c r="BV32" s="24" t="s">
        <v>268</v>
      </c>
      <c r="BW32" s="24" t="s">
        <v>274</v>
      </c>
      <c r="BX32" s="24" t="s">
        <v>280</v>
      </c>
      <c r="BY32" s="24" t="s">
        <v>284</v>
      </c>
      <c r="BZ32" s="24" t="s">
        <v>285</v>
      </c>
      <c r="CA32" s="24" t="s">
        <v>286</v>
      </c>
      <c r="CB32" s="24" t="s">
        <v>288</v>
      </c>
      <c r="CC32" s="24" t="s">
        <v>289</v>
      </c>
      <c r="CD32" s="24" t="s">
        <v>166</v>
      </c>
      <c r="CE32" s="24" t="s">
        <v>294</v>
      </c>
      <c r="CF32" s="24" t="s">
        <v>295</v>
      </c>
      <c r="CG32" s="24" t="s">
        <v>296</v>
      </c>
      <c r="CH32" s="192" t="s">
        <v>297</v>
      </c>
      <c r="CI32" s="192" t="s">
        <v>301</v>
      </c>
      <c r="CJ32" s="192" t="s">
        <v>302</v>
      </c>
      <c r="CK32" s="192" t="s">
        <v>315</v>
      </c>
      <c r="CL32" s="192" t="s">
        <v>321</v>
      </c>
      <c r="CM32" s="192" t="s">
        <v>322</v>
      </c>
      <c r="CN32" s="192" t="s">
        <v>323</v>
      </c>
      <c r="CO32" s="192" t="s">
        <v>324</v>
      </c>
      <c r="CP32" s="192" t="s">
        <v>337</v>
      </c>
      <c r="CQ32" s="192" t="s">
        <v>338</v>
      </c>
      <c r="CR32" s="192" t="s">
        <v>344</v>
      </c>
      <c r="CS32" s="192" t="e">
        <f>#REF!</f>
        <v>#REF!</v>
      </c>
      <c r="CT32" s="192" t="s">
        <v>355</v>
      </c>
      <c r="CU32" s="192" t="s">
        <v>357</v>
      </c>
      <c r="CV32" s="192" t="s">
        <v>358</v>
      </c>
      <c r="CW32" s="192" t="s">
        <v>359</v>
      </c>
      <c r="CX32" s="192" t="s">
        <v>360</v>
      </c>
      <c r="CY32" s="192" t="s">
        <v>361</v>
      </c>
      <c r="CZ32" s="192" t="s">
        <v>362</v>
      </c>
      <c r="DA32" s="192" t="s">
        <v>370</v>
      </c>
      <c r="DB32" s="192" t="s">
        <v>371</v>
      </c>
      <c r="DC32" s="192" t="s">
        <v>378</v>
      </c>
      <c r="DD32" s="192" t="s">
        <v>379</v>
      </c>
      <c r="DE32" s="192" t="s">
        <v>380</v>
      </c>
      <c r="DF32" s="192" t="s">
        <v>381</v>
      </c>
      <c r="DG32" s="192" t="s">
        <v>382</v>
      </c>
      <c r="DH32" s="192" t="s">
        <v>383</v>
      </c>
      <c r="DI32" s="192" t="s">
        <v>384</v>
      </c>
      <c r="DJ32" s="221" t="s">
        <v>385</v>
      </c>
      <c r="DK32" s="192" t="s">
        <v>386</v>
      </c>
      <c r="DL32" s="192" t="s">
        <v>387</v>
      </c>
      <c r="DM32" s="221" t="s">
        <v>388</v>
      </c>
      <c r="DN32" s="192" t="s">
        <v>389</v>
      </c>
      <c r="DO32" s="192" t="s">
        <v>390</v>
      </c>
      <c r="DP32" s="192" t="s">
        <v>391</v>
      </c>
      <c r="DQ32" s="192" t="s">
        <v>392</v>
      </c>
      <c r="DR32" s="192" t="s">
        <v>394</v>
      </c>
      <c r="DS32" s="192" t="s">
        <v>395</v>
      </c>
      <c r="DT32" s="192" t="s">
        <v>396</v>
      </c>
      <c r="DU32" s="192" t="s">
        <v>398</v>
      </c>
      <c r="DV32" s="192" t="s">
        <v>399</v>
      </c>
      <c r="DW32" s="192" t="s">
        <v>400</v>
      </c>
      <c r="DX32" s="192" t="s">
        <v>402</v>
      </c>
      <c r="DY32" s="192" t="s">
        <v>403</v>
      </c>
      <c r="DZ32" s="192" t="s">
        <v>407</v>
      </c>
      <c r="EA32" s="192" t="s">
        <v>408</v>
      </c>
      <c r="EB32" s="192" t="s">
        <v>409</v>
      </c>
      <c r="EC32" s="192" t="s">
        <v>410</v>
      </c>
      <c r="ED32" s="192" t="s">
        <v>411</v>
      </c>
      <c r="EE32" s="192" t="s">
        <v>412</v>
      </c>
      <c r="EF32" s="192" t="s">
        <v>415</v>
      </c>
      <c r="EG32" s="192" t="s">
        <v>422</v>
      </c>
      <c r="EH32" s="192" t="s">
        <v>424</v>
      </c>
      <c r="EI32" s="192" t="s">
        <v>426</v>
      </c>
      <c r="EJ32" s="192" t="s">
        <v>430</v>
      </c>
      <c r="EK32" s="192" t="s">
        <v>434</v>
      </c>
      <c r="EL32" s="192" t="s">
        <v>437</v>
      </c>
      <c r="EM32" s="192" t="s">
        <v>438</v>
      </c>
      <c r="EN32" s="192" t="s">
        <v>439</v>
      </c>
      <c r="EO32" s="192" t="s">
        <v>440</v>
      </c>
      <c r="EP32" s="192" t="s">
        <v>443</v>
      </c>
      <c r="EQ32" s="192" t="s">
        <v>444</v>
      </c>
      <c r="ER32" s="192" t="s">
        <v>449</v>
      </c>
      <c r="ES32" s="192" t="s">
        <v>450</v>
      </c>
      <c r="ET32" s="192" t="s">
        <v>454</v>
      </c>
      <c r="EU32" s="192" t="s">
        <v>456</v>
      </c>
      <c r="EV32" s="192" t="s">
        <v>457</v>
      </c>
      <c r="EW32" s="23" t="str">
        <f>+EW192</f>
        <v>Aug'25</v>
      </c>
      <c r="EX32" s="22">
        <v>1</v>
      </c>
      <c r="EY32" s="22">
        <v>2</v>
      </c>
      <c r="EZ32" s="22">
        <v>3</v>
      </c>
      <c r="FA32" s="22">
        <v>4</v>
      </c>
      <c r="FB32" s="22">
        <v>5</v>
      </c>
      <c r="FC32" s="22">
        <v>6</v>
      </c>
      <c r="FD32" s="22">
        <v>7</v>
      </c>
      <c r="FE32" s="22">
        <v>8</v>
      </c>
      <c r="FF32" s="22">
        <v>9</v>
      </c>
      <c r="FG32" s="22">
        <v>10</v>
      </c>
      <c r="FH32" s="22">
        <v>11</v>
      </c>
      <c r="FI32" s="22">
        <v>12</v>
      </c>
      <c r="FJ32" s="22">
        <v>13</v>
      </c>
      <c r="FK32" s="22">
        <v>14</v>
      </c>
      <c r="FL32" s="22">
        <v>15</v>
      </c>
      <c r="FM32" s="22">
        <v>16</v>
      </c>
      <c r="FN32" s="22">
        <v>17</v>
      </c>
      <c r="FO32" s="22">
        <v>18</v>
      </c>
      <c r="FP32" s="22">
        <v>19</v>
      </c>
      <c r="FQ32" s="22">
        <v>20</v>
      </c>
      <c r="FR32" s="22">
        <v>21</v>
      </c>
      <c r="FS32" s="22">
        <v>22</v>
      </c>
      <c r="FT32" s="22">
        <v>23</v>
      </c>
      <c r="FU32" s="22">
        <v>24</v>
      </c>
      <c r="FV32" s="22">
        <v>25</v>
      </c>
      <c r="FW32" s="22">
        <v>26</v>
      </c>
      <c r="FX32" s="22">
        <v>27</v>
      </c>
      <c r="FY32" s="22">
        <v>28</v>
      </c>
      <c r="FZ32" s="22">
        <v>29</v>
      </c>
      <c r="GA32" s="22">
        <v>30</v>
      </c>
      <c r="GB32" s="22">
        <v>31</v>
      </c>
    </row>
    <row r="33" spans="1:184" s="6" customFormat="1" ht="25.5" customHeight="1">
      <c r="A33" s="11" t="s">
        <v>7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>
        <v>127869</v>
      </c>
      <c r="P33" s="10">
        <v>127123</v>
      </c>
      <c r="Q33" s="10">
        <v>114467</v>
      </c>
      <c r="R33" s="10">
        <v>116986</v>
      </c>
      <c r="S33" s="10">
        <v>75460</v>
      </c>
      <c r="T33" s="10">
        <v>133794</v>
      </c>
      <c r="U33" s="10">
        <v>113786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>
        <v>11000</v>
      </c>
      <c r="BA33" s="10">
        <v>0</v>
      </c>
      <c r="BB33" s="10">
        <v>0</v>
      </c>
      <c r="BC33" s="10">
        <v>114</v>
      </c>
      <c r="BD33" s="10">
        <v>36899</v>
      </c>
      <c r="BE33" s="10">
        <v>38972</v>
      </c>
      <c r="BF33" s="10">
        <v>1097</v>
      </c>
      <c r="BG33" s="10">
        <v>83</v>
      </c>
      <c r="BH33" s="10">
        <v>1845</v>
      </c>
      <c r="BI33" s="10">
        <v>13826</v>
      </c>
      <c r="BJ33" s="10">
        <v>24669</v>
      </c>
      <c r="BK33" s="10">
        <v>21768</v>
      </c>
      <c r="BL33" s="10">
        <v>24698</v>
      </c>
      <c r="BM33" s="10">
        <v>0</v>
      </c>
      <c r="BN33" s="10">
        <v>0</v>
      </c>
      <c r="BO33" s="10">
        <v>14258</v>
      </c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97"/>
      <c r="CI33" s="197"/>
      <c r="CJ33" s="197"/>
      <c r="CK33" s="197"/>
      <c r="CL33" s="197"/>
      <c r="CM33" s="197"/>
      <c r="CN33" s="197"/>
      <c r="CO33" s="197"/>
      <c r="CP33" s="197">
        <v>0</v>
      </c>
      <c r="CQ33" s="197">
        <v>10415</v>
      </c>
      <c r="CR33" s="197">
        <v>3330</v>
      </c>
      <c r="CS33" s="193">
        <v>960</v>
      </c>
      <c r="CT33" s="193"/>
      <c r="CU33" s="193"/>
      <c r="CV33" s="193"/>
      <c r="CW33" s="193"/>
      <c r="CX33" s="193"/>
      <c r="CY33" s="193"/>
      <c r="CZ33" s="193"/>
      <c r="DA33" s="193"/>
      <c r="DB33" s="193"/>
      <c r="DC33" s="193"/>
      <c r="DD33" s="193"/>
      <c r="DE33" s="193"/>
      <c r="DF33" s="193"/>
      <c r="DG33" s="193"/>
      <c r="DH33" s="193"/>
      <c r="DI33" s="193"/>
      <c r="DJ33" s="225"/>
      <c r="DK33" s="193"/>
      <c r="DL33" s="193"/>
      <c r="DM33" s="225"/>
      <c r="DN33" s="193"/>
      <c r="DO33" s="193"/>
      <c r="DP33" s="193"/>
      <c r="DQ33" s="193"/>
      <c r="DR33" s="193"/>
      <c r="DS33" s="193"/>
      <c r="DT33" s="193"/>
      <c r="DU33" s="193"/>
      <c r="DV33" s="193"/>
      <c r="DW33" s="193"/>
      <c r="DX33" s="193"/>
      <c r="DY33" s="193">
        <v>84467</v>
      </c>
      <c r="DZ33" s="193">
        <v>7894</v>
      </c>
      <c r="EA33" s="193">
        <v>70818</v>
      </c>
      <c r="EB33" s="193">
        <v>176098</v>
      </c>
      <c r="EC33" s="193">
        <v>52392</v>
      </c>
      <c r="ED33" s="193">
        <v>118279</v>
      </c>
      <c r="EE33" s="193">
        <v>108298</v>
      </c>
      <c r="EF33" s="193">
        <v>146237</v>
      </c>
      <c r="EG33" s="193">
        <v>89118</v>
      </c>
      <c r="EH33" s="193">
        <v>98101</v>
      </c>
      <c r="EI33" s="193">
        <v>107175</v>
      </c>
      <c r="EJ33" s="193">
        <v>107111</v>
      </c>
      <c r="EK33" s="193">
        <v>27555</v>
      </c>
      <c r="EL33" s="193">
        <v>42193</v>
      </c>
      <c r="EM33" s="193">
        <v>37398</v>
      </c>
      <c r="EN33" s="193">
        <v>14662</v>
      </c>
      <c r="EO33" s="193">
        <v>76042</v>
      </c>
      <c r="EP33" s="193">
        <v>150633</v>
      </c>
      <c r="EQ33" s="193">
        <v>51139</v>
      </c>
      <c r="ER33" s="193">
        <v>49506</v>
      </c>
      <c r="ES33" s="193">
        <v>50908</v>
      </c>
      <c r="ET33" s="193">
        <v>73119</v>
      </c>
      <c r="EU33" s="193">
        <v>15761</v>
      </c>
      <c r="EV33" s="193">
        <v>0</v>
      </c>
      <c r="EW33" s="9">
        <f>SUM(EX33:GB33)</f>
        <v>0</v>
      </c>
      <c r="EX33" s="66">
        <f>'bu X1930'!F9</f>
        <v>0</v>
      </c>
      <c r="EY33" s="66">
        <f>'bu X1930'!G9</f>
        <v>0</v>
      </c>
      <c r="EZ33" s="66">
        <f>'bu X1930'!H9</f>
        <v>0</v>
      </c>
      <c r="FA33" s="66">
        <f>'bu X1930'!I9</f>
        <v>0</v>
      </c>
      <c r="FB33" s="66">
        <f>'bu X1930'!J9</f>
        <v>0</v>
      </c>
      <c r="FC33" s="66">
        <f>'bu X1930'!K9</f>
        <v>0</v>
      </c>
      <c r="FD33" s="66">
        <f>'bu X1930'!L9</f>
        <v>0</v>
      </c>
      <c r="FE33" s="66">
        <f>'bu X1930'!M9</f>
        <v>0</v>
      </c>
      <c r="FF33" s="66">
        <f>'bu X1930'!N9</f>
        <v>0</v>
      </c>
      <c r="FG33" s="66">
        <f>'bu X1930'!O9</f>
        <v>0</v>
      </c>
      <c r="FH33" s="66">
        <f>'bu X1930'!P9</f>
        <v>0</v>
      </c>
      <c r="FI33" s="66">
        <f>'bu X1930'!Q9</f>
        <v>0</v>
      </c>
      <c r="FJ33" s="66">
        <f>'bu X1930'!R9</f>
        <v>0</v>
      </c>
      <c r="FK33" s="66">
        <f>'bu X1930'!S9</f>
        <v>0</v>
      </c>
      <c r="FL33" s="66">
        <f>'bu X1930'!T9</f>
        <v>0</v>
      </c>
      <c r="FM33" s="66">
        <f>'bu X1930'!U9</f>
        <v>0</v>
      </c>
      <c r="FN33" s="66">
        <f>'bu X1930'!V9</f>
        <v>0</v>
      </c>
      <c r="FO33" s="66">
        <f>'bu X1930'!W9</f>
        <v>0</v>
      </c>
      <c r="FP33" s="66">
        <f>'bu X1930'!X9</f>
        <v>0</v>
      </c>
      <c r="FQ33" s="66">
        <f>'bu X1930'!Y9</f>
        <v>0</v>
      </c>
      <c r="FR33" s="66">
        <f>'bu X1930'!Z9</f>
        <v>0</v>
      </c>
      <c r="FS33" s="66">
        <f>'bu X1930'!AA9</f>
        <v>0</v>
      </c>
      <c r="FT33" s="66">
        <f>'bu X1930'!AB9</f>
        <v>0</v>
      </c>
      <c r="FU33" s="66">
        <f>'bu X1930'!AC9</f>
        <v>0</v>
      </c>
      <c r="FV33" s="66">
        <f>'bu X1930'!AD9</f>
        <v>0</v>
      </c>
      <c r="FW33" s="66">
        <f>'bu X1930'!AE9</f>
        <v>0</v>
      </c>
      <c r="FX33" s="66">
        <f>'bu X1930'!AF9</f>
        <v>0</v>
      </c>
      <c r="FY33" s="66">
        <f>'bu X1930'!AG9</f>
        <v>0</v>
      </c>
      <c r="FZ33" s="66">
        <f>'bu X1930'!AH9</f>
        <v>0</v>
      </c>
      <c r="GA33" s="66">
        <f>'bu X1930'!AI9</f>
        <v>0</v>
      </c>
      <c r="GB33" s="66">
        <f>'bu X1930'!AJ9</f>
        <v>0</v>
      </c>
    </row>
    <row r="34" spans="1:184" s="6" customFormat="1" ht="25.5" customHeight="1">
      <c r="A34" s="11" t="s">
        <v>6</v>
      </c>
      <c r="B34" s="10">
        <f t="shared" ref="B34:BM34" si="0">SUM(B37,B39)</f>
        <v>0</v>
      </c>
      <c r="C34" s="10">
        <f t="shared" si="0"/>
        <v>0</v>
      </c>
      <c r="D34" s="10">
        <f t="shared" si="0"/>
        <v>0</v>
      </c>
      <c r="E34" s="10">
        <f t="shared" si="0"/>
        <v>0</v>
      </c>
      <c r="F34" s="10">
        <f t="shared" si="0"/>
        <v>0</v>
      </c>
      <c r="G34" s="10">
        <f t="shared" si="0"/>
        <v>0</v>
      </c>
      <c r="H34" s="10">
        <f t="shared" si="0"/>
        <v>0</v>
      </c>
      <c r="I34" s="10">
        <f t="shared" si="0"/>
        <v>0</v>
      </c>
      <c r="J34" s="10">
        <f t="shared" si="0"/>
        <v>0</v>
      </c>
      <c r="K34" s="10">
        <f t="shared" si="0"/>
        <v>0</v>
      </c>
      <c r="L34" s="10">
        <f t="shared" si="0"/>
        <v>0</v>
      </c>
      <c r="M34" s="10">
        <f t="shared" si="0"/>
        <v>0</v>
      </c>
      <c r="N34" s="10">
        <f t="shared" si="0"/>
        <v>0</v>
      </c>
      <c r="O34" s="10">
        <f t="shared" si="0"/>
        <v>159</v>
      </c>
      <c r="P34" s="10">
        <f t="shared" si="0"/>
        <v>196</v>
      </c>
      <c r="Q34" s="10">
        <f t="shared" si="0"/>
        <v>175</v>
      </c>
      <c r="R34" s="10">
        <f t="shared" si="0"/>
        <v>152</v>
      </c>
      <c r="S34" s="10">
        <f t="shared" si="0"/>
        <v>237</v>
      </c>
      <c r="T34" s="10">
        <f t="shared" si="0"/>
        <v>339</v>
      </c>
      <c r="U34" s="10">
        <f t="shared" si="0"/>
        <v>189</v>
      </c>
      <c r="V34" s="10">
        <f t="shared" si="0"/>
        <v>0</v>
      </c>
      <c r="W34" s="10">
        <f t="shared" si="0"/>
        <v>0</v>
      </c>
      <c r="X34" s="10">
        <f t="shared" si="0"/>
        <v>0</v>
      </c>
      <c r="Y34" s="10">
        <f t="shared" si="0"/>
        <v>0</v>
      </c>
      <c r="Z34" s="10">
        <f t="shared" si="0"/>
        <v>0</v>
      </c>
      <c r="AA34" s="10">
        <f t="shared" si="0"/>
        <v>0</v>
      </c>
      <c r="AB34" s="10">
        <f t="shared" si="0"/>
        <v>0</v>
      </c>
      <c r="AC34" s="10">
        <f t="shared" si="0"/>
        <v>0</v>
      </c>
      <c r="AD34" s="10">
        <f t="shared" si="0"/>
        <v>0</v>
      </c>
      <c r="AE34" s="10">
        <f t="shared" si="0"/>
        <v>0</v>
      </c>
      <c r="AF34" s="10">
        <f t="shared" si="0"/>
        <v>0</v>
      </c>
      <c r="AG34" s="10">
        <f t="shared" si="0"/>
        <v>0</v>
      </c>
      <c r="AH34" s="10">
        <f t="shared" si="0"/>
        <v>0</v>
      </c>
      <c r="AI34" s="10">
        <f t="shared" si="0"/>
        <v>0</v>
      </c>
      <c r="AJ34" s="10">
        <f t="shared" si="0"/>
        <v>0</v>
      </c>
      <c r="AK34" s="10">
        <f t="shared" si="0"/>
        <v>0</v>
      </c>
      <c r="AL34" s="10">
        <f t="shared" si="0"/>
        <v>0</v>
      </c>
      <c r="AM34" s="10">
        <f t="shared" si="0"/>
        <v>0</v>
      </c>
      <c r="AN34" s="10">
        <f t="shared" si="0"/>
        <v>0</v>
      </c>
      <c r="AO34" s="10">
        <f t="shared" si="0"/>
        <v>0</v>
      </c>
      <c r="AP34" s="10">
        <f t="shared" si="0"/>
        <v>0</v>
      </c>
      <c r="AQ34" s="10">
        <f t="shared" si="0"/>
        <v>0</v>
      </c>
      <c r="AR34" s="10">
        <f t="shared" si="0"/>
        <v>0</v>
      </c>
      <c r="AS34" s="10">
        <f t="shared" si="0"/>
        <v>0</v>
      </c>
      <c r="AT34" s="10">
        <f t="shared" si="0"/>
        <v>0</v>
      </c>
      <c r="AU34" s="10">
        <f t="shared" si="0"/>
        <v>0</v>
      </c>
      <c r="AV34" s="10">
        <f t="shared" si="0"/>
        <v>0</v>
      </c>
      <c r="AW34" s="10">
        <f t="shared" si="0"/>
        <v>0</v>
      </c>
      <c r="AX34" s="10">
        <f t="shared" si="0"/>
        <v>0</v>
      </c>
      <c r="AY34" s="10">
        <f t="shared" si="0"/>
        <v>0</v>
      </c>
      <c r="AZ34" s="10">
        <f t="shared" si="0"/>
        <v>0</v>
      </c>
      <c r="BA34" s="10">
        <f t="shared" si="0"/>
        <v>0</v>
      </c>
      <c r="BB34" s="10">
        <f t="shared" si="0"/>
        <v>0</v>
      </c>
      <c r="BC34" s="10">
        <f t="shared" si="0"/>
        <v>2</v>
      </c>
      <c r="BD34" s="10">
        <f t="shared" si="0"/>
        <v>156</v>
      </c>
      <c r="BE34" s="10">
        <f t="shared" si="0"/>
        <v>78</v>
      </c>
      <c r="BF34" s="10">
        <f t="shared" si="0"/>
        <v>3</v>
      </c>
      <c r="BG34" s="10">
        <f t="shared" si="0"/>
        <v>0</v>
      </c>
      <c r="BH34" s="10">
        <f t="shared" si="0"/>
        <v>8</v>
      </c>
      <c r="BI34" s="10">
        <f t="shared" si="0"/>
        <v>21</v>
      </c>
      <c r="BJ34" s="10">
        <f t="shared" si="0"/>
        <v>23</v>
      </c>
      <c r="BK34" s="10">
        <f t="shared" si="0"/>
        <v>27</v>
      </c>
      <c r="BL34" s="10">
        <f t="shared" si="0"/>
        <v>15</v>
      </c>
      <c r="BM34" s="10">
        <f t="shared" si="0"/>
        <v>0</v>
      </c>
      <c r="BN34" s="10">
        <f t="shared" ref="BN34:CO34" si="1">SUM(BN37,BN39)</f>
        <v>0</v>
      </c>
      <c r="BO34" s="10">
        <f t="shared" si="1"/>
        <v>10</v>
      </c>
      <c r="BP34" s="10">
        <f t="shared" si="1"/>
        <v>0</v>
      </c>
      <c r="BQ34" s="10">
        <f t="shared" si="1"/>
        <v>0</v>
      </c>
      <c r="BR34" s="10">
        <f t="shared" si="1"/>
        <v>0</v>
      </c>
      <c r="BS34" s="10">
        <f t="shared" si="1"/>
        <v>0</v>
      </c>
      <c r="BT34" s="10">
        <f t="shared" si="1"/>
        <v>0</v>
      </c>
      <c r="BU34" s="10">
        <f t="shared" si="1"/>
        <v>0</v>
      </c>
      <c r="BV34" s="10">
        <f t="shared" si="1"/>
        <v>0</v>
      </c>
      <c r="BW34" s="10">
        <f t="shared" si="1"/>
        <v>0</v>
      </c>
      <c r="BX34" s="10">
        <f t="shared" si="1"/>
        <v>0</v>
      </c>
      <c r="BY34" s="10">
        <f t="shared" si="1"/>
        <v>0</v>
      </c>
      <c r="BZ34" s="10">
        <f t="shared" si="1"/>
        <v>0</v>
      </c>
      <c r="CA34" s="10">
        <f t="shared" si="1"/>
        <v>0</v>
      </c>
      <c r="CB34" s="10">
        <f t="shared" si="1"/>
        <v>0</v>
      </c>
      <c r="CC34" s="10">
        <f t="shared" si="1"/>
        <v>0</v>
      </c>
      <c r="CD34" s="10">
        <f t="shared" si="1"/>
        <v>0</v>
      </c>
      <c r="CE34" s="10">
        <f t="shared" si="1"/>
        <v>0</v>
      </c>
      <c r="CF34" s="10">
        <f t="shared" si="1"/>
        <v>0</v>
      </c>
      <c r="CG34" s="10">
        <f t="shared" si="1"/>
        <v>0</v>
      </c>
      <c r="CH34" s="197">
        <f t="shared" si="1"/>
        <v>0</v>
      </c>
      <c r="CI34" s="197">
        <f t="shared" si="1"/>
        <v>0</v>
      </c>
      <c r="CJ34" s="197">
        <f t="shared" si="1"/>
        <v>0</v>
      </c>
      <c r="CK34" s="197">
        <f t="shared" si="1"/>
        <v>0</v>
      </c>
      <c r="CL34" s="197">
        <f t="shared" si="1"/>
        <v>0</v>
      </c>
      <c r="CM34" s="197">
        <f t="shared" si="1"/>
        <v>0</v>
      </c>
      <c r="CN34" s="197">
        <f t="shared" si="1"/>
        <v>0</v>
      </c>
      <c r="CO34" s="197">
        <f t="shared" si="1"/>
        <v>0</v>
      </c>
      <c r="CP34" s="193">
        <f t="shared" ref="CP34:CS34" si="2">CP37+CP39</f>
        <v>0</v>
      </c>
      <c r="CQ34" s="193">
        <f t="shared" si="2"/>
        <v>38</v>
      </c>
      <c r="CR34" s="193">
        <f t="shared" si="2"/>
        <v>1</v>
      </c>
      <c r="CS34" s="193">
        <f t="shared" si="2"/>
        <v>6</v>
      </c>
      <c r="CT34" s="193"/>
      <c r="CU34" s="219"/>
      <c r="CV34" s="219"/>
      <c r="CW34" s="219"/>
      <c r="CX34" s="219"/>
      <c r="CY34" s="219"/>
      <c r="CZ34" s="219"/>
      <c r="DA34" s="219"/>
      <c r="DB34" s="219"/>
      <c r="DC34" s="219"/>
      <c r="DD34" s="219"/>
      <c r="DE34" s="219"/>
      <c r="DF34" s="219"/>
      <c r="DG34" s="219"/>
      <c r="DH34" s="219"/>
      <c r="DI34" s="219"/>
      <c r="DJ34" s="226"/>
      <c r="DK34" s="219"/>
      <c r="DL34" s="219"/>
      <c r="DM34" s="226"/>
      <c r="DN34" s="219"/>
      <c r="DO34" s="219"/>
      <c r="DP34" s="219"/>
      <c r="DQ34" s="219"/>
      <c r="DR34" s="219"/>
      <c r="DS34" s="219"/>
      <c r="DT34" s="219"/>
      <c r="DU34" s="219"/>
      <c r="DV34" s="219"/>
      <c r="DW34" s="219"/>
      <c r="DX34" s="219"/>
      <c r="DY34" s="219">
        <v>1033</v>
      </c>
      <c r="DZ34" s="219">
        <v>22</v>
      </c>
      <c r="EA34" s="219">
        <v>154</v>
      </c>
      <c r="EB34" s="219">
        <v>469</v>
      </c>
      <c r="EC34" s="219">
        <v>94</v>
      </c>
      <c r="ED34" s="219">
        <v>296</v>
      </c>
      <c r="EE34" s="219">
        <v>92</v>
      </c>
      <c r="EF34" s="219">
        <v>71</v>
      </c>
      <c r="EG34" s="219">
        <v>55</v>
      </c>
      <c r="EH34" s="219">
        <v>45</v>
      </c>
      <c r="EI34" s="219">
        <v>68</v>
      </c>
      <c r="EJ34" s="219">
        <v>114</v>
      </c>
      <c r="EK34" s="219">
        <v>42</v>
      </c>
      <c r="EL34" s="219">
        <v>21</v>
      </c>
      <c r="EM34" s="219">
        <v>29</v>
      </c>
      <c r="EN34" s="219">
        <v>31</v>
      </c>
      <c r="EO34" s="219">
        <v>26</v>
      </c>
      <c r="EP34" s="219">
        <v>191</v>
      </c>
      <c r="EQ34" s="219">
        <v>102</v>
      </c>
      <c r="ER34" s="219">
        <v>19</v>
      </c>
      <c r="ES34" s="219">
        <v>19</v>
      </c>
      <c r="ET34" s="219">
        <v>19</v>
      </c>
      <c r="EU34" s="219">
        <v>3</v>
      </c>
      <c r="EV34" s="219">
        <v>0</v>
      </c>
      <c r="EW34" s="67">
        <f t="shared" ref="EW34:EX34" si="3">SUM(EW37,EW39)</f>
        <v>0</v>
      </c>
      <c r="EX34" s="67">
        <f t="shared" si="3"/>
        <v>0</v>
      </c>
      <c r="EY34" s="67">
        <f t="shared" ref="EY34:GB34" si="4">SUM(EY37,EY39)</f>
        <v>0</v>
      </c>
      <c r="EZ34" s="67">
        <f t="shared" si="4"/>
        <v>0</v>
      </c>
      <c r="FA34" s="67">
        <f t="shared" si="4"/>
        <v>0</v>
      </c>
      <c r="FB34" s="67">
        <f t="shared" si="4"/>
        <v>0</v>
      </c>
      <c r="FC34" s="67">
        <f t="shared" si="4"/>
        <v>0</v>
      </c>
      <c r="FD34" s="67">
        <f t="shared" si="4"/>
        <v>0</v>
      </c>
      <c r="FE34" s="67">
        <f t="shared" si="4"/>
        <v>0</v>
      </c>
      <c r="FF34" s="67">
        <f t="shared" si="4"/>
        <v>0</v>
      </c>
      <c r="FG34" s="67">
        <f t="shared" si="4"/>
        <v>0</v>
      </c>
      <c r="FH34" s="67">
        <f t="shared" si="4"/>
        <v>0</v>
      </c>
      <c r="FI34" s="67">
        <f t="shared" si="4"/>
        <v>0</v>
      </c>
      <c r="FJ34" s="67">
        <f t="shared" si="4"/>
        <v>0</v>
      </c>
      <c r="FK34" s="67">
        <f t="shared" si="4"/>
        <v>0</v>
      </c>
      <c r="FL34" s="67">
        <f t="shared" si="4"/>
        <v>0</v>
      </c>
      <c r="FM34" s="67">
        <f t="shared" si="4"/>
        <v>0</v>
      </c>
      <c r="FN34" s="67">
        <f t="shared" si="4"/>
        <v>0</v>
      </c>
      <c r="FO34" s="67">
        <f t="shared" si="4"/>
        <v>0</v>
      </c>
      <c r="FP34" s="67">
        <f t="shared" si="4"/>
        <v>0</v>
      </c>
      <c r="FQ34" s="67">
        <f t="shared" si="4"/>
        <v>0</v>
      </c>
      <c r="FR34" s="67">
        <f t="shared" si="4"/>
        <v>0</v>
      </c>
      <c r="FS34" s="67">
        <f t="shared" si="4"/>
        <v>0</v>
      </c>
      <c r="FT34" s="67">
        <f t="shared" si="4"/>
        <v>0</v>
      </c>
      <c r="FU34" s="67">
        <f t="shared" si="4"/>
        <v>0</v>
      </c>
      <c r="FV34" s="67">
        <f t="shared" si="4"/>
        <v>0</v>
      </c>
      <c r="FW34" s="67">
        <f t="shared" si="4"/>
        <v>0</v>
      </c>
      <c r="FX34" s="67">
        <f t="shared" si="4"/>
        <v>0</v>
      </c>
      <c r="FY34" s="67">
        <f t="shared" si="4"/>
        <v>0</v>
      </c>
      <c r="FZ34" s="67">
        <f t="shared" si="4"/>
        <v>0</v>
      </c>
      <c r="GA34" s="67">
        <f t="shared" si="4"/>
        <v>0</v>
      </c>
      <c r="GB34" s="67">
        <f t="shared" si="4"/>
        <v>0</v>
      </c>
    </row>
    <row r="35" spans="1:184" s="6" customFormat="1" ht="25.5" customHeight="1">
      <c r="A35" s="11" t="s">
        <v>5</v>
      </c>
      <c r="B35" s="18" t="e">
        <f t="shared" ref="B35:CO35" si="5">B34/B33</f>
        <v>#DIV/0!</v>
      </c>
      <c r="C35" s="18" t="e">
        <f t="shared" si="5"/>
        <v>#DIV/0!</v>
      </c>
      <c r="D35" s="18" t="e">
        <f t="shared" si="5"/>
        <v>#DIV/0!</v>
      </c>
      <c r="E35" s="18" t="e">
        <f t="shared" si="5"/>
        <v>#DIV/0!</v>
      </c>
      <c r="F35" s="18" t="e">
        <f t="shared" si="5"/>
        <v>#DIV/0!</v>
      </c>
      <c r="G35" s="18" t="e">
        <f t="shared" si="5"/>
        <v>#DIV/0!</v>
      </c>
      <c r="H35" s="18" t="e">
        <f t="shared" si="5"/>
        <v>#DIV/0!</v>
      </c>
      <c r="I35" s="18" t="e">
        <f t="shared" si="5"/>
        <v>#DIV/0!</v>
      </c>
      <c r="J35" s="18" t="e">
        <f t="shared" si="5"/>
        <v>#DIV/0!</v>
      </c>
      <c r="K35" s="18" t="e">
        <f t="shared" si="5"/>
        <v>#DIV/0!</v>
      </c>
      <c r="L35" s="18" t="e">
        <f t="shared" si="5"/>
        <v>#DIV/0!</v>
      </c>
      <c r="M35" s="18" t="e">
        <f t="shared" si="5"/>
        <v>#DIV/0!</v>
      </c>
      <c r="N35" s="18" t="e">
        <f t="shared" si="5"/>
        <v>#DIV/0!</v>
      </c>
      <c r="O35" s="18">
        <f t="shared" si="5"/>
        <v>1.2434601036998803E-3</v>
      </c>
      <c r="P35" s="18">
        <f t="shared" si="5"/>
        <v>1.5418138338459601E-3</v>
      </c>
      <c r="Q35" s="18">
        <f t="shared" si="5"/>
        <v>1.5288249014999956E-3</v>
      </c>
      <c r="R35" s="18">
        <f t="shared" si="5"/>
        <v>1.2993007710324312E-3</v>
      </c>
      <c r="S35" s="18">
        <f t="shared" si="5"/>
        <v>3.1407368142062019E-3</v>
      </c>
      <c r="T35" s="18">
        <f t="shared" si="5"/>
        <v>2.5337459078882459E-3</v>
      </c>
      <c r="U35" s="18">
        <f t="shared" si="5"/>
        <v>1.6610127783734379E-3</v>
      </c>
      <c r="V35" s="18" t="e">
        <f t="shared" si="5"/>
        <v>#DIV/0!</v>
      </c>
      <c r="W35" s="18" t="e">
        <f t="shared" si="5"/>
        <v>#DIV/0!</v>
      </c>
      <c r="X35" s="18" t="e">
        <f t="shared" si="5"/>
        <v>#DIV/0!</v>
      </c>
      <c r="Y35" s="18" t="e">
        <f t="shared" si="5"/>
        <v>#DIV/0!</v>
      </c>
      <c r="Z35" s="18" t="e">
        <f t="shared" si="5"/>
        <v>#DIV/0!</v>
      </c>
      <c r="AA35" s="18" t="e">
        <f t="shared" si="5"/>
        <v>#DIV/0!</v>
      </c>
      <c r="AB35" s="18" t="e">
        <f t="shared" si="5"/>
        <v>#DIV/0!</v>
      </c>
      <c r="AC35" s="18" t="e">
        <f t="shared" si="5"/>
        <v>#DIV/0!</v>
      </c>
      <c r="AD35" s="18" t="e">
        <f t="shared" si="5"/>
        <v>#DIV/0!</v>
      </c>
      <c r="AE35" s="18" t="e">
        <f t="shared" si="5"/>
        <v>#DIV/0!</v>
      </c>
      <c r="AF35" s="18" t="e">
        <f t="shared" si="5"/>
        <v>#DIV/0!</v>
      </c>
      <c r="AG35" s="18" t="e">
        <f t="shared" si="5"/>
        <v>#DIV/0!</v>
      </c>
      <c r="AH35" s="18" t="e">
        <f t="shared" si="5"/>
        <v>#DIV/0!</v>
      </c>
      <c r="AI35" s="18" t="e">
        <f t="shared" si="5"/>
        <v>#DIV/0!</v>
      </c>
      <c r="AJ35" s="18" t="e">
        <f t="shared" si="5"/>
        <v>#DIV/0!</v>
      </c>
      <c r="AK35" s="18" t="e">
        <f t="shared" si="5"/>
        <v>#DIV/0!</v>
      </c>
      <c r="AL35" s="18" t="e">
        <f t="shared" si="5"/>
        <v>#DIV/0!</v>
      </c>
      <c r="AM35" s="18" t="e">
        <f t="shared" si="5"/>
        <v>#DIV/0!</v>
      </c>
      <c r="AN35" s="18" t="e">
        <f t="shared" si="5"/>
        <v>#DIV/0!</v>
      </c>
      <c r="AO35" s="18" t="e">
        <f t="shared" si="5"/>
        <v>#DIV/0!</v>
      </c>
      <c r="AP35" s="18" t="e">
        <f t="shared" si="5"/>
        <v>#DIV/0!</v>
      </c>
      <c r="AQ35" s="18" t="e">
        <f t="shared" si="5"/>
        <v>#DIV/0!</v>
      </c>
      <c r="AR35" s="18" t="e">
        <f t="shared" si="5"/>
        <v>#DIV/0!</v>
      </c>
      <c r="AS35" s="18" t="e">
        <f t="shared" si="5"/>
        <v>#DIV/0!</v>
      </c>
      <c r="AT35" s="18" t="e">
        <f t="shared" si="5"/>
        <v>#DIV/0!</v>
      </c>
      <c r="AU35" s="18" t="e">
        <f t="shared" si="5"/>
        <v>#DIV/0!</v>
      </c>
      <c r="AV35" s="18" t="e">
        <f t="shared" si="5"/>
        <v>#DIV/0!</v>
      </c>
      <c r="AW35" s="18" t="e">
        <f t="shared" si="5"/>
        <v>#DIV/0!</v>
      </c>
      <c r="AX35" s="18" t="e">
        <f t="shared" si="5"/>
        <v>#DIV/0!</v>
      </c>
      <c r="AY35" s="18" t="e">
        <f t="shared" si="5"/>
        <v>#DIV/0!</v>
      </c>
      <c r="AZ35" s="18">
        <f t="shared" si="5"/>
        <v>0</v>
      </c>
      <c r="BA35" s="18" t="e">
        <f t="shared" si="5"/>
        <v>#DIV/0!</v>
      </c>
      <c r="BB35" s="18" t="e">
        <f t="shared" si="5"/>
        <v>#DIV/0!</v>
      </c>
      <c r="BC35" s="18">
        <f t="shared" si="5"/>
        <v>1.7543859649122806E-2</v>
      </c>
      <c r="BD35" s="18">
        <f t="shared" si="5"/>
        <v>4.2277568497791265E-3</v>
      </c>
      <c r="BE35" s="18">
        <f t="shared" si="5"/>
        <v>2.0014369290772861E-3</v>
      </c>
      <c r="BF35" s="18">
        <f t="shared" si="5"/>
        <v>2.7347310847766638E-3</v>
      </c>
      <c r="BG35" s="18">
        <f t="shared" si="5"/>
        <v>0</v>
      </c>
      <c r="BH35" s="18">
        <f t="shared" si="5"/>
        <v>4.3360433604336043E-3</v>
      </c>
      <c r="BI35" s="18">
        <f t="shared" si="5"/>
        <v>1.5188774772168377E-3</v>
      </c>
      <c r="BJ35" s="18">
        <f t="shared" si="5"/>
        <v>9.3234423770724396E-4</v>
      </c>
      <c r="BK35" s="18">
        <f t="shared" si="5"/>
        <v>1.2403528114663727E-3</v>
      </c>
      <c r="BL35" s="18">
        <f t="shared" si="5"/>
        <v>6.0733662644748567E-4</v>
      </c>
      <c r="BM35" s="18" t="e">
        <f t="shared" si="5"/>
        <v>#DIV/0!</v>
      </c>
      <c r="BN35" s="18" t="e">
        <f t="shared" si="5"/>
        <v>#DIV/0!</v>
      </c>
      <c r="BO35" s="18">
        <f t="shared" si="5"/>
        <v>7.0136063964090333E-4</v>
      </c>
      <c r="BP35" s="18" t="e">
        <f t="shared" si="5"/>
        <v>#DIV/0!</v>
      </c>
      <c r="BQ35" s="18" t="e">
        <f t="shared" si="5"/>
        <v>#DIV/0!</v>
      </c>
      <c r="BR35" s="18" t="e">
        <f t="shared" si="5"/>
        <v>#DIV/0!</v>
      </c>
      <c r="BS35" s="18" t="e">
        <f t="shared" si="5"/>
        <v>#DIV/0!</v>
      </c>
      <c r="BT35" s="18" t="e">
        <f t="shared" si="5"/>
        <v>#DIV/0!</v>
      </c>
      <c r="BU35" s="18" t="e">
        <f t="shared" si="5"/>
        <v>#DIV/0!</v>
      </c>
      <c r="BV35" s="18" t="e">
        <f t="shared" si="5"/>
        <v>#DIV/0!</v>
      </c>
      <c r="BW35" s="18" t="e">
        <f t="shared" si="5"/>
        <v>#DIV/0!</v>
      </c>
      <c r="BX35" s="18" t="e">
        <f t="shared" si="5"/>
        <v>#DIV/0!</v>
      </c>
      <c r="BY35" s="18" t="e">
        <f t="shared" si="5"/>
        <v>#DIV/0!</v>
      </c>
      <c r="BZ35" s="18" t="e">
        <f t="shared" si="5"/>
        <v>#DIV/0!</v>
      </c>
      <c r="CA35" s="18" t="e">
        <f t="shared" si="5"/>
        <v>#DIV/0!</v>
      </c>
      <c r="CB35" s="18" t="e">
        <f t="shared" si="5"/>
        <v>#DIV/0!</v>
      </c>
      <c r="CC35" s="18" t="e">
        <f t="shared" si="5"/>
        <v>#DIV/0!</v>
      </c>
      <c r="CD35" s="18" t="e">
        <f t="shared" si="5"/>
        <v>#DIV/0!</v>
      </c>
      <c r="CE35" s="18" t="e">
        <f t="shared" si="5"/>
        <v>#DIV/0!</v>
      </c>
      <c r="CF35" s="18" t="e">
        <f t="shared" si="5"/>
        <v>#DIV/0!</v>
      </c>
      <c r="CG35" s="18" t="e">
        <f t="shared" si="5"/>
        <v>#DIV/0!</v>
      </c>
      <c r="CH35" s="194" t="e">
        <f t="shared" si="5"/>
        <v>#DIV/0!</v>
      </c>
      <c r="CI35" s="194" t="e">
        <f t="shared" si="5"/>
        <v>#DIV/0!</v>
      </c>
      <c r="CJ35" s="194" t="e">
        <f t="shared" si="5"/>
        <v>#DIV/0!</v>
      </c>
      <c r="CK35" s="194" t="e">
        <f t="shared" si="5"/>
        <v>#DIV/0!</v>
      </c>
      <c r="CL35" s="194" t="e">
        <f t="shared" si="5"/>
        <v>#DIV/0!</v>
      </c>
      <c r="CM35" s="194" t="e">
        <f t="shared" si="5"/>
        <v>#DIV/0!</v>
      </c>
      <c r="CN35" s="194" t="e">
        <f t="shared" si="5"/>
        <v>#DIV/0!</v>
      </c>
      <c r="CO35" s="194" t="e">
        <f t="shared" si="5"/>
        <v>#DIV/0!</v>
      </c>
      <c r="CP35" s="194" t="e">
        <v>#DIV/0!</v>
      </c>
      <c r="CQ35" s="194">
        <f t="shared" ref="CQ35:DD35" si="6">CQ34/CQ33</f>
        <v>3.6485837734037446E-3</v>
      </c>
      <c r="CR35" s="194">
        <f t="shared" si="6"/>
        <v>3.0030030030030029E-4</v>
      </c>
      <c r="CS35" s="194">
        <f t="shared" si="6"/>
        <v>6.2500000000000003E-3</v>
      </c>
      <c r="CT35" s="194" t="e">
        <f t="shared" si="6"/>
        <v>#DIV/0!</v>
      </c>
      <c r="CU35" s="194" t="e">
        <f t="shared" si="6"/>
        <v>#DIV/0!</v>
      </c>
      <c r="CV35" s="194" t="e">
        <f t="shared" si="6"/>
        <v>#DIV/0!</v>
      </c>
      <c r="CW35" s="194" t="e">
        <f t="shared" si="6"/>
        <v>#DIV/0!</v>
      </c>
      <c r="CX35" s="194" t="e">
        <f t="shared" si="6"/>
        <v>#DIV/0!</v>
      </c>
      <c r="CY35" s="194" t="e">
        <f t="shared" si="6"/>
        <v>#DIV/0!</v>
      </c>
      <c r="CZ35" s="194" t="e">
        <f t="shared" si="6"/>
        <v>#DIV/0!</v>
      </c>
      <c r="DA35" s="194" t="e">
        <f t="shared" si="6"/>
        <v>#DIV/0!</v>
      </c>
      <c r="DB35" s="194" t="e">
        <f t="shared" si="6"/>
        <v>#DIV/0!</v>
      </c>
      <c r="DC35" s="194" t="e">
        <f t="shared" si="6"/>
        <v>#DIV/0!</v>
      </c>
      <c r="DD35" s="194" t="e">
        <f t="shared" si="6"/>
        <v>#DIV/0!</v>
      </c>
      <c r="DE35" s="194" t="e">
        <f t="shared" ref="DE35:DX35" si="7">DE34/DE33</f>
        <v>#DIV/0!</v>
      </c>
      <c r="DF35" s="194" t="e">
        <f t="shared" si="7"/>
        <v>#DIV/0!</v>
      </c>
      <c r="DG35" s="194" t="e">
        <f t="shared" si="7"/>
        <v>#DIV/0!</v>
      </c>
      <c r="DH35" s="194" t="e">
        <f t="shared" si="7"/>
        <v>#DIV/0!</v>
      </c>
      <c r="DI35" s="194" t="e">
        <f t="shared" si="7"/>
        <v>#DIV/0!</v>
      </c>
      <c r="DJ35" s="194" t="e">
        <f t="shared" si="7"/>
        <v>#DIV/0!</v>
      </c>
      <c r="DK35" s="194" t="e">
        <f t="shared" si="7"/>
        <v>#DIV/0!</v>
      </c>
      <c r="DL35" s="194" t="e">
        <f t="shared" si="7"/>
        <v>#DIV/0!</v>
      </c>
      <c r="DM35" s="194" t="e">
        <f t="shared" si="7"/>
        <v>#DIV/0!</v>
      </c>
      <c r="DN35" s="194" t="e">
        <f t="shared" si="7"/>
        <v>#DIV/0!</v>
      </c>
      <c r="DO35" s="194" t="e">
        <f t="shared" si="7"/>
        <v>#DIV/0!</v>
      </c>
      <c r="DP35" s="194" t="e">
        <f t="shared" si="7"/>
        <v>#DIV/0!</v>
      </c>
      <c r="DQ35" s="194" t="e">
        <f t="shared" si="7"/>
        <v>#DIV/0!</v>
      </c>
      <c r="DR35" s="194" t="e">
        <f t="shared" si="7"/>
        <v>#DIV/0!</v>
      </c>
      <c r="DS35" s="194" t="e">
        <f t="shared" si="7"/>
        <v>#DIV/0!</v>
      </c>
      <c r="DT35" s="194" t="e">
        <f t="shared" si="7"/>
        <v>#DIV/0!</v>
      </c>
      <c r="DU35" s="194" t="e">
        <f t="shared" si="7"/>
        <v>#DIV/0!</v>
      </c>
      <c r="DV35" s="194" t="e">
        <f t="shared" si="7"/>
        <v>#DIV/0!</v>
      </c>
      <c r="DW35" s="194" t="e">
        <f t="shared" si="7"/>
        <v>#DIV/0!</v>
      </c>
      <c r="DX35" s="194" t="e">
        <f t="shared" si="7"/>
        <v>#DIV/0!</v>
      </c>
      <c r="DY35" s="194">
        <v>1.2229628138799768E-2</v>
      </c>
      <c r="DZ35" s="194">
        <v>2.7869267798327842E-3</v>
      </c>
      <c r="EA35" s="194">
        <v>2.1745883814849334E-3</v>
      </c>
      <c r="EB35" s="194">
        <v>2.6632897591114041E-3</v>
      </c>
      <c r="EC35" s="194">
        <v>1.7941670484043365E-3</v>
      </c>
      <c r="ED35" s="194">
        <v>2.5025575123225592E-3</v>
      </c>
      <c r="EE35" s="194">
        <v>8.4950783947995343E-4</v>
      </c>
      <c r="EF35" s="194">
        <v>4.8551324220272573E-4</v>
      </c>
      <c r="EG35" s="194">
        <v>6.1715927197648066E-4</v>
      </c>
      <c r="EH35" s="194">
        <v>4.587109203779778E-4</v>
      </c>
      <c r="EI35" s="194">
        <v>6.3447632376953584E-4</v>
      </c>
      <c r="EJ35" s="194">
        <v>1.0643164567598099E-3</v>
      </c>
      <c r="EK35" s="194">
        <v>1.5242242787152967E-3</v>
      </c>
      <c r="EL35" s="194">
        <v>4.9771289076387074E-4</v>
      </c>
      <c r="EM35" s="194">
        <v>7.7544253703406597E-4</v>
      </c>
      <c r="EN35" s="194">
        <v>2.1143090983494748E-3</v>
      </c>
      <c r="EO35" s="194">
        <v>3.4191630940795878E-4</v>
      </c>
      <c r="EP35" s="194">
        <v>1.2679824474052831E-3</v>
      </c>
      <c r="EQ35" s="194">
        <v>1.9945638358200199E-3</v>
      </c>
      <c r="ER35" s="194">
        <v>3.8379186361249144E-4</v>
      </c>
      <c r="ES35" s="194">
        <v>3.732222833346429E-4</v>
      </c>
      <c r="ET35" s="194">
        <v>2.5985038088595304E-4</v>
      </c>
      <c r="EU35" s="194">
        <v>1.9034325233170484E-4</v>
      </c>
      <c r="EV35" s="194" t="e">
        <v>#DIV/0!</v>
      </c>
      <c r="EW35" s="17" t="e">
        <f t="shared" ref="EW35:EX35" si="8">EW34/EW33</f>
        <v>#DIV/0!</v>
      </c>
      <c r="EX35" s="73" t="e">
        <f t="shared" si="8"/>
        <v>#DIV/0!</v>
      </c>
      <c r="EY35" s="73" t="e">
        <f t="shared" ref="EY35:GB35" si="9">EY34/EY33</f>
        <v>#DIV/0!</v>
      </c>
      <c r="EZ35" s="73" t="e">
        <f t="shared" si="9"/>
        <v>#DIV/0!</v>
      </c>
      <c r="FA35" s="73" t="e">
        <f t="shared" si="9"/>
        <v>#DIV/0!</v>
      </c>
      <c r="FB35" s="73" t="e">
        <f t="shared" si="9"/>
        <v>#DIV/0!</v>
      </c>
      <c r="FC35" s="73" t="e">
        <f t="shared" si="9"/>
        <v>#DIV/0!</v>
      </c>
      <c r="FD35" s="73" t="e">
        <f t="shared" si="9"/>
        <v>#DIV/0!</v>
      </c>
      <c r="FE35" s="73" t="e">
        <f t="shared" si="9"/>
        <v>#DIV/0!</v>
      </c>
      <c r="FF35" s="73" t="e">
        <f t="shared" si="9"/>
        <v>#DIV/0!</v>
      </c>
      <c r="FG35" s="73" t="e">
        <f t="shared" si="9"/>
        <v>#DIV/0!</v>
      </c>
      <c r="FH35" s="73" t="e">
        <f t="shared" si="9"/>
        <v>#DIV/0!</v>
      </c>
      <c r="FI35" s="73" t="e">
        <f t="shared" si="9"/>
        <v>#DIV/0!</v>
      </c>
      <c r="FJ35" s="73" t="e">
        <f t="shared" si="9"/>
        <v>#DIV/0!</v>
      </c>
      <c r="FK35" s="73" t="e">
        <f t="shared" si="9"/>
        <v>#DIV/0!</v>
      </c>
      <c r="FL35" s="73" t="e">
        <f t="shared" si="9"/>
        <v>#DIV/0!</v>
      </c>
      <c r="FM35" s="73" t="e">
        <f t="shared" si="9"/>
        <v>#DIV/0!</v>
      </c>
      <c r="FN35" s="73" t="e">
        <f t="shared" si="9"/>
        <v>#DIV/0!</v>
      </c>
      <c r="FO35" s="73" t="e">
        <f t="shared" si="9"/>
        <v>#DIV/0!</v>
      </c>
      <c r="FP35" s="73" t="e">
        <f t="shared" si="9"/>
        <v>#DIV/0!</v>
      </c>
      <c r="FQ35" s="73" t="e">
        <f t="shared" si="9"/>
        <v>#DIV/0!</v>
      </c>
      <c r="FR35" s="73" t="e">
        <f t="shared" si="9"/>
        <v>#DIV/0!</v>
      </c>
      <c r="FS35" s="73" t="e">
        <f t="shared" si="9"/>
        <v>#DIV/0!</v>
      </c>
      <c r="FT35" s="73" t="e">
        <f t="shared" si="9"/>
        <v>#DIV/0!</v>
      </c>
      <c r="FU35" s="73" t="e">
        <f t="shared" si="9"/>
        <v>#DIV/0!</v>
      </c>
      <c r="FV35" s="73" t="e">
        <f t="shared" si="9"/>
        <v>#DIV/0!</v>
      </c>
      <c r="FW35" s="73" t="e">
        <f t="shared" si="9"/>
        <v>#DIV/0!</v>
      </c>
      <c r="FX35" s="73" t="e">
        <f t="shared" si="9"/>
        <v>#DIV/0!</v>
      </c>
      <c r="FY35" s="73" t="e">
        <f t="shared" si="9"/>
        <v>#DIV/0!</v>
      </c>
      <c r="FZ35" s="73" t="e">
        <f t="shared" si="9"/>
        <v>#DIV/0!</v>
      </c>
      <c r="GA35" s="73" t="e">
        <f t="shared" si="9"/>
        <v>#DIV/0!</v>
      </c>
      <c r="GB35" s="73" t="e">
        <f t="shared" si="9"/>
        <v>#DIV/0!</v>
      </c>
    </row>
    <row r="36" spans="1:184" ht="12.75" customHeight="1">
      <c r="A36" s="277" t="s">
        <v>460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14" t="s">
        <v>31</v>
      </c>
      <c r="EY36" s="14" t="s">
        <v>31</v>
      </c>
      <c r="EZ36" s="14" t="s">
        <v>31</v>
      </c>
      <c r="FA36" s="14" t="s">
        <v>31</v>
      </c>
      <c r="FB36" s="14" t="s">
        <v>31</v>
      </c>
      <c r="FC36" s="14" t="s">
        <v>31</v>
      </c>
      <c r="FD36" s="14" t="s">
        <v>31</v>
      </c>
      <c r="FE36" s="14" t="s">
        <v>31</v>
      </c>
      <c r="FF36" s="14" t="s">
        <v>31</v>
      </c>
      <c r="FG36" s="14" t="s">
        <v>31</v>
      </c>
      <c r="FH36" s="14" t="s">
        <v>31</v>
      </c>
      <c r="FI36" s="14" t="s">
        <v>31</v>
      </c>
      <c r="FJ36" s="14" t="s">
        <v>31</v>
      </c>
      <c r="FK36" s="14" t="s">
        <v>31</v>
      </c>
      <c r="FL36" s="14" t="s">
        <v>31</v>
      </c>
      <c r="FM36" s="14" t="s">
        <v>31</v>
      </c>
      <c r="FN36" s="14" t="s">
        <v>31</v>
      </c>
      <c r="FO36" s="14" t="s">
        <v>31</v>
      </c>
      <c r="FP36" s="14" t="s">
        <v>31</v>
      </c>
      <c r="FQ36" s="14" t="s">
        <v>31</v>
      </c>
      <c r="FR36" s="14" t="s">
        <v>31</v>
      </c>
      <c r="FS36" s="14" t="s">
        <v>31</v>
      </c>
      <c r="FT36" s="14" t="s">
        <v>31</v>
      </c>
      <c r="FU36" s="14" t="s">
        <v>31</v>
      </c>
      <c r="FV36" s="14" t="s">
        <v>31</v>
      </c>
      <c r="FW36" s="14" t="s">
        <v>31</v>
      </c>
      <c r="FX36" s="14" t="s">
        <v>31</v>
      </c>
      <c r="FY36" s="14" t="s">
        <v>31</v>
      </c>
      <c r="FZ36" s="14" t="s">
        <v>31</v>
      </c>
      <c r="GA36" s="14" t="s">
        <v>31</v>
      </c>
      <c r="GB36" s="14" t="s">
        <v>31</v>
      </c>
    </row>
    <row r="37" spans="1:184" s="6" customFormat="1" ht="25.5" customHeight="1">
      <c r="A37" s="11" t="s">
        <v>4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>
        <v>146</v>
      </c>
      <c r="P37" s="10">
        <v>166</v>
      </c>
      <c r="Q37" s="10">
        <v>159</v>
      </c>
      <c r="R37" s="10">
        <v>143</v>
      </c>
      <c r="S37" s="10">
        <v>229</v>
      </c>
      <c r="T37" s="10">
        <v>326</v>
      </c>
      <c r="U37" s="10">
        <v>177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>
        <v>0</v>
      </c>
      <c r="BA37" s="10">
        <v>0</v>
      </c>
      <c r="BB37" s="10">
        <v>0</v>
      </c>
      <c r="BC37" s="10">
        <v>1</v>
      </c>
      <c r="BD37" s="10">
        <v>149</v>
      </c>
      <c r="BE37" s="10">
        <v>69</v>
      </c>
      <c r="BF37" s="10">
        <v>3</v>
      </c>
      <c r="BG37" s="10">
        <v>0</v>
      </c>
      <c r="BH37" s="10">
        <v>8</v>
      </c>
      <c r="BI37" s="10">
        <v>21</v>
      </c>
      <c r="BJ37" s="10">
        <v>23</v>
      </c>
      <c r="BK37" s="10">
        <v>27</v>
      </c>
      <c r="BL37" s="10">
        <v>15</v>
      </c>
      <c r="BM37" s="10">
        <v>0</v>
      </c>
      <c r="BN37" s="10">
        <v>0</v>
      </c>
      <c r="BO37" s="10">
        <v>10</v>
      </c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97"/>
      <c r="CI37" s="197"/>
      <c r="CJ37" s="197"/>
      <c r="CK37" s="197"/>
      <c r="CL37" s="197"/>
      <c r="CM37" s="197"/>
      <c r="CN37" s="197"/>
      <c r="CO37" s="197"/>
      <c r="CP37" s="197">
        <v>0</v>
      </c>
      <c r="CQ37" s="197">
        <v>35</v>
      </c>
      <c r="CR37" s="197">
        <v>1</v>
      </c>
      <c r="CS37" s="193">
        <v>6</v>
      </c>
      <c r="CT37" s="193"/>
      <c r="CU37" s="193"/>
      <c r="CV37" s="193"/>
      <c r="CW37" s="193"/>
      <c r="CX37" s="193"/>
      <c r="CY37" s="193"/>
      <c r="CZ37" s="193"/>
      <c r="DA37" s="193"/>
      <c r="DB37" s="193"/>
      <c r="DC37" s="193"/>
      <c r="DD37" s="193"/>
      <c r="DE37" s="193"/>
      <c r="DF37" s="193"/>
      <c r="DG37" s="193"/>
      <c r="DH37" s="193"/>
      <c r="DI37" s="193"/>
      <c r="DJ37" s="225"/>
      <c r="DK37" s="193"/>
      <c r="DL37" s="193"/>
      <c r="DM37" s="225"/>
      <c r="DN37" s="193"/>
      <c r="DO37" s="193"/>
      <c r="DP37" s="193"/>
      <c r="DQ37" s="193"/>
      <c r="DR37" s="193"/>
      <c r="DS37" s="193"/>
      <c r="DT37" s="193"/>
      <c r="DU37" s="193"/>
      <c r="DV37" s="193"/>
      <c r="DW37" s="193"/>
      <c r="DX37" s="193"/>
      <c r="DY37" s="193">
        <v>742</v>
      </c>
      <c r="DZ37" s="193">
        <v>19</v>
      </c>
      <c r="EA37" s="193">
        <v>117</v>
      </c>
      <c r="EB37" s="193">
        <v>456</v>
      </c>
      <c r="EC37" s="193">
        <v>89</v>
      </c>
      <c r="ED37" s="193">
        <v>251</v>
      </c>
      <c r="EE37" s="193">
        <v>86</v>
      </c>
      <c r="EF37" s="193">
        <v>69</v>
      </c>
      <c r="EG37" s="193">
        <v>51</v>
      </c>
      <c r="EH37" s="193">
        <v>42</v>
      </c>
      <c r="EI37" s="193">
        <v>65</v>
      </c>
      <c r="EJ37" s="193">
        <v>105</v>
      </c>
      <c r="EK37" s="193">
        <v>42</v>
      </c>
      <c r="EL37" s="193">
        <v>20</v>
      </c>
      <c r="EM37" s="193">
        <v>29</v>
      </c>
      <c r="EN37" s="193">
        <v>22</v>
      </c>
      <c r="EO37" s="193">
        <v>26</v>
      </c>
      <c r="EP37" s="193">
        <v>187</v>
      </c>
      <c r="EQ37" s="193">
        <v>98</v>
      </c>
      <c r="ER37" s="193">
        <v>18</v>
      </c>
      <c r="ES37" s="193">
        <v>19</v>
      </c>
      <c r="ET37" s="193">
        <v>19</v>
      </c>
      <c r="EU37" s="193">
        <v>3</v>
      </c>
      <c r="EV37" s="193">
        <v>0</v>
      </c>
      <c r="EW37" s="9">
        <f>SUM(EX37:GB37)</f>
        <v>0</v>
      </c>
      <c r="EX37" s="66">
        <f>'bu X1930'!F77</f>
        <v>0</v>
      </c>
      <c r="EY37" s="66">
        <f>'bu X1930'!G77</f>
        <v>0</v>
      </c>
      <c r="EZ37" s="66">
        <f>'bu X1930'!H77</f>
        <v>0</v>
      </c>
      <c r="FA37" s="66">
        <f>'bu X1930'!I77</f>
        <v>0</v>
      </c>
      <c r="FB37" s="66">
        <f>'bu X1930'!J77</f>
        <v>0</v>
      </c>
      <c r="FC37" s="66">
        <f>'bu X1930'!K77</f>
        <v>0</v>
      </c>
      <c r="FD37" s="66">
        <f>'bu X1930'!L77</f>
        <v>0</v>
      </c>
      <c r="FE37" s="66">
        <f>'bu X1930'!M77</f>
        <v>0</v>
      </c>
      <c r="FF37" s="66">
        <f>'bu X1930'!N77</f>
        <v>0</v>
      </c>
      <c r="FG37" s="66">
        <f>'bu X1930'!O77</f>
        <v>0</v>
      </c>
      <c r="FH37" s="66">
        <f>'bu X1930'!P77</f>
        <v>0</v>
      </c>
      <c r="FI37" s="66">
        <f>'bu X1930'!Q77</f>
        <v>0</v>
      </c>
      <c r="FJ37" s="66">
        <f>'bu X1930'!R77</f>
        <v>0</v>
      </c>
      <c r="FK37" s="66">
        <f>'bu X1930'!S77</f>
        <v>0</v>
      </c>
      <c r="FL37" s="66">
        <f>'bu X1930'!T77</f>
        <v>0</v>
      </c>
      <c r="FM37" s="66">
        <f>'bu X1930'!U77</f>
        <v>0</v>
      </c>
      <c r="FN37" s="66">
        <f>'bu X1930'!V77</f>
        <v>0</v>
      </c>
      <c r="FO37" s="66">
        <f>'bu X1930'!W77</f>
        <v>0</v>
      </c>
      <c r="FP37" s="66">
        <f>'bu X1930'!X77</f>
        <v>0</v>
      </c>
      <c r="FQ37" s="66">
        <f>'bu X1930'!Y77</f>
        <v>0</v>
      </c>
      <c r="FR37" s="66">
        <f>'bu X1930'!Z77</f>
        <v>0</v>
      </c>
      <c r="FS37" s="66">
        <f>'bu X1930'!AA77</f>
        <v>0</v>
      </c>
      <c r="FT37" s="66">
        <f>'bu X1930'!AB77</f>
        <v>0</v>
      </c>
      <c r="FU37" s="66">
        <f>'bu X1930'!AC77</f>
        <v>0</v>
      </c>
      <c r="FV37" s="66">
        <f>'bu X1930'!AD77</f>
        <v>0</v>
      </c>
      <c r="FW37" s="66">
        <f>'bu X1930'!AE77</f>
        <v>0</v>
      </c>
      <c r="FX37" s="66">
        <f>'bu X1930'!AF77</f>
        <v>0</v>
      </c>
      <c r="FY37" s="66">
        <f>'bu X1930'!AG77</f>
        <v>0</v>
      </c>
      <c r="FZ37" s="66">
        <f>'bu X1930'!AH77</f>
        <v>0</v>
      </c>
      <c r="GA37" s="66">
        <f>'bu X1930'!AI77</f>
        <v>0</v>
      </c>
      <c r="GB37" s="66">
        <f>'bu X1930'!AJ77</f>
        <v>0</v>
      </c>
    </row>
    <row r="38" spans="1:184" s="3" customFormat="1" ht="25.5" customHeight="1">
      <c r="A38" s="5" t="s">
        <v>3</v>
      </c>
      <c r="B38" s="4" t="e">
        <f t="shared" ref="B38:AV38" si="10">B37/B33</f>
        <v>#DIV/0!</v>
      </c>
      <c r="C38" s="4" t="e">
        <f t="shared" si="10"/>
        <v>#DIV/0!</v>
      </c>
      <c r="D38" s="4" t="e">
        <f t="shared" si="10"/>
        <v>#DIV/0!</v>
      </c>
      <c r="E38" s="4" t="e">
        <f t="shared" si="10"/>
        <v>#DIV/0!</v>
      </c>
      <c r="F38" s="4" t="e">
        <f t="shared" si="10"/>
        <v>#DIV/0!</v>
      </c>
      <c r="G38" s="4" t="e">
        <f t="shared" si="10"/>
        <v>#DIV/0!</v>
      </c>
      <c r="H38" s="4" t="e">
        <f t="shared" si="10"/>
        <v>#DIV/0!</v>
      </c>
      <c r="I38" s="4" t="e">
        <f t="shared" si="10"/>
        <v>#DIV/0!</v>
      </c>
      <c r="J38" s="4" t="e">
        <f t="shared" si="10"/>
        <v>#DIV/0!</v>
      </c>
      <c r="K38" s="4" t="e">
        <f t="shared" si="10"/>
        <v>#DIV/0!</v>
      </c>
      <c r="L38" s="4" t="e">
        <f t="shared" si="10"/>
        <v>#DIV/0!</v>
      </c>
      <c r="M38" s="4" t="e">
        <f t="shared" si="10"/>
        <v>#DIV/0!</v>
      </c>
      <c r="N38" s="4" t="e">
        <f t="shared" si="10"/>
        <v>#DIV/0!</v>
      </c>
      <c r="O38" s="4">
        <f t="shared" si="10"/>
        <v>1.1417935543407707E-3</v>
      </c>
      <c r="P38" s="4">
        <f t="shared" si="10"/>
        <v>1.3058219205021907E-3</v>
      </c>
      <c r="Q38" s="4">
        <f t="shared" si="10"/>
        <v>1.3890466247914247E-3</v>
      </c>
      <c r="R38" s="4">
        <f t="shared" si="10"/>
        <v>1.2223684885370898E-3</v>
      </c>
      <c r="S38" s="4">
        <f t="shared" si="10"/>
        <v>3.0347203816591573E-3</v>
      </c>
      <c r="T38" s="4">
        <f t="shared" si="10"/>
        <v>2.4365816105355997E-3</v>
      </c>
      <c r="U38" s="4">
        <f t="shared" si="10"/>
        <v>1.5555516495878228E-3</v>
      </c>
      <c r="V38" s="4" t="e">
        <f t="shared" si="10"/>
        <v>#DIV/0!</v>
      </c>
      <c r="W38" s="4" t="e">
        <f t="shared" si="10"/>
        <v>#DIV/0!</v>
      </c>
      <c r="X38" s="4" t="e">
        <f t="shared" si="10"/>
        <v>#DIV/0!</v>
      </c>
      <c r="Y38" s="4" t="e">
        <f t="shared" si="10"/>
        <v>#DIV/0!</v>
      </c>
      <c r="Z38" s="4" t="e">
        <f t="shared" si="10"/>
        <v>#DIV/0!</v>
      </c>
      <c r="AA38" s="4" t="e">
        <f t="shared" si="10"/>
        <v>#DIV/0!</v>
      </c>
      <c r="AB38" s="4" t="e">
        <f t="shared" si="10"/>
        <v>#DIV/0!</v>
      </c>
      <c r="AC38" s="4" t="e">
        <f t="shared" si="10"/>
        <v>#DIV/0!</v>
      </c>
      <c r="AD38" s="4" t="e">
        <f t="shared" si="10"/>
        <v>#DIV/0!</v>
      </c>
      <c r="AE38" s="4" t="e">
        <f t="shared" si="10"/>
        <v>#DIV/0!</v>
      </c>
      <c r="AF38" s="4" t="e">
        <f t="shared" si="10"/>
        <v>#DIV/0!</v>
      </c>
      <c r="AG38" s="4" t="e">
        <f t="shared" si="10"/>
        <v>#DIV/0!</v>
      </c>
      <c r="AH38" s="4" t="e">
        <f t="shared" si="10"/>
        <v>#DIV/0!</v>
      </c>
      <c r="AI38" s="4" t="e">
        <f t="shared" si="10"/>
        <v>#DIV/0!</v>
      </c>
      <c r="AJ38" s="4" t="e">
        <f t="shared" si="10"/>
        <v>#DIV/0!</v>
      </c>
      <c r="AK38" s="4" t="e">
        <f t="shared" si="10"/>
        <v>#DIV/0!</v>
      </c>
      <c r="AL38" s="4" t="e">
        <f t="shared" si="10"/>
        <v>#DIV/0!</v>
      </c>
      <c r="AM38" s="4" t="e">
        <f t="shared" si="10"/>
        <v>#DIV/0!</v>
      </c>
      <c r="AN38" s="4" t="e">
        <f t="shared" si="10"/>
        <v>#DIV/0!</v>
      </c>
      <c r="AO38" s="4" t="e">
        <f t="shared" si="10"/>
        <v>#DIV/0!</v>
      </c>
      <c r="AP38" s="4" t="e">
        <f t="shared" si="10"/>
        <v>#DIV/0!</v>
      </c>
      <c r="AQ38" s="4" t="e">
        <f t="shared" si="10"/>
        <v>#DIV/0!</v>
      </c>
      <c r="AR38" s="4" t="e">
        <f t="shared" si="10"/>
        <v>#DIV/0!</v>
      </c>
      <c r="AS38" s="4" t="e">
        <f t="shared" si="10"/>
        <v>#DIV/0!</v>
      </c>
      <c r="AT38" s="4" t="e">
        <f t="shared" si="10"/>
        <v>#DIV/0!</v>
      </c>
      <c r="AU38" s="4" t="e">
        <f t="shared" si="10"/>
        <v>#DIV/0!</v>
      </c>
      <c r="AV38" s="4" t="e">
        <f t="shared" si="10"/>
        <v>#DIV/0!</v>
      </c>
      <c r="AW38" s="4">
        <v>3.7325990515527001E-3</v>
      </c>
      <c r="AX38" s="4" t="e">
        <f>AX37/AX33</f>
        <v>#DIV/0!</v>
      </c>
      <c r="AY38" s="4" t="e">
        <f t="shared" ref="AY38:CO38" si="11">AY37/AY33</f>
        <v>#DIV/0!</v>
      </c>
      <c r="AZ38" s="4">
        <f t="shared" si="11"/>
        <v>0</v>
      </c>
      <c r="BA38" s="4" t="e">
        <f t="shared" si="11"/>
        <v>#DIV/0!</v>
      </c>
      <c r="BB38" s="4" t="e">
        <f t="shared" si="11"/>
        <v>#DIV/0!</v>
      </c>
      <c r="BC38" s="4">
        <f t="shared" si="11"/>
        <v>8.771929824561403E-3</v>
      </c>
      <c r="BD38" s="4">
        <f t="shared" si="11"/>
        <v>4.038049811648012E-3</v>
      </c>
      <c r="BE38" s="4">
        <f t="shared" si="11"/>
        <v>1.7705018987991378E-3</v>
      </c>
      <c r="BF38" s="4">
        <f t="shared" si="11"/>
        <v>2.7347310847766638E-3</v>
      </c>
      <c r="BG38" s="4">
        <f t="shared" si="11"/>
        <v>0</v>
      </c>
      <c r="BH38" s="4">
        <f t="shared" si="11"/>
        <v>4.3360433604336043E-3</v>
      </c>
      <c r="BI38" s="4">
        <f t="shared" si="11"/>
        <v>1.5188774772168377E-3</v>
      </c>
      <c r="BJ38" s="4">
        <f t="shared" si="11"/>
        <v>9.3234423770724396E-4</v>
      </c>
      <c r="BK38" s="4">
        <f t="shared" si="11"/>
        <v>1.2403528114663727E-3</v>
      </c>
      <c r="BL38" s="4">
        <f t="shared" si="11"/>
        <v>6.0733662644748567E-4</v>
      </c>
      <c r="BM38" s="4" t="e">
        <f t="shared" si="11"/>
        <v>#DIV/0!</v>
      </c>
      <c r="BN38" s="4" t="e">
        <f t="shared" si="11"/>
        <v>#DIV/0!</v>
      </c>
      <c r="BO38" s="4">
        <f t="shared" si="11"/>
        <v>7.0136063964090333E-4</v>
      </c>
      <c r="BP38" s="4" t="e">
        <f t="shared" si="11"/>
        <v>#DIV/0!</v>
      </c>
      <c r="BQ38" s="4" t="e">
        <f t="shared" si="11"/>
        <v>#DIV/0!</v>
      </c>
      <c r="BR38" s="4" t="e">
        <f t="shared" si="11"/>
        <v>#DIV/0!</v>
      </c>
      <c r="BS38" s="4" t="e">
        <f t="shared" si="11"/>
        <v>#DIV/0!</v>
      </c>
      <c r="BT38" s="4" t="e">
        <f t="shared" si="11"/>
        <v>#DIV/0!</v>
      </c>
      <c r="BU38" s="4" t="e">
        <f t="shared" si="11"/>
        <v>#DIV/0!</v>
      </c>
      <c r="BV38" s="4" t="e">
        <f t="shared" si="11"/>
        <v>#DIV/0!</v>
      </c>
      <c r="BW38" s="4" t="e">
        <f t="shared" si="11"/>
        <v>#DIV/0!</v>
      </c>
      <c r="BX38" s="4" t="e">
        <f t="shared" si="11"/>
        <v>#DIV/0!</v>
      </c>
      <c r="BY38" s="4" t="e">
        <f t="shared" si="11"/>
        <v>#DIV/0!</v>
      </c>
      <c r="BZ38" s="4" t="e">
        <f t="shared" si="11"/>
        <v>#DIV/0!</v>
      </c>
      <c r="CA38" s="4" t="e">
        <f t="shared" si="11"/>
        <v>#DIV/0!</v>
      </c>
      <c r="CB38" s="4" t="e">
        <f t="shared" si="11"/>
        <v>#DIV/0!</v>
      </c>
      <c r="CC38" s="4" t="e">
        <f t="shared" si="11"/>
        <v>#DIV/0!</v>
      </c>
      <c r="CD38" s="4" t="e">
        <f t="shared" si="11"/>
        <v>#DIV/0!</v>
      </c>
      <c r="CE38" s="4" t="e">
        <f t="shared" si="11"/>
        <v>#DIV/0!</v>
      </c>
      <c r="CF38" s="4" t="e">
        <f t="shared" si="11"/>
        <v>#DIV/0!</v>
      </c>
      <c r="CG38" s="4" t="e">
        <f t="shared" si="11"/>
        <v>#DIV/0!</v>
      </c>
      <c r="CH38" s="4" t="e">
        <f t="shared" si="11"/>
        <v>#DIV/0!</v>
      </c>
      <c r="CI38" s="4" t="e">
        <f t="shared" si="11"/>
        <v>#DIV/0!</v>
      </c>
      <c r="CJ38" s="4" t="e">
        <f t="shared" si="11"/>
        <v>#DIV/0!</v>
      </c>
      <c r="CK38" s="4" t="e">
        <f t="shared" si="11"/>
        <v>#DIV/0!</v>
      </c>
      <c r="CL38" s="4" t="e">
        <f t="shared" si="11"/>
        <v>#DIV/0!</v>
      </c>
      <c r="CM38" s="4" t="e">
        <f t="shared" si="11"/>
        <v>#DIV/0!</v>
      </c>
      <c r="CN38" s="4" t="e">
        <f t="shared" si="11"/>
        <v>#DIV/0!</v>
      </c>
      <c r="CO38" s="4" t="e">
        <f t="shared" si="11"/>
        <v>#DIV/0!</v>
      </c>
      <c r="CP38" s="4" t="e">
        <v>#DIV/0!</v>
      </c>
      <c r="CQ38" s="4">
        <f t="shared" ref="CQ38:DI38" si="12">CQ37/CQ33</f>
        <v>3.3605376860297649E-3</v>
      </c>
      <c r="CR38" s="4">
        <f t="shared" si="12"/>
        <v>3.0030030030030029E-4</v>
      </c>
      <c r="CS38" s="4">
        <f t="shared" si="12"/>
        <v>6.2500000000000003E-3</v>
      </c>
      <c r="CT38" s="4" t="e">
        <f t="shared" si="12"/>
        <v>#DIV/0!</v>
      </c>
      <c r="CU38" s="4" t="e">
        <f t="shared" si="12"/>
        <v>#DIV/0!</v>
      </c>
      <c r="CV38" s="4" t="e">
        <f t="shared" si="12"/>
        <v>#DIV/0!</v>
      </c>
      <c r="CW38" s="4" t="e">
        <f t="shared" si="12"/>
        <v>#DIV/0!</v>
      </c>
      <c r="CX38" s="4" t="e">
        <f t="shared" si="12"/>
        <v>#DIV/0!</v>
      </c>
      <c r="CY38" s="4" t="e">
        <f t="shared" si="12"/>
        <v>#DIV/0!</v>
      </c>
      <c r="CZ38" s="4" t="e">
        <f t="shared" si="12"/>
        <v>#DIV/0!</v>
      </c>
      <c r="DA38" s="4" t="e">
        <f t="shared" si="12"/>
        <v>#DIV/0!</v>
      </c>
      <c r="DB38" s="4" t="e">
        <f t="shared" si="12"/>
        <v>#DIV/0!</v>
      </c>
      <c r="DC38" s="4" t="e">
        <f t="shared" si="12"/>
        <v>#DIV/0!</v>
      </c>
      <c r="DD38" s="4" t="e">
        <f t="shared" si="12"/>
        <v>#DIV/0!</v>
      </c>
      <c r="DE38" s="4" t="e">
        <f t="shared" si="12"/>
        <v>#DIV/0!</v>
      </c>
      <c r="DF38" s="4" t="e">
        <f t="shared" si="12"/>
        <v>#DIV/0!</v>
      </c>
      <c r="DG38" s="4" t="e">
        <f t="shared" si="12"/>
        <v>#DIV/0!</v>
      </c>
      <c r="DH38" s="4" t="e">
        <f t="shared" si="12"/>
        <v>#DIV/0!</v>
      </c>
      <c r="DI38" s="4" t="e">
        <f t="shared" si="12"/>
        <v>#DIV/0!</v>
      </c>
      <c r="DJ38" s="4" t="e">
        <f t="shared" ref="DJ38:DX38" si="13">DJ37/DJ33</f>
        <v>#DIV/0!</v>
      </c>
      <c r="DK38" s="4" t="e">
        <f t="shared" si="13"/>
        <v>#DIV/0!</v>
      </c>
      <c r="DL38" s="4" t="e">
        <f t="shared" si="13"/>
        <v>#DIV/0!</v>
      </c>
      <c r="DM38" s="4" t="e">
        <f t="shared" si="13"/>
        <v>#DIV/0!</v>
      </c>
      <c r="DN38" s="4" t="e">
        <f t="shared" si="13"/>
        <v>#DIV/0!</v>
      </c>
      <c r="DO38" s="4" t="e">
        <f t="shared" si="13"/>
        <v>#DIV/0!</v>
      </c>
      <c r="DP38" s="4" t="e">
        <f t="shared" si="13"/>
        <v>#DIV/0!</v>
      </c>
      <c r="DQ38" s="4" t="e">
        <f t="shared" si="13"/>
        <v>#DIV/0!</v>
      </c>
      <c r="DR38" s="4" t="e">
        <f t="shared" si="13"/>
        <v>#DIV/0!</v>
      </c>
      <c r="DS38" s="4" t="e">
        <f t="shared" si="13"/>
        <v>#DIV/0!</v>
      </c>
      <c r="DT38" s="4" t="e">
        <f t="shared" si="13"/>
        <v>#DIV/0!</v>
      </c>
      <c r="DU38" s="4" t="e">
        <f t="shared" si="13"/>
        <v>#DIV/0!</v>
      </c>
      <c r="DV38" s="4" t="e">
        <f t="shared" si="13"/>
        <v>#DIV/0!</v>
      </c>
      <c r="DW38" s="4" t="e">
        <f t="shared" si="13"/>
        <v>#DIV/0!</v>
      </c>
      <c r="DX38" s="4" t="e">
        <f t="shared" si="13"/>
        <v>#DIV/0!</v>
      </c>
      <c r="DY38" s="4">
        <v>8.7844957202220988E-3</v>
      </c>
      <c r="DZ38" s="4">
        <v>2.4068913098555865E-3</v>
      </c>
      <c r="EA38" s="4">
        <v>1.6521223417775143E-3</v>
      </c>
      <c r="EB38" s="4">
        <v>2.5894672284750538E-3</v>
      </c>
      <c r="EC38" s="4">
        <v>1.6987326309360208E-3</v>
      </c>
      <c r="ED38" s="4">
        <v>2.1221011337600082E-3</v>
      </c>
      <c r="EE38" s="4">
        <v>7.9410515429647818E-4</v>
      </c>
      <c r="EF38" s="4">
        <v>4.7183681284490244E-4</v>
      </c>
      <c r="EG38" s="4">
        <v>5.7227496128728198E-4</v>
      </c>
      <c r="EH38" s="4">
        <v>4.281301923527793E-4</v>
      </c>
      <c r="EI38" s="4">
        <v>6.064847212502916E-4</v>
      </c>
      <c r="EJ38" s="4">
        <v>9.8029147333140391E-4</v>
      </c>
      <c r="EK38" s="4">
        <v>1.5242242787152967E-3</v>
      </c>
      <c r="EL38" s="4">
        <v>4.7401227691797217E-4</v>
      </c>
      <c r="EM38" s="4">
        <v>7.7544253703406597E-4</v>
      </c>
      <c r="EN38" s="4">
        <v>1.5004774246351112E-3</v>
      </c>
      <c r="EO38" s="4">
        <v>3.4191630940795878E-4</v>
      </c>
      <c r="EP38" s="4">
        <v>1.2414278411769001E-3</v>
      </c>
      <c r="EQ38" s="4">
        <v>1.9163456461800191E-3</v>
      </c>
      <c r="ER38" s="4">
        <v>3.6359229184341292E-4</v>
      </c>
      <c r="ES38" s="4">
        <v>3.732222833346429E-4</v>
      </c>
      <c r="ET38" s="4">
        <v>2.5985038088595304E-4</v>
      </c>
      <c r="EU38" s="4">
        <v>1.9034325233170484E-4</v>
      </c>
      <c r="EV38" s="4" t="e">
        <v>#DIV/0!</v>
      </c>
      <c r="EW38" s="4" t="e">
        <f t="shared" ref="EW38:EX38" si="14">EW37/EW33</f>
        <v>#DIV/0!</v>
      </c>
      <c r="EX38" s="4" t="e">
        <f t="shared" si="14"/>
        <v>#DIV/0!</v>
      </c>
      <c r="EY38" s="4" t="e">
        <f t="shared" ref="EY38:GB38" si="15">EY37/EY33</f>
        <v>#DIV/0!</v>
      </c>
      <c r="EZ38" s="4" t="e">
        <f t="shared" si="15"/>
        <v>#DIV/0!</v>
      </c>
      <c r="FA38" s="4" t="e">
        <f t="shared" si="15"/>
        <v>#DIV/0!</v>
      </c>
      <c r="FB38" s="4" t="e">
        <f t="shared" si="15"/>
        <v>#DIV/0!</v>
      </c>
      <c r="FC38" s="4" t="e">
        <f t="shared" si="15"/>
        <v>#DIV/0!</v>
      </c>
      <c r="FD38" s="4" t="e">
        <f t="shared" si="15"/>
        <v>#DIV/0!</v>
      </c>
      <c r="FE38" s="4" t="e">
        <f t="shared" si="15"/>
        <v>#DIV/0!</v>
      </c>
      <c r="FF38" s="4" t="e">
        <f t="shared" si="15"/>
        <v>#DIV/0!</v>
      </c>
      <c r="FG38" s="4" t="e">
        <f t="shared" si="15"/>
        <v>#DIV/0!</v>
      </c>
      <c r="FH38" s="4" t="e">
        <f t="shared" si="15"/>
        <v>#DIV/0!</v>
      </c>
      <c r="FI38" s="4" t="e">
        <f t="shared" si="15"/>
        <v>#DIV/0!</v>
      </c>
      <c r="FJ38" s="4" t="e">
        <f t="shared" si="15"/>
        <v>#DIV/0!</v>
      </c>
      <c r="FK38" s="4" t="e">
        <f t="shared" si="15"/>
        <v>#DIV/0!</v>
      </c>
      <c r="FL38" s="4" t="e">
        <f t="shared" si="15"/>
        <v>#DIV/0!</v>
      </c>
      <c r="FM38" s="4" t="e">
        <f t="shared" si="15"/>
        <v>#DIV/0!</v>
      </c>
      <c r="FN38" s="4" t="e">
        <f t="shared" si="15"/>
        <v>#DIV/0!</v>
      </c>
      <c r="FO38" s="4" t="e">
        <f t="shared" si="15"/>
        <v>#DIV/0!</v>
      </c>
      <c r="FP38" s="4" t="e">
        <f t="shared" si="15"/>
        <v>#DIV/0!</v>
      </c>
      <c r="FQ38" s="4" t="e">
        <f t="shared" si="15"/>
        <v>#DIV/0!</v>
      </c>
      <c r="FR38" s="4" t="e">
        <f t="shared" si="15"/>
        <v>#DIV/0!</v>
      </c>
      <c r="FS38" s="4" t="e">
        <f t="shared" si="15"/>
        <v>#DIV/0!</v>
      </c>
      <c r="FT38" s="4" t="e">
        <f t="shared" si="15"/>
        <v>#DIV/0!</v>
      </c>
      <c r="FU38" s="4" t="e">
        <f t="shared" si="15"/>
        <v>#DIV/0!</v>
      </c>
      <c r="FV38" s="4" t="e">
        <f t="shared" si="15"/>
        <v>#DIV/0!</v>
      </c>
      <c r="FW38" s="4" t="e">
        <f t="shared" si="15"/>
        <v>#DIV/0!</v>
      </c>
      <c r="FX38" s="4" t="e">
        <f t="shared" si="15"/>
        <v>#DIV/0!</v>
      </c>
      <c r="FY38" s="4" t="e">
        <f t="shared" si="15"/>
        <v>#DIV/0!</v>
      </c>
      <c r="FZ38" s="4" t="e">
        <f t="shared" si="15"/>
        <v>#DIV/0!</v>
      </c>
      <c r="GA38" s="4" t="e">
        <f t="shared" si="15"/>
        <v>#DIV/0!</v>
      </c>
      <c r="GB38" s="4" t="e">
        <f t="shared" si="15"/>
        <v>#DIV/0!</v>
      </c>
    </row>
    <row r="39" spans="1:184" s="6" customFormat="1" ht="25.5" customHeight="1">
      <c r="A39" s="11" t="s">
        <v>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>
        <v>13</v>
      </c>
      <c r="P39" s="10">
        <v>30</v>
      </c>
      <c r="Q39" s="10">
        <v>16</v>
      </c>
      <c r="R39" s="10">
        <v>9</v>
      </c>
      <c r="S39" s="10">
        <v>8</v>
      </c>
      <c r="T39" s="10">
        <v>13</v>
      </c>
      <c r="U39" s="10">
        <v>12</v>
      </c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>
        <v>0</v>
      </c>
      <c r="BA39" s="10">
        <v>0</v>
      </c>
      <c r="BB39" s="10">
        <v>0</v>
      </c>
      <c r="BC39" s="10">
        <v>1</v>
      </c>
      <c r="BD39" s="10">
        <v>7</v>
      </c>
      <c r="BE39" s="10">
        <v>9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97"/>
      <c r="CI39" s="197"/>
      <c r="CJ39" s="197"/>
      <c r="CK39" s="197"/>
      <c r="CL39" s="197"/>
      <c r="CM39" s="197"/>
      <c r="CN39" s="197"/>
      <c r="CO39" s="197"/>
      <c r="CP39" s="197">
        <v>0</v>
      </c>
      <c r="CQ39" s="197">
        <v>3</v>
      </c>
      <c r="CR39" s="197">
        <v>0</v>
      </c>
      <c r="CS39" s="193">
        <v>0</v>
      </c>
      <c r="CT39" s="193"/>
      <c r="CU39" s="193"/>
      <c r="CV39" s="193"/>
      <c r="CW39" s="193"/>
      <c r="CX39" s="193"/>
      <c r="CY39" s="193"/>
      <c r="CZ39" s="193"/>
      <c r="DA39" s="193"/>
      <c r="DB39" s="193"/>
      <c r="DC39" s="193"/>
      <c r="DD39" s="193"/>
      <c r="DE39" s="193"/>
      <c r="DF39" s="193"/>
      <c r="DG39" s="193"/>
      <c r="DH39" s="193"/>
      <c r="DI39" s="193"/>
      <c r="DJ39" s="225"/>
      <c r="DK39" s="193"/>
      <c r="DL39" s="193"/>
      <c r="DM39" s="225"/>
      <c r="DN39" s="193"/>
      <c r="DO39" s="193"/>
      <c r="DP39" s="193"/>
      <c r="DQ39" s="193"/>
      <c r="DR39" s="193"/>
      <c r="DS39" s="193"/>
      <c r="DT39" s="193"/>
      <c r="DU39" s="193"/>
      <c r="DV39" s="193"/>
      <c r="DW39" s="193"/>
      <c r="DX39" s="193"/>
      <c r="DY39" s="193">
        <v>291</v>
      </c>
      <c r="DZ39" s="193">
        <v>3</v>
      </c>
      <c r="EA39" s="193">
        <v>37</v>
      </c>
      <c r="EB39" s="193">
        <v>13</v>
      </c>
      <c r="EC39" s="193">
        <v>5</v>
      </c>
      <c r="ED39" s="193">
        <v>45</v>
      </c>
      <c r="EE39" s="193">
        <v>6</v>
      </c>
      <c r="EF39" s="193">
        <v>2</v>
      </c>
      <c r="EG39" s="193">
        <v>4</v>
      </c>
      <c r="EH39" s="193">
        <v>3</v>
      </c>
      <c r="EI39" s="193">
        <v>3</v>
      </c>
      <c r="EJ39" s="193">
        <v>9</v>
      </c>
      <c r="EK39" s="193">
        <v>0</v>
      </c>
      <c r="EL39" s="193">
        <v>1</v>
      </c>
      <c r="EM39" s="193">
        <v>0</v>
      </c>
      <c r="EN39" s="193">
        <v>9</v>
      </c>
      <c r="EO39" s="193">
        <v>0</v>
      </c>
      <c r="EP39" s="193">
        <v>4</v>
      </c>
      <c r="EQ39" s="193">
        <v>4</v>
      </c>
      <c r="ER39" s="193">
        <v>1</v>
      </c>
      <c r="ES39" s="193">
        <v>0</v>
      </c>
      <c r="ET39" s="193">
        <v>0</v>
      </c>
      <c r="EU39" s="193">
        <v>0</v>
      </c>
      <c r="EV39" s="193">
        <v>0</v>
      </c>
      <c r="EW39" s="9">
        <f>SUM(EX39:GB39)</f>
        <v>0</v>
      </c>
      <c r="EX39" s="9">
        <f>'bu X1930'!F78</f>
        <v>0</v>
      </c>
      <c r="EY39" s="9">
        <f>'bu X1930'!G78</f>
        <v>0</v>
      </c>
      <c r="EZ39" s="9">
        <f>'bu X1930'!H78</f>
        <v>0</v>
      </c>
      <c r="FA39" s="9">
        <f>'bu X1930'!I78</f>
        <v>0</v>
      </c>
      <c r="FB39" s="9">
        <f>'bu X1930'!J78</f>
        <v>0</v>
      </c>
      <c r="FC39" s="9">
        <f>'bu X1930'!K78</f>
        <v>0</v>
      </c>
      <c r="FD39" s="9">
        <f>'bu X1930'!L78</f>
        <v>0</v>
      </c>
      <c r="FE39" s="9">
        <f>'bu X1930'!M78</f>
        <v>0</v>
      </c>
      <c r="FF39" s="9">
        <f>'bu X1930'!N78</f>
        <v>0</v>
      </c>
      <c r="FG39" s="9">
        <f>'bu X1930'!O78</f>
        <v>0</v>
      </c>
      <c r="FH39" s="9">
        <f>'bu X1930'!P78</f>
        <v>0</v>
      </c>
      <c r="FI39" s="9">
        <f>'bu X1930'!Q78</f>
        <v>0</v>
      </c>
      <c r="FJ39" s="9">
        <f>'bu X1930'!R78</f>
        <v>0</v>
      </c>
      <c r="FK39" s="9">
        <f>'bu X1930'!S78</f>
        <v>0</v>
      </c>
      <c r="FL39" s="9">
        <f>'bu X1930'!T78</f>
        <v>0</v>
      </c>
      <c r="FM39" s="9">
        <f>'bu X1930'!U78</f>
        <v>0</v>
      </c>
      <c r="FN39" s="9">
        <f>'bu X1930'!V78</f>
        <v>0</v>
      </c>
      <c r="FO39" s="9">
        <f>'bu X1930'!W78</f>
        <v>0</v>
      </c>
      <c r="FP39" s="9">
        <f>'bu X1930'!X78</f>
        <v>0</v>
      </c>
      <c r="FQ39" s="9">
        <f>'bu X1930'!Y78</f>
        <v>0</v>
      </c>
      <c r="FR39" s="9">
        <f>'bu X1930'!Z78</f>
        <v>0</v>
      </c>
      <c r="FS39" s="9">
        <f>'bu X1930'!AA78</f>
        <v>0</v>
      </c>
      <c r="FT39" s="9">
        <f>'bu X1930'!AB78</f>
        <v>0</v>
      </c>
      <c r="FU39" s="9">
        <f>'bu X1930'!AC78</f>
        <v>0</v>
      </c>
      <c r="FV39" s="9">
        <f>'bu X1930'!AD78</f>
        <v>0</v>
      </c>
      <c r="FW39" s="9">
        <f>'bu X1930'!AE78</f>
        <v>0</v>
      </c>
      <c r="FX39" s="9">
        <f>'bu X1930'!AF78</f>
        <v>0</v>
      </c>
      <c r="FY39" s="9">
        <f>'bu X1930'!AG78</f>
        <v>0</v>
      </c>
      <c r="FZ39" s="9">
        <f>'bu X1930'!AH78</f>
        <v>0</v>
      </c>
      <c r="GA39" s="9">
        <f>'bu X1930'!AI78</f>
        <v>0</v>
      </c>
      <c r="GB39" s="9">
        <f>'bu X1930'!AJ78</f>
        <v>0</v>
      </c>
    </row>
    <row r="40" spans="1:184" s="3" customFormat="1" ht="25.5" customHeight="1">
      <c r="A40" s="5" t="s">
        <v>1</v>
      </c>
      <c r="B40" s="4" t="e">
        <f t="shared" ref="B40:AV40" si="16">B39/B33</f>
        <v>#DIV/0!</v>
      </c>
      <c r="C40" s="4" t="e">
        <f t="shared" si="16"/>
        <v>#DIV/0!</v>
      </c>
      <c r="D40" s="4" t="e">
        <f t="shared" si="16"/>
        <v>#DIV/0!</v>
      </c>
      <c r="E40" s="4" t="e">
        <f t="shared" si="16"/>
        <v>#DIV/0!</v>
      </c>
      <c r="F40" s="4" t="e">
        <f t="shared" si="16"/>
        <v>#DIV/0!</v>
      </c>
      <c r="G40" s="4" t="e">
        <f t="shared" si="16"/>
        <v>#DIV/0!</v>
      </c>
      <c r="H40" s="4" t="e">
        <f t="shared" si="16"/>
        <v>#DIV/0!</v>
      </c>
      <c r="I40" s="4" t="e">
        <f t="shared" si="16"/>
        <v>#DIV/0!</v>
      </c>
      <c r="J40" s="4" t="e">
        <f t="shared" si="16"/>
        <v>#DIV/0!</v>
      </c>
      <c r="K40" s="4" t="e">
        <f t="shared" si="16"/>
        <v>#DIV/0!</v>
      </c>
      <c r="L40" s="4" t="e">
        <f t="shared" si="16"/>
        <v>#DIV/0!</v>
      </c>
      <c r="M40" s="4" t="e">
        <f t="shared" si="16"/>
        <v>#DIV/0!</v>
      </c>
      <c r="N40" s="4" t="e">
        <f t="shared" si="16"/>
        <v>#DIV/0!</v>
      </c>
      <c r="O40" s="4">
        <f t="shared" si="16"/>
        <v>1.0166654935910972E-4</v>
      </c>
      <c r="P40" s="4">
        <f t="shared" si="16"/>
        <v>2.3599191334376941E-4</v>
      </c>
      <c r="Q40" s="4">
        <f t="shared" si="16"/>
        <v>1.3977827670857103E-4</v>
      </c>
      <c r="R40" s="4">
        <f t="shared" si="16"/>
        <v>7.6932282495341316E-5</v>
      </c>
      <c r="S40" s="4">
        <f t="shared" si="16"/>
        <v>1.060164325470448E-4</v>
      </c>
      <c r="T40" s="4">
        <f t="shared" si="16"/>
        <v>9.7164297352646608E-5</v>
      </c>
      <c r="U40" s="4">
        <f t="shared" si="16"/>
        <v>1.0546112878561511E-4</v>
      </c>
      <c r="V40" s="4" t="e">
        <f t="shared" si="16"/>
        <v>#DIV/0!</v>
      </c>
      <c r="W40" s="4" t="e">
        <f t="shared" si="16"/>
        <v>#DIV/0!</v>
      </c>
      <c r="X40" s="4" t="e">
        <f t="shared" si="16"/>
        <v>#DIV/0!</v>
      </c>
      <c r="Y40" s="4" t="e">
        <f t="shared" si="16"/>
        <v>#DIV/0!</v>
      </c>
      <c r="Z40" s="4" t="e">
        <f t="shared" si="16"/>
        <v>#DIV/0!</v>
      </c>
      <c r="AA40" s="4" t="e">
        <f t="shared" si="16"/>
        <v>#DIV/0!</v>
      </c>
      <c r="AB40" s="4" t="e">
        <f t="shared" si="16"/>
        <v>#DIV/0!</v>
      </c>
      <c r="AC40" s="4" t="e">
        <f t="shared" si="16"/>
        <v>#DIV/0!</v>
      </c>
      <c r="AD40" s="4" t="e">
        <f t="shared" si="16"/>
        <v>#DIV/0!</v>
      </c>
      <c r="AE40" s="4" t="e">
        <f t="shared" si="16"/>
        <v>#DIV/0!</v>
      </c>
      <c r="AF40" s="4" t="e">
        <f t="shared" si="16"/>
        <v>#DIV/0!</v>
      </c>
      <c r="AG40" s="4" t="e">
        <f t="shared" si="16"/>
        <v>#DIV/0!</v>
      </c>
      <c r="AH40" s="4" t="e">
        <f t="shared" si="16"/>
        <v>#DIV/0!</v>
      </c>
      <c r="AI40" s="4" t="e">
        <f t="shared" si="16"/>
        <v>#DIV/0!</v>
      </c>
      <c r="AJ40" s="4" t="e">
        <f t="shared" si="16"/>
        <v>#DIV/0!</v>
      </c>
      <c r="AK40" s="4" t="e">
        <f t="shared" si="16"/>
        <v>#DIV/0!</v>
      </c>
      <c r="AL40" s="4" t="e">
        <f t="shared" si="16"/>
        <v>#DIV/0!</v>
      </c>
      <c r="AM40" s="4" t="e">
        <f t="shared" si="16"/>
        <v>#DIV/0!</v>
      </c>
      <c r="AN40" s="4" t="e">
        <f t="shared" si="16"/>
        <v>#DIV/0!</v>
      </c>
      <c r="AO40" s="4" t="e">
        <f t="shared" si="16"/>
        <v>#DIV/0!</v>
      </c>
      <c r="AP40" s="4" t="e">
        <f t="shared" si="16"/>
        <v>#DIV/0!</v>
      </c>
      <c r="AQ40" s="4" t="e">
        <f t="shared" si="16"/>
        <v>#DIV/0!</v>
      </c>
      <c r="AR40" s="4" t="e">
        <f t="shared" si="16"/>
        <v>#DIV/0!</v>
      </c>
      <c r="AS40" s="4" t="e">
        <f t="shared" si="16"/>
        <v>#DIV/0!</v>
      </c>
      <c r="AT40" s="4" t="e">
        <f t="shared" si="16"/>
        <v>#DIV/0!</v>
      </c>
      <c r="AU40" s="4" t="e">
        <f t="shared" si="16"/>
        <v>#DIV/0!</v>
      </c>
      <c r="AV40" s="4" t="e">
        <f t="shared" si="16"/>
        <v>#DIV/0!</v>
      </c>
      <c r="AW40" s="4">
        <v>1.9580847483555148E-3</v>
      </c>
      <c r="AX40" s="4" t="e">
        <f t="shared" ref="AX40:CO40" si="17">AX39/AX1214</f>
        <v>#DIV/0!</v>
      </c>
      <c r="AY40" s="4" t="e">
        <f t="shared" si="17"/>
        <v>#DIV/0!</v>
      </c>
      <c r="AZ40" s="4" t="e">
        <f t="shared" si="17"/>
        <v>#DIV/0!</v>
      </c>
      <c r="BA40" s="4" t="e">
        <f t="shared" si="17"/>
        <v>#DIV/0!</v>
      </c>
      <c r="BB40" s="4" t="e">
        <f t="shared" si="17"/>
        <v>#DIV/0!</v>
      </c>
      <c r="BC40" s="4" t="e">
        <f t="shared" si="17"/>
        <v>#DIV/0!</v>
      </c>
      <c r="BD40" s="4" t="e">
        <f t="shared" si="17"/>
        <v>#DIV/0!</v>
      </c>
      <c r="BE40" s="4" t="e">
        <f t="shared" si="17"/>
        <v>#DIV/0!</v>
      </c>
      <c r="BF40" s="4" t="e">
        <f t="shared" si="17"/>
        <v>#DIV/0!</v>
      </c>
      <c r="BG40" s="4" t="e">
        <f t="shared" si="17"/>
        <v>#DIV/0!</v>
      </c>
      <c r="BH40" s="4" t="e">
        <f t="shared" si="17"/>
        <v>#DIV/0!</v>
      </c>
      <c r="BI40" s="4" t="e">
        <f t="shared" si="17"/>
        <v>#DIV/0!</v>
      </c>
      <c r="BJ40" s="4" t="e">
        <f t="shared" si="17"/>
        <v>#DIV/0!</v>
      </c>
      <c r="BK40" s="4" t="e">
        <f t="shared" si="17"/>
        <v>#DIV/0!</v>
      </c>
      <c r="BL40" s="4" t="e">
        <f t="shared" si="17"/>
        <v>#DIV/0!</v>
      </c>
      <c r="BM40" s="4" t="e">
        <f t="shared" si="17"/>
        <v>#DIV/0!</v>
      </c>
      <c r="BN40" s="4" t="e">
        <f t="shared" si="17"/>
        <v>#DIV/0!</v>
      </c>
      <c r="BO40" s="4" t="e">
        <f t="shared" si="17"/>
        <v>#DIV/0!</v>
      </c>
      <c r="BP40" s="4" t="e">
        <f t="shared" si="17"/>
        <v>#DIV/0!</v>
      </c>
      <c r="BQ40" s="4" t="e">
        <f t="shared" si="17"/>
        <v>#DIV/0!</v>
      </c>
      <c r="BR40" s="4" t="e">
        <f t="shared" si="17"/>
        <v>#DIV/0!</v>
      </c>
      <c r="BS40" s="4" t="e">
        <f t="shared" si="17"/>
        <v>#DIV/0!</v>
      </c>
      <c r="BT40" s="4" t="e">
        <f t="shared" si="17"/>
        <v>#DIV/0!</v>
      </c>
      <c r="BU40" s="4" t="e">
        <f t="shared" si="17"/>
        <v>#DIV/0!</v>
      </c>
      <c r="BV40" s="4" t="e">
        <f t="shared" si="17"/>
        <v>#DIV/0!</v>
      </c>
      <c r="BW40" s="4" t="e">
        <f t="shared" si="17"/>
        <v>#DIV/0!</v>
      </c>
      <c r="BX40" s="4" t="e">
        <f t="shared" si="17"/>
        <v>#DIV/0!</v>
      </c>
      <c r="BY40" s="4" t="e">
        <f t="shared" si="17"/>
        <v>#DIV/0!</v>
      </c>
      <c r="BZ40" s="4" t="e">
        <f t="shared" si="17"/>
        <v>#DIV/0!</v>
      </c>
      <c r="CA40" s="4" t="e">
        <f t="shared" si="17"/>
        <v>#DIV/0!</v>
      </c>
      <c r="CB40" s="4" t="e">
        <f t="shared" si="17"/>
        <v>#DIV/0!</v>
      </c>
      <c r="CC40" s="4" t="e">
        <f t="shared" si="17"/>
        <v>#DIV/0!</v>
      </c>
      <c r="CD40" s="4" t="e">
        <f t="shared" si="17"/>
        <v>#DIV/0!</v>
      </c>
      <c r="CE40" s="4" t="e">
        <f t="shared" si="17"/>
        <v>#DIV/0!</v>
      </c>
      <c r="CF40" s="4" t="e">
        <f t="shared" si="17"/>
        <v>#DIV/0!</v>
      </c>
      <c r="CG40" s="4" t="e">
        <f t="shared" si="17"/>
        <v>#DIV/0!</v>
      </c>
      <c r="CH40" s="4" t="e">
        <f t="shared" si="17"/>
        <v>#DIV/0!</v>
      </c>
      <c r="CI40" s="4" t="e">
        <f t="shared" si="17"/>
        <v>#DIV/0!</v>
      </c>
      <c r="CJ40" s="4" t="e">
        <f t="shared" si="17"/>
        <v>#DIV/0!</v>
      </c>
      <c r="CK40" s="4" t="e">
        <f t="shared" si="17"/>
        <v>#DIV/0!</v>
      </c>
      <c r="CL40" s="4" t="e">
        <f t="shared" si="17"/>
        <v>#DIV/0!</v>
      </c>
      <c r="CM40" s="4" t="e">
        <f t="shared" si="17"/>
        <v>#DIV/0!</v>
      </c>
      <c r="CN40" s="4" t="e">
        <f t="shared" si="17"/>
        <v>#DIV/0!</v>
      </c>
      <c r="CO40" s="4" t="e">
        <f t="shared" si="17"/>
        <v>#DIV/0!</v>
      </c>
      <c r="CP40" s="4" t="e">
        <v>#DIV/0!</v>
      </c>
      <c r="CQ40" s="4">
        <f t="shared" ref="CQ40:DG40" si="18">CQ39/CQ33</f>
        <v>2.8804608737397982E-4</v>
      </c>
      <c r="CR40" s="4">
        <f t="shared" si="18"/>
        <v>0</v>
      </c>
      <c r="CS40" s="4">
        <f t="shared" si="18"/>
        <v>0</v>
      </c>
      <c r="CT40" s="4" t="e">
        <f t="shared" si="18"/>
        <v>#DIV/0!</v>
      </c>
      <c r="CU40" s="4" t="e">
        <f t="shared" si="18"/>
        <v>#DIV/0!</v>
      </c>
      <c r="CV40" s="4" t="e">
        <f t="shared" si="18"/>
        <v>#DIV/0!</v>
      </c>
      <c r="CW40" s="4" t="e">
        <f t="shared" si="18"/>
        <v>#DIV/0!</v>
      </c>
      <c r="CX40" s="4" t="e">
        <f t="shared" si="18"/>
        <v>#DIV/0!</v>
      </c>
      <c r="CY40" s="4" t="e">
        <f t="shared" si="18"/>
        <v>#DIV/0!</v>
      </c>
      <c r="CZ40" s="4" t="e">
        <f t="shared" si="18"/>
        <v>#DIV/0!</v>
      </c>
      <c r="DA40" s="4" t="e">
        <f t="shared" si="18"/>
        <v>#DIV/0!</v>
      </c>
      <c r="DB40" s="4" t="e">
        <f t="shared" si="18"/>
        <v>#DIV/0!</v>
      </c>
      <c r="DC40" s="4" t="e">
        <f t="shared" si="18"/>
        <v>#DIV/0!</v>
      </c>
      <c r="DD40" s="4" t="e">
        <f t="shared" si="18"/>
        <v>#DIV/0!</v>
      </c>
      <c r="DE40" s="4" t="e">
        <f t="shared" si="18"/>
        <v>#DIV/0!</v>
      </c>
      <c r="DF40" s="4" t="e">
        <f t="shared" si="18"/>
        <v>#DIV/0!</v>
      </c>
      <c r="DG40" s="4" t="e">
        <f t="shared" si="18"/>
        <v>#DIV/0!</v>
      </c>
      <c r="DH40" s="4" t="e">
        <f t="shared" ref="DH40:DX40" si="19">DH39/DH33</f>
        <v>#DIV/0!</v>
      </c>
      <c r="DI40" s="4" t="e">
        <f t="shared" si="19"/>
        <v>#DIV/0!</v>
      </c>
      <c r="DJ40" s="4" t="e">
        <f t="shared" si="19"/>
        <v>#DIV/0!</v>
      </c>
      <c r="DK40" s="4" t="e">
        <f t="shared" si="19"/>
        <v>#DIV/0!</v>
      </c>
      <c r="DL40" s="4" t="e">
        <f t="shared" si="19"/>
        <v>#DIV/0!</v>
      </c>
      <c r="DM40" s="4" t="e">
        <f t="shared" si="19"/>
        <v>#DIV/0!</v>
      </c>
      <c r="DN40" s="4" t="e">
        <f t="shared" si="19"/>
        <v>#DIV/0!</v>
      </c>
      <c r="DO40" s="4" t="e">
        <f t="shared" si="19"/>
        <v>#DIV/0!</v>
      </c>
      <c r="DP40" s="4" t="e">
        <f t="shared" si="19"/>
        <v>#DIV/0!</v>
      </c>
      <c r="DQ40" s="4" t="e">
        <f t="shared" si="19"/>
        <v>#DIV/0!</v>
      </c>
      <c r="DR40" s="4" t="e">
        <f t="shared" si="19"/>
        <v>#DIV/0!</v>
      </c>
      <c r="DS40" s="4" t="e">
        <f t="shared" si="19"/>
        <v>#DIV/0!</v>
      </c>
      <c r="DT40" s="4" t="e">
        <f t="shared" si="19"/>
        <v>#DIV/0!</v>
      </c>
      <c r="DU40" s="4" t="e">
        <f t="shared" si="19"/>
        <v>#DIV/0!</v>
      </c>
      <c r="DV40" s="4" t="e">
        <f t="shared" si="19"/>
        <v>#DIV/0!</v>
      </c>
      <c r="DW40" s="4" t="e">
        <f t="shared" si="19"/>
        <v>#DIV/0!</v>
      </c>
      <c r="DX40" s="4" t="e">
        <f t="shared" si="19"/>
        <v>#DIV/0!</v>
      </c>
      <c r="DY40" s="4">
        <v>3.4451324185776695E-3</v>
      </c>
      <c r="DZ40" s="4">
        <v>3.8003546997719787E-4</v>
      </c>
      <c r="EA40" s="4">
        <v>5.2246603970741907E-4</v>
      </c>
      <c r="EB40" s="4">
        <v>7.3822530636350221E-5</v>
      </c>
      <c r="EC40" s="4">
        <v>9.5434417468315771E-5</v>
      </c>
      <c r="ED40" s="4">
        <v>3.8045637856255125E-4</v>
      </c>
      <c r="EE40" s="4">
        <v>5.5402685183475227E-5</v>
      </c>
      <c r="EF40" s="4">
        <v>1.3676429357823259E-5</v>
      </c>
      <c r="EG40" s="4">
        <v>4.488431068919859E-5</v>
      </c>
      <c r="EH40" s="4">
        <v>3.0580728025198519E-5</v>
      </c>
      <c r="EI40" s="4">
        <v>2.7991602519244228E-5</v>
      </c>
      <c r="EJ40" s="4">
        <v>8.4024983428406045E-5</v>
      </c>
      <c r="EK40" s="4">
        <v>0</v>
      </c>
      <c r="EL40" s="4">
        <v>2.3700613845898608E-5</v>
      </c>
      <c r="EM40" s="4">
        <v>0</v>
      </c>
      <c r="EN40" s="4">
        <v>6.1383167371436371E-4</v>
      </c>
      <c r="EO40" s="4">
        <v>0</v>
      </c>
      <c r="EP40" s="4">
        <v>2.6554606228382889E-5</v>
      </c>
      <c r="EQ40" s="4">
        <v>7.8218189640000781E-5</v>
      </c>
      <c r="ER40" s="4">
        <v>2.0199571769078495E-5</v>
      </c>
      <c r="ES40" s="4">
        <v>0</v>
      </c>
      <c r="ET40" s="4">
        <v>0</v>
      </c>
      <c r="EU40" s="4">
        <v>0</v>
      </c>
      <c r="EV40" s="4" t="e">
        <v>#DIV/0!</v>
      </c>
      <c r="EW40" s="4" t="e">
        <f t="shared" ref="EW40:GB40" si="20">EW39/EW33</f>
        <v>#DIV/0!</v>
      </c>
      <c r="EX40" s="4" t="e">
        <f t="shared" si="20"/>
        <v>#DIV/0!</v>
      </c>
      <c r="EY40" s="4" t="e">
        <f t="shared" si="20"/>
        <v>#DIV/0!</v>
      </c>
      <c r="EZ40" s="4" t="e">
        <f t="shared" si="20"/>
        <v>#DIV/0!</v>
      </c>
      <c r="FA40" s="4" t="e">
        <f t="shared" si="20"/>
        <v>#DIV/0!</v>
      </c>
      <c r="FB40" s="4" t="e">
        <f t="shared" si="20"/>
        <v>#DIV/0!</v>
      </c>
      <c r="FC40" s="4" t="e">
        <f t="shared" si="20"/>
        <v>#DIV/0!</v>
      </c>
      <c r="FD40" s="4" t="e">
        <f t="shared" si="20"/>
        <v>#DIV/0!</v>
      </c>
      <c r="FE40" s="4" t="e">
        <f t="shared" si="20"/>
        <v>#DIV/0!</v>
      </c>
      <c r="FF40" s="4" t="e">
        <f t="shared" si="20"/>
        <v>#DIV/0!</v>
      </c>
      <c r="FG40" s="4" t="e">
        <f t="shared" si="20"/>
        <v>#DIV/0!</v>
      </c>
      <c r="FH40" s="4" t="e">
        <f t="shared" si="20"/>
        <v>#DIV/0!</v>
      </c>
      <c r="FI40" s="4" t="e">
        <f t="shared" si="20"/>
        <v>#DIV/0!</v>
      </c>
      <c r="FJ40" s="4" t="e">
        <f t="shared" si="20"/>
        <v>#DIV/0!</v>
      </c>
      <c r="FK40" s="4" t="e">
        <f t="shared" si="20"/>
        <v>#DIV/0!</v>
      </c>
      <c r="FL40" s="4" t="e">
        <f t="shared" si="20"/>
        <v>#DIV/0!</v>
      </c>
      <c r="FM40" s="4" t="e">
        <f t="shared" si="20"/>
        <v>#DIV/0!</v>
      </c>
      <c r="FN40" s="4" t="e">
        <f t="shared" si="20"/>
        <v>#DIV/0!</v>
      </c>
      <c r="FO40" s="4" t="e">
        <f t="shared" si="20"/>
        <v>#DIV/0!</v>
      </c>
      <c r="FP40" s="4" t="e">
        <f t="shared" si="20"/>
        <v>#DIV/0!</v>
      </c>
      <c r="FQ40" s="4" t="e">
        <f t="shared" si="20"/>
        <v>#DIV/0!</v>
      </c>
      <c r="FR40" s="4" t="e">
        <f t="shared" si="20"/>
        <v>#DIV/0!</v>
      </c>
      <c r="FS40" s="4" t="e">
        <f t="shared" si="20"/>
        <v>#DIV/0!</v>
      </c>
      <c r="FT40" s="4" t="e">
        <f t="shared" si="20"/>
        <v>#DIV/0!</v>
      </c>
      <c r="FU40" s="4" t="e">
        <f t="shared" si="20"/>
        <v>#DIV/0!</v>
      </c>
      <c r="FV40" s="4" t="e">
        <f t="shared" si="20"/>
        <v>#DIV/0!</v>
      </c>
      <c r="FW40" s="4" t="e">
        <f t="shared" si="20"/>
        <v>#DIV/0!</v>
      </c>
      <c r="FX40" s="4" t="e">
        <f t="shared" si="20"/>
        <v>#DIV/0!</v>
      </c>
      <c r="FY40" s="4" t="e">
        <f t="shared" si="20"/>
        <v>#DIV/0!</v>
      </c>
      <c r="FZ40" s="4" t="e">
        <f t="shared" si="20"/>
        <v>#DIV/0!</v>
      </c>
      <c r="GA40" s="4" t="e">
        <f t="shared" si="20"/>
        <v>#DIV/0!</v>
      </c>
      <c r="GB40" s="4" t="e">
        <f t="shared" si="20"/>
        <v>#DIV/0!</v>
      </c>
    </row>
    <row r="41" spans="1:184" s="30" customFormat="1">
      <c r="A41" s="30" t="s">
        <v>307</v>
      </c>
      <c r="BP41" s="166">
        <v>3.0000000000000001E-3</v>
      </c>
      <c r="BQ41" s="166">
        <v>3.0000000000000001E-3</v>
      </c>
      <c r="BR41" s="166">
        <v>3.0000000000000001E-3</v>
      </c>
      <c r="BS41" s="166">
        <v>3.0000000000000001E-3</v>
      </c>
      <c r="BT41" s="166">
        <v>3.0000000000000001E-3</v>
      </c>
      <c r="BU41" s="166">
        <v>3.0000000000000001E-3</v>
      </c>
      <c r="BV41" s="166">
        <v>1.1999999999999999E-3</v>
      </c>
      <c r="BW41" s="166">
        <v>1.1999999999999999E-3</v>
      </c>
      <c r="BX41" s="166">
        <v>1.1999999999999999E-3</v>
      </c>
      <c r="BY41" s="166">
        <v>1.1999999999999999E-3</v>
      </c>
      <c r="BZ41" s="166">
        <v>1.1999999999999999E-3</v>
      </c>
      <c r="CA41" s="166">
        <v>1.1999999999999999E-3</v>
      </c>
      <c r="CB41" s="166">
        <v>1.1999999999999999E-3</v>
      </c>
      <c r="CC41" s="166">
        <v>1.1999999999999999E-3</v>
      </c>
      <c r="CD41" s="166">
        <v>1.1999999999999999E-3</v>
      </c>
      <c r="CE41" s="166">
        <v>1.1999999999999999E-3</v>
      </c>
      <c r="CF41" s="166">
        <v>1.1999999999999999E-3</v>
      </c>
      <c r="CG41" s="166">
        <v>1.1999999999999999E-3</v>
      </c>
      <c r="CH41" s="166">
        <v>1.1999999999999999E-3</v>
      </c>
      <c r="CI41" s="166">
        <v>1.1999999999999999E-3</v>
      </c>
      <c r="CJ41" s="166">
        <v>1.1999999999999999E-3</v>
      </c>
      <c r="CK41" s="166">
        <v>1.1999999999999999E-3</v>
      </c>
      <c r="CL41" s="166">
        <v>1.1999999999999999E-3</v>
      </c>
      <c r="CM41" s="166">
        <v>1.1999999999999999E-3</v>
      </c>
      <c r="CN41" s="166">
        <v>1.1999999999999999E-3</v>
      </c>
      <c r="CO41" s="166">
        <v>1.1999999999999999E-3</v>
      </c>
      <c r="CP41" s="166">
        <v>1.1999999999999999E-3</v>
      </c>
      <c r="CQ41" s="166">
        <v>1.1999999999999999E-3</v>
      </c>
      <c r="CR41" s="166">
        <v>1.1999999999999999E-3</v>
      </c>
      <c r="CS41" s="166">
        <v>1.1999999999999999E-3</v>
      </c>
      <c r="CT41" s="166">
        <v>1.1999999999999999E-3</v>
      </c>
      <c r="CU41" s="166">
        <v>1.1999999999999999E-3</v>
      </c>
      <c r="CV41" s="166">
        <v>1.1999999999999999E-3</v>
      </c>
      <c r="CW41" s="166">
        <v>1.1999999999999999E-3</v>
      </c>
      <c r="CX41" s="166">
        <v>1.1999999999999999E-3</v>
      </c>
      <c r="CY41" s="166">
        <v>1.1999999999999999E-3</v>
      </c>
      <c r="CZ41" s="166">
        <v>1.1999999999999999E-3</v>
      </c>
      <c r="DA41" s="166">
        <v>1.1999999999999999E-3</v>
      </c>
      <c r="DB41" s="166">
        <v>1.1999999999999999E-3</v>
      </c>
      <c r="DC41" s="166">
        <v>1.1999999999999999E-3</v>
      </c>
      <c r="DD41" s="166">
        <v>1.1999999999999999E-3</v>
      </c>
      <c r="DE41" s="166">
        <v>1.1999999999999999E-3</v>
      </c>
      <c r="DF41" s="166">
        <v>1.1999999999999999E-3</v>
      </c>
      <c r="DG41" s="166">
        <v>1.1999999999999999E-3</v>
      </c>
      <c r="DH41" s="166">
        <v>1.1999999999999999E-3</v>
      </c>
      <c r="DI41" s="166">
        <v>1.1999999999999999E-3</v>
      </c>
      <c r="DJ41" s="166">
        <v>1.1999999999999999E-3</v>
      </c>
      <c r="DK41" s="166">
        <v>1.1999999999999999E-3</v>
      </c>
      <c r="DL41" s="166">
        <v>1.1999999999999999E-3</v>
      </c>
      <c r="DM41" s="166">
        <v>1.1999999999999999E-3</v>
      </c>
      <c r="DN41" s="166">
        <v>1.1999999999999999E-3</v>
      </c>
      <c r="DO41" s="166"/>
      <c r="DP41" s="166">
        <v>1.1999999999999999E-3</v>
      </c>
      <c r="DQ41" s="166">
        <v>1.1999999999999999E-3</v>
      </c>
      <c r="DR41" s="166">
        <v>1.1999999999999999E-3</v>
      </c>
      <c r="DS41" s="166">
        <v>1.1999999999999999E-3</v>
      </c>
      <c r="DT41" s="166">
        <v>1.1999999999999999E-3</v>
      </c>
      <c r="DU41" s="166">
        <v>1.1999999999999999E-3</v>
      </c>
      <c r="DV41" s="166">
        <v>1.1999999999999999E-3</v>
      </c>
      <c r="DW41" s="166">
        <v>1.1999999999999999E-3</v>
      </c>
      <c r="DX41" s="166">
        <v>1.1999999999999999E-3</v>
      </c>
      <c r="DY41" s="166">
        <v>1.1999999999999999E-3</v>
      </c>
      <c r="DZ41" s="166">
        <v>1.1999999999999999E-3</v>
      </c>
      <c r="EA41" s="166">
        <v>1.1999999999999999E-3</v>
      </c>
      <c r="EB41" s="166">
        <v>1.1999999999999999E-3</v>
      </c>
      <c r="EC41" s="166">
        <v>1.1999999999999999E-3</v>
      </c>
      <c r="ED41" s="166">
        <v>1.1999999999999999E-3</v>
      </c>
      <c r="EE41" s="166">
        <v>1.1999999999999999E-3</v>
      </c>
      <c r="EF41" s="166">
        <v>1.1999999999999999E-3</v>
      </c>
      <c r="EG41" s="166">
        <v>1.1999999999999999E-3</v>
      </c>
      <c r="EH41" s="166">
        <v>1.1999999999999999E-3</v>
      </c>
      <c r="EI41" s="166">
        <v>1.1999999999999999E-3</v>
      </c>
      <c r="EJ41" s="166">
        <v>1.1999999999999999E-3</v>
      </c>
      <c r="EK41" s="166">
        <v>1.1999999999999999E-3</v>
      </c>
      <c r="EL41" s="166">
        <v>1.1999999999999999E-3</v>
      </c>
      <c r="EM41" s="166">
        <v>1.1999999999999999E-3</v>
      </c>
      <c r="EN41" s="166">
        <v>1.1999999999999999E-3</v>
      </c>
      <c r="EO41" s="166">
        <v>1.1999999999999999E-3</v>
      </c>
      <c r="EP41" s="166">
        <v>1.1999999999999999E-3</v>
      </c>
      <c r="EQ41" s="166">
        <v>1.1999999999999999E-3</v>
      </c>
      <c r="ER41" s="166">
        <v>1.1999999999999999E-3</v>
      </c>
      <c r="ES41" s="166">
        <v>1.1999999999999999E-3</v>
      </c>
      <c r="ET41" s="166">
        <v>1.1999999999999999E-3</v>
      </c>
      <c r="EU41" s="166">
        <v>1.1999999999999999E-3</v>
      </c>
      <c r="EV41" s="166">
        <v>1.1999999999999999E-3</v>
      </c>
      <c r="EW41" s="166">
        <v>1.1999999999999999E-3</v>
      </c>
      <c r="EX41" s="166">
        <v>1.1999999999999999E-3</v>
      </c>
      <c r="EY41" s="166">
        <v>1.1999999999999999E-3</v>
      </c>
      <c r="EZ41" s="166">
        <v>1.1999999999999999E-3</v>
      </c>
      <c r="FA41" s="166">
        <v>1.1999999999999999E-3</v>
      </c>
      <c r="FB41" s="166">
        <v>1.1999999999999999E-3</v>
      </c>
      <c r="FC41" s="166">
        <v>1.1999999999999999E-3</v>
      </c>
      <c r="FD41" s="166">
        <v>1.1999999999999999E-3</v>
      </c>
      <c r="FE41" s="166">
        <v>1.1999999999999999E-3</v>
      </c>
      <c r="FF41" s="166">
        <v>1.1999999999999999E-3</v>
      </c>
      <c r="FG41" s="166">
        <v>1.1999999999999999E-3</v>
      </c>
      <c r="FH41" s="166">
        <v>1.1999999999999999E-3</v>
      </c>
      <c r="FI41" s="166">
        <v>1.1999999999999999E-3</v>
      </c>
      <c r="FJ41" s="166">
        <v>1.1999999999999999E-3</v>
      </c>
      <c r="FK41" s="166">
        <v>1.1999999999999999E-3</v>
      </c>
      <c r="FL41" s="166">
        <v>1.1999999999999999E-3</v>
      </c>
      <c r="FM41" s="166">
        <v>1.1999999999999999E-3</v>
      </c>
      <c r="FN41" s="166">
        <v>1.1999999999999999E-3</v>
      </c>
      <c r="FO41" s="166">
        <v>1.1999999999999999E-3</v>
      </c>
      <c r="FP41" s="166">
        <v>1.1999999999999999E-3</v>
      </c>
      <c r="FQ41" s="166">
        <v>1.1999999999999999E-3</v>
      </c>
      <c r="FR41" s="166">
        <v>1.1999999999999999E-3</v>
      </c>
      <c r="FS41" s="166">
        <v>1.1999999999999999E-3</v>
      </c>
      <c r="FT41" s="166">
        <v>1.1999999999999999E-3</v>
      </c>
      <c r="FU41" s="166">
        <v>1.1999999999999999E-3</v>
      </c>
      <c r="FV41" s="166">
        <v>1.1999999999999999E-3</v>
      </c>
      <c r="FW41" s="166">
        <v>1.1999999999999999E-3</v>
      </c>
      <c r="FX41" s="166">
        <v>1.1999999999999999E-3</v>
      </c>
      <c r="FY41" s="166">
        <v>1.1999999999999999E-3</v>
      </c>
      <c r="FZ41" s="166">
        <v>1.1999999999999999E-3</v>
      </c>
      <c r="GA41" s="166">
        <v>1.1999999999999999E-3</v>
      </c>
      <c r="GB41" s="166">
        <v>1.1999999999999999E-3</v>
      </c>
    </row>
    <row r="42" spans="1:184" ht="32.25" customHeight="1">
      <c r="A42" s="259" t="s">
        <v>405</v>
      </c>
      <c r="B42" s="261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  <c r="AC42" s="261"/>
      <c r="AD42" s="261"/>
      <c r="AE42" s="261"/>
      <c r="AF42" s="261"/>
      <c r="AG42" s="261"/>
      <c r="AH42" s="261"/>
      <c r="AI42" s="261"/>
      <c r="AJ42" s="261"/>
      <c r="AK42" s="261"/>
      <c r="AL42" s="261"/>
      <c r="AM42" s="261"/>
      <c r="AN42" s="261"/>
      <c r="AO42" s="261"/>
      <c r="AP42" s="261"/>
      <c r="AQ42" s="261"/>
      <c r="AR42" s="261"/>
      <c r="AS42" s="261"/>
      <c r="AT42" s="261"/>
      <c r="AU42" s="261"/>
      <c r="AV42" s="261"/>
      <c r="AW42" s="261"/>
      <c r="AX42" s="261"/>
      <c r="AY42" s="261"/>
      <c r="AZ42" s="261"/>
      <c r="BA42" s="261"/>
      <c r="BB42" s="261"/>
      <c r="BC42" s="261"/>
      <c r="BD42" s="261"/>
      <c r="BE42" s="261"/>
      <c r="BF42" s="261"/>
      <c r="BG42" s="261"/>
      <c r="BH42" s="261"/>
      <c r="BI42" s="261"/>
      <c r="BJ42" s="261"/>
      <c r="BK42" s="261"/>
      <c r="BL42" s="261"/>
      <c r="BM42" s="261"/>
      <c r="BN42" s="261"/>
      <c r="BO42" s="261"/>
      <c r="BP42" s="261"/>
      <c r="BQ42" s="261"/>
      <c r="BR42" s="261"/>
      <c r="BS42" s="261"/>
      <c r="BT42" s="261"/>
      <c r="BU42" s="261"/>
      <c r="BV42" s="261"/>
      <c r="BW42" s="261"/>
      <c r="BX42" s="261"/>
      <c r="BY42" s="261"/>
      <c r="BZ42" s="261"/>
      <c r="CA42" s="261"/>
      <c r="CB42" s="261"/>
      <c r="CC42" s="261"/>
      <c r="CD42" s="261"/>
      <c r="CE42" s="261"/>
      <c r="CF42" s="261"/>
      <c r="CG42" s="261"/>
      <c r="CH42" s="261"/>
      <c r="CI42" s="261"/>
      <c r="CJ42" s="261"/>
      <c r="CK42" s="261"/>
      <c r="CL42" s="261"/>
      <c r="CM42" s="261"/>
      <c r="CN42" s="261"/>
      <c r="CO42" s="261"/>
      <c r="CP42" s="261"/>
      <c r="CQ42" s="261"/>
      <c r="CR42" s="261"/>
      <c r="CS42" s="261"/>
      <c r="CT42" s="261"/>
      <c r="CU42" s="261"/>
      <c r="CV42" s="261"/>
      <c r="CW42" s="261"/>
      <c r="CX42" s="261"/>
      <c r="CY42" s="261"/>
      <c r="CZ42" s="261"/>
      <c r="DA42" s="261"/>
      <c r="DB42" s="261"/>
      <c r="DC42" s="261"/>
      <c r="DD42" s="261"/>
      <c r="DE42" s="261"/>
      <c r="DF42" s="261"/>
      <c r="DG42" s="261"/>
      <c r="DH42" s="261"/>
      <c r="DI42" s="261"/>
      <c r="DJ42" s="261"/>
      <c r="DK42" s="261"/>
      <c r="DL42" s="261"/>
      <c r="DM42" s="261"/>
      <c r="DN42" s="261"/>
      <c r="DO42" s="261"/>
      <c r="DP42" s="261"/>
      <c r="DQ42" s="261"/>
      <c r="DR42" s="261"/>
      <c r="DS42" s="261"/>
      <c r="DT42" s="261"/>
      <c r="DU42" s="261"/>
      <c r="DV42" s="261"/>
      <c r="DW42" s="261"/>
      <c r="DX42" s="261"/>
      <c r="DY42" s="261"/>
      <c r="DZ42" s="261"/>
      <c r="EA42" s="261"/>
      <c r="EB42" s="261"/>
      <c r="EC42" s="261"/>
      <c r="ED42" s="261"/>
      <c r="EE42" s="261"/>
      <c r="EF42" s="261"/>
      <c r="EG42" s="261"/>
      <c r="EH42" s="261"/>
      <c r="EI42" s="261"/>
      <c r="EJ42" s="261"/>
      <c r="EK42" s="261"/>
      <c r="EL42" s="261"/>
      <c r="EM42" s="261"/>
      <c r="EN42" s="261"/>
      <c r="EO42" s="261"/>
      <c r="EP42" s="261"/>
      <c r="EQ42" s="261"/>
      <c r="ER42" s="261"/>
      <c r="ES42" s="261"/>
      <c r="ET42" s="261"/>
      <c r="EU42" s="261"/>
      <c r="EV42" s="261"/>
      <c r="EW42" s="261"/>
      <c r="EX42" s="261"/>
      <c r="EY42" s="261"/>
      <c r="EZ42" s="261"/>
      <c r="FA42" s="261"/>
      <c r="FB42" s="261"/>
      <c r="FC42" s="261"/>
      <c r="FD42" s="261"/>
      <c r="FE42" s="261"/>
      <c r="FF42" s="261"/>
      <c r="FG42" s="261"/>
      <c r="FH42" s="261"/>
      <c r="FI42" s="261"/>
      <c r="FJ42" s="261"/>
      <c r="FK42" s="261"/>
      <c r="FL42" s="261"/>
      <c r="FM42" s="261"/>
      <c r="FN42" s="261"/>
      <c r="FO42" s="261"/>
      <c r="FP42" s="261"/>
      <c r="FQ42" s="261"/>
      <c r="FR42" s="261"/>
      <c r="FS42" s="261"/>
      <c r="FT42" s="261"/>
      <c r="FU42" s="261"/>
      <c r="FV42" s="261"/>
      <c r="FW42" s="261"/>
      <c r="FX42" s="261"/>
      <c r="FY42" s="261"/>
      <c r="FZ42" s="261"/>
      <c r="GA42" s="261"/>
      <c r="GB42" s="261"/>
    </row>
    <row r="43" spans="1:184" ht="9" customHeight="1">
      <c r="A43" s="28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</row>
    <row r="44" spans="1:184" ht="18" customHeight="1"/>
    <row r="45" spans="1:184" ht="18" customHeight="1"/>
    <row r="46" spans="1:184" ht="18" customHeight="1"/>
    <row r="47" spans="1:184" ht="18" customHeight="1"/>
    <row r="48" spans="1:184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spans="1:184" ht="18" customHeight="1"/>
    <row r="66" spans="1:184" ht="18" customHeight="1"/>
    <row r="67" spans="1:184" ht="18" customHeight="1"/>
    <row r="68" spans="1:184" ht="18" customHeight="1"/>
    <row r="69" spans="1:184" ht="18" customHeight="1"/>
    <row r="70" spans="1:184" ht="18" customHeight="1"/>
    <row r="71" spans="1:184">
      <c r="A71" s="26"/>
    </row>
    <row r="72" spans="1:184" s="6" customFormat="1" ht="25.5" customHeight="1">
      <c r="A72" s="25" t="s">
        <v>0</v>
      </c>
      <c r="B72" s="24">
        <f>'Summary Shop'!B193</f>
        <v>0</v>
      </c>
      <c r="C72" s="24">
        <f>'Summary Shop'!C193</f>
        <v>0</v>
      </c>
      <c r="D72" s="24">
        <f>'Summary Shop'!D193</f>
        <v>0</v>
      </c>
      <c r="E72" s="24">
        <f>'Summary Shop'!E193</f>
        <v>0</v>
      </c>
      <c r="F72" s="24">
        <f>'Summary Shop'!F193</f>
        <v>0</v>
      </c>
      <c r="G72" s="24">
        <f>'Summary Shop'!G193</f>
        <v>0</v>
      </c>
      <c r="H72" s="24">
        <f>'Summary Shop'!H193</f>
        <v>0</v>
      </c>
      <c r="I72" s="24">
        <f>'Summary Shop'!I193</f>
        <v>0</v>
      </c>
      <c r="J72" s="24">
        <f>'Summary Shop'!J193</f>
        <v>0</v>
      </c>
      <c r="K72" s="24">
        <f>'Summary Shop'!K193</f>
        <v>0</v>
      </c>
      <c r="L72" s="24">
        <f>'Summary Shop'!L193</f>
        <v>0</v>
      </c>
      <c r="M72" s="24">
        <f>'Summary Shop'!M193</f>
        <v>0</v>
      </c>
      <c r="N72" s="24">
        <f>'Summary Shop'!N193</f>
        <v>0</v>
      </c>
      <c r="O72" s="24">
        <f>'Summary Shop'!O193</f>
        <v>0</v>
      </c>
      <c r="P72" s="24">
        <f>'Summary Shop'!P193</f>
        <v>0</v>
      </c>
      <c r="Q72" s="24">
        <f>'Summary Shop'!Q193</f>
        <v>0</v>
      </c>
      <c r="R72" s="24">
        <f>'Summary Shop'!R193</f>
        <v>0</v>
      </c>
      <c r="S72" s="24">
        <f>'Summary Shop'!S193</f>
        <v>0</v>
      </c>
      <c r="T72" s="24">
        <f>'Summary Shop'!T193</f>
        <v>0</v>
      </c>
      <c r="U72" s="24">
        <f>'Summary Shop'!U193</f>
        <v>0</v>
      </c>
      <c r="V72" s="24" t="s">
        <v>33</v>
      </c>
      <c r="W72" s="24" t="s">
        <v>32</v>
      </c>
      <c r="X72" s="24" t="s">
        <v>26</v>
      </c>
      <c r="Y72" s="24" t="s">
        <v>25</v>
      </c>
      <c r="Z72" s="24" t="s">
        <v>24</v>
      </c>
      <c r="AA72" s="24" t="s">
        <v>23</v>
      </c>
      <c r="AB72" s="24" t="s">
        <v>22</v>
      </c>
      <c r="AC72" s="24" t="s">
        <v>21</v>
      </c>
      <c r="AD72" s="24" t="s">
        <v>20</v>
      </c>
      <c r="AE72" s="24" t="s">
        <v>19</v>
      </c>
      <c r="AF72" s="24" t="s">
        <v>18</v>
      </c>
      <c r="AG72" s="24" t="s">
        <v>17</v>
      </c>
      <c r="AH72" s="24" t="s">
        <v>16</v>
      </c>
      <c r="AI72" s="24">
        <v>42278</v>
      </c>
      <c r="AJ72" s="24" t="s">
        <v>14</v>
      </c>
      <c r="AK72" s="24" t="s">
        <v>13</v>
      </c>
      <c r="AL72" s="24" t="s">
        <v>12</v>
      </c>
      <c r="AM72" s="24" t="s">
        <v>11</v>
      </c>
      <c r="AN72" s="24" t="s">
        <v>10</v>
      </c>
      <c r="AO72" s="24" t="s">
        <v>9</v>
      </c>
      <c r="AP72" s="24" t="s">
        <v>8</v>
      </c>
      <c r="AQ72" s="24" t="s">
        <v>68</v>
      </c>
      <c r="AR72" s="24" t="s">
        <v>69</v>
      </c>
      <c r="AS72" s="24" t="s">
        <v>135</v>
      </c>
      <c r="AT72" s="24" t="s">
        <v>143</v>
      </c>
      <c r="AU72" s="24" t="s">
        <v>146</v>
      </c>
      <c r="AV72" s="24" t="s">
        <v>151</v>
      </c>
      <c r="AW72" s="24" t="s">
        <v>159</v>
      </c>
      <c r="AX72" s="24" t="s">
        <v>168</v>
      </c>
      <c r="AY72" s="24" t="s">
        <v>173</v>
      </c>
      <c r="AZ72" s="24" t="s">
        <v>174</v>
      </c>
      <c r="BA72" s="24" t="s">
        <v>176</v>
      </c>
      <c r="BB72" s="24" t="s">
        <v>181</v>
      </c>
      <c r="BC72" s="24" t="s">
        <v>196</v>
      </c>
      <c r="BD72" s="24" t="s">
        <v>227</v>
      </c>
      <c r="BE72" s="24" t="s">
        <v>228</v>
      </c>
      <c r="BF72" s="24" t="s">
        <v>229</v>
      </c>
      <c r="BG72" s="24" t="s">
        <v>230</v>
      </c>
      <c r="BH72" s="24" t="s">
        <v>231</v>
      </c>
      <c r="BI72" s="24" t="s">
        <v>232</v>
      </c>
      <c r="BJ72" s="24" t="s">
        <v>233</v>
      </c>
      <c r="BK72" s="24" t="s">
        <v>238</v>
      </c>
      <c r="BL72" s="24" t="s">
        <v>239</v>
      </c>
      <c r="BM72" s="24" t="s">
        <v>240</v>
      </c>
      <c r="BN72" s="24" t="s">
        <v>247</v>
      </c>
      <c r="BO72" s="24" t="s">
        <v>248</v>
      </c>
      <c r="BP72" s="24" t="s">
        <v>252</v>
      </c>
      <c r="BQ72" s="24" t="s">
        <v>256</v>
      </c>
      <c r="BR72" s="24" t="s">
        <v>257</v>
      </c>
      <c r="BS72" s="24" t="s">
        <v>258</v>
      </c>
      <c r="BT72" s="24" t="s">
        <v>266</v>
      </c>
      <c r="BU72" s="24" t="s">
        <v>267</v>
      </c>
      <c r="BV72" s="24" t="s">
        <v>268</v>
      </c>
      <c r="BW72" s="24" t="s">
        <v>274</v>
      </c>
      <c r="BX72" s="24" t="s">
        <v>280</v>
      </c>
      <c r="BY72" s="24" t="s">
        <v>284</v>
      </c>
      <c r="BZ72" s="24" t="s">
        <v>285</v>
      </c>
      <c r="CA72" s="24" t="s">
        <v>286</v>
      </c>
      <c r="CB72" s="24" t="s">
        <v>288</v>
      </c>
      <c r="CC72" s="24" t="s">
        <v>289</v>
      </c>
      <c r="CD72" s="24" t="s">
        <v>166</v>
      </c>
      <c r="CE72" s="24" t="s">
        <v>294</v>
      </c>
      <c r="CF72" s="24" t="s">
        <v>295</v>
      </c>
      <c r="CG72" s="24" t="s">
        <v>296</v>
      </c>
      <c r="CH72" s="192" t="s">
        <v>297</v>
      </c>
      <c r="CI72" s="192" t="s">
        <v>301</v>
      </c>
      <c r="CJ72" s="192" t="s">
        <v>302</v>
      </c>
      <c r="CK72" s="192" t="s">
        <v>315</v>
      </c>
      <c r="CL72" s="192" t="s">
        <v>321</v>
      </c>
      <c r="CM72" s="192" t="s">
        <v>322</v>
      </c>
      <c r="CN72" s="192" t="s">
        <v>323</v>
      </c>
      <c r="CO72" s="192" t="s">
        <v>324</v>
      </c>
      <c r="CP72" s="192" t="s">
        <v>337</v>
      </c>
      <c r="CQ72" s="192" t="s">
        <v>338</v>
      </c>
      <c r="CR72" s="192" t="s">
        <v>344</v>
      </c>
      <c r="CS72" s="192" t="e">
        <f>#REF!</f>
        <v>#REF!</v>
      </c>
      <c r="CT72" s="192" t="s">
        <v>355</v>
      </c>
      <c r="CU72" s="192" t="s">
        <v>357</v>
      </c>
      <c r="CV72" s="192" t="s">
        <v>358</v>
      </c>
      <c r="CW72" s="192" t="s">
        <v>359</v>
      </c>
      <c r="CX72" s="192" t="s">
        <v>360</v>
      </c>
      <c r="CY72" s="192" t="s">
        <v>361</v>
      </c>
      <c r="CZ72" s="192" t="s">
        <v>362</v>
      </c>
      <c r="DA72" s="192" t="s">
        <v>370</v>
      </c>
      <c r="DB72" s="192" t="s">
        <v>371</v>
      </c>
      <c r="DC72" s="192" t="s">
        <v>378</v>
      </c>
      <c r="DD72" s="192" t="s">
        <v>379</v>
      </c>
      <c r="DE72" s="192" t="s">
        <v>380</v>
      </c>
      <c r="DF72" s="192" t="s">
        <v>381</v>
      </c>
      <c r="DG72" s="192" t="s">
        <v>382</v>
      </c>
      <c r="DH72" s="192" t="s">
        <v>383</v>
      </c>
      <c r="DI72" s="192" t="s">
        <v>384</v>
      </c>
      <c r="DJ72" s="221" t="s">
        <v>385</v>
      </c>
      <c r="DK72" s="192" t="s">
        <v>386</v>
      </c>
      <c r="DL72" s="192" t="s">
        <v>387</v>
      </c>
      <c r="DM72" s="221" t="s">
        <v>388</v>
      </c>
      <c r="DN72" s="192" t="s">
        <v>389</v>
      </c>
      <c r="DO72" s="192" t="s">
        <v>390</v>
      </c>
      <c r="DP72" s="192" t="s">
        <v>391</v>
      </c>
      <c r="DQ72" s="192" t="s">
        <v>392</v>
      </c>
      <c r="DR72" s="192" t="s">
        <v>394</v>
      </c>
      <c r="DS72" s="192" t="s">
        <v>395</v>
      </c>
      <c r="DT72" s="192" t="s">
        <v>396</v>
      </c>
      <c r="DU72" s="192" t="s">
        <v>398</v>
      </c>
      <c r="DV72" s="192" t="s">
        <v>399</v>
      </c>
      <c r="DW72" s="192" t="s">
        <v>400</v>
      </c>
      <c r="DX72" s="192" t="s">
        <v>402</v>
      </c>
      <c r="DY72" s="192" t="s">
        <v>403</v>
      </c>
      <c r="DZ72" s="192" t="s">
        <v>407</v>
      </c>
      <c r="EA72" s="192" t="s">
        <v>408</v>
      </c>
      <c r="EB72" s="192" t="s">
        <v>409</v>
      </c>
      <c r="EC72" s="192" t="s">
        <v>410</v>
      </c>
      <c r="ED72" s="192" t="s">
        <v>411</v>
      </c>
      <c r="EE72" s="192" t="s">
        <v>412</v>
      </c>
      <c r="EF72" s="192" t="s">
        <v>415</v>
      </c>
      <c r="EG72" s="192" t="s">
        <v>422</v>
      </c>
      <c r="EH72" s="192" t="s">
        <v>424</v>
      </c>
      <c r="EI72" s="192" t="s">
        <v>426</v>
      </c>
      <c r="EJ72" s="192" t="s">
        <v>430</v>
      </c>
      <c r="EK72" s="192" t="s">
        <v>434</v>
      </c>
      <c r="EL72" s="192" t="s">
        <v>437</v>
      </c>
      <c r="EM72" s="192" t="s">
        <v>438</v>
      </c>
      <c r="EN72" s="192" t="s">
        <v>439</v>
      </c>
      <c r="EO72" s="192" t="s">
        <v>440</v>
      </c>
      <c r="EP72" s="192" t="s">
        <v>443</v>
      </c>
      <c r="EQ72" s="192" t="s">
        <v>444</v>
      </c>
      <c r="ER72" s="192" t="s">
        <v>449</v>
      </c>
      <c r="ES72" s="192" t="s">
        <v>450</v>
      </c>
      <c r="ET72" s="192" t="s">
        <v>454</v>
      </c>
      <c r="EU72" s="192" t="s">
        <v>456</v>
      </c>
      <c r="EV72" s="192" t="s">
        <v>457</v>
      </c>
      <c r="EW72" s="23" t="str">
        <f>+EW192</f>
        <v>Aug'25</v>
      </c>
      <c r="EX72" s="22">
        <v>1</v>
      </c>
      <c r="EY72" s="22">
        <v>2</v>
      </c>
      <c r="EZ72" s="22">
        <v>3</v>
      </c>
      <c r="FA72" s="22">
        <v>4</v>
      </c>
      <c r="FB72" s="22">
        <v>5</v>
      </c>
      <c r="FC72" s="22">
        <v>6</v>
      </c>
      <c r="FD72" s="22">
        <v>7</v>
      </c>
      <c r="FE72" s="22">
        <v>8</v>
      </c>
      <c r="FF72" s="22">
        <v>9</v>
      </c>
      <c r="FG72" s="22">
        <v>10</v>
      </c>
      <c r="FH72" s="22">
        <v>11</v>
      </c>
      <c r="FI72" s="22">
        <v>12</v>
      </c>
      <c r="FJ72" s="22">
        <v>13</v>
      </c>
      <c r="FK72" s="22">
        <v>14</v>
      </c>
      <c r="FL72" s="22">
        <v>15</v>
      </c>
      <c r="FM72" s="22">
        <v>16</v>
      </c>
      <c r="FN72" s="22">
        <v>17</v>
      </c>
      <c r="FO72" s="22">
        <v>18</v>
      </c>
      <c r="FP72" s="22">
        <v>19</v>
      </c>
      <c r="FQ72" s="22">
        <v>20</v>
      </c>
      <c r="FR72" s="22">
        <v>21</v>
      </c>
      <c r="FS72" s="22">
        <v>22</v>
      </c>
      <c r="FT72" s="22">
        <v>23</v>
      </c>
      <c r="FU72" s="22">
        <v>24</v>
      </c>
      <c r="FV72" s="22">
        <v>25</v>
      </c>
      <c r="FW72" s="22">
        <v>26</v>
      </c>
      <c r="FX72" s="22">
        <v>27</v>
      </c>
      <c r="FY72" s="22">
        <v>28</v>
      </c>
      <c r="FZ72" s="22">
        <v>29</v>
      </c>
      <c r="GA72" s="22">
        <v>30</v>
      </c>
      <c r="GB72" s="22">
        <v>31</v>
      </c>
    </row>
    <row r="73" spans="1:184" s="6" customFormat="1" ht="25.5" customHeight="1">
      <c r="A73" s="11" t="s">
        <v>7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93"/>
      <c r="CU73" s="193"/>
      <c r="CV73" s="193"/>
      <c r="CW73" s="193"/>
      <c r="CX73" s="193"/>
      <c r="CY73" s="193"/>
      <c r="CZ73" s="193"/>
      <c r="DA73" s="193"/>
      <c r="DB73" s="193"/>
      <c r="DC73" s="193"/>
      <c r="DD73" s="193"/>
      <c r="DE73" s="193"/>
      <c r="DF73" s="193"/>
      <c r="DG73" s="193"/>
      <c r="DH73" s="193"/>
      <c r="DI73" s="193"/>
      <c r="DJ73" s="225"/>
      <c r="DK73" s="193"/>
      <c r="DL73" s="193"/>
      <c r="DM73" s="225"/>
      <c r="DN73" s="193"/>
      <c r="DO73" s="193"/>
      <c r="DP73" s="193"/>
      <c r="DQ73" s="193"/>
      <c r="DR73" s="193"/>
      <c r="DS73" s="193"/>
      <c r="DT73" s="193"/>
      <c r="DU73" s="193"/>
      <c r="DV73" s="193"/>
      <c r="DW73" s="193"/>
      <c r="DX73" s="193"/>
      <c r="DY73" s="193">
        <v>0</v>
      </c>
      <c r="DZ73" s="193">
        <v>35384</v>
      </c>
      <c r="EA73" s="193">
        <v>213019</v>
      </c>
      <c r="EB73" s="193">
        <v>123633</v>
      </c>
      <c r="EC73" s="193">
        <v>105957</v>
      </c>
      <c r="ED73" s="193">
        <v>0</v>
      </c>
      <c r="EE73" s="193">
        <v>29609</v>
      </c>
      <c r="EF73" s="193">
        <v>49491</v>
      </c>
      <c r="EG73" s="193">
        <v>35850</v>
      </c>
      <c r="EH73" s="193">
        <v>74189</v>
      </c>
      <c r="EI73" s="193">
        <v>95073</v>
      </c>
      <c r="EJ73" s="193">
        <v>121603</v>
      </c>
      <c r="EK73" s="193">
        <v>130612</v>
      </c>
      <c r="EL73" s="193">
        <v>191733</v>
      </c>
      <c r="EM73" s="193">
        <v>228955</v>
      </c>
      <c r="EN73" s="193">
        <v>91136</v>
      </c>
      <c r="EO73" s="193">
        <v>140042</v>
      </c>
      <c r="EP73" s="193">
        <v>139888</v>
      </c>
      <c r="EQ73" s="193">
        <v>89692</v>
      </c>
      <c r="ER73" s="193">
        <v>131782</v>
      </c>
      <c r="ES73" s="193">
        <v>12140</v>
      </c>
      <c r="ET73" s="193">
        <v>109866</v>
      </c>
      <c r="EU73" s="193">
        <v>15761</v>
      </c>
      <c r="EV73" s="193">
        <v>14816</v>
      </c>
      <c r="EW73" s="9">
        <f>SUM(EX73:GB73)</f>
        <v>71566</v>
      </c>
      <c r="EX73" s="66">
        <f>'Bu X2676'!F9</f>
        <v>301</v>
      </c>
      <c r="EY73" s="66">
        <f>'Bu X2676'!G9</f>
        <v>182</v>
      </c>
      <c r="EZ73" s="66">
        <f>'Bu X2676'!H9</f>
        <v>0</v>
      </c>
      <c r="FA73" s="66">
        <f>'Bu X2676'!I9</f>
        <v>144</v>
      </c>
      <c r="FB73" s="66">
        <f>'Bu X2676'!J9</f>
        <v>288</v>
      </c>
      <c r="FC73" s="66">
        <f>'Bu X2676'!K9</f>
        <v>2572</v>
      </c>
      <c r="FD73" s="66">
        <f>'Bu X2676'!L9</f>
        <v>4183</v>
      </c>
      <c r="FE73" s="66">
        <f>'Bu X2676'!M9</f>
        <v>104</v>
      </c>
      <c r="FF73" s="66">
        <f>'Bu X2676'!N9</f>
        <v>6671</v>
      </c>
      <c r="FG73" s="66">
        <f>'Bu X2676'!O9</f>
        <v>0</v>
      </c>
      <c r="FH73" s="66">
        <f>'Bu X2676'!P9</f>
        <v>3507</v>
      </c>
      <c r="FI73" s="66">
        <f>'Bu X2676'!Q9</f>
        <v>2955</v>
      </c>
      <c r="FJ73" s="66">
        <f>'Bu X2676'!R9</f>
        <v>4896</v>
      </c>
      <c r="FK73" s="66">
        <f>'Bu X2676'!S9</f>
        <v>2525</v>
      </c>
      <c r="FL73" s="66">
        <f>'Bu X2676'!T9</f>
        <v>4363</v>
      </c>
      <c r="FM73" s="66">
        <f>'Bu X2676'!U9</f>
        <v>4296</v>
      </c>
      <c r="FN73" s="66">
        <f>'Bu X2676'!V9</f>
        <v>121</v>
      </c>
      <c r="FO73" s="66">
        <f>'Bu X2676'!W9</f>
        <v>7829</v>
      </c>
      <c r="FP73" s="66">
        <f>'Bu X2676'!X9</f>
        <v>6771</v>
      </c>
      <c r="FQ73" s="66">
        <f>'Bu X2676'!Y9</f>
        <v>8423</v>
      </c>
      <c r="FR73" s="66">
        <f>'Bu X2676'!Z9</f>
        <v>2501</v>
      </c>
      <c r="FS73" s="66">
        <f>'Bu X2676'!AA9</f>
        <v>4982</v>
      </c>
      <c r="FT73" s="66">
        <f>'Bu X2676'!AB9</f>
        <v>3952</v>
      </c>
      <c r="FU73" s="66">
        <f>'Bu X2676'!AC9</f>
        <v>0</v>
      </c>
      <c r="FV73" s="66">
        <f>'Bu X2676'!AD9</f>
        <v>0</v>
      </c>
      <c r="FW73" s="66">
        <f>'Bu X2676'!AE9</f>
        <v>0</v>
      </c>
      <c r="FX73" s="66">
        <f>'Bu X2676'!AF9</f>
        <v>0</v>
      </c>
      <c r="FY73" s="66">
        <f>'Bu X2676'!AG9</f>
        <v>0</v>
      </c>
      <c r="FZ73" s="66">
        <f>'Bu X2676'!AH9</f>
        <v>0</v>
      </c>
      <c r="GA73" s="66">
        <f>'Bu X2676'!AI9</f>
        <v>0</v>
      </c>
      <c r="GB73" s="66">
        <f>'Bu X2676'!AJ9</f>
        <v>0</v>
      </c>
    </row>
    <row r="74" spans="1:184" s="6" customFormat="1" ht="25.5" customHeight="1">
      <c r="A74" s="11" t="s">
        <v>6</v>
      </c>
      <c r="B74" s="10">
        <f t="shared" ref="B74:BM74" si="21">SUM(B77,B79)</f>
        <v>0</v>
      </c>
      <c r="C74" s="10">
        <f t="shared" si="21"/>
        <v>0</v>
      </c>
      <c r="D74" s="10">
        <f t="shared" si="21"/>
        <v>0</v>
      </c>
      <c r="E74" s="10">
        <f t="shared" si="21"/>
        <v>0</v>
      </c>
      <c r="F74" s="10">
        <f t="shared" si="21"/>
        <v>0</v>
      </c>
      <c r="G74" s="10">
        <f t="shared" si="21"/>
        <v>0</v>
      </c>
      <c r="H74" s="10">
        <f t="shared" si="21"/>
        <v>0</v>
      </c>
      <c r="I74" s="10">
        <f t="shared" si="21"/>
        <v>0</v>
      </c>
      <c r="J74" s="10">
        <f t="shared" si="21"/>
        <v>0</v>
      </c>
      <c r="K74" s="10">
        <f t="shared" si="21"/>
        <v>0</v>
      </c>
      <c r="L74" s="10">
        <f t="shared" si="21"/>
        <v>0</v>
      </c>
      <c r="M74" s="10">
        <f t="shared" si="21"/>
        <v>0</v>
      </c>
      <c r="N74" s="10">
        <f t="shared" si="21"/>
        <v>0</v>
      </c>
      <c r="O74" s="10">
        <f t="shared" si="21"/>
        <v>0</v>
      </c>
      <c r="P74" s="10">
        <f t="shared" si="21"/>
        <v>0</v>
      </c>
      <c r="Q74" s="10">
        <f t="shared" si="21"/>
        <v>0</v>
      </c>
      <c r="R74" s="10">
        <f t="shared" si="21"/>
        <v>0</v>
      </c>
      <c r="S74" s="10">
        <f t="shared" si="21"/>
        <v>0</v>
      </c>
      <c r="T74" s="10">
        <f t="shared" si="21"/>
        <v>0</v>
      </c>
      <c r="U74" s="10">
        <f t="shared" si="21"/>
        <v>0</v>
      </c>
      <c r="V74" s="10">
        <f t="shared" si="21"/>
        <v>0</v>
      </c>
      <c r="W74" s="10">
        <f t="shared" si="21"/>
        <v>0</v>
      </c>
      <c r="X74" s="10">
        <f t="shared" si="21"/>
        <v>0</v>
      </c>
      <c r="Y74" s="10">
        <f t="shared" si="21"/>
        <v>0</v>
      </c>
      <c r="Z74" s="10">
        <f t="shared" si="21"/>
        <v>0</v>
      </c>
      <c r="AA74" s="10">
        <f t="shared" si="21"/>
        <v>0</v>
      </c>
      <c r="AB74" s="10">
        <f t="shared" si="21"/>
        <v>0</v>
      </c>
      <c r="AC74" s="10">
        <f t="shared" si="21"/>
        <v>0</v>
      </c>
      <c r="AD74" s="10">
        <f t="shared" si="21"/>
        <v>0</v>
      </c>
      <c r="AE74" s="10">
        <f t="shared" si="21"/>
        <v>0</v>
      </c>
      <c r="AF74" s="10">
        <f t="shared" si="21"/>
        <v>0</v>
      </c>
      <c r="AG74" s="10">
        <f t="shared" si="21"/>
        <v>0</v>
      </c>
      <c r="AH74" s="10">
        <f t="shared" si="21"/>
        <v>0</v>
      </c>
      <c r="AI74" s="10">
        <f t="shared" si="21"/>
        <v>0</v>
      </c>
      <c r="AJ74" s="10">
        <f t="shared" si="21"/>
        <v>0</v>
      </c>
      <c r="AK74" s="10">
        <f t="shared" si="21"/>
        <v>0</v>
      </c>
      <c r="AL74" s="10">
        <f t="shared" si="21"/>
        <v>0</v>
      </c>
      <c r="AM74" s="10">
        <f t="shared" si="21"/>
        <v>0</v>
      </c>
      <c r="AN74" s="10">
        <f t="shared" si="21"/>
        <v>0</v>
      </c>
      <c r="AO74" s="10">
        <f t="shared" si="21"/>
        <v>0</v>
      </c>
      <c r="AP74" s="10">
        <f t="shared" si="21"/>
        <v>0</v>
      </c>
      <c r="AQ74" s="10">
        <f t="shared" si="21"/>
        <v>0</v>
      </c>
      <c r="AR74" s="10">
        <f t="shared" si="21"/>
        <v>0</v>
      </c>
      <c r="AS74" s="10">
        <f t="shared" si="21"/>
        <v>0</v>
      </c>
      <c r="AT74" s="10">
        <f t="shared" si="21"/>
        <v>0</v>
      </c>
      <c r="AU74" s="10">
        <f t="shared" si="21"/>
        <v>0</v>
      </c>
      <c r="AV74" s="10">
        <f t="shared" si="21"/>
        <v>0</v>
      </c>
      <c r="AW74" s="10">
        <f t="shared" si="21"/>
        <v>0</v>
      </c>
      <c r="AX74" s="10">
        <f t="shared" si="21"/>
        <v>0</v>
      </c>
      <c r="AY74" s="10">
        <f t="shared" si="21"/>
        <v>0</v>
      </c>
      <c r="AZ74" s="10">
        <f t="shared" si="21"/>
        <v>0</v>
      </c>
      <c r="BA74" s="10">
        <f t="shared" si="21"/>
        <v>0</v>
      </c>
      <c r="BB74" s="10">
        <f t="shared" si="21"/>
        <v>0</v>
      </c>
      <c r="BC74" s="10">
        <f t="shared" si="21"/>
        <v>0</v>
      </c>
      <c r="BD74" s="10">
        <f t="shared" si="21"/>
        <v>0</v>
      </c>
      <c r="BE74" s="10">
        <f t="shared" si="21"/>
        <v>0</v>
      </c>
      <c r="BF74" s="10">
        <f t="shared" si="21"/>
        <v>0</v>
      </c>
      <c r="BG74" s="10">
        <f t="shared" si="21"/>
        <v>0</v>
      </c>
      <c r="BH74" s="10">
        <f t="shared" si="21"/>
        <v>0</v>
      </c>
      <c r="BI74" s="10">
        <f t="shared" si="21"/>
        <v>0</v>
      </c>
      <c r="BJ74" s="10">
        <f t="shared" si="21"/>
        <v>0</v>
      </c>
      <c r="BK74" s="10">
        <f t="shared" si="21"/>
        <v>0</v>
      </c>
      <c r="BL74" s="10">
        <f t="shared" si="21"/>
        <v>0</v>
      </c>
      <c r="BM74" s="10">
        <f t="shared" si="21"/>
        <v>0</v>
      </c>
      <c r="BN74" s="10">
        <f t="shared" ref="BN74:CS74" si="22">SUM(BN77,BN79)</f>
        <v>0</v>
      </c>
      <c r="BO74" s="10">
        <f t="shared" si="22"/>
        <v>0</v>
      </c>
      <c r="BP74" s="10">
        <f t="shared" si="22"/>
        <v>0</v>
      </c>
      <c r="BQ74" s="10">
        <f t="shared" si="22"/>
        <v>0</v>
      </c>
      <c r="BR74" s="10">
        <f t="shared" si="22"/>
        <v>0</v>
      </c>
      <c r="BS74" s="10">
        <f t="shared" si="22"/>
        <v>0</v>
      </c>
      <c r="BT74" s="10">
        <f t="shared" si="22"/>
        <v>0</v>
      </c>
      <c r="BU74" s="10">
        <f t="shared" si="22"/>
        <v>0</v>
      </c>
      <c r="BV74" s="10">
        <f t="shared" si="22"/>
        <v>0</v>
      </c>
      <c r="BW74" s="10">
        <f t="shared" si="22"/>
        <v>0</v>
      </c>
      <c r="BX74" s="10">
        <f t="shared" si="22"/>
        <v>0</v>
      </c>
      <c r="BY74" s="10">
        <f t="shared" si="22"/>
        <v>0</v>
      </c>
      <c r="BZ74" s="10">
        <f t="shared" si="22"/>
        <v>0</v>
      </c>
      <c r="CA74" s="10">
        <f t="shared" si="22"/>
        <v>0</v>
      </c>
      <c r="CB74" s="10">
        <f t="shared" si="22"/>
        <v>0</v>
      </c>
      <c r="CC74" s="10">
        <f t="shared" si="22"/>
        <v>0</v>
      </c>
      <c r="CD74" s="10">
        <f t="shared" si="22"/>
        <v>0</v>
      </c>
      <c r="CE74" s="10">
        <f t="shared" si="22"/>
        <v>0</v>
      </c>
      <c r="CF74" s="10">
        <f t="shared" si="22"/>
        <v>0</v>
      </c>
      <c r="CG74" s="10">
        <f t="shared" si="22"/>
        <v>0</v>
      </c>
      <c r="CH74" s="10">
        <f t="shared" si="22"/>
        <v>0</v>
      </c>
      <c r="CI74" s="10">
        <f t="shared" si="22"/>
        <v>0</v>
      </c>
      <c r="CJ74" s="10">
        <f t="shared" si="22"/>
        <v>0</v>
      </c>
      <c r="CK74" s="10">
        <f t="shared" si="22"/>
        <v>0</v>
      </c>
      <c r="CL74" s="10">
        <f t="shared" si="22"/>
        <v>0</v>
      </c>
      <c r="CM74" s="10">
        <f t="shared" si="22"/>
        <v>0</v>
      </c>
      <c r="CN74" s="10">
        <f t="shared" si="22"/>
        <v>0</v>
      </c>
      <c r="CO74" s="10">
        <f t="shared" si="22"/>
        <v>0</v>
      </c>
      <c r="CP74" s="10">
        <f t="shared" si="22"/>
        <v>0</v>
      </c>
      <c r="CQ74" s="10">
        <f t="shared" si="22"/>
        <v>0</v>
      </c>
      <c r="CR74" s="10">
        <f t="shared" si="22"/>
        <v>0</v>
      </c>
      <c r="CS74" s="10">
        <f t="shared" si="22"/>
        <v>0</v>
      </c>
      <c r="CT74" s="193"/>
      <c r="CU74" s="219"/>
      <c r="CV74" s="219"/>
      <c r="CW74" s="219"/>
      <c r="CX74" s="219"/>
      <c r="CY74" s="219"/>
      <c r="CZ74" s="219"/>
      <c r="DA74" s="219"/>
      <c r="DB74" s="219"/>
      <c r="DC74" s="219"/>
      <c r="DD74" s="219"/>
      <c r="DE74" s="219"/>
      <c r="DF74" s="219"/>
      <c r="DG74" s="219"/>
      <c r="DH74" s="219"/>
      <c r="DI74" s="219"/>
      <c r="DJ74" s="226"/>
      <c r="DK74" s="219"/>
      <c r="DL74" s="219"/>
      <c r="DM74" s="226"/>
      <c r="DN74" s="219"/>
      <c r="DO74" s="219"/>
      <c r="DP74" s="219"/>
      <c r="DQ74" s="219"/>
      <c r="DR74" s="219"/>
      <c r="DS74" s="219"/>
      <c r="DT74" s="219"/>
      <c r="DU74" s="219"/>
      <c r="DV74" s="219"/>
      <c r="DW74" s="219"/>
      <c r="DX74" s="219"/>
      <c r="DY74" s="219">
        <v>0</v>
      </c>
      <c r="DZ74" s="219">
        <v>340</v>
      </c>
      <c r="EA74" s="219">
        <v>1850</v>
      </c>
      <c r="EB74" s="219">
        <v>344</v>
      </c>
      <c r="EC74" s="219">
        <v>280</v>
      </c>
      <c r="ED74" s="219">
        <v>0</v>
      </c>
      <c r="EE74" s="219">
        <v>36</v>
      </c>
      <c r="EF74" s="219">
        <v>36</v>
      </c>
      <c r="EG74" s="219">
        <v>24</v>
      </c>
      <c r="EH74" s="219">
        <v>53</v>
      </c>
      <c r="EI74" s="219">
        <v>177</v>
      </c>
      <c r="EJ74" s="219">
        <v>235</v>
      </c>
      <c r="EK74" s="219">
        <v>524</v>
      </c>
      <c r="EL74" s="219">
        <v>453</v>
      </c>
      <c r="EM74" s="219">
        <v>328</v>
      </c>
      <c r="EN74" s="219">
        <v>125</v>
      </c>
      <c r="EO74" s="219">
        <v>63</v>
      </c>
      <c r="EP74" s="219">
        <v>26</v>
      </c>
      <c r="EQ74" s="219">
        <v>96</v>
      </c>
      <c r="ER74" s="219">
        <v>166</v>
      </c>
      <c r="ES74" s="219">
        <v>1</v>
      </c>
      <c r="ET74" s="219">
        <v>138</v>
      </c>
      <c r="EU74" s="219">
        <v>3</v>
      </c>
      <c r="EV74" s="219">
        <v>7</v>
      </c>
      <c r="EW74" s="67">
        <f t="shared" ref="EW74:EX74" si="23">SUM(EW77,EW79)</f>
        <v>4</v>
      </c>
      <c r="EX74" s="67">
        <f t="shared" si="23"/>
        <v>0</v>
      </c>
      <c r="EY74" s="67">
        <f t="shared" ref="EY74:GB74" si="24">SUM(EY77,EY79)</f>
        <v>0</v>
      </c>
      <c r="EZ74" s="67">
        <f t="shared" si="24"/>
        <v>0</v>
      </c>
      <c r="FA74" s="67">
        <f t="shared" si="24"/>
        <v>0</v>
      </c>
      <c r="FB74" s="67">
        <f t="shared" si="24"/>
        <v>0</v>
      </c>
      <c r="FC74" s="67">
        <f t="shared" si="24"/>
        <v>0</v>
      </c>
      <c r="FD74" s="67">
        <f t="shared" si="24"/>
        <v>0</v>
      </c>
      <c r="FE74" s="67">
        <f t="shared" si="24"/>
        <v>0</v>
      </c>
      <c r="FF74" s="67">
        <f t="shared" si="24"/>
        <v>0</v>
      </c>
      <c r="FG74" s="67">
        <f t="shared" si="24"/>
        <v>0</v>
      </c>
      <c r="FH74" s="67">
        <f t="shared" si="24"/>
        <v>0</v>
      </c>
      <c r="FI74" s="67">
        <f t="shared" si="24"/>
        <v>0</v>
      </c>
      <c r="FJ74" s="67">
        <f t="shared" si="24"/>
        <v>0</v>
      </c>
      <c r="FK74" s="67">
        <f t="shared" si="24"/>
        <v>1</v>
      </c>
      <c r="FL74" s="67">
        <f t="shared" si="24"/>
        <v>0</v>
      </c>
      <c r="FM74" s="67">
        <f t="shared" si="24"/>
        <v>0</v>
      </c>
      <c r="FN74" s="67">
        <f t="shared" si="24"/>
        <v>0</v>
      </c>
      <c r="FO74" s="67">
        <f t="shared" si="24"/>
        <v>1</v>
      </c>
      <c r="FP74" s="67">
        <f t="shared" si="24"/>
        <v>0</v>
      </c>
      <c r="FQ74" s="67">
        <f t="shared" si="24"/>
        <v>1</v>
      </c>
      <c r="FR74" s="67">
        <f t="shared" si="24"/>
        <v>1</v>
      </c>
      <c r="FS74" s="67">
        <f t="shared" si="24"/>
        <v>0</v>
      </c>
      <c r="FT74" s="67">
        <f t="shared" si="24"/>
        <v>0</v>
      </c>
      <c r="FU74" s="67">
        <f t="shared" si="24"/>
        <v>0</v>
      </c>
      <c r="FV74" s="67">
        <f t="shared" si="24"/>
        <v>0</v>
      </c>
      <c r="FW74" s="67">
        <f t="shared" si="24"/>
        <v>0</v>
      </c>
      <c r="FX74" s="67">
        <f t="shared" si="24"/>
        <v>0</v>
      </c>
      <c r="FY74" s="67">
        <f t="shared" si="24"/>
        <v>0</v>
      </c>
      <c r="FZ74" s="67">
        <f t="shared" si="24"/>
        <v>0</v>
      </c>
      <c r="GA74" s="67">
        <f t="shared" si="24"/>
        <v>0</v>
      </c>
      <c r="GB74" s="67">
        <f t="shared" si="24"/>
        <v>0</v>
      </c>
    </row>
    <row r="75" spans="1:184" s="6" customFormat="1" ht="25.5" customHeight="1">
      <c r="A75" s="11" t="s">
        <v>5</v>
      </c>
      <c r="B75" s="18" t="e">
        <f t="shared" ref="B75:BM75" si="25">B74/B73</f>
        <v>#DIV/0!</v>
      </c>
      <c r="C75" s="18" t="e">
        <f t="shared" si="25"/>
        <v>#DIV/0!</v>
      </c>
      <c r="D75" s="18" t="e">
        <f t="shared" si="25"/>
        <v>#DIV/0!</v>
      </c>
      <c r="E75" s="18" t="e">
        <f t="shared" si="25"/>
        <v>#DIV/0!</v>
      </c>
      <c r="F75" s="18" t="e">
        <f t="shared" si="25"/>
        <v>#DIV/0!</v>
      </c>
      <c r="G75" s="18" t="e">
        <f t="shared" si="25"/>
        <v>#DIV/0!</v>
      </c>
      <c r="H75" s="18" t="e">
        <f t="shared" si="25"/>
        <v>#DIV/0!</v>
      </c>
      <c r="I75" s="18" t="e">
        <f t="shared" si="25"/>
        <v>#DIV/0!</v>
      </c>
      <c r="J75" s="18" t="e">
        <f t="shared" si="25"/>
        <v>#DIV/0!</v>
      </c>
      <c r="K75" s="18" t="e">
        <f t="shared" si="25"/>
        <v>#DIV/0!</v>
      </c>
      <c r="L75" s="18" t="e">
        <f t="shared" si="25"/>
        <v>#DIV/0!</v>
      </c>
      <c r="M75" s="18" t="e">
        <f t="shared" si="25"/>
        <v>#DIV/0!</v>
      </c>
      <c r="N75" s="18" t="e">
        <f t="shared" si="25"/>
        <v>#DIV/0!</v>
      </c>
      <c r="O75" s="18" t="e">
        <f t="shared" si="25"/>
        <v>#DIV/0!</v>
      </c>
      <c r="P75" s="18" t="e">
        <f t="shared" si="25"/>
        <v>#DIV/0!</v>
      </c>
      <c r="Q75" s="18" t="e">
        <f t="shared" si="25"/>
        <v>#DIV/0!</v>
      </c>
      <c r="R75" s="18" t="e">
        <f t="shared" si="25"/>
        <v>#DIV/0!</v>
      </c>
      <c r="S75" s="18" t="e">
        <f t="shared" si="25"/>
        <v>#DIV/0!</v>
      </c>
      <c r="T75" s="18" t="e">
        <f t="shared" si="25"/>
        <v>#DIV/0!</v>
      </c>
      <c r="U75" s="18" t="e">
        <f t="shared" si="25"/>
        <v>#DIV/0!</v>
      </c>
      <c r="V75" s="18" t="e">
        <f t="shared" si="25"/>
        <v>#DIV/0!</v>
      </c>
      <c r="W75" s="18" t="e">
        <f t="shared" si="25"/>
        <v>#DIV/0!</v>
      </c>
      <c r="X75" s="18" t="e">
        <f t="shared" si="25"/>
        <v>#DIV/0!</v>
      </c>
      <c r="Y75" s="18" t="e">
        <f t="shared" si="25"/>
        <v>#DIV/0!</v>
      </c>
      <c r="Z75" s="18" t="e">
        <f t="shared" si="25"/>
        <v>#DIV/0!</v>
      </c>
      <c r="AA75" s="18" t="e">
        <f t="shared" si="25"/>
        <v>#DIV/0!</v>
      </c>
      <c r="AB75" s="18" t="e">
        <f t="shared" si="25"/>
        <v>#DIV/0!</v>
      </c>
      <c r="AC75" s="18" t="e">
        <f t="shared" si="25"/>
        <v>#DIV/0!</v>
      </c>
      <c r="AD75" s="18" t="e">
        <f t="shared" si="25"/>
        <v>#DIV/0!</v>
      </c>
      <c r="AE75" s="18" t="e">
        <f t="shared" si="25"/>
        <v>#DIV/0!</v>
      </c>
      <c r="AF75" s="18" t="e">
        <f t="shared" si="25"/>
        <v>#DIV/0!</v>
      </c>
      <c r="AG75" s="18" t="e">
        <f t="shared" si="25"/>
        <v>#DIV/0!</v>
      </c>
      <c r="AH75" s="18" t="e">
        <f t="shared" si="25"/>
        <v>#DIV/0!</v>
      </c>
      <c r="AI75" s="18" t="e">
        <f t="shared" si="25"/>
        <v>#DIV/0!</v>
      </c>
      <c r="AJ75" s="18" t="e">
        <f t="shared" si="25"/>
        <v>#DIV/0!</v>
      </c>
      <c r="AK75" s="18" t="e">
        <f t="shared" si="25"/>
        <v>#DIV/0!</v>
      </c>
      <c r="AL75" s="18" t="e">
        <f t="shared" si="25"/>
        <v>#DIV/0!</v>
      </c>
      <c r="AM75" s="18" t="e">
        <f t="shared" si="25"/>
        <v>#DIV/0!</v>
      </c>
      <c r="AN75" s="18" t="e">
        <f t="shared" si="25"/>
        <v>#DIV/0!</v>
      </c>
      <c r="AO75" s="18" t="e">
        <f t="shared" si="25"/>
        <v>#DIV/0!</v>
      </c>
      <c r="AP75" s="18" t="e">
        <f t="shared" si="25"/>
        <v>#DIV/0!</v>
      </c>
      <c r="AQ75" s="18" t="e">
        <f t="shared" si="25"/>
        <v>#DIV/0!</v>
      </c>
      <c r="AR75" s="18" t="e">
        <f t="shared" si="25"/>
        <v>#DIV/0!</v>
      </c>
      <c r="AS75" s="18" t="e">
        <f t="shared" si="25"/>
        <v>#DIV/0!</v>
      </c>
      <c r="AT75" s="18" t="e">
        <f t="shared" si="25"/>
        <v>#DIV/0!</v>
      </c>
      <c r="AU75" s="18" t="e">
        <f t="shared" si="25"/>
        <v>#DIV/0!</v>
      </c>
      <c r="AV75" s="18" t="e">
        <f t="shared" si="25"/>
        <v>#DIV/0!</v>
      </c>
      <c r="AW75" s="18" t="e">
        <f t="shared" si="25"/>
        <v>#DIV/0!</v>
      </c>
      <c r="AX75" s="18" t="e">
        <f t="shared" si="25"/>
        <v>#DIV/0!</v>
      </c>
      <c r="AY75" s="18" t="e">
        <f t="shared" si="25"/>
        <v>#DIV/0!</v>
      </c>
      <c r="AZ75" s="18" t="e">
        <f t="shared" si="25"/>
        <v>#DIV/0!</v>
      </c>
      <c r="BA75" s="18" t="e">
        <f t="shared" si="25"/>
        <v>#DIV/0!</v>
      </c>
      <c r="BB75" s="18" t="e">
        <f t="shared" si="25"/>
        <v>#DIV/0!</v>
      </c>
      <c r="BC75" s="18" t="e">
        <f t="shared" si="25"/>
        <v>#DIV/0!</v>
      </c>
      <c r="BD75" s="18" t="e">
        <f t="shared" si="25"/>
        <v>#DIV/0!</v>
      </c>
      <c r="BE75" s="18" t="e">
        <f t="shared" si="25"/>
        <v>#DIV/0!</v>
      </c>
      <c r="BF75" s="18" t="e">
        <f t="shared" si="25"/>
        <v>#DIV/0!</v>
      </c>
      <c r="BG75" s="18" t="e">
        <f t="shared" si="25"/>
        <v>#DIV/0!</v>
      </c>
      <c r="BH75" s="18" t="e">
        <f t="shared" si="25"/>
        <v>#DIV/0!</v>
      </c>
      <c r="BI75" s="18" t="e">
        <f t="shared" si="25"/>
        <v>#DIV/0!</v>
      </c>
      <c r="BJ75" s="18" t="e">
        <f t="shared" si="25"/>
        <v>#DIV/0!</v>
      </c>
      <c r="BK75" s="18" t="e">
        <f t="shared" si="25"/>
        <v>#DIV/0!</v>
      </c>
      <c r="BL75" s="18" t="e">
        <f t="shared" si="25"/>
        <v>#DIV/0!</v>
      </c>
      <c r="BM75" s="18" t="e">
        <f t="shared" si="25"/>
        <v>#DIV/0!</v>
      </c>
      <c r="BN75" s="18" t="e">
        <f t="shared" ref="BN75:DX75" si="26">BN74/BN73</f>
        <v>#DIV/0!</v>
      </c>
      <c r="BO75" s="18" t="e">
        <f t="shared" si="26"/>
        <v>#DIV/0!</v>
      </c>
      <c r="BP75" s="18" t="e">
        <f t="shared" si="26"/>
        <v>#DIV/0!</v>
      </c>
      <c r="BQ75" s="18" t="e">
        <f t="shared" si="26"/>
        <v>#DIV/0!</v>
      </c>
      <c r="BR75" s="18" t="e">
        <f t="shared" si="26"/>
        <v>#DIV/0!</v>
      </c>
      <c r="BS75" s="18" t="e">
        <f t="shared" si="26"/>
        <v>#DIV/0!</v>
      </c>
      <c r="BT75" s="18" t="e">
        <f t="shared" si="26"/>
        <v>#DIV/0!</v>
      </c>
      <c r="BU75" s="18" t="e">
        <f t="shared" si="26"/>
        <v>#DIV/0!</v>
      </c>
      <c r="BV75" s="18" t="e">
        <f t="shared" si="26"/>
        <v>#DIV/0!</v>
      </c>
      <c r="BW75" s="18" t="e">
        <f t="shared" si="26"/>
        <v>#DIV/0!</v>
      </c>
      <c r="BX75" s="18" t="e">
        <f t="shared" si="26"/>
        <v>#DIV/0!</v>
      </c>
      <c r="BY75" s="18" t="e">
        <f t="shared" si="26"/>
        <v>#DIV/0!</v>
      </c>
      <c r="BZ75" s="18" t="e">
        <f t="shared" si="26"/>
        <v>#DIV/0!</v>
      </c>
      <c r="CA75" s="18" t="e">
        <f t="shared" si="26"/>
        <v>#DIV/0!</v>
      </c>
      <c r="CB75" s="18" t="e">
        <f t="shared" si="26"/>
        <v>#DIV/0!</v>
      </c>
      <c r="CC75" s="18" t="e">
        <f t="shared" si="26"/>
        <v>#DIV/0!</v>
      </c>
      <c r="CD75" s="18" t="e">
        <f t="shared" si="26"/>
        <v>#DIV/0!</v>
      </c>
      <c r="CE75" s="18" t="e">
        <f t="shared" si="26"/>
        <v>#DIV/0!</v>
      </c>
      <c r="CF75" s="18" t="e">
        <f t="shared" si="26"/>
        <v>#DIV/0!</v>
      </c>
      <c r="CG75" s="18" t="e">
        <f t="shared" si="26"/>
        <v>#DIV/0!</v>
      </c>
      <c r="CH75" s="18" t="e">
        <f t="shared" si="26"/>
        <v>#DIV/0!</v>
      </c>
      <c r="CI75" s="18" t="e">
        <f t="shared" si="26"/>
        <v>#DIV/0!</v>
      </c>
      <c r="CJ75" s="18" t="e">
        <f t="shared" si="26"/>
        <v>#DIV/0!</v>
      </c>
      <c r="CK75" s="18" t="e">
        <f t="shared" si="26"/>
        <v>#DIV/0!</v>
      </c>
      <c r="CL75" s="18" t="e">
        <f t="shared" si="26"/>
        <v>#DIV/0!</v>
      </c>
      <c r="CM75" s="18" t="e">
        <f t="shared" si="26"/>
        <v>#DIV/0!</v>
      </c>
      <c r="CN75" s="18" t="e">
        <f t="shared" si="26"/>
        <v>#DIV/0!</v>
      </c>
      <c r="CO75" s="18" t="e">
        <f t="shared" si="26"/>
        <v>#DIV/0!</v>
      </c>
      <c r="CP75" s="18" t="e">
        <f t="shared" si="26"/>
        <v>#DIV/0!</v>
      </c>
      <c r="CQ75" s="18" t="e">
        <f t="shared" si="26"/>
        <v>#DIV/0!</v>
      </c>
      <c r="CR75" s="18" t="e">
        <f t="shared" si="26"/>
        <v>#DIV/0!</v>
      </c>
      <c r="CS75" s="18" t="e">
        <f t="shared" si="26"/>
        <v>#DIV/0!</v>
      </c>
      <c r="CT75" s="194" t="e">
        <f t="shared" si="26"/>
        <v>#DIV/0!</v>
      </c>
      <c r="CU75" s="194" t="e">
        <f t="shared" si="26"/>
        <v>#DIV/0!</v>
      </c>
      <c r="CV75" s="194" t="e">
        <f t="shared" si="26"/>
        <v>#DIV/0!</v>
      </c>
      <c r="CW75" s="194" t="e">
        <f t="shared" si="26"/>
        <v>#DIV/0!</v>
      </c>
      <c r="CX75" s="194" t="e">
        <f t="shared" si="26"/>
        <v>#DIV/0!</v>
      </c>
      <c r="CY75" s="194" t="e">
        <f t="shared" si="26"/>
        <v>#DIV/0!</v>
      </c>
      <c r="CZ75" s="194" t="e">
        <f t="shared" si="26"/>
        <v>#DIV/0!</v>
      </c>
      <c r="DA75" s="194" t="e">
        <f t="shared" si="26"/>
        <v>#DIV/0!</v>
      </c>
      <c r="DB75" s="194" t="e">
        <f t="shared" si="26"/>
        <v>#DIV/0!</v>
      </c>
      <c r="DC75" s="194" t="e">
        <f t="shared" si="26"/>
        <v>#DIV/0!</v>
      </c>
      <c r="DD75" s="194" t="e">
        <f t="shared" si="26"/>
        <v>#DIV/0!</v>
      </c>
      <c r="DE75" s="194" t="e">
        <f t="shared" si="26"/>
        <v>#DIV/0!</v>
      </c>
      <c r="DF75" s="194" t="e">
        <f t="shared" si="26"/>
        <v>#DIV/0!</v>
      </c>
      <c r="DG75" s="194" t="e">
        <f t="shared" si="26"/>
        <v>#DIV/0!</v>
      </c>
      <c r="DH75" s="194" t="e">
        <f t="shared" si="26"/>
        <v>#DIV/0!</v>
      </c>
      <c r="DI75" s="194" t="e">
        <f t="shared" si="26"/>
        <v>#DIV/0!</v>
      </c>
      <c r="DJ75" s="194" t="e">
        <f t="shared" si="26"/>
        <v>#DIV/0!</v>
      </c>
      <c r="DK75" s="194" t="e">
        <f t="shared" si="26"/>
        <v>#DIV/0!</v>
      </c>
      <c r="DL75" s="194" t="e">
        <f t="shared" si="26"/>
        <v>#DIV/0!</v>
      </c>
      <c r="DM75" s="194" t="e">
        <f t="shared" si="26"/>
        <v>#DIV/0!</v>
      </c>
      <c r="DN75" s="194" t="e">
        <f t="shared" si="26"/>
        <v>#DIV/0!</v>
      </c>
      <c r="DO75" s="194" t="e">
        <f t="shared" si="26"/>
        <v>#DIV/0!</v>
      </c>
      <c r="DP75" s="194" t="e">
        <f t="shared" si="26"/>
        <v>#DIV/0!</v>
      </c>
      <c r="DQ75" s="194" t="e">
        <f t="shared" si="26"/>
        <v>#DIV/0!</v>
      </c>
      <c r="DR75" s="194" t="e">
        <f t="shared" si="26"/>
        <v>#DIV/0!</v>
      </c>
      <c r="DS75" s="194" t="e">
        <f t="shared" si="26"/>
        <v>#DIV/0!</v>
      </c>
      <c r="DT75" s="194" t="e">
        <f t="shared" si="26"/>
        <v>#DIV/0!</v>
      </c>
      <c r="DU75" s="194" t="e">
        <f t="shared" si="26"/>
        <v>#DIV/0!</v>
      </c>
      <c r="DV75" s="194" t="e">
        <f t="shared" si="26"/>
        <v>#DIV/0!</v>
      </c>
      <c r="DW75" s="194" t="e">
        <f t="shared" si="26"/>
        <v>#DIV/0!</v>
      </c>
      <c r="DX75" s="194" t="e">
        <f t="shared" si="26"/>
        <v>#DIV/0!</v>
      </c>
      <c r="DY75" s="194" t="e">
        <v>#DIV/0!</v>
      </c>
      <c r="DZ75" s="194">
        <v>9.6088627628306573E-3</v>
      </c>
      <c r="EA75" s="194">
        <v>8.68467132039865E-3</v>
      </c>
      <c r="EB75" s="194">
        <v>2.782428639602695E-3</v>
      </c>
      <c r="EC75" s="194">
        <v>2.6425814245401437E-3</v>
      </c>
      <c r="ED75" s="194" t="e">
        <v>#DIV/0!</v>
      </c>
      <c r="EE75" s="194">
        <v>1.2158465331487047E-3</v>
      </c>
      <c r="EF75" s="194">
        <v>7.2740498272413163E-4</v>
      </c>
      <c r="EG75" s="194">
        <v>6.6945606694560674E-4</v>
      </c>
      <c r="EH75" s="194">
        <v>7.1439162139939883E-4</v>
      </c>
      <c r="EI75" s="194">
        <v>1.8617273042819728E-3</v>
      </c>
      <c r="EJ75" s="194">
        <v>1.9325181122176263E-3</v>
      </c>
      <c r="EK75" s="194">
        <v>4.0118825222797295E-3</v>
      </c>
      <c r="EL75" s="194">
        <v>2.3626605748619176E-3</v>
      </c>
      <c r="EM75" s="194">
        <v>1.4325959249634208E-3</v>
      </c>
      <c r="EN75" s="194">
        <v>1.3715765449438203E-3</v>
      </c>
      <c r="EO75" s="194">
        <v>4.4986504048785366E-4</v>
      </c>
      <c r="EP75" s="194">
        <v>1.8586297609516185E-4</v>
      </c>
      <c r="EQ75" s="194">
        <v>1.0703295723141417E-3</v>
      </c>
      <c r="ER75" s="194">
        <v>1.2596560987084731E-3</v>
      </c>
      <c r="ES75" s="194">
        <v>8.2372322899505762E-5</v>
      </c>
      <c r="ET75" s="194">
        <v>1.2560755829829065E-3</v>
      </c>
      <c r="EU75" s="194">
        <v>1.9034325233170484E-4</v>
      </c>
      <c r="EV75" s="194">
        <v>4.7246220302375811E-4</v>
      </c>
      <c r="EW75" s="17">
        <f t="shared" ref="EW75:EX75" si="27">EW74/EW73</f>
        <v>5.5892462901377751E-5</v>
      </c>
      <c r="EX75" s="73">
        <f t="shared" si="27"/>
        <v>0</v>
      </c>
      <c r="EY75" s="73">
        <f t="shared" ref="EY75:GB75" si="28">EY74/EY73</f>
        <v>0</v>
      </c>
      <c r="EZ75" s="73" t="e">
        <f t="shared" si="28"/>
        <v>#DIV/0!</v>
      </c>
      <c r="FA75" s="73">
        <f t="shared" si="28"/>
        <v>0</v>
      </c>
      <c r="FB75" s="73">
        <f t="shared" si="28"/>
        <v>0</v>
      </c>
      <c r="FC75" s="73">
        <f t="shared" si="28"/>
        <v>0</v>
      </c>
      <c r="FD75" s="73">
        <f t="shared" si="28"/>
        <v>0</v>
      </c>
      <c r="FE75" s="73">
        <f t="shared" si="28"/>
        <v>0</v>
      </c>
      <c r="FF75" s="73">
        <f t="shared" si="28"/>
        <v>0</v>
      </c>
      <c r="FG75" s="73" t="e">
        <f t="shared" si="28"/>
        <v>#DIV/0!</v>
      </c>
      <c r="FH75" s="73">
        <f t="shared" si="28"/>
        <v>0</v>
      </c>
      <c r="FI75" s="73">
        <f t="shared" si="28"/>
        <v>0</v>
      </c>
      <c r="FJ75" s="73">
        <f t="shared" si="28"/>
        <v>0</v>
      </c>
      <c r="FK75" s="73">
        <f t="shared" si="28"/>
        <v>3.9603960396039607E-4</v>
      </c>
      <c r="FL75" s="73">
        <f t="shared" si="28"/>
        <v>0</v>
      </c>
      <c r="FM75" s="73">
        <f t="shared" si="28"/>
        <v>0</v>
      </c>
      <c r="FN75" s="73">
        <f t="shared" si="28"/>
        <v>0</v>
      </c>
      <c r="FO75" s="73">
        <f t="shared" si="28"/>
        <v>1.2773023374632777E-4</v>
      </c>
      <c r="FP75" s="73">
        <f t="shared" si="28"/>
        <v>0</v>
      </c>
      <c r="FQ75" s="73">
        <f t="shared" si="28"/>
        <v>1.1872254541137362E-4</v>
      </c>
      <c r="FR75" s="73">
        <f t="shared" si="28"/>
        <v>3.9984006397441024E-4</v>
      </c>
      <c r="FS75" s="73">
        <f t="shared" si="28"/>
        <v>0</v>
      </c>
      <c r="FT75" s="73">
        <f t="shared" si="28"/>
        <v>0</v>
      </c>
      <c r="FU75" s="73" t="e">
        <f t="shared" si="28"/>
        <v>#DIV/0!</v>
      </c>
      <c r="FV75" s="73" t="e">
        <f t="shared" si="28"/>
        <v>#DIV/0!</v>
      </c>
      <c r="FW75" s="73" t="e">
        <f t="shared" si="28"/>
        <v>#DIV/0!</v>
      </c>
      <c r="FX75" s="73" t="e">
        <f t="shared" si="28"/>
        <v>#DIV/0!</v>
      </c>
      <c r="FY75" s="73" t="e">
        <f t="shared" si="28"/>
        <v>#DIV/0!</v>
      </c>
      <c r="FZ75" s="73" t="e">
        <f t="shared" si="28"/>
        <v>#DIV/0!</v>
      </c>
      <c r="GA75" s="73" t="e">
        <f t="shared" si="28"/>
        <v>#DIV/0!</v>
      </c>
      <c r="GB75" s="73" t="e">
        <f t="shared" si="28"/>
        <v>#DIV/0!</v>
      </c>
    </row>
    <row r="76" spans="1:184" ht="12.75" customHeight="1">
      <c r="A76" s="277" t="s">
        <v>460</v>
      </c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14" t="s">
        <v>31</v>
      </c>
      <c r="EY76" s="14" t="s">
        <v>31</v>
      </c>
      <c r="EZ76" s="14" t="s">
        <v>31</v>
      </c>
      <c r="FA76" s="14" t="s">
        <v>31</v>
      </c>
      <c r="FB76" s="14" t="s">
        <v>31</v>
      </c>
      <c r="FC76" s="14" t="s">
        <v>31</v>
      </c>
      <c r="FD76" s="14" t="s">
        <v>31</v>
      </c>
      <c r="FE76" s="14" t="s">
        <v>31</v>
      </c>
      <c r="FF76" s="14" t="s">
        <v>31</v>
      </c>
      <c r="FG76" s="14" t="s">
        <v>31</v>
      </c>
      <c r="FH76" s="14" t="s">
        <v>31</v>
      </c>
      <c r="FI76" s="14" t="s">
        <v>31</v>
      </c>
      <c r="FJ76" s="14" t="s">
        <v>31</v>
      </c>
      <c r="FK76" s="14" t="s">
        <v>31</v>
      </c>
      <c r="FL76" s="14" t="s">
        <v>31</v>
      </c>
      <c r="FM76" s="14" t="s">
        <v>31</v>
      </c>
      <c r="FN76" s="14" t="s">
        <v>31</v>
      </c>
      <c r="FO76" s="14" t="s">
        <v>31</v>
      </c>
      <c r="FP76" s="14" t="s">
        <v>31</v>
      </c>
      <c r="FQ76" s="14" t="s">
        <v>31</v>
      </c>
      <c r="FR76" s="14" t="s">
        <v>31</v>
      </c>
      <c r="FS76" s="14" t="s">
        <v>31</v>
      </c>
      <c r="FT76" s="14" t="s">
        <v>31</v>
      </c>
      <c r="FU76" s="14" t="s">
        <v>31</v>
      </c>
      <c r="FV76" s="14" t="s">
        <v>31</v>
      </c>
      <c r="FW76" s="14" t="s">
        <v>31</v>
      </c>
      <c r="FX76" s="14" t="s">
        <v>31</v>
      </c>
      <c r="FY76" s="14" t="s">
        <v>31</v>
      </c>
      <c r="FZ76" s="14" t="s">
        <v>31</v>
      </c>
      <c r="GA76" s="14" t="s">
        <v>31</v>
      </c>
      <c r="GB76" s="14" t="s">
        <v>31</v>
      </c>
    </row>
    <row r="77" spans="1:184" s="6" customFormat="1" ht="25.5" customHeight="1">
      <c r="A77" s="11" t="s">
        <v>4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93"/>
      <c r="CU77" s="193"/>
      <c r="CV77" s="193"/>
      <c r="CW77" s="193"/>
      <c r="CX77" s="193"/>
      <c r="CY77" s="193"/>
      <c r="CZ77" s="193"/>
      <c r="DA77" s="193"/>
      <c r="DB77" s="193"/>
      <c r="DC77" s="193"/>
      <c r="DD77" s="193"/>
      <c r="DE77" s="193"/>
      <c r="DF77" s="193"/>
      <c r="DG77" s="193"/>
      <c r="DH77" s="193"/>
      <c r="DI77" s="193"/>
      <c r="DJ77" s="225"/>
      <c r="DK77" s="193"/>
      <c r="DL77" s="193"/>
      <c r="DM77" s="225"/>
      <c r="DN77" s="193"/>
      <c r="DO77" s="193"/>
      <c r="DP77" s="193"/>
      <c r="DQ77" s="193"/>
      <c r="DR77" s="193"/>
      <c r="DS77" s="193"/>
      <c r="DT77" s="193"/>
      <c r="DU77" s="193"/>
      <c r="DV77" s="193"/>
      <c r="DW77" s="193"/>
      <c r="DX77" s="193"/>
      <c r="DY77" s="193">
        <v>0</v>
      </c>
      <c r="DZ77" s="193">
        <v>311</v>
      </c>
      <c r="EA77" s="193">
        <v>1762</v>
      </c>
      <c r="EB77" s="193">
        <v>318</v>
      </c>
      <c r="EC77" s="193">
        <v>277</v>
      </c>
      <c r="ED77" s="193">
        <v>0</v>
      </c>
      <c r="EE77" s="193">
        <v>36</v>
      </c>
      <c r="EF77" s="193">
        <v>31</v>
      </c>
      <c r="EG77" s="193">
        <v>23</v>
      </c>
      <c r="EH77" s="193">
        <v>53</v>
      </c>
      <c r="EI77" s="193">
        <v>174</v>
      </c>
      <c r="EJ77" s="193">
        <v>231</v>
      </c>
      <c r="EK77" s="193">
        <v>524</v>
      </c>
      <c r="EL77" s="193">
        <v>450</v>
      </c>
      <c r="EM77" s="193">
        <v>327</v>
      </c>
      <c r="EN77" s="193">
        <v>125</v>
      </c>
      <c r="EO77" s="193">
        <v>57</v>
      </c>
      <c r="EP77" s="193">
        <v>26</v>
      </c>
      <c r="EQ77" s="193">
        <v>90</v>
      </c>
      <c r="ER77" s="193">
        <v>152</v>
      </c>
      <c r="ES77" s="193">
        <v>1</v>
      </c>
      <c r="ET77" s="193">
        <v>122</v>
      </c>
      <c r="EU77" s="193">
        <v>3</v>
      </c>
      <c r="EV77" s="193">
        <v>1</v>
      </c>
      <c r="EW77" s="9">
        <f>SUM(EX77:GB77)</f>
        <v>4</v>
      </c>
      <c r="EX77" s="66">
        <f>'Bu X2676'!F77</f>
        <v>0</v>
      </c>
      <c r="EY77" s="66">
        <f>'Bu X2676'!G77</f>
        <v>0</v>
      </c>
      <c r="EZ77" s="66">
        <f>'Bu X2676'!H77</f>
        <v>0</v>
      </c>
      <c r="FA77" s="66">
        <f>'Bu X2676'!I77</f>
        <v>0</v>
      </c>
      <c r="FB77" s="66">
        <f>'Bu X2676'!J77</f>
        <v>0</v>
      </c>
      <c r="FC77" s="66">
        <f>'Bu X2676'!K77</f>
        <v>0</v>
      </c>
      <c r="FD77" s="66">
        <f>'Bu X2676'!L77</f>
        <v>0</v>
      </c>
      <c r="FE77" s="66">
        <f>'Bu X2676'!M77</f>
        <v>0</v>
      </c>
      <c r="FF77" s="66">
        <f>'Bu X2676'!N77</f>
        <v>0</v>
      </c>
      <c r="FG77" s="66">
        <f>'Bu X2676'!O77</f>
        <v>0</v>
      </c>
      <c r="FH77" s="66">
        <f>'Bu X2676'!P77</f>
        <v>0</v>
      </c>
      <c r="FI77" s="66">
        <f>'Bu X2676'!Q77</f>
        <v>0</v>
      </c>
      <c r="FJ77" s="66">
        <f>'Bu X2676'!R77</f>
        <v>0</v>
      </c>
      <c r="FK77" s="66">
        <f>'Bu X2676'!S77</f>
        <v>1</v>
      </c>
      <c r="FL77" s="66">
        <f>'Bu X2676'!T77</f>
        <v>0</v>
      </c>
      <c r="FM77" s="66">
        <f>'Bu X2676'!U77</f>
        <v>0</v>
      </c>
      <c r="FN77" s="66">
        <f>'Bu X2676'!V77</f>
        <v>0</v>
      </c>
      <c r="FO77" s="66">
        <f>'Bu X2676'!W77</f>
        <v>1</v>
      </c>
      <c r="FP77" s="66">
        <f>'Bu X2676'!X77</f>
        <v>0</v>
      </c>
      <c r="FQ77" s="66">
        <f>'Bu X2676'!Y77</f>
        <v>1</v>
      </c>
      <c r="FR77" s="66">
        <f>'Bu X2676'!Z77</f>
        <v>1</v>
      </c>
      <c r="FS77" s="66">
        <f>'Bu X2676'!AA77</f>
        <v>0</v>
      </c>
      <c r="FT77" s="66">
        <f>'Bu X2676'!AB77</f>
        <v>0</v>
      </c>
      <c r="FU77" s="66">
        <f>'Bu X2676'!AC77</f>
        <v>0</v>
      </c>
      <c r="FV77" s="66">
        <f>'Bu X2676'!AD77</f>
        <v>0</v>
      </c>
      <c r="FW77" s="66">
        <f>'Bu X2676'!AE77</f>
        <v>0</v>
      </c>
      <c r="FX77" s="66">
        <f>'Bu X2676'!AF77</f>
        <v>0</v>
      </c>
      <c r="FY77" s="66">
        <f>'Bu X2676'!AG77</f>
        <v>0</v>
      </c>
      <c r="FZ77" s="66">
        <f>'Bu X2676'!AH77</f>
        <v>0</v>
      </c>
      <c r="GA77" s="66">
        <f>'Bu X2676'!AI77</f>
        <v>0</v>
      </c>
      <c r="GB77" s="66">
        <f>'Bu X2676'!AJ77</f>
        <v>0</v>
      </c>
    </row>
    <row r="78" spans="1:184" s="3" customFormat="1" ht="25.5" customHeight="1">
      <c r="A78" s="5" t="s">
        <v>3</v>
      </c>
      <c r="B78" s="4" t="e">
        <f t="shared" ref="B78:BM78" si="29">B77/B73</f>
        <v>#DIV/0!</v>
      </c>
      <c r="C78" s="4" t="e">
        <f t="shared" si="29"/>
        <v>#DIV/0!</v>
      </c>
      <c r="D78" s="4" t="e">
        <f t="shared" si="29"/>
        <v>#DIV/0!</v>
      </c>
      <c r="E78" s="4" t="e">
        <f t="shared" si="29"/>
        <v>#DIV/0!</v>
      </c>
      <c r="F78" s="4" t="e">
        <f t="shared" si="29"/>
        <v>#DIV/0!</v>
      </c>
      <c r="G78" s="4" t="e">
        <f t="shared" si="29"/>
        <v>#DIV/0!</v>
      </c>
      <c r="H78" s="4" t="e">
        <f t="shared" si="29"/>
        <v>#DIV/0!</v>
      </c>
      <c r="I78" s="4" t="e">
        <f t="shared" si="29"/>
        <v>#DIV/0!</v>
      </c>
      <c r="J78" s="4" t="e">
        <f t="shared" si="29"/>
        <v>#DIV/0!</v>
      </c>
      <c r="K78" s="4" t="e">
        <f t="shared" si="29"/>
        <v>#DIV/0!</v>
      </c>
      <c r="L78" s="4" t="e">
        <f t="shared" si="29"/>
        <v>#DIV/0!</v>
      </c>
      <c r="M78" s="4" t="e">
        <f t="shared" si="29"/>
        <v>#DIV/0!</v>
      </c>
      <c r="N78" s="4" t="e">
        <f t="shared" si="29"/>
        <v>#DIV/0!</v>
      </c>
      <c r="O78" s="4" t="e">
        <f t="shared" si="29"/>
        <v>#DIV/0!</v>
      </c>
      <c r="P78" s="4" t="e">
        <f t="shared" si="29"/>
        <v>#DIV/0!</v>
      </c>
      <c r="Q78" s="4" t="e">
        <f t="shared" si="29"/>
        <v>#DIV/0!</v>
      </c>
      <c r="R78" s="4" t="e">
        <f t="shared" si="29"/>
        <v>#DIV/0!</v>
      </c>
      <c r="S78" s="4" t="e">
        <f t="shared" si="29"/>
        <v>#DIV/0!</v>
      </c>
      <c r="T78" s="4" t="e">
        <f t="shared" si="29"/>
        <v>#DIV/0!</v>
      </c>
      <c r="U78" s="4" t="e">
        <f t="shared" si="29"/>
        <v>#DIV/0!</v>
      </c>
      <c r="V78" s="4" t="e">
        <f t="shared" si="29"/>
        <v>#DIV/0!</v>
      </c>
      <c r="W78" s="4" t="e">
        <f t="shared" si="29"/>
        <v>#DIV/0!</v>
      </c>
      <c r="X78" s="4" t="e">
        <f t="shared" si="29"/>
        <v>#DIV/0!</v>
      </c>
      <c r="Y78" s="4" t="e">
        <f t="shared" si="29"/>
        <v>#DIV/0!</v>
      </c>
      <c r="Z78" s="4" t="e">
        <f t="shared" si="29"/>
        <v>#DIV/0!</v>
      </c>
      <c r="AA78" s="4" t="e">
        <f t="shared" si="29"/>
        <v>#DIV/0!</v>
      </c>
      <c r="AB78" s="4" t="e">
        <f t="shared" si="29"/>
        <v>#DIV/0!</v>
      </c>
      <c r="AC78" s="4" t="e">
        <f t="shared" si="29"/>
        <v>#DIV/0!</v>
      </c>
      <c r="AD78" s="4" t="e">
        <f t="shared" si="29"/>
        <v>#DIV/0!</v>
      </c>
      <c r="AE78" s="4" t="e">
        <f t="shared" si="29"/>
        <v>#DIV/0!</v>
      </c>
      <c r="AF78" s="4" t="e">
        <f t="shared" si="29"/>
        <v>#DIV/0!</v>
      </c>
      <c r="AG78" s="4" t="e">
        <f t="shared" si="29"/>
        <v>#DIV/0!</v>
      </c>
      <c r="AH78" s="4" t="e">
        <f t="shared" si="29"/>
        <v>#DIV/0!</v>
      </c>
      <c r="AI78" s="4" t="e">
        <f t="shared" si="29"/>
        <v>#DIV/0!</v>
      </c>
      <c r="AJ78" s="4" t="e">
        <f t="shared" si="29"/>
        <v>#DIV/0!</v>
      </c>
      <c r="AK78" s="4" t="e">
        <f t="shared" si="29"/>
        <v>#DIV/0!</v>
      </c>
      <c r="AL78" s="4" t="e">
        <f t="shared" si="29"/>
        <v>#DIV/0!</v>
      </c>
      <c r="AM78" s="4" t="e">
        <f t="shared" si="29"/>
        <v>#DIV/0!</v>
      </c>
      <c r="AN78" s="4" t="e">
        <f t="shared" si="29"/>
        <v>#DIV/0!</v>
      </c>
      <c r="AO78" s="4" t="e">
        <f t="shared" si="29"/>
        <v>#DIV/0!</v>
      </c>
      <c r="AP78" s="4" t="e">
        <f t="shared" si="29"/>
        <v>#DIV/0!</v>
      </c>
      <c r="AQ78" s="4" t="e">
        <f t="shared" si="29"/>
        <v>#DIV/0!</v>
      </c>
      <c r="AR78" s="4" t="e">
        <f t="shared" si="29"/>
        <v>#DIV/0!</v>
      </c>
      <c r="AS78" s="4" t="e">
        <f t="shared" si="29"/>
        <v>#DIV/0!</v>
      </c>
      <c r="AT78" s="4" t="e">
        <f t="shared" si="29"/>
        <v>#DIV/0!</v>
      </c>
      <c r="AU78" s="4" t="e">
        <f t="shared" si="29"/>
        <v>#DIV/0!</v>
      </c>
      <c r="AV78" s="4" t="e">
        <f t="shared" si="29"/>
        <v>#DIV/0!</v>
      </c>
      <c r="AW78" s="4" t="e">
        <f t="shared" si="29"/>
        <v>#DIV/0!</v>
      </c>
      <c r="AX78" s="4" t="e">
        <f t="shared" si="29"/>
        <v>#DIV/0!</v>
      </c>
      <c r="AY78" s="4" t="e">
        <f t="shared" si="29"/>
        <v>#DIV/0!</v>
      </c>
      <c r="AZ78" s="4" t="e">
        <f t="shared" si="29"/>
        <v>#DIV/0!</v>
      </c>
      <c r="BA78" s="4" t="e">
        <f t="shared" si="29"/>
        <v>#DIV/0!</v>
      </c>
      <c r="BB78" s="4" t="e">
        <f t="shared" si="29"/>
        <v>#DIV/0!</v>
      </c>
      <c r="BC78" s="4" t="e">
        <f t="shared" si="29"/>
        <v>#DIV/0!</v>
      </c>
      <c r="BD78" s="4" t="e">
        <f t="shared" si="29"/>
        <v>#DIV/0!</v>
      </c>
      <c r="BE78" s="4" t="e">
        <f t="shared" si="29"/>
        <v>#DIV/0!</v>
      </c>
      <c r="BF78" s="4" t="e">
        <f t="shared" si="29"/>
        <v>#DIV/0!</v>
      </c>
      <c r="BG78" s="4" t="e">
        <f t="shared" si="29"/>
        <v>#DIV/0!</v>
      </c>
      <c r="BH78" s="4" t="e">
        <f t="shared" si="29"/>
        <v>#DIV/0!</v>
      </c>
      <c r="BI78" s="4" t="e">
        <f t="shared" si="29"/>
        <v>#DIV/0!</v>
      </c>
      <c r="BJ78" s="4" t="e">
        <f t="shared" si="29"/>
        <v>#DIV/0!</v>
      </c>
      <c r="BK78" s="4" t="e">
        <f t="shared" si="29"/>
        <v>#DIV/0!</v>
      </c>
      <c r="BL78" s="4" t="e">
        <f t="shared" si="29"/>
        <v>#DIV/0!</v>
      </c>
      <c r="BM78" s="4" t="e">
        <f t="shared" si="29"/>
        <v>#DIV/0!</v>
      </c>
      <c r="BN78" s="4" t="e">
        <f t="shared" ref="BN78:DX78" si="30">BN77/BN73</f>
        <v>#DIV/0!</v>
      </c>
      <c r="BO78" s="4" t="e">
        <f t="shared" si="30"/>
        <v>#DIV/0!</v>
      </c>
      <c r="BP78" s="4" t="e">
        <f t="shared" si="30"/>
        <v>#DIV/0!</v>
      </c>
      <c r="BQ78" s="4" t="e">
        <f t="shared" si="30"/>
        <v>#DIV/0!</v>
      </c>
      <c r="BR78" s="4" t="e">
        <f t="shared" si="30"/>
        <v>#DIV/0!</v>
      </c>
      <c r="BS78" s="4" t="e">
        <f t="shared" si="30"/>
        <v>#DIV/0!</v>
      </c>
      <c r="BT78" s="4" t="e">
        <f t="shared" si="30"/>
        <v>#DIV/0!</v>
      </c>
      <c r="BU78" s="4" t="e">
        <f t="shared" si="30"/>
        <v>#DIV/0!</v>
      </c>
      <c r="BV78" s="4" t="e">
        <f t="shared" si="30"/>
        <v>#DIV/0!</v>
      </c>
      <c r="BW78" s="4" t="e">
        <f t="shared" si="30"/>
        <v>#DIV/0!</v>
      </c>
      <c r="BX78" s="4" t="e">
        <f t="shared" si="30"/>
        <v>#DIV/0!</v>
      </c>
      <c r="BY78" s="4" t="e">
        <f t="shared" si="30"/>
        <v>#DIV/0!</v>
      </c>
      <c r="BZ78" s="4" t="e">
        <f t="shared" si="30"/>
        <v>#DIV/0!</v>
      </c>
      <c r="CA78" s="4" t="e">
        <f t="shared" si="30"/>
        <v>#DIV/0!</v>
      </c>
      <c r="CB78" s="4" t="e">
        <f t="shared" si="30"/>
        <v>#DIV/0!</v>
      </c>
      <c r="CC78" s="4" t="e">
        <f t="shared" si="30"/>
        <v>#DIV/0!</v>
      </c>
      <c r="CD78" s="4" t="e">
        <f t="shared" si="30"/>
        <v>#DIV/0!</v>
      </c>
      <c r="CE78" s="4" t="e">
        <f t="shared" si="30"/>
        <v>#DIV/0!</v>
      </c>
      <c r="CF78" s="4" t="e">
        <f t="shared" si="30"/>
        <v>#DIV/0!</v>
      </c>
      <c r="CG78" s="4" t="e">
        <f t="shared" si="30"/>
        <v>#DIV/0!</v>
      </c>
      <c r="CH78" s="4" t="e">
        <f t="shared" si="30"/>
        <v>#DIV/0!</v>
      </c>
      <c r="CI78" s="4" t="e">
        <f t="shared" si="30"/>
        <v>#DIV/0!</v>
      </c>
      <c r="CJ78" s="4" t="e">
        <f t="shared" si="30"/>
        <v>#DIV/0!</v>
      </c>
      <c r="CK78" s="4" t="e">
        <f t="shared" si="30"/>
        <v>#DIV/0!</v>
      </c>
      <c r="CL78" s="4" t="e">
        <f t="shared" si="30"/>
        <v>#DIV/0!</v>
      </c>
      <c r="CM78" s="4" t="e">
        <f t="shared" si="30"/>
        <v>#DIV/0!</v>
      </c>
      <c r="CN78" s="4" t="e">
        <f t="shared" si="30"/>
        <v>#DIV/0!</v>
      </c>
      <c r="CO78" s="4" t="e">
        <f t="shared" si="30"/>
        <v>#DIV/0!</v>
      </c>
      <c r="CP78" s="4" t="e">
        <f t="shared" si="30"/>
        <v>#DIV/0!</v>
      </c>
      <c r="CQ78" s="4" t="e">
        <f t="shared" si="30"/>
        <v>#DIV/0!</v>
      </c>
      <c r="CR78" s="4" t="e">
        <f t="shared" si="30"/>
        <v>#DIV/0!</v>
      </c>
      <c r="CS78" s="4" t="e">
        <f t="shared" si="30"/>
        <v>#DIV/0!</v>
      </c>
      <c r="CT78" s="4" t="e">
        <f t="shared" si="30"/>
        <v>#DIV/0!</v>
      </c>
      <c r="CU78" s="4" t="e">
        <f t="shared" si="30"/>
        <v>#DIV/0!</v>
      </c>
      <c r="CV78" s="4" t="e">
        <f t="shared" si="30"/>
        <v>#DIV/0!</v>
      </c>
      <c r="CW78" s="4" t="e">
        <f t="shared" si="30"/>
        <v>#DIV/0!</v>
      </c>
      <c r="CX78" s="4" t="e">
        <f t="shared" si="30"/>
        <v>#DIV/0!</v>
      </c>
      <c r="CY78" s="4" t="e">
        <f t="shared" si="30"/>
        <v>#DIV/0!</v>
      </c>
      <c r="CZ78" s="4" t="e">
        <f t="shared" si="30"/>
        <v>#DIV/0!</v>
      </c>
      <c r="DA78" s="4" t="e">
        <f t="shared" si="30"/>
        <v>#DIV/0!</v>
      </c>
      <c r="DB78" s="4" t="e">
        <f t="shared" si="30"/>
        <v>#DIV/0!</v>
      </c>
      <c r="DC78" s="4" t="e">
        <f t="shared" si="30"/>
        <v>#DIV/0!</v>
      </c>
      <c r="DD78" s="4" t="e">
        <f t="shared" si="30"/>
        <v>#DIV/0!</v>
      </c>
      <c r="DE78" s="4" t="e">
        <f t="shared" si="30"/>
        <v>#DIV/0!</v>
      </c>
      <c r="DF78" s="4" t="e">
        <f t="shared" si="30"/>
        <v>#DIV/0!</v>
      </c>
      <c r="DG78" s="4" t="e">
        <f t="shared" si="30"/>
        <v>#DIV/0!</v>
      </c>
      <c r="DH78" s="4" t="e">
        <f t="shared" si="30"/>
        <v>#DIV/0!</v>
      </c>
      <c r="DI78" s="4" t="e">
        <f t="shared" si="30"/>
        <v>#DIV/0!</v>
      </c>
      <c r="DJ78" s="4" t="e">
        <f t="shared" si="30"/>
        <v>#DIV/0!</v>
      </c>
      <c r="DK78" s="4" t="e">
        <f t="shared" si="30"/>
        <v>#DIV/0!</v>
      </c>
      <c r="DL78" s="4" t="e">
        <f t="shared" si="30"/>
        <v>#DIV/0!</v>
      </c>
      <c r="DM78" s="4" t="e">
        <f t="shared" si="30"/>
        <v>#DIV/0!</v>
      </c>
      <c r="DN78" s="4" t="e">
        <f t="shared" si="30"/>
        <v>#DIV/0!</v>
      </c>
      <c r="DO78" s="4" t="e">
        <f t="shared" si="30"/>
        <v>#DIV/0!</v>
      </c>
      <c r="DP78" s="4" t="e">
        <f t="shared" si="30"/>
        <v>#DIV/0!</v>
      </c>
      <c r="DQ78" s="4" t="e">
        <f t="shared" si="30"/>
        <v>#DIV/0!</v>
      </c>
      <c r="DR78" s="4" t="e">
        <f t="shared" si="30"/>
        <v>#DIV/0!</v>
      </c>
      <c r="DS78" s="4" t="e">
        <f t="shared" si="30"/>
        <v>#DIV/0!</v>
      </c>
      <c r="DT78" s="4" t="e">
        <f t="shared" si="30"/>
        <v>#DIV/0!</v>
      </c>
      <c r="DU78" s="4" t="e">
        <f t="shared" si="30"/>
        <v>#DIV/0!</v>
      </c>
      <c r="DV78" s="4" t="e">
        <f t="shared" si="30"/>
        <v>#DIV/0!</v>
      </c>
      <c r="DW78" s="4" t="e">
        <f t="shared" si="30"/>
        <v>#DIV/0!</v>
      </c>
      <c r="DX78" s="4" t="e">
        <f t="shared" si="30"/>
        <v>#DIV/0!</v>
      </c>
      <c r="DY78" s="4" t="e">
        <v>#DIV/0!</v>
      </c>
      <c r="DZ78" s="4">
        <v>8.7892832918833371E-3</v>
      </c>
      <c r="EA78" s="4">
        <v>8.2715626305634709E-3</v>
      </c>
      <c r="EB78" s="4">
        <v>2.5721288005629566E-3</v>
      </c>
      <c r="EC78" s="4">
        <v>2.6142680521343562E-3</v>
      </c>
      <c r="ED78" s="4" t="e">
        <v>#DIV/0!</v>
      </c>
      <c r="EE78" s="4">
        <v>1.2158465331487047E-3</v>
      </c>
      <c r="EF78" s="4">
        <v>6.2637651290133555E-4</v>
      </c>
      <c r="EG78" s="4">
        <v>6.4156206415620642E-4</v>
      </c>
      <c r="EH78" s="4">
        <v>7.1439162139939883E-4</v>
      </c>
      <c r="EI78" s="4">
        <v>1.8301726042093971E-3</v>
      </c>
      <c r="EJ78" s="4">
        <v>1.8996241869032836E-3</v>
      </c>
      <c r="EK78" s="4">
        <v>4.0118825222797295E-3</v>
      </c>
      <c r="EL78" s="4">
        <v>2.3470138160879973E-3</v>
      </c>
      <c r="EM78" s="4">
        <v>1.4282282544604834E-3</v>
      </c>
      <c r="EN78" s="4">
        <v>1.3715765449438203E-3</v>
      </c>
      <c r="EO78" s="4">
        <v>4.0702075091758188E-4</v>
      </c>
      <c r="EP78" s="4">
        <v>1.8586297609516185E-4</v>
      </c>
      <c r="EQ78" s="4">
        <v>1.0034339740445078E-3</v>
      </c>
      <c r="ER78" s="4">
        <v>1.153420042190891E-3</v>
      </c>
      <c r="ES78" s="4">
        <v>8.2372322899505762E-5</v>
      </c>
      <c r="ET78" s="4">
        <v>1.1104436313327144E-3</v>
      </c>
      <c r="EU78" s="4">
        <v>1.9034325233170484E-4</v>
      </c>
      <c r="EV78" s="4">
        <v>6.7494600431965447E-5</v>
      </c>
      <c r="EW78" s="4">
        <f t="shared" ref="EW78:EX78" si="31">EW77/EW73</f>
        <v>5.5892462901377751E-5</v>
      </c>
      <c r="EX78" s="4">
        <f t="shared" si="31"/>
        <v>0</v>
      </c>
      <c r="EY78" s="4">
        <f t="shared" ref="EY78:GB78" si="32">EY77/EY73</f>
        <v>0</v>
      </c>
      <c r="EZ78" s="4" t="e">
        <f t="shared" si="32"/>
        <v>#DIV/0!</v>
      </c>
      <c r="FA78" s="4">
        <f t="shared" si="32"/>
        <v>0</v>
      </c>
      <c r="FB78" s="4">
        <f t="shared" si="32"/>
        <v>0</v>
      </c>
      <c r="FC78" s="4">
        <f t="shared" si="32"/>
        <v>0</v>
      </c>
      <c r="FD78" s="4">
        <f t="shared" si="32"/>
        <v>0</v>
      </c>
      <c r="FE78" s="4">
        <f t="shared" si="32"/>
        <v>0</v>
      </c>
      <c r="FF78" s="4">
        <f t="shared" si="32"/>
        <v>0</v>
      </c>
      <c r="FG78" s="4" t="e">
        <f t="shared" si="32"/>
        <v>#DIV/0!</v>
      </c>
      <c r="FH78" s="4">
        <f t="shared" si="32"/>
        <v>0</v>
      </c>
      <c r="FI78" s="4">
        <f t="shared" si="32"/>
        <v>0</v>
      </c>
      <c r="FJ78" s="4">
        <f t="shared" si="32"/>
        <v>0</v>
      </c>
      <c r="FK78" s="4">
        <f t="shared" si="32"/>
        <v>3.9603960396039607E-4</v>
      </c>
      <c r="FL78" s="4">
        <f t="shared" si="32"/>
        <v>0</v>
      </c>
      <c r="FM78" s="4">
        <f t="shared" si="32"/>
        <v>0</v>
      </c>
      <c r="FN78" s="4">
        <f t="shared" si="32"/>
        <v>0</v>
      </c>
      <c r="FO78" s="4">
        <f t="shared" si="32"/>
        <v>1.2773023374632777E-4</v>
      </c>
      <c r="FP78" s="4">
        <f t="shared" si="32"/>
        <v>0</v>
      </c>
      <c r="FQ78" s="4">
        <f t="shared" si="32"/>
        <v>1.1872254541137362E-4</v>
      </c>
      <c r="FR78" s="4">
        <f t="shared" si="32"/>
        <v>3.9984006397441024E-4</v>
      </c>
      <c r="FS78" s="4">
        <f t="shared" si="32"/>
        <v>0</v>
      </c>
      <c r="FT78" s="4">
        <f t="shared" si="32"/>
        <v>0</v>
      </c>
      <c r="FU78" s="4" t="e">
        <f t="shared" si="32"/>
        <v>#DIV/0!</v>
      </c>
      <c r="FV78" s="4" t="e">
        <f t="shared" si="32"/>
        <v>#DIV/0!</v>
      </c>
      <c r="FW78" s="4" t="e">
        <f t="shared" si="32"/>
        <v>#DIV/0!</v>
      </c>
      <c r="FX78" s="4" t="e">
        <f t="shared" si="32"/>
        <v>#DIV/0!</v>
      </c>
      <c r="FY78" s="4" t="e">
        <f t="shared" si="32"/>
        <v>#DIV/0!</v>
      </c>
      <c r="FZ78" s="4" t="e">
        <f t="shared" si="32"/>
        <v>#DIV/0!</v>
      </c>
      <c r="GA78" s="4" t="e">
        <f t="shared" si="32"/>
        <v>#DIV/0!</v>
      </c>
      <c r="GB78" s="4" t="e">
        <f t="shared" si="32"/>
        <v>#DIV/0!</v>
      </c>
    </row>
    <row r="79" spans="1:184" s="6" customFormat="1" ht="25.5" customHeight="1">
      <c r="A79" s="11" t="s">
        <v>2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93"/>
      <c r="CU79" s="193"/>
      <c r="CV79" s="193"/>
      <c r="CW79" s="193"/>
      <c r="CX79" s="193"/>
      <c r="CY79" s="193"/>
      <c r="CZ79" s="193"/>
      <c r="DA79" s="193"/>
      <c r="DB79" s="193"/>
      <c r="DC79" s="193"/>
      <c r="DD79" s="193"/>
      <c r="DE79" s="193"/>
      <c r="DF79" s="193"/>
      <c r="DG79" s="193"/>
      <c r="DH79" s="193"/>
      <c r="DI79" s="193"/>
      <c r="DJ79" s="225"/>
      <c r="DK79" s="193"/>
      <c r="DL79" s="193"/>
      <c r="DM79" s="225"/>
      <c r="DN79" s="193"/>
      <c r="DO79" s="193"/>
      <c r="DP79" s="193"/>
      <c r="DQ79" s="193"/>
      <c r="DR79" s="193"/>
      <c r="DS79" s="193"/>
      <c r="DT79" s="193"/>
      <c r="DU79" s="193"/>
      <c r="DV79" s="193"/>
      <c r="DW79" s="193"/>
      <c r="DX79" s="193"/>
      <c r="DY79" s="193">
        <v>0</v>
      </c>
      <c r="DZ79" s="193">
        <v>29</v>
      </c>
      <c r="EA79" s="193">
        <v>88</v>
      </c>
      <c r="EB79" s="193">
        <v>26</v>
      </c>
      <c r="EC79" s="193">
        <v>3</v>
      </c>
      <c r="ED79" s="193">
        <v>0</v>
      </c>
      <c r="EE79" s="193">
        <v>0</v>
      </c>
      <c r="EF79" s="193">
        <v>5</v>
      </c>
      <c r="EG79" s="193">
        <v>1</v>
      </c>
      <c r="EH79" s="193">
        <v>0</v>
      </c>
      <c r="EI79" s="193">
        <v>3</v>
      </c>
      <c r="EJ79" s="193">
        <v>4</v>
      </c>
      <c r="EK79" s="193">
        <v>0</v>
      </c>
      <c r="EL79" s="193">
        <v>3</v>
      </c>
      <c r="EM79" s="193">
        <v>1</v>
      </c>
      <c r="EN79" s="193">
        <v>0</v>
      </c>
      <c r="EO79" s="193">
        <v>6</v>
      </c>
      <c r="EP79" s="193">
        <v>0</v>
      </c>
      <c r="EQ79" s="193">
        <v>6</v>
      </c>
      <c r="ER79" s="193">
        <v>14</v>
      </c>
      <c r="ES79" s="193">
        <v>0</v>
      </c>
      <c r="ET79" s="193">
        <v>16</v>
      </c>
      <c r="EU79" s="193">
        <v>0</v>
      </c>
      <c r="EV79" s="193">
        <v>6</v>
      </c>
      <c r="EW79" s="9">
        <f>SUM(EX79:GB79)</f>
        <v>0</v>
      </c>
      <c r="EX79" s="9">
        <f>'Bu X2676'!F78</f>
        <v>0</v>
      </c>
      <c r="EY79" s="9">
        <f>'Bu X2676'!G78</f>
        <v>0</v>
      </c>
      <c r="EZ79" s="9">
        <f>'Bu X2676'!H78</f>
        <v>0</v>
      </c>
      <c r="FA79" s="9">
        <f>'Bu X2676'!I78</f>
        <v>0</v>
      </c>
      <c r="FB79" s="9">
        <f>'Bu X2676'!J78</f>
        <v>0</v>
      </c>
      <c r="FC79" s="9">
        <f>'Bu X2676'!K78</f>
        <v>0</v>
      </c>
      <c r="FD79" s="9">
        <f>'Bu X2676'!L78</f>
        <v>0</v>
      </c>
      <c r="FE79" s="9">
        <f>'Bu X2676'!M78</f>
        <v>0</v>
      </c>
      <c r="FF79" s="9">
        <f>'Bu X2676'!N78</f>
        <v>0</v>
      </c>
      <c r="FG79" s="9">
        <f>'Bu X2676'!O78</f>
        <v>0</v>
      </c>
      <c r="FH79" s="9">
        <f>'Bu X2676'!P78</f>
        <v>0</v>
      </c>
      <c r="FI79" s="9">
        <f>'Bu X2676'!Q78</f>
        <v>0</v>
      </c>
      <c r="FJ79" s="9">
        <f>'Bu X2676'!R78</f>
        <v>0</v>
      </c>
      <c r="FK79" s="9">
        <f>'Bu X2676'!S78</f>
        <v>0</v>
      </c>
      <c r="FL79" s="9">
        <f>'Bu X2676'!T78</f>
        <v>0</v>
      </c>
      <c r="FM79" s="9">
        <f>'Bu X2676'!U78</f>
        <v>0</v>
      </c>
      <c r="FN79" s="9">
        <f>'Bu X2676'!V78</f>
        <v>0</v>
      </c>
      <c r="FO79" s="9">
        <f>'Bu X2676'!W78</f>
        <v>0</v>
      </c>
      <c r="FP79" s="9">
        <f>'Bu X2676'!X78</f>
        <v>0</v>
      </c>
      <c r="FQ79" s="9">
        <f>'Bu X2676'!Y78</f>
        <v>0</v>
      </c>
      <c r="FR79" s="9">
        <f>'Bu X2676'!Z78</f>
        <v>0</v>
      </c>
      <c r="FS79" s="9">
        <f>'Bu X2676'!AA78</f>
        <v>0</v>
      </c>
      <c r="FT79" s="9">
        <f>'Bu X2676'!AB78</f>
        <v>0</v>
      </c>
      <c r="FU79" s="9">
        <f>'Bu X2676'!AC78</f>
        <v>0</v>
      </c>
      <c r="FV79" s="9">
        <f>'Bu X2676'!AD78</f>
        <v>0</v>
      </c>
      <c r="FW79" s="9">
        <f>'Bu X2676'!AE78</f>
        <v>0</v>
      </c>
      <c r="FX79" s="9">
        <f>'Bu X2676'!AF78</f>
        <v>0</v>
      </c>
      <c r="FY79" s="9">
        <f>'Bu X2676'!AG78</f>
        <v>0</v>
      </c>
      <c r="FZ79" s="9">
        <f>'Bu X2676'!AH78</f>
        <v>0</v>
      </c>
      <c r="GA79" s="9">
        <f>'Bu X2676'!AI78</f>
        <v>0</v>
      </c>
      <c r="GB79" s="9">
        <f>'Bu X2676'!AJ78</f>
        <v>0</v>
      </c>
    </row>
    <row r="80" spans="1:184" s="3" customFormat="1" ht="25.5" customHeight="1">
      <c r="A80" s="5" t="s">
        <v>1</v>
      </c>
      <c r="B80" s="4" t="e">
        <f t="shared" ref="B80:BM80" si="33">B79/B73</f>
        <v>#DIV/0!</v>
      </c>
      <c r="C80" s="4" t="e">
        <f t="shared" si="33"/>
        <v>#DIV/0!</v>
      </c>
      <c r="D80" s="4" t="e">
        <f t="shared" si="33"/>
        <v>#DIV/0!</v>
      </c>
      <c r="E80" s="4" t="e">
        <f t="shared" si="33"/>
        <v>#DIV/0!</v>
      </c>
      <c r="F80" s="4" t="e">
        <f t="shared" si="33"/>
        <v>#DIV/0!</v>
      </c>
      <c r="G80" s="4" t="e">
        <f t="shared" si="33"/>
        <v>#DIV/0!</v>
      </c>
      <c r="H80" s="4" t="e">
        <f t="shared" si="33"/>
        <v>#DIV/0!</v>
      </c>
      <c r="I80" s="4" t="e">
        <f t="shared" si="33"/>
        <v>#DIV/0!</v>
      </c>
      <c r="J80" s="4" t="e">
        <f t="shared" si="33"/>
        <v>#DIV/0!</v>
      </c>
      <c r="K80" s="4" t="e">
        <f t="shared" si="33"/>
        <v>#DIV/0!</v>
      </c>
      <c r="L80" s="4" t="e">
        <f t="shared" si="33"/>
        <v>#DIV/0!</v>
      </c>
      <c r="M80" s="4" t="e">
        <f t="shared" si="33"/>
        <v>#DIV/0!</v>
      </c>
      <c r="N80" s="4" t="e">
        <f t="shared" si="33"/>
        <v>#DIV/0!</v>
      </c>
      <c r="O80" s="4" t="e">
        <f t="shared" si="33"/>
        <v>#DIV/0!</v>
      </c>
      <c r="P80" s="4" t="e">
        <f t="shared" si="33"/>
        <v>#DIV/0!</v>
      </c>
      <c r="Q80" s="4" t="e">
        <f t="shared" si="33"/>
        <v>#DIV/0!</v>
      </c>
      <c r="R80" s="4" t="e">
        <f t="shared" si="33"/>
        <v>#DIV/0!</v>
      </c>
      <c r="S80" s="4" t="e">
        <f t="shared" si="33"/>
        <v>#DIV/0!</v>
      </c>
      <c r="T80" s="4" t="e">
        <f t="shared" si="33"/>
        <v>#DIV/0!</v>
      </c>
      <c r="U80" s="4" t="e">
        <f t="shared" si="33"/>
        <v>#DIV/0!</v>
      </c>
      <c r="V80" s="4" t="e">
        <f t="shared" si="33"/>
        <v>#DIV/0!</v>
      </c>
      <c r="W80" s="4" t="e">
        <f t="shared" si="33"/>
        <v>#DIV/0!</v>
      </c>
      <c r="X80" s="4" t="e">
        <f t="shared" si="33"/>
        <v>#DIV/0!</v>
      </c>
      <c r="Y80" s="4" t="e">
        <f t="shared" si="33"/>
        <v>#DIV/0!</v>
      </c>
      <c r="Z80" s="4" t="e">
        <f t="shared" si="33"/>
        <v>#DIV/0!</v>
      </c>
      <c r="AA80" s="4" t="e">
        <f t="shared" si="33"/>
        <v>#DIV/0!</v>
      </c>
      <c r="AB80" s="4" t="e">
        <f t="shared" si="33"/>
        <v>#DIV/0!</v>
      </c>
      <c r="AC80" s="4" t="e">
        <f t="shared" si="33"/>
        <v>#DIV/0!</v>
      </c>
      <c r="AD80" s="4" t="e">
        <f t="shared" si="33"/>
        <v>#DIV/0!</v>
      </c>
      <c r="AE80" s="4" t="e">
        <f t="shared" si="33"/>
        <v>#DIV/0!</v>
      </c>
      <c r="AF80" s="4" t="e">
        <f t="shared" si="33"/>
        <v>#DIV/0!</v>
      </c>
      <c r="AG80" s="4" t="e">
        <f t="shared" si="33"/>
        <v>#DIV/0!</v>
      </c>
      <c r="AH80" s="4" t="e">
        <f t="shared" si="33"/>
        <v>#DIV/0!</v>
      </c>
      <c r="AI80" s="4" t="e">
        <f t="shared" si="33"/>
        <v>#DIV/0!</v>
      </c>
      <c r="AJ80" s="4" t="e">
        <f t="shared" si="33"/>
        <v>#DIV/0!</v>
      </c>
      <c r="AK80" s="4" t="e">
        <f t="shared" si="33"/>
        <v>#DIV/0!</v>
      </c>
      <c r="AL80" s="4" t="e">
        <f t="shared" si="33"/>
        <v>#DIV/0!</v>
      </c>
      <c r="AM80" s="4" t="e">
        <f t="shared" si="33"/>
        <v>#DIV/0!</v>
      </c>
      <c r="AN80" s="4" t="e">
        <f t="shared" si="33"/>
        <v>#DIV/0!</v>
      </c>
      <c r="AO80" s="4" t="e">
        <f t="shared" si="33"/>
        <v>#DIV/0!</v>
      </c>
      <c r="AP80" s="4" t="e">
        <f t="shared" si="33"/>
        <v>#DIV/0!</v>
      </c>
      <c r="AQ80" s="4" t="e">
        <f t="shared" si="33"/>
        <v>#DIV/0!</v>
      </c>
      <c r="AR80" s="4" t="e">
        <f t="shared" si="33"/>
        <v>#DIV/0!</v>
      </c>
      <c r="AS80" s="4" t="e">
        <f t="shared" si="33"/>
        <v>#DIV/0!</v>
      </c>
      <c r="AT80" s="4" t="e">
        <f t="shared" si="33"/>
        <v>#DIV/0!</v>
      </c>
      <c r="AU80" s="4" t="e">
        <f t="shared" si="33"/>
        <v>#DIV/0!</v>
      </c>
      <c r="AV80" s="4" t="e">
        <f t="shared" si="33"/>
        <v>#DIV/0!</v>
      </c>
      <c r="AW80" s="4" t="e">
        <f t="shared" si="33"/>
        <v>#DIV/0!</v>
      </c>
      <c r="AX80" s="4" t="e">
        <f t="shared" si="33"/>
        <v>#DIV/0!</v>
      </c>
      <c r="AY80" s="4" t="e">
        <f t="shared" si="33"/>
        <v>#DIV/0!</v>
      </c>
      <c r="AZ80" s="4" t="e">
        <f t="shared" si="33"/>
        <v>#DIV/0!</v>
      </c>
      <c r="BA80" s="4" t="e">
        <f t="shared" si="33"/>
        <v>#DIV/0!</v>
      </c>
      <c r="BB80" s="4" t="e">
        <f t="shared" si="33"/>
        <v>#DIV/0!</v>
      </c>
      <c r="BC80" s="4" t="e">
        <f t="shared" si="33"/>
        <v>#DIV/0!</v>
      </c>
      <c r="BD80" s="4" t="e">
        <f t="shared" si="33"/>
        <v>#DIV/0!</v>
      </c>
      <c r="BE80" s="4" t="e">
        <f t="shared" si="33"/>
        <v>#DIV/0!</v>
      </c>
      <c r="BF80" s="4" t="e">
        <f t="shared" si="33"/>
        <v>#DIV/0!</v>
      </c>
      <c r="BG80" s="4" t="e">
        <f t="shared" si="33"/>
        <v>#DIV/0!</v>
      </c>
      <c r="BH80" s="4" t="e">
        <f t="shared" si="33"/>
        <v>#DIV/0!</v>
      </c>
      <c r="BI80" s="4" t="e">
        <f t="shared" si="33"/>
        <v>#DIV/0!</v>
      </c>
      <c r="BJ80" s="4" t="e">
        <f t="shared" si="33"/>
        <v>#DIV/0!</v>
      </c>
      <c r="BK80" s="4" t="e">
        <f t="shared" si="33"/>
        <v>#DIV/0!</v>
      </c>
      <c r="BL80" s="4" t="e">
        <f t="shared" si="33"/>
        <v>#DIV/0!</v>
      </c>
      <c r="BM80" s="4" t="e">
        <f t="shared" si="33"/>
        <v>#DIV/0!</v>
      </c>
      <c r="BN80" s="4" t="e">
        <f t="shared" ref="BN80:DX80" si="34">BN79/BN73</f>
        <v>#DIV/0!</v>
      </c>
      <c r="BO80" s="4" t="e">
        <f t="shared" si="34"/>
        <v>#DIV/0!</v>
      </c>
      <c r="BP80" s="4" t="e">
        <f t="shared" si="34"/>
        <v>#DIV/0!</v>
      </c>
      <c r="BQ80" s="4" t="e">
        <f t="shared" si="34"/>
        <v>#DIV/0!</v>
      </c>
      <c r="BR80" s="4" t="e">
        <f t="shared" si="34"/>
        <v>#DIV/0!</v>
      </c>
      <c r="BS80" s="4" t="e">
        <f t="shared" si="34"/>
        <v>#DIV/0!</v>
      </c>
      <c r="BT80" s="4" t="e">
        <f t="shared" si="34"/>
        <v>#DIV/0!</v>
      </c>
      <c r="BU80" s="4" t="e">
        <f t="shared" si="34"/>
        <v>#DIV/0!</v>
      </c>
      <c r="BV80" s="4" t="e">
        <f t="shared" si="34"/>
        <v>#DIV/0!</v>
      </c>
      <c r="BW80" s="4" t="e">
        <f t="shared" si="34"/>
        <v>#DIV/0!</v>
      </c>
      <c r="BX80" s="4" t="e">
        <f t="shared" si="34"/>
        <v>#DIV/0!</v>
      </c>
      <c r="BY80" s="4" t="e">
        <f t="shared" si="34"/>
        <v>#DIV/0!</v>
      </c>
      <c r="BZ80" s="4" t="e">
        <f t="shared" si="34"/>
        <v>#DIV/0!</v>
      </c>
      <c r="CA80" s="4" t="e">
        <f t="shared" si="34"/>
        <v>#DIV/0!</v>
      </c>
      <c r="CB80" s="4" t="e">
        <f t="shared" si="34"/>
        <v>#DIV/0!</v>
      </c>
      <c r="CC80" s="4" t="e">
        <f t="shared" si="34"/>
        <v>#DIV/0!</v>
      </c>
      <c r="CD80" s="4" t="e">
        <f t="shared" si="34"/>
        <v>#DIV/0!</v>
      </c>
      <c r="CE80" s="4" t="e">
        <f t="shared" si="34"/>
        <v>#DIV/0!</v>
      </c>
      <c r="CF80" s="4" t="e">
        <f t="shared" si="34"/>
        <v>#DIV/0!</v>
      </c>
      <c r="CG80" s="4" t="e">
        <f t="shared" si="34"/>
        <v>#DIV/0!</v>
      </c>
      <c r="CH80" s="4" t="e">
        <f t="shared" si="34"/>
        <v>#DIV/0!</v>
      </c>
      <c r="CI80" s="4" t="e">
        <f t="shared" si="34"/>
        <v>#DIV/0!</v>
      </c>
      <c r="CJ80" s="4" t="e">
        <f t="shared" si="34"/>
        <v>#DIV/0!</v>
      </c>
      <c r="CK80" s="4" t="e">
        <f t="shared" si="34"/>
        <v>#DIV/0!</v>
      </c>
      <c r="CL80" s="4" t="e">
        <f t="shared" si="34"/>
        <v>#DIV/0!</v>
      </c>
      <c r="CM80" s="4" t="e">
        <f t="shared" si="34"/>
        <v>#DIV/0!</v>
      </c>
      <c r="CN80" s="4" t="e">
        <f t="shared" si="34"/>
        <v>#DIV/0!</v>
      </c>
      <c r="CO80" s="4" t="e">
        <f t="shared" si="34"/>
        <v>#DIV/0!</v>
      </c>
      <c r="CP80" s="4" t="e">
        <f t="shared" si="34"/>
        <v>#DIV/0!</v>
      </c>
      <c r="CQ80" s="4" t="e">
        <f t="shared" si="34"/>
        <v>#DIV/0!</v>
      </c>
      <c r="CR80" s="4" t="e">
        <f t="shared" si="34"/>
        <v>#DIV/0!</v>
      </c>
      <c r="CS80" s="4" t="e">
        <f t="shared" si="34"/>
        <v>#DIV/0!</v>
      </c>
      <c r="CT80" s="4" t="e">
        <f t="shared" si="34"/>
        <v>#DIV/0!</v>
      </c>
      <c r="CU80" s="4" t="e">
        <f t="shared" si="34"/>
        <v>#DIV/0!</v>
      </c>
      <c r="CV80" s="4" t="e">
        <f t="shared" si="34"/>
        <v>#DIV/0!</v>
      </c>
      <c r="CW80" s="4" t="e">
        <f t="shared" si="34"/>
        <v>#DIV/0!</v>
      </c>
      <c r="CX80" s="4" t="e">
        <f t="shared" si="34"/>
        <v>#DIV/0!</v>
      </c>
      <c r="CY80" s="4" t="e">
        <f t="shared" si="34"/>
        <v>#DIV/0!</v>
      </c>
      <c r="CZ80" s="4" t="e">
        <f t="shared" si="34"/>
        <v>#DIV/0!</v>
      </c>
      <c r="DA80" s="4" t="e">
        <f t="shared" si="34"/>
        <v>#DIV/0!</v>
      </c>
      <c r="DB80" s="4" t="e">
        <f t="shared" si="34"/>
        <v>#DIV/0!</v>
      </c>
      <c r="DC80" s="4" t="e">
        <f t="shared" si="34"/>
        <v>#DIV/0!</v>
      </c>
      <c r="DD80" s="4" t="e">
        <f t="shared" si="34"/>
        <v>#DIV/0!</v>
      </c>
      <c r="DE80" s="4" t="e">
        <f t="shared" si="34"/>
        <v>#DIV/0!</v>
      </c>
      <c r="DF80" s="4" t="e">
        <f t="shared" si="34"/>
        <v>#DIV/0!</v>
      </c>
      <c r="DG80" s="4" t="e">
        <f t="shared" si="34"/>
        <v>#DIV/0!</v>
      </c>
      <c r="DH80" s="4" t="e">
        <f t="shared" si="34"/>
        <v>#DIV/0!</v>
      </c>
      <c r="DI80" s="4" t="e">
        <f t="shared" si="34"/>
        <v>#DIV/0!</v>
      </c>
      <c r="DJ80" s="4" t="e">
        <f t="shared" si="34"/>
        <v>#DIV/0!</v>
      </c>
      <c r="DK80" s="4" t="e">
        <f t="shared" si="34"/>
        <v>#DIV/0!</v>
      </c>
      <c r="DL80" s="4" t="e">
        <f t="shared" si="34"/>
        <v>#DIV/0!</v>
      </c>
      <c r="DM80" s="4" t="e">
        <f t="shared" si="34"/>
        <v>#DIV/0!</v>
      </c>
      <c r="DN80" s="4" t="e">
        <f t="shared" si="34"/>
        <v>#DIV/0!</v>
      </c>
      <c r="DO80" s="4" t="e">
        <f t="shared" si="34"/>
        <v>#DIV/0!</v>
      </c>
      <c r="DP80" s="4" t="e">
        <f t="shared" si="34"/>
        <v>#DIV/0!</v>
      </c>
      <c r="DQ80" s="4" t="e">
        <f t="shared" si="34"/>
        <v>#DIV/0!</v>
      </c>
      <c r="DR80" s="4" t="e">
        <f t="shared" si="34"/>
        <v>#DIV/0!</v>
      </c>
      <c r="DS80" s="4" t="e">
        <f t="shared" si="34"/>
        <v>#DIV/0!</v>
      </c>
      <c r="DT80" s="4" t="e">
        <f t="shared" si="34"/>
        <v>#DIV/0!</v>
      </c>
      <c r="DU80" s="4" t="e">
        <f t="shared" si="34"/>
        <v>#DIV/0!</v>
      </c>
      <c r="DV80" s="4" t="e">
        <f t="shared" si="34"/>
        <v>#DIV/0!</v>
      </c>
      <c r="DW80" s="4" t="e">
        <f t="shared" si="34"/>
        <v>#DIV/0!</v>
      </c>
      <c r="DX80" s="4" t="e">
        <f t="shared" si="34"/>
        <v>#DIV/0!</v>
      </c>
      <c r="DY80" s="4" t="e">
        <v>#DIV/0!</v>
      </c>
      <c r="DZ80" s="4">
        <v>8.1957947094732082E-4</v>
      </c>
      <c r="EA80" s="4">
        <v>4.1310868983517903E-4</v>
      </c>
      <c r="EB80" s="4">
        <v>2.1029983903973859E-4</v>
      </c>
      <c r="EC80" s="4">
        <v>2.8313372405787253E-5</v>
      </c>
      <c r="ED80" s="4" t="e">
        <v>#DIV/0!</v>
      </c>
      <c r="EE80" s="4">
        <v>0</v>
      </c>
      <c r="EF80" s="4">
        <v>1.0102846982279606E-4</v>
      </c>
      <c r="EG80" s="4">
        <v>2.789400278940028E-5</v>
      </c>
      <c r="EH80" s="4">
        <v>0</v>
      </c>
      <c r="EI80" s="4">
        <v>3.1554700072575807E-5</v>
      </c>
      <c r="EJ80" s="4">
        <v>3.2893925314342575E-5</v>
      </c>
      <c r="EK80" s="4">
        <v>0</v>
      </c>
      <c r="EL80" s="4">
        <v>1.5646758773919983E-5</v>
      </c>
      <c r="EM80" s="4">
        <v>4.3676705029372585E-6</v>
      </c>
      <c r="EN80" s="4">
        <v>0</v>
      </c>
      <c r="EO80" s="4">
        <v>4.2844289570271778E-5</v>
      </c>
      <c r="EP80" s="4">
        <v>0</v>
      </c>
      <c r="EQ80" s="4">
        <v>6.6895598269633855E-5</v>
      </c>
      <c r="ER80" s="4">
        <v>1.0623605651758207E-4</v>
      </c>
      <c r="ES80" s="4">
        <v>0</v>
      </c>
      <c r="ET80" s="4">
        <v>1.4563195165019204E-4</v>
      </c>
      <c r="EU80" s="4">
        <v>0</v>
      </c>
      <c r="EV80" s="4">
        <v>4.0496760259179265E-4</v>
      </c>
      <c r="EW80" s="4">
        <f t="shared" ref="EW80:EX80" si="35">EW79/EW73</f>
        <v>0</v>
      </c>
      <c r="EX80" s="4">
        <f t="shared" si="35"/>
        <v>0</v>
      </c>
      <c r="EY80" s="4">
        <f t="shared" ref="EY80:GB80" si="36">EY79/EY73</f>
        <v>0</v>
      </c>
      <c r="EZ80" s="4" t="e">
        <f t="shared" si="36"/>
        <v>#DIV/0!</v>
      </c>
      <c r="FA80" s="4">
        <f t="shared" si="36"/>
        <v>0</v>
      </c>
      <c r="FB80" s="4">
        <f t="shared" si="36"/>
        <v>0</v>
      </c>
      <c r="FC80" s="4">
        <f t="shared" si="36"/>
        <v>0</v>
      </c>
      <c r="FD80" s="4">
        <f t="shared" si="36"/>
        <v>0</v>
      </c>
      <c r="FE80" s="4">
        <f t="shared" si="36"/>
        <v>0</v>
      </c>
      <c r="FF80" s="4">
        <f t="shared" si="36"/>
        <v>0</v>
      </c>
      <c r="FG80" s="4" t="e">
        <f t="shared" si="36"/>
        <v>#DIV/0!</v>
      </c>
      <c r="FH80" s="4">
        <f t="shared" si="36"/>
        <v>0</v>
      </c>
      <c r="FI80" s="4">
        <f t="shared" si="36"/>
        <v>0</v>
      </c>
      <c r="FJ80" s="4">
        <f t="shared" si="36"/>
        <v>0</v>
      </c>
      <c r="FK80" s="4">
        <f t="shared" si="36"/>
        <v>0</v>
      </c>
      <c r="FL80" s="4">
        <f t="shared" si="36"/>
        <v>0</v>
      </c>
      <c r="FM80" s="4">
        <f t="shared" si="36"/>
        <v>0</v>
      </c>
      <c r="FN80" s="4">
        <f t="shared" si="36"/>
        <v>0</v>
      </c>
      <c r="FO80" s="4">
        <f t="shared" si="36"/>
        <v>0</v>
      </c>
      <c r="FP80" s="4">
        <f t="shared" si="36"/>
        <v>0</v>
      </c>
      <c r="FQ80" s="4">
        <f t="shared" si="36"/>
        <v>0</v>
      </c>
      <c r="FR80" s="4">
        <f t="shared" si="36"/>
        <v>0</v>
      </c>
      <c r="FS80" s="4">
        <f t="shared" si="36"/>
        <v>0</v>
      </c>
      <c r="FT80" s="4">
        <f t="shared" si="36"/>
        <v>0</v>
      </c>
      <c r="FU80" s="4" t="e">
        <f t="shared" si="36"/>
        <v>#DIV/0!</v>
      </c>
      <c r="FV80" s="4" t="e">
        <f t="shared" si="36"/>
        <v>#DIV/0!</v>
      </c>
      <c r="FW80" s="4" t="e">
        <f t="shared" si="36"/>
        <v>#DIV/0!</v>
      </c>
      <c r="FX80" s="4" t="e">
        <f t="shared" si="36"/>
        <v>#DIV/0!</v>
      </c>
      <c r="FY80" s="4" t="e">
        <f t="shared" si="36"/>
        <v>#DIV/0!</v>
      </c>
      <c r="FZ80" s="4" t="e">
        <f t="shared" si="36"/>
        <v>#DIV/0!</v>
      </c>
      <c r="GA80" s="4" t="e">
        <f t="shared" si="36"/>
        <v>#DIV/0!</v>
      </c>
      <c r="GB80" s="4" t="e">
        <f t="shared" si="36"/>
        <v>#DIV/0!</v>
      </c>
    </row>
    <row r="81" spans="1:184" s="3" customFormat="1" ht="25.5" customHeight="1">
      <c r="A81" s="242"/>
      <c r="B81" s="243"/>
      <c r="C81" s="243"/>
      <c r="D81" s="243"/>
      <c r="E81" s="243"/>
      <c r="F81" s="243"/>
      <c r="G81" s="243"/>
      <c r="H81" s="243"/>
      <c r="I81" s="243"/>
      <c r="J81" s="243"/>
      <c r="K81" s="243"/>
      <c r="L81" s="243"/>
      <c r="M81" s="243"/>
      <c r="N81" s="243"/>
      <c r="O81" s="243"/>
      <c r="P81" s="243"/>
      <c r="Q81" s="243"/>
      <c r="R81" s="243"/>
      <c r="S81" s="243"/>
      <c r="T81" s="243"/>
      <c r="U81" s="243"/>
      <c r="V81" s="243"/>
      <c r="W81" s="243"/>
      <c r="X81" s="243"/>
      <c r="Y81" s="243"/>
      <c r="Z81" s="243"/>
      <c r="AA81" s="243"/>
      <c r="AB81" s="243"/>
      <c r="AC81" s="243"/>
      <c r="AD81" s="243"/>
      <c r="AE81" s="243"/>
      <c r="AF81" s="243"/>
      <c r="AG81" s="243"/>
      <c r="AH81" s="243"/>
      <c r="AI81" s="243"/>
      <c r="AJ81" s="243"/>
      <c r="AK81" s="243"/>
      <c r="AL81" s="243"/>
      <c r="AM81" s="243"/>
      <c r="AN81" s="243"/>
      <c r="AO81" s="243"/>
      <c r="AP81" s="243"/>
      <c r="AQ81" s="243"/>
      <c r="AR81" s="243"/>
      <c r="AS81" s="243"/>
      <c r="AT81" s="243"/>
      <c r="AU81" s="243"/>
      <c r="AV81" s="243"/>
      <c r="AW81" s="243"/>
      <c r="AX81" s="243"/>
      <c r="AY81" s="243"/>
      <c r="AZ81" s="243"/>
      <c r="BA81" s="243"/>
      <c r="BB81" s="243"/>
      <c r="BC81" s="243"/>
      <c r="BD81" s="243"/>
      <c r="BE81" s="243"/>
      <c r="BF81" s="243"/>
      <c r="BG81" s="243"/>
      <c r="BH81" s="243"/>
      <c r="BI81" s="243"/>
      <c r="BJ81" s="243"/>
      <c r="BK81" s="243"/>
      <c r="BL81" s="243"/>
      <c r="BM81" s="243"/>
      <c r="BN81" s="243"/>
      <c r="BO81" s="243"/>
      <c r="BP81" s="243"/>
      <c r="BQ81" s="243"/>
      <c r="BR81" s="243"/>
      <c r="BS81" s="243"/>
      <c r="BT81" s="243"/>
      <c r="BU81" s="243"/>
      <c r="BV81" s="243"/>
      <c r="BW81" s="243"/>
      <c r="BX81" s="243"/>
      <c r="BY81" s="243"/>
      <c r="BZ81" s="243"/>
      <c r="CA81" s="243"/>
      <c r="CB81" s="243"/>
      <c r="CC81" s="243"/>
      <c r="CD81" s="243"/>
      <c r="CE81" s="243"/>
      <c r="CF81" s="243"/>
      <c r="CG81" s="243"/>
      <c r="CH81" s="243"/>
      <c r="CI81" s="243"/>
      <c r="CJ81" s="243"/>
      <c r="CK81" s="243"/>
      <c r="CL81" s="243"/>
      <c r="CM81" s="243"/>
      <c r="CN81" s="243"/>
      <c r="CO81" s="243"/>
      <c r="CP81" s="243"/>
      <c r="CQ81" s="243"/>
      <c r="CR81" s="243"/>
      <c r="CS81" s="243"/>
      <c r="CT81" s="166">
        <v>1.1999999999999999E-3</v>
      </c>
      <c r="CU81" s="166">
        <v>1.1999999999999999E-3</v>
      </c>
      <c r="CV81" s="166">
        <v>1.1999999999999999E-3</v>
      </c>
      <c r="CW81" s="166">
        <v>1.1999999999999999E-3</v>
      </c>
      <c r="CX81" s="166">
        <v>1.1999999999999999E-3</v>
      </c>
      <c r="CY81" s="166">
        <v>1.1999999999999999E-3</v>
      </c>
      <c r="CZ81" s="166">
        <v>1.1999999999999999E-3</v>
      </c>
      <c r="DA81" s="166">
        <v>1.1999999999999999E-3</v>
      </c>
      <c r="DB81" s="166">
        <v>1.1999999999999999E-3</v>
      </c>
      <c r="DC81" s="166">
        <v>1.1999999999999999E-3</v>
      </c>
      <c r="DD81" s="166">
        <v>1.1999999999999999E-3</v>
      </c>
      <c r="DE81" s="166">
        <v>1.1999999999999999E-3</v>
      </c>
      <c r="DF81" s="166">
        <v>1.1999999999999999E-3</v>
      </c>
      <c r="DG81" s="166">
        <v>1.1999999999999999E-3</v>
      </c>
      <c r="DH81" s="166">
        <v>1.1999999999999999E-3</v>
      </c>
      <c r="DI81" s="166">
        <v>1.1999999999999999E-3</v>
      </c>
      <c r="DJ81" s="166">
        <v>1.1999999999999999E-3</v>
      </c>
      <c r="DK81" s="166">
        <v>1.1999999999999999E-3</v>
      </c>
      <c r="DL81" s="166">
        <v>1.1999999999999999E-3</v>
      </c>
      <c r="DM81" s="166">
        <v>1.1999999999999999E-3</v>
      </c>
      <c r="DN81" s="166">
        <v>1.1999999999999999E-3</v>
      </c>
      <c r="DO81" s="166">
        <v>1.1999999999999999E-3</v>
      </c>
      <c r="DP81" s="166">
        <v>1.1999999999999999E-3</v>
      </c>
      <c r="DQ81" s="166">
        <v>1.1999999999999999E-3</v>
      </c>
      <c r="DR81" s="166">
        <v>1.1999999999999999E-3</v>
      </c>
      <c r="DS81" s="166">
        <v>1.1999999999999999E-3</v>
      </c>
      <c r="DT81" s="166">
        <v>1.1999999999999999E-3</v>
      </c>
      <c r="DU81" s="166">
        <v>1.1999999999999999E-3</v>
      </c>
      <c r="DV81" s="166">
        <v>1.1999999999999999E-3</v>
      </c>
      <c r="DW81" s="166">
        <v>1.1999999999999999E-3</v>
      </c>
      <c r="DX81" s="166">
        <v>1.1999999999999999E-3</v>
      </c>
      <c r="DY81" s="166">
        <v>1.1999999999999999E-3</v>
      </c>
      <c r="DZ81" s="166">
        <v>1.1999999999999999E-3</v>
      </c>
      <c r="EA81" s="166">
        <v>1.1999999999999999E-3</v>
      </c>
      <c r="EB81" s="166">
        <v>1.1999999999999999E-3</v>
      </c>
      <c r="EC81" s="166">
        <v>1.1999999999999999E-3</v>
      </c>
      <c r="ED81" s="166">
        <v>1.1999999999999999E-3</v>
      </c>
      <c r="EE81" s="166">
        <v>1.1999999999999999E-3</v>
      </c>
      <c r="EF81" s="166">
        <v>1.1999999999999999E-3</v>
      </c>
      <c r="EG81" s="166">
        <v>1.1999999999999999E-3</v>
      </c>
      <c r="EH81" s="166">
        <v>1.1999999999999999E-3</v>
      </c>
      <c r="EI81" s="166">
        <v>1.1999999999999999E-3</v>
      </c>
      <c r="EJ81" s="166">
        <v>1.1999999999999999E-3</v>
      </c>
      <c r="EK81" s="166">
        <v>1.1999999999999999E-3</v>
      </c>
      <c r="EL81" s="166">
        <v>1.1999999999999999E-3</v>
      </c>
      <c r="EM81" s="166">
        <v>1.1999999999999999E-3</v>
      </c>
      <c r="EN81" s="166">
        <v>1.1999999999999999E-3</v>
      </c>
      <c r="EO81" s="166">
        <v>1.1999999999999999E-3</v>
      </c>
      <c r="EP81" s="166">
        <v>1.1999999999999999E-3</v>
      </c>
      <c r="EQ81" s="166">
        <v>1.1999999999999999E-3</v>
      </c>
      <c r="ER81" s="166">
        <v>1.1999999999999999E-3</v>
      </c>
      <c r="ES81" s="166">
        <v>1.1999999999999999E-3</v>
      </c>
      <c r="ET81" s="166">
        <v>1.1999999999999999E-3</v>
      </c>
      <c r="EU81" s="166">
        <v>1.1999999999999999E-3</v>
      </c>
      <c r="EV81" s="166">
        <v>1.1999999999999999E-3</v>
      </c>
      <c r="EW81" s="166">
        <v>1.1999999999999999E-3</v>
      </c>
      <c r="EX81" s="243"/>
      <c r="EY81" s="243"/>
      <c r="EZ81" s="243"/>
      <c r="FA81" s="243"/>
      <c r="FB81" s="243"/>
      <c r="FC81" s="243"/>
      <c r="FD81" s="243"/>
      <c r="FE81" s="243"/>
      <c r="FF81" s="243"/>
      <c r="FG81" s="243"/>
      <c r="FH81" s="243"/>
      <c r="FI81" s="243"/>
      <c r="FJ81" s="243"/>
      <c r="FK81" s="243"/>
      <c r="FL81" s="243"/>
      <c r="FM81" s="243"/>
      <c r="FN81" s="243"/>
      <c r="FO81" s="243"/>
      <c r="FP81" s="243"/>
      <c r="FQ81" s="243"/>
      <c r="FR81" s="243"/>
      <c r="FS81" s="243"/>
      <c r="FT81" s="243"/>
      <c r="FU81" s="243"/>
      <c r="FV81" s="243"/>
      <c r="FW81" s="243"/>
      <c r="FX81" s="243"/>
      <c r="FY81" s="243"/>
      <c r="FZ81" s="243"/>
      <c r="GA81" s="243"/>
      <c r="GB81" s="243"/>
    </row>
    <row r="82" spans="1:184" ht="32.25" customHeight="1">
      <c r="A82" s="259" t="s">
        <v>419</v>
      </c>
      <c r="B82" s="261"/>
      <c r="C82" s="261"/>
      <c r="D82" s="261"/>
      <c r="E82" s="261"/>
      <c r="F82" s="261"/>
      <c r="G82" s="261"/>
      <c r="H82" s="261"/>
      <c r="I82" s="261"/>
      <c r="J82" s="261"/>
      <c r="K82" s="261"/>
      <c r="L82" s="261"/>
      <c r="M82" s="261"/>
      <c r="N82" s="261"/>
      <c r="O82" s="261"/>
      <c r="P82" s="261"/>
      <c r="Q82" s="261"/>
      <c r="R82" s="261"/>
      <c r="S82" s="261"/>
      <c r="T82" s="261"/>
      <c r="U82" s="261"/>
      <c r="V82" s="261"/>
      <c r="W82" s="261"/>
      <c r="X82" s="261"/>
      <c r="Y82" s="261"/>
      <c r="Z82" s="261"/>
      <c r="AA82" s="261"/>
      <c r="AB82" s="261"/>
      <c r="AC82" s="261"/>
      <c r="AD82" s="261"/>
      <c r="AE82" s="261"/>
      <c r="AF82" s="261"/>
      <c r="AG82" s="261"/>
      <c r="AH82" s="261"/>
      <c r="AI82" s="261"/>
      <c r="AJ82" s="261"/>
      <c r="AK82" s="261"/>
      <c r="AL82" s="261"/>
      <c r="AM82" s="261"/>
      <c r="AN82" s="261"/>
      <c r="AO82" s="261"/>
      <c r="AP82" s="261"/>
      <c r="AQ82" s="261"/>
      <c r="AR82" s="261"/>
      <c r="AS82" s="261"/>
      <c r="AT82" s="261"/>
      <c r="AU82" s="261"/>
      <c r="AV82" s="261"/>
      <c r="AW82" s="261"/>
      <c r="AX82" s="261"/>
      <c r="AY82" s="261"/>
      <c r="AZ82" s="261"/>
      <c r="BA82" s="261"/>
      <c r="BB82" s="261"/>
      <c r="BC82" s="261"/>
      <c r="BD82" s="261"/>
      <c r="BE82" s="261"/>
      <c r="BF82" s="261"/>
      <c r="BG82" s="261"/>
      <c r="BH82" s="261"/>
      <c r="BI82" s="261"/>
      <c r="BJ82" s="261"/>
      <c r="BK82" s="261"/>
      <c r="BL82" s="261"/>
      <c r="BM82" s="261"/>
      <c r="BN82" s="261"/>
      <c r="BO82" s="261"/>
      <c r="BP82" s="261"/>
      <c r="BQ82" s="261"/>
      <c r="BR82" s="261"/>
      <c r="BS82" s="261"/>
      <c r="BT82" s="261"/>
      <c r="BU82" s="261"/>
      <c r="BV82" s="261"/>
      <c r="BW82" s="261"/>
      <c r="BX82" s="261"/>
      <c r="BY82" s="261"/>
      <c r="BZ82" s="261"/>
      <c r="CA82" s="261"/>
      <c r="CB82" s="261"/>
      <c r="CC82" s="261"/>
      <c r="CD82" s="261"/>
      <c r="CE82" s="261"/>
      <c r="CF82" s="261"/>
      <c r="CG82" s="261"/>
      <c r="CH82" s="261"/>
      <c r="CI82" s="261"/>
      <c r="CJ82" s="261"/>
      <c r="CK82" s="261"/>
      <c r="CL82" s="261"/>
      <c r="CM82" s="261"/>
      <c r="CN82" s="261"/>
      <c r="CO82" s="261"/>
      <c r="CP82" s="261"/>
      <c r="CQ82" s="261"/>
      <c r="CR82" s="261"/>
      <c r="CS82" s="261"/>
      <c r="CT82" s="261"/>
      <c r="CU82" s="261"/>
      <c r="CV82" s="261"/>
      <c r="CW82" s="261"/>
      <c r="CX82" s="261"/>
      <c r="CY82" s="261"/>
      <c r="CZ82" s="261"/>
      <c r="DA82" s="261"/>
      <c r="DB82" s="261"/>
      <c r="DC82" s="261"/>
      <c r="DD82" s="261"/>
      <c r="DE82" s="261"/>
      <c r="DF82" s="261"/>
      <c r="DG82" s="261"/>
      <c r="DH82" s="261"/>
      <c r="DI82" s="261"/>
      <c r="DJ82" s="261"/>
      <c r="DK82" s="261"/>
      <c r="DL82" s="261"/>
      <c r="DM82" s="261"/>
      <c r="DN82" s="261"/>
      <c r="DO82" s="261"/>
      <c r="DP82" s="261"/>
      <c r="DQ82" s="261"/>
      <c r="DR82" s="261"/>
      <c r="DS82" s="261"/>
      <c r="DT82" s="261"/>
      <c r="DU82" s="261"/>
      <c r="DV82" s="261"/>
      <c r="DW82" s="261"/>
      <c r="DX82" s="261"/>
      <c r="DY82" s="261"/>
      <c r="DZ82" s="261"/>
      <c r="EA82" s="261"/>
      <c r="EB82" s="261"/>
      <c r="EC82" s="261"/>
      <c r="ED82" s="261"/>
      <c r="EE82" s="261"/>
      <c r="EF82" s="261"/>
      <c r="EG82" s="261"/>
      <c r="EH82" s="261"/>
      <c r="EI82" s="261"/>
      <c r="EJ82" s="261"/>
      <c r="EK82" s="261"/>
      <c r="EL82" s="261"/>
      <c r="EM82" s="261"/>
      <c r="EN82" s="261"/>
      <c r="EO82" s="261"/>
      <c r="EP82" s="261"/>
      <c r="EQ82" s="261"/>
      <c r="ER82" s="261"/>
      <c r="ES82" s="261"/>
      <c r="ET82" s="261"/>
      <c r="EU82" s="261"/>
      <c r="EV82" s="261"/>
      <c r="EW82" s="261"/>
      <c r="EX82" s="261"/>
      <c r="EY82" s="261"/>
      <c r="EZ82" s="261"/>
      <c r="FA82" s="261"/>
      <c r="FB82" s="261"/>
      <c r="FC82" s="261"/>
      <c r="FD82" s="261"/>
      <c r="FE82" s="261"/>
      <c r="FF82" s="261"/>
      <c r="FG82" s="261"/>
      <c r="FH82" s="261"/>
      <c r="FI82" s="261"/>
      <c r="FJ82" s="261"/>
      <c r="FK82" s="261"/>
      <c r="FL82" s="261"/>
      <c r="FM82" s="261"/>
      <c r="FN82" s="261"/>
      <c r="FO82" s="261"/>
      <c r="FP82" s="261"/>
      <c r="FQ82" s="261"/>
      <c r="FR82" s="261"/>
      <c r="FS82" s="261"/>
      <c r="FT82" s="261"/>
      <c r="FU82" s="261"/>
      <c r="FV82" s="261"/>
      <c r="FW82" s="261"/>
      <c r="FX82" s="261"/>
      <c r="FY82" s="261"/>
      <c r="FZ82" s="261"/>
      <c r="GA82" s="261"/>
      <c r="GB82" s="261"/>
    </row>
    <row r="83" spans="1:184" ht="9" customHeight="1">
      <c r="A83" s="28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</row>
    <row r="84" spans="1:184" ht="18" customHeight="1"/>
    <row r="85" spans="1:184" ht="18" customHeight="1"/>
    <row r="86" spans="1:184" ht="18" customHeight="1"/>
    <row r="87" spans="1:184" ht="18" customHeight="1"/>
    <row r="88" spans="1:184" ht="18" customHeight="1"/>
    <row r="89" spans="1:184" ht="18" customHeight="1"/>
    <row r="90" spans="1:184" ht="18" customHeight="1"/>
    <row r="91" spans="1:184" ht="18" customHeight="1"/>
    <row r="92" spans="1:184" ht="18" customHeight="1"/>
    <row r="93" spans="1:184" ht="18" customHeight="1"/>
    <row r="94" spans="1:184" ht="18" customHeight="1"/>
    <row r="95" spans="1:184" ht="18" customHeight="1"/>
    <row r="96" spans="1:184" ht="18" customHeight="1"/>
    <row r="97" spans="1:184" ht="18" customHeight="1"/>
    <row r="98" spans="1:184" ht="18" customHeight="1"/>
    <row r="99" spans="1:184" ht="18" customHeight="1"/>
    <row r="100" spans="1:184" ht="18" customHeight="1"/>
    <row r="101" spans="1:184" ht="18" customHeight="1"/>
    <row r="102" spans="1:184" ht="18" customHeight="1"/>
    <row r="103" spans="1:184" ht="18" customHeight="1"/>
    <row r="104" spans="1:184" ht="18" customHeight="1"/>
    <row r="105" spans="1:184" ht="18" customHeight="1"/>
    <row r="106" spans="1:184" ht="18" customHeight="1"/>
    <row r="107" spans="1:184" ht="18" customHeight="1"/>
    <row r="108" spans="1:184" ht="18" customHeight="1"/>
    <row r="109" spans="1:184" ht="18" customHeight="1"/>
    <row r="110" spans="1:184" ht="18" customHeight="1"/>
    <row r="111" spans="1:184">
      <c r="A111" s="26"/>
    </row>
    <row r="112" spans="1:184" s="6" customFormat="1" ht="25.5" customHeight="1">
      <c r="A112" s="25" t="s">
        <v>0</v>
      </c>
      <c r="B112" s="24">
        <f>'Summary Shop'!B232</f>
        <v>0</v>
      </c>
      <c r="C112" s="24">
        <f>'Summary Shop'!C232</f>
        <v>0</v>
      </c>
      <c r="D112" s="24">
        <f>'Summary Shop'!D232</f>
        <v>0</v>
      </c>
      <c r="E112" s="24">
        <f>'Summary Shop'!E232</f>
        <v>0</v>
      </c>
      <c r="F112" s="24">
        <f>'Summary Shop'!F232</f>
        <v>0</v>
      </c>
      <c r="G112" s="24">
        <f>'Summary Shop'!G232</f>
        <v>0</v>
      </c>
      <c r="H112" s="24">
        <f>'Summary Shop'!H232</f>
        <v>0</v>
      </c>
      <c r="I112" s="24">
        <f>'Summary Shop'!I232</f>
        <v>0</v>
      </c>
      <c r="J112" s="24">
        <f>'Summary Shop'!J232</f>
        <v>0</v>
      </c>
      <c r="K112" s="24">
        <f>'Summary Shop'!K232</f>
        <v>0</v>
      </c>
      <c r="L112" s="24">
        <f>'Summary Shop'!L232</f>
        <v>0</v>
      </c>
      <c r="M112" s="24">
        <f>'Summary Shop'!M232</f>
        <v>0</v>
      </c>
      <c r="N112" s="24">
        <f>'Summary Shop'!N232</f>
        <v>0</v>
      </c>
      <c r="O112" s="24">
        <f>'Summary Shop'!O232</f>
        <v>0</v>
      </c>
      <c r="P112" s="24">
        <f>'Summary Shop'!P232</f>
        <v>0</v>
      </c>
      <c r="Q112" s="24">
        <f>'Summary Shop'!Q232</f>
        <v>0</v>
      </c>
      <c r="R112" s="24">
        <f>'Summary Shop'!R232</f>
        <v>0</v>
      </c>
      <c r="S112" s="24">
        <f>'Summary Shop'!S232</f>
        <v>0</v>
      </c>
      <c r="T112" s="24">
        <f>'Summary Shop'!T232</f>
        <v>0</v>
      </c>
      <c r="U112" s="24">
        <f>'Summary Shop'!U232</f>
        <v>0</v>
      </c>
      <c r="V112" s="24" t="s">
        <v>33</v>
      </c>
      <c r="W112" s="24" t="s">
        <v>32</v>
      </c>
      <c r="X112" s="24" t="s">
        <v>26</v>
      </c>
      <c r="Y112" s="24" t="s">
        <v>25</v>
      </c>
      <c r="Z112" s="24" t="s">
        <v>24</v>
      </c>
      <c r="AA112" s="24" t="s">
        <v>23</v>
      </c>
      <c r="AB112" s="24" t="s">
        <v>22</v>
      </c>
      <c r="AC112" s="24" t="s">
        <v>21</v>
      </c>
      <c r="AD112" s="24" t="s">
        <v>20</v>
      </c>
      <c r="AE112" s="24" t="s">
        <v>19</v>
      </c>
      <c r="AF112" s="24" t="s">
        <v>18</v>
      </c>
      <c r="AG112" s="24" t="s">
        <v>17</v>
      </c>
      <c r="AH112" s="24" t="s">
        <v>16</v>
      </c>
      <c r="AI112" s="24">
        <v>42278</v>
      </c>
      <c r="AJ112" s="24" t="s">
        <v>14</v>
      </c>
      <c r="AK112" s="24" t="s">
        <v>13</v>
      </c>
      <c r="AL112" s="24" t="s">
        <v>12</v>
      </c>
      <c r="AM112" s="24" t="s">
        <v>11</v>
      </c>
      <c r="AN112" s="24" t="s">
        <v>10</v>
      </c>
      <c r="AO112" s="24" t="s">
        <v>9</v>
      </c>
      <c r="AP112" s="24" t="s">
        <v>8</v>
      </c>
      <c r="AQ112" s="24" t="s">
        <v>68</v>
      </c>
      <c r="AR112" s="24" t="s">
        <v>69</v>
      </c>
      <c r="AS112" s="24" t="s">
        <v>135</v>
      </c>
      <c r="AT112" s="24" t="s">
        <v>143</v>
      </c>
      <c r="AU112" s="24" t="s">
        <v>146</v>
      </c>
      <c r="AV112" s="24" t="s">
        <v>151</v>
      </c>
      <c r="AW112" s="24" t="s">
        <v>159</v>
      </c>
      <c r="AX112" s="24" t="s">
        <v>168</v>
      </c>
      <c r="AY112" s="24" t="s">
        <v>173</v>
      </c>
      <c r="AZ112" s="24" t="s">
        <v>174</v>
      </c>
      <c r="BA112" s="24" t="s">
        <v>176</v>
      </c>
      <c r="BB112" s="24" t="s">
        <v>181</v>
      </c>
      <c r="BC112" s="24" t="s">
        <v>196</v>
      </c>
      <c r="BD112" s="24" t="s">
        <v>227</v>
      </c>
      <c r="BE112" s="24" t="s">
        <v>228</v>
      </c>
      <c r="BF112" s="24" t="s">
        <v>229</v>
      </c>
      <c r="BG112" s="24" t="s">
        <v>230</v>
      </c>
      <c r="BH112" s="24" t="s">
        <v>231</v>
      </c>
      <c r="BI112" s="24" t="s">
        <v>232</v>
      </c>
      <c r="BJ112" s="24" t="s">
        <v>233</v>
      </c>
      <c r="BK112" s="24" t="s">
        <v>238</v>
      </c>
      <c r="BL112" s="24" t="s">
        <v>239</v>
      </c>
      <c r="BM112" s="24" t="s">
        <v>240</v>
      </c>
      <c r="BN112" s="24" t="s">
        <v>247</v>
      </c>
      <c r="BO112" s="24" t="s">
        <v>248</v>
      </c>
      <c r="BP112" s="24" t="s">
        <v>252</v>
      </c>
      <c r="BQ112" s="24" t="s">
        <v>256</v>
      </c>
      <c r="BR112" s="24" t="s">
        <v>257</v>
      </c>
      <c r="BS112" s="24" t="s">
        <v>258</v>
      </c>
      <c r="BT112" s="24" t="s">
        <v>266</v>
      </c>
      <c r="BU112" s="24" t="s">
        <v>267</v>
      </c>
      <c r="BV112" s="24" t="s">
        <v>268</v>
      </c>
      <c r="BW112" s="24" t="s">
        <v>274</v>
      </c>
      <c r="BX112" s="24" t="s">
        <v>280</v>
      </c>
      <c r="BY112" s="24" t="s">
        <v>284</v>
      </c>
      <c r="BZ112" s="24" t="s">
        <v>285</v>
      </c>
      <c r="CA112" s="24" t="s">
        <v>286</v>
      </c>
      <c r="CB112" s="24" t="s">
        <v>288</v>
      </c>
      <c r="CC112" s="24" t="s">
        <v>289</v>
      </c>
      <c r="CD112" s="24" t="s">
        <v>166</v>
      </c>
      <c r="CE112" s="24" t="s">
        <v>294</v>
      </c>
      <c r="CF112" s="24" t="s">
        <v>295</v>
      </c>
      <c r="CG112" s="24" t="s">
        <v>296</v>
      </c>
      <c r="CH112" s="192" t="s">
        <v>297</v>
      </c>
      <c r="CI112" s="192" t="s">
        <v>301</v>
      </c>
      <c r="CJ112" s="192" t="s">
        <v>302</v>
      </c>
      <c r="CK112" s="192" t="s">
        <v>315</v>
      </c>
      <c r="CL112" s="192" t="s">
        <v>321</v>
      </c>
      <c r="CM112" s="192" t="s">
        <v>322</v>
      </c>
      <c r="CN112" s="192" t="s">
        <v>323</v>
      </c>
      <c r="CO112" s="192" t="s">
        <v>324</v>
      </c>
      <c r="CP112" s="192" t="s">
        <v>337</v>
      </c>
      <c r="CQ112" s="192" t="s">
        <v>338</v>
      </c>
      <c r="CR112" s="192" t="s">
        <v>344</v>
      </c>
      <c r="CS112" s="192">
        <f t="shared" ref="CS112" si="37">CS31</f>
        <v>0</v>
      </c>
      <c r="CT112" s="192" t="s">
        <v>355</v>
      </c>
      <c r="CU112" s="192" t="s">
        <v>357</v>
      </c>
      <c r="CV112" s="192" t="s">
        <v>358</v>
      </c>
      <c r="CW112" s="192" t="s">
        <v>359</v>
      </c>
      <c r="CX112" s="192" t="s">
        <v>360</v>
      </c>
      <c r="CY112" s="192" t="s">
        <v>361</v>
      </c>
      <c r="CZ112" s="192" t="s">
        <v>362</v>
      </c>
      <c r="DA112" s="192" t="s">
        <v>370</v>
      </c>
      <c r="DB112" s="192" t="s">
        <v>371</v>
      </c>
      <c r="DC112" s="192" t="s">
        <v>378</v>
      </c>
      <c r="DD112" s="192" t="s">
        <v>379</v>
      </c>
      <c r="DE112" s="192" t="s">
        <v>380</v>
      </c>
      <c r="DF112" s="192" t="s">
        <v>381</v>
      </c>
      <c r="DG112" s="192" t="s">
        <v>382</v>
      </c>
      <c r="DH112" s="192" t="s">
        <v>383</v>
      </c>
      <c r="DI112" s="192" t="s">
        <v>384</v>
      </c>
      <c r="DJ112" s="221" t="s">
        <v>385</v>
      </c>
      <c r="DK112" s="192" t="s">
        <v>386</v>
      </c>
      <c r="DL112" s="192" t="s">
        <v>387</v>
      </c>
      <c r="DM112" s="221" t="s">
        <v>388</v>
      </c>
      <c r="DN112" s="192" t="s">
        <v>389</v>
      </c>
      <c r="DO112" s="192" t="s">
        <v>390</v>
      </c>
      <c r="DP112" s="192" t="s">
        <v>391</v>
      </c>
      <c r="DQ112" s="192" t="s">
        <v>392</v>
      </c>
      <c r="DR112" s="192" t="s">
        <v>394</v>
      </c>
      <c r="DS112" s="192" t="s">
        <v>395</v>
      </c>
      <c r="DT112" s="192" t="s">
        <v>396</v>
      </c>
      <c r="DU112" s="192" t="s">
        <v>398</v>
      </c>
      <c r="DV112" s="192" t="s">
        <v>399</v>
      </c>
      <c r="DW112" s="192" t="s">
        <v>400</v>
      </c>
      <c r="DX112" s="192" t="s">
        <v>402</v>
      </c>
      <c r="DY112" s="192" t="s">
        <v>403</v>
      </c>
      <c r="DZ112" s="192" t="s">
        <v>407</v>
      </c>
      <c r="EA112" s="192" t="s">
        <v>408</v>
      </c>
      <c r="EB112" s="192" t="s">
        <v>409</v>
      </c>
      <c r="EC112" s="192" t="s">
        <v>410</v>
      </c>
      <c r="ED112" s="192" t="s">
        <v>411</v>
      </c>
      <c r="EE112" s="192" t="s">
        <v>412</v>
      </c>
      <c r="EF112" s="192" t="s">
        <v>415</v>
      </c>
      <c r="EG112" s="192" t="s">
        <v>422</v>
      </c>
      <c r="EH112" s="192" t="s">
        <v>424</v>
      </c>
      <c r="EI112" s="192" t="s">
        <v>426</v>
      </c>
      <c r="EJ112" s="192" t="s">
        <v>430</v>
      </c>
      <c r="EK112" s="192" t="s">
        <v>434</v>
      </c>
      <c r="EL112" s="192" t="s">
        <v>437</v>
      </c>
      <c r="EM112" s="192" t="s">
        <v>438</v>
      </c>
      <c r="EN112" s="192" t="s">
        <v>439</v>
      </c>
      <c r="EO112" s="192" t="s">
        <v>440</v>
      </c>
      <c r="EP112" s="192" t="s">
        <v>443</v>
      </c>
      <c r="EQ112" s="192" t="s">
        <v>444</v>
      </c>
      <c r="ER112" s="192" t="s">
        <v>449</v>
      </c>
      <c r="ES112" s="192" t="s">
        <v>450</v>
      </c>
      <c r="ET112" s="192" t="s">
        <v>454</v>
      </c>
      <c r="EU112" s="192" t="s">
        <v>456</v>
      </c>
      <c r="EV112" s="192" t="s">
        <v>457</v>
      </c>
      <c r="EW112" s="23" t="str">
        <f>EW192</f>
        <v>Aug'25</v>
      </c>
      <c r="EX112" s="22">
        <v>1</v>
      </c>
      <c r="EY112" s="22">
        <v>2</v>
      </c>
      <c r="EZ112" s="22">
        <v>3</v>
      </c>
      <c r="FA112" s="22">
        <v>4</v>
      </c>
      <c r="FB112" s="22">
        <v>5</v>
      </c>
      <c r="FC112" s="22">
        <v>6</v>
      </c>
      <c r="FD112" s="22">
        <v>7</v>
      </c>
      <c r="FE112" s="22">
        <v>8</v>
      </c>
      <c r="FF112" s="22">
        <v>9</v>
      </c>
      <c r="FG112" s="22">
        <v>10</v>
      </c>
      <c r="FH112" s="22">
        <v>11</v>
      </c>
      <c r="FI112" s="22">
        <v>12</v>
      </c>
      <c r="FJ112" s="22">
        <v>13</v>
      </c>
      <c r="FK112" s="22">
        <v>14</v>
      </c>
      <c r="FL112" s="22">
        <v>15</v>
      </c>
      <c r="FM112" s="22">
        <v>16</v>
      </c>
      <c r="FN112" s="22">
        <v>17</v>
      </c>
      <c r="FO112" s="22">
        <v>18</v>
      </c>
      <c r="FP112" s="22">
        <v>19</v>
      </c>
      <c r="FQ112" s="22">
        <v>20</v>
      </c>
      <c r="FR112" s="22">
        <v>21</v>
      </c>
      <c r="FS112" s="22">
        <v>22</v>
      </c>
      <c r="FT112" s="22">
        <v>23</v>
      </c>
      <c r="FU112" s="22">
        <v>24</v>
      </c>
      <c r="FV112" s="22">
        <v>25</v>
      </c>
      <c r="FW112" s="22">
        <v>26</v>
      </c>
      <c r="FX112" s="22">
        <v>27</v>
      </c>
      <c r="FY112" s="22">
        <v>28</v>
      </c>
      <c r="FZ112" s="22">
        <v>29</v>
      </c>
      <c r="GA112" s="22">
        <v>30</v>
      </c>
      <c r="GB112" s="22">
        <v>31</v>
      </c>
    </row>
    <row r="113" spans="1:184" s="6" customFormat="1" ht="25.5" customHeight="1">
      <c r="A113" s="11" t="s">
        <v>7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93"/>
      <c r="CU113" s="193"/>
      <c r="CV113" s="193"/>
      <c r="CW113" s="193"/>
      <c r="CX113" s="193"/>
      <c r="CY113" s="193"/>
      <c r="CZ113" s="193"/>
      <c r="DA113" s="193"/>
      <c r="DB113" s="193"/>
      <c r="DC113" s="193"/>
      <c r="DD113" s="193"/>
      <c r="DE113" s="193"/>
      <c r="DF113" s="193"/>
      <c r="DG113" s="193"/>
      <c r="DH113" s="193"/>
      <c r="DI113" s="193"/>
      <c r="DJ113" s="225"/>
      <c r="DK113" s="193"/>
      <c r="DL113" s="193"/>
      <c r="DM113" s="225"/>
      <c r="DN113" s="193"/>
      <c r="DO113" s="193"/>
      <c r="DP113" s="193"/>
      <c r="DQ113" s="193"/>
      <c r="DR113" s="193"/>
      <c r="DS113" s="193"/>
      <c r="DT113" s="193"/>
      <c r="DU113" s="193"/>
      <c r="DV113" s="193"/>
      <c r="DW113" s="193"/>
      <c r="DX113" s="193"/>
      <c r="DY113" s="193"/>
      <c r="DZ113" s="193"/>
      <c r="EA113" s="193"/>
      <c r="EB113" s="193"/>
      <c r="EC113" s="193"/>
      <c r="ED113" s="193"/>
      <c r="EE113" s="193"/>
      <c r="EF113" s="193">
        <v>1360</v>
      </c>
      <c r="EG113" s="193">
        <v>1118</v>
      </c>
      <c r="EH113" s="193">
        <v>2317</v>
      </c>
      <c r="EI113" s="193">
        <v>26259</v>
      </c>
      <c r="EJ113" s="193">
        <v>26533</v>
      </c>
      <c r="EK113" s="193">
        <v>59356</v>
      </c>
      <c r="EL113" s="193">
        <v>26584</v>
      </c>
      <c r="EM113" s="193">
        <v>53679</v>
      </c>
      <c r="EN113" s="193">
        <v>69073</v>
      </c>
      <c r="EO113" s="193">
        <v>83712</v>
      </c>
      <c r="EP113" s="193">
        <v>103561</v>
      </c>
      <c r="EQ113" s="193">
        <v>74665</v>
      </c>
      <c r="ER113" s="193">
        <v>101081</v>
      </c>
      <c r="ES113" s="193">
        <v>100676</v>
      </c>
      <c r="ET113" s="193">
        <v>91710</v>
      </c>
      <c r="EU113" s="193">
        <v>120113</v>
      </c>
      <c r="EV113" s="193">
        <v>38596</v>
      </c>
      <c r="EW113" s="9">
        <f>SUM(EX113:GB113)</f>
        <v>30777</v>
      </c>
      <c r="EX113" s="66">
        <f>'Bu X2977'!F9</f>
        <v>4794</v>
      </c>
      <c r="EY113" s="66">
        <f>'Bu X2977'!G9</f>
        <v>1773</v>
      </c>
      <c r="EZ113" s="66">
        <f>'Bu X2977'!H9</f>
        <v>0</v>
      </c>
      <c r="FA113" s="66">
        <f>'Bu X2977'!I9</f>
        <v>0</v>
      </c>
      <c r="FB113" s="66">
        <f>'Bu X2977'!J9</f>
        <v>71</v>
      </c>
      <c r="FC113" s="66">
        <f>'Bu X2977'!K9</f>
        <v>1824</v>
      </c>
      <c r="FD113" s="66">
        <f>'Bu X2977'!L9</f>
        <v>1876</v>
      </c>
      <c r="FE113" s="66">
        <f>'Bu X2977'!M9</f>
        <v>1370</v>
      </c>
      <c r="FF113" s="66">
        <f>'Bu X2977'!N9</f>
        <v>1227</v>
      </c>
      <c r="FG113" s="66">
        <f>'Bu X2977'!O9</f>
        <v>0</v>
      </c>
      <c r="FH113" s="66">
        <f>'Bu X2977'!P9</f>
        <v>3364</v>
      </c>
      <c r="FI113" s="66">
        <f>'Bu X2977'!Q9</f>
        <v>596</v>
      </c>
      <c r="FJ113" s="66">
        <f>'Bu X2977'!R9</f>
        <v>868</v>
      </c>
      <c r="FK113" s="66">
        <f>'Bu X2977'!S9</f>
        <v>147</v>
      </c>
      <c r="FL113" s="66">
        <f>'Bu X2977'!T9</f>
        <v>156</v>
      </c>
      <c r="FM113" s="66">
        <f>'Bu X2977'!U9</f>
        <v>92</v>
      </c>
      <c r="FN113" s="66">
        <f>'Bu X2977'!V9</f>
        <v>0</v>
      </c>
      <c r="FO113" s="66">
        <f>'Bu X2977'!W9</f>
        <v>144</v>
      </c>
      <c r="FP113" s="66">
        <f>'Bu X2977'!X9</f>
        <v>3057</v>
      </c>
      <c r="FQ113" s="66">
        <f>'Bu X2977'!Y9</f>
        <v>744</v>
      </c>
      <c r="FR113" s="66">
        <f>'Bu X2977'!Z9</f>
        <v>2019</v>
      </c>
      <c r="FS113" s="66">
        <f>'Bu X2977'!AA9</f>
        <v>3143</v>
      </c>
      <c r="FT113" s="66">
        <f>'Bu X2977'!AB9</f>
        <v>3451</v>
      </c>
      <c r="FU113" s="66">
        <f>'Bu X2977'!AC9</f>
        <v>61</v>
      </c>
      <c r="FV113" s="66">
        <f>'Bu X2977'!AD9</f>
        <v>0</v>
      </c>
      <c r="FW113" s="66">
        <f>'Bu X2977'!AE9</f>
        <v>0</v>
      </c>
      <c r="FX113" s="66">
        <f>'Bu X2977'!AF9</f>
        <v>0</v>
      </c>
      <c r="FY113" s="66">
        <f>'Bu X2977'!AG9</f>
        <v>0</v>
      </c>
      <c r="FZ113" s="66">
        <f>'Bu X2977'!AH9</f>
        <v>0</v>
      </c>
      <c r="GA113" s="66">
        <f>'Bu X2977'!AI9</f>
        <v>0</v>
      </c>
      <c r="GB113" s="66">
        <f>'Bu X2977'!AJ9</f>
        <v>0</v>
      </c>
    </row>
    <row r="114" spans="1:184" s="6" customFormat="1" ht="25.5" customHeight="1">
      <c r="A114" s="11" t="s">
        <v>6</v>
      </c>
      <c r="B114" s="10">
        <f t="shared" ref="B114:BM114" si="38">SUM(B117,B119)</f>
        <v>0</v>
      </c>
      <c r="C114" s="10">
        <f t="shared" si="38"/>
        <v>0</v>
      </c>
      <c r="D114" s="10">
        <f t="shared" si="38"/>
        <v>0</v>
      </c>
      <c r="E114" s="10">
        <f t="shared" si="38"/>
        <v>0</v>
      </c>
      <c r="F114" s="10">
        <f t="shared" si="38"/>
        <v>0</v>
      </c>
      <c r="G114" s="10">
        <f t="shared" si="38"/>
        <v>0</v>
      </c>
      <c r="H114" s="10">
        <f t="shared" si="38"/>
        <v>0</v>
      </c>
      <c r="I114" s="10">
        <f t="shared" si="38"/>
        <v>0</v>
      </c>
      <c r="J114" s="10">
        <f t="shared" si="38"/>
        <v>0</v>
      </c>
      <c r="K114" s="10">
        <f t="shared" si="38"/>
        <v>0</v>
      </c>
      <c r="L114" s="10">
        <f t="shared" si="38"/>
        <v>0</v>
      </c>
      <c r="M114" s="10">
        <f t="shared" si="38"/>
        <v>0</v>
      </c>
      <c r="N114" s="10">
        <f t="shared" si="38"/>
        <v>0</v>
      </c>
      <c r="O114" s="10">
        <f t="shared" si="38"/>
        <v>0</v>
      </c>
      <c r="P114" s="10">
        <f t="shared" si="38"/>
        <v>0</v>
      </c>
      <c r="Q114" s="10">
        <f t="shared" si="38"/>
        <v>0</v>
      </c>
      <c r="R114" s="10">
        <f t="shared" si="38"/>
        <v>0</v>
      </c>
      <c r="S114" s="10">
        <f t="shared" si="38"/>
        <v>0</v>
      </c>
      <c r="T114" s="10">
        <f t="shared" si="38"/>
        <v>0</v>
      </c>
      <c r="U114" s="10">
        <f t="shared" si="38"/>
        <v>0</v>
      </c>
      <c r="V114" s="10">
        <f t="shared" si="38"/>
        <v>0</v>
      </c>
      <c r="W114" s="10">
        <f t="shared" si="38"/>
        <v>0</v>
      </c>
      <c r="X114" s="10">
        <f t="shared" si="38"/>
        <v>0</v>
      </c>
      <c r="Y114" s="10">
        <f t="shared" si="38"/>
        <v>0</v>
      </c>
      <c r="Z114" s="10">
        <f t="shared" si="38"/>
        <v>0</v>
      </c>
      <c r="AA114" s="10">
        <f t="shared" si="38"/>
        <v>0</v>
      </c>
      <c r="AB114" s="10">
        <f t="shared" si="38"/>
        <v>0</v>
      </c>
      <c r="AC114" s="10">
        <f t="shared" si="38"/>
        <v>0</v>
      </c>
      <c r="AD114" s="10">
        <f t="shared" si="38"/>
        <v>0</v>
      </c>
      <c r="AE114" s="10">
        <f t="shared" si="38"/>
        <v>0</v>
      </c>
      <c r="AF114" s="10">
        <f t="shared" si="38"/>
        <v>0</v>
      </c>
      <c r="AG114" s="10">
        <f t="shared" si="38"/>
        <v>0</v>
      </c>
      <c r="AH114" s="10">
        <f t="shared" si="38"/>
        <v>0</v>
      </c>
      <c r="AI114" s="10">
        <f t="shared" si="38"/>
        <v>0</v>
      </c>
      <c r="AJ114" s="10">
        <f t="shared" si="38"/>
        <v>0</v>
      </c>
      <c r="AK114" s="10">
        <f t="shared" si="38"/>
        <v>0</v>
      </c>
      <c r="AL114" s="10">
        <f t="shared" si="38"/>
        <v>0</v>
      </c>
      <c r="AM114" s="10">
        <f t="shared" si="38"/>
        <v>0</v>
      </c>
      <c r="AN114" s="10">
        <f t="shared" si="38"/>
        <v>0</v>
      </c>
      <c r="AO114" s="10">
        <f t="shared" si="38"/>
        <v>0</v>
      </c>
      <c r="AP114" s="10">
        <f t="shared" si="38"/>
        <v>0</v>
      </c>
      <c r="AQ114" s="10">
        <f t="shared" si="38"/>
        <v>0</v>
      </c>
      <c r="AR114" s="10">
        <f t="shared" si="38"/>
        <v>0</v>
      </c>
      <c r="AS114" s="10">
        <f t="shared" si="38"/>
        <v>0</v>
      </c>
      <c r="AT114" s="10">
        <f t="shared" si="38"/>
        <v>0</v>
      </c>
      <c r="AU114" s="10">
        <f t="shared" si="38"/>
        <v>0</v>
      </c>
      <c r="AV114" s="10">
        <f t="shared" si="38"/>
        <v>0</v>
      </c>
      <c r="AW114" s="10">
        <f t="shared" si="38"/>
        <v>0</v>
      </c>
      <c r="AX114" s="10">
        <f t="shared" si="38"/>
        <v>0</v>
      </c>
      <c r="AY114" s="10">
        <f t="shared" si="38"/>
        <v>0</v>
      </c>
      <c r="AZ114" s="10">
        <f t="shared" si="38"/>
        <v>0</v>
      </c>
      <c r="BA114" s="10">
        <f t="shared" si="38"/>
        <v>0</v>
      </c>
      <c r="BB114" s="10">
        <f t="shared" si="38"/>
        <v>0</v>
      </c>
      <c r="BC114" s="10">
        <f t="shared" si="38"/>
        <v>0</v>
      </c>
      <c r="BD114" s="10">
        <f t="shared" si="38"/>
        <v>0</v>
      </c>
      <c r="BE114" s="10">
        <f t="shared" si="38"/>
        <v>0</v>
      </c>
      <c r="BF114" s="10">
        <f t="shared" si="38"/>
        <v>0</v>
      </c>
      <c r="BG114" s="10">
        <f t="shared" si="38"/>
        <v>0</v>
      </c>
      <c r="BH114" s="10">
        <f t="shared" si="38"/>
        <v>0</v>
      </c>
      <c r="BI114" s="10">
        <f t="shared" si="38"/>
        <v>0</v>
      </c>
      <c r="BJ114" s="10">
        <f t="shared" si="38"/>
        <v>0</v>
      </c>
      <c r="BK114" s="10">
        <f t="shared" si="38"/>
        <v>0</v>
      </c>
      <c r="BL114" s="10">
        <f t="shared" si="38"/>
        <v>0</v>
      </c>
      <c r="BM114" s="10">
        <f t="shared" si="38"/>
        <v>0</v>
      </c>
      <c r="BN114" s="10">
        <f t="shared" ref="BN114:CS114" si="39">SUM(BN117,BN119)</f>
        <v>0</v>
      </c>
      <c r="BO114" s="10">
        <f t="shared" si="39"/>
        <v>0</v>
      </c>
      <c r="BP114" s="10">
        <f t="shared" si="39"/>
        <v>0</v>
      </c>
      <c r="BQ114" s="10">
        <f t="shared" si="39"/>
        <v>0</v>
      </c>
      <c r="BR114" s="10">
        <f t="shared" si="39"/>
        <v>0</v>
      </c>
      <c r="BS114" s="10">
        <f t="shared" si="39"/>
        <v>0</v>
      </c>
      <c r="BT114" s="10">
        <f t="shared" si="39"/>
        <v>0</v>
      </c>
      <c r="BU114" s="10">
        <f t="shared" si="39"/>
        <v>0</v>
      </c>
      <c r="BV114" s="10">
        <f t="shared" si="39"/>
        <v>0</v>
      </c>
      <c r="BW114" s="10">
        <f t="shared" si="39"/>
        <v>0</v>
      </c>
      <c r="BX114" s="10">
        <f t="shared" si="39"/>
        <v>0</v>
      </c>
      <c r="BY114" s="10">
        <f t="shared" si="39"/>
        <v>0</v>
      </c>
      <c r="BZ114" s="10">
        <f t="shared" si="39"/>
        <v>0</v>
      </c>
      <c r="CA114" s="10">
        <f t="shared" si="39"/>
        <v>0</v>
      </c>
      <c r="CB114" s="10">
        <f t="shared" si="39"/>
        <v>0</v>
      </c>
      <c r="CC114" s="10">
        <f t="shared" si="39"/>
        <v>0</v>
      </c>
      <c r="CD114" s="10">
        <f t="shared" si="39"/>
        <v>0</v>
      </c>
      <c r="CE114" s="10">
        <f t="shared" si="39"/>
        <v>0</v>
      </c>
      <c r="CF114" s="10">
        <f t="shared" si="39"/>
        <v>0</v>
      </c>
      <c r="CG114" s="10">
        <f t="shared" si="39"/>
        <v>0</v>
      </c>
      <c r="CH114" s="10">
        <f t="shared" si="39"/>
        <v>0</v>
      </c>
      <c r="CI114" s="10">
        <f t="shared" si="39"/>
        <v>0</v>
      </c>
      <c r="CJ114" s="10">
        <f t="shared" si="39"/>
        <v>0</v>
      </c>
      <c r="CK114" s="10">
        <f t="shared" si="39"/>
        <v>0</v>
      </c>
      <c r="CL114" s="10">
        <f t="shared" si="39"/>
        <v>0</v>
      </c>
      <c r="CM114" s="10">
        <f t="shared" si="39"/>
        <v>0</v>
      </c>
      <c r="CN114" s="10">
        <f t="shared" si="39"/>
        <v>0</v>
      </c>
      <c r="CO114" s="10">
        <f t="shared" si="39"/>
        <v>0</v>
      </c>
      <c r="CP114" s="10">
        <f t="shared" si="39"/>
        <v>0</v>
      </c>
      <c r="CQ114" s="10">
        <f t="shared" si="39"/>
        <v>0</v>
      </c>
      <c r="CR114" s="10">
        <f t="shared" si="39"/>
        <v>0</v>
      </c>
      <c r="CS114" s="10">
        <f t="shared" si="39"/>
        <v>0</v>
      </c>
      <c r="CT114" s="193"/>
      <c r="CU114" s="219"/>
      <c r="CV114" s="219"/>
      <c r="CW114" s="219"/>
      <c r="CX114" s="219"/>
      <c r="CY114" s="219"/>
      <c r="CZ114" s="219"/>
      <c r="DA114" s="219"/>
      <c r="DB114" s="219"/>
      <c r="DC114" s="219"/>
      <c r="DD114" s="219"/>
      <c r="DE114" s="219"/>
      <c r="DF114" s="219"/>
      <c r="DG114" s="219"/>
      <c r="DH114" s="219"/>
      <c r="DI114" s="219"/>
      <c r="DJ114" s="226"/>
      <c r="DK114" s="219"/>
      <c r="DL114" s="219"/>
      <c r="DM114" s="226"/>
      <c r="DN114" s="219"/>
      <c r="DO114" s="219"/>
      <c r="DP114" s="219"/>
      <c r="DQ114" s="219"/>
      <c r="DR114" s="219"/>
      <c r="DS114" s="219"/>
      <c r="DT114" s="219"/>
      <c r="DU114" s="219"/>
      <c r="DV114" s="219"/>
      <c r="DW114" s="219"/>
      <c r="DX114" s="219"/>
      <c r="DY114" s="219"/>
      <c r="DZ114" s="219"/>
      <c r="EA114" s="219"/>
      <c r="EB114" s="219"/>
      <c r="EC114" s="219"/>
      <c r="ED114" s="219"/>
      <c r="EE114" s="219"/>
      <c r="EF114" s="219">
        <v>3</v>
      </c>
      <c r="EG114" s="219">
        <v>9</v>
      </c>
      <c r="EH114" s="219">
        <v>11</v>
      </c>
      <c r="EI114" s="219">
        <v>85</v>
      </c>
      <c r="EJ114" s="219">
        <v>262</v>
      </c>
      <c r="EK114" s="219">
        <v>1565</v>
      </c>
      <c r="EL114" s="219">
        <v>320</v>
      </c>
      <c r="EM114" s="219">
        <v>286</v>
      </c>
      <c r="EN114" s="219">
        <v>406</v>
      </c>
      <c r="EO114" s="219">
        <v>200</v>
      </c>
      <c r="EP114" s="219">
        <v>212</v>
      </c>
      <c r="EQ114" s="219">
        <v>264</v>
      </c>
      <c r="ER114" s="219">
        <v>267</v>
      </c>
      <c r="ES114" s="219">
        <v>160</v>
      </c>
      <c r="ET114" s="219">
        <v>619</v>
      </c>
      <c r="EU114" s="219">
        <v>150</v>
      </c>
      <c r="EV114" s="219">
        <v>15</v>
      </c>
      <c r="EW114" s="67">
        <f t="shared" ref="EW114:GB114" si="40">SUM(EW117,EW119)</f>
        <v>39</v>
      </c>
      <c r="EX114" s="67">
        <f t="shared" si="40"/>
        <v>0</v>
      </c>
      <c r="EY114" s="67">
        <f t="shared" si="40"/>
        <v>1</v>
      </c>
      <c r="EZ114" s="67">
        <f t="shared" si="40"/>
        <v>0</v>
      </c>
      <c r="FA114" s="67">
        <f t="shared" si="40"/>
        <v>0</v>
      </c>
      <c r="FB114" s="67">
        <f t="shared" si="40"/>
        <v>0</v>
      </c>
      <c r="FC114" s="67">
        <f t="shared" si="40"/>
        <v>0</v>
      </c>
      <c r="FD114" s="67">
        <f t="shared" si="40"/>
        <v>0</v>
      </c>
      <c r="FE114" s="67">
        <f t="shared" si="40"/>
        <v>2</v>
      </c>
      <c r="FF114" s="67">
        <f t="shared" si="40"/>
        <v>1</v>
      </c>
      <c r="FG114" s="67">
        <f t="shared" si="40"/>
        <v>0</v>
      </c>
      <c r="FH114" s="67">
        <f t="shared" si="40"/>
        <v>12</v>
      </c>
      <c r="FI114" s="67">
        <f t="shared" si="40"/>
        <v>2</v>
      </c>
      <c r="FJ114" s="67">
        <f t="shared" si="40"/>
        <v>4</v>
      </c>
      <c r="FK114" s="67">
        <f t="shared" si="40"/>
        <v>0</v>
      </c>
      <c r="FL114" s="67">
        <f t="shared" si="40"/>
        <v>0</v>
      </c>
      <c r="FM114" s="67">
        <f t="shared" si="40"/>
        <v>0</v>
      </c>
      <c r="FN114" s="67">
        <f t="shared" si="40"/>
        <v>0</v>
      </c>
      <c r="FO114" s="67">
        <f t="shared" si="40"/>
        <v>0</v>
      </c>
      <c r="FP114" s="67">
        <f t="shared" si="40"/>
        <v>0</v>
      </c>
      <c r="FQ114" s="67">
        <f t="shared" si="40"/>
        <v>1</v>
      </c>
      <c r="FR114" s="67">
        <f t="shared" si="40"/>
        <v>0</v>
      </c>
      <c r="FS114" s="67">
        <f t="shared" si="40"/>
        <v>14</v>
      </c>
      <c r="FT114" s="67">
        <f t="shared" si="40"/>
        <v>2</v>
      </c>
      <c r="FU114" s="67">
        <f t="shared" si="40"/>
        <v>0</v>
      </c>
      <c r="FV114" s="67">
        <f t="shared" si="40"/>
        <v>0</v>
      </c>
      <c r="FW114" s="67">
        <f t="shared" si="40"/>
        <v>0</v>
      </c>
      <c r="FX114" s="67">
        <f t="shared" si="40"/>
        <v>0</v>
      </c>
      <c r="FY114" s="67">
        <f t="shared" si="40"/>
        <v>0</v>
      </c>
      <c r="FZ114" s="67">
        <f t="shared" si="40"/>
        <v>0</v>
      </c>
      <c r="GA114" s="67">
        <f t="shared" si="40"/>
        <v>0</v>
      </c>
      <c r="GB114" s="67">
        <f t="shared" si="40"/>
        <v>0</v>
      </c>
    </row>
    <row r="115" spans="1:184" s="6" customFormat="1" ht="25.5" customHeight="1">
      <c r="A115" s="11" t="s">
        <v>5</v>
      </c>
      <c r="B115" s="18" t="e">
        <f t="shared" ref="B115:BM115" si="41">B114/B113</f>
        <v>#DIV/0!</v>
      </c>
      <c r="C115" s="18" t="e">
        <f t="shared" si="41"/>
        <v>#DIV/0!</v>
      </c>
      <c r="D115" s="18" t="e">
        <f t="shared" si="41"/>
        <v>#DIV/0!</v>
      </c>
      <c r="E115" s="18" t="e">
        <f t="shared" si="41"/>
        <v>#DIV/0!</v>
      </c>
      <c r="F115" s="18" t="e">
        <f t="shared" si="41"/>
        <v>#DIV/0!</v>
      </c>
      <c r="G115" s="18" t="e">
        <f t="shared" si="41"/>
        <v>#DIV/0!</v>
      </c>
      <c r="H115" s="18" t="e">
        <f t="shared" si="41"/>
        <v>#DIV/0!</v>
      </c>
      <c r="I115" s="18" t="e">
        <f t="shared" si="41"/>
        <v>#DIV/0!</v>
      </c>
      <c r="J115" s="18" t="e">
        <f t="shared" si="41"/>
        <v>#DIV/0!</v>
      </c>
      <c r="K115" s="18" t="e">
        <f t="shared" si="41"/>
        <v>#DIV/0!</v>
      </c>
      <c r="L115" s="18" t="e">
        <f t="shared" si="41"/>
        <v>#DIV/0!</v>
      </c>
      <c r="M115" s="18" t="e">
        <f t="shared" si="41"/>
        <v>#DIV/0!</v>
      </c>
      <c r="N115" s="18" t="e">
        <f t="shared" si="41"/>
        <v>#DIV/0!</v>
      </c>
      <c r="O115" s="18" t="e">
        <f t="shared" si="41"/>
        <v>#DIV/0!</v>
      </c>
      <c r="P115" s="18" t="e">
        <f t="shared" si="41"/>
        <v>#DIV/0!</v>
      </c>
      <c r="Q115" s="18" t="e">
        <f t="shared" si="41"/>
        <v>#DIV/0!</v>
      </c>
      <c r="R115" s="18" t="e">
        <f t="shared" si="41"/>
        <v>#DIV/0!</v>
      </c>
      <c r="S115" s="18" t="e">
        <f t="shared" si="41"/>
        <v>#DIV/0!</v>
      </c>
      <c r="T115" s="18" t="e">
        <f t="shared" si="41"/>
        <v>#DIV/0!</v>
      </c>
      <c r="U115" s="18" t="e">
        <f t="shared" si="41"/>
        <v>#DIV/0!</v>
      </c>
      <c r="V115" s="18" t="e">
        <f t="shared" si="41"/>
        <v>#DIV/0!</v>
      </c>
      <c r="W115" s="18" t="e">
        <f t="shared" si="41"/>
        <v>#DIV/0!</v>
      </c>
      <c r="X115" s="18" t="e">
        <f t="shared" si="41"/>
        <v>#DIV/0!</v>
      </c>
      <c r="Y115" s="18" t="e">
        <f t="shared" si="41"/>
        <v>#DIV/0!</v>
      </c>
      <c r="Z115" s="18" t="e">
        <f t="shared" si="41"/>
        <v>#DIV/0!</v>
      </c>
      <c r="AA115" s="18" t="e">
        <f t="shared" si="41"/>
        <v>#DIV/0!</v>
      </c>
      <c r="AB115" s="18" t="e">
        <f t="shared" si="41"/>
        <v>#DIV/0!</v>
      </c>
      <c r="AC115" s="18" t="e">
        <f t="shared" si="41"/>
        <v>#DIV/0!</v>
      </c>
      <c r="AD115" s="18" t="e">
        <f t="shared" si="41"/>
        <v>#DIV/0!</v>
      </c>
      <c r="AE115" s="18" t="e">
        <f t="shared" si="41"/>
        <v>#DIV/0!</v>
      </c>
      <c r="AF115" s="18" t="e">
        <f t="shared" si="41"/>
        <v>#DIV/0!</v>
      </c>
      <c r="AG115" s="18" t="e">
        <f t="shared" si="41"/>
        <v>#DIV/0!</v>
      </c>
      <c r="AH115" s="18" t="e">
        <f t="shared" si="41"/>
        <v>#DIV/0!</v>
      </c>
      <c r="AI115" s="18" t="e">
        <f t="shared" si="41"/>
        <v>#DIV/0!</v>
      </c>
      <c r="AJ115" s="18" t="e">
        <f t="shared" si="41"/>
        <v>#DIV/0!</v>
      </c>
      <c r="AK115" s="18" t="e">
        <f t="shared" si="41"/>
        <v>#DIV/0!</v>
      </c>
      <c r="AL115" s="18" t="e">
        <f t="shared" si="41"/>
        <v>#DIV/0!</v>
      </c>
      <c r="AM115" s="18" t="e">
        <f t="shared" si="41"/>
        <v>#DIV/0!</v>
      </c>
      <c r="AN115" s="18" t="e">
        <f t="shared" si="41"/>
        <v>#DIV/0!</v>
      </c>
      <c r="AO115" s="18" t="e">
        <f t="shared" si="41"/>
        <v>#DIV/0!</v>
      </c>
      <c r="AP115" s="18" t="e">
        <f t="shared" si="41"/>
        <v>#DIV/0!</v>
      </c>
      <c r="AQ115" s="18" t="e">
        <f t="shared" si="41"/>
        <v>#DIV/0!</v>
      </c>
      <c r="AR115" s="18" t="e">
        <f t="shared" si="41"/>
        <v>#DIV/0!</v>
      </c>
      <c r="AS115" s="18" t="e">
        <f t="shared" si="41"/>
        <v>#DIV/0!</v>
      </c>
      <c r="AT115" s="18" t="e">
        <f t="shared" si="41"/>
        <v>#DIV/0!</v>
      </c>
      <c r="AU115" s="18" t="e">
        <f t="shared" si="41"/>
        <v>#DIV/0!</v>
      </c>
      <c r="AV115" s="18" t="e">
        <f t="shared" si="41"/>
        <v>#DIV/0!</v>
      </c>
      <c r="AW115" s="18" t="e">
        <f t="shared" si="41"/>
        <v>#DIV/0!</v>
      </c>
      <c r="AX115" s="18" t="e">
        <f t="shared" si="41"/>
        <v>#DIV/0!</v>
      </c>
      <c r="AY115" s="18" t="e">
        <f t="shared" si="41"/>
        <v>#DIV/0!</v>
      </c>
      <c r="AZ115" s="18" t="e">
        <f t="shared" si="41"/>
        <v>#DIV/0!</v>
      </c>
      <c r="BA115" s="18" t="e">
        <f t="shared" si="41"/>
        <v>#DIV/0!</v>
      </c>
      <c r="BB115" s="18" t="e">
        <f t="shared" si="41"/>
        <v>#DIV/0!</v>
      </c>
      <c r="BC115" s="18" t="e">
        <f t="shared" si="41"/>
        <v>#DIV/0!</v>
      </c>
      <c r="BD115" s="18" t="e">
        <f t="shared" si="41"/>
        <v>#DIV/0!</v>
      </c>
      <c r="BE115" s="18" t="e">
        <f t="shared" si="41"/>
        <v>#DIV/0!</v>
      </c>
      <c r="BF115" s="18" t="e">
        <f t="shared" si="41"/>
        <v>#DIV/0!</v>
      </c>
      <c r="BG115" s="18" t="e">
        <f t="shared" si="41"/>
        <v>#DIV/0!</v>
      </c>
      <c r="BH115" s="18" t="e">
        <f t="shared" si="41"/>
        <v>#DIV/0!</v>
      </c>
      <c r="BI115" s="18" t="e">
        <f t="shared" si="41"/>
        <v>#DIV/0!</v>
      </c>
      <c r="BJ115" s="18" t="e">
        <f t="shared" si="41"/>
        <v>#DIV/0!</v>
      </c>
      <c r="BK115" s="18" t="e">
        <f t="shared" si="41"/>
        <v>#DIV/0!</v>
      </c>
      <c r="BL115" s="18" t="e">
        <f t="shared" si="41"/>
        <v>#DIV/0!</v>
      </c>
      <c r="BM115" s="18" t="e">
        <f t="shared" si="41"/>
        <v>#DIV/0!</v>
      </c>
      <c r="BN115" s="18" t="e">
        <f t="shared" ref="BN115:DX115" si="42">BN114/BN113</f>
        <v>#DIV/0!</v>
      </c>
      <c r="BO115" s="18" t="e">
        <f t="shared" si="42"/>
        <v>#DIV/0!</v>
      </c>
      <c r="BP115" s="18" t="e">
        <f t="shared" si="42"/>
        <v>#DIV/0!</v>
      </c>
      <c r="BQ115" s="18" t="e">
        <f t="shared" si="42"/>
        <v>#DIV/0!</v>
      </c>
      <c r="BR115" s="18" t="e">
        <f t="shared" si="42"/>
        <v>#DIV/0!</v>
      </c>
      <c r="BS115" s="18" t="e">
        <f t="shared" si="42"/>
        <v>#DIV/0!</v>
      </c>
      <c r="BT115" s="18" t="e">
        <f t="shared" si="42"/>
        <v>#DIV/0!</v>
      </c>
      <c r="BU115" s="18" t="e">
        <f t="shared" si="42"/>
        <v>#DIV/0!</v>
      </c>
      <c r="BV115" s="18" t="e">
        <f t="shared" si="42"/>
        <v>#DIV/0!</v>
      </c>
      <c r="BW115" s="18" t="e">
        <f t="shared" si="42"/>
        <v>#DIV/0!</v>
      </c>
      <c r="BX115" s="18" t="e">
        <f t="shared" si="42"/>
        <v>#DIV/0!</v>
      </c>
      <c r="BY115" s="18" t="e">
        <f t="shared" si="42"/>
        <v>#DIV/0!</v>
      </c>
      <c r="BZ115" s="18" t="e">
        <f t="shared" si="42"/>
        <v>#DIV/0!</v>
      </c>
      <c r="CA115" s="18" t="e">
        <f t="shared" si="42"/>
        <v>#DIV/0!</v>
      </c>
      <c r="CB115" s="18" t="e">
        <f t="shared" si="42"/>
        <v>#DIV/0!</v>
      </c>
      <c r="CC115" s="18" t="e">
        <f t="shared" si="42"/>
        <v>#DIV/0!</v>
      </c>
      <c r="CD115" s="18" t="e">
        <f t="shared" si="42"/>
        <v>#DIV/0!</v>
      </c>
      <c r="CE115" s="18" t="e">
        <f t="shared" si="42"/>
        <v>#DIV/0!</v>
      </c>
      <c r="CF115" s="18" t="e">
        <f t="shared" si="42"/>
        <v>#DIV/0!</v>
      </c>
      <c r="CG115" s="18" t="e">
        <f t="shared" si="42"/>
        <v>#DIV/0!</v>
      </c>
      <c r="CH115" s="18" t="e">
        <f t="shared" si="42"/>
        <v>#DIV/0!</v>
      </c>
      <c r="CI115" s="18" t="e">
        <f t="shared" si="42"/>
        <v>#DIV/0!</v>
      </c>
      <c r="CJ115" s="18" t="e">
        <f t="shared" si="42"/>
        <v>#DIV/0!</v>
      </c>
      <c r="CK115" s="18" t="e">
        <f t="shared" si="42"/>
        <v>#DIV/0!</v>
      </c>
      <c r="CL115" s="18" t="e">
        <f t="shared" si="42"/>
        <v>#DIV/0!</v>
      </c>
      <c r="CM115" s="18" t="e">
        <f t="shared" si="42"/>
        <v>#DIV/0!</v>
      </c>
      <c r="CN115" s="18" t="e">
        <f t="shared" si="42"/>
        <v>#DIV/0!</v>
      </c>
      <c r="CO115" s="18" t="e">
        <f t="shared" si="42"/>
        <v>#DIV/0!</v>
      </c>
      <c r="CP115" s="18" t="e">
        <f t="shared" si="42"/>
        <v>#DIV/0!</v>
      </c>
      <c r="CQ115" s="18" t="e">
        <f t="shared" si="42"/>
        <v>#DIV/0!</v>
      </c>
      <c r="CR115" s="18" t="e">
        <f t="shared" si="42"/>
        <v>#DIV/0!</v>
      </c>
      <c r="CS115" s="18" t="e">
        <f t="shared" si="42"/>
        <v>#DIV/0!</v>
      </c>
      <c r="CT115" s="194" t="e">
        <f t="shared" si="42"/>
        <v>#DIV/0!</v>
      </c>
      <c r="CU115" s="194" t="e">
        <f t="shared" si="42"/>
        <v>#DIV/0!</v>
      </c>
      <c r="CV115" s="194" t="e">
        <f t="shared" si="42"/>
        <v>#DIV/0!</v>
      </c>
      <c r="CW115" s="194" t="e">
        <f t="shared" si="42"/>
        <v>#DIV/0!</v>
      </c>
      <c r="CX115" s="194" t="e">
        <f t="shared" si="42"/>
        <v>#DIV/0!</v>
      </c>
      <c r="CY115" s="194" t="e">
        <f t="shared" si="42"/>
        <v>#DIV/0!</v>
      </c>
      <c r="CZ115" s="194" t="e">
        <f t="shared" si="42"/>
        <v>#DIV/0!</v>
      </c>
      <c r="DA115" s="194" t="e">
        <f t="shared" si="42"/>
        <v>#DIV/0!</v>
      </c>
      <c r="DB115" s="194" t="e">
        <f t="shared" si="42"/>
        <v>#DIV/0!</v>
      </c>
      <c r="DC115" s="194" t="e">
        <f t="shared" si="42"/>
        <v>#DIV/0!</v>
      </c>
      <c r="DD115" s="194" t="e">
        <f t="shared" si="42"/>
        <v>#DIV/0!</v>
      </c>
      <c r="DE115" s="194" t="e">
        <f t="shared" si="42"/>
        <v>#DIV/0!</v>
      </c>
      <c r="DF115" s="194" t="e">
        <f t="shared" si="42"/>
        <v>#DIV/0!</v>
      </c>
      <c r="DG115" s="194" t="e">
        <f t="shared" si="42"/>
        <v>#DIV/0!</v>
      </c>
      <c r="DH115" s="194" t="e">
        <f t="shared" si="42"/>
        <v>#DIV/0!</v>
      </c>
      <c r="DI115" s="194" t="e">
        <f t="shared" si="42"/>
        <v>#DIV/0!</v>
      </c>
      <c r="DJ115" s="194" t="e">
        <f t="shared" si="42"/>
        <v>#DIV/0!</v>
      </c>
      <c r="DK115" s="194" t="e">
        <f t="shared" si="42"/>
        <v>#DIV/0!</v>
      </c>
      <c r="DL115" s="194" t="e">
        <f t="shared" si="42"/>
        <v>#DIV/0!</v>
      </c>
      <c r="DM115" s="194" t="e">
        <f t="shared" si="42"/>
        <v>#DIV/0!</v>
      </c>
      <c r="DN115" s="194" t="e">
        <f t="shared" si="42"/>
        <v>#DIV/0!</v>
      </c>
      <c r="DO115" s="194" t="e">
        <f t="shared" si="42"/>
        <v>#DIV/0!</v>
      </c>
      <c r="DP115" s="194" t="e">
        <f t="shared" si="42"/>
        <v>#DIV/0!</v>
      </c>
      <c r="DQ115" s="194" t="e">
        <f t="shared" si="42"/>
        <v>#DIV/0!</v>
      </c>
      <c r="DR115" s="194" t="e">
        <f t="shared" si="42"/>
        <v>#DIV/0!</v>
      </c>
      <c r="DS115" s="194" t="e">
        <f t="shared" si="42"/>
        <v>#DIV/0!</v>
      </c>
      <c r="DT115" s="194" t="e">
        <f t="shared" si="42"/>
        <v>#DIV/0!</v>
      </c>
      <c r="DU115" s="194" t="e">
        <f t="shared" si="42"/>
        <v>#DIV/0!</v>
      </c>
      <c r="DV115" s="194" t="e">
        <f t="shared" si="42"/>
        <v>#DIV/0!</v>
      </c>
      <c r="DW115" s="194" t="e">
        <f t="shared" si="42"/>
        <v>#DIV/0!</v>
      </c>
      <c r="DX115" s="194" t="e">
        <f t="shared" si="42"/>
        <v>#DIV/0!</v>
      </c>
      <c r="DY115" s="194" t="e">
        <v>#DIV/0!</v>
      </c>
      <c r="DZ115" s="194" t="e">
        <v>#DIV/0!</v>
      </c>
      <c r="EA115" s="194" t="e">
        <v>#DIV/0!</v>
      </c>
      <c r="EB115" s="194" t="e">
        <v>#DIV/0!</v>
      </c>
      <c r="EC115" s="194" t="e">
        <v>#DIV/0!</v>
      </c>
      <c r="ED115" s="194" t="e">
        <v>#DIV/0!</v>
      </c>
      <c r="EE115" s="194" t="e">
        <v>#DIV/0!</v>
      </c>
      <c r="EF115" s="194">
        <v>2.2058823529411764E-3</v>
      </c>
      <c r="EG115" s="194">
        <v>8.0500894454382833E-3</v>
      </c>
      <c r="EH115" s="194">
        <v>4.7475183426845058E-3</v>
      </c>
      <c r="EI115" s="194">
        <v>3.236985414524544E-3</v>
      </c>
      <c r="EJ115" s="194">
        <v>9.8744959107526474E-3</v>
      </c>
      <c r="EK115" s="194">
        <v>2.6366331963070287E-2</v>
      </c>
      <c r="EL115" s="194">
        <v>1.2037315678603671E-2</v>
      </c>
      <c r="EM115" s="194">
        <v>5.3279681067083962E-3</v>
      </c>
      <c r="EN115" s="194">
        <v>5.8778393873148696E-3</v>
      </c>
      <c r="EO115" s="194">
        <v>2.38914373088685E-3</v>
      </c>
      <c r="EP115" s="194">
        <v>2.047102673786464E-3</v>
      </c>
      <c r="EQ115" s="194">
        <v>3.5357932096698589E-3</v>
      </c>
      <c r="ER115" s="194">
        <v>2.6414459690743066E-3</v>
      </c>
      <c r="ES115" s="194">
        <v>1.5892566252135563E-3</v>
      </c>
      <c r="ET115" s="194">
        <v>6.7495365827063567E-3</v>
      </c>
      <c r="EU115" s="194">
        <v>1.2488240240440252E-3</v>
      </c>
      <c r="EV115" s="194">
        <v>3.8864130998030884E-4</v>
      </c>
      <c r="EW115" s="17">
        <f t="shared" ref="EW115:GB115" si="43">EW114/EW113</f>
        <v>1.2671800370406472E-3</v>
      </c>
      <c r="EX115" s="73">
        <f t="shared" si="43"/>
        <v>0</v>
      </c>
      <c r="EY115" s="73">
        <f t="shared" si="43"/>
        <v>5.6401579244218843E-4</v>
      </c>
      <c r="EZ115" s="73" t="e">
        <f t="shared" si="43"/>
        <v>#DIV/0!</v>
      </c>
      <c r="FA115" s="73" t="e">
        <f t="shared" si="43"/>
        <v>#DIV/0!</v>
      </c>
      <c r="FB115" s="73">
        <f t="shared" si="43"/>
        <v>0</v>
      </c>
      <c r="FC115" s="73">
        <f t="shared" si="43"/>
        <v>0</v>
      </c>
      <c r="FD115" s="73">
        <f t="shared" si="43"/>
        <v>0</v>
      </c>
      <c r="FE115" s="73">
        <f t="shared" si="43"/>
        <v>1.4598540145985401E-3</v>
      </c>
      <c r="FF115" s="73">
        <f t="shared" si="43"/>
        <v>8.1499592502037486E-4</v>
      </c>
      <c r="FG115" s="73" t="e">
        <f t="shared" si="43"/>
        <v>#DIV/0!</v>
      </c>
      <c r="FH115" s="73">
        <f t="shared" si="43"/>
        <v>3.5671819262782403E-3</v>
      </c>
      <c r="FI115" s="73">
        <f t="shared" si="43"/>
        <v>3.3557046979865771E-3</v>
      </c>
      <c r="FJ115" s="73">
        <f t="shared" si="43"/>
        <v>4.608294930875576E-3</v>
      </c>
      <c r="FK115" s="73">
        <f t="shared" si="43"/>
        <v>0</v>
      </c>
      <c r="FL115" s="73">
        <f t="shared" si="43"/>
        <v>0</v>
      </c>
      <c r="FM115" s="73">
        <f t="shared" si="43"/>
        <v>0</v>
      </c>
      <c r="FN115" s="73" t="e">
        <f t="shared" si="43"/>
        <v>#DIV/0!</v>
      </c>
      <c r="FO115" s="73">
        <f t="shared" si="43"/>
        <v>0</v>
      </c>
      <c r="FP115" s="73">
        <f t="shared" si="43"/>
        <v>0</v>
      </c>
      <c r="FQ115" s="73">
        <f t="shared" si="43"/>
        <v>1.3440860215053765E-3</v>
      </c>
      <c r="FR115" s="73">
        <f t="shared" si="43"/>
        <v>0</v>
      </c>
      <c r="FS115" s="73">
        <f t="shared" si="43"/>
        <v>4.4543429844097994E-3</v>
      </c>
      <c r="FT115" s="73">
        <f t="shared" si="43"/>
        <v>5.7954216169226315E-4</v>
      </c>
      <c r="FU115" s="73">
        <f t="shared" si="43"/>
        <v>0</v>
      </c>
      <c r="FV115" s="73" t="e">
        <f t="shared" si="43"/>
        <v>#DIV/0!</v>
      </c>
      <c r="FW115" s="73" t="e">
        <f t="shared" si="43"/>
        <v>#DIV/0!</v>
      </c>
      <c r="FX115" s="73" t="e">
        <f t="shared" si="43"/>
        <v>#DIV/0!</v>
      </c>
      <c r="FY115" s="73" t="e">
        <f t="shared" si="43"/>
        <v>#DIV/0!</v>
      </c>
      <c r="FZ115" s="73" t="e">
        <f t="shared" si="43"/>
        <v>#DIV/0!</v>
      </c>
      <c r="GA115" s="73" t="e">
        <f t="shared" si="43"/>
        <v>#DIV/0!</v>
      </c>
      <c r="GB115" s="73" t="e">
        <f t="shared" si="43"/>
        <v>#DIV/0!</v>
      </c>
    </row>
    <row r="116" spans="1:184" ht="12.75" customHeight="1">
      <c r="A116" s="277" t="s">
        <v>460</v>
      </c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14" t="s">
        <v>31</v>
      </c>
      <c r="EY116" s="14" t="s">
        <v>31</v>
      </c>
      <c r="EZ116" s="14" t="s">
        <v>31</v>
      </c>
      <c r="FA116" s="14" t="s">
        <v>31</v>
      </c>
      <c r="FB116" s="14" t="s">
        <v>31</v>
      </c>
      <c r="FC116" s="14" t="s">
        <v>31</v>
      </c>
      <c r="FD116" s="14" t="s">
        <v>31</v>
      </c>
      <c r="FE116" s="14" t="s">
        <v>31</v>
      </c>
      <c r="FF116" s="14" t="s">
        <v>31</v>
      </c>
      <c r="FG116" s="14" t="s">
        <v>31</v>
      </c>
      <c r="FH116" s="14" t="s">
        <v>31</v>
      </c>
      <c r="FI116" s="14" t="s">
        <v>31</v>
      </c>
      <c r="FJ116" s="14" t="s">
        <v>31</v>
      </c>
      <c r="FK116" s="14" t="s">
        <v>31</v>
      </c>
      <c r="FL116" s="14" t="s">
        <v>31</v>
      </c>
      <c r="FM116" s="14" t="s">
        <v>31</v>
      </c>
      <c r="FN116" s="14" t="s">
        <v>31</v>
      </c>
      <c r="FO116" s="14" t="s">
        <v>31</v>
      </c>
      <c r="FP116" s="14" t="s">
        <v>31</v>
      </c>
      <c r="FQ116" s="14" t="s">
        <v>31</v>
      </c>
      <c r="FR116" s="14" t="s">
        <v>31</v>
      </c>
      <c r="FS116" s="14" t="s">
        <v>31</v>
      </c>
      <c r="FT116" s="14" t="s">
        <v>31</v>
      </c>
      <c r="FU116" s="14" t="s">
        <v>31</v>
      </c>
      <c r="FV116" s="14" t="s">
        <v>31</v>
      </c>
      <c r="FW116" s="14" t="s">
        <v>31</v>
      </c>
      <c r="FX116" s="14" t="s">
        <v>31</v>
      </c>
      <c r="FY116" s="14" t="s">
        <v>31</v>
      </c>
      <c r="FZ116" s="14" t="s">
        <v>31</v>
      </c>
      <c r="GA116" s="14" t="s">
        <v>31</v>
      </c>
      <c r="GB116" s="14" t="s">
        <v>31</v>
      </c>
    </row>
    <row r="117" spans="1:184" s="6" customFormat="1" ht="25.5" customHeight="1">
      <c r="A117" s="11" t="s">
        <v>4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93"/>
      <c r="CU117" s="193"/>
      <c r="CV117" s="193"/>
      <c r="CW117" s="193"/>
      <c r="CX117" s="193"/>
      <c r="CY117" s="193"/>
      <c r="CZ117" s="193"/>
      <c r="DA117" s="193"/>
      <c r="DB117" s="193"/>
      <c r="DC117" s="193"/>
      <c r="DD117" s="193"/>
      <c r="DE117" s="193"/>
      <c r="DF117" s="193"/>
      <c r="DG117" s="193"/>
      <c r="DH117" s="193"/>
      <c r="DI117" s="193"/>
      <c r="DJ117" s="225"/>
      <c r="DK117" s="193"/>
      <c r="DL117" s="193"/>
      <c r="DM117" s="225"/>
      <c r="DN117" s="193"/>
      <c r="DO117" s="193"/>
      <c r="DP117" s="193"/>
      <c r="DQ117" s="193"/>
      <c r="DR117" s="193"/>
      <c r="DS117" s="193"/>
      <c r="DT117" s="193"/>
      <c r="DU117" s="193"/>
      <c r="DV117" s="193"/>
      <c r="DW117" s="193"/>
      <c r="DX117" s="193"/>
      <c r="DY117" s="193"/>
      <c r="DZ117" s="193"/>
      <c r="EA117" s="193"/>
      <c r="EB117" s="193"/>
      <c r="EC117" s="193"/>
      <c r="ED117" s="193"/>
      <c r="EE117" s="193"/>
      <c r="EF117" s="193">
        <v>3</v>
      </c>
      <c r="EG117" s="193">
        <v>9</v>
      </c>
      <c r="EH117" s="193">
        <v>11</v>
      </c>
      <c r="EI117" s="193">
        <v>85</v>
      </c>
      <c r="EJ117" s="193">
        <v>262</v>
      </c>
      <c r="EK117" s="193">
        <v>1565</v>
      </c>
      <c r="EL117" s="193">
        <v>300</v>
      </c>
      <c r="EM117" s="193">
        <v>286</v>
      </c>
      <c r="EN117" s="193">
        <v>403</v>
      </c>
      <c r="EO117" s="193">
        <v>200</v>
      </c>
      <c r="EP117" s="193">
        <v>211</v>
      </c>
      <c r="EQ117" s="193">
        <v>261</v>
      </c>
      <c r="ER117" s="193">
        <v>265</v>
      </c>
      <c r="ES117" s="193">
        <v>157</v>
      </c>
      <c r="ET117" s="193">
        <v>615</v>
      </c>
      <c r="EU117" s="193">
        <v>150</v>
      </c>
      <c r="EV117" s="193">
        <v>12</v>
      </c>
      <c r="EW117" s="9">
        <f>SUM(EX117:GB117)</f>
        <v>38</v>
      </c>
      <c r="EX117" s="66">
        <f>'Bu X2977'!F77</f>
        <v>0</v>
      </c>
      <c r="EY117" s="66">
        <f>'Bu X2977'!G77</f>
        <v>1</v>
      </c>
      <c r="EZ117" s="66">
        <f>'Bu X2977'!H77</f>
        <v>0</v>
      </c>
      <c r="FA117" s="66">
        <f>'Bu X2977'!I77</f>
        <v>0</v>
      </c>
      <c r="FB117" s="66">
        <f>'Bu X2977'!J77</f>
        <v>0</v>
      </c>
      <c r="FC117" s="66">
        <f>'Bu X2977'!K77</f>
        <v>0</v>
      </c>
      <c r="FD117" s="66">
        <f>'Bu X2977'!L77</f>
        <v>0</v>
      </c>
      <c r="FE117" s="66">
        <f>'Bu X2977'!M77</f>
        <v>2</v>
      </c>
      <c r="FF117" s="66">
        <f>'Bu X2977'!N77</f>
        <v>0</v>
      </c>
      <c r="FG117" s="66">
        <f>'Bu X2977'!O77</f>
        <v>0</v>
      </c>
      <c r="FH117" s="66">
        <f>'Bu X2977'!P77</f>
        <v>12</v>
      </c>
      <c r="FI117" s="66">
        <f>'Bu X2977'!Q77</f>
        <v>2</v>
      </c>
      <c r="FJ117" s="66">
        <f>'Bu X2977'!R77</f>
        <v>4</v>
      </c>
      <c r="FK117" s="66">
        <f>'Bu X2977'!S77</f>
        <v>0</v>
      </c>
      <c r="FL117" s="66">
        <f>'Bu X2977'!T77</f>
        <v>0</v>
      </c>
      <c r="FM117" s="66">
        <f>'Bu X2977'!U77</f>
        <v>0</v>
      </c>
      <c r="FN117" s="66">
        <f>'Bu X2977'!V77</f>
        <v>0</v>
      </c>
      <c r="FO117" s="66">
        <f>'Bu X2977'!W77</f>
        <v>0</v>
      </c>
      <c r="FP117" s="66">
        <f>'Bu X2977'!X77</f>
        <v>0</v>
      </c>
      <c r="FQ117" s="66">
        <f>'Bu X2977'!Y77</f>
        <v>1</v>
      </c>
      <c r="FR117" s="66">
        <f>'Bu X2977'!Z77</f>
        <v>0</v>
      </c>
      <c r="FS117" s="66">
        <f>'Bu X2977'!AA77</f>
        <v>14</v>
      </c>
      <c r="FT117" s="66">
        <f>'Bu X2977'!AB77</f>
        <v>2</v>
      </c>
      <c r="FU117" s="66">
        <f>'Bu X2977'!AC77</f>
        <v>0</v>
      </c>
      <c r="FV117" s="66">
        <f>'Bu X2977'!AD77</f>
        <v>0</v>
      </c>
      <c r="FW117" s="66">
        <f>'Bu X2977'!AE77</f>
        <v>0</v>
      </c>
      <c r="FX117" s="66">
        <f>'Bu X2977'!AF77</f>
        <v>0</v>
      </c>
      <c r="FY117" s="66">
        <f>'Bu X2977'!AG77</f>
        <v>0</v>
      </c>
      <c r="FZ117" s="66">
        <f>'Bu X2977'!AH77</f>
        <v>0</v>
      </c>
      <c r="GA117" s="66">
        <f>'Bu X2977'!AI77</f>
        <v>0</v>
      </c>
      <c r="GB117" s="66">
        <f>'Bu X2977'!AJ77</f>
        <v>0</v>
      </c>
    </row>
    <row r="118" spans="1:184" s="3" customFormat="1" ht="25.5" customHeight="1">
      <c r="A118" s="5" t="s">
        <v>3</v>
      </c>
      <c r="B118" s="4" t="e">
        <f t="shared" ref="B118:BM118" si="44">B117/B113</f>
        <v>#DIV/0!</v>
      </c>
      <c r="C118" s="4" t="e">
        <f t="shared" si="44"/>
        <v>#DIV/0!</v>
      </c>
      <c r="D118" s="4" t="e">
        <f t="shared" si="44"/>
        <v>#DIV/0!</v>
      </c>
      <c r="E118" s="4" t="e">
        <f t="shared" si="44"/>
        <v>#DIV/0!</v>
      </c>
      <c r="F118" s="4" t="e">
        <f t="shared" si="44"/>
        <v>#DIV/0!</v>
      </c>
      <c r="G118" s="4" t="e">
        <f t="shared" si="44"/>
        <v>#DIV/0!</v>
      </c>
      <c r="H118" s="4" t="e">
        <f t="shared" si="44"/>
        <v>#DIV/0!</v>
      </c>
      <c r="I118" s="4" t="e">
        <f t="shared" si="44"/>
        <v>#DIV/0!</v>
      </c>
      <c r="J118" s="4" t="e">
        <f t="shared" si="44"/>
        <v>#DIV/0!</v>
      </c>
      <c r="K118" s="4" t="e">
        <f t="shared" si="44"/>
        <v>#DIV/0!</v>
      </c>
      <c r="L118" s="4" t="e">
        <f t="shared" si="44"/>
        <v>#DIV/0!</v>
      </c>
      <c r="M118" s="4" t="e">
        <f t="shared" si="44"/>
        <v>#DIV/0!</v>
      </c>
      <c r="N118" s="4" t="e">
        <f t="shared" si="44"/>
        <v>#DIV/0!</v>
      </c>
      <c r="O118" s="4" t="e">
        <f t="shared" si="44"/>
        <v>#DIV/0!</v>
      </c>
      <c r="P118" s="4" t="e">
        <f t="shared" si="44"/>
        <v>#DIV/0!</v>
      </c>
      <c r="Q118" s="4" t="e">
        <f t="shared" si="44"/>
        <v>#DIV/0!</v>
      </c>
      <c r="R118" s="4" t="e">
        <f t="shared" si="44"/>
        <v>#DIV/0!</v>
      </c>
      <c r="S118" s="4" t="e">
        <f t="shared" si="44"/>
        <v>#DIV/0!</v>
      </c>
      <c r="T118" s="4" t="e">
        <f t="shared" si="44"/>
        <v>#DIV/0!</v>
      </c>
      <c r="U118" s="4" t="e">
        <f t="shared" si="44"/>
        <v>#DIV/0!</v>
      </c>
      <c r="V118" s="4" t="e">
        <f t="shared" si="44"/>
        <v>#DIV/0!</v>
      </c>
      <c r="W118" s="4" t="e">
        <f t="shared" si="44"/>
        <v>#DIV/0!</v>
      </c>
      <c r="X118" s="4" t="e">
        <f t="shared" si="44"/>
        <v>#DIV/0!</v>
      </c>
      <c r="Y118" s="4" t="e">
        <f t="shared" si="44"/>
        <v>#DIV/0!</v>
      </c>
      <c r="Z118" s="4" t="e">
        <f t="shared" si="44"/>
        <v>#DIV/0!</v>
      </c>
      <c r="AA118" s="4" t="e">
        <f t="shared" si="44"/>
        <v>#DIV/0!</v>
      </c>
      <c r="AB118" s="4" t="e">
        <f t="shared" si="44"/>
        <v>#DIV/0!</v>
      </c>
      <c r="AC118" s="4" t="e">
        <f t="shared" si="44"/>
        <v>#DIV/0!</v>
      </c>
      <c r="AD118" s="4" t="e">
        <f t="shared" si="44"/>
        <v>#DIV/0!</v>
      </c>
      <c r="AE118" s="4" t="e">
        <f t="shared" si="44"/>
        <v>#DIV/0!</v>
      </c>
      <c r="AF118" s="4" t="e">
        <f t="shared" si="44"/>
        <v>#DIV/0!</v>
      </c>
      <c r="AG118" s="4" t="e">
        <f t="shared" si="44"/>
        <v>#DIV/0!</v>
      </c>
      <c r="AH118" s="4" t="e">
        <f t="shared" si="44"/>
        <v>#DIV/0!</v>
      </c>
      <c r="AI118" s="4" t="e">
        <f t="shared" si="44"/>
        <v>#DIV/0!</v>
      </c>
      <c r="AJ118" s="4" t="e">
        <f t="shared" si="44"/>
        <v>#DIV/0!</v>
      </c>
      <c r="AK118" s="4" t="e">
        <f t="shared" si="44"/>
        <v>#DIV/0!</v>
      </c>
      <c r="AL118" s="4" t="e">
        <f t="shared" si="44"/>
        <v>#DIV/0!</v>
      </c>
      <c r="AM118" s="4" t="e">
        <f t="shared" si="44"/>
        <v>#DIV/0!</v>
      </c>
      <c r="AN118" s="4" t="e">
        <f t="shared" si="44"/>
        <v>#DIV/0!</v>
      </c>
      <c r="AO118" s="4" t="e">
        <f t="shared" si="44"/>
        <v>#DIV/0!</v>
      </c>
      <c r="AP118" s="4" t="e">
        <f t="shared" si="44"/>
        <v>#DIV/0!</v>
      </c>
      <c r="AQ118" s="4" t="e">
        <f t="shared" si="44"/>
        <v>#DIV/0!</v>
      </c>
      <c r="AR118" s="4" t="e">
        <f t="shared" si="44"/>
        <v>#DIV/0!</v>
      </c>
      <c r="AS118" s="4" t="e">
        <f t="shared" si="44"/>
        <v>#DIV/0!</v>
      </c>
      <c r="AT118" s="4" t="e">
        <f t="shared" si="44"/>
        <v>#DIV/0!</v>
      </c>
      <c r="AU118" s="4" t="e">
        <f t="shared" si="44"/>
        <v>#DIV/0!</v>
      </c>
      <c r="AV118" s="4" t="e">
        <f t="shared" si="44"/>
        <v>#DIV/0!</v>
      </c>
      <c r="AW118" s="4" t="e">
        <f t="shared" si="44"/>
        <v>#DIV/0!</v>
      </c>
      <c r="AX118" s="4" t="e">
        <f t="shared" si="44"/>
        <v>#DIV/0!</v>
      </c>
      <c r="AY118" s="4" t="e">
        <f t="shared" si="44"/>
        <v>#DIV/0!</v>
      </c>
      <c r="AZ118" s="4" t="e">
        <f t="shared" si="44"/>
        <v>#DIV/0!</v>
      </c>
      <c r="BA118" s="4" t="e">
        <f t="shared" si="44"/>
        <v>#DIV/0!</v>
      </c>
      <c r="BB118" s="4" t="e">
        <f t="shared" si="44"/>
        <v>#DIV/0!</v>
      </c>
      <c r="BC118" s="4" t="e">
        <f t="shared" si="44"/>
        <v>#DIV/0!</v>
      </c>
      <c r="BD118" s="4" t="e">
        <f t="shared" si="44"/>
        <v>#DIV/0!</v>
      </c>
      <c r="BE118" s="4" t="e">
        <f t="shared" si="44"/>
        <v>#DIV/0!</v>
      </c>
      <c r="BF118" s="4" t="e">
        <f t="shared" si="44"/>
        <v>#DIV/0!</v>
      </c>
      <c r="BG118" s="4" t="e">
        <f t="shared" si="44"/>
        <v>#DIV/0!</v>
      </c>
      <c r="BH118" s="4" t="e">
        <f t="shared" si="44"/>
        <v>#DIV/0!</v>
      </c>
      <c r="BI118" s="4" t="e">
        <f t="shared" si="44"/>
        <v>#DIV/0!</v>
      </c>
      <c r="BJ118" s="4" t="e">
        <f t="shared" si="44"/>
        <v>#DIV/0!</v>
      </c>
      <c r="BK118" s="4" t="e">
        <f t="shared" si="44"/>
        <v>#DIV/0!</v>
      </c>
      <c r="BL118" s="4" t="e">
        <f t="shared" si="44"/>
        <v>#DIV/0!</v>
      </c>
      <c r="BM118" s="4" t="e">
        <f t="shared" si="44"/>
        <v>#DIV/0!</v>
      </c>
      <c r="BN118" s="4" t="e">
        <f t="shared" ref="BN118:DX118" si="45">BN117/BN113</f>
        <v>#DIV/0!</v>
      </c>
      <c r="BO118" s="4" t="e">
        <f t="shared" si="45"/>
        <v>#DIV/0!</v>
      </c>
      <c r="BP118" s="4" t="e">
        <f t="shared" si="45"/>
        <v>#DIV/0!</v>
      </c>
      <c r="BQ118" s="4" t="e">
        <f t="shared" si="45"/>
        <v>#DIV/0!</v>
      </c>
      <c r="BR118" s="4" t="e">
        <f t="shared" si="45"/>
        <v>#DIV/0!</v>
      </c>
      <c r="BS118" s="4" t="e">
        <f t="shared" si="45"/>
        <v>#DIV/0!</v>
      </c>
      <c r="BT118" s="4" t="e">
        <f t="shared" si="45"/>
        <v>#DIV/0!</v>
      </c>
      <c r="BU118" s="4" t="e">
        <f t="shared" si="45"/>
        <v>#DIV/0!</v>
      </c>
      <c r="BV118" s="4" t="e">
        <f t="shared" si="45"/>
        <v>#DIV/0!</v>
      </c>
      <c r="BW118" s="4" t="e">
        <f t="shared" si="45"/>
        <v>#DIV/0!</v>
      </c>
      <c r="BX118" s="4" t="e">
        <f t="shared" si="45"/>
        <v>#DIV/0!</v>
      </c>
      <c r="BY118" s="4" t="e">
        <f t="shared" si="45"/>
        <v>#DIV/0!</v>
      </c>
      <c r="BZ118" s="4" t="e">
        <f t="shared" si="45"/>
        <v>#DIV/0!</v>
      </c>
      <c r="CA118" s="4" t="e">
        <f t="shared" si="45"/>
        <v>#DIV/0!</v>
      </c>
      <c r="CB118" s="4" t="e">
        <f t="shared" si="45"/>
        <v>#DIV/0!</v>
      </c>
      <c r="CC118" s="4" t="e">
        <f t="shared" si="45"/>
        <v>#DIV/0!</v>
      </c>
      <c r="CD118" s="4" t="e">
        <f t="shared" si="45"/>
        <v>#DIV/0!</v>
      </c>
      <c r="CE118" s="4" t="e">
        <f t="shared" si="45"/>
        <v>#DIV/0!</v>
      </c>
      <c r="CF118" s="4" t="e">
        <f t="shared" si="45"/>
        <v>#DIV/0!</v>
      </c>
      <c r="CG118" s="4" t="e">
        <f t="shared" si="45"/>
        <v>#DIV/0!</v>
      </c>
      <c r="CH118" s="4" t="e">
        <f t="shared" si="45"/>
        <v>#DIV/0!</v>
      </c>
      <c r="CI118" s="4" t="e">
        <f t="shared" si="45"/>
        <v>#DIV/0!</v>
      </c>
      <c r="CJ118" s="4" t="e">
        <f t="shared" si="45"/>
        <v>#DIV/0!</v>
      </c>
      <c r="CK118" s="4" t="e">
        <f t="shared" si="45"/>
        <v>#DIV/0!</v>
      </c>
      <c r="CL118" s="4" t="e">
        <f t="shared" si="45"/>
        <v>#DIV/0!</v>
      </c>
      <c r="CM118" s="4" t="e">
        <f t="shared" si="45"/>
        <v>#DIV/0!</v>
      </c>
      <c r="CN118" s="4" t="e">
        <f t="shared" si="45"/>
        <v>#DIV/0!</v>
      </c>
      <c r="CO118" s="4" t="e">
        <f t="shared" si="45"/>
        <v>#DIV/0!</v>
      </c>
      <c r="CP118" s="4" t="e">
        <f t="shared" si="45"/>
        <v>#DIV/0!</v>
      </c>
      <c r="CQ118" s="4" t="e">
        <f t="shared" si="45"/>
        <v>#DIV/0!</v>
      </c>
      <c r="CR118" s="4" t="e">
        <f t="shared" si="45"/>
        <v>#DIV/0!</v>
      </c>
      <c r="CS118" s="4" t="e">
        <f t="shared" si="45"/>
        <v>#DIV/0!</v>
      </c>
      <c r="CT118" s="4" t="e">
        <f t="shared" si="45"/>
        <v>#DIV/0!</v>
      </c>
      <c r="CU118" s="4" t="e">
        <f t="shared" si="45"/>
        <v>#DIV/0!</v>
      </c>
      <c r="CV118" s="4" t="e">
        <f t="shared" si="45"/>
        <v>#DIV/0!</v>
      </c>
      <c r="CW118" s="4" t="e">
        <f t="shared" si="45"/>
        <v>#DIV/0!</v>
      </c>
      <c r="CX118" s="4" t="e">
        <f t="shared" si="45"/>
        <v>#DIV/0!</v>
      </c>
      <c r="CY118" s="4" t="e">
        <f t="shared" si="45"/>
        <v>#DIV/0!</v>
      </c>
      <c r="CZ118" s="4" t="e">
        <f t="shared" si="45"/>
        <v>#DIV/0!</v>
      </c>
      <c r="DA118" s="4" t="e">
        <f t="shared" si="45"/>
        <v>#DIV/0!</v>
      </c>
      <c r="DB118" s="4" t="e">
        <f t="shared" si="45"/>
        <v>#DIV/0!</v>
      </c>
      <c r="DC118" s="4" t="e">
        <f t="shared" si="45"/>
        <v>#DIV/0!</v>
      </c>
      <c r="DD118" s="4" t="e">
        <f t="shared" si="45"/>
        <v>#DIV/0!</v>
      </c>
      <c r="DE118" s="4" t="e">
        <f t="shared" si="45"/>
        <v>#DIV/0!</v>
      </c>
      <c r="DF118" s="4" t="e">
        <f t="shared" si="45"/>
        <v>#DIV/0!</v>
      </c>
      <c r="DG118" s="4" t="e">
        <f t="shared" si="45"/>
        <v>#DIV/0!</v>
      </c>
      <c r="DH118" s="4" t="e">
        <f t="shared" si="45"/>
        <v>#DIV/0!</v>
      </c>
      <c r="DI118" s="4" t="e">
        <f t="shared" si="45"/>
        <v>#DIV/0!</v>
      </c>
      <c r="DJ118" s="4" t="e">
        <f t="shared" si="45"/>
        <v>#DIV/0!</v>
      </c>
      <c r="DK118" s="4" t="e">
        <f t="shared" si="45"/>
        <v>#DIV/0!</v>
      </c>
      <c r="DL118" s="4" t="e">
        <f t="shared" si="45"/>
        <v>#DIV/0!</v>
      </c>
      <c r="DM118" s="4" t="e">
        <f t="shared" si="45"/>
        <v>#DIV/0!</v>
      </c>
      <c r="DN118" s="4" t="e">
        <f t="shared" si="45"/>
        <v>#DIV/0!</v>
      </c>
      <c r="DO118" s="4" t="e">
        <f t="shared" si="45"/>
        <v>#DIV/0!</v>
      </c>
      <c r="DP118" s="4" t="e">
        <f t="shared" si="45"/>
        <v>#DIV/0!</v>
      </c>
      <c r="DQ118" s="4" t="e">
        <f t="shared" si="45"/>
        <v>#DIV/0!</v>
      </c>
      <c r="DR118" s="4" t="e">
        <f t="shared" si="45"/>
        <v>#DIV/0!</v>
      </c>
      <c r="DS118" s="4" t="e">
        <f t="shared" si="45"/>
        <v>#DIV/0!</v>
      </c>
      <c r="DT118" s="4" t="e">
        <f t="shared" si="45"/>
        <v>#DIV/0!</v>
      </c>
      <c r="DU118" s="4" t="e">
        <f t="shared" si="45"/>
        <v>#DIV/0!</v>
      </c>
      <c r="DV118" s="4" t="e">
        <f t="shared" si="45"/>
        <v>#DIV/0!</v>
      </c>
      <c r="DW118" s="4" t="e">
        <f t="shared" si="45"/>
        <v>#DIV/0!</v>
      </c>
      <c r="DX118" s="4" t="e">
        <f t="shared" si="45"/>
        <v>#DIV/0!</v>
      </c>
      <c r="DY118" s="4" t="e">
        <v>#DIV/0!</v>
      </c>
      <c r="DZ118" s="4">
        <v>8.7892832918833371E-3</v>
      </c>
      <c r="EA118" s="4">
        <v>8.2715626305634709E-3</v>
      </c>
      <c r="EB118" s="4">
        <v>2.5721288005629566E-3</v>
      </c>
      <c r="EC118" s="4">
        <v>2.6142680521343562E-3</v>
      </c>
      <c r="ED118" s="4" t="e">
        <v>#DIV/0!</v>
      </c>
      <c r="EE118" s="4">
        <v>1.2158465331487047E-3</v>
      </c>
      <c r="EF118" s="4">
        <v>2.2058823529411764E-3</v>
      </c>
      <c r="EG118" s="4">
        <v>8.0500894454382833E-3</v>
      </c>
      <c r="EH118" s="4">
        <v>4.7475183426845058E-3</v>
      </c>
      <c r="EI118" s="4">
        <v>3.236985414524544E-3</v>
      </c>
      <c r="EJ118" s="4">
        <v>9.8744959107526474E-3</v>
      </c>
      <c r="EK118" s="4">
        <v>2.6366331963070287E-2</v>
      </c>
      <c r="EL118" s="4">
        <v>1.1284983448690942E-2</v>
      </c>
      <c r="EM118" s="4">
        <v>5.3279681067083962E-3</v>
      </c>
      <c r="EN118" s="4">
        <v>5.8344070765711641E-3</v>
      </c>
      <c r="EO118" s="4">
        <v>2.38914373088685E-3</v>
      </c>
      <c r="EP118" s="4">
        <v>2.0374465290987922E-3</v>
      </c>
      <c r="EQ118" s="4">
        <v>3.4956137413781558E-3</v>
      </c>
      <c r="ER118" s="4">
        <v>2.6216598569464094E-3</v>
      </c>
      <c r="ES118" s="4">
        <v>1.5594580634908021E-3</v>
      </c>
      <c r="ET118" s="4">
        <v>6.7059208374223092E-3</v>
      </c>
      <c r="EU118" s="4">
        <v>1.2488240240440252E-3</v>
      </c>
      <c r="EV118" s="4">
        <v>3.1091304798424707E-4</v>
      </c>
      <c r="EW118" s="4">
        <f t="shared" ref="EW118:GB118" si="46">EW117/EW113</f>
        <v>1.2346882412190921E-3</v>
      </c>
      <c r="EX118" s="4">
        <f t="shared" si="46"/>
        <v>0</v>
      </c>
      <c r="EY118" s="4">
        <f t="shared" si="46"/>
        <v>5.6401579244218843E-4</v>
      </c>
      <c r="EZ118" s="4" t="e">
        <f t="shared" si="46"/>
        <v>#DIV/0!</v>
      </c>
      <c r="FA118" s="4" t="e">
        <f t="shared" si="46"/>
        <v>#DIV/0!</v>
      </c>
      <c r="FB118" s="4">
        <f t="shared" si="46"/>
        <v>0</v>
      </c>
      <c r="FC118" s="4">
        <f t="shared" si="46"/>
        <v>0</v>
      </c>
      <c r="FD118" s="4">
        <f t="shared" si="46"/>
        <v>0</v>
      </c>
      <c r="FE118" s="4">
        <f t="shared" si="46"/>
        <v>1.4598540145985401E-3</v>
      </c>
      <c r="FF118" s="4">
        <f t="shared" si="46"/>
        <v>0</v>
      </c>
      <c r="FG118" s="4" t="e">
        <f t="shared" si="46"/>
        <v>#DIV/0!</v>
      </c>
      <c r="FH118" s="4">
        <f t="shared" si="46"/>
        <v>3.5671819262782403E-3</v>
      </c>
      <c r="FI118" s="4">
        <f t="shared" si="46"/>
        <v>3.3557046979865771E-3</v>
      </c>
      <c r="FJ118" s="4">
        <f t="shared" si="46"/>
        <v>4.608294930875576E-3</v>
      </c>
      <c r="FK118" s="4">
        <f t="shared" si="46"/>
        <v>0</v>
      </c>
      <c r="FL118" s="4">
        <f t="shared" si="46"/>
        <v>0</v>
      </c>
      <c r="FM118" s="4">
        <f t="shared" si="46"/>
        <v>0</v>
      </c>
      <c r="FN118" s="4" t="e">
        <f t="shared" si="46"/>
        <v>#DIV/0!</v>
      </c>
      <c r="FO118" s="4">
        <f t="shared" si="46"/>
        <v>0</v>
      </c>
      <c r="FP118" s="4">
        <f t="shared" si="46"/>
        <v>0</v>
      </c>
      <c r="FQ118" s="4">
        <f t="shared" si="46"/>
        <v>1.3440860215053765E-3</v>
      </c>
      <c r="FR118" s="4">
        <f t="shared" si="46"/>
        <v>0</v>
      </c>
      <c r="FS118" s="4">
        <f t="shared" si="46"/>
        <v>4.4543429844097994E-3</v>
      </c>
      <c r="FT118" s="4">
        <f t="shared" si="46"/>
        <v>5.7954216169226315E-4</v>
      </c>
      <c r="FU118" s="4">
        <f t="shared" si="46"/>
        <v>0</v>
      </c>
      <c r="FV118" s="4" t="e">
        <f t="shared" si="46"/>
        <v>#DIV/0!</v>
      </c>
      <c r="FW118" s="4" t="e">
        <f t="shared" si="46"/>
        <v>#DIV/0!</v>
      </c>
      <c r="FX118" s="4" t="e">
        <f t="shared" si="46"/>
        <v>#DIV/0!</v>
      </c>
      <c r="FY118" s="4" t="e">
        <f t="shared" si="46"/>
        <v>#DIV/0!</v>
      </c>
      <c r="FZ118" s="4" t="e">
        <f t="shared" si="46"/>
        <v>#DIV/0!</v>
      </c>
      <c r="GA118" s="4" t="e">
        <f t="shared" si="46"/>
        <v>#DIV/0!</v>
      </c>
      <c r="GB118" s="4" t="e">
        <f t="shared" si="46"/>
        <v>#DIV/0!</v>
      </c>
    </row>
    <row r="119" spans="1:184" s="6" customFormat="1" ht="25.5" customHeight="1">
      <c r="A119" s="11" t="s">
        <v>2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93"/>
      <c r="CU119" s="193"/>
      <c r="CV119" s="193"/>
      <c r="CW119" s="193"/>
      <c r="CX119" s="193"/>
      <c r="CY119" s="193"/>
      <c r="CZ119" s="193"/>
      <c r="DA119" s="193"/>
      <c r="DB119" s="193"/>
      <c r="DC119" s="193"/>
      <c r="DD119" s="193"/>
      <c r="DE119" s="193"/>
      <c r="DF119" s="193"/>
      <c r="DG119" s="193"/>
      <c r="DH119" s="193"/>
      <c r="DI119" s="193"/>
      <c r="DJ119" s="225"/>
      <c r="DK119" s="193"/>
      <c r="DL119" s="193"/>
      <c r="DM119" s="225"/>
      <c r="DN119" s="193"/>
      <c r="DO119" s="193"/>
      <c r="DP119" s="193"/>
      <c r="DQ119" s="193"/>
      <c r="DR119" s="193"/>
      <c r="DS119" s="193"/>
      <c r="DT119" s="193"/>
      <c r="DU119" s="193"/>
      <c r="DV119" s="193"/>
      <c r="DW119" s="193"/>
      <c r="DX119" s="193"/>
      <c r="DY119" s="193"/>
      <c r="DZ119" s="193"/>
      <c r="EA119" s="193"/>
      <c r="EB119" s="193"/>
      <c r="EC119" s="193"/>
      <c r="ED119" s="193"/>
      <c r="EE119" s="193"/>
      <c r="EF119" s="193">
        <v>0</v>
      </c>
      <c r="EG119" s="193">
        <v>0</v>
      </c>
      <c r="EH119" s="193">
        <v>0</v>
      </c>
      <c r="EI119" s="193">
        <v>0</v>
      </c>
      <c r="EJ119" s="193">
        <v>0</v>
      </c>
      <c r="EK119" s="193">
        <v>0</v>
      </c>
      <c r="EL119" s="193">
        <v>20</v>
      </c>
      <c r="EM119" s="193">
        <v>0</v>
      </c>
      <c r="EN119" s="193">
        <v>3</v>
      </c>
      <c r="EO119" s="193">
        <v>0</v>
      </c>
      <c r="EP119" s="193">
        <v>1</v>
      </c>
      <c r="EQ119" s="193">
        <v>3</v>
      </c>
      <c r="ER119" s="193">
        <v>2</v>
      </c>
      <c r="ES119" s="193">
        <v>3</v>
      </c>
      <c r="ET119" s="193">
        <v>4</v>
      </c>
      <c r="EU119" s="193">
        <v>0</v>
      </c>
      <c r="EV119" s="193">
        <v>3</v>
      </c>
      <c r="EW119" s="9">
        <f>SUM(EX119:GB119)</f>
        <v>1</v>
      </c>
      <c r="EX119" s="9">
        <f>'Bu X2977'!F78</f>
        <v>0</v>
      </c>
      <c r="EY119" s="9">
        <f>'Bu X2977'!G78</f>
        <v>0</v>
      </c>
      <c r="EZ119" s="9">
        <f>'Bu X2977'!H78</f>
        <v>0</v>
      </c>
      <c r="FA119" s="9">
        <f>'Bu X2977'!I78</f>
        <v>0</v>
      </c>
      <c r="FB119" s="9">
        <f>'Bu X2977'!J78</f>
        <v>0</v>
      </c>
      <c r="FC119" s="9">
        <f>'Bu X2977'!K78</f>
        <v>0</v>
      </c>
      <c r="FD119" s="9">
        <f>'Bu X2977'!L78</f>
        <v>0</v>
      </c>
      <c r="FE119" s="9">
        <f>'Bu X2977'!M78</f>
        <v>0</v>
      </c>
      <c r="FF119" s="9">
        <f>'Bu X2977'!N78</f>
        <v>1</v>
      </c>
      <c r="FG119" s="9">
        <f>'Bu X2977'!O78</f>
        <v>0</v>
      </c>
      <c r="FH119" s="9">
        <f>'Bu X2977'!P78</f>
        <v>0</v>
      </c>
      <c r="FI119" s="9">
        <f>'Bu X2977'!Q78</f>
        <v>0</v>
      </c>
      <c r="FJ119" s="9">
        <f>'Bu X2977'!R78</f>
        <v>0</v>
      </c>
      <c r="FK119" s="9">
        <f>'Bu X2977'!S78</f>
        <v>0</v>
      </c>
      <c r="FL119" s="9">
        <f>'Bu X2977'!T78</f>
        <v>0</v>
      </c>
      <c r="FM119" s="9">
        <f>'Bu X2977'!U78</f>
        <v>0</v>
      </c>
      <c r="FN119" s="9">
        <f>'Bu X2977'!V78</f>
        <v>0</v>
      </c>
      <c r="FO119" s="9">
        <f>'Bu X2977'!W78</f>
        <v>0</v>
      </c>
      <c r="FP119" s="9">
        <f>'Bu X2977'!X78</f>
        <v>0</v>
      </c>
      <c r="FQ119" s="9">
        <f>'Bu X2977'!Y78</f>
        <v>0</v>
      </c>
      <c r="FR119" s="9">
        <f>'Bu X2977'!Z78</f>
        <v>0</v>
      </c>
      <c r="FS119" s="9">
        <f>'Bu X2977'!AA78</f>
        <v>0</v>
      </c>
      <c r="FT119" s="9">
        <f>'Bu X2977'!AB78</f>
        <v>0</v>
      </c>
      <c r="FU119" s="9">
        <f>'Bu X2977'!AC78</f>
        <v>0</v>
      </c>
      <c r="FV119" s="9">
        <f>'Bu X2977'!AD78</f>
        <v>0</v>
      </c>
      <c r="FW119" s="9">
        <f>'Bu X2977'!AE78</f>
        <v>0</v>
      </c>
      <c r="FX119" s="9">
        <f>'Bu X2977'!AF78</f>
        <v>0</v>
      </c>
      <c r="FY119" s="9">
        <f>'Bu X2977'!AG78</f>
        <v>0</v>
      </c>
      <c r="FZ119" s="9">
        <f>'Bu X2977'!AH78</f>
        <v>0</v>
      </c>
      <c r="GA119" s="9">
        <f>'Bu X2977'!AI78</f>
        <v>0</v>
      </c>
      <c r="GB119" s="9">
        <f>'Bu X2977'!AJ78</f>
        <v>0</v>
      </c>
    </row>
    <row r="120" spans="1:184" s="3" customFormat="1" ht="25.5" customHeight="1">
      <c r="A120" s="5" t="s">
        <v>1</v>
      </c>
      <c r="B120" s="4" t="e">
        <f t="shared" ref="B120:BM120" si="47">B119/B113</f>
        <v>#DIV/0!</v>
      </c>
      <c r="C120" s="4" t="e">
        <f t="shared" si="47"/>
        <v>#DIV/0!</v>
      </c>
      <c r="D120" s="4" t="e">
        <f t="shared" si="47"/>
        <v>#DIV/0!</v>
      </c>
      <c r="E120" s="4" t="e">
        <f t="shared" si="47"/>
        <v>#DIV/0!</v>
      </c>
      <c r="F120" s="4" t="e">
        <f t="shared" si="47"/>
        <v>#DIV/0!</v>
      </c>
      <c r="G120" s="4" t="e">
        <f t="shared" si="47"/>
        <v>#DIV/0!</v>
      </c>
      <c r="H120" s="4" t="e">
        <f t="shared" si="47"/>
        <v>#DIV/0!</v>
      </c>
      <c r="I120" s="4" t="e">
        <f t="shared" si="47"/>
        <v>#DIV/0!</v>
      </c>
      <c r="J120" s="4" t="e">
        <f t="shared" si="47"/>
        <v>#DIV/0!</v>
      </c>
      <c r="K120" s="4" t="e">
        <f t="shared" si="47"/>
        <v>#DIV/0!</v>
      </c>
      <c r="L120" s="4" t="e">
        <f t="shared" si="47"/>
        <v>#DIV/0!</v>
      </c>
      <c r="M120" s="4" t="e">
        <f t="shared" si="47"/>
        <v>#DIV/0!</v>
      </c>
      <c r="N120" s="4" t="e">
        <f t="shared" si="47"/>
        <v>#DIV/0!</v>
      </c>
      <c r="O120" s="4" t="e">
        <f t="shared" si="47"/>
        <v>#DIV/0!</v>
      </c>
      <c r="P120" s="4" t="e">
        <f t="shared" si="47"/>
        <v>#DIV/0!</v>
      </c>
      <c r="Q120" s="4" t="e">
        <f t="shared" si="47"/>
        <v>#DIV/0!</v>
      </c>
      <c r="R120" s="4" t="e">
        <f t="shared" si="47"/>
        <v>#DIV/0!</v>
      </c>
      <c r="S120" s="4" t="e">
        <f t="shared" si="47"/>
        <v>#DIV/0!</v>
      </c>
      <c r="T120" s="4" t="e">
        <f t="shared" si="47"/>
        <v>#DIV/0!</v>
      </c>
      <c r="U120" s="4" t="e">
        <f t="shared" si="47"/>
        <v>#DIV/0!</v>
      </c>
      <c r="V120" s="4" t="e">
        <f t="shared" si="47"/>
        <v>#DIV/0!</v>
      </c>
      <c r="W120" s="4" t="e">
        <f t="shared" si="47"/>
        <v>#DIV/0!</v>
      </c>
      <c r="X120" s="4" t="e">
        <f t="shared" si="47"/>
        <v>#DIV/0!</v>
      </c>
      <c r="Y120" s="4" t="e">
        <f t="shared" si="47"/>
        <v>#DIV/0!</v>
      </c>
      <c r="Z120" s="4" t="e">
        <f t="shared" si="47"/>
        <v>#DIV/0!</v>
      </c>
      <c r="AA120" s="4" t="e">
        <f t="shared" si="47"/>
        <v>#DIV/0!</v>
      </c>
      <c r="AB120" s="4" t="e">
        <f t="shared" si="47"/>
        <v>#DIV/0!</v>
      </c>
      <c r="AC120" s="4" t="e">
        <f t="shared" si="47"/>
        <v>#DIV/0!</v>
      </c>
      <c r="AD120" s="4" t="e">
        <f t="shared" si="47"/>
        <v>#DIV/0!</v>
      </c>
      <c r="AE120" s="4" t="e">
        <f t="shared" si="47"/>
        <v>#DIV/0!</v>
      </c>
      <c r="AF120" s="4" t="e">
        <f t="shared" si="47"/>
        <v>#DIV/0!</v>
      </c>
      <c r="AG120" s="4" t="e">
        <f t="shared" si="47"/>
        <v>#DIV/0!</v>
      </c>
      <c r="AH120" s="4" t="e">
        <f t="shared" si="47"/>
        <v>#DIV/0!</v>
      </c>
      <c r="AI120" s="4" t="e">
        <f t="shared" si="47"/>
        <v>#DIV/0!</v>
      </c>
      <c r="AJ120" s="4" t="e">
        <f t="shared" si="47"/>
        <v>#DIV/0!</v>
      </c>
      <c r="AK120" s="4" t="e">
        <f t="shared" si="47"/>
        <v>#DIV/0!</v>
      </c>
      <c r="AL120" s="4" t="e">
        <f t="shared" si="47"/>
        <v>#DIV/0!</v>
      </c>
      <c r="AM120" s="4" t="e">
        <f t="shared" si="47"/>
        <v>#DIV/0!</v>
      </c>
      <c r="AN120" s="4" t="e">
        <f t="shared" si="47"/>
        <v>#DIV/0!</v>
      </c>
      <c r="AO120" s="4" t="e">
        <f t="shared" si="47"/>
        <v>#DIV/0!</v>
      </c>
      <c r="AP120" s="4" t="e">
        <f t="shared" si="47"/>
        <v>#DIV/0!</v>
      </c>
      <c r="AQ120" s="4" t="e">
        <f t="shared" si="47"/>
        <v>#DIV/0!</v>
      </c>
      <c r="AR120" s="4" t="e">
        <f t="shared" si="47"/>
        <v>#DIV/0!</v>
      </c>
      <c r="AS120" s="4" t="e">
        <f t="shared" si="47"/>
        <v>#DIV/0!</v>
      </c>
      <c r="AT120" s="4" t="e">
        <f t="shared" si="47"/>
        <v>#DIV/0!</v>
      </c>
      <c r="AU120" s="4" t="e">
        <f t="shared" si="47"/>
        <v>#DIV/0!</v>
      </c>
      <c r="AV120" s="4" t="e">
        <f t="shared" si="47"/>
        <v>#DIV/0!</v>
      </c>
      <c r="AW120" s="4" t="e">
        <f t="shared" si="47"/>
        <v>#DIV/0!</v>
      </c>
      <c r="AX120" s="4" t="e">
        <f t="shared" si="47"/>
        <v>#DIV/0!</v>
      </c>
      <c r="AY120" s="4" t="e">
        <f t="shared" si="47"/>
        <v>#DIV/0!</v>
      </c>
      <c r="AZ120" s="4" t="e">
        <f t="shared" si="47"/>
        <v>#DIV/0!</v>
      </c>
      <c r="BA120" s="4" t="e">
        <f t="shared" si="47"/>
        <v>#DIV/0!</v>
      </c>
      <c r="BB120" s="4" t="e">
        <f t="shared" si="47"/>
        <v>#DIV/0!</v>
      </c>
      <c r="BC120" s="4" t="e">
        <f t="shared" si="47"/>
        <v>#DIV/0!</v>
      </c>
      <c r="BD120" s="4" t="e">
        <f t="shared" si="47"/>
        <v>#DIV/0!</v>
      </c>
      <c r="BE120" s="4" t="e">
        <f t="shared" si="47"/>
        <v>#DIV/0!</v>
      </c>
      <c r="BF120" s="4" t="e">
        <f t="shared" si="47"/>
        <v>#DIV/0!</v>
      </c>
      <c r="BG120" s="4" t="e">
        <f t="shared" si="47"/>
        <v>#DIV/0!</v>
      </c>
      <c r="BH120" s="4" t="e">
        <f t="shared" si="47"/>
        <v>#DIV/0!</v>
      </c>
      <c r="BI120" s="4" t="e">
        <f t="shared" si="47"/>
        <v>#DIV/0!</v>
      </c>
      <c r="BJ120" s="4" t="e">
        <f t="shared" si="47"/>
        <v>#DIV/0!</v>
      </c>
      <c r="BK120" s="4" t="e">
        <f t="shared" si="47"/>
        <v>#DIV/0!</v>
      </c>
      <c r="BL120" s="4" t="e">
        <f t="shared" si="47"/>
        <v>#DIV/0!</v>
      </c>
      <c r="BM120" s="4" t="e">
        <f t="shared" si="47"/>
        <v>#DIV/0!</v>
      </c>
      <c r="BN120" s="4" t="e">
        <f t="shared" ref="BN120:DX120" si="48">BN119/BN113</f>
        <v>#DIV/0!</v>
      </c>
      <c r="BO120" s="4" t="e">
        <f t="shared" si="48"/>
        <v>#DIV/0!</v>
      </c>
      <c r="BP120" s="4" t="e">
        <f t="shared" si="48"/>
        <v>#DIV/0!</v>
      </c>
      <c r="BQ120" s="4" t="e">
        <f t="shared" si="48"/>
        <v>#DIV/0!</v>
      </c>
      <c r="BR120" s="4" t="e">
        <f t="shared" si="48"/>
        <v>#DIV/0!</v>
      </c>
      <c r="BS120" s="4" t="e">
        <f t="shared" si="48"/>
        <v>#DIV/0!</v>
      </c>
      <c r="BT120" s="4" t="e">
        <f t="shared" si="48"/>
        <v>#DIV/0!</v>
      </c>
      <c r="BU120" s="4" t="e">
        <f t="shared" si="48"/>
        <v>#DIV/0!</v>
      </c>
      <c r="BV120" s="4" t="e">
        <f t="shared" si="48"/>
        <v>#DIV/0!</v>
      </c>
      <c r="BW120" s="4" t="e">
        <f t="shared" si="48"/>
        <v>#DIV/0!</v>
      </c>
      <c r="BX120" s="4" t="e">
        <f t="shared" si="48"/>
        <v>#DIV/0!</v>
      </c>
      <c r="BY120" s="4" t="e">
        <f t="shared" si="48"/>
        <v>#DIV/0!</v>
      </c>
      <c r="BZ120" s="4" t="e">
        <f t="shared" si="48"/>
        <v>#DIV/0!</v>
      </c>
      <c r="CA120" s="4" t="e">
        <f t="shared" si="48"/>
        <v>#DIV/0!</v>
      </c>
      <c r="CB120" s="4" t="e">
        <f t="shared" si="48"/>
        <v>#DIV/0!</v>
      </c>
      <c r="CC120" s="4" t="e">
        <f t="shared" si="48"/>
        <v>#DIV/0!</v>
      </c>
      <c r="CD120" s="4" t="e">
        <f t="shared" si="48"/>
        <v>#DIV/0!</v>
      </c>
      <c r="CE120" s="4" t="e">
        <f t="shared" si="48"/>
        <v>#DIV/0!</v>
      </c>
      <c r="CF120" s="4" t="e">
        <f t="shared" si="48"/>
        <v>#DIV/0!</v>
      </c>
      <c r="CG120" s="4" t="e">
        <f t="shared" si="48"/>
        <v>#DIV/0!</v>
      </c>
      <c r="CH120" s="4" t="e">
        <f t="shared" si="48"/>
        <v>#DIV/0!</v>
      </c>
      <c r="CI120" s="4" t="e">
        <f t="shared" si="48"/>
        <v>#DIV/0!</v>
      </c>
      <c r="CJ120" s="4" t="e">
        <f t="shared" si="48"/>
        <v>#DIV/0!</v>
      </c>
      <c r="CK120" s="4" t="e">
        <f t="shared" si="48"/>
        <v>#DIV/0!</v>
      </c>
      <c r="CL120" s="4" t="e">
        <f t="shared" si="48"/>
        <v>#DIV/0!</v>
      </c>
      <c r="CM120" s="4" t="e">
        <f t="shared" si="48"/>
        <v>#DIV/0!</v>
      </c>
      <c r="CN120" s="4" t="e">
        <f t="shared" si="48"/>
        <v>#DIV/0!</v>
      </c>
      <c r="CO120" s="4" t="e">
        <f t="shared" si="48"/>
        <v>#DIV/0!</v>
      </c>
      <c r="CP120" s="4" t="e">
        <f t="shared" si="48"/>
        <v>#DIV/0!</v>
      </c>
      <c r="CQ120" s="4" t="e">
        <f t="shared" si="48"/>
        <v>#DIV/0!</v>
      </c>
      <c r="CR120" s="4" t="e">
        <f t="shared" si="48"/>
        <v>#DIV/0!</v>
      </c>
      <c r="CS120" s="4" t="e">
        <f t="shared" si="48"/>
        <v>#DIV/0!</v>
      </c>
      <c r="CT120" s="4" t="e">
        <f t="shared" si="48"/>
        <v>#DIV/0!</v>
      </c>
      <c r="CU120" s="4" t="e">
        <f t="shared" si="48"/>
        <v>#DIV/0!</v>
      </c>
      <c r="CV120" s="4" t="e">
        <f t="shared" si="48"/>
        <v>#DIV/0!</v>
      </c>
      <c r="CW120" s="4" t="e">
        <f t="shared" si="48"/>
        <v>#DIV/0!</v>
      </c>
      <c r="CX120" s="4" t="e">
        <f t="shared" si="48"/>
        <v>#DIV/0!</v>
      </c>
      <c r="CY120" s="4" t="e">
        <f t="shared" si="48"/>
        <v>#DIV/0!</v>
      </c>
      <c r="CZ120" s="4" t="e">
        <f t="shared" si="48"/>
        <v>#DIV/0!</v>
      </c>
      <c r="DA120" s="4" t="e">
        <f t="shared" si="48"/>
        <v>#DIV/0!</v>
      </c>
      <c r="DB120" s="4" t="e">
        <f t="shared" si="48"/>
        <v>#DIV/0!</v>
      </c>
      <c r="DC120" s="4" t="e">
        <f t="shared" si="48"/>
        <v>#DIV/0!</v>
      </c>
      <c r="DD120" s="4" t="e">
        <f t="shared" si="48"/>
        <v>#DIV/0!</v>
      </c>
      <c r="DE120" s="4" t="e">
        <f t="shared" si="48"/>
        <v>#DIV/0!</v>
      </c>
      <c r="DF120" s="4" t="e">
        <f t="shared" si="48"/>
        <v>#DIV/0!</v>
      </c>
      <c r="DG120" s="4" t="e">
        <f t="shared" si="48"/>
        <v>#DIV/0!</v>
      </c>
      <c r="DH120" s="4" t="e">
        <f t="shared" si="48"/>
        <v>#DIV/0!</v>
      </c>
      <c r="DI120" s="4" t="e">
        <f t="shared" si="48"/>
        <v>#DIV/0!</v>
      </c>
      <c r="DJ120" s="4" t="e">
        <f t="shared" si="48"/>
        <v>#DIV/0!</v>
      </c>
      <c r="DK120" s="4" t="e">
        <f t="shared" si="48"/>
        <v>#DIV/0!</v>
      </c>
      <c r="DL120" s="4" t="e">
        <f t="shared" si="48"/>
        <v>#DIV/0!</v>
      </c>
      <c r="DM120" s="4" t="e">
        <f t="shared" si="48"/>
        <v>#DIV/0!</v>
      </c>
      <c r="DN120" s="4" t="e">
        <f t="shared" si="48"/>
        <v>#DIV/0!</v>
      </c>
      <c r="DO120" s="4" t="e">
        <f t="shared" si="48"/>
        <v>#DIV/0!</v>
      </c>
      <c r="DP120" s="4" t="e">
        <f t="shared" si="48"/>
        <v>#DIV/0!</v>
      </c>
      <c r="DQ120" s="4" t="e">
        <f t="shared" si="48"/>
        <v>#DIV/0!</v>
      </c>
      <c r="DR120" s="4" t="e">
        <f t="shared" si="48"/>
        <v>#DIV/0!</v>
      </c>
      <c r="DS120" s="4" t="e">
        <f t="shared" si="48"/>
        <v>#DIV/0!</v>
      </c>
      <c r="DT120" s="4" t="e">
        <f t="shared" si="48"/>
        <v>#DIV/0!</v>
      </c>
      <c r="DU120" s="4" t="e">
        <f t="shared" si="48"/>
        <v>#DIV/0!</v>
      </c>
      <c r="DV120" s="4" t="e">
        <f t="shared" si="48"/>
        <v>#DIV/0!</v>
      </c>
      <c r="DW120" s="4" t="e">
        <f t="shared" si="48"/>
        <v>#DIV/0!</v>
      </c>
      <c r="DX120" s="4" t="e">
        <f t="shared" si="48"/>
        <v>#DIV/0!</v>
      </c>
      <c r="DY120" s="4" t="e">
        <v>#DIV/0!</v>
      </c>
      <c r="DZ120" s="4">
        <v>8.1957947094732082E-4</v>
      </c>
      <c r="EA120" s="4">
        <v>4.1310868983517903E-4</v>
      </c>
      <c r="EB120" s="4">
        <v>2.1029983903973859E-4</v>
      </c>
      <c r="EC120" s="4">
        <v>2.8313372405787253E-5</v>
      </c>
      <c r="ED120" s="4" t="e">
        <v>#DIV/0!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7.5233222991272946E-4</v>
      </c>
      <c r="EM120" s="4">
        <v>0</v>
      </c>
      <c r="EN120" s="4">
        <v>4.3432310743705934E-5</v>
      </c>
      <c r="EO120" s="4">
        <v>0</v>
      </c>
      <c r="EP120" s="4">
        <v>9.6561446876720001E-6</v>
      </c>
      <c r="EQ120" s="4">
        <v>4.0179468291702937E-5</v>
      </c>
      <c r="ER120" s="4">
        <v>1.9786112127897428E-5</v>
      </c>
      <c r="ES120" s="4">
        <v>2.9798561722754182E-5</v>
      </c>
      <c r="ET120" s="4">
        <v>4.3615745284047538E-5</v>
      </c>
      <c r="EU120" s="4">
        <v>0</v>
      </c>
      <c r="EV120" s="4">
        <v>7.7728261996061766E-5</v>
      </c>
      <c r="EW120" s="4">
        <f t="shared" ref="EW120:GB120" si="49">EW119/EW113</f>
        <v>3.2491795821555056E-5</v>
      </c>
      <c r="EX120" s="4">
        <f t="shared" si="49"/>
        <v>0</v>
      </c>
      <c r="EY120" s="4">
        <f t="shared" si="49"/>
        <v>0</v>
      </c>
      <c r="EZ120" s="4" t="e">
        <f t="shared" si="49"/>
        <v>#DIV/0!</v>
      </c>
      <c r="FA120" s="4" t="e">
        <f t="shared" si="49"/>
        <v>#DIV/0!</v>
      </c>
      <c r="FB120" s="4">
        <f t="shared" si="49"/>
        <v>0</v>
      </c>
      <c r="FC120" s="4">
        <f t="shared" si="49"/>
        <v>0</v>
      </c>
      <c r="FD120" s="4">
        <f t="shared" si="49"/>
        <v>0</v>
      </c>
      <c r="FE120" s="4">
        <f t="shared" si="49"/>
        <v>0</v>
      </c>
      <c r="FF120" s="4">
        <f t="shared" si="49"/>
        <v>8.1499592502037486E-4</v>
      </c>
      <c r="FG120" s="4" t="e">
        <f t="shared" si="49"/>
        <v>#DIV/0!</v>
      </c>
      <c r="FH120" s="4">
        <f t="shared" si="49"/>
        <v>0</v>
      </c>
      <c r="FI120" s="4">
        <f t="shared" si="49"/>
        <v>0</v>
      </c>
      <c r="FJ120" s="4">
        <f t="shared" si="49"/>
        <v>0</v>
      </c>
      <c r="FK120" s="4">
        <f t="shared" si="49"/>
        <v>0</v>
      </c>
      <c r="FL120" s="4">
        <f t="shared" si="49"/>
        <v>0</v>
      </c>
      <c r="FM120" s="4">
        <f t="shared" si="49"/>
        <v>0</v>
      </c>
      <c r="FN120" s="4" t="e">
        <f t="shared" si="49"/>
        <v>#DIV/0!</v>
      </c>
      <c r="FO120" s="4">
        <f t="shared" si="49"/>
        <v>0</v>
      </c>
      <c r="FP120" s="4">
        <f t="shared" si="49"/>
        <v>0</v>
      </c>
      <c r="FQ120" s="4">
        <f t="shared" si="49"/>
        <v>0</v>
      </c>
      <c r="FR120" s="4">
        <f t="shared" si="49"/>
        <v>0</v>
      </c>
      <c r="FS120" s="4">
        <f t="shared" si="49"/>
        <v>0</v>
      </c>
      <c r="FT120" s="4">
        <f t="shared" si="49"/>
        <v>0</v>
      </c>
      <c r="FU120" s="4">
        <f t="shared" si="49"/>
        <v>0</v>
      </c>
      <c r="FV120" s="4" t="e">
        <f t="shared" si="49"/>
        <v>#DIV/0!</v>
      </c>
      <c r="FW120" s="4" t="e">
        <f t="shared" si="49"/>
        <v>#DIV/0!</v>
      </c>
      <c r="FX120" s="4" t="e">
        <f t="shared" si="49"/>
        <v>#DIV/0!</v>
      </c>
      <c r="FY120" s="4" t="e">
        <f t="shared" si="49"/>
        <v>#DIV/0!</v>
      </c>
      <c r="FZ120" s="4" t="e">
        <f t="shared" si="49"/>
        <v>#DIV/0!</v>
      </c>
      <c r="GA120" s="4" t="e">
        <f t="shared" si="49"/>
        <v>#DIV/0!</v>
      </c>
      <c r="GB120" s="4" t="e">
        <f t="shared" si="49"/>
        <v>#DIV/0!</v>
      </c>
    </row>
    <row r="121" spans="1:184" s="30" customFormat="1">
      <c r="A121" s="30" t="s">
        <v>307</v>
      </c>
      <c r="BP121" s="166">
        <v>3.0000000000000001E-3</v>
      </c>
      <c r="BQ121" s="166">
        <v>3.0000000000000001E-3</v>
      </c>
      <c r="BR121" s="166">
        <v>3.0000000000000001E-3</v>
      </c>
      <c r="BS121" s="166">
        <v>3.0000000000000001E-3</v>
      </c>
      <c r="BT121" s="166">
        <v>3.0000000000000001E-3</v>
      </c>
      <c r="BU121" s="166">
        <v>3.0000000000000001E-3</v>
      </c>
      <c r="BV121" s="166">
        <v>1.1999999999999999E-3</v>
      </c>
      <c r="BW121" s="166">
        <v>1.1999999999999999E-3</v>
      </c>
      <c r="BX121" s="166">
        <v>1.1999999999999999E-3</v>
      </c>
      <c r="BY121" s="166">
        <v>1.1999999999999999E-3</v>
      </c>
      <c r="BZ121" s="166">
        <v>1.1999999999999999E-3</v>
      </c>
      <c r="CA121" s="166">
        <v>1.1999999999999999E-3</v>
      </c>
      <c r="CB121" s="166">
        <v>1.1999999999999999E-3</v>
      </c>
      <c r="CC121" s="166">
        <v>1.1999999999999999E-3</v>
      </c>
      <c r="CD121" s="166">
        <v>1.1999999999999999E-3</v>
      </c>
      <c r="CE121" s="166">
        <v>1.1999999999999999E-3</v>
      </c>
      <c r="CF121" s="166">
        <v>1.1999999999999999E-3</v>
      </c>
      <c r="CG121" s="166">
        <v>1.1999999999999999E-3</v>
      </c>
      <c r="CH121" s="166">
        <v>1.1999999999999999E-3</v>
      </c>
      <c r="CI121" s="166">
        <v>1.1999999999999999E-3</v>
      </c>
      <c r="CJ121" s="166">
        <v>1.1999999999999999E-3</v>
      </c>
      <c r="CK121" s="166">
        <v>1.1999999999999999E-3</v>
      </c>
      <c r="CL121" s="166">
        <v>1.1999999999999999E-3</v>
      </c>
      <c r="CM121" s="166">
        <v>1.1999999999999999E-3</v>
      </c>
      <c r="CN121" s="166">
        <v>1.1999999999999999E-3</v>
      </c>
      <c r="CO121" s="166">
        <v>1.1999999999999999E-3</v>
      </c>
      <c r="CP121" s="166">
        <v>1.1999999999999999E-3</v>
      </c>
      <c r="CQ121" s="166">
        <v>1.1999999999999999E-3</v>
      </c>
      <c r="CR121" s="166">
        <v>1.1999999999999999E-3</v>
      </c>
      <c r="CS121" s="166">
        <v>1.1999999999999999E-3</v>
      </c>
      <c r="CT121" s="166">
        <v>1.1999999999999999E-3</v>
      </c>
      <c r="CU121" s="166">
        <v>1.1999999999999999E-3</v>
      </c>
      <c r="CV121" s="166">
        <v>1.1999999999999999E-3</v>
      </c>
      <c r="CW121" s="166">
        <v>1.1999999999999999E-3</v>
      </c>
      <c r="CX121" s="166">
        <v>1.1999999999999999E-3</v>
      </c>
      <c r="CY121" s="166">
        <v>1.1999999999999999E-3</v>
      </c>
      <c r="CZ121" s="166">
        <v>1.1999999999999999E-3</v>
      </c>
      <c r="DA121" s="166">
        <v>1.1999999999999999E-3</v>
      </c>
      <c r="DB121" s="166">
        <v>1.1999999999999999E-3</v>
      </c>
      <c r="DC121" s="166">
        <v>1.1999999999999999E-3</v>
      </c>
      <c r="DD121" s="166">
        <v>1.1999999999999999E-3</v>
      </c>
      <c r="DE121" s="166">
        <v>1.1999999999999999E-3</v>
      </c>
      <c r="DF121" s="166">
        <v>1.1999999999999999E-3</v>
      </c>
      <c r="DG121" s="166">
        <v>1.1999999999999999E-3</v>
      </c>
      <c r="DH121" s="166">
        <v>1.1999999999999999E-3</v>
      </c>
      <c r="DI121" s="166">
        <v>1.1999999999999999E-3</v>
      </c>
      <c r="DJ121" s="166">
        <v>1.1999999999999999E-3</v>
      </c>
      <c r="DK121" s="166">
        <v>1.1999999999999999E-3</v>
      </c>
      <c r="DL121" s="166">
        <v>1.1999999999999999E-3</v>
      </c>
      <c r="DM121" s="166">
        <v>1.1999999999999999E-3</v>
      </c>
      <c r="DN121" s="166">
        <v>1.1999999999999999E-3</v>
      </c>
      <c r="DO121" s="166"/>
      <c r="DP121" s="166">
        <v>1.1999999999999999E-3</v>
      </c>
      <c r="DQ121" s="166">
        <v>1.1999999999999999E-3</v>
      </c>
      <c r="DR121" s="166">
        <v>1.1999999999999999E-3</v>
      </c>
      <c r="DS121" s="166">
        <v>1.1999999999999999E-3</v>
      </c>
      <c r="DT121" s="166">
        <v>1.1999999999999999E-3</v>
      </c>
      <c r="DU121" s="166">
        <v>1.1999999999999999E-3</v>
      </c>
      <c r="DV121" s="166">
        <v>1.1999999999999999E-3</v>
      </c>
      <c r="DW121" s="166">
        <v>1.1999999999999999E-3</v>
      </c>
      <c r="DX121" s="166">
        <v>1.1999999999999999E-3</v>
      </c>
      <c r="DY121" s="166">
        <v>1.1999999999999999E-3</v>
      </c>
      <c r="DZ121" s="166">
        <v>1.1999999999999999E-3</v>
      </c>
      <c r="EA121" s="166">
        <v>1.1999999999999999E-3</v>
      </c>
      <c r="EB121" s="166">
        <v>1.1999999999999999E-3</v>
      </c>
      <c r="EC121" s="166">
        <v>1.1999999999999999E-3</v>
      </c>
      <c r="ED121" s="166">
        <v>1.1999999999999999E-3</v>
      </c>
      <c r="EE121" s="166">
        <v>1.1999999999999999E-3</v>
      </c>
      <c r="EF121" s="166">
        <v>1.1999999999999999E-3</v>
      </c>
      <c r="EG121" s="166">
        <v>1.1999999999999999E-3</v>
      </c>
      <c r="EH121" s="166">
        <v>1.1999999999999999E-3</v>
      </c>
      <c r="EI121" s="166">
        <v>1.1999999999999999E-3</v>
      </c>
      <c r="EJ121" s="166">
        <v>1.1999999999999999E-3</v>
      </c>
      <c r="EK121" s="166">
        <v>1.1999999999999999E-3</v>
      </c>
      <c r="EL121" s="166">
        <v>1.1999999999999999E-3</v>
      </c>
      <c r="EM121" s="166">
        <v>1.1999999999999999E-3</v>
      </c>
      <c r="EN121" s="166">
        <v>1.1999999999999999E-3</v>
      </c>
      <c r="EO121" s="166">
        <v>1.1999999999999999E-3</v>
      </c>
      <c r="EP121" s="166">
        <v>1.1999999999999999E-3</v>
      </c>
      <c r="EQ121" s="166">
        <v>1.1999999999999999E-3</v>
      </c>
      <c r="ER121" s="166">
        <v>1.1999999999999999E-3</v>
      </c>
      <c r="ES121" s="166">
        <v>1.1999999999999999E-3</v>
      </c>
      <c r="ET121" s="166">
        <v>1.1999999999999999E-3</v>
      </c>
      <c r="EU121" s="166">
        <v>1.1999999999999999E-3</v>
      </c>
      <c r="EV121" s="166">
        <v>1.1999999999999999E-3</v>
      </c>
      <c r="EW121" s="166">
        <v>1.1999999999999999E-3</v>
      </c>
      <c r="EX121" s="166">
        <v>1.1999999999999999E-3</v>
      </c>
      <c r="EY121" s="166">
        <v>1.1999999999999999E-3</v>
      </c>
      <c r="EZ121" s="166">
        <v>1.1999999999999999E-3</v>
      </c>
      <c r="FA121" s="166">
        <v>1.1999999999999999E-3</v>
      </c>
      <c r="FB121" s="166">
        <v>1.1999999999999999E-3</v>
      </c>
      <c r="FC121" s="166">
        <v>1.1999999999999999E-3</v>
      </c>
      <c r="FD121" s="166">
        <v>1.1999999999999999E-3</v>
      </c>
      <c r="FE121" s="166">
        <v>1.1999999999999999E-3</v>
      </c>
      <c r="FF121" s="166">
        <v>1.1999999999999999E-3</v>
      </c>
      <c r="FG121" s="166">
        <v>1.1999999999999999E-3</v>
      </c>
      <c r="FH121" s="166">
        <v>1.1999999999999999E-3</v>
      </c>
      <c r="FI121" s="166">
        <v>1.1999999999999999E-3</v>
      </c>
      <c r="FJ121" s="166">
        <v>1.1999999999999999E-3</v>
      </c>
      <c r="FK121" s="166">
        <v>1.1999999999999999E-3</v>
      </c>
      <c r="FL121" s="166">
        <v>1.1999999999999999E-3</v>
      </c>
      <c r="FM121" s="166">
        <v>1.1999999999999999E-3</v>
      </c>
      <c r="FN121" s="166">
        <v>1.1999999999999999E-3</v>
      </c>
      <c r="FO121" s="166">
        <v>1.1999999999999999E-3</v>
      </c>
      <c r="FP121" s="166">
        <v>1.1999999999999999E-3</v>
      </c>
      <c r="FQ121" s="166">
        <v>1.1999999999999999E-3</v>
      </c>
      <c r="FR121" s="166">
        <v>1.1999999999999999E-3</v>
      </c>
      <c r="FS121" s="166">
        <v>1.1999999999999999E-3</v>
      </c>
      <c r="FT121" s="166">
        <v>1.1999999999999999E-3</v>
      </c>
      <c r="FU121" s="166">
        <v>1.1999999999999999E-3</v>
      </c>
      <c r="FV121" s="166">
        <v>1.1999999999999999E-3</v>
      </c>
      <c r="FW121" s="166">
        <v>1.1999999999999999E-3</v>
      </c>
      <c r="FX121" s="166">
        <v>1.1999999999999999E-3</v>
      </c>
      <c r="FY121" s="166">
        <v>1.1999999999999999E-3</v>
      </c>
      <c r="FZ121" s="166">
        <v>1.1999999999999999E-3</v>
      </c>
      <c r="GA121" s="166">
        <v>1.1999999999999999E-3</v>
      </c>
      <c r="GB121" s="166">
        <v>1.1999999999999999E-3</v>
      </c>
    </row>
    <row r="122" spans="1:184" ht="32.25" customHeight="1">
      <c r="A122" s="259" t="s">
        <v>431</v>
      </c>
      <c r="B122" s="261"/>
      <c r="C122" s="261"/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261"/>
      <c r="T122" s="261"/>
      <c r="U122" s="261"/>
      <c r="V122" s="261"/>
      <c r="W122" s="261"/>
      <c r="X122" s="261"/>
      <c r="Y122" s="261"/>
      <c r="Z122" s="261"/>
      <c r="AA122" s="261"/>
      <c r="AB122" s="261"/>
      <c r="AC122" s="261"/>
      <c r="AD122" s="261"/>
      <c r="AE122" s="261"/>
      <c r="AF122" s="261"/>
      <c r="AG122" s="261"/>
      <c r="AH122" s="261"/>
      <c r="AI122" s="261"/>
      <c r="AJ122" s="261"/>
      <c r="AK122" s="261"/>
      <c r="AL122" s="261"/>
      <c r="AM122" s="261"/>
      <c r="AN122" s="261"/>
      <c r="AO122" s="261"/>
      <c r="AP122" s="261"/>
      <c r="AQ122" s="261"/>
      <c r="AR122" s="261"/>
      <c r="AS122" s="261"/>
      <c r="AT122" s="261"/>
      <c r="AU122" s="261"/>
      <c r="AV122" s="261"/>
      <c r="AW122" s="261"/>
      <c r="AX122" s="261"/>
      <c r="AY122" s="261"/>
      <c r="AZ122" s="261"/>
      <c r="BA122" s="261"/>
      <c r="BB122" s="261"/>
      <c r="BC122" s="261"/>
      <c r="BD122" s="261"/>
      <c r="BE122" s="261"/>
      <c r="BF122" s="261"/>
      <c r="BG122" s="261"/>
      <c r="BH122" s="261"/>
      <c r="BI122" s="261"/>
      <c r="BJ122" s="261"/>
      <c r="BK122" s="261"/>
      <c r="BL122" s="261"/>
      <c r="BM122" s="261"/>
      <c r="BN122" s="261"/>
      <c r="BO122" s="261"/>
      <c r="BP122" s="261"/>
      <c r="BQ122" s="261"/>
      <c r="BR122" s="261"/>
      <c r="BS122" s="261"/>
      <c r="BT122" s="261"/>
      <c r="BU122" s="261"/>
      <c r="BV122" s="261"/>
      <c r="BW122" s="261"/>
      <c r="BX122" s="261"/>
      <c r="BY122" s="261"/>
      <c r="BZ122" s="261"/>
      <c r="CA122" s="261"/>
      <c r="CB122" s="261"/>
      <c r="CC122" s="261"/>
      <c r="CD122" s="261"/>
      <c r="CE122" s="261"/>
      <c r="CF122" s="261"/>
      <c r="CG122" s="261"/>
      <c r="CH122" s="261"/>
      <c r="CI122" s="261"/>
      <c r="CJ122" s="261"/>
      <c r="CK122" s="261"/>
      <c r="CL122" s="261"/>
      <c r="CM122" s="261"/>
      <c r="CN122" s="261"/>
      <c r="CO122" s="261"/>
      <c r="CP122" s="261"/>
      <c r="CQ122" s="261"/>
      <c r="CR122" s="261"/>
      <c r="CS122" s="261"/>
      <c r="CT122" s="261"/>
      <c r="CU122" s="261"/>
      <c r="CV122" s="261"/>
      <c r="CW122" s="261"/>
      <c r="CX122" s="261"/>
      <c r="CY122" s="261"/>
      <c r="CZ122" s="261"/>
      <c r="DA122" s="261"/>
      <c r="DB122" s="261"/>
      <c r="DC122" s="261"/>
      <c r="DD122" s="261"/>
      <c r="DE122" s="261"/>
      <c r="DF122" s="261"/>
      <c r="DG122" s="261"/>
      <c r="DH122" s="261"/>
      <c r="DI122" s="261"/>
      <c r="DJ122" s="261"/>
      <c r="DK122" s="261"/>
      <c r="DL122" s="261"/>
      <c r="DM122" s="261"/>
      <c r="DN122" s="261"/>
      <c r="DO122" s="261"/>
      <c r="DP122" s="261"/>
      <c r="DQ122" s="261"/>
      <c r="DR122" s="261"/>
      <c r="DS122" s="261"/>
      <c r="DT122" s="261"/>
      <c r="DU122" s="261"/>
      <c r="DV122" s="261"/>
      <c r="DW122" s="261"/>
      <c r="DX122" s="261"/>
      <c r="DY122" s="261"/>
      <c r="DZ122" s="261"/>
      <c r="EA122" s="261"/>
      <c r="EB122" s="261"/>
      <c r="EC122" s="261"/>
      <c r="ED122" s="261"/>
      <c r="EE122" s="261"/>
      <c r="EF122" s="261"/>
      <c r="EG122" s="261"/>
      <c r="EH122" s="261"/>
      <c r="EI122" s="261"/>
      <c r="EJ122" s="261"/>
      <c r="EK122" s="261"/>
      <c r="EL122" s="261"/>
      <c r="EM122" s="261"/>
      <c r="EN122" s="261"/>
      <c r="EO122" s="261"/>
      <c r="EP122" s="261"/>
      <c r="EQ122" s="261"/>
      <c r="ER122" s="261"/>
      <c r="ES122" s="261"/>
      <c r="ET122" s="261"/>
      <c r="EU122" s="261"/>
      <c r="EV122" s="261"/>
      <c r="EW122" s="261"/>
      <c r="EX122" s="261"/>
      <c r="EY122" s="261"/>
      <c r="EZ122" s="261"/>
      <c r="FA122" s="261"/>
      <c r="FB122" s="261"/>
      <c r="FC122" s="261"/>
      <c r="FD122" s="261"/>
      <c r="FE122" s="261"/>
      <c r="FF122" s="261"/>
      <c r="FG122" s="261"/>
      <c r="FH122" s="261"/>
      <c r="FI122" s="261"/>
      <c r="FJ122" s="261"/>
      <c r="FK122" s="261"/>
      <c r="FL122" s="261"/>
      <c r="FM122" s="261"/>
      <c r="FN122" s="261"/>
      <c r="FO122" s="261"/>
      <c r="FP122" s="261"/>
      <c r="FQ122" s="261"/>
      <c r="FR122" s="261"/>
      <c r="FS122" s="261"/>
      <c r="FT122" s="261"/>
      <c r="FU122" s="261"/>
      <c r="FV122" s="261"/>
      <c r="FW122" s="261"/>
      <c r="FX122" s="261"/>
      <c r="FY122" s="261"/>
      <c r="FZ122" s="261"/>
      <c r="GA122" s="261"/>
      <c r="GB122" s="261"/>
    </row>
    <row r="123" spans="1:184" ht="9" customHeight="1">
      <c r="A123" s="28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</row>
    <row r="124" spans="1:184" ht="18" customHeight="1"/>
    <row r="125" spans="1:184" ht="18" customHeight="1"/>
    <row r="126" spans="1:184" ht="18" customHeight="1"/>
    <row r="127" spans="1:184" ht="18" customHeight="1"/>
    <row r="128" spans="1:184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spans="1:184" ht="18" customHeight="1"/>
    <row r="146" spans="1:184" ht="18" customHeight="1"/>
    <row r="147" spans="1:184" ht="18" customHeight="1"/>
    <row r="148" spans="1:184" ht="18" customHeight="1"/>
    <row r="149" spans="1:184" ht="18" customHeight="1"/>
    <row r="150" spans="1:184" ht="18" customHeight="1"/>
    <row r="151" spans="1:184">
      <c r="A151" s="26"/>
    </row>
    <row r="152" spans="1:184" s="6" customFormat="1" ht="25.5" customHeight="1">
      <c r="A152" s="25" t="s">
        <v>0</v>
      </c>
      <c r="B152" s="24">
        <f>'Summary Shop'!B272</f>
        <v>0</v>
      </c>
      <c r="C152" s="24">
        <f>'Summary Shop'!C272</f>
        <v>0</v>
      </c>
      <c r="D152" s="24">
        <f>'Summary Shop'!D272</f>
        <v>0</v>
      </c>
      <c r="E152" s="24">
        <f>'Summary Shop'!E272</f>
        <v>0</v>
      </c>
      <c r="F152" s="24">
        <f>'Summary Shop'!F272</f>
        <v>0</v>
      </c>
      <c r="G152" s="24">
        <f>'Summary Shop'!G272</f>
        <v>0</v>
      </c>
      <c r="H152" s="24">
        <f>'Summary Shop'!H272</f>
        <v>0</v>
      </c>
      <c r="I152" s="24">
        <f>'Summary Shop'!I272</f>
        <v>0</v>
      </c>
      <c r="J152" s="24">
        <f>'Summary Shop'!J272</f>
        <v>0</v>
      </c>
      <c r="K152" s="24">
        <f>'Summary Shop'!K272</f>
        <v>0</v>
      </c>
      <c r="L152" s="24">
        <f>'Summary Shop'!L272</f>
        <v>0</v>
      </c>
      <c r="M152" s="24">
        <f>'Summary Shop'!M272</f>
        <v>0</v>
      </c>
      <c r="N152" s="24">
        <f>'Summary Shop'!N272</f>
        <v>0</v>
      </c>
      <c r="O152" s="24">
        <f>'Summary Shop'!O272</f>
        <v>0</v>
      </c>
      <c r="P152" s="24">
        <f>'Summary Shop'!P272</f>
        <v>0</v>
      </c>
      <c r="Q152" s="24">
        <f>'Summary Shop'!Q272</f>
        <v>0</v>
      </c>
      <c r="R152" s="24">
        <f>'Summary Shop'!R272</f>
        <v>0</v>
      </c>
      <c r="S152" s="24">
        <f>'Summary Shop'!S272</f>
        <v>0</v>
      </c>
      <c r="T152" s="24">
        <f>'Summary Shop'!T272</f>
        <v>0</v>
      </c>
      <c r="U152" s="24">
        <f>'Summary Shop'!U272</f>
        <v>0</v>
      </c>
      <c r="V152" s="24" t="s">
        <v>33</v>
      </c>
      <c r="W152" s="24" t="s">
        <v>32</v>
      </c>
      <c r="X152" s="24" t="s">
        <v>26</v>
      </c>
      <c r="Y152" s="24" t="s">
        <v>25</v>
      </c>
      <c r="Z152" s="24" t="s">
        <v>24</v>
      </c>
      <c r="AA152" s="24" t="s">
        <v>23</v>
      </c>
      <c r="AB152" s="24" t="s">
        <v>22</v>
      </c>
      <c r="AC152" s="24" t="s">
        <v>21</v>
      </c>
      <c r="AD152" s="24" t="s">
        <v>20</v>
      </c>
      <c r="AE152" s="24" t="s">
        <v>19</v>
      </c>
      <c r="AF152" s="24" t="s">
        <v>18</v>
      </c>
      <c r="AG152" s="24" t="s">
        <v>17</v>
      </c>
      <c r="AH152" s="24" t="s">
        <v>16</v>
      </c>
      <c r="AI152" s="24">
        <v>42278</v>
      </c>
      <c r="AJ152" s="24" t="s">
        <v>14</v>
      </c>
      <c r="AK152" s="24" t="s">
        <v>13</v>
      </c>
      <c r="AL152" s="24" t="s">
        <v>12</v>
      </c>
      <c r="AM152" s="24" t="s">
        <v>11</v>
      </c>
      <c r="AN152" s="24" t="s">
        <v>10</v>
      </c>
      <c r="AO152" s="24" t="s">
        <v>9</v>
      </c>
      <c r="AP152" s="24" t="s">
        <v>8</v>
      </c>
      <c r="AQ152" s="24" t="s">
        <v>68</v>
      </c>
      <c r="AR152" s="24" t="s">
        <v>69</v>
      </c>
      <c r="AS152" s="24" t="s">
        <v>135</v>
      </c>
      <c r="AT152" s="24" t="s">
        <v>143</v>
      </c>
      <c r="AU152" s="24" t="s">
        <v>146</v>
      </c>
      <c r="AV152" s="24" t="s">
        <v>151</v>
      </c>
      <c r="AW152" s="24" t="s">
        <v>159</v>
      </c>
      <c r="AX152" s="24" t="s">
        <v>168</v>
      </c>
      <c r="AY152" s="24" t="s">
        <v>173</v>
      </c>
      <c r="AZ152" s="24" t="s">
        <v>174</v>
      </c>
      <c r="BA152" s="24" t="s">
        <v>176</v>
      </c>
      <c r="BB152" s="24" t="s">
        <v>181</v>
      </c>
      <c r="BC152" s="24" t="s">
        <v>196</v>
      </c>
      <c r="BD152" s="24" t="s">
        <v>227</v>
      </c>
      <c r="BE152" s="24" t="s">
        <v>228</v>
      </c>
      <c r="BF152" s="24" t="s">
        <v>229</v>
      </c>
      <c r="BG152" s="24" t="s">
        <v>230</v>
      </c>
      <c r="BH152" s="24" t="s">
        <v>231</v>
      </c>
      <c r="BI152" s="24" t="s">
        <v>232</v>
      </c>
      <c r="BJ152" s="24" t="s">
        <v>233</v>
      </c>
      <c r="BK152" s="24" t="s">
        <v>238</v>
      </c>
      <c r="BL152" s="24" t="s">
        <v>239</v>
      </c>
      <c r="BM152" s="24" t="s">
        <v>240</v>
      </c>
      <c r="BN152" s="24" t="s">
        <v>247</v>
      </c>
      <c r="BO152" s="24" t="s">
        <v>248</v>
      </c>
      <c r="BP152" s="24" t="s">
        <v>252</v>
      </c>
      <c r="BQ152" s="24" t="s">
        <v>256</v>
      </c>
      <c r="BR152" s="24" t="s">
        <v>257</v>
      </c>
      <c r="BS152" s="24" t="s">
        <v>258</v>
      </c>
      <c r="BT152" s="24" t="s">
        <v>266</v>
      </c>
      <c r="BU152" s="24" t="s">
        <v>267</v>
      </c>
      <c r="BV152" s="24" t="s">
        <v>268</v>
      </c>
      <c r="BW152" s="24" t="s">
        <v>274</v>
      </c>
      <c r="BX152" s="24" t="s">
        <v>280</v>
      </c>
      <c r="BY152" s="24" t="s">
        <v>284</v>
      </c>
      <c r="BZ152" s="24" t="s">
        <v>285</v>
      </c>
      <c r="CA152" s="24" t="s">
        <v>286</v>
      </c>
      <c r="CB152" s="24" t="s">
        <v>288</v>
      </c>
      <c r="CC152" s="24" t="s">
        <v>289</v>
      </c>
      <c r="CD152" s="24" t="s">
        <v>166</v>
      </c>
      <c r="CE152" s="24" t="s">
        <v>294</v>
      </c>
      <c r="CF152" s="24" t="s">
        <v>295</v>
      </c>
      <c r="CG152" s="24" t="s">
        <v>296</v>
      </c>
      <c r="CH152" s="192" t="s">
        <v>297</v>
      </c>
      <c r="CI152" s="192" t="s">
        <v>301</v>
      </c>
      <c r="CJ152" s="192" t="s">
        <v>302</v>
      </c>
      <c r="CK152" s="192" t="s">
        <v>315</v>
      </c>
      <c r="CL152" s="192" t="s">
        <v>321</v>
      </c>
      <c r="CM152" s="192" t="s">
        <v>322</v>
      </c>
      <c r="CN152" s="192" t="s">
        <v>323</v>
      </c>
      <c r="CO152" s="192" t="s">
        <v>324</v>
      </c>
      <c r="CP152" s="192" t="s">
        <v>337</v>
      </c>
      <c r="CQ152" s="192" t="s">
        <v>338</v>
      </c>
      <c r="CR152" s="192" t="s">
        <v>344</v>
      </c>
      <c r="CS152" s="192">
        <f t="shared" ref="CS152" si="50">CS71</f>
        <v>0</v>
      </c>
      <c r="CT152" s="192" t="s">
        <v>355</v>
      </c>
      <c r="CU152" s="192" t="s">
        <v>357</v>
      </c>
      <c r="CV152" s="192" t="s">
        <v>358</v>
      </c>
      <c r="CW152" s="192" t="s">
        <v>359</v>
      </c>
      <c r="CX152" s="192" t="s">
        <v>360</v>
      </c>
      <c r="CY152" s="192" t="s">
        <v>361</v>
      </c>
      <c r="CZ152" s="192" t="s">
        <v>362</v>
      </c>
      <c r="DA152" s="192" t="s">
        <v>370</v>
      </c>
      <c r="DB152" s="192" t="s">
        <v>371</v>
      </c>
      <c r="DC152" s="192" t="s">
        <v>378</v>
      </c>
      <c r="DD152" s="192" t="s">
        <v>379</v>
      </c>
      <c r="DE152" s="192" t="s">
        <v>380</v>
      </c>
      <c r="DF152" s="192" t="s">
        <v>381</v>
      </c>
      <c r="DG152" s="192" t="s">
        <v>382</v>
      </c>
      <c r="DH152" s="192" t="s">
        <v>383</v>
      </c>
      <c r="DI152" s="192" t="s">
        <v>384</v>
      </c>
      <c r="DJ152" s="221" t="s">
        <v>385</v>
      </c>
      <c r="DK152" s="192" t="s">
        <v>386</v>
      </c>
      <c r="DL152" s="192" t="s">
        <v>387</v>
      </c>
      <c r="DM152" s="221" t="s">
        <v>388</v>
      </c>
      <c r="DN152" s="192" t="s">
        <v>389</v>
      </c>
      <c r="DO152" s="192" t="s">
        <v>390</v>
      </c>
      <c r="DP152" s="192" t="s">
        <v>391</v>
      </c>
      <c r="DQ152" s="192" t="s">
        <v>392</v>
      </c>
      <c r="DR152" s="192" t="s">
        <v>394</v>
      </c>
      <c r="DS152" s="192" t="s">
        <v>395</v>
      </c>
      <c r="DT152" s="192" t="s">
        <v>396</v>
      </c>
      <c r="DU152" s="192" t="s">
        <v>398</v>
      </c>
      <c r="DV152" s="192" t="s">
        <v>399</v>
      </c>
      <c r="DW152" s="192" t="s">
        <v>400</v>
      </c>
      <c r="DX152" s="192" t="s">
        <v>402</v>
      </c>
      <c r="DY152" s="192" t="s">
        <v>403</v>
      </c>
      <c r="DZ152" s="192" t="s">
        <v>407</v>
      </c>
      <c r="EA152" s="192" t="s">
        <v>408</v>
      </c>
      <c r="EB152" s="192" t="s">
        <v>409</v>
      </c>
      <c r="EC152" s="192" t="s">
        <v>410</v>
      </c>
      <c r="ED152" s="192" t="s">
        <v>411</v>
      </c>
      <c r="EE152" s="192" t="s">
        <v>412</v>
      </c>
      <c r="EF152" s="192" t="s">
        <v>415</v>
      </c>
      <c r="EG152" s="192" t="s">
        <v>422</v>
      </c>
      <c r="EH152" s="192" t="s">
        <v>424</v>
      </c>
      <c r="EI152" s="192" t="s">
        <v>426</v>
      </c>
      <c r="EJ152" s="192" t="s">
        <v>430</v>
      </c>
      <c r="EK152" s="192" t="s">
        <v>434</v>
      </c>
      <c r="EL152" s="192" t="s">
        <v>437</v>
      </c>
      <c r="EM152" s="192" t="s">
        <v>438</v>
      </c>
      <c r="EN152" s="192" t="s">
        <v>439</v>
      </c>
      <c r="EO152" s="192" t="s">
        <v>440</v>
      </c>
      <c r="EP152" s="192" t="s">
        <v>443</v>
      </c>
      <c r="EQ152" s="192" t="s">
        <v>444</v>
      </c>
      <c r="ER152" s="192" t="s">
        <v>449</v>
      </c>
      <c r="ES152" s="192" t="s">
        <v>450</v>
      </c>
      <c r="ET152" s="192" t="s">
        <v>454</v>
      </c>
      <c r="EU152" s="192" t="s">
        <v>456</v>
      </c>
      <c r="EV152" s="192" t="s">
        <v>457</v>
      </c>
      <c r="EW152" s="23" t="str">
        <f>EW192</f>
        <v>Aug'25</v>
      </c>
      <c r="EX152" s="22">
        <v>1</v>
      </c>
      <c r="EY152" s="22">
        <v>2</v>
      </c>
      <c r="EZ152" s="22">
        <v>3</v>
      </c>
      <c r="FA152" s="22">
        <v>4</v>
      </c>
      <c r="FB152" s="22">
        <v>5</v>
      </c>
      <c r="FC152" s="22">
        <v>6</v>
      </c>
      <c r="FD152" s="22">
        <v>7</v>
      </c>
      <c r="FE152" s="22">
        <v>8</v>
      </c>
      <c r="FF152" s="22">
        <v>9</v>
      </c>
      <c r="FG152" s="22">
        <v>10</v>
      </c>
      <c r="FH152" s="22">
        <v>11</v>
      </c>
      <c r="FI152" s="22">
        <v>12</v>
      </c>
      <c r="FJ152" s="22">
        <v>13</v>
      </c>
      <c r="FK152" s="22">
        <v>14</v>
      </c>
      <c r="FL152" s="22">
        <v>15</v>
      </c>
      <c r="FM152" s="22">
        <v>16</v>
      </c>
      <c r="FN152" s="22">
        <v>17</v>
      </c>
      <c r="FO152" s="22">
        <v>18</v>
      </c>
      <c r="FP152" s="22">
        <v>19</v>
      </c>
      <c r="FQ152" s="22">
        <v>20</v>
      </c>
      <c r="FR152" s="22">
        <v>21</v>
      </c>
      <c r="FS152" s="22">
        <v>22</v>
      </c>
      <c r="FT152" s="22">
        <v>23</v>
      </c>
      <c r="FU152" s="22">
        <v>24</v>
      </c>
      <c r="FV152" s="22">
        <v>25</v>
      </c>
      <c r="FW152" s="22">
        <v>26</v>
      </c>
      <c r="FX152" s="22">
        <v>27</v>
      </c>
      <c r="FY152" s="22">
        <v>28</v>
      </c>
      <c r="FZ152" s="22">
        <v>29</v>
      </c>
      <c r="GA152" s="22">
        <v>30</v>
      </c>
      <c r="GB152" s="22">
        <v>31</v>
      </c>
    </row>
    <row r="153" spans="1:184" s="6" customFormat="1" ht="25.5" customHeight="1">
      <c r="A153" s="11" t="s">
        <v>7</v>
      </c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93"/>
      <c r="CU153" s="193"/>
      <c r="CV153" s="193"/>
      <c r="CW153" s="193"/>
      <c r="CX153" s="193"/>
      <c r="CY153" s="193"/>
      <c r="CZ153" s="193"/>
      <c r="DA153" s="193"/>
      <c r="DB153" s="193"/>
      <c r="DC153" s="193"/>
      <c r="DD153" s="193"/>
      <c r="DE153" s="193"/>
      <c r="DF153" s="193"/>
      <c r="DG153" s="193"/>
      <c r="DH153" s="193"/>
      <c r="DI153" s="193"/>
      <c r="DJ153" s="225"/>
      <c r="DK153" s="193"/>
      <c r="DL153" s="193"/>
      <c r="DM153" s="225"/>
      <c r="DN153" s="193"/>
      <c r="DO153" s="193"/>
      <c r="DP153" s="193"/>
      <c r="DQ153" s="193"/>
      <c r="DR153" s="193"/>
      <c r="DS153" s="193"/>
      <c r="DT153" s="193"/>
      <c r="DU153" s="193"/>
      <c r="DV153" s="193"/>
      <c r="DW153" s="193"/>
      <c r="DX153" s="193"/>
      <c r="DY153" s="193"/>
      <c r="DZ153" s="193"/>
      <c r="EA153" s="193"/>
      <c r="EB153" s="193"/>
      <c r="EC153" s="193"/>
      <c r="ED153" s="193"/>
      <c r="EE153" s="193"/>
      <c r="EF153" s="193"/>
      <c r="EG153" s="193"/>
      <c r="EH153" s="193"/>
      <c r="EI153" s="193"/>
      <c r="EJ153" s="193">
        <v>53620</v>
      </c>
      <c r="EK153" s="193">
        <v>139792</v>
      </c>
      <c r="EL153" s="193">
        <v>189372</v>
      </c>
      <c r="EM153" s="193">
        <v>195192</v>
      </c>
      <c r="EN153" s="193">
        <v>215458</v>
      </c>
      <c r="EO153" s="193">
        <v>73590</v>
      </c>
      <c r="EP153" s="193">
        <v>63743</v>
      </c>
      <c r="EQ153" s="193">
        <v>178524</v>
      </c>
      <c r="ER153" s="193">
        <v>128803</v>
      </c>
      <c r="ES153" s="193">
        <v>194730</v>
      </c>
      <c r="ET153" s="193">
        <v>207167</v>
      </c>
      <c r="EU153" s="193">
        <v>221130</v>
      </c>
      <c r="EV153" s="193">
        <v>117255</v>
      </c>
      <c r="EW153" s="9">
        <f>SUM(EX153:GB153)</f>
        <v>24370</v>
      </c>
      <c r="EX153" s="66">
        <f>'Bu X3067'!F9</f>
        <v>4070</v>
      </c>
      <c r="EY153" s="66">
        <f>'Bu X3067'!G9</f>
        <v>91</v>
      </c>
      <c r="EZ153" s="66">
        <f>'Bu X3067'!H9</f>
        <v>0</v>
      </c>
      <c r="FA153" s="66">
        <f>'Bu X3067'!I9</f>
        <v>4182</v>
      </c>
      <c r="FB153" s="66">
        <f>'Bu X3067'!J9</f>
        <v>2449</v>
      </c>
      <c r="FC153" s="66">
        <f>'Bu X3067'!K9</f>
        <v>3000</v>
      </c>
      <c r="FD153" s="66">
        <f>'Bu X3067'!L9</f>
        <v>1896</v>
      </c>
      <c r="FE153" s="66">
        <f>'Bu X3067'!M9</f>
        <v>1835</v>
      </c>
      <c r="FF153" s="66">
        <f>'Bu X3067'!N9</f>
        <v>86</v>
      </c>
      <c r="FG153" s="66">
        <f>'Bu X3067'!O9</f>
        <v>0</v>
      </c>
      <c r="FH153" s="66">
        <f>'Bu X3067'!P9</f>
        <v>1751</v>
      </c>
      <c r="FI153" s="66">
        <f>'Bu X3067'!Q9</f>
        <v>0</v>
      </c>
      <c r="FJ153" s="66">
        <f>'Bu X3067'!R9</f>
        <v>1847</v>
      </c>
      <c r="FK153" s="66">
        <f>'Bu X3067'!S9</f>
        <v>83</v>
      </c>
      <c r="FL153" s="66">
        <f>'Bu X3067'!T9</f>
        <v>115</v>
      </c>
      <c r="FM153" s="66">
        <f>'Bu X3067'!U9</f>
        <v>1291</v>
      </c>
      <c r="FN153" s="66">
        <f>'Bu X3067'!V9</f>
        <v>0</v>
      </c>
      <c r="FO153" s="66">
        <f>'Bu X3067'!W9</f>
        <v>83</v>
      </c>
      <c r="FP153" s="66">
        <f>'Bu X3067'!X9</f>
        <v>83</v>
      </c>
      <c r="FQ153" s="66">
        <f>'Bu X3067'!Y9</f>
        <v>93</v>
      </c>
      <c r="FR153" s="66">
        <f>'Bu X3067'!Z9</f>
        <v>93</v>
      </c>
      <c r="FS153" s="66">
        <f>'Bu X3067'!AA9</f>
        <v>1285</v>
      </c>
      <c r="FT153" s="66">
        <f>'Bu X3067'!AB9</f>
        <v>37</v>
      </c>
      <c r="FU153" s="66">
        <f>'Bu X3067'!AC9</f>
        <v>0</v>
      </c>
      <c r="FV153" s="66">
        <f>'Bu X3067'!AD9</f>
        <v>0</v>
      </c>
      <c r="FW153" s="66">
        <f>'Bu X3067'!AE9</f>
        <v>0</v>
      </c>
      <c r="FX153" s="66">
        <f>'Bu X3067'!AF9</f>
        <v>0</v>
      </c>
      <c r="FY153" s="66">
        <f>'Bu X3067'!AG9</f>
        <v>0</v>
      </c>
      <c r="FZ153" s="66">
        <f>'Bu X3067'!AH9</f>
        <v>0</v>
      </c>
      <c r="GA153" s="66">
        <f>'Bu X3067'!AI9</f>
        <v>0</v>
      </c>
      <c r="GB153" s="66">
        <f>'Bu X3067'!AJ9</f>
        <v>0</v>
      </c>
    </row>
    <row r="154" spans="1:184" s="6" customFormat="1" ht="25.5" customHeight="1">
      <c r="A154" s="11" t="s">
        <v>6</v>
      </c>
      <c r="B154" s="10">
        <f t="shared" ref="B154:BM154" si="51">SUM(B157,B159)</f>
        <v>0</v>
      </c>
      <c r="C154" s="10">
        <f t="shared" si="51"/>
        <v>0</v>
      </c>
      <c r="D154" s="10">
        <f t="shared" si="51"/>
        <v>0</v>
      </c>
      <c r="E154" s="10">
        <f t="shared" si="51"/>
        <v>0</v>
      </c>
      <c r="F154" s="10">
        <f t="shared" si="51"/>
        <v>0</v>
      </c>
      <c r="G154" s="10">
        <f t="shared" si="51"/>
        <v>0</v>
      </c>
      <c r="H154" s="10">
        <f t="shared" si="51"/>
        <v>0</v>
      </c>
      <c r="I154" s="10">
        <f t="shared" si="51"/>
        <v>0</v>
      </c>
      <c r="J154" s="10">
        <f t="shared" si="51"/>
        <v>0</v>
      </c>
      <c r="K154" s="10">
        <f t="shared" si="51"/>
        <v>0</v>
      </c>
      <c r="L154" s="10">
        <f t="shared" si="51"/>
        <v>0</v>
      </c>
      <c r="M154" s="10">
        <f t="shared" si="51"/>
        <v>0</v>
      </c>
      <c r="N154" s="10">
        <f t="shared" si="51"/>
        <v>0</v>
      </c>
      <c r="O154" s="10">
        <f t="shared" si="51"/>
        <v>0</v>
      </c>
      <c r="P154" s="10">
        <f t="shared" si="51"/>
        <v>0</v>
      </c>
      <c r="Q154" s="10">
        <f t="shared" si="51"/>
        <v>0</v>
      </c>
      <c r="R154" s="10">
        <f t="shared" si="51"/>
        <v>0</v>
      </c>
      <c r="S154" s="10">
        <f t="shared" si="51"/>
        <v>0</v>
      </c>
      <c r="T154" s="10">
        <f t="shared" si="51"/>
        <v>0</v>
      </c>
      <c r="U154" s="10">
        <f t="shared" si="51"/>
        <v>0</v>
      </c>
      <c r="V154" s="10">
        <f t="shared" si="51"/>
        <v>0</v>
      </c>
      <c r="W154" s="10">
        <f t="shared" si="51"/>
        <v>0</v>
      </c>
      <c r="X154" s="10">
        <f t="shared" si="51"/>
        <v>0</v>
      </c>
      <c r="Y154" s="10">
        <f t="shared" si="51"/>
        <v>0</v>
      </c>
      <c r="Z154" s="10">
        <f t="shared" si="51"/>
        <v>0</v>
      </c>
      <c r="AA154" s="10">
        <f t="shared" si="51"/>
        <v>0</v>
      </c>
      <c r="AB154" s="10">
        <f t="shared" si="51"/>
        <v>0</v>
      </c>
      <c r="AC154" s="10">
        <f t="shared" si="51"/>
        <v>0</v>
      </c>
      <c r="AD154" s="10">
        <f t="shared" si="51"/>
        <v>0</v>
      </c>
      <c r="AE154" s="10">
        <f t="shared" si="51"/>
        <v>0</v>
      </c>
      <c r="AF154" s="10">
        <f t="shared" si="51"/>
        <v>0</v>
      </c>
      <c r="AG154" s="10">
        <f t="shared" si="51"/>
        <v>0</v>
      </c>
      <c r="AH154" s="10">
        <f t="shared" si="51"/>
        <v>0</v>
      </c>
      <c r="AI154" s="10">
        <f t="shared" si="51"/>
        <v>0</v>
      </c>
      <c r="AJ154" s="10">
        <f t="shared" si="51"/>
        <v>0</v>
      </c>
      <c r="AK154" s="10">
        <f t="shared" si="51"/>
        <v>0</v>
      </c>
      <c r="AL154" s="10">
        <f t="shared" si="51"/>
        <v>0</v>
      </c>
      <c r="AM154" s="10">
        <f t="shared" si="51"/>
        <v>0</v>
      </c>
      <c r="AN154" s="10">
        <f t="shared" si="51"/>
        <v>0</v>
      </c>
      <c r="AO154" s="10">
        <f t="shared" si="51"/>
        <v>0</v>
      </c>
      <c r="AP154" s="10">
        <f t="shared" si="51"/>
        <v>0</v>
      </c>
      <c r="AQ154" s="10">
        <f t="shared" si="51"/>
        <v>0</v>
      </c>
      <c r="AR154" s="10">
        <f t="shared" si="51"/>
        <v>0</v>
      </c>
      <c r="AS154" s="10">
        <f t="shared" si="51"/>
        <v>0</v>
      </c>
      <c r="AT154" s="10">
        <f t="shared" si="51"/>
        <v>0</v>
      </c>
      <c r="AU154" s="10">
        <f t="shared" si="51"/>
        <v>0</v>
      </c>
      <c r="AV154" s="10">
        <f t="shared" si="51"/>
        <v>0</v>
      </c>
      <c r="AW154" s="10">
        <f t="shared" si="51"/>
        <v>0</v>
      </c>
      <c r="AX154" s="10">
        <f t="shared" si="51"/>
        <v>0</v>
      </c>
      <c r="AY154" s="10">
        <f t="shared" si="51"/>
        <v>0</v>
      </c>
      <c r="AZ154" s="10">
        <f t="shared" si="51"/>
        <v>0</v>
      </c>
      <c r="BA154" s="10">
        <f t="shared" si="51"/>
        <v>0</v>
      </c>
      <c r="BB154" s="10">
        <f t="shared" si="51"/>
        <v>0</v>
      </c>
      <c r="BC154" s="10">
        <f t="shared" si="51"/>
        <v>0</v>
      </c>
      <c r="BD154" s="10">
        <f t="shared" si="51"/>
        <v>0</v>
      </c>
      <c r="BE154" s="10">
        <f t="shared" si="51"/>
        <v>0</v>
      </c>
      <c r="BF154" s="10">
        <f t="shared" si="51"/>
        <v>0</v>
      </c>
      <c r="BG154" s="10">
        <f t="shared" si="51"/>
        <v>0</v>
      </c>
      <c r="BH154" s="10">
        <f t="shared" si="51"/>
        <v>0</v>
      </c>
      <c r="BI154" s="10">
        <f t="shared" si="51"/>
        <v>0</v>
      </c>
      <c r="BJ154" s="10">
        <f t="shared" si="51"/>
        <v>0</v>
      </c>
      <c r="BK154" s="10">
        <f t="shared" si="51"/>
        <v>0</v>
      </c>
      <c r="BL154" s="10">
        <f t="shared" si="51"/>
        <v>0</v>
      </c>
      <c r="BM154" s="10">
        <f t="shared" si="51"/>
        <v>0</v>
      </c>
      <c r="BN154" s="10">
        <f t="shared" ref="BN154:CS154" si="52">SUM(BN157,BN159)</f>
        <v>0</v>
      </c>
      <c r="BO154" s="10">
        <f t="shared" si="52"/>
        <v>0</v>
      </c>
      <c r="BP154" s="10">
        <f t="shared" si="52"/>
        <v>0</v>
      </c>
      <c r="BQ154" s="10">
        <f t="shared" si="52"/>
        <v>0</v>
      </c>
      <c r="BR154" s="10">
        <f t="shared" si="52"/>
        <v>0</v>
      </c>
      <c r="BS154" s="10">
        <f t="shared" si="52"/>
        <v>0</v>
      </c>
      <c r="BT154" s="10">
        <f t="shared" si="52"/>
        <v>0</v>
      </c>
      <c r="BU154" s="10">
        <f t="shared" si="52"/>
        <v>0</v>
      </c>
      <c r="BV154" s="10">
        <f t="shared" si="52"/>
        <v>0</v>
      </c>
      <c r="BW154" s="10">
        <f t="shared" si="52"/>
        <v>0</v>
      </c>
      <c r="BX154" s="10">
        <f t="shared" si="52"/>
        <v>0</v>
      </c>
      <c r="BY154" s="10">
        <f t="shared" si="52"/>
        <v>0</v>
      </c>
      <c r="BZ154" s="10">
        <f t="shared" si="52"/>
        <v>0</v>
      </c>
      <c r="CA154" s="10">
        <f t="shared" si="52"/>
        <v>0</v>
      </c>
      <c r="CB154" s="10">
        <f t="shared" si="52"/>
        <v>0</v>
      </c>
      <c r="CC154" s="10">
        <f t="shared" si="52"/>
        <v>0</v>
      </c>
      <c r="CD154" s="10">
        <f t="shared" si="52"/>
        <v>0</v>
      </c>
      <c r="CE154" s="10">
        <f t="shared" si="52"/>
        <v>0</v>
      </c>
      <c r="CF154" s="10">
        <f t="shared" si="52"/>
        <v>0</v>
      </c>
      <c r="CG154" s="10">
        <f t="shared" si="52"/>
        <v>0</v>
      </c>
      <c r="CH154" s="10">
        <f t="shared" si="52"/>
        <v>0</v>
      </c>
      <c r="CI154" s="10">
        <f t="shared" si="52"/>
        <v>0</v>
      </c>
      <c r="CJ154" s="10">
        <f t="shared" si="52"/>
        <v>0</v>
      </c>
      <c r="CK154" s="10">
        <f t="shared" si="52"/>
        <v>0</v>
      </c>
      <c r="CL154" s="10">
        <f t="shared" si="52"/>
        <v>0</v>
      </c>
      <c r="CM154" s="10">
        <f t="shared" si="52"/>
        <v>0</v>
      </c>
      <c r="CN154" s="10">
        <f t="shared" si="52"/>
        <v>0</v>
      </c>
      <c r="CO154" s="10">
        <f t="shared" si="52"/>
        <v>0</v>
      </c>
      <c r="CP154" s="10">
        <f t="shared" si="52"/>
        <v>0</v>
      </c>
      <c r="CQ154" s="10">
        <f t="shared" si="52"/>
        <v>0</v>
      </c>
      <c r="CR154" s="10">
        <f t="shared" si="52"/>
        <v>0</v>
      </c>
      <c r="CS154" s="10">
        <f t="shared" si="52"/>
        <v>0</v>
      </c>
      <c r="CT154" s="193"/>
      <c r="CU154" s="219"/>
      <c r="CV154" s="219"/>
      <c r="CW154" s="219"/>
      <c r="CX154" s="219"/>
      <c r="CY154" s="219"/>
      <c r="CZ154" s="219"/>
      <c r="DA154" s="219"/>
      <c r="DB154" s="219"/>
      <c r="DC154" s="219"/>
      <c r="DD154" s="219"/>
      <c r="DE154" s="219"/>
      <c r="DF154" s="219"/>
      <c r="DG154" s="219"/>
      <c r="DH154" s="219"/>
      <c r="DI154" s="219"/>
      <c r="DJ154" s="226"/>
      <c r="DK154" s="219"/>
      <c r="DL154" s="219"/>
      <c r="DM154" s="226"/>
      <c r="DN154" s="219"/>
      <c r="DO154" s="219"/>
      <c r="DP154" s="219"/>
      <c r="DQ154" s="219"/>
      <c r="DR154" s="219"/>
      <c r="DS154" s="219"/>
      <c r="DT154" s="219"/>
      <c r="DU154" s="219"/>
      <c r="DV154" s="219"/>
      <c r="DW154" s="219"/>
      <c r="DX154" s="219"/>
      <c r="DY154" s="219"/>
      <c r="DZ154" s="219"/>
      <c r="EA154" s="219"/>
      <c r="EB154" s="219"/>
      <c r="EC154" s="219"/>
      <c r="ED154" s="219"/>
      <c r="EE154" s="219"/>
      <c r="EF154" s="219"/>
      <c r="EG154" s="219"/>
      <c r="EH154" s="219"/>
      <c r="EI154" s="219"/>
      <c r="EJ154" s="219">
        <v>246</v>
      </c>
      <c r="EK154" s="219">
        <v>334</v>
      </c>
      <c r="EL154" s="219">
        <v>377</v>
      </c>
      <c r="EM154" s="219">
        <v>490</v>
      </c>
      <c r="EN154" s="219">
        <v>239</v>
      </c>
      <c r="EO154" s="219">
        <v>220</v>
      </c>
      <c r="EP154" s="219">
        <v>11</v>
      </c>
      <c r="EQ154" s="219">
        <v>94</v>
      </c>
      <c r="ER154" s="219">
        <v>42</v>
      </c>
      <c r="ES154" s="219">
        <v>106</v>
      </c>
      <c r="ET154" s="219">
        <v>24</v>
      </c>
      <c r="EU154" s="219">
        <v>23</v>
      </c>
      <c r="EV154" s="219">
        <v>23</v>
      </c>
      <c r="EW154" s="67">
        <f t="shared" ref="EW154:GB154" si="53">SUM(EW157,EW159)</f>
        <v>52</v>
      </c>
      <c r="EX154" s="67">
        <f t="shared" si="53"/>
        <v>7</v>
      </c>
      <c r="EY154" s="67">
        <f t="shared" si="53"/>
        <v>0</v>
      </c>
      <c r="EZ154" s="67">
        <f t="shared" si="53"/>
        <v>0</v>
      </c>
      <c r="FA154" s="67">
        <f t="shared" si="53"/>
        <v>0</v>
      </c>
      <c r="FB154" s="67">
        <f t="shared" si="53"/>
        <v>0</v>
      </c>
      <c r="FC154" s="67">
        <f t="shared" si="53"/>
        <v>1</v>
      </c>
      <c r="FD154" s="67">
        <f t="shared" si="53"/>
        <v>44</v>
      </c>
      <c r="FE154" s="67">
        <f t="shared" si="53"/>
        <v>0</v>
      </c>
      <c r="FF154" s="67">
        <f t="shared" si="53"/>
        <v>0</v>
      </c>
      <c r="FG154" s="67">
        <f t="shared" si="53"/>
        <v>0</v>
      </c>
      <c r="FH154" s="67">
        <f t="shared" si="53"/>
        <v>0</v>
      </c>
      <c r="FI154" s="67">
        <f t="shared" si="53"/>
        <v>0</v>
      </c>
      <c r="FJ154" s="67">
        <f t="shared" si="53"/>
        <v>0</v>
      </c>
      <c r="FK154" s="67">
        <f t="shared" si="53"/>
        <v>0</v>
      </c>
      <c r="FL154" s="67">
        <f t="shared" si="53"/>
        <v>0</v>
      </c>
      <c r="FM154" s="67">
        <f t="shared" si="53"/>
        <v>0</v>
      </c>
      <c r="FN154" s="67">
        <f t="shared" si="53"/>
        <v>0</v>
      </c>
      <c r="FO154" s="67">
        <f t="shared" si="53"/>
        <v>0</v>
      </c>
      <c r="FP154" s="67">
        <f t="shared" si="53"/>
        <v>0</v>
      </c>
      <c r="FQ154" s="67">
        <f t="shared" si="53"/>
        <v>0</v>
      </c>
      <c r="FR154" s="67">
        <f t="shared" si="53"/>
        <v>0</v>
      </c>
      <c r="FS154" s="67">
        <f t="shared" si="53"/>
        <v>0</v>
      </c>
      <c r="FT154" s="67">
        <f t="shared" si="53"/>
        <v>0</v>
      </c>
      <c r="FU154" s="67">
        <f t="shared" si="53"/>
        <v>0</v>
      </c>
      <c r="FV154" s="67">
        <f t="shared" si="53"/>
        <v>0</v>
      </c>
      <c r="FW154" s="67">
        <f t="shared" si="53"/>
        <v>0</v>
      </c>
      <c r="FX154" s="67">
        <f t="shared" si="53"/>
        <v>0</v>
      </c>
      <c r="FY154" s="67">
        <f t="shared" si="53"/>
        <v>0</v>
      </c>
      <c r="FZ154" s="67">
        <f t="shared" si="53"/>
        <v>0</v>
      </c>
      <c r="GA154" s="67">
        <f t="shared" si="53"/>
        <v>0</v>
      </c>
      <c r="GB154" s="67">
        <f t="shared" si="53"/>
        <v>0</v>
      </c>
    </row>
    <row r="155" spans="1:184" s="6" customFormat="1" ht="25.5" customHeight="1">
      <c r="A155" s="11" t="s">
        <v>5</v>
      </c>
      <c r="B155" s="18" t="e">
        <f t="shared" ref="B155:BM155" si="54">B154/B153</f>
        <v>#DIV/0!</v>
      </c>
      <c r="C155" s="18" t="e">
        <f t="shared" si="54"/>
        <v>#DIV/0!</v>
      </c>
      <c r="D155" s="18" t="e">
        <f t="shared" si="54"/>
        <v>#DIV/0!</v>
      </c>
      <c r="E155" s="18" t="e">
        <f t="shared" si="54"/>
        <v>#DIV/0!</v>
      </c>
      <c r="F155" s="18" t="e">
        <f t="shared" si="54"/>
        <v>#DIV/0!</v>
      </c>
      <c r="G155" s="18" t="e">
        <f t="shared" si="54"/>
        <v>#DIV/0!</v>
      </c>
      <c r="H155" s="18" t="e">
        <f t="shared" si="54"/>
        <v>#DIV/0!</v>
      </c>
      <c r="I155" s="18" t="e">
        <f t="shared" si="54"/>
        <v>#DIV/0!</v>
      </c>
      <c r="J155" s="18" t="e">
        <f t="shared" si="54"/>
        <v>#DIV/0!</v>
      </c>
      <c r="K155" s="18" t="e">
        <f t="shared" si="54"/>
        <v>#DIV/0!</v>
      </c>
      <c r="L155" s="18" t="e">
        <f t="shared" si="54"/>
        <v>#DIV/0!</v>
      </c>
      <c r="M155" s="18" t="e">
        <f t="shared" si="54"/>
        <v>#DIV/0!</v>
      </c>
      <c r="N155" s="18" t="e">
        <f t="shared" si="54"/>
        <v>#DIV/0!</v>
      </c>
      <c r="O155" s="18" t="e">
        <f t="shared" si="54"/>
        <v>#DIV/0!</v>
      </c>
      <c r="P155" s="18" t="e">
        <f t="shared" si="54"/>
        <v>#DIV/0!</v>
      </c>
      <c r="Q155" s="18" t="e">
        <f t="shared" si="54"/>
        <v>#DIV/0!</v>
      </c>
      <c r="R155" s="18" t="e">
        <f t="shared" si="54"/>
        <v>#DIV/0!</v>
      </c>
      <c r="S155" s="18" t="e">
        <f t="shared" si="54"/>
        <v>#DIV/0!</v>
      </c>
      <c r="T155" s="18" t="e">
        <f t="shared" si="54"/>
        <v>#DIV/0!</v>
      </c>
      <c r="U155" s="18" t="e">
        <f t="shared" si="54"/>
        <v>#DIV/0!</v>
      </c>
      <c r="V155" s="18" t="e">
        <f t="shared" si="54"/>
        <v>#DIV/0!</v>
      </c>
      <c r="W155" s="18" t="e">
        <f t="shared" si="54"/>
        <v>#DIV/0!</v>
      </c>
      <c r="X155" s="18" t="e">
        <f t="shared" si="54"/>
        <v>#DIV/0!</v>
      </c>
      <c r="Y155" s="18" t="e">
        <f t="shared" si="54"/>
        <v>#DIV/0!</v>
      </c>
      <c r="Z155" s="18" t="e">
        <f t="shared" si="54"/>
        <v>#DIV/0!</v>
      </c>
      <c r="AA155" s="18" t="e">
        <f t="shared" si="54"/>
        <v>#DIV/0!</v>
      </c>
      <c r="AB155" s="18" t="e">
        <f t="shared" si="54"/>
        <v>#DIV/0!</v>
      </c>
      <c r="AC155" s="18" t="e">
        <f t="shared" si="54"/>
        <v>#DIV/0!</v>
      </c>
      <c r="AD155" s="18" t="e">
        <f t="shared" si="54"/>
        <v>#DIV/0!</v>
      </c>
      <c r="AE155" s="18" t="e">
        <f t="shared" si="54"/>
        <v>#DIV/0!</v>
      </c>
      <c r="AF155" s="18" t="e">
        <f t="shared" si="54"/>
        <v>#DIV/0!</v>
      </c>
      <c r="AG155" s="18" t="e">
        <f t="shared" si="54"/>
        <v>#DIV/0!</v>
      </c>
      <c r="AH155" s="18" t="e">
        <f t="shared" si="54"/>
        <v>#DIV/0!</v>
      </c>
      <c r="AI155" s="18" t="e">
        <f t="shared" si="54"/>
        <v>#DIV/0!</v>
      </c>
      <c r="AJ155" s="18" t="e">
        <f t="shared" si="54"/>
        <v>#DIV/0!</v>
      </c>
      <c r="AK155" s="18" t="e">
        <f t="shared" si="54"/>
        <v>#DIV/0!</v>
      </c>
      <c r="AL155" s="18" t="e">
        <f t="shared" si="54"/>
        <v>#DIV/0!</v>
      </c>
      <c r="AM155" s="18" t="e">
        <f t="shared" si="54"/>
        <v>#DIV/0!</v>
      </c>
      <c r="AN155" s="18" t="e">
        <f t="shared" si="54"/>
        <v>#DIV/0!</v>
      </c>
      <c r="AO155" s="18" t="e">
        <f t="shared" si="54"/>
        <v>#DIV/0!</v>
      </c>
      <c r="AP155" s="18" t="e">
        <f t="shared" si="54"/>
        <v>#DIV/0!</v>
      </c>
      <c r="AQ155" s="18" t="e">
        <f t="shared" si="54"/>
        <v>#DIV/0!</v>
      </c>
      <c r="AR155" s="18" t="e">
        <f t="shared" si="54"/>
        <v>#DIV/0!</v>
      </c>
      <c r="AS155" s="18" t="e">
        <f t="shared" si="54"/>
        <v>#DIV/0!</v>
      </c>
      <c r="AT155" s="18" t="e">
        <f t="shared" si="54"/>
        <v>#DIV/0!</v>
      </c>
      <c r="AU155" s="18" t="e">
        <f t="shared" si="54"/>
        <v>#DIV/0!</v>
      </c>
      <c r="AV155" s="18" t="e">
        <f t="shared" si="54"/>
        <v>#DIV/0!</v>
      </c>
      <c r="AW155" s="18" t="e">
        <f t="shared" si="54"/>
        <v>#DIV/0!</v>
      </c>
      <c r="AX155" s="18" t="e">
        <f t="shared" si="54"/>
        <v>#DIV/0!</v>
      </c>
      <c r="AY155" s="18" t="e">
        <f t="shared" si="54"/>
        <v>#DIV/0!</v>
      </c>
      <c r="AZ155" s="18" t="e">
        <f t="shared" si="54"/>
        <v>#DIV/0!</v>
      </c>
      <c r="BA155" s="18" t="e">
        <f t="shared" si="54"/>
        <v>#DIV/0!</v>
      </c>
      <c r="BB155" s="18" t="e">
        <f t="shared" si="54"/>
        <v>#DIV/0!</v>
      </c>
      <c r="BC155" s="18" t="e">
        <f t="shared" si="54"/>
        <v>#DIV/0!</v>
      </c>
      <c r="BD155" s="18" t="e">
        <f t="shared" si="54"/>
        <v>#DIV/0!</v>
      </c>
      <c r="BE155" s="18" t="e">
        <f t="shared" si="54"/>
        <v>#DIV/0!</v>
      </c>
      <c r="BF155" s="18" t="e">
        <f t="shared" si="54"/>
        <v>#DIV/0!</v>
      </c>
      <c r="BG155" s="18" t="e">
        <f t="shared" si="54"/>
        <v>#DIV/0!</v>
      </c>
      <c r="BH155" s="18" t="e">
        <f t="shared" si="54"/>
        <v>#DIV/0!</v>
      </c>
      <c r="BI155" s="18" t="e">
        <f t="shared" si="54"/>
        <v>#DIV/0!</v>
      </c>
      <c r="BJ155" s="18" t="e">
        <f t="shared" si="54"/>
        <v>#DIV/0!</v>
      </c>
      <c r="BK155" s="18" t="e">
        <f t="shared" si="54"/>
        <v>#DIV/0!</v>
      </c>
      <c r="BL155" s="18" t="e">
        <f t="shared" si="54"/>
        <v>#DIV/0!</v>
      </c>
      <c r="BM155" s="18" t="e">
        <f t="shared" si="54"/>
        <v>#DIV/0!</v>
      </c>
      <c r="BN155" s="18" t="e">
        <f t="shared" ref="BN155:DX155" si="55">BN154/BN153</f>
        <v>#DIV/0!</v>
      </c>
      <c r="BO155" s="18" t="e">
        <f t="shared" si="55"/>
        <v>#DIV/0!</v>
      </c>
      <c r="BP155" s="18" t="e">
        <f t="shared" si="55"/>
        <v>#DIV/0!</v>
      </c>
      <c r="BQ155" s="18" t="e">
        <f t="shared" si="55"/>
        <v>#DIV/0!</v>
      </c>
      <c r="BR155" s="18" t="e">
        <f t="shared" si="55"/>
        <v>#DIV/0!</v>
      </c>
      <c r="BS155" s="18" t="e">
        <f t="shared" si="55"/>
        <v>#DIV/0!</v>
      </c>
      <c r="BT155" s="18" t="e">
        <f t="shared" si="55"/>
        <v>#DIV/0!</v>
      </c>
      <c r="BU155" s="18" t="e">
        <f t="shared" si="55"/>
        <v>#DIV/0!</v>
      </c>
      <c r="BV155" s="18" t="e">
        <f t="shared" si="55"/>
        <v>#DIV/0!</v>
      </c>
      <c r="BW155" s="18" t="e">
        <f t="shared" si="55"/>
        <v>#DIV/0!</v>
      </c>
      <c r="BX155" s="18" t="e">
        <f t="shared" si="55"/>
        <v>#DIV/0!</v>
      </c>
      <c r="BY155" s="18" t="e">
        <f t="shared" si="55"/>
        <v>#DIV/0!</v>
      </c>
      <c r="BZ155" s="18" t="e">
        <f t="shared" si="55"/>
        <v>#DIV/0!</v>
      </c>
      <c r="CA155" s="18" t="e">
        <f t="shared" si="55"/>
        <v>#DIV/0!</v>
      </c>
      <c r="CB155" s="18" t="e">
        <f t="shared" si="55"/>
        <v>#DIV/0!</v>
      </c>
      <c r="CC155" s="18" t="e">
        <f t="shared" si="55"/>
        <v>#DIV/0!</v>
      </c>
      <c r="CD155" s="18" t="e">
        <f t="shared" si="55"/>
        <v>#DIV/0!</v>
      </c>
      <c r="CE155" s="18" t="e">
        <f t="shared" si="55"/>
        <v>#DIV/0!</v>
      </c>
      <c r="CF155" s="18" t="e">
        <f t="shared" si="55"/>
        <v>#DIV/0!</v>
      </c>
      <c r="CG155" s="18" t="e">
        <f t="shared" si="55"/>
        <v>#DIV/0!</v>
      </c>
      <c r="CH155" s="18" t="e">
        <f t="shared" si="55"/>
        <v>#DIV/0!</v>
      </c>
      <c r="CI155" s="18" t="e">
        <f t="shared" si="55"/>
        <v>#DIV/0!</v>
      </c>
      <c r="CJ155" s="18" t="e">
        <f t="shared" si="55"/>
        <v>#DIV/0!</v>
      </c>
      <c r="CK155" s="18" t="e">
        <f t="shared" si="55"/>
        <v>#DIV/0!</v>
      </c>
      <c r="CL155" s="18" t="e">
        <f t="shared" si="55"/>
        <v>#DIV/0!</v>
      </c>
      <c r="CM155" s="18" t="e">
        <f t="shared" si="55"/>
        <v>#DIV/0!</v>
      </c>
      <c r="CN155" s="18" t="e">
        <f t="shared" si="55"/>
        <v>#DIV/0!</v>
      </c>
      <c r="CO155" s="18" t="e">
        <f t="shared" si="55"/>
        <v>#DIV/0!</v>
      </c>
      <c r="CP155" s="18" t="e">
        <f t="shared" si="55"/>
        <v>#DIV/0!</v>
      </c>
      <c r="CQ155" s="18" t="e">
        <f t="shared" si="55"/>
        <v>#DIV/0!</v>
      </c>
      <c r="CR155" s="18" t="e">
        <f t="shared" si="55"/>
        <v>#DIV/0!</v>
      </c>
      <c r="CS155" s="18" t="e">
        <f t="shared" si="55"/>
        <v>#DIV/0!</v>
      </c>
      <c r="CT155" s="194" t="e">
        <f t="shared" si="55"/>
        <v>#DIV/0!</v>
      </c>
      <c r="CU155" s="194" t="e">
        <f t="shared" si="55"/>
        <v>#DIV/0!</v>
      </c>
      <c r="CV155" s="194" t="e">
        <f t="shared" si="55"/>
        <v>#DIV/0!</v>
      </c>
      <c r="CW155" s="194" t="e">
        <f t="shared" si="55"/>
        <v>#DIV/0!</v>
      </c>
      <c r="CX155" s="194" t="e">
        <f t="shared" si="55"/>
        <v>#DIV/0!</v>
      </c>
      <c r="CY155" s="194" t="e">
        <f t="shared" si="55"/>
        <v>#DIV/0!</v>
      </c>
      <c r="CZ155" s="194" t="e">
        <f t="shared" si="55"/>
        <v>#DIV/0!</v>
      </c>
      <c r="DA155" s="194" t="e">
        <f t="shared" si="55"/>
        <v>#DIV/0!</v>
      </c>
      <c r="DB155" s="194" t="e">
        <f t="shared" si="55"/>
        <v>#DIV/0!</v>
      </c>
      <c r="DC155" s="194" t="e">
        <f t="shared" si="55"/>
        <v>#DIV/0!</v>
      </c>
      <c r="DD155" s="194" t="e">
        <f t="shared" si="55"/>
        <v>#DIV/0!</v>
      </c>
      <c r="DE155" s="194" t="e">
        <f t="shared" si="55"/>
        <v>#DIV/0!</v>
      </c>
      <c r="DF155" s="194" t="e">
        <f t="shared" si="55"/>
        <v>#DIV/0!</v>
      </c>
      <c r="DG155" s="194" t="e">
        <f t="shared" si="55"/>
        <v>#DIV/0!</v>
      </c>
      <c r="DH155" s="194" t="e">
        <f t="shared" si="55"/>
        <v>#DIV/0!</v>
      </c>
      <c r="DI155" s="194" t="e">
        <f t="shared" si="55"/>
        <v>#DIV/0!</v>
      </c>
      <c r="DJ155" s="194" t="e">
        <f t="shared" si="55"/>
        <v>#DIV/0!</v>
      </c>
      <c r="DK155" s="194" t="e">
        <f t="shared" si="55"/>
        <v>#DIV/0!</v>
      </c>
      <c r="DL155" s="194" t="e">
        <f t="shared" si="55"/>
        <v>#DIV/0!</v>
      </c>
      <c r="DM155" s="194" t="e">
        <f t="shared" si="55"/>
        <v>#DIV/0!</v>
      </c>
      <c r="DN155" s="194" t="e">
        <f t="shared" si="55"/>
        <v>#DIV/0!</v>
      </c>
      <c r="DO155" s="194" t="e">
        <f t="shared" si="55"/>
        <v>#DIV/0!</v>
      </c>
      <c r="DP155" s="194" t="e">
        <f t="shared" si="55"/>
        <v>#DIV/0!</v>
      </c>
      <c r="DQ155" s="194" t="e">
        <f t="shared" si="55"/>
        <v>#DIV/0!</v>
      </c>
      <c r="DR155" s="194" t="e">
        <f t="shared" si="55"/>
        <v>#DIV/0!</v>
      </c>
      <c r="DS155" s="194" t="e">
        <f t="shared" si="55"/>
        <v>#DIV/0!</v>
      </c>
      <c r="DT155" s="194" t="e">
        <f t="shared" si="55"/>
        <v>#DIV/0!</v>
      </c>
      <c r="DU155" s="194" t="e">
        <f t="shared" si="55"/>
        <v>#DIV/0!</v>
      </c>
      <c r="DV155" s="194" t="e">
        <f t="shared" si="55"/>
        <v>#DIV/0!</v>
      </c>
      <c r="DW155" s="194" t="e">
        <f t="shared" si="55"/>
        <v>#DIV/0!</v>
      </c>
      <c r="DX155" s="194" t="e">
        <f t="shared" si="55"/>
        <v>#DIV/0!</v>
      </c>
      <c r="DY155" s="194" t="e">
        <v>#DIV/0!</v>
      </c>
      <c r="DZ155" s="194" t="e">
        <v>#DIV/0!</v>
      </c>
      <c r="EA155" s="194" t="e">
        <v>#DIV/0!</v>
      </c>
      <c r="EB155" s="194" t="e">
        <v>#DIV/0!</v>
      </c>
      <c r="EC155" s="194" t="e">
        <v>#DIV/0!</v>
      </c>
      <c r="ED155" s="194" t="e">
        <v>#DIV/0!</v>
      </c>
      <c r="EE155" s="194" t="e">
        <v>#DIV/0!</v>
      </c>
      <c r="EF155" s="194" t="e">
        <v>#DIV/0!</v>
      </c>
      <c r="EG155" s="194" t="e">
        <v>#DIV/0!</v>
      </c>
      <c r="EH155" s="194" t="e">
        <v>#DIV/0!</v>
      </c>
      <c r="EI155" s="194" t="e">
        <v>#DIV/0!</v>
      </c>
      <c r="EJ155" s="194">
        <v>4.5878403580753447E-3</v>
      </c>
      <c r="EK155" s="194">
        <v>2.3892640494448895E-3</v>
      </c>
      <c r="EL155" s="194">
        <v>1.9907906131846312E-3</v>
      </c>
      <c r="EM155" s="194">
        <v>2.5103487847862619E-3</v>
      </c>
      <c r="EN155" s="194">
        <v>1.1092649147397637E-3</v>
      </c>
      <c r="EO155" s="194">
        <v>2.9895366218236174E-3</v>
      </c>
      <c r="EP155" s="194">
        <v>1.7256796824749384E-4</v>
      </c>
      <c r="EQ155" s="194">
        <v>5.2653984898389016E-4</v>
      </c>
      <c r="ER155" s="194">
        <v>3.2607936150555499E-4</v>
      </c>
      <c r="ES155" s="194">
        <v>5.443434499049967E-4</v>
      </c>
      <c r="ET155" s="194">
        <v>1.1584856661533932E-4</v>
      </c>
      <c r="EU155" s="194">
        <v>1.0401121512232623E-4</v>
      </c>
      <c r="EV155" s="194">
        <v>1.9615368214575071E-4</v>
      </c>
      <c r="EW155" s="17">
        <f t="shared" ref="EW155:GB155" si="56">EW154/EW153</f>
        <v>2.1337710299548624E-3</v>
      </c>
      <c r="EX155" s="73">
        <f t="shared" si="56"/>
        <v>1.7199017199017199E-3</v>
      </c>
      <c r="EY155" s="73">
        <f t="shared" si="56"/>
        <v>0</v>
      </c>
      <c r="EZ155" s="73" t="e">
        <f t="shared" si="56"/>
        <v>#DIV/0!</v>
      </c>
      <c r="FA155" s="73">
        <f t="shared" si="56"/>
        <v>0</v>
      </c>
      <c r="FB155" s="73">
        <f t="shared" si="56"/>
        <v>0</v>
      </c>
      <c r="FC155" s="73">
        <f t="shared" si="56"/>
        <v>3.3333333333333332E-4</v>
      </c>
      <c r="FD155" s="73">
        <f t="shared" si="56"/>
        <v>2.3206751054852322E-2</v>
      </c>
      <c r="FE155" s="73">
        <f t="shared" si="56"/>
        <v>0</v>
      </c>
      <c r="FF155" s="73">
        <f t="shared" si="56"/>
        <v>0</v>
      </c>
      <c r="FG155" s="73" t="e">
        <f t="shared" si="56"/>
        <v>#DIV/0!</v>
      </c>
      <c r="FH155" s="73">
        <f t="shared" si="56"/>
        <v>0</v>
      </c>
      <c r="FI155" s="73" t="e">
        <f t="shared" si="56"/>
        <v>#DIV/0!</v>
      </c>
      <c r="FJ155" s="73">
        <f t="shared" si="56"/>
        <v>0</v>
      </c>
      <c r="FK155" s="73">
        <f t="shared" si="56"/>
        <v>0</v>
      </c>
      <c r="FL155" s="73">
        <f t="shared" si="56"/>
        <v>0</v>
      </c>
      <c r="FM155" s="73">
        <f t="shared" si="56"/>
        <v>0</v>
      </c>
      <c r="FN155" s="73" t="e">
        <f t="shared" si="56"/>
        <v>#DIV/0!</v>
      </c>
      <c r="FO155" s="73">
        <f t="shared" si="56"/>
        <v>0</v>
      </c>
      <c r="FP155" s="73">
        <f t="shared" si="56"/>
        <v>0</v>
      </c>
      <c r="FQ155" s="73">
        <f t="shared" si="56"/>
        <v>0</v>
      </c>
      <c r="FR155" s="73">
        <f t="shared" si="56"/>
        <v>0</v>
      </c>
      <c r="FS155" s="73">
        <f t="shared" si="56"/>
        <v>0</v>
      </c>
      <c r="FT155" s="73">
        <f t="shared" si="56"/>
        <v>0</v>
      </c>
      <c r="FU155" s="73" t="e">
        <f t="shared" si="56"/>
        <v>#DIV/0!</v>
      </c>
      <c r="FV155" s="73" t="e">
        <f t="shared" si="56"/>
        <v>#DIV/0!</v>
      </c>
      <c r="FW155" s="73" t="e">
        <f t="shared" si="56"/>
        <v>#DIV/0!</v>
      </c>
      <c r="FX155" s="73" t="e">
        <f t="shared" si="56"/>
        <v>#DIV/0!</v>
      </c>
      <c r="FY155" s="73" t="e">
        <f t="shared" si="56"/>
        <v>#DIV/0!</v>
      </c>
      <c r="FZ155" s="73" t="e">
        <f t="shared" si="56"/>
        <v>#DIV/0!</v>
      </c>
      <c r="GA155" s="73" t="e">
        <f t="shared" si="56"/>
        <v>#DIV/0!</v>
      </c>
      <c r="GB155" s="73" t="e">
        <f t="shared" si="56"/>
        <v>#DIV/0!</v>
      </c>
    </row>
    <row r="156" spans="1:184" ht="12.75" customHeight="1">
      <c r="A156" s="277" t="s">
        <v>460</v>
      </c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14" t="s">
        <v>31</v>
      </c>
      <c r="EY156" s="14" t="s">
        <v>31</v>
      </c>
      <c r="EZ156" s="14" t="s">
        <v>31</v>
      </c>
      <c r="FA156" s="14" t="s">
        <v>31</v>
      </c>
      <c r="FB156" s="14" t="s">
        <v>31</v>
      </c>
      <c r="FC156" s="14" t="s">
        <v>31</v>
      </c>
      <c r="FD156" s="14" t="s">
        <v>31</v>
      </c>
      <c r="FE156" s="14" t="s">
        <v>31</v>
      </c>
      <c r="FF156" s="14" t="s">
        <v>31</v>
      </c>
      <c r="FG156" s="14" t="s">
        <v>31</v>
      </c>
      <c r="FH156" s="14" t="s">
        <v>31</v>
      </c>
      <c r="FI156" s="14" t="s">
        <v>31</v>
      </c>
      <c r="FJ156" s="14" t="s">
        <v>31</v>
      </c>
      <c r="FK156" s="14" t="s">
        <v>31</v>
      </c>
      <c r="FL156" s="14" t="s">
        <v>31</v>
      </c>
      <c r="FM156" s="14" t="s">
        <v>31</v>
      </c>
      <c r="FN156" s="14" t="s">
        <v>31</v>
      </c>
      <c r="FO156" s="14" t="s">
        <v>31</v>
      </c>
      <c r="FP156" s="14" t="s">
        <v>31</v>
      </c>
      <c r="FQ156" s="14" t="s">
        <v>31</v>
      </c>
      <c r="FR156" s="14" t="s">
        <v>31</v>
      </c>
      <c r="FS156" s="14" t="s">
        <v>31</v>
      </c>
      <c r="FT156" s="14" t="s">
        <v>31</v>
      </c>
      <c r="FU156" s="14" t="s">
        <v>31</v>
      </c>
      <c r="FV156" s="14" t="s">
        <v>31</v>
      </c>
      <c r="FW156" s="14" t="s">
        <v>31</v>
      </c>
      <c r="FX156" s="14" t="s">
        <v>31</v>
      </c>
      <c r="FY156" s="14" t="s">
        <v>31</v>
      </c>
      <c r="FZ156" s="14" t="s">
        <v>31</v>
      </c>
      <c r="GA156" s="14" t="s">
        <v>31</v>
      </c>
      <c r="GB156" s="14" t="s">
        <v>31</v>
      </c>
    </row>
    <row r="157" spans="1:184" s="6" customFormat="1" ht="25.5" customHeight="1">
      <c r="A157" s="11" t="s">
        <v>4</v>
      </c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93"/>
      <c r="CU157" s="193"/>
      <c r="CV157" s="193"/>
      <c r="CW157" s="193"/>
      <c r="CX157" s="193"/>
      <c r="CY157" s="193"/>
      <c r="CZ157" s="193"/>
      <c r="DA157" s="193"/>
      <c r="DB157" s="193"/>
      <c r="DC157" s="193"/>
      <c r="DD157" s="193"/>
      <c r="DE157" s="193"/>
      <c r="DF157" s="193"/>
      <c r="DG157" s="193"/>
      <c r="DH157" s="193"/>
      <c r="DI157" s="193"/>
      <c r="DJ157" s="225"/>
      <c r="DK157" s="193"/>
      <c r="DL157" s="193"/>
      <c r="DM157" s="225"/>
      <c r="DN157" s="193"/>
      <c r="DO157" s="193"/>
      <c r="DP157" s="193"/>
      <c r="DQ157" s="193"/>
      <c r="DR157" s="193"/>
      <c r="DS157" s="193"/>
      <c r="DT157" s="193"/>
      <c r="DU157" s="193"/>
      <c r="DV157" s="193"/>
      <c r="DW157" s="193"/>
      <c r="DX157" s="193"/>
      <c r="DY157" s="193"/>
      <c r="DZ157" s="193"/>
      <c r="EA157" s="193"/>
      <c r="EB157" s="193"/>
      <c r="EC157" s="193"/>
      <c r="ED157" s="193"/>
      <c r="EE157" s="193"/>
      <c r="EF157" s="193"/>
      <c r="EG157" s="193"/>
      <c r="EH157" s="193"/>
      <c r="EI157" s="193"/>
      <c r="EJ157" s="193">
        <v>240</v>
      </c>
      <c r="EK157" s="193">
        <v>332</v>
      </c>
      <c r="EL157" s="193">
        <v>366</v>
      </c>
      <c r="EM157" s="193">
        <v>428</v>
      </c>
      <c r="EN157" s="193">
        <v>232</v>
      </c>
      <c r="EO157" s="193">
        <v>219</v>
      </c>
      <c r="EP157" s="193">
        <v>11</v>
      </c>
      <c r="EQ157" s="193">
        <v>90</v>
      </c>
      <c r="ER157" s="193">
        <v>39</v>
      </c>
      <c r="ES157" s="193">
        <v>98</v>
      </c>
      <c r="ET157" s="193">
        <v>21</v>
      </c>
      <c r="EU157" s="193">
        <v>22</v>
      </c>
      <c r="EV157" s="193">
        <v>23</v>
      </c>
      <c r="EW157" s="9">
        <f>SUM(EX157:GB157)</f>
        <v>50</v>
      </c>
      <c r="EX157" s="66">
        <f>'Bu X3067'!F19</f>
        <v>5</v>
      </c>
      <c r="EY157" s="66">
        <f>'Bu X3067'!G19</f>
        <v>0</v>
      </c>
      <c r="EZ157" s="66">
        <f>'Bu X3067'!H19</f>
        <v>0</v>
      </c>
      <c r="FA157" s="66">
        <f>'Bu X3067'!I19</f>
        <v>0</v>
      </c>
      <c r="FB157" s="66">
        <f>'Bu X3067'!J19</f>
        <v>0</v>
      </c>
      <c r="FC157" s="66">
        <f>'Bu X3067'!K19</f>
        <v>1</v>
      </c>
      <c r="FD157" s="66">
        <f>'Bu X3067'!L19</f>
        <v>44</v>
      </c>
      <c r="FE157" s="66">
        <f>'Bu X3067'!M19</f>
        <v>0</v>
      </c>
      <c r="FF157" s="66">
        <f>'Bu X3067'!N19</f>
        <v>0</v>
      </c>
      <c r="FG157" s="66">
        <f>'Bu X3067'!O19</f>
        <v>0</v>
      </c>
      <c r="FH157" s="66">
        <f>'Bu X3067'!P19</f>
        <v>0</v>
      </c>
      <c r="FI157" s="66">
        <f>'Bu X3067'!Q19</f>
        <v>0</v>
      </c>
      <c r="FJ157" s="66">
        <f>'Bu X3067'!R19</f>
        <v>0</v>
      </c>
      <c r="FK157" s="66">
        <f>'Bu X3067'!S19</f>
        <v>0</v>
      </c>
      <c r="FL157" s="66">
        <f>'Bu X3067'!T19</f>
        <v>0</v>
      </c>
      <c r="FM157" s="66">
        <f>'Bu X3067'!U19</f>
        <v>0</v>
      </c>
      <c r="FN157" s="66">
        <f>'Bu X3067'!V19</f>
        <v>0</v>
      </c>
      <c r="FO157" s="66">
        <f>'Bu X3067'!W19</f>
        <v>0</v>
      </c>
      <c r="FP157" s="66">
        <f>'Bu X3067'!X19</f>
        <v>0</v>
      </c>
      <c r="FQ157" s="66">
        <f>'Bu X3067'!Y19</f>
        <v>0</v>
      </c>
      <c r="FR157" s="66">
        <f>'Bu X3067'!Z19</f>
        <v>0</v>
      </c>
      <c r="FS157" s="66">
        <f>'Bu X3067'!AA19</f>
        <v>0</v>
      </c>
      <c r="FT157" s="66">
        <f>'Bu X3067'!AB19</f>
        <v>0</v>
      </c>
      <c r="FU157" s="66">
        <f>'Bu X3067'!AC19</f>
        <v>0</v>
      </c>
      <c r="FV157" s="66">
        <f>'Bu X3067'!AD19</f>
        <v>0</v>
      </c>
      <c r="FW157" s="66">
        <f>'Bu X3067'!AE19</f>
        <v>0</v>
      </c>
      <c r="FX157" s="66">
        <f>'Bu X3067'!AF19</f>
        <v>0</v>
      </c>
      <c r="FY157" s="66">
        <f>'Bu X3067'!AG19</f>
        <v>0</v>
      </c>
      <c r="FZ157" s="66">
        <f>'Bu X3067'!AH19</f>
        <v>0</v>
      </c>
      <c r="GA157" s="66">
        <f>'Bu X3067'!AI19</f>
        <v>0</v>
      </c>
      <c r="GB157" s="66">
        <f>'Bu X3067'!AJ19</f>
        <v>0</v>
      </c>
    </row>
    <row r="158" spans="1:184" s="3" customFormat="1" ht="25.5" customHeight="1">
      <c r="A158" s="5" t="s">
        <v>3</v>
      </c>
      <c r="B158" s="4" t="e">
        <f t="shared" ref="B158:BM158" si="57">B157/B153</f>
        <v>#DIV/0!</v>
      </c>
      <c r="C158" s="4" t="e">
        <f t="shared" si="57"/>
        <v>#DIV/0!</v>
      </c>
      <c r="D158" s="4" t="e">
        <f t="shared" si="57"/>
        <v>#DIV/0!</v>
      </c>
      <c r="E158" s="4" t="e">
        <f t="shared" si="57"/>
        <v>#DIV/0!</v>
      </c>
      <c r="F158" s="4" t="e">
        <f t="shared" si="57"/>
        <v>#DIV/0!</v>
      </c>
      <c r="G158" s="4" t="e">
        <f t="shared" si="57"/>
        <v>#DIV/0!</v>
      </c>
      <c r="H158" s="4" t="e">
        <f t="shared" si="57"/>
        <v>#DIV/0!</v>
      </c>
      <c r="I158" s="4" t="e">
        <f t="shared" si="57"/>
        <v>#DIV/0!</v>
      </c>
      <c r="J158" s="4" t="e">
        <f t="shared" si="57"/>
        <v>#DIV/0!</v>
      </c>
      <c r="K158" s="4" t="e">
        <f t="shared" si="57"/>
        <v>#DIV/0!</v>
      </c>
      <c r="L158" s="4" t="e">
        <f t="shared" si="57"/>
        <v>#DIV/0!</v>
      </c>
      <c r="M158" s="4" t="e">
        <f t="shared" si="57"/>
        <v>#DIV/0!</v>
      </c>
      <c r="N158" s="4" t="e">
        <f t="shared" si="57"/>
        <v>#DIV/0!</v>
      </c>
      <c r="O158" s="4" t="e">
        <f t="shared" si="57"/>
        <v>#DIV/0!</v>
      </c>
      <c r="P158" s="4" t="e">
        <f t="shared" si="57"/>
        <v>#DIV/0!</v>
      </c>
      <c r="Q158" s="4" t="e">
        <f t="shared" si="57"/>
        <v>#DIV/0!</v>
      </c>
      <c r="R158" s="4" t="e">
        <f t="shared" si="57"/>
        <v>#DIV/0!</v>
      </c>
      <c r="S158" s="4" t="e">
        <f t="shared" si="57"/>
        <v>#DIV/0!</v>
      </c>
      <c r="T158" s="4" t="e">
        <f t="shared" si="57"/>
        <v>#DIV/0!</v>
      </c>
      <c r="U158" s="4" t="e">
        <f t="shared" si="57"/>
        <v>#DIV/0!</v>
      </c>
      <c r="V158" s="4" t="e">
        <f t="shared" si="57"/>
        <v>#DIV/0!</v>
      </c>
      <c r="W158" s="4" t="e">
        <f t="shared" si="57"/>
        <v>#DIV/0!</v>
      </c>
      <c r="X158" s="4" t="e">
        <f t="shared" si="57"/>
        <v>#DIV/0!</v>
      </c>
      <c r="Y158" s="4" t="e">
        <f t="shared" si="57"/>
        <v>#DIV/0!</v>
      </c>
      <c r="Z158" s="4" t="e">
        <f t="shared" si="57"/>
        <v>#DIV/0!</v>
      </c>
      <c r="AA158" s="4" t="e">
        <f t="shared" si="57"/>
        <v>#DIV/0!</v>
      </c>
      <c r="AB158" s="4" t="e">
        <f t="shared" si="57"/>
        <v>#DIV/0!</v>
      </c>
      <c r="AC158" s="4" t="e">
        <f t="shared" si="57"/>
        <v>#DIV/0!</v>
      </c>
      <c r="AD158" s="4" t="e">
        <f t="shared" si="57"/>
        <v>#DIV/0!</v>
      </c>
      <c r="AE158" s="4" t="e">
        <f t="shared" si="57"/>
        <v>#DIV/0!</v>
      </c>
      <c r="AF158" s="4" t="e">
        <f t="shared" si="57"/>
        <v>#DIV/0!</v>
      </c>
      <c r="AG158" s="4" t="e">
        <f t="shared" si="57"/>
        <v>#DIV/0!</v>
      </c>
      <c r="AH158" s="4" t="e">
        <f t="shared" si="57"/>
        <v>#DIV/0!</v>
      </c>
      <c r="AI158" s="4" t="e">
        <f t="shared" si="57"/>
        <v>#DIV/0!</v>
      </c>
      <c r="AJ158" s="4" t="e">
        <f t="shared" si="57"/>
        <v>#DIV/0!</v>
      </c>
      <c r="AK158" s="4" t="e">
        <f t="shared" si="57"/>
        <v>#DIV/0!</v>
      </c>
      <c r="AL158" s="4" t="e">
        <f t="shared" si="57"/>
        <v>#DIV/0!</v>
      </c>
      <c r="AM158" s="4" t="e">
        <f t="shared" si="57"/>
        <v>#DIV/0!</v>
      </c>
      <c r="AN158" s="4" t="e">
        <f t="shared" si="57"/>
        <v>#DIV/0!</v>
      </c>
      <c r="AO158" s="4" t="e">
        <f t="shared" si="57"/>
        <v>#DIV/0!</v>
      </c>
      <c r="AP158" s="4" t="e">
        <f t="shared" si="57"/>
        <v>#DIV/0!</v>
      </c>
      <c r="AQ158" s="4" t="e">
        <f t="shared" si="57"/>
        <v>#DIV/0!</v>
      </c>
      <c r="AR158" s="4" t="e">
        <f t="shared" si="57"/>
        <v>#DIV/0!</v>
      </c>
      <c r="AS158" s="4" t="e">
        <f t="shared" si="57"/>
        <v>#DIV/0!</v>
      </c>
      <c r="AT158" s="4" t="e">
        <f t="shared" si="57"/>
        <v>#DIV/0!</v>
      </c>
      <c r="AU158" s="4" t="e">
        <f t="shared" si="57"/>
        <v>#DIV/0!</v>
      </c>
      <c r="AV158" s="4" t="e">
        <f t="shared" si="57"/>
        <v>#DIV/0!</v>
      </c>
      <c r="AW158" s="4" t="e">
        <f t="shared" si="57"/>
        <v>#DIV/0!</v>
      </c>
      <c r="AX158" s="4" t="e">
        <f t="shared" si="57"/>
        <v>#DIV/0!</v>
      </c>
      <c r="AY158" s="4" t="e">
        <f t="shared" si="57"/>
        <v>#DIV/0!</v>
      </c>
      <c r="AZ158" s="4" t="e">
        <f t="shared" si="57"/>
        <v>#DIV/0!</v>
      </c>
      <c r="BA158" s="4" t="e">
        <f t="shared" si="57"/>
        <v>#DIV/0!</v>
      </c>
      <c r="BB158" s="4" t="e">
        <f t="shared" si="57"/>
        <v>#DIV/0!</v>
      </c>
      <c r="BC158" s="4" t="e">
        <f t="shared" si="57"/>
        <v>#DIV/0!</v>
      </c>
      <c r="BD158" s="4" t="e">
        <f t="shared" si="57"/>
        <v>#DIV/0!</v>
      </c>
      <c r="BE158" s="4" t="e">
        <f t="shared" si="57"/>
        <v>#DIV/0!</v>
      </c>
      <c r="BF158" s="4" t="e">
        <f t="shared" si="57"/>
        <v>#DIV/0!</v>
      </c>
      <c r="BG158" s="4" t="e">
        <f t="shared" si="57"/>
        <v>#DIV/0!</v>
      </c>
      <c r="BH158" s="4" t="e">
        <f t="shared" si="57"/>
        <v>#DIV/0!</v>
      </c>
      <c r="BI158" s="4" t="e">
        <f t="shared" si="57"/>
        <v>#DIV/0!</v>
      </c>
      <c r="BJ158" s="4" t="e">
        <f t="shared" si="57"/>
        <v>#DIV/0!</v>
      </c>
      <c r="BK158" s="4" t="e">
        <f t="shared" si="57"/>
        <v>#DIV/0!</v>
      </c>
      <c r="BL158" s="4" t="e">
        <f t="shared" si="57"/>
        <v>#DIV/0!</v>
      </c>
      <c r="BM158" s="4" t="e">
        <f t="shared" si="57"/>
        <v>#DIV/0!</v>
      </c>
      <c r="BN158" s="4" t="e">
        <f t="shared" ref="BN158:DX158" si="58">BN157/BN153</f>
        <v>#DIV/0!</v>
      </c>
      <c r="BO158" s="4" t="e">
        <f t="shared" si="58"/>
        <v>#DIV/0!</v>
      </c>
      <c r="BP158" s="4" t="e">
        <f t="shared" si="58"/>
        <v>#DIV/0!</v>
      </c>
      <c r="BQ158" s="4" t="e">
        <f t="shared" si="58"/>
        <v>#DIV/0!</v>
      </c>
      <c r="BR158" s="4" t="e">
        <f t="shared" si="58"/>
        <v>#DIV/0!</v>
      </c>
      <c r="BS158" s="4" t="e">
        <f t="shared" si="58"/>
        <v>#DIV/0!</v>
      </c>
      <c r="BT158" s="4" t="e">
        <f t="shared" si="58"/>
        <v>#DIV/0!</v>
      </c>
      <c r="BU158" s="4" t="e">
        <f t="shared" si="58"/>
        <v>#DIV/0!</v>
      </c>
      <c r="BV158" s="4" t="e">
        <f t="shared" si="58"/>
        <v>#DIV/0!</v>
      </c>
      <c r="BW158" s="4" t="e">
        <f t="shared" si="58"/>
        <v>#DIV/0!</v>
      </c>
      <c r="BX158" s="4" t="e">
        <f t="shared" si="58"/>
        <v>#DIV/0!</v>
      </c>
      <c r="BY158" s="4" t="e">
        <f t="shared" si="58"/>
        <v>#DIV/0!</v>
      </c>
      <c r="BZ158" s="4" t="e">
        <f t="shared" si="58"/>
        <v>#DIV/0!</v>
      </c>
      <c r="CA158" s="4" t="e">
        <f t="shared" si="58"/>
        <v>#DIV/0!</v>
      </c>
      <c r="CB158" s="4" t="e">
        <f t="shared" si="58"/>
        <v>#DIV/0!</v>
      </c>
      <c r="CC158" s="4" t="e">
        <f t="shared" si="58"/>
        <v>#DIV/0!</v>
      </c>
      <c r="CD158" s="4" t="e">
        <f t="shared" si="58"/>
        <v>#DIV/0!</v>
      </c>
      <c r="CE158" s="4" t="e">
        <f t="shared" si="58"/>
        <v>#DIV/0!</v>
      </c>
      <c r="CF158" s="4" t="e">
        <f t="shared" si="58"/>
        <v>#DIV/0!</v>
      </c>
      <c r="CG158" s="4" t="e">
        <f t="shared" si="58"/>
        <v>#DIV/0!</v>
      </c>
      <c r="CH158" s="4" t="e">
        <f t="shared" si="58"/>
        <v>#DIV/0!</v>
      </c>
      <c r="CI158" s="4" t="e">
        <f t="shared" si="58"/>
        <v>#DIV/0!</v>
      </c>
      <c r="CJ158" s="4" t="e">
        <f t="shared" si="58"/>
        <v>#DIV/0!</v>
      </c>
      <c r="CK158" s="4" t="e">
        <f t="shared" si="58"/>
        <v>#DIV/0!</v>
      </c>
      <c r="CL158" s="4" t="e">
        <f t="shared" si="58"/>
        <v>#DIV/0!</v>
      </c>
      <c r="CM158" s="4" t="e">
        <f t="shared" si="58"/>
        <v>#DIV/0!</v>
      </c>
      <c r="CN158" s="4" t="e">
        <f t="shared" si="58"/>
        <v>#DIV/0!</v>
      </c>
      <c r="CO158" s="4" t="e">
        <f t="shared" si="58"/>
        <v>#DIV/0!</v>
      </c>
      <c r="CP158" s="4" t="e">
        <f t="shared" si="58"/>
        <v>#DIV/0!</v>
      </c>
      <c r="CQ158" s="4" t="e">
        <f t="shared" si="58"/>
        <v>#DIV/0!</v>
      </c>
      <c r="CR158" s="4" t="e">
        <f t="shared" si="58"/>
        <v>#DIV/0!</v>
      </c>
      <c r="CS158" s="4" t="e">
        <f t="shared" si="58"/>
        <v>#DIV/0!</v>
      </c>
      <c r="CT158" s="4" t="e">
        <f t="shared" si="58"/>
        <v>#DIV/0!</v>
      </c>
      <c r="CU158" s="4" t="e">
        <f t="shared" si="58"/>
        <v>#DIV/0!</v>
      </c>
      <c r="CV158" s="4" t="e">
        <f t="shared" si="58"/>
        <v>#DIV/0!</v>
      </c>
      <c r="CW158" s="4" t="e">
        <f t="shared" si="58"/>
        <v>#DIV/0!</v>
      </c>
      <c r="CX158" s="4" t="e">
        <f t="shared" si="58"/>
        <v>#DIV/0!</v>
      </c>
      <c r="CY158" s="4" t="e">
        <f t="shared" si="58"/>
        <v>#DIV/0!</v>
      </c>
      <c r="CZ158" s="4" t="e">
        <f t="shared" si="58"/>
        <v>#DIV/0!</v>
      </c>
      <c r="DA158" s="4" t="e">
        <f t="shared" si="58"/>
        <v>#DIV/0!</v>
      </c>
      <c r="DB158" s="4" t="e">
        <f t="shared" si="58"/>
        <v>#DIV/0!</v>
      </c>
      <c r="DC158" s="4" t="e">
        <f t="shared" si="58"/>
        <v>#DIV/0!</v>
      </c>
      <c r="DD158" s="4" t="e">
        <f t="shared" si="58"/>
        <v>#DIV/0!</v>
      </c>
      <c r="DE158" s="4" t="e">
        <f t="shared" si="58"/>
        <v>#DIV/0!</v>
      </c>
      <c r="DF158" s="4" t="e">
        <f t="shared" si="58"/>
        <v>#DIV/0!</v>
      </c>
      <c r="DG158" s="4" t="e">
        <f t="shared" si="58"/>
        <v>#DIV/0!</v>
      </c>
      <c r="DH158" s="4" t="e">
        <f t="shared" si="58"/>
        <v>#DIV/0!</v>
      </c>
      <c r="DI158" s="4" t="e">
        <f t="shared" si="58"/>
        <v>#DIV/0!</v>
      </c>
      <c r="DJ158" s="4" t="e">
        <f t="shared" si="58"/>
        <v>#DIV/0!</v>
      </c>
      <c r="DK158" s="4" t="e">
        <f t="shared" si="58"/>
        <v>#DIV/0!</v>
      </c>
      <c r="DL158" s="4" t="e">
        <f t="shared" si="58"/>
        <v>#DIV/0!</v>
      </c>
      <c r="DM158" s="4" t="e">
        <f t="shared" si="58"/>
        <v>#DIV/0!</v>
      </c>
      <c r="DN158" s="4" t="e">
        <f t="shared" si="58"/>
        <v>#DIV/0!</v>
      </c>
      <c r="DO158" s="4" t="e">
        <f t="shared" si="58"/>
        <v>#DIV/0!</v>
      </c>
      <c r="DP158" s="4" t="e">
        <f t="shared" si="58"/>
        <v>#DIV/0!</v>
      </c>
      <c r="DQ158" s="4" t="e">
        <f t="shared" si="58"/>
        <v>#DIV/0!</v>
      </c>
      <c r="DR158" s="4" t="e">
        <f t="shared" si="58"/>
        <v>#DIV/0!</v>
      </c>
      <c r="DS158" s="4" t="e">
        <f t="shared" si="58"/>
        <v>#DIV/0!</v>
      </c>
      <c r="DT158" s="4" t="e">
        <f t="shared" si="58"/>
        <v>#DIV/0!</v>
      </c>
      <c r="DU158" s="4" t="e">
        <f t="shared" si="58"/>
        <v>#DIV/0!</v>
      </c>
      <c r="DV158" s="4" t="e">
        <f t="shared" si="58"/>
        <v>#DIV/0!</v>
      </c>
      <c r="DW158" s="4" t="e">
        <f t="shared" si="58"/>
        <v>#DIV/0!</v>
      </c>
      <c r="DX158" s="4" t="e">
        <f t="shared" si="58"/>
        <v>#DIV/0!</v>
      </c>
      <c r="DY158" s="4" t="e">
        <v>#DIV/0!</v>
      </c>
      <c r="DZ158" s="4">
        <v>8.7892832918833371E-3</v>
      </c>
      <c r="EA158" s="4">
        <v>8.2715626305634709E-3</v>
      </c>
      <c r="EB158" s="4">
        <v>2.5721288005629566E-3</v>
      </c>
      <c r="EC158" s="4">
        <v>2.6142680521343562E-3</v>
      </c>
      <c r="ED158" s="4" t="e">
        <v>#DIV/0!</v>
      </c>
      <c r="EE158" s="4">
        <v>1.2158465331487047E-3</v>
      </c>
      <c r="EF158" s="4">
        <v>2.2058823529411764E-3</v>
      </c>
      <c r="EG158" s="4">
        <v>8.0500894454382833E-3</v>
      </c>
      <c r="EH158" s="4">
        <v>4.7475183426845058E-3</v>
      </c>
      <c r="EI158" s="4">
        <v>3.236985414524544E-3</v>
      </c>
      <c r="EJ158" s="4">
        <v>4.475941812756434E-3</v>
      </c>
      <c r="EK158" s="4">
        <v>2.374957079088932E-3</v>
      </c>
      <c r="EL158" s="4">
        <v>1.932703884417971E-3</v>
      </c>
      <c r="EM158" s="4">
        <v>2.1927128160990203E-3</v>
      </c>
      <c r="EN158" s="4">
        <v>1.076775984182532E-3</v>
      </c>
      <c r="EO158" s="4">
        <v>2.9759478189971462E-3</v>
      </c>
      <c r="EP158" s="4">
        <v>1.7256796824749384E-4</v>
      </c>
      <c r="EQ158" s="4">
        <v>5.0413389796329902E-4</v>
      </c>
      <c r="ER158" s="4">
        <v>3.0278797854087252E-4</v>
      </c>
      <c r="ES158" s="4">
        <v>5.0326092538386486E-4</v>
      </c>
      <c r="ET158" s="4">
        <v>1.0136749578842191E-4</v>
      </c>
      <c r="EU158" s="4">
        <v>9.9488988377877271E-5</v>
      </c>
      <c r="EV158" s="4">
        <v>1.9615368214575071E-4</v>
      </c>
      <c r="EW158" s="4">
        <f t="shared" ref="EW158:GB158" si="59">EW157/EW153</f>
        <v>2.051702913418137E-3</v>
      </c>
      <c r="EX158" s="4">
        <f t="shared" si="59"/>
        <v>1.2285012285012285E-3</v>
      </c>
      <c r="EY158" s="4">
        <f t="shared" si="59"/>
        <v>0</v>
      </c>
      <c r="EZ158" s="4" t="e">
        <f t="shared" si="59"/>
        <v>#DIV/0!</v>
      </c>
      <c r="FA158" s="4">
        <f t="shared" si="59"/>
        <v>0</v>
      </c>
      <c r="FB158" s="4">
        <f t="shared" si="59"/>
        <v>0</v>
      </c>
      <c r="FC158" s="4">
        <f t="shared" si="59"/>
        <v>3.3333333333333332E-4</v>
      </c>
      <c r="FD158" s="4">
        <f t="shared" si="59"/>
        <v>2.3206751054852322E-2</v>
      </c>
      <c r="FE158" s="4">
        <f t="shared" si="59"/>
        <v>0</v>
      </c>
      <c r="FF158" s="4">
        <f t="shared" si="59"/>
        <v>0</v>
      </c>
      <c r="FG158" s="4" t="e">
        <f t="shared" si="59"/>
        <v>#DIV/0!</v>
      </c>
      <c r="FH158" s="4">
        <f t="shared" si="59"/>
        <v>0</v>
      </c>
      <c r="FI158" s="4" t="e">
        <f t="shared" si="59"/>
        <v>#DIV/0!</v>
      </c>
      <c r="FJ158" s="4">
        <f t="shared" si="59"/>
        <v>0</v>
      </c>
      <c r="FK158" s="4">
        <f t="shared" si="59"/>
        <v>0</v>
      </c>
      <c r="FL158" s="4">
        <f t="shared" si="59"/>
        <v>0</v>
      </c>
      <c r="FM158" s="4">
        <f t="shared" si="59"/>
        <v>0</v>
      </c>
      <c r="FN158" s="4" t="e">
        <f t="shared" si="59"/>
        <v>#DIV/0!</v>
      </c>
      <c r="FO158" s="4">
        <f t="shared" si="59"/>
        <v>0</v>
      </c>
      <c r="FP158" s="4">
        <f t="shared" si="59"/>
        <v>0</v>
      </c>
      <c r="FQ158" s="4">
        <f t="shared" si="59"/>
        <v>0</v>
      </c>
      <c r="FR158" s="4">
        <f t="shared" si="59"/>
        <v>0</v>
      </c>
      <c r="FS158" s="4">
        <f t="shared" si="59"/>
        <v>0</v>
      </c>
      <c r="FT158" s="4">
        <f t="shared" si="59"/>
        <v>0</v>
      </c>
      <c r="FU158" s="4" t="e">
        <f t="shared" si="59"/>
        <v>#DIV/0!</v>
      </c>
      <c r="FV158" s="4" t="e">
        <f t="shared" si="59"/>
        <v>#DIV/0!</v>
      </c>
      <c r="FW158" s="4" t="e">
        <f t="shared" si="59"/>
        <v>#DIV/0!</v>
      </c>
      <c r="FX158" s="4" t="e">
        <f t="shared" si="59"/>
        <v>#DIV/0!</v>
      </c>
      <c r="FY158" s="4" t="e">
        <f t="shared" si="59"/>
        <v>#DIV/0!</v>
      </c>
      <c r="FZ158" s="4" t="e">
        <f t="shared" si="59"/>
        <v>#DIV/0!</v>
      </c>
      <c r="GA158" s="4" t="e">
        <f t="shared" si="59"/>
        <v>#DIV/0!</v>
      </c>
      <c r="GB158" s="4" t="e">
        <f t="shared" si="59"/>
        <v>#DIV/0!</v>
      </c>
    </row>
    <row r="159" spans="1:184" s="6" customFormat="1" ht="25.5" customHeight="1">
      <c r="A159" s="11" t="s">
        <v>2</v>
      </c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93"/>
      <c r="CU159" s="193"/>
      <c r="CV159" s="193"/>
      <c r="CW159" s="193"/>
      <c r="CX159" s="193"/>
      <c r="CY159" s="193"/>
      <c r="CZ159" s="193"/>
      <c r="DA159" s="193"/>
      <c r="DB159" s="193"/>
      <c r="DC159" s="193"/>
      <c r="DD159" s="193"/>
      <c r="DE159" s="193"/>
      <c r="DF159" s="193"/>
      <c r="DG159" s="193"/>
      <c r="DH159" s="193"/>
      <c r="DI159" s="193"/>
      <c r="DJ159" s="225"/>
      <c r="DK159" s="193"/>
      <c r="DL159" s="193"/>
      <c r="DM159" s="225"/>
      <c r="DN159" s="193"/>
      <c r="DO159" s="193"/>
      <c r="DP159" s="193"/>
      <c r="DQ159" s="193"/>
      <c r="DR159" s="193"/>
      <c r="DS159" s="193"/>
      <c r="DT159" s="193"/>
      <c r="DU159" s="193"/>
      <c r="DV159" s="193"/>
      <c r="DW159" s="193"/>
      <c r="DX159" s="193"/>
      <c r="DY159" s="193"/>
      <c r="DZ159" s="193"/>
      <c r="EA159" s="193"/>
      <c r="EB159" s="193"/>
      <c r="EC159" s="193"/>
      <c r="ED159" s="193"/>
      <c r="EE159" s="193"/>
      <c r="EF159" s="193"/>
      <c r="EG159" s="193"/>
      <c r="EH159" s="193"/>
      <c r="EI159" s="193"/>
      <c r="EJ159" s="193">
        <v>6</v>
      </c>
      <c r="EK159" s="193">
        <v>2</v>
      </c>
      <c r="EL159" s="193">
        <v>11</v>
      </c>
      <c r="EM159" s="193">
        <v>62</v>
      </c>
      <c r="EN159" s="193">
        <v>7</v>
      </c>
      <c r="EO159" s="193">
        <v>1</v>
      </c>
      <c r="EP159" s="193">
        <v>0</v>
      </c>
      <c r="EQ159" s="193">
        <v>4</v>
      </c>
      <c r="ER159" s="193">
        <v>3</v>
      </c>
      <c r="ES159" s="193">
        <v>8</v>
      </c>
      <c r="ET159" s="193">
        <v>3</v>
      </c>
      <c r="EU159" s="193">
        <v>1</v>
      </c>
      <c r="EV159" s="193">
        <v>0</v>
      </c>
      <c r="EW159" s="9">
        <f>SUM(EX159:GB159)</f>
        <v>2</v>
      </c>
      <c r="EX159" s="9">
        <f>'Bu X3067'!F36</f>
        <v>2</v>
      </c>
      <c r="EY159" s="9">
        <f>'Bu X3067'!G36</f>
        <v>0</v>
      </c>
      <c r="EZ159" s="9">
        <f>'Bu X3067'!H36</f>
        <v>0</v>
      </c>
      <c r="FA159" s="9">
        <f>'Bu X3067'!I36</f>
        <v>0</v>
      </c>
      <c r="FB159" s="9">
        <f>'Bu X3067'!J36</f>
        <v>0</v>
      </c>
      <c r="FC159" s="9">
        <f>'Bu X3067'!K36</f>
        <v>0</v>
      </c>
      <c r="FD159" s="9">
        <f>'Bu X3067'!L36</f>
        <v>0</v>
      </c>
      <c r="FE159" s="9">
        <f>'Bu X3067'!M36</f>
        <v>0</v>
      </c>
      <c r="FF159" s="9">
        <f>'Bu X3067'!N36</f>
        <v>0</v>
      </c>
      <c r="FG159" s="9">
        <f>'Bu X3067'!O36</f>
        <v>0</v>
      </c>
      <c r="FH159" s="9">
        <f>'Bu X3067'!P36</f>
        <v>0</v>
      </c>
      <c r="FI159" s="9">
        <f>'Bu X3067'!Q36</f>
        <v>0</v>
      </c>
      <c r="FJ159" s="9">
        <f>'Bu X3067'!R36</f>
        <v>0</v>
      </c>
      <c r="FK159" s="9">
        <f>'Bu X3067'!S36</f>
        <v>0</v>
      </c>
      <c r="FL159" s="9">
        <f>'Bu X3067'!T36</f>
        <v>0</v>
      </c>
      <c r="FM159" s="9">
        <f>'Bu X3067'!U36</f>
        <v>0</v>
      </c>
      <c r="FN159" s="9">
        <f>'Bu X3067'!V36</f>
        <v>0</v>
      </c>
      <c r="FO159" s="9">
        <f>'Bu X3067'!W36</f>
        <v>0</v>
      </c>
      <c r="FP159" s="9">
        <f>'Bu X3067'!X36</f>
        <v>0</v>
      </c>
      <c r="FQ159" s="9">
        <f>'Bu X3067'!Y36</f>
        <v>0</v>
      </c>
      <c r="FR159" s="9">
        <f>'Bu X3067'!Z36</f>
        <v>0</v>
      </c>
      <c r="FS159" s="9">
        <f>'Bu X3067'!AA36</f>
        <v>0</v>
      </c>
      <c r="FT159" s="9">
        <f>'Bu X3067'!AB36</f>
        <v>0</v>
      </c>
      <c r="FU159" s="9">
        <f>'Bu X3067'!AC36</f>
        <v>0</v>
      </c>
      <c r="FV159" s="9">
        <f>'Bu X3067'!AD36</f>
        <v>0</v>
      </c>
      <c r="FW159" s="9">
        <f>'Bu X3067'!AE36</f>
        <v>0</v>
      </c>
      <c r="FX159" s="9">
        <f>'Bu X3067'!AF36</f>
        <v>0</v>
      </c>
      <c r="FY159" s="9">
        <f>'Bu X3067'!AG36</f>
        <v>0</v>
      </c>
      <c r="FZ159" s="9">
        <f>'Bu X3067'!AH36</f>
        <v>0</v>
      </c>
      <c r="GA159" s="9">
        <f>'Bu X3067'!AI36</f>
        <v>0</v>
      </c>
      <c r="GB159" s="9">
        <f>'Bu X3067'!AJ36</f>
        <v>0</v>
      </c>
    </row>
    <row r="160" spans="1:184" s="3" customFormat="1" ht="25.5" customHeight="1">
      <c r="A160" s="5" t="s">
        <v>1</v>
      </c>
      <c r="B160" s="4" t="e">
        <f t="shared" ref="B160:BM160" si="60">B159/B153</f>
        <v>#DIV/0!</v>
      </c>
      <c r="C160" s="4" t="e">
        <f t="shared" si="60"/>
        <v>#DIV/0!</v>
      </c>
      <c r="D160" s="4" t="e">
        <f t="shared" si="60"/>
        <v>#DIV/0!</v>
      </c>
      <c r="E160" s="4" t="e">
        <f t="shared" si="60"/>
        <v>#DIV/0!</v>
      </c>
      <c r="F160" s="4" t="e">
        <f t="shared" si="60"/>
        <v>#DIV/0!</v>
      </c>
      <c r="G160" s="4" t="e">
        <f t="shared" si="60"/>
        <v>#DIV/0!</v>
      </c>
      <c r="H160" s="4" t="e">
        <f t="shared" si="60"/>
        <v>#DIV/0!</v>
      </c>
      <c r="I160" s="4" t="e">
        <f t="shared" si="60"/>
        <v>#DIV/0!</v>
      </c>
      <c r="J160" s="4" t="e">
        <f t="shared" si="60"/>
        <v>#DIV/0!</v>
      </c>
      <c r="K160" s="4" t="e">
        <f t="shared" si="60"/>
        <v>#DIV/0!</v>
      </c>
      <c r="L160" s="4" t="e">
        <f t="shared" si="60"/>
        <v>#DIV/0!</v>
      </c>
      <c r="M160" s="4" t="e">
        <f t="shared" si="60"/>
        <v>#DIV/0!</v>
      </c>
      <c r="N160" s="4" t="e">
        <f t="shared" si="60"/>
        <v>#DIV/0!</v>
      </c>
      <c r="O160" s="4" t="e">
        <f t="shared" si="60"/>
        <v>#DIV/0!</v>
      </c>
      <c r="P160" s="4" t="e">
        <f t="shared" si="60"/>
        <v>#DIV/0!</v>
      </c>
      <c r="Q160" s="4" t="e">
        <f t="shared" si="60"/>
        <v>#DIV/0!</v>
      </c>
      <c r="R160" s="4" t="e">
        <f t="shared" si="60"/>
        <v>#DIV/0!</v>
      </c>
      <c r="S160" s="4" t="e">
        <f t="shared" si="60"/>
        <v>#DIV/0!</v>
      </c>
      <c r="T160" s="4" t="e">
        <f t="shared" si="60"/>
        <v>#DIV/0!</v>
      </c>
      <c r="U160" s="4" t="e">
        <f t="shared" si="60"/>
        <v>#DIV/0!</v>
      </c>
      <c r="V160" s="4" t="e">
        <f t="shared" si="60"/>
        <v>#DIV/0!</v>
      </c>
      <c r="W160" s="4" t="e">
        <f t="shared" si="60"/>
        <v>#DIV/0!</v>
      </c>
      <c r="X160" s="4" t="e">
        <f t="shared" si="60"/>
        <v>#DIV/0!</v>
      </c>
      <c r="Y160" s="4" t="e">
        <f t="shared" si="60"/>
        <v>#DIV/0!</v>
      </c>
      <c r="Z160" s="4" t="e">
        <f t="shared" si="60"/>
        <v>#DIV/0!</v>
      </c>
      <c r="AA160" s="4" t="e">
        <f t="shared" si="60"/>
        <v>#DIV/0!</v>
      </c>
      <c r="AB160" s="4" t="e">
        <f t="shared" si="60"/>
        <v>#DIV/0!</v>
      </c>
      <c r="AC160" s="4" t="e">
        <f t="shared" si="60"/>
        <v>#DIV/0!</v>
      </c>
      <c r="AD160" s="4" t="e">
        <f t="shared" si="60"/>
        <v>#DIV/0!</v>
      </c>
      <c r="AE160" s="4" t="e">
        <f t="shared" si="60"/>
        <v>#DIV/0!</v>
      </c>
      <c r="AF160" s="4" t="e">
        <f t="shared" si="60"/>
        <v>#DIV/0!</v>
      </c>
      <c r="AG160" s="4" t="e">
        <f t="shared" si="60"/>
        <v>#DIV/0!</v>
      </c>
      <c r="AH160" s="4" t="e">
        <f t="shared" si="60"/>
        <v>#DIV/0!</v>
      </c>
      <c r="AI160" s="4" t="e">
        <f t="shared" si="60"/>
        <v>#DIV/0!</v>
      </c>
      <c r="AJ160" s="4" t="e">
        <f t="shared" si="60"/>
        <v>#DIV/0!</v>
      </c>
      <c r="AK160" s="4" t="e">
        <f t="shared" si="60"/>
        <v>#DIV/0!</v>
      </c>
      <c r="AL160" s="4" t="e">
        <f t="shared" si="60"/>
        <v>#DIV/0!</v>
      </c>
      <c r="AM160" s="4" t="e">
        <f t="shared" si="60"/>
        <v>#DIV/0!</v>
      </c>
      <c r="AN160" s="4" t="e">
        <f t="shared" si="60"/>
        <v>#DIV/0!</v>
      </c>
      <c r="AO160" s="4" t="e">
        <f t="shared" si="60"/>
        <v>#DIV/0!</v>
      </c>
      <c r="AP160" s="4" t="e">
        <f t="shared" si="60"/>
        <v>#DIV/0!</v>
      </c>
      <c r="AQ160" s="4" t="e">
        <f t="shared" si="60"/>
        <v>#DIV/0!</v>
      </c>
      <c r="AR160" s="4" t="e">
        <f t="shared" si="60"/>
        <v>#DIV/0!</v>
      </c>
      <c r="AS160" s="4" t="e">
        <f t="shared" si="60"/>
        <v>#DIV/0!</v>
      </c>
      <c r="AT160" s="4" t="e">
        <f t="shared" si="60"/>
        <v>#DIV/0!</v>
      </c>
      <c r="AU160" s="4" t="e">
        <f t="shared" si="60"/>
        <v>#DIV/0!</v>
      </c>
      <c r="AV160" s="4" t="e">
        <f t="shared" si="60"/>
        <v>#DIV/0!</v>
      </c>
      <c r="AW160" s="4" t="e">
        <f t="shared" si="60"/>
        <v>#DIV/0!</v>
      </c>
      <c r="AX160" s="4" t="e">
        <f t="shared" si="60"/>
        <v>#DIV/0!</v>
      </c>
      <c r="AY160" s="4" t="e">
        <f t="shared" si="60"/>
        <v>#DIV/0!</v>
      </c>
      <c r="AZ160" s="4" t="e">
        <f t="shared" si="60"/>
        <v>#DIV/0!</v>
      </c>
      <c r="BA160" s="4" t="e">
        <f t="shared" si="60"/>
        <v>#DIV/0!</v>
      </c>
      <c r="BB160" s="4" t="e">
        <f t="shared" si="60"/>
        <v>#DIV/0!</v>
      </c>
      <c r="BC160" s="4" t="e">
        <f t="shared" si="60"/>
        <v>#DIV/0!</v>
      </c>
      <c r="BD160" s="4" t="e">
        <f t="shared" si="60"/>
        <v>#DIV/0!</v>
      </c>
      <c r="BE160" s="4" t="e">
        <f t="shared" si="60"/>
        <v>#DIV/0!</v>
      </c>
      <c r="BF160" s="4" t="e">
        <f t="shared" si="60"/>
        <v>#DIV/0!</v>
      </c>
      <c r="BG160" s="4" t="e">
        <f t="shared" si="60"/>
        <v>#DIV/0!</v>
      </c>
      <c r="BH160" s="4" t="e">
        <f t="shared" si="60"/>
        <v>#DIV/0!</v>
      </c>
      <c r="BI160" s="4" t="e">
        <f t="shared" si="60"/>
        <v>#DIV/0!</v>
      </c>
      <c r="BJ160" s="4" t="e">
        <f t="shared" si="60"/>
        <v>#DIV/0!</v>
      </c>
      <c r="BK160" s="4" t="e">
        <f t="shared" si="60"/>
        <v>#DIV/0!</v>
      </c>
      <c r="BL160" s="4" t="e">
        <f t="shared" si="60"/>
        <v>#DIV/0!</v>
      </c>
      <c r="BM160" s="4" t="e">
        <f t="shared" si="60"/>
        <v>#DIV/0!</v>
      </c>
      <c r="BN160" s="4" t="e">
        <f t="shared" ref="BN160:DX160" si="61">BN159/BN153</f>
        <v>#DIV/0!</v>
      </c>
      <c r="BO160" s="4" t="e">
        <f t="shared" si="61"/>
        <v>#DIV/0!</v>
      </c>
      <c r="BP160" s="4" t="e">
        <f t="shared" si="61"/>
        <v>#DIV/0!</v>
      </c>
      <c r="BQ160" s="4" t="e">
        <f t="shared" si="61"/>
        <v>#DIV/0!</v>
      </c>
      <c r="BR160" s="4" t="e">
        <f t="shared" si="61"/>
        <v>#DIV/0!</v>
      </c>
      <c r="BS160" s="4" t="e">
        <f t="shared" si="61"/>
        <v>#DIV/0!</v>
      </c>
      <c r="BT160" s="4" t="e">
        <f t="shared" si="61"/>
        <v>#DIV/0!</v>
      </c>
      <c r="BU160" s="4" t="e">
        <f t="shared" si="61"/>
        <v>#DIV/0!</v>
      </c>
      <c r="BV160" s="4" t="e">
        <f t="shared" si="61"/>
        <v>#DIV/0!</v>
      </c>
      <c r="BW160" s="4" t="e">
        <f t="shared" si="61"/>
        <v>#DIV/0!</v>
      </c>
      <c r="BX160" s="4" t="e">
        <f t="shared" si="61"/>
        <v>#DIV/0!</v>
      </c>
      <c r="BY160" s="4" t="e">
        <f t="shared" si="61"/>
        <v>#DIV/0!</v>
      </c>
      <c r="BZ160" s="4" t="e">
        <f t="shared" si="61"/>
        <v>#DIV/0!</v>
      </c>
      <c r="CA160" s="4" t="e">
        <f t="shared" si="61"/>
        <v>#DIV/0!</v>
      </c>
      <c r="CB160" s="4" t="e">
        <f t="shared" si="61"/>
        <v>#DIV/0!</v>
      </c>
      <c r="CC160" s="4" t="e">
        <f t="shared" si="61"/>
        <v>#DIV/0!</v>
      </c>
      <c r="CD160" s="4" t="e">
        <f t="shared" si="61"/>
        <v>#DIV/0!</v>
      </c>
      <c r="CE160" s="4" t="e">
        <f t="shared" si="61"/>
        <v>#DIV/0!</v>
      </c>
      <c r="CF160" s="4" t="e">
        <f t="shared" si="61"/>
        <v>#DIV/0!</v>
      </c>
      <c r="CG160" s="4" t="e">
        <f t="shared" si="61"/>
        <v>#DIV/0!</v>
      </c>
      <c r="CH160" s="4" t="e">
        <f t="shared" si="61"/>
        <v>#DIV/0!</v>
      </c>
      <c r="CI160" s="4" t="e">
        <f t="shared" si="61"/>
        <v>#DIV/0!</v>
      </c>
      <c r="CJ160" s="4" t="e">
        <f t="shared" si="61"/>
        <v>#DIV/0!</v>
      </c>
      <c r="CK160" s="4" t="e">
        <f t="shared" si="61"/>
        <v>#DIV/0!</v>
      </c>
      <c r="CL160" s="4" t="e">
        <f t="shared" si="61"/>
        <v>#DIV/0!</v>
      </c>
      <c r="CM160" s="4" t="e">
        <f t="shared" si="61"/>
        <v>#DIV/0!</v>
      </c>
      <c r="CN160" s="4" t="e">
        <f t="shared" si="61"/>
        <v>#DIV/0!</v>
      </c>
      <c r="CO160" s="4" t="e">
        <f t="shared" si="61"/>
        <v>#DIV/0!</v>
      </c>
      <c r="CP160" s="4" t="e">
        <f t="shared" si="61"/>
        <v>#DIV/0!</v>
      </c>
      <c r="CQ160" s="4" t="e">
        <f t="shared" si="61"/>
        <v>#DIV/0!</v>
      </c>
      <c r="CR160" s="4" t="e">
        <f t="shared" si="61"/>
        <v>#DIV/0!</v>
      </c>
      <c r="CS160" s="4" t="e">
        <f t="shared" si="61"/>
        <v>#DIV/0!</v>
      </c>
      <c r="CT160" s="4" t="e">
        <f t="shared" si="61"/>
        <v>#DIV/0!</v>
      </c>
      <c r="CU160" s="4" t="e">
        <f t="shared" si="61"/>
        <v>#DIV/0!</v>
      </c>
      <c r="CV160" s="4" t="e">
        <f t="shared" si="61"/>
        <v>#DIV/0!</v>
      </c>
      <c r="CW160" s="4" t="e">
        <f t="shared" si="61"/>
        <v>#DIV/0!</v>
      </c>
      <c r="CX160" s="4" t="e">
        <f t="shared" si="61"/>
        <v>#DIV/0!</v>
      </c>
      <c r="CY160" s="4" t="e">
        <f t="shared" si="61"/>
        <v>#DIV/0!</v>
      </c>
      <c r="CZ160" s="4" t="e">
        <f t="shared" si="61"/>
        <v>#DIV/0!</v>
      </c>
      <c r="DA160" s="4" t="e">
        <f t="shared" si="61"/>
        <v>#DIV/0!</v>
      </c>
      <c r="DB160" s="4" t="e">
        <f t="shared" si="61"/>
        <v>#DIV/0!</v>
      </c>
      <c r="DC160" s="4" t="e">
        <f t="shared" si="61"/>
        <v>#DIV/0!</v>
      </c>
      <c r="DD160" s="4" t="e">
        <f t="shared" si="61"/>
        <v>#DIV/0!</v>
      </c>
      <c r="DE160" s="4" t="e">
        <f t="shared" si="61"/>
        <v>#DIV/0!</v>
      </c>
      <c r="DF160" s="4" t="e">
        <f t="shared" si="61"/>
        <v>#DIV/0!</v>
      </c>
      <c r="DG160" s="4" t="e">
        <f t="shared" si="61"/>
        <v>#DIV/0!</v>
      </c>
      <c r="DH160" s="4" t="e">
        <f t="shared" si="61"/>
        <v>#DIV/0!</v>
      </c>
      <c r="DI160" s="4" t="e">
        <f t="shared" si="61"/>
        <v>#DIV/0!</v>
      </c>
      <c r="DJ160" s="4" t="e">
        <f t="shared" si="61"/>
        <v>#DIV/0!</v>
      </c>
      <c r="DK160" s="4" t="e">
        <f t="shared" si="61"/>
        <v>#DIV/0!</v>
      </c>
      <c r="DL160" s="4" t="e">
        <f t="shared" si="61"/>
        <v>#DIV/0!</v>
      </c>
      <c r="DM160" s="4" t="e">
        <f t="shared" si="61"/>
        <v>#DIV/0!</v>
      </c>
      <c r="DN160" s="4" t="e">
        <f t="shared" si="61"/>
        <v>#DIV/0!</v>
      </c>
      <c r="DO160" s="4" t="e">
        <f t="shared" si="61"/>
        <v>#DIV/0!</v>
      </c>
      <c r="DP160" s="4" t="e">
        <f t="shared" si="61"/>
        <v>#DIV/0!</v>
      </c>
      <c r="DQ160" s="4" t="e">
        <f t="shared" si="61"/>
        <v>#DIV/0!</v>
      </c>
      <c r="DR160" s="4" t="e">
        <f t="shared" si="61"/>
        <v>#DIV/0!</v>
      </c>
      <c r="DS160" s="4" t="e">
        <f t="shared" si="61"/>
        <v>#DIV/0!</v>
      </c>
      <c r="DT160" s="4" t="e">
        <f t="shared" si="61"/>
        <v>#DIV/0!</v>
      </c>
      <c r="DU160" s="4" t="e">
        <f t="shared" si="61"/>
        <v>#DIV/0!</v>
      </c>
      <c r="DV160" s="4" t="e">
        <f t="shared" si="61"/>
        <v>#DIV/0!</v>
      </c>
      <c r="DW160" s="4" t="e">
        <f t="shared" si="61"/>
        <v>#DIV/0!</v>
      </c>
      <c r="DX160" s="4" t="e">
        <f t="shared" si="61"/>
        <v>#DIV/0!</v>
      </c>
      <c r="DY160" s="4" t="e">
        <v>#DIV/0!</v>
      </c>
      <c r="DZ160" s="4">
        <v>8.1957947094732082E-4</v>
      </c>
      <c r="EA160" s="4">
        <v>4.1310868983517903E-4</v>
      </c>
      <c r="EB160" s="4">
        <v>2.1029983903973859E-4</v>
      </c>
      <c r="EC160" s="4">
        <v>2.8313372405787253E-5</v>
      </c>
      <c r="ED160" s="4" t="e">
        <v>#DIV/0!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1.1189854531891085E-4</v>
      </c>
      <c r="EK160" s="4">
        <v>1.4306970355957422E-5</v>
      </c>
      <c r="EL160" s="4">
        <v>5.8086728766660333E-5</v>
      </c>
      <c r="EM160" s="4">
        <v>3.1763596868724129E-4</v>
      </c>
      <c r="EN160" s="4">
        <v>3.248893055723157E-5</v>
      </c>
      <c r="EO160" s="4">
        <v>1.3588802826470989E-5</v>
      </c>
      <c r="EP160" s="4">
        <v>0</v>
      </c>
      <c r="EQ160" s="4">
        <v>2.2405951020591071E-5</v>
      </c>
      <c r="ER160" s="4">
        <v>2.3291382964682499E-5</v>
      </c>
      <c r="ES160" s="4">
        <v>4.1082524521131821E-5</v>
      </c>
      <c r="ET160" s="4">
        <v>1.4481070826917415E-5</v>
      </c>
      <c r="EU160" s="4">
        <v>4.5222267444489665E-6</v>
      </c>
      <c r="EV160" s="4">
        <v>0</v>
      </c>
      <c r="EW160" s="4">
        <f t="shared" ref="EW160:GB160" si="62">EW159/EW153</f>
        <v>8.2068116536725488E-5</v>
      </c>
      <c r="EX160" s="4">
        <f t="shared" si="62"/>
        <v>4.9140049140049139E-4</v>
      </c>
      <c r="EY160" s="4">
        <f t="shared" si="62"/>
        <v>0</v>
      </c>
      <c r="EZ160" s="4" t="e">
        <f t="shared" si="62"/>
        <v>#DIV/0!</v>
      </c>
      <c r="FA160" s="4">
        <f t="shared" si="62"/>
        <v>0</v>
      </c>
      <c r="FB160" s="4">
        <f t="shared" si="62"/>
        <v>0</v>
      </c>
      <c r="FC160" s="4">
        <f t="shared" si="62"/>
        <v>0</v>
      </c>
      <c r="FD160" s="4">
        <f t="shared" si="62"/>
        <v>0</v>
      </c>
      <c r="FE160" s="4">
        <f t="shared" si="62"/>
        <v>0</v>
      </c>
      <c r="FF160" s="4">
        <f t="shared" si="62"/>
        <v>0</v>
      </c>
      <c r="FG160" s="4" t="e">
        <f t="shared" si="62"/>
        <v>#DIV/0!</v>
      </c>
      <c r="FH160" s="4">
        <f t="shared" si="62"/>
        <v>0</v>
      </c>
      <c r="FI160" s="4" t="e">
        <f t="shared" si="62"/>
        <v>#DIV/0!</v>
      </c>
      <c r="FJ160" s="4">
        <f t="shared" si="62"/>
        <v>0</v>
      </c>
      <c r="FK160" s="4">
        <f t="shared" si="62"/>
        <v>0</v>
      </c>
      <c r="FL160" s="4">
        <f t="shared" si="62"/>
        <v>0</v>
      </c>
      <c r="FM160" s="4">
        <f t="shared" si="62"/>
        <v>0</v>
      </c>
      <c r="FN160" s="4" t="e">
        <f t="shared" si="62"/>
        <v>#DIV/0!</v>
      </c>
      <c r="FO160" s="4">
        <f t="shared" si="62"/>
        <v>0</v>
      </c>
      <c r="FP160" s="4">
        <f t="shared" si="62"/>
        <v>0</v>
      </c>
      <c r="FQ160" s="4">
        <f t="shared" si="62"/>
        <v>0</v>
      </c>
      <c r="FR160" s="4">
        <f t="shared" si="62"/>
        <v>0</v>
      </c>
      <c r="FS160" s="4">
        <f t="shared" si="62"/>
        <v>0</v>
      </c>
      <c r="FT160" s="4">
        <f t="shared" si="62"/>
        <v>0</v>
      </c>
      <c r="FU160" s="4" t="e">
        <f t="shared" si="62"/>
        <v>#DIV/0!</v>
      </c>
      <c r="FV160" s="4" t="e">
        <f t="shared" si="62"/>
        <v>#DIV/0!</v>
      </c>
      <c r="FW160" s="4" t="e">
        <f t="shared" si="62"/>
        <v>#DIV/0!</v>
      </c>
      <c r="FX160" s="4" t="e">
        <f t="shared" si="62"/>
        <v>#DIV/0!</v>
      </c>
      <c r="FY160" s="4" t="e">
        <f t="shared" si="62"/>
        <v>#DIV/0!</v>
      </c>
      <c r="FZ160" s="4" t="e">
        <f t="shared" si="62"/>
        <v>#DIV/0!</v>
      </c>
      <c r="GA160" s="4" t="e">
        <f t="shared" si="62"/>
        <v>#DIV/0!</v>
      </c>
      <c r="GB160" s="4" t="e">
        <f t="shared" si="62"/>
        <v>#DIV/0!</v>
      </c>
    </row>
    <row r="161" spans="1:184" ht="18" customHeight="1"/>
    <row r="162" spans="1:184" ht="32.25" customHeight="1">
      <c r="A162" s="259" t="s">
        <v>406</v>
      </c>
      <c r="B162" s="263"/>
      <c r="C162" s="263"/>
      <c r="D162" s="263"/>
      <c r="E162" s="263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263"/>
      <c r="V162" s="263"/>
      <c r="W162" s="263"/>
      <c r="X162" s="263"/>
      <c r="Y162" s="263"/>
      <c r="Z162" s="263"/>
      <c r="AA162" s="263"/>
      <c r="AB162" s="263"/>
      <c r="AC162" s="263"/>
      <c r="AD162" s="263"/>
      <c r="AE162" s="263"/>
      <c r="AF162" s="263"/>
      <c r="AG162" s="263"/>
      <c r="AH162" s="263"/>
      <c r="AI162" s="263"/>
      <c r="AJ162" s="263"/>
      <c r="AK162" s="261"/>
      <c r="AL162" s="261"/>
      <c r="AM162" s="261"/>
      <c r="AN162" s="264"/>
      <c r="AO162" s="261"/>
      <c r="AP162" s="261"/>
      <c r="AQ162" s="261"/>
      <c r="AR162" s="261"/>
      <c r="AS162" s="261"/>
      <c r="AT162" s="261"/>
      <c r="AU162" s="261"/>
      <c r="AV162" s="261"/>
      <c r="AW162" s="261"/>
      <c r="AX162" s="261"/>
      <c r="AY162" s="261"/>
      <c r="AZ162" s="261"/>
      <c r="BA162" s="261"/>
      <c r="BB162" s="261"/>
      <c r="BC162" s="261"/>
      <c r="BD162" s="261"/>
      <c r="BE162" s="261"/>
      <c r="BF162" s="261"/>
      <c r="BG162" s="261"/>
      <c r="BH162" s="261"/>
      <c r="BI162" s="261"/>
      <c r="BJ162" s="261"/>
      <c r="BK162" s="261"/>
      <c r="BL162" s="261"/>
      <c r="BM162" s="261"/>
      <c r="BN162" s="261"/>
      <c r="BO162" s="261"/>
      <c r="BP162" s="265" t="s">
        <v>28</v>
      </c>
      <c r="BQ162" s="261"/>
      <c r="BR162" s="261"/>
      <c r="BS162" s="261"/>
      <c r="BT162" s="261"/>
      <c r="BU162" s="261"/>
      <c r="BV162" s="261"/>
      <c r="BW162" s="261"/>
      <c r="BX162" s="261"/>
      <c r="BY162" s="261"/>
      <c r="BZ162" s="261"/>
      <c r="CA162" s="261"/>
      <c r="CB162" s="261"/>
      <c r="CC162" s="261"/>
      <c r="CD162" s="261"/>
      <c r="CE162" s="261"/>
      <c r="CF162" s="261"/>
      <c r="CG162" s="261"/>
      <c r="CH162" s="261"/>
      <c r="CI162" s="261"/>
      <c r="CJ162" s="261"/>
      <c r="CK162" s="261"/>
      <c r="CL162" s="261"/>
      <c r="CM162" s="261"/>
      <c r="CN162" s="261"/>
      <c r="CO162" s="261"/>
      <c r="CP162" s="261"/>
      <c r="CQ162" s="261"/>
      <c r="CR162" s="261"/>
      <c r="CS162" s="261"/>
      <c r="CT162" s="261"/>
      <c r="CU162" s="261"/>
      <c r="CV162" s="261"/>
      <c r="CW162" s="261"/>
      <c r="CX162" s="261"/>
      <c r="CY162" s="261"/>
      <c r="CZ162" s="261"/>
      <c r="DA162" s="261"/>
      <c r="DB162" s="261"/>
      <c r="DC162" s="261"/>
      <c r="DD162" s="261"/>
      <c r="DE162" s="261"/>
      <c r="DF162" s="261"/>
      <c r="DG162" s="261"/>
      <c r="DH162" s="261"/>
      <c r="DI162" s="261"/>
      <c r="DJ162" s="261"/>
      <c r="DK162" s="261"/>
      <c r="DL162" s="261"/>
      <c r="DM162" s="261"/>
      <c r="DN162" s="261"/>
      <c r="DO162" s="261"/>
      <c r="DP162" s="261"/>
      <c r="DQ162" s="261"/>
      <c r="DR162" s="261"/>
      <c r="DS162" s="261"/>
      <c r="DT162" s="261"/>
      <c r="DU162" s="261"/>
      <c r="DV162" s="261"/>
      <c r="DW162" s="261"/>
      <c r="DX162" s="261"/>
      <c r="DY162" s="261"/>
      <c r="DZ162" s="261"/>
      <c r="EA162" s="261"/>
      <c r="EB162" s="261"/>
      <c r="EC162" s="261"/>
      <c r="ED162" s="261"/>
      <c r="EE162" s="261"/>
      <c r="EF162" s="261"/>
      <c r="EG162" s="261"/>
      <c r="EH162" s="261"/>
      <c r="EI162" s="261"/>
      <c r="EJ162" s="261"/>
      <c r="EK162" s="261"/>
      <c r="EL162" s="261"/>
      <c r="EM162" s="261"/>
      <c r="EN162" s="261"/>
      <c r="EO162" s="261"/>
      <c r="EP162" s="261"/>
      <c r="EQ162" s="261"/>
      <c r="ER162" s="261"/>
      <c r="ES162" s="261"/>
      <c r="ET162" s="261"/>
      <c r="EU162" s="261"/>
      <c r="EV162" s="261"/>
      <c r="EW162" s="261"/>
      <c r="EX162" s="261"/>
      <c r="EY162" s="261"/>
      <c r="EZ162" s="261"/>
      <c r="FA162" s="261"/>
      <c r="FB162" s="261"/>
      <c r="FC162" s="261"/>
      <c r="FD162" s="261"/>
      <c r="FE162" s="261"/>
      <c r="FF162" s="261"/>
      <c r="FG162" s="261"/>
      <c r="FH162" s="261"/>
      <c r="FI162" s="261"/>
      <c r="FJ162" s="261"/>
      <c r="FK162" s="261"/>
      <c r="FL162" s="261"/>
      <c r="FM162" s="261"/>
      <c r="FN162" s="261"/>
      <c r="FO162" s="261"/>
      <c r="FP162" s="261"/>
      <c r="FQ162" s="261"/>
      <c r="FR162" s="261"/>
      <c r="FS162" s="261"/>
      <c r="FT162" s="261"/>
      <c r="FU162" s="261"/>
      <c r="FV162" s="261"/>
      <c r="FW162" s="261"/>
      <c r="FX162" s="261"/>
      <c r="FY162" s="261"/>
      <c r="FZ162" s="261"/>
      <c r="GA162" s="261"/>
      <c r="GB162" s="261"/>
    </row>
    <row r="163" spans="1:184" ht="9" customHeight="1">
      <c r="A163" s="28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</row>
    <row r="164" spans="1:184" ht="18" customHeight="1"/>
    <row r="165" spans="1:184" ht="18" customHeight="1"/>
    <row r="166" spans="1:184" ht="18" customHeight="1"/>
    <row r="167" spans="1:184" ht="18" customHeight="1"/>
    <row r="168" spans="1:184" ht="18" customHeight="1"/>
    <row r="169" spans="1:184" ht="18" customHeight="1"/>
    <row r="170" spans="1:184" ht="18" customHeight="1"/>
    <row r="171" spans="1:184" ht="18" customHeight="1"/>
    <row r="172" spans="1:184" ht="18" customHeight="1"/>
    <row r="173" spans="1:184" ht="18" customHeight="1"/>
    <row r="174" spans="1:184" ht="18" customHeight="1"/>
    <row r="175" spans="1:184" ht="18" customHeight="1"/>
    <row r="176" spans="1:184" ht="18" customHeight="1"/>
    <row r="177" spans="1:184" ht="18" customHeight="1"/>
    <row r="178" spans="1:184" ht="18" customHeight="1"/>
    <row r="179" spans="1:184" ht="18" customHeight="1"/>
    <row r="180" spans="1:184" ht="18" customHeight="1"/>
    <row r="181" spans="1:184" ht="18" customHeight="1"/>
    <row r="182" spans="1:184" ht="18" customHeight="1"/>
    <row r="183" spans="1:184" ht="18" customHeight="1"/>
    <row r="184" spans="1:184" ht="18" customHeight="1"/>
    <row r="185" spans="1:184" ht="18" customHeight="1"/>
    <row r="186" spans="1:184" ht="18" customHeight="1"/>
    <row r="187" spans="1:184" ht="18" customHeight="1"/>
    <row r="188" spans="1:184" ht="18" customHeight="1"/>
    <row r="189" spans="1:184" ht="18" customHeight="1"/>
    <row r="190" spans="1:184" ht="18" customHeight="1"/>
    <row r="191" spans="1:184">
      <c r="A191" s="26"/>
    </row>
    <row r="192" spans="1:184" s="6" customFormat="1" ht="25.5" customHeight="1">
      <c r="A192" s="25" t="s">
        <v>0</v>
      </c>
      <c r="B192" s="24">
        <f>'Summary Shop'!B72</f>
        <v>0</v>
      </c>
      <c r="C192" s="24">
        <f>'Summary Shop'!C72</f>
        <v>0</v>
      </c>
      <c r="D192" s="24">
        <f>'Summary Shop'!D72</f>
        <v>0</v>
      </c>
      <c r="E192" s="24">
        <f>'Summary Shop'!E72</f>
        <v>0</v>
      </c>
      <c r="F192" s="24">
        <f>'Summary Shop'!F72</f>
        <v>0</v>
      </c>
      <c r="G192" s="24">
        <f>'Summary Shop'!G72</f>
        <v>0</v>
      </c>
      <c r="H192" s="24">
        <f>'Summary Shop'!H72</f>
        <v>0</v>
      </c>
      <c r="I192" s="24">
        <f>'Summary Shop'!I72</f>
        <v>0</v>
      </c>
      <c r="J192" s="24">
        <f>'Summary Shop'!J72</f>
        <v>0</v>
      </c>
      <c r="K192" s="24">
        <f>'Summary Shop'!K72</f>
        <v>0</v>
      </c>
      <c r="L192" s="24">
        <f>'Summary Shop'!L72</f>
        <v>0</v>
      </c>
      <c r="M192" s="24">
        <f>'Summary Shop'!M72</f>
        <v>0</v>
      </c>
      <c r="N192" s="24">
        <f>'Summary Shop'!N72</f>
        <v>0</v>
      </c>
      <c r="O192" s="24">
        <f>'Summary Shop'!O72</f>
        <v>0</v>
      </c>
      <c r="P192" s="24">
        <f>'Summary Shop'!P72</f>
        <v>0</v>
      </c>
      <c r="Q192" s="24">
        <f>'Summary Shop'!Q72</f>
        <v>0</v>
      </c>
      <c r="R192" s="24">
        <f>'Summary Shop'!R72</f>
        <v>0</v>
      </c>
      <c r="S192" s="24">
        <f>'Summary Shop'!S72</f>
        <v>0</v>
      </c>
      <c r="T192" s="24">
        <f>'Summary Shop'!T72</f>
        <v>0</v>
      </c>
      <c r="U192" s="24">
        <f>'Summary Shop'!U72</f>
        <v>0</v>
      </c>
      <c r="V192" s="24" t="s">
        <v>33</v>
      </c>
      <c r="W192" s="24" t="s">
        <v>32</v>
      </c>
      <c r="X192" s="24" t="s">
        <v>26</v>
      </c>
      <c r="Y192" s="24" t="s">
        <v>25</v>
      </c>
      <c r="Z192" s="24" t="s">
        <v>24</v>
      </c>
      <c r="AA192" s="24" t="s">
        <v>23</v>
      </c>
      <c r="AB192" s="24" t="s">
        <v>22</v>
      </c>
      <c r="AC192" s="24" t="s">
        <v>21</v>
      </c>
      <c r="AD192" s="24" t="s">
        <v>20</v>
      </c>
      <c r="AE192" s="24" t="s">
        <v>19</v>
      </c>
      <c r="AF192" s="24" t="s">
        <v>18</v>
      </c>
      <c r="AG192" s="24" t="s">
        <v>17</v>
      </c>
      <c r="AH192" s="24" t="s">
        <v>16</v>
      </c>
      <c r="AI192" s="24">
        <v>42278</v>
      </c>
      <c r="AJ192" s="24" t="s">
        <v>14</v>
      </c>
      <c r="AK192" s="24" t="s">
        <v>13</v>
      </c>
      <c r="AL192" s="24" t="s">
        <v>12</v>
      </c>
      <c r="AM192" s="24" t="s">
        <v>11</v>
      </c>
      <c r="AN192" s="24" t="s">
        <v>10</v>
      </c>
      <c r="AO192" s="24" t="s">
        <v>9</v>
      </c>
      <c r="AP192" s="24" t="s">
        <v>8</v>
      </c>
      <c r="AQ192" s="24" t="s">
        <v>68</v>
      </c>
      <c r="AR192" s="24" t="s">
        <v>69</v>
      </c>
      <c r="AS192" s="24" t="s">
        <v>135</v>
      </c>
      <c r="AT192" s="24" t="s">
        <v>143</v>
      </c>
      <c r="AU192" s="24" t="s">
        <v>146</v>
      </c>
      <c r="AV192" s="24" t="s">
        <v>151</v>
      </c>
      <c r="AW192" s="24" t="s">
        <v>159</v>
      </c>
      <c r="AX192" s="24" t="s">
        <v>168</v>
      </c>
      <c r="AY192" s="24" t="s">
        <v>173</v>
      </c>
      <c r="AZ192" s="24" t="s">
        <v>174</v>
      </c>
      <c r="BA192" s="24" t="s">
        <v>176</v>
      </c>
      <c r="BB192" s="24" t="s">
        <v>181</v>
      </c>
      <c r="BC192" s="24" t="s">
        <v>196</v>
      </c>
      <c r="BD192" s="24" t="s">
        <v>227</v>
      </c>
      <c r="BE192" s="24" t="s">
        <v>228</v>
      </c>
      <c r="BF192" s="24" t="s">
        <v>229</v>
      </c>
      <c r="BG192" s="24" t="s">
        <v>230</v>
      </c>
      <c r="BH192" s="24" t="s">
        <v>231</v>
      </c>
      <c r="BI192" s="24" t="s">
        <v>232</v>
      </c>
      <c r="BJ192" s="24" t="s">
        <v>233</v>
      </c>
      <c r="BK192" s="24" t="s">
        <v>238</v>
      </c>
      <c r="BL192" s="24" t="s">
        <v>239</v>
      </c>
      <c r="BM192" s="24" t="s">
        <v>240</v>
      </c>
      <c r="BN192" s="24" t="s">
        <v>247</v>
      </c>
      <c r="BO192" s="24" t="s">
        <v>248</v>
      </c>
      <c r="BP192" s="24" t="s">
        <v>252</v>
      </c>
      <c r="BQ192" s="24" t="s">
        <v>256</v>
      </c>
      <c r="BR192" s="24" t="s">
        <v>257</v>
      </c>
      <c r="BS192" s="24" t="s">
        <v>258</v>
      </c>
      <c r="BT192" s="24" t="s">
        <v>266</v>
      </c>
      <c r="BU192" s="24" t="s">
        <v>267</v>
      </c>
      <c r="BV192" s="24" t="s">
        <v>268</v>
      </c>
      <c r="BW192" s="24" t="s">
        <v>274</v>
      </c>
      <c r="BX192" s="24" t="s">
        <v>280</v>
      </c>
      <c r="BY192" s="24" t="s">
        <v>284</v>
      </c>
      <c r="BZ192" s="24" t="s">
        <v>285</v>
      </c>
      <c r="CA192" s="24" t="s">
        <v>286</v>
      </c>
      <c r="CB192" s="24" t="s">
        <v>288</v>
      </c>
      <c r="CC192" s="24" t="s">
        <v>289</v>
      </c>
      <c r="CD192" s="24" t="s">
        <v>166</v>
      </c>
      <c r="CE192" s="24" t="s">
        <v>294</v>
      </c>
      <c r="CF192" s="24" t="s">
        <v>295</v>
      </c>
      <c r="CG192" s="24" t="s">
        <v>296</v>
      </c>
      <c r="CH192" s="24" t="s">
        <v>297</v>
      </c>
      <c r="CI192" s="24" t="s">
        <v>301</v>
      </c>
      <c r="CJ192" s="24" t="s">
        <v>302</v>
      </c>
      <c r="CK192" s="24" t="s">
        <v>315</v>
      </c>
      <c r="CL192" s="24" t="s">
        <v>321</v>
      </c>
      <c r="CM192" s="24" t="s">
        <v>322</v>
      </c>
      <c r="CN192" s="24" t="s">
        <v>323</v>
      </c>
      <c r="CO192" s="24" t="s">
        <v>324</v>
      </c>
      <c r="CP192" s="24" t="s">
        <v>337</v>
      </c>
      <c r="CQ192" s="24" t="s">
        <v>338</v>
      </c>
      <c r="CR192" s="24" t="s">
        <v>344</v>
      </c>
      <c r="CS192" s="192" t="e">
        <f>#REF!</f>
        <v>#REF!</v>
      </c>
      <c r="CT192" s="24" t="s">
        <v>355</v>
      </c>
      <c r="CU192" s="24" t="s">
        <v>357</v>
      </c>
      <c r="CV192" s="24" t="s">
        <v>358</v>
      </c>
      <c r="CW192" s="24" t="s">
        <v>359</v>
      </c>
      <c r="CX192" s="24" t="s">
        <v>360</v>
      </c>
      <c r="CY192" s="24" t="s">
        <v>361</v>
      </c>
      <c r="CZ192" s="24" t="s">
        <v>362</v>
      </c>
      <c r="DA192" s="24" t="s">
        <v>370</v>
      </c>
      <c r="DB192" s="24" t="s">
        <v>371</v>
      </c>
      <c r="DC192" s="24" t="s">
        <v>378</v>
      </c>
      <c r="DD192" s="24" t="s">
        <v>379</v>
      </c>
      <c r="DE192" s="24" t="s">
        <v>380</v>
      </c>
      <c r="DF192" s="24" t="s">
        <v>381</v>
      </c>
      <c r="DG192" s="192" t="s">
        <v>382</v>
      </c>
      <c r="DH192" s="192" t="s">
        <v>383</v>
      </c>
      <c r="DI192" s="192" t="s">
        <v>384</v>
      </c>
      <c r="DJ192" s="192" t="s">
        <v>385</v>
      </c>
      <c r="DK192" s="192" t="s">
        <v>386</v>
      </c>
      <c r="DL192" s="192" t="s">
        <v>387</v>
      </c>
      <c r="DM192" s="192" t="s">
        <v>388</v>
      </c>
      <c r="DN192" s="192" t="s">
        <v>389</v>
      </c>
      <c r="DO192" s="192" t="s">
        <v>390</v>
      </c>
      <c r="DP192" s="192" t="s">
        <v>391</v>
      </c>
      <c r="DQ192" s="192" t="s">
        <v>392</v>
      </c>
      <c r="DR192" s="192" t="s">
        <v>394</v>
      </c>
      <c r="DS192" s="192" t="s">
        <v>395</v>
      </c>
      <c r="DT192" s="192" t="s">
        <v>396</v>
      </c>
      <c r="DU192" s="192" t="s">
        <v>398</v>
      </c>
      <c r="DV192" s="192" t="s">
        <v>399</v>
      </c>
      <c r="DW192" s="192" t="s">
        <v>400</v>
      </c>
      <c r="DX192" s="192" t="s">
        <v>402</v>
      </c>
      <c r="DY192" s="192" t="s">
        <v>403</v>
      </c>
      <c r="DZ192" s="192" t="s">
        <v>407</v>
      </c>
      <c r="EA192" s="192" t="s">
        <v>408</v>
      </c>
      <c r="EB192" s="192" t="s">
        <v>409</v>
      </c>
      <c r="EC192" s="192" t="s">
        <v>410</v>
      </c>
      <c r="ED192" s="192" t="s">
        <v>411</v>
      </c>
      <c r="EE192" s="192" t="s">
        <v>412</v>
      </c>
      <c r="EF192" s="192" t="s">
        <v>415</v>
      </c>
      <c r="EG192" s="192" t="s">
        <v>422</v>
      </c>
      <c r="EH192" s="192" t="s">
        <v>424</v>
      </c>
      <c r="EI192" s="192" t="s">
        <v>426</v>
      </c>
      <c r="EJ192" s="192" t="s">
        <v>430</v>
      </c>
      <c r="EK192" s="192" t="s">
        <v>434</v>
      </c>
      <c r="EL192" s="192" t="s">
        <v>437</v>
      </c>
      <c r="EM192" s="192" t="s">
        <v>438</v>
      </c>
      <c r="EN192" s="192" t="s">
        <v>439</v>
      </c>
      <c r="EO192" s="192" t="s">
        <v>440</v>
      </c>
      <c r="EP192" s="192" t="s">
        <v>443</v>
      </c>
      <c r="EQ192" s="192" t="s">
        <v>444</v>
      </c>
      <c r="ER192" s="192" t="s">
        <v>449</v>
      </c>
      <c r="ES192" s="192" t="s">
        <v>450</v>
      </c>
      <c r="ET192" s="192" t="s">
        <v>454</v>
      </c>
      <c r="EU192" s="192" t="s">
        <v>456</v>
      </c>
      <c r="EV192" s="192" t="s">
        <v>457</v>
      </c>
      <c r="EW192" s="23" t="str">
        <f>+'Summary Shop'!EX31</f>
        <v>Aug'25</v>
      </c>
      <c r="EX192" s="22">
        <v>1</v>
      </c>
      <c r="EY192" s="22">
        <v>2</v>
      </c>
      <c r="EZ192" s="22">
        <v>3</v>
      </c>
      <c r="FA192" s="22">
        <v>4</v>
      </c>
      <c r="FB192" s="22">
        <v>5</v>
      </c>
      <c r="FC192" s="22">
        <v>6</v>
      </c>
      <c r="FD192" s="22">
        <v>7</v>
      </c>
      <c r="FE192" s="22">
        <v>8</v>
      </c>
      <c r="FF192" s="22">
        <v>9</v>
      </c>
      <c r="FG192" s="22">
        <v>10</v>
      </c>
      <c r="FH192" s="22">
        <v>11</v>
      </c>
      <c r="FI192" s="22">
        <v>12</v>
      </c>
      <c r="FJ192" s="22">
        <v>13</v>
      </c>
      <c r="FK192" s="22">
        <v>14</v>
      </c>
      <c r="FL192" s="22">
        <v>15</v>
      </c>
      <c r="FM192" s="22">
        <v>16</v>
      </c>
      <c r="FN192" s="22">
        <v>17</v>
      </c>
      <c r="FO192" s="22">
        <v>18</v>
      </c>
      <c r="FP192" s="22">
        <v>19</v>
      </c>
      <c r="FQ192" s="22">
        <v>20</v>
      </c>
      <c r="FR192" s="22">
        <v>21</v>
      </c>
      <c r="FS192" s="22">
        <v>22</v>
      </c>
      <c r="FT192" s="22">
        <v>23</v>
      </c>
      <c r="FU192" s="22">
        <v>24</v>
      </c>
      <c r="FV192" s="22">
        <v>25</v>
      </c>
      <c r="FW192" s="22">
        <v>26</v>
      </c>
      <c r="FX192" s="22">
        <v>27</v>
      </c>
      <c r="FY192" s="22">
        <v>28</v>
      </c>
      <c r="FZ192" s="22">
        <v>29</v>
      </c>
      <c r="GA192" s="22">
        <v>30</v>
      </c>
      <c r="GB192" s="22">
        <v>31</v>
      </c>
    </row>
    <row r="193" spans="1:184" s="6" customFormat="1" ht="25.5" customHeight="1">
      <c r="A193" s="11" t="s">
        <v>7</v>
      </c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>
        <v>127869</v>
      </c>
      <c r="P193" s="10">
        <v>127123</v>
      </c>
      <c r="Q193" s="10">
        <v>114467</v>
      </c>
      <c r="R193" s="10">
        <v>116986</v>
      </c>
      <c r="S193" s="10">
        <v>75460</v>
      </c>
      <c r="T193" s="10">
        <v>133794</v>
      </c>
      <c r="U193" s="10">
        <v>113786</v>
      </c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 t="e">
        <f>SUM(#REF!,#REF!,#REF!)</f>
        <v>#REF!</v>
      </c>
      <c r="AQ193" s="10" t="e">
        <f>SUM(#REF!,#REF!,#REF!)</f>
        <v>#REF!</v>
      </c>
      <c r="AR193" s="10" t="e">
        <f>SUM(#REF!,#REF!,#REF!)</f>
        <v>#REF!</v>
      </c>
      <c r="AS193" s="10" t="e">
        <f>SUM(#REF!,#REF!,#REF!)</f>
        <v>#REF!</v>
      </c>
      <c r="AT193" s="10" t="e">
        <f>SUM(#REF!,#REF!,#REF!)</f>
        <v>#REF!</v>
      </c>
      <c r="AU193" s="10" t="e">
        <f>SUM(#REF!,#REF!,#REF!)</f>
        <v>#REF!</v>
      </c>
      <c r="AV193" s="10" t="e">
        <f>SUM(#REF!,#REF!,#REF!)</f>
        <v>#REF!</v>
      </c>
      <c r="AW193" s="10" t="e">
        <f>SUM(#REF!,#REF!,#REF!)</f>
        <v>#REF!</v>
      </c>
      <c r="AX193" s="10" t="e">
        <f>SUM(#REF!,#REF!,#REF!)</f>
        <v>#REF!</v>
      </c>
      <c r="AY193" s="10" t="e">
        <f>SUM(#REF!,#REF!,#REF!)</f>
        <v>#REF!</v>
      </c>
      <c r="AZ193" s="10" t="e">
        <f>SUM(#REF!,#REF!,#REF!)</f>
        <v>#REF!</v>
      </c>
      <c r="BA193" s="10" t="e">
        <f>SUM(#REF!,#REF!,#REF!)</f>
        <v>#REF!</v>
      </c>
      <c r="BB193" s="10" t="e">
        <f>SUM(#REF!,#REF!,#REF!)</f>
        <v>#REF!</v>
      </c>
      <c r="BC193" s="10" t="e">
        <f>SUM(#REF!,#REF!,#REF!)</f>
        <v>#REF!</v>
      </c>
      <c r="BD193" s="10" t="e">
        <f>SUM(#REF!,#REF!,#REF!,#REF!,#REF!)</f>
        <v>#REF!</v>
      </c>
      <c r="BE193" s="10" t="e">
        <f>SUM(#REF!,#REF!,#REF!,#REF!,#REF!)</f>
        <v>#REF!</v>
      </c>
      <c r="BF193" s="10" t="e">
        <f>SUM(#REF!,#REF!,#REF!,#REF!,#REF!)</f>
        <v>#REF!</v>
      </c>
      <c r="BG193" s="10" t="e">
        <f>SUM(#REF!,#REF!,#REF!,#REF!,#REF!)</f>
        <v>#REF!</v>
      </c>
      <c r="BH193" s="10" t="e">
        <f>SUM(#REF!,#REF!,#REF!,#REF!,#REF!)</f>
        <v>#REF!</v>
      </c>
      <c r="BI193" s="10" t="e">
        <f>SUM(#REF!,#REF!,#REF!,#REF!,#REF!)</f>
        <v>#REF!</v>
      </c>
      <c r="BJ193" s="10" t="e">
        <f>SUM(#REF!,#REF!,#REF!,#REF!,#REF!)</f>
        <v>#REF!</v>
      </c>
      <c r="BK193" s="10" t="e">
        <f>SUM(#REF!,#REF!,#REF!,#REF!,#REF!)</f>
        <v>#REF!</v>
      </c>
      <c r="BL193" s="10" t="e">
        <f>SUM(#REF!,#REF!,#REF!,#REF!,#REF!)</f>
        <v>#REF!</v>
      </c>
      <c r="BM193" s="10" t="e">
        <f>SUM(#REF!,#REF!,#REF!,#REF!,#REF!)</f>
        <v>#REF!</v>
      </c>
      <c r="BN193" s="10" t="e">
        <f>SUM(#REF!,#REF!,#REF!,#REF!,#REF!)</f>
        <v>#REF!</v>
      </c>
      <c r="BO193" s="10" t="e">
        <f>SUM(#REF!,#REF!,#REF!,#REF!,#REF!)</f>
        <v>#REF!</v>
      </c>
      <c r="BP193" s="10" t="e">
        <f>SUM(#REF!,#REF!,#REF!,#REF!,#REF!)</f>
        <v>#REF!</v>
      </c>
      <c r="BQ193" s="10" t="e">
        <f>SUM(#REF!,#REF!,#REF!,#REF!,#REF!)</f>
        <v>#REF!</v>
      </c>
      <c r="BR193" s="10" t="e">
        <f>SUM(#REF!,#REF!,#REF!,#REF!,#REF!)</f>
        <v>#REF!</v>
      </c>
      <c r="BS193" s="10" t="e">
        <f>SUM(#REF!,#REF!,#REF!,#REF!,#REF!)</f>
        <v>#REF!</v>
      </c>
      <c r="BT193" s="10" t="e">
        <f>SUM(#REF!,#REF!,#REF!,#REF!,#REF!)</f>
        <v>#REF!</v>
      </c>
      <c r="BU193" s="10" t="e">
        <f>SUM(#REF!,#REF!,#REF!,#REF!,#REF!)</f>
        <v>#REF!</v>
      </c>
      <c r="BV193" s="10" t="e">
        <f>BV33+#REF!+#REF!+#REF!+#REF!</f>
        <v>#REF!</v>
      </c>
      <c r="BW193" s="10" t="e">
        <f>BW33+#REF!+#REF!+#REF!+#REF!</f>
        <v>#REF!</v>
      </c>
      <c r="BX193" s="10" t="e">
        <f>BX33+#REF!+#REF!+#REF!+#REF!</f>
        <v>#REF!</v>
      </c>
      <c r="BY193" s="10" t="e">
        <f>BY33+#REF!+#REF!+#REF!+#REF!</f>
        <v>#REF!</v>
      </c>
      <c r="BZ193" s="10" t="e">
        <f>BZ33+#REF!+#REF!+#REF!+#REF!</f>
        <v>#REF!</v>
      </c>
      <c r="CA193" s="10" t="e">
        <f>CA33+#REF!+#REF!+#REF!+#REF!</f>
        <v>#REF!</v>
      </c>
      <c r="CB193" s="10" t="e">
        <f>CB33+#REF!+#REF!+#REF!+#REF!</f>
        <v>#REF!</v>
      </c>
      <c r="CC193" s="10" t="e">
        <f>CC33+#REF!+#REF!+#REF!+#REF!</f>
        <v>#REF!</v>
      </c>
      <c r="CD193" s="10" t="e">
        <f>CD33+#REF!+#REF!+#REF!+#REF!</f>
        <v>#REF!</v>
      </c>
      <c r="CE193" s="10" t="e">
        <f>CE33+#REF!+#REF!+#REF!+#REF!</f>
        <v>#REF!</v>
      </c>
      <c r="CF193" s="10" t="e">
        <f>CF33+#REF!+#REF!+#REF!+#REF!</f>
        <v>#REF!</v>
      </c>
      <c r="CG193" s="10" t="e">
        <f>CG33+#REF!+#REF!+#REF!+#REF!</f>
        <v>#REF!</v>
      </c>
      <c r="CH193" s="10" t="e">
        <f>CH33+#REF!+#REF!+#REF!+#REF!</f>
        <v>#REF!</v>
      </c>
      <c r="CI193" s="10" t="e">
        <f>CI33+#REF!+#REF!+#REF!+#REF!</f>
        <v>#REF!</v>
      </c>
      <c r="CJ193" s="10" t="e">
        <f>CJ33+#REF!+#REF!+#REF!+#REF!</f>
        <v>#REF!</v>
      </c>
      <c r="CK193" s="10" t="e">
        <f>CK33+#REF!+#REF!+#REF!+#REF!</f>
        <v>#REF!</v>
      </c>
      <c r="CL193" s="10" t="e">
        <f>CL33+#REF!+#REF!+#REF!+#REF!</f>
        <v>#REF!</v>
      </c>
      <c r="CM193" s="10" t="e">
        <f>CM33+#REF!+#REF!+#REF!+#REF!</f>
        <v>#REF!</v>
      </c>
      <c r="CN193" s="10" t="e">
        <f>CN33+#REF!+#REF!+#REF!+#REF!</f>
        <v>#REF!</v>
      </c>
      <c r="CO193" s="10" t="e">
        <f>CO33+#REF!+#REF!+#REF!+#REF!</f>
        <v>#REF!</v>
      </c>
      <c r="CP193" s="10" t="e">
        <f>CP33+#REF!+#REF!+#REF!+#REF!</f>
        <v>#REF!</v>
      </c>
      <c r="CQ193" s="10" t="e">
        <f>CQ33+#REF!+#REF!+#REF!+#REF!</f>
        <v>#REF!</v>
      </c>
      <c r="CR193" s="10" t="e">
        <f>CR33+#REF!+#REF!+#REF!+#REF!</f>
        <v>#REF!</v>
      </c>
      <c r="CS193" s="10" t="e">
        <f>CS33+#REF!+#REF!+#REF!+#REF!</f>
        <v>#REF!</v>
      </c>
      <c r="CT193" s="10">
        <f t="shared" ref="CT193:EE193" si="63">CT73+CT33</f>
        <v>0</v>
      </c>
      <c r="CU193" s="10">
        <f t="shared" si="63"/>
        <v>0</v>
      </c>
      <c r="CV193" s="10">
        <f t="shared" si="63"/>
        <v>0</v>
      </c>
      <c r="CW193" s="10">
        <f t="shared" si="63"/>
        <v>0</v>
      </c>
      <c r="CX193" s="10">
        <f t="shared" si="63"/>
        <v>0</v>
      </c>
      <c r="CY193" s="10">
        <f t="shared" si="63"/>
        <v>0</v>
      </c>
      <c r="CZ193" s="10">
        <f t="shared" si="63"/>
        <v>0</v>
      </c>
      <c r="DA193" s="10">
        <f t="shared" si="63"/>
        <v>0</v>
      </c>
      <c r="DB193" s="10">
        <f t="shared" si="63"/>
        <v>0</v>
      </c>
      <c r="DC193" s="10">
        <f t="shared" si="63"/>
        <v>0</v>
      </c>
      <c r="DD193" s="10">
        <f t="shared" si="63"/>
        <v>0</v>
      </c>
      <c r="DE193" s="10">
        <f t="shared" si="63"/>
        <v>0</v>
      </c>
      <c r="DF193" s="10">
        <f t="shared" si="63"/>
        <v>0</v>
      </c>
      <c r="DG193" s="10">
        <f t="shared" si="63"/>
        <v>0</v>
      </c>
      <c r="DH193" s="10">
        <f t="shared" si="63"/>
        <v>0</v>
      </c>
      <c r="DI193" s="10">
        <f t="shared" si="63"/>
        <v>0</v>
      </c>
      <c r="DJ193" s="10">
        <f t="shared" si="63"/>
        <v>0</v>
      </c>
      <c r="DK193" s="10">
        <f t="shared" si="63"/>
        <v>0</v>
      </c>
      <c r="DL193" s="10">
        <f t="shared" si="63"/>
        <v>0</v>
      </c>
      <c r="DM193" s="10">
        <f t="shared" si="63"/>
        <v>0</v>
      </c>
      <c r="DN193" s="10">
        <f t="shared" si="63"/>
        <v>0</v>
      </c>
      <c r="DO193" s="10">
        <f t="shared" si="63"/>
        <v>0</v>
      </c>
      <c r="DP193" s="10">
        <f t="shared" si="63"/>
        <v>0</v>
      </c>
      <c r="DQ193" s="10">
        <f t="shared" si="63"/>
        <v>0</v>
      </c>
      <c r="DR193" s="10">
        <f t="shared" si="63"/>
        <v>0</v>
      </c>
      <c r="DS193" s="10">
        <f t="shared" si="63"/>
        <v>0</v>
      </c>
      <c r="DT193" s="10">
        <f t="shared" si="63"/>
        <v>0</v>
      </c>
      <c r="DU193" s="10">
        <f t="shared" si="63"/>
        <v>0</v>
      </c>
      <c r="DV193" s="10">
        <f t="shared" si="63"/>
        <v>0</v>
      </c>
      <c r="DW193" s="10">
        <f t="shared" si="63"/>
        <v>0</v>
      </c>
      <c r="DX193" s="10">
        <f t="shared" si="63"/>
        <v>0</v>
      </c>
      <c r="DY193" s="10">
        <f t="shared" si="63"/>
        <v>84467</v>
      </c>
      <c r="DZ193" s="10">
        <f t="shared" si="63"/>
        <v>43278</v>
      </c>
      <c r="EA193" s="10">
        <f t="shared" si="63"/>
        <v>283837</v>
      </c>
      <c r="EB193" s="10">
        <f t="shared" si="63"/>
        <v>299731</v>
      </c>
      <c r="EC193" s="10">
        <f t="shared" si="63"/>
        <v>158349</v>
      </c>
      <c r="ED193" s="10">
        <f t="shared" si="63"/>
        <v>118279</v>
      </c>
      <c r="EE193" s="10">
        <f t="shared" si="63"/>
        <v>137907</v>
      </c>
      <c r="EF193" s="10">
        <v>195728</v>
      </c>
      <c r="EG193" s="10">
        <v>124968</v>
      </c>
      <c r="EH193" s="10">
        <v>172290</v>
      </c>
      <c r="EI193" s="10">
        <v>202248</v>
      </c>
      <c r="EJ193" s="10">
        <v>228714</v>
      </c>
      <c r="EK193" s="10">
        <v>158167</v>
      </c>
      <c r="EL193" s="10">
        <v>233926</v>
      </c>
      <c r="EM193" s="10">
        <v>266353</v>
      </c>
      <c r="EN193" s="10">
        <v>390329</v>
      </c>
      <c r="EO193" s="10">
        <v>373386</v>
      </c>
      <c r="EP193" s="10">
        <v>457825</v>
      </c>
      <c r="EQ193" s="10">
        <v>394020</v>
      </c>
      <c r="ER193" s="10">
        <v>411172</v>
      </c>
      <c r="ES193" s="10">
        <v>358454</v>
      </c>
      <c r="ET193" s="10">
        <v>481862</v>
      </c>
      <c r="EU193" s="10">
        <v>372765</v>
      </c>
      <c r="EV193" s="10">
        <v>170667</v>
      </c>
      <c r="EW193" s="10">
        <f>EW73+EW33+EW113+EW153</f>
        <v>126713</v>
      </c>
      <c r="EX193" s="10">
        <f>EX73+EX33+EX113+EX153</f>
        <v>9165</v>
      </c>
      <c r="EY193" s="10">
        <f t="shared" ref="EY193:GB193" si="64">EY73+EY33+EY113+EY153</f>
        <v>2046</v>
      </c>
      <c r="EZ193" s="10">
        <f t="shared" si="64"/>
        <v>0</v>
      </c>
      <c r="FA193" s="10">
        <f t="shared" si="64"/>
        <v>4326</v>
      </c>
      <c r="FB193" s="10">
        <f t="shared" si="64"/>
        <v>2808</v>
      </c>
      <c r="FC193" s="10">
        <f t="shared" si="64"/>
        <v>7396</v>
      </c>
      <c r="FD193" s="10">
        <f t="shared" si="64"/>
        <v>7955</v>
      </c>
      <c r="FE193" s="10">
        <f t="shared" si="64"/>
        <v>3309</v>
      </c>
      <c r="FF193" s="10">
        <f t="shared" si="64"/>
        <v>7984</v>
      </c>
      <c r="FG193" s="10">
        <f t="shared" si="64"/>
        <v>0</v>
      </c>
      <c r="FH193" s="10">
        <f t="shared" si="64"/>
        <v>8622</v>
      </c>
      <c r="FI193" s="10">
        <f t="shared" si="64"/>
        <v>3551</v>
      </c>
      <c r="FJ193" s="10">
        <f t="shared" si="64"/>
        <v>7611</v>
      </c>
      <c r="FK193" s="10">
        <f t="shared" si="64"/>
        <v>2755</v>
      </c>
      <c r="FL193" s="10">
        <f t="shared" si="64"/>
        <v>4634</v>
      </c>
      <c r="FM193" s="10">
        <f t="shared" si="64"/>
        <v>5679</v>
      </c>
      <c r="FN193" s="10">
        <f t="shared" si="64"/>
        <v>121</v>
      </c>
      <c r="FO193" s="10">
        <f t="shared" si="64"/>
        <v>8056</v>
      </c>
      <c r="FP193" s="10">
        <f t="shared" si="64"/>
        <v>9911</v>
      </c>
      <c r="FQ193" s="10">
        <f t="shared" si="64"/>
        <v>9260</v>
      </c>
      <c r="FR193" s="10">
        <f t="shared" si="64"/>
        <v>4613</v>
      </c>
      <c r="FS193" s="10">
        <f t="shared" si="64"/>
        <v>9410</v>
      </c>
      <c r="FT193" s="10">
        <f t="shared" si="64"/>
        <v>7440</v>
      </c>
      <c r="FU193" s="10">
        <f t="shared" si="64"/>
        <v>61</v>
      </c>
      <c r="FV193" s="10">
        <f t="shared" si="64"/>
        <v>0</v>
      </c>
      <c r="FW193" s="10">
        <f t="shared" si="64"/>
        <v>0</v>
      </c>
      <c r="FX193" s="10">
        <f t="shared" si="64"/>
        <v>0</v>
      </c>
      <c r="FY193" s="10">
        <f t="shared" si="64"/>
        <v>0</v>
      </c>
      <c r="FZ193" s="10">
        <f t="shared" si="64"/>
        <v>0</v>
      </c>
      <c r="GA193" s="10">
        <f t="shared" si="64"/>
        <v>0</v>
      </c>
      <c r="GB193" s="10">
        <f t="shared" si="64"/>
        <v>0</v>
      </c>
    </row>
    <row r="194" spans="1:184" s="6" customFormat="1" ht="25.5" customHeight="1">
      <c r="A194" s="11" t="s">
        <v>6</v>
      </c>
      <c r="B194" s="10">
        <f t="shared" ref="B194:Y194" si="65">SUM(B197,B199)</f>
        <v>0</v>
      </c>
      <c r="C194" s="10">
        <f t="shared" si="65"/>
        <v>0</v>
      </c>
      <c r="D194" s="10">
        <f t="shared" si="65"/>
        <v>0</v>
      </c>
      <c r="E194" s="10">
        <f t="shared" si="65"/>
        <v>0</v>
      </c>
      <c r="F194" s="10">
        <f t="shared" si="65"/>
        <v>0</v>
      </c>
      <c r="G194" s="10">
        <f t="shared" si="65"/>
        <v>0</v>
      </c>
      <c r="H194" s="10">
        <f t="shared" si="65"/>
        <v>0</v>
      </c>
      <c r="I194" s="10">
        <f t="shared" si="65"/>
        <v>0</v>
      </c>
      <c r="J194" s="10">
        <f t="shared" si="65"/>
        <v>0</v>
      </c>
      <c r="K194" s="10">
        <f t="shared" si="65"/>
        <v>0</v>
      </c>
      <c r="L194" s="10">
        <f t="shared" si="65"/>
        <v>0</v>
      </c>
      <c r="M194" s="10">
        <f t="shared" si="65"/>
        <v>0</v>
      </c>
      <c r="N194" s="10">
        <f t="shared" si="65"/>
        <v>0</v>
      </c>
      <c r="O194" s="10">
        <f t="shared" si="65"/>
        <v>159</v>
      </c>
      <c r="P194" s="10">
        <f t="shared" si="65"/>
        <v>196</v>
      </c>
      <c r="Q194" s="10">
        <f t="shared" si="65"/>
        <v>175</v>
      </c>
      <c r="R194" s="10">
        <f t="shared" si="65"/>
        <v>152</v>
      </c>
      <c r="S194" s="10">
        <f t="shared" si="65"/>
        <v>237</v>
      </c>
      <c r="T194" s="10">
        <f t="shared" si="65"/>
        <v>339</v>
      </c>
      <c r="U194" s="10">
        <f t="shared" si="65"/>
        <v>189</v>
      </c>
      <c r="V194" s="10">
        <f t="shared" si="65"/>
        <v>0</v>
      </c>
      <c r="W194" s="10">
        <f t="shared" si="65"/>
        <v>0</v>
      </c>
      <c r="X194" s="10">
        <f t="shared" si="65"/>
        <v>0</v>
      </c>
      <c r="Y194" s="10">
        <f t="shared" si="65"/>
        <v>0</v>
      </c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 t="e">
        <f>SUM(#REF!,#REF!)</f>
        <v>#REF!</v>
      </c>
      <c r="AQ194" s="10" t="e">
        <f>SUM(#REF!,#REF!)</f>
        <v>#REF!</v>
      </c>
      <c r="AR194" s="10" t="e">
        <f>SUM(#REF!,#REF!)</f>
        <v>#REF!</v>
      </c>
      <c r="AS194" s="10" t="e">
        <f>SUM(#REF!,#REF!)</f>
        <v>#REF!</v>
      </c>
      <c r="AT194" s="10" t="e">
        <f>SUM(#REF!,#REF!)</f>
        <v>#REF!</v>
      </c>
      <c r="AU194" s="10" t="e">
        <f>SUM(#REF!,#REF!)</f>
        <v>#REF!</v>
      </c>
      <c r="AV194" s="10" t="e">
        <f>SUM(#REF!,#REF!)</f>
        <v>#REF!</v>
      </c>
      <c r="AW194" s="10" t="e">
        <f>SUM(#REF!,#REF!)</f>
        <v>#REF!</v>
      </c>
      <c r="AX194" s="10" t="e">
        <f>SUM(#REF!,#REF!)</f>
        <v>#REF!</v>
      </c>
      <c r="AY194" s="10" t="e">
        <f>SUM(#REF!,#REF!)</f>
        <v>#REF!</v>
      </c>
      <c r="AZ194" s="10" t="e">
        <f>SUM(#REF!,#REF!)</f>
        <v>#REF!</v>
      </c>
      <c r="BA194" s="10" t="e">
        <f>SUM(#REF!,#REF!)</f>
        <v>#REF!</v>
      </c>
      <c r="BB194" s="10" t="e">
        <f>SUM(#REF!,#REF!)</f>
        <v>#REF!</v>
      </c>
      <c r="BC194" s="10" t="e">
        <f>SUM(#REF!,#REF!)</f>
        <v>#REF!</v>
      </c>
      <c r="BD194" s="10" t="e">
        <f>SUM(#REF!,#REF!,#REF!,#REF!,#REF!)</f>
        <v>#REF!</v>
      </c>
      <c r="BE194" s="10" t="e">
        <f>SUM(#REF!,#REF!,#REF!,#REF!,#REF!)</f>
        <v>#REF!</v>
      </c>
      <c r="BF194" s="10" t="e">
        <f>SUM(#REF!,#REF!,#REF!,#REF!,#REF!)</f>
        <v>#REF!</v>
      </c>
      <c r="BG194" s="10" t="e">
        <f>SUM(#REF!,#REF!,#REF!,#REF!,#REF!)</f>
        <v>#REF!</v>
      </c>
      <c r="BH194" s="10" t="e">
        <f>SUM(#REF!,#REF!,#REF!,#REF!,#REF!)</f>
        <v>#REF!</v>
      </c>
      <c r="BI194" s="10" t="e">
        <f>SUM(#REF!,#REF!,#REF!,#REF!,#REF!)</f>
        <v>#REF!</v>
      </c>
      <c r="BJ194" s="10" t="e">
        <f>SUM(#REF!,#REF!,#REF!,#REF!,#REF!)</f>
        <v>#REF!</v>
      </c>
      <c r="BK194" s="10" t="e">
        <f>SUM(#REF!,#REF!,#REF!,#REF!,#REF!)</f>
        <v>#REF!</v>
      </c>
      <c r="BL194" s="10" t="e">
        <f>SUM(#REF!,#REF!,#REF!,#REF!,#REF!)</f>
        <v>#REF!</v>
      </c>
      <c r="BM194" s="10" t="e">
        <f>SUM(#REF!,#REF!,#REF!,#REF!,#REF!)</f>
        <v>#REF!</v>
      </c>
      <c r="BN194" s="10" t="e">
        <f>SUM(#REF!,#REF!,#REF!,#REF!,#REF!)</f>
        <v>#REF!</v>
      </c>
      <c r="BO194" s="10" t="e">
        <f>SUM(#REF!,#REF!,#REF!,#REF!,#REF!)</f>
        <v>#REF!</v>
      </c>
      <c r="BP194" s="10" t="e">
        <f>SUM(#REF!,#REF!)</f>
        <v>#REF!</v>
      </c>
      <c r="BQ194" s="10" t="e">
        <f>SUM(#REF!,#REF!)</f>
        <v>#REF!</v>
      </c>
      <c r="BR194" s="10" t="e">
        <f>SUM(#REF!,#REF!)</f>
        <v>#REF!</v>
      </c>
      <c r="BS194" s="10" t="e">
        <f>SUM(#REF!,#REF!)</f>
        <v>#REF!</v>
      </c>
      <c r="BT194" s="10" t="e">
        <f>SUM(#REF!,#REF!)</f>
        <v>#REF!</v>
      </c>
      <c r="BU194" s="10" t="e">
        <f>SUM(#REF!,#REF!)</f>
        <v>#REF!</v>
      </c>
      <c r="BV194" s="10" t="e">
        <f>BV34+#REF!+#REF!+#REF!+#REF!</f>
        <v>#REF!</v>
      </c>
      <c r="BW194" s="10" t="e">
        <f>BW34+#REF!+#REF!+#REF!+#REF!</f>
        <v>#REF!</v>
      </c>
      <c r="BX194" s="10" t="e">
        <f>BX34+#REF!+#REF!+#REF!+#REF!</f>
        <v>#REF!</v>
      </c>
      <c r="BY194" s="10" t="e">
        <f>BY34+#REF!+#REF!+#REF!+#REF!</f>
        <v>#REF!</v>
      </c>
      <c r="BZ194" s="10" t="e">
        <f>BZ34+#REF!+#REF!+#REF!+#REF!</f>
        <v>#REF!</v>
      </c>
      <c r="CA194" s="10" t="e">
        <f>CA34+#REF!+#REF!+#REF!+#REF!</f>
        <v>#REF!</v>
      </c>
      <c r="CB194" s="10" t="e">
        <f>CB34+#REF!+#REF!+#REF!+#REF!</f>
        <v>#REF!</v>
      </c>
      <c r="CC194" s="10" t="e">
        <f>CC34+#REF!+#REF!+#REF!+#REF!</f>
        <v>#REF!</v>
      </c>
      <c r="CD194" s="10" t="e">
        <f>CD34+#REF!+#REF!+#REF!+#REF!</f>
        <v>#REF!</v>
      </c>
      <c r="CE194" s="10" t="e">
        <f>CE34+#REF!+#REF!+#REF!+#REF!</f>
        <v>#REF!</v>
      </c>
      <c r="CF194" s="10" t="e">
        <f>CF34+#REF!+#REF!+#REF!+#REF!</f>
        <v>#REF!</v>
      </c>
      <c r="CG194" s="10" t="e">
        <f>CG34+#REF!+#REF!+#REF!+#REF!</f>
        <v>#REF!</v>
      </c>
      <c r="CH194" s="10" t="e">
        <f>CH34+#REF!+#REF!+#REF!+#REF!</f>
        <v>#REF!</v>
      </c>
      <c r="CI194" s="10" t="e">
        <f>CI34+#REF!+#REF!+#REF!+#REF!</f>
        <v>#REF!</v>
      </c>
      <c r="CJ194" s="10" t="e">
        <f>CJ34+#REF!+#REF!+#REF!+#REF!</f>
        <v>#REF!</v>
      </c>
      <c r="CK194" s="10" t="e">
        <f>CK34+#REF!+#REF!+#REF!+#REF!</f>
        <v>#REF!</v>
      </c>
      <c r="CL194" s="10" t="e">
        <f>CL34+#REF!+#REF!+#REF!+#REF!</f>
        <v>#REF!</v>
      </c>
      <c r="CM194" s="10" t="e">
        <f>CM34+#REF!+#REF!+#REF!+#REF!</f>
        <v>#REF!</v>
      </c>
      <c r="CN194" s="10" t="e">
        <f>CN34+#REF!+#REF!+#REF!+#REF!</f>
        <v>#REF!</v>
      </c>
      <c r="CO194" s="10" t="e">
        <f>CO34+#REF!+#REF!+#REF!+#REF!</f>
        <v>#REF!</v>
      </c>
      <c r="CP194" s="10" t="e">
        <f>CP34+#REF!+#REF!+#REF!+#REF!</f>
        <v>#REF!</v>
      </c>
      <c r="CQ194" s="10" t="e">
        <f>CQ34+#REF!+#REF!+#REF!+#REF!</f>
        <v>#REF!</v>
      </c>
      <c r="CR194" s="10" t="e">
        <f>CR34+#REF!+#REF!+#REF!+#REF!</f>
        <v>#REF!</v>
      </c>
      <c r="CS194" s="10" t="e">
        <f>CS34+#REF!+#REF!+#REF!+#REF!</f>
        <v>#REF!</v>
      </c>
      <c r="CT194" s="10">
        <f t="shared" ref="CT194:EE194" si="66">CT74+CT34</f>
        <v>0</v>
      </c>
      <c r="CU194" s="10">
        <f t="shared" si="66"/>
        <v>0</v>
      </c>
      <c r="CV194" s="10">
        <f t="shared" si="66"/>
        <v>0</v>
      </c>
      <c r="CW194" s="10">
        <f t="shared" si="66"/>
        <v>0</v>
      </c>
      <c r="CX194" s="10">
        <f t="shared" si="66"/>
        <v>0</v>
      </c>
      <c r="CY194" s="10">
        <f t="shared" si="66"/>
        <v>0</v>
      </c>
      <c r="CZ194" s="10">
        <f t="shared" si="66"/>
        <v>0</v>
      </c>
      <c r="DA194" s="10">
        <f t="shared" si="66"/>
        <v>0</v>
      </c>
      <c r="DB194" s="10">
        <f t="shared" si="66"/>
        <v>0</v>
      </c>
      <c r="DC194" s="10">
        <f t="shared" si="66"/>
        <v>0</v>
      </c>
      <c r="DD194" s="10">
        <f t="shared" si="66"/>
        <v>0</v>
      </c>
      <c r="DE194" s="10">
        <f t="shared" si="66"/>
        <v>0</v>
      </c>
      <c r="DF194" s="10">
        <f t="shared" si="66"/>
        <v>0</v>
      </c>
      <c r="DG194" s="10">
        <f t="shared" si="66"/>
        <v>0</v>
      </c>
      <c r="DH194" s="10">
        <f t="shared" si="66"/>
        <v>0</v>
      </c>
      <c r="DI194" s="10">
        <f t="shared" si="66"/>
        <v>0</v>
      </c>
      <c r="DJ194" s="10">
        <f t="shared" si="66"/>
        <v>0</v>
      </c>
      <c r="DK194" s="10">
        <f t="shared" si="66"/>
        <v>0</v>
      </c>
      <c r="DL194" s="10">
        <f t="shared" si="66"/>
        <v>0</v>
      </c>
      <c r="DM194" s="10">
        <f t="shared" si="66"/>
        <v>0</v>
      </c>
      <c r="DN194" s="10">
        <f t="shared" si="66"/>
        <v>0</v>
      </c>
      <c r="DO194" s="10">
        <f t="shared" si="66"/>
        <v>0</v>
      </c>
      <c r="DP194" s="10">
        <f t="shared" si="66"/>
        <v>0</v>
      </c>
      <c r="DQ194" s="10">
        <f t="shared" si="66"/>
        <v>0</v>
      </c>
      <c r="DR194" s="10">
        <f t="shared" si="66"/>
        <v>0</v>
      </c>
      <c r="DS194" s="10">
        <f t="shared" si="66"/>
        <v>0</v>
      </c>
      <c r="DT194" s="10">
        <f t="shared" si="66"/>
        <v>0</v>
      </c>
      <c r="DU194" s="10">
        <f t="shared" si="66"/>
        <v>0</v>
      </c>
      <c r="DV194" s="10">
        <f t="shared" si="66"/>
        <v>0</v>
      </c>
      <c r="DW194" s="10">
        <f t="shared" si="66"/>
        <v>0</v>
      </c>
      <c r="DX194" s="10">
        <f t="shared" si="66"/>
        <v>0</v>
      </c>
      <c r="DY194" s="10">
        <f t="shared" si="66"/>
        <v>1033</v>
      </c>
      <c r="DZ194" s="10">
        <f t="shared" si="66"/>
        <v>362</v>
      </c>
      <c r="EA194" s="10">
        <f t="shared" si="66"/>
        <v>2004</v>
      </c>
      <c r="EB194" s="10">
        <f t="shared" si="66"/>
        <v>813</v>
      </c>
      <c r="EC194" s="10">
        <f t="shared" si="66"/>
        <v>374</v>
      </c>
      <c r="ED194" s="10">
        <f t="shared" si="66"/>
        <v>296</v>
      </c>
      <c r="EE194" s="10">
        <f t="shared" si="66"/>
        <v>128</v>
      </c>
      <c r="EF194" s="10">
        <v>107</v>
      </c>
      <c r="EG194" s="10">
        <v>79</v>
      </c>
      <c r="EH194" s="10">
        <v>98</v>
      </c>
      <c r="EI194" s="10">
        <v>245</v>
      </c>
      <c r="EJ194" s="10">
        <v>349</v>
      </c>
      <c r="EK194" s="10">
        <v>566</v>
      </c>
      <c r="EL194" s="10">
        <v>474</v>
      </c>
      <c r="EM194" s="10">
        <v>357</v>
      </c>
      <c r="EN194" s="10">
        <v>801</v>
      </c>
      <c r="EO194" s="10">
        <v>509</v>
      </c>
      <c r="EP194" s="10">
        <v>440</v>
      </c>
      <c r="EQ194" s="10">
        <v>556</v>
      </c>
      <c r="ER194" s="10">
        <v>494</v>
      </c>
      <c r="ES194" s="10">
        <v>286</v>
      </c>
      <c r="ET194" s="10">
        <v>800</v>
      </c>
      <c r="EU194" s="10">
        <v>179</v>
      </c>
      <c r="EV194" s="10">
        <v>45</v>
      </c>
      <c r="EW194" s="10">
        <f>EW74+EW34+EW114+EW154</f>
        <v>95</v>
      </c>
      <c r="EX194" s="10">
        <f>EX74+EX34+EX114+EX154</f>
        <v>7</v>
      </c>
      <c r="EY194" s="10">
        <f t="shared" ref="EY194:GB194" si="67">EY74+EY34+EY114+EY154</f>
        <v>1</v>
      </c>
      <c r="EZ194" s="10">
        <f t="shared" si="67"/>
        <v>0</v>
      </c>
      <c r="FA194" s="10">
        <f t="shared" si="67"/>
        <v>0</v>
      </c>
      <c r="FB194" s="10">
        <f t="shared" si="67"/>
        <v>0</v>
      </c>
      <c r="FC194" s="10">
        <f t="shared" si="67"/>
        <v>1</v>
      </c>
      <c r="FD194" s="10">
        <f t="shared" si="67"/>
        <v>44</v>
      </c>
      <c r="FE194" s="10">
        <f t="shared" si="67"/>
        <v>2</v>
      </c>
      <c r="FF194" s="10">
        <f t="shared" si="67"/>
        <v>1</v>
      </c>
      <c r="FG194" s="10">
        <f t="shared" si="67"/>
        <v>0</v>
      </c>
      <c r="FH194" s="10">
        <f t="shared" si="67"/>
        <v>12</v>
      </c>
      <c r="FI194" s="10">
        <f t="shared" si="67"/>
        <v>2</v>
      </c>
      <c r="FJ194" s="10">
        <f t="shared" si="67"/>
        <v>4</v>
      </c>
      <c r="FK194" s="10">
        <f t="shared" si="67"/>
        <v>1</v>
      </c>
      <c r="FL194" s="10">
        <f t="shared" si="67"/>
        <v>0</v>
      </c>
      <c r="FM194" s="10">
        <f t="shared" si="67"/>
        <v>0</v>
      </c>
      <c r="FN194" s="10">
        <f t="shared" si="67"/>
        <v>0</v>
      </c>
      <c r="FO194" s="10">
        <f t="shared" si="67"/>
        <v>1</v>
      </c>
      <c r="FP194" s="10">
        <f t="shared" si="67"/>
        <v>0</v>
      </c>
      <c r="FQ194" s="10">
        <f t="shared" si="67"/>
        <v>2</v>
      </c>
      <c r="FR194" s="10">
        <f t="shared" si="67"/>
        <v>1</v>
      </c>
      <c r="FS194" s="10">
        <f t="shared" si="67"/>
        <v>14</v>
      </c>
      <c r="FT194" s="10">
        <f t="shared" si="67"/>
        <v>2</v>
      </c>
      <c r="FU194" s="10">
        <f t="shared" si="67"/>
        <v>0</v>
      </c>
      <c r="FV194" s="10">
        <f t="shared" si="67"/>
        <v>0</v>
      </c>
      <c r="FW194" s="10">
        <f t="shared" si="67"/>
        <v>0</v>
      </c>
      <c r="FX194" s="10">
        <f t="shared" si="67"/>
        <v>0</v>
      </c>
      <c r="FY194" s="10">
        <f t="shared" si="67"/>
        <v>0</v>
      </c>
      <c r="FZ194" s="10">
        <f t="shared" si="67"/>
        <v>0</v>
      </c>
      <c r="GA194" s="10">
        <f t="shared" si="67"/>
        <v>0</v>
      </c>
      <c r="GB194" s="10">
        <f t="shared" si="67"/>
        <v>0</v>
      </c>
    </row>
    <row r="195" spans="1:184" s="6" customFormat="1" ht="25.5" customHeight="1">
      <c r="A195" s="11" t="s">
        <v>5</v>
      </c>
      <c r="B195" s="18" t="e">
        <f t="shared" ref="B195:BM195" si="68">B194/B193</f>
        <v>#DIV/0!</v>
      </c>
      <c r="C195" s="18" t="e">
        <f t="shared" si="68"/>
        <v>#DIV/0!</v>
      </c>
      <c r="D195" s="18" t="e">
        <f t="shared" si="68"/>
        <v>#DIV/0!</v>
      </c>
      <c r="E195" s="18" t="e">
        <f t="shared" si="68"/>
        <v>#DIV/0!</v>
      </c>
      <c r="F195" s="18" t="e">
        <f t="shared" si="68"/>
        <v>#DIV/0!</v>
      </c>
      <c r="G195" s="18" t="e">
        <f t="shared" si="68"/>
        <v>#DIV/0!</v>
      </c>
      <c r="H195" s="18" t="e">
        <f t="shared" si="68"/>
        <v>#DIV/0!</v>
      </c>
      <c r="I195" s="18" t="e">
        <f t="shared" si="68"/>
        <v>#DIV/0!</v>
      </c>
      <c r="J195" s="18" t="e">
        <f t="shared" si="68"/>
        <v>#DIV/0!</v>
      </c>
      <c r="K195" s="18" t="e">
        <f t="shared" si="68"/>
        <v>#DIV/0!</v>
      </c>
      <c r="L195" s="18" t="e">
        <f t="shared" si="68"/>
        <v>#DIV/0!</v>
      </c>
      <c r="M195" s="18" t="e">
        <f t="shared" si="68"/>
        <v>#DIV/0!</v>
      </c>
      <c r="N195" s="18" t="e">
        <f t="shared" si="68"/>
        <v>#DIV/0!</v>
      </c>
      <c r="O195" s="18">
        <f t="shared" si="68"/>
        <v>1.2434601036998803E-3</v>
      </c>
      <c r="P195" s="18">
        <f t="shared" si="68"/>
        <v>1.5418138338459601E-3</v>
      </c>
      <c r="Q195" s="18">
        <f t="shared" si="68"/>
        <v>1.5288249014999956E-3</v>
      </c>
      <c r="R195" s="18">
        <f t="shared" si="68"/>
        <v>1.2993007710324312E-3</v>
      </c>
      <c r="S195" s="18">
        <f t="shared" si="68"/>
        <v>3.1407368142062019E-3</v>
      </c>
      <c r="T195" s="18">
        <f t="shared" si="68"/>
        <v>2.5337459078882459E-3</v>
      </c>
      <c r="U195" s="18">
        <f t="shared" si="68"/>
        <v>1.6610127783734379E-3</v>
      </c>
      <c r="V195" s="18" t="e">
        <f t="shared" si="68"/>
        <v>#DIV/0!</v>
      </c>
      <c r="W195" s="18" t="e">
        <f t="shared" si="68"/>
        <v>#DIV/0!</v>
      </c>
      <c r="X195" s="18" t="e">
        <f t="shared" si="68"/>
        <v>#DIV/0!</v>
      </c>
      <c r="Y195" s="18" t="e">
        <f t="shared" si="68"/>
        <v>#DIV/0!</v>
      </c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 t="e">
        <f t="shared" si="68"/>
        <v>#REF!</v>
      </c>
      <c r="AQ195" s="18" t="e">
        <f t="shared" si="68"/>
        <v>#REF!</v>
      </c>
      <c r="AR195" s="18" t="e">
        <f t="shared" si="68"/>
        <v>#REF!</v>
      </c>
      <c r="AS195" s="18" t="e">
        <f t="shared" si="68"/>
        <v>#REF!</v>
      </c>
      <c r="AT195" s="18" t="e">
        <f t="shared" si="68"/>
        <v>#REF!</v>
      </c>
      <c r="AU195" s="18" t="e">
        <f t="shared" si="68"/>
        <v>#REF!</v>
      </c>
      <c r="AV195" s="18" t="e">
        <f t="shared" si="68"/>
        <v>#REF!</v>
      </c>
      <c r="AW195" s="18" t="e">
        <f t="shared" si="68"/>
        <v>#REF!</v>
      </c>
      <c r="AX195" s="18" t="e">
        <f t="shared" si="68"/>
        <v>#REF!</v>
      </c>
      <c r="AY195" s="18" t="e">
        <f t="shared" si="68"/>
        <v>#REF!</v>
      </c>
      <c r="AZ195" s="18" t="e">
        <f t="shared" si="68"/>
        <v>#REF!</v>
      </c>
      <c r="BA195" s="18" t="e">
        <f t="shared" si="68"/>
        <v>#REF!</v>
      </c>
      <c r="BB195" s="18" t="e">
        <f t="shared" si="68"/>
        <v>#REF!</v>
      </c>
      <c r="BC195" s="18" t="e">
        <f t="shared" si="68"/>
        <v>#REF!</v>
      </c>
      <c r="BD195" s="18" t="e">
        <f t="shared" si="68"/>
        <v>#REF!</v>
      </c>
      <c r="BE195" s="18" t="e">
        <f t="shared" si="68"/>
        <v>#REF!</v>
      </c>
      <c r="BF195" s="18" t="e">
        <f t="shared" si="68"/>
        <v>#REF!</v>
      </c>
      <c r="BG195" s="18" t="e">
        <f t="shared" si="68"/>
        <v>#REF!</v>
      </c>
      <c r="BH195" s="18" t="e">
        <f t="shared" si="68"/>
        <v>#REF!</v>
      </c>
      <c r="BI195" s="18" t="e">
        <f t="shared" si="68"/>
        <v>#REF!</v>
      </c>
      <c r="BJ195" s="18" t="e">
        <f t="shared" si="68"/>
        <v>#REF!</v>
      </c>
      <c r="BK195" s="18" t="e">
        <f t="shared" si="68"/>
        <v>#REF!</v>
      </c>
      <c r="BL195" s="18" t="e">
        <f t="shared" si="68"/>
        <v>#REF!</v>
      </c>
      <c r="BM195" s="18" t="e">
        <f t="shared" si="68"/>
        <v>#REF!</v>
      </c>
      <c r="BN195" s="18" t="e">
        <f t="shared" ref="BN195:EW195" si="69">BN194/BN193</f>
        <v>#REF!</v>
      </c>
      <c r="BO195" s="18" t="e">
        <f t="shared" si="69"/>
        <v>#REF!</v>
      </c>
      <c r="BP195" s="18" t="e">
        <f t="shared" si="69"/>
        <v>#REF!</v>
      </c>
      <c r="BQ195" s="18" t="e">
        <f t="shared" si="69"/>
        <v>#REF!</v>
      </c>
      <c r="BR195" s="18" t="e">
        <f t="shared" si="69"/>
        <v>#REF!</v>
      </c>
      <c r="BS195" s="18" t="e">
        <f t="shared" si="69"/>
        <v>#REF!</v>
      </c>
      <c r="BT195" s="18" t="e">
        <f t="shared" si="69"/>
        <v>#REF!</v>
      </c>
      <c r="BU195" s="18" t="e">
        <f t="shared" si="69"/>
        <v>#REF!</v>
      </c>
      <c r="BV195" s="18" t="e">
        <f t="shared" si="69"/>
        <v>#REF!</v>
      </c>
      <c r="BW195" s="18" t="e">
        <f t="shared" si="69"/>
        <v>#REF!</v>
      </c>
      <c r="BX195" s="18" t="e">
        <f t="shared" si="69"/>
        <v>#REF!</v>
      </c>
      <c r="BY195" s="18" t="e">
        <f t="shared" si="69"/>
        <v>#REF!</v>
      </c>
      <c r="BZ195" s="18" t="e">
        <f t="shared" si="69"/>
        <v>#REF!</v>
      </c>
      <c r="CA195" s="18" t="e">
        <f t="shared" si="69"/>
        <v>#REF!</v>
      </c>
      <c r="CB195" s="18" t="e">
        <f t="shared" si="69"/>
        <v>#REF!</v>
      </c>
      <c r="CC195" s="18" t="e">
        <f t="shared" si="69"/>
        <v>#REF!</v>
      </c>
      <c r="CD195" s="18" t="e">
        <f t="shared" si="69"/>
        <v>#REF!</v>
      </c>
      <c r="CE195" s="18" t="e">
        <f t="shared" si="69"/>
        <v>#REF!</v>
      </c>
      <c r="CF195" s="18" t="e">
        <f t="shared" si="69"/>
        <v>#REF!</v>
      </c>
      <c r="CG195" s="18" t="e">
        <f t="shared" si="69"/>
        <v>#REF!</v>
      </c>
      <c r="CH195" s="18" t="e">
        <f t="shared" si="69"/>
        <v>#REF!</v>
      </c>
      <c r="CI195" s="18" t="e">
        <f t="shared" si="69"/>
        <v>#REF!</v>
      </c>
      <c r="CJ195" s="18" t="e">
        <f t="shared" si="69"/>
        <v>#REF!</v>
      </c>
      <c r="CK195" s="18" t="e">
        <f t="shared" si="69"/>
        <v>#REF!</v>
      </c>
      <c r="CL195" s="18" t="e">
        <f t="shared" si="69"/>
        <v>#REF!</v>
      </c>
      <c r="CM195" s="18" t="e">
        <f t="shared" si="69"/>
        <v>#REF!</v>
      </c>
      <c r="CN195" s="18" t="e">
        <f t="shared" si="69"/>
        <v>#REF!</v>
      </c>
      <c r="CO195" s="18" t="e">
        <f t="shared" si="69"/>
        <v>#REF!</v>
      </c>
      <c r="CP195" s="18" t="e">
        <f t="shared" si="69"/>
        <v>#REF!</v>
      </c>
      <c r="CQ195" s="18" t="e">
        <f t="shared" si="69"/>
        <v>#REF!</v>
      </c>
      <c r="CR195" s="18" t="e">
        <f t="shared" si="69"/>
        <v>#REF!</v>
      </c>
      <c r="CS195" s="18" t="e">
        <f t="shared" si="69"/>
        <v>#REF!</v>
      </c>
      <c r="CT195" s="18" t="e">
        <f t="shared" si="69"/>
        <v>#DIV/0!</v>
      </c>
      <c r="CU195" s="18" t="e">
        <f t="shared" si="69"/>
        <v>#DIV/0!</v>
      </c>
      <c r="CV195" s="18" t="e">
        <f t="shared" si="69"/>
        <v>#DIV/0!</v>
      </c>
      <c r="CW195" s="18" t="e">
        <f t="shared" si="69"/>
        <v>#DIV/0!</v>
      </c>
      <c r="CX195" s="18" t="e">
        <f t="shared" si="69"/>
        <v>#DIV/0!</v>
      </c>
      <c r="CY195" s="18" t="e">
        <f t="shared" si="69"/>
        <v>#DIV/0!</v>
      </c>
      <c r="CZ195" s="18" t="e">
        <f t="shared" si="69"/>
        <v>#DIV/0!</v>
      </c>
      <c r="DA195" s="18" t="e">
        <f t="shared" si="69"/>
        <v>#DIV/0!</v>
      </c>
      <c r="DB195" s="18" t="e">
        <f t="shared" si="69"/>
        <v>#DIV/0!</v>
      </c>
      <c r="DC195" s="18" t="e">
        <f t="shared" si="69"/>
        <v>#DIV/0!</v>
      </c>
      <c r="DD195" s="18" t="e">
        <f t="shared" si="69"/>
        <v>#DIV/0!</v>
      </c>
      <c r="DE195" s="18" t="e">
        <f t="shared" si="69"/>
        <v>#DIV/0!</v>
      </c>
      <c r="DF195" s="18" t="e">
        <f t="shared" si="69"/>
        <v>#DIV/0!</v>
      </c>
      <c r="DG195" s="18" t="e">
        <f t="shared" si="69"/>
        <v>#DIV/0!</v>
      </c>
      <c r="DH195" s="18" t="e">
        <f t="shared" si="69"/>
        <v>#DIV/0!</v>
      </c>
      <c r="DI195" s="18" t="e">
        <f t="shared" si="69"/>
        <v>#DIV/0!</v>
      </c>
      <c r="DJ195" s="18" t="e">
        <f t="shared" si="69"/>
        <v>#DIV/0!</v>
      </c>
      <c r="DK195" s="18" t="e">
        <f t="shared" si="69"/>
        <v>#DIV/0!</v>
      </c>
      <c r="DL195" s="18" t="e">
        <f t="shared" si="69"/>
        <v>#DIV/0!</v>
      </c>
      <c r="DM195" s="18" t="e">
        <f t="shared" si="69"/>
        <v>#DIV/0!</v>
      </c>
      <c r="DN195" s="18" t="e">
        <f t="shared" si="69"/>
        <v>#DIV/0!</v>
      </c>
      <c r="DO195" s="18" t="e">
        <f t="shared" si="69"/>
        <v>#DIV/0!</v>
      </c>
      <c r="DP195" s="18" t="e">
        <f t="shared" si="69"/>
        <v>#DIV/0!</v>
      </c>
      <c r="DQ195" s="18" t="e">
        <f t="shared" si="69"/>
        <v>#DIV/0!</v>
      </c>
      <c r="DR195" s="18" t="e">
        <f t="shared" si="69"/>
        <v>#DIV/0!</v>
      </c>
      <c r="DS195" s="18" t="e">
        <f t="shared" si="69"/>
        <v>#DIV/0!</v>
      </c>
      <c r="DT195" s="18" t="e">
        <f t="shared" si="69"/>
        <v>#DIV/0!</v>
      </c>
      <c r="DU195" s="18" t="e">
        <f t="shared" si="69"/>
        <v>#DIV/0!</v>
      </c>
      <c r="DV195" s="18" t="e">
        <f t="shared" si="69"/>
        <v>#DIV/0!</v>
      </c>
      <c r="DW195" s="18" t="e">
        <f t="shared" si="69"/>
        <v>#DIV/0!</v>
      </c>
      <c r="DX195" s="18" t="e">
        <f t="shared" si="69"/>
        <v>#DIV/0!</v>
      </c>
      <c r="DY195" s="18">
        <f t="shared" ref="DY195:DZ195" si="70">DY194/DY193</f>
        <v>1.2229628138799768E-2</v>
      </c>
      <c r="DZ195" s="18">
        <f t="shared" si="70"/>
        <v>8.364527011414576E-3</v>
      </c>
      <c r="EA195" s="18">
        <f t="shared" ref="EA195:EB195" si="71">EA194/EA193</f>
        <v>7.060390294429549E-3</v>
      </c>
      <c r="EB195" s="18">
        <f t="shared" si="71"/>
        <v>2.7124321474922513E-3</v>
      </c>
      <c r="EC195" s="18">
        <f t="shared" ref="EC195:ED195" si="72">EC194/EC193</f>
        <v>2.3618715621822684E-3</v>
      </c>
      <c r="ED195" s="18">
        <f t="shared" si="72"/>
        <v>2.5025575123225592E-3</v>
      </c>
      <c r="EE195" s="18">
        <f t="shared" ref="EE195" si="73">EE194/EE193</f>
        <v>9.2816173218183268E-4</v>
      </c>
      <c r="EF195" s="18">
        <v>5.4667702117223906E-4</v>
      </c>
      <c r="EG195" s="18">
        <v>6.3216183342935787E-4</v>
      </c>
      <c r="EH195" s="18">
        <v>5.6880840443438384E-4</v>
      </c>
      <c r="EI195" s="18">
        <v>1.2113840433527155E-3</v>
      </c>
      <c r="EJ195" s="18">
        <v>1.5259232054006314E-3</v>
      </c>
      <c r="EK195" s="18">
        <v>3.5784961464780897E-3</v>
      </c>
      <c r="EL195" s="18">
        <v>2.0262818156169043E-3</v>
      </c>
      <c r="EM195" s="18">
        <v>1.3403265591151593E-3</v>
      </c>
      <c r="EN195" s="18">
        <v>2.0521150106704855E-3</v>
      </c>
      <c r="EO195" s="18">
        <v>1.3632005484940518E-3</v>
      </c>
      <c r="EP195" s="18">
        <v>9.6106590946322282E-4</v>
      </c>
      <c r="EQ195" s="18">
        <v>1.4110958834576924E-3</v>
      </c>
      <c r="ER195" s="18">
        <v>1.201443678071464E-3</v>
      </c>
      <c r="ES195" s="18">
        <v>7.9787085651157467E-4</v>
      </c>
      <c r="ET195" s="18">
        <v>1.6602263718658039E-3</v>
      </c>
      <c r="EU195" s="18">
        <v>4.8019529730527273E-4</v>
      </c>
      <c r="EV195" s="18">
        <v>2.6367136001687497E-4</v>
      </c>
      <c r="EW195" s="18">
        <f t="shared" si="69"/>
        <v>7.4972575820949705E-4</v>
      </c>
      <c r="EX195" s="18">
        <f t="shared" ref="EX195:GB195" si="74">EX194/EX193</f>
        <v>7.6377523186033829E-4</v>
      </c>
      <c r="EY195" s="18">
        <f t="shared" si="74"/>
        <v>4.8875855327468231E-4</v>
      </c>
      <c r="EZ195" s="18" t="e">
        <f t="shared" si="74"/>
        <v>#DIV/0!</v>
      </c>
      <c r="FA195" s="18">
        <f t="shared" si="74"/>
        <v>0</v>
      </c>
      <c r="FB195" s="18">
        <f t="shared" si="74"/>
        <v>0</v>
      </c>
      <c r="FC195" s="18">
        <f t="shared" si="74"/>
        <v>1.3520822065981613E-4</v>
      </c>
      <c r="FD195" s="18">
        <f t="shared" si="74"/>
        <v>5.5311125078566937E-3</v>
      </c>
      <c r="FE195" s="18">
        <f t="shared" si="74"/>
        <v>6.0441220912662436E-4</v>
      </c>
      <c r="FF195" s="18">
        <f t="shared" si="74"/>
        <v>1.25250501002004E-4</v>
      </c>
      <c r="FG195" s="18" t="e">
        <f t="shared" si="74"/>
        <v>#DIV/0!</v>
      </c>
      <c r="FH195" s="18">
        <f t="shared" si="74"/>
        <v>1.3917884481558804E-3</v>
      </c>
      <c r="FI195" s="18">
        <f t="shared" si="74"/>
        <v>5.6322162771050405E-4</v>
      </c>
      <c r="FJ195" s="18">
        <f t="shared" si="74"/>
        <v>5.2555511759295754E-4</v>
      </c>
      <c r="FK195" s="18">
        <f t="shared" si="74"/>
        <v>3.6297640653357529E-4</v>
      </c>
      <c r="FL195" s="18">
        <f t="shared" si="74"/>
        <v>0</v>
      </c>
      <c r="FM195" s="18">
        <f t="shared" si="74"/>
        <v>0</v>
      </c>
      <c r="FN195" s="18">
        <f t="shared" si="74"/>
        <v>0</v>
      </c>
      <c r="FO195" s="18">
        <f t="shared" si="74"/>
        <v>1.2413108242303873E-4</v>
      </c>
      <c r="FP195" s="18">
        <f t="shared" si="74"/>
        <v>0</v>
      </c>
      <c r="FQ195" s="18">
        <f t="shared" si="74"/>
        <v>2.1598272138228941E-4</v>
      </c>
      <c r="FR195" s="18">
        <f t="shared" si="74"/>
        <v>2.1677866897897247E-4</v>
      </c>
      <c r="FS195" s="18">
        <f t="shared" si="74"/>
        <v>1.487778958554729E-3</v>
      </c>
      <c r="FT195" s="18">
        <f t="shared" si="74"/>
        <v>2.6881720430107527E-4</v>
      </c>
      <c r="FU195" s="18">
        <f t="shared" si="74"/>
        <v>0</v>
      </c>
      <c r="FV195" s="18" t="e">
        <f t="shared" si="74"/>
        <v>#DIV/0!</v>
      </c>
      <c r="FW195" s="18" t="e">
        <f t="shared" si="74"/>
        <v>#DIV/0!</v>
      </c>
      <c r="FX195" s="18" t="e">
        <f t="shared" si="74"/>
        <v>#DIV/0!</v>
      </c>
      <c r="FY195" s="18" t="e">
        <f t="shared" si="74"/>
        <v>#DIV/0!</v>
      </c>
      <c r="FZ195" s="18" t="e">
        <f t="shared" si="74"/>
        <v>#DIV/0!</v>
      </c>
      <c r="GA195" s="18" t="e">
        <f t="shared" si="74"/>
        <v>#DIV/0!</v>
      </c>
      <c r="GB195" s="18" t="e">
        <f t="shared" si="74"/>
        <v>#DIV/0!</v>
      </c>
    </row>
    <row r="196" spans="1:184" ht="12.75" customHeight="1">
      <c r="A196" s="277" t="s">
        <v>460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</row>
    <row r="197" spans="1:184" s="6" customFormat="1" ht="25.5" customHeight="1">
      <c r="A197" s="11" t="s">
        <v>4</v>
      </c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>
        <v>146</v>
      </c>
      <c r="P197" s="10">
        <v>166</v>
      </c>
      <c r="Q197" s="10">
        <v>159</v>
      </c>
      <c r="R197" s="10">
        <v>143</v>
      </c>
      <c r="S197" s="10">
        <v>229</v>
      </c>
      <c r="T197" s="10">
        <v>326</v>
      </c>
      <c r="U197" s="10">
        <v>177</v>
      </c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 t="e">
        <f>SUM(#REF!,#REF!,#REF!)</f>
        <v>#REF!</v>
      </c>
      <c r="AQ197" s="10" t="e">
        <f>SUM(#REF!,#REF!,#REF!)</f>
        <v>#REF!</v>
      </c>
      <c r="AR197" s="10" t="e">
        <f>SUM(#REF!,#REF!,#REF!)</f>
        <v>#REF!</v>
      </c>
      <c r="AS197" s="10" t="e">
        <f>SUM(#REF!,#REF!,#REF!)</f>
        <v>#REF!</v>
      </c>
      <c r="AT197" s="10" t="e">
        <f>SUM(#REF!,#REF!,#REF!)</f>
        <v>#REF!</v>
      </c>
      <c r="AU197" s="10" t="e">
        <f>SUM(#REF!,#REF!,#REF!)</f>
        <v>#REF!</v>
      </c>
      <c r="AV197" s="10" t="e">
        <f>SUM(#REF!,#REF!,#REF!)</f>
        <v>#REF!</v>
      </c>
      <c r="AW197" s="10" t="e">
        <f>SUM(#REF!,#REF!,#REF!)</f>
        <v>#REF!</v>
      </c>
      <c r="AX197" s="10" t="e">
        <f>SUM(#REF!,#REF!,#REF!)</f>
        <v>#REF!</v>
      </c>
      <c r="AY197" s="10" t="e">
        <f>SUM(#REF!,#REF!,#REF!)</f>
        <v>#REF!</v>
      </c>
      <c r="AZ197" s="10" t="e">
        <f>SUM(#REF!,#REF!,#REF!)</f>
        <v>#REF!</v>
      </c>
      <c r="BA197" s="10" t="e">
        <f>SUM(#REF!,#REF!,#REF!)</f>
        <v>#REF!</v>
      </c>
      <c r="BB197" s="10" t="e">
        <f>SUM(#REF!,#REF!,#REF!)</f>
        <v>#REF!</v>
      </c>
      <c r="BC197" s="10" t="e">
        <f>SUM(#REF!,#REF!,#REF!)</f>
        <v>#REF!</v>
      </c>
      <c r="BD197" s="10" t="e">
        <f>SUM(#REF!,#REF!,#REF!,#REF!,#REF!)</f>
        <v>#REF!</v>
      </c>
      <c r="BE197" s="10" t="e">
        <f>SUM(#REF!,#REF!,#REF!,#REF!,#REF!)</f>
        <v>#REF!</v>
      </c>
      <c r="BF197" s="10" t="e">
        <f>SUM(#REF!,#REF!,#REF!,#REF!,#REF!)</f>
        <v>#REF!</v>
      </c>
      <c r="BG197" s="10" t="e">
        <f>SUM(#REF!,#REF!,#REF!,#REF!,#REF!)</f>
        <v>#REF!</v>
      </c>
      <c r="BH197" s="10" t="e">
        <f>SUM(#REF!,#REF!,#REF!,#REF!,#REF!)</f>
        <v>#REF!</v>
      </c>
      <c r="BI197" s="10" t="e">
        <f>SUM(#REF!,#REF!,#REF!,#REF!,#REF!)</f>
        <v>#REF!</v>
      </c>
      <c r="BJ197" s="10" t="e">
        <f>SUM(#REF!,#REF!,#REF!,#REF!,#REF!)</f>
        <v>#REF!</v>
      </c>
      <c r="BK197" s="10" t="e">
        <f>SUM(#REF!,#REF!,#REF!,#REF!,#REF!)</f>
        <v>#REF!</v>
      </c>
      <c r="BL197" s="10" t="e">
        <f>SUM(#REF!,#REF!,#REF!,#REF!,#REF!)</f>
        <v>#REF!</v>
      </c>
      <c r="BM197" s="10" t="e">
        <f>SUM(#REF!,#REF!,#REF!,#REF!,#REF!)</f>
        <v>#REF!</v>
      </c>
      <c r="BN197" s="10" t="e">
        <f>SUM(#REF!,#REF!,#REF!,#REF!,#REF!)</f>
        <v>#REF!</v>
      </c>
      <c r="BO197" s="10" t="e">
        <f>SUM(#REF!,#REF!,#REF!,#REF!,#REF!)</f>
        <v>#REF!</v>
      </c>
      <c r="BP197" s="10" t="e">
        <f>SUM(#REF!,#REF!,#REF!,#REF!,#REF!)</f>
        <v>#REF!</v>
      </c>
      <c r="BQ197" s="10" t="e">
        <f>SUM(#REF!,#REF!,#REF!,#REF!,#REF!)</f>
        <v>#REF!</v>
      </c>
      <c r="BR197" s="10" t="e">
        <f>SUM(#REF!,#REF!,#REF!,#REF!,#REF!)</f>
        <v>#REF!</v>
      </c>
      <c r="BS197" s="10" t="e">
        <f>SUM(#REF!,#REF!,#REF!,#REF!,#REF!)</f>
        <v>#REF!</v>
      </c>
      <c r="BT197" s="10" t="e">
        <f>SUM(#REF!,#REF!,#REF!,#REF!,#REF!)</f>
        <v>#REF!</v>
      </c>
      <c r="BU197" s="10" t="e">
        <f>SUM(#REF!,#REF!,#REF!,#REF!,#REF!)</f>
        <v>#REF!</v>
      </c>
      <c r="BV197" s="10" t="e">
        <f>BV37+#REF!+#REF!+#REF!+#REF!</f>
        <v>#REF!</v>
      </c>
      <c r="BW197" s="10" t="e">
        <f>BW37+#REF!+#REF!+#REF!+#REF!</f>
        <v>#REF!</v>
      </c>
      <c r="BX197" s="10" t="e">
        <f>BX37+#REF!+#REF!+#REF!+#REF!</f>
        <v>#REF!</v>
      </c>
      <c r="BY197" s="10" t="e">
        <f>BY37+#REF!+#REF!+#REF!+#REF!</f>
        <v>#REF!</v>
      </c>
      <c r="BZ197" s="10" t="e">
        <f>BZ37+#REF!+#REF!+#REF!+#REF!</f>
        <v>#REF!</v>
      </c>
      <c r="CA197" s="10" t="e">
        <f>CA37+#REF!+#REF!+#REF!+#REF!</f>
        <v>#REF!</v>
      </c>
      <c r="CB197" s="10" t="e">
        <f>CB37+#REF!+#REF!+#REF!+#REF!</f>
        <v>#REF!</v>
      </c>
      <c r="CC197" s="10" t="e">
        <f>CC37+#REF!+#REF!+#REF!+#REF!</f>
        <v>#REF!</v>
      </c>
      <c r="CD197" s="10" t="e">
        <f>CD37+#REF!+#REF!+#REF!+#REF!</f>
        <v>#REF!</v>
      </c>
      <c r="CE197" s="10" t="e">
        <f>CE37+#REF!+#REF!+#REF!+#REF!</f>
        <v>#REF!</v>
      </c>
      <c r="CF197" s="10" t="e">
        <f>CF37+#REF!+#REF!+#REF!+#REF!</f>
        <v>#REF!</v>
      </c>
      <c r="CG197" s="10" t="e">
        <f>CG37+#REF!+#REF!+#REF!+#REF!</f>
        <v>#REF!</v>
      </c>
      <c r="CH197" s="10" t="e">
        <f>CH37+#REF!+#REF!+#REF!+#REF!</f>
        <v>#REF!</v>
      </c>
      <c r="CI197" s="10" t="e">
        <f>CI37+#REF!+#REF!+#REF!+#REF!</f>
        <v>#REF!</v>
      </c>
      <c r="CJ197" s="10" t="e">
        <f>CJ37+#REF!+#REF!+#REF!+#REF!</f>
        <v>#REF!</v>
      </c>
      <c r="CK197" s="10" t="e">
        <f>CK37+#REF!+#REF!+#REF!+#REF!</f>
        <v>#REF!</v>
      </c>
      <c r="CL197" s="10" t="e">
        <f>CL37+#REF!+#REF!+#REF!+#REF!</f>
        <v>#REF!</v>
      </c>
      <c r="CM197" s="10" t="e">
        <f>CM37+#REF!+#REF!+#REF!+#REF!</f>
        <v>#REF!</v>
      </c>
      <c r="CN197" s="10" t="e">
        <f>CN37+#REF!+#REF!+#REF!+#REF!</f>
        <v>#REF!</v>
      </c>
      <c r="CO197" s="10" t="e">
        <f>CO37+#REF!+#REF!+#REF!+#REF!</f>
        <v>#REF!</v>
      </c>
      <c r="CP197" s="10" t="e">
        <f>CP37+#REF!+#REF!+#REF!+#REF!</f>
        <v>#REF!</v>
      </c>
      <c r="CQ197" s="10" t="e">
        <f>CQ37+#REF!+#REF!+#REF!+#REF!</f>
        <v>#REF!</v>
      </c>
      <c r="CR197" s="10" t="e">
        <f>CR37+#REF!+#REF!+#REF!+#REF!</f>
        <v>#REF!</v>
      </c>
      <c r="CS197" s="10" t="e">
        <f>CS37+#REF!+#REF!+#REF!+#REF!</f>
        <v>#REF!</v>
      </c>
      <c r="CT197" s="10">
        <f t="shared" ref="CT197:EE197" si="75">CT77+CT37</f>
        <v>0</v>
      </c>
      <c r="CU197" s="10">
        <f t="shared" si="75"/>
        <v>0</v>
      </c>
      <c r="CV197" s="10">
        <f t="shared" si="75"/>
        <v>0</v>
      </c>
      <c r="CW197" s="10">
        <f t="shared" si="75"/>
        <v>0</v>
      </c>
      <c r="CX197" s="10">
        <f t="shared" si="75"/>
        <v>0</v>
      </c>
      <c r="CY197" s="10">
        <f t="shared" si="75"/>
        <v>0</v>
      </c>
      <c r="CZ197" s="10">
        <f t="shared" si="75"/>
        <v>0</v>
      </c>
      <c r="DA197" s="10">
        <f t="shared" si="75"/>
        <v>0</v>
      </c>
      <c r="DB197" s="10">
        <f t="shared" si="75"/>
        <v>0</v>
      </c>
      <c r="DC197" s="10">
        <f t="shared" si="75"/>
        <v>0</v>
      </c>
      <c r="DD197" s="10">
        <f t="shared" si="75"/>
        <v>0</v>
      </c>
      <c r="DE197" s="10">
        <f t="shared" si="75"/>
        <v>0</v>
      </c>
      <c r="DF197" s="10">
        <f t="shared" si="75"/>
        <v>0</v>
      </c>
      <c r="DG197" s="10">
        <f t="shared" si="75"/>
        <v>0</v>
      </c>
      <c r="DH197" s="10">
        <f t="shared" si="75"/>
        <v>0</v>
      </c>
      <c r="DI197" s="10">
        <f t="shared" si="75"/>
        <v>0</v>
      </c>
      <c r="DJ197" s="10">
        <f t="shared" si="75"/>
        <v>0</v>
      </c>
      <c r="DK197" s="10">
        <f t="shared" si="75"/>
        <v>0</v>
      </c>
      <c r="DL197" s="10">
        <f t="shared" si="75"/>
        <v>0</v>
      </c>
      <c r="DM197" s="10">
        <f t="shared" si="75"/>
        <v>0</v>
      </c>
      <c r="DN197" s="10">
        <f t="shared" si="75"/>
        <v>0</v>
      </c>
      <c r="DO197" s="10">
        <f t="shared" si="75"/>
        <v>0</v>
      </c>
      <c r="DP197" s="10">
        <f t="shared" si="75"/>
        <v>0</v>
      </c>
      <c r="DQ197" s="10">
        <f t="shared" si="75"/>
        <v>0</v>
      </c>
      <c r="DR197" s="10">
        <f t="shared" si="75"/>
        <v>0</v>
      </c>
      <c r="DS197" s="10">
        <f t="shared" si="75"/>
        <v>0</v>
      </c>
      <c r="DT197" s="10">
        <f t="shared" si="75"/>
        <v>0</v>
      </c>
      <c r="DU197" s="10">
        <f t="shared" si="75"/>
        <v>0</v>
      </c>
      <c r="DV197" s="10">
        <f t="shared" si="75"/>
        <v>0</v>
      </c>
      <c r="DW197" s="10">
        <f t="shared" si="75"/>
        <v>0</v>
      </c>
      <c r="DX197" s="10">
        <f t="shared" si="75"/>
        <v>0</v>
      </c>
      <c r="DY197" s="10">
        <f t="shared" si="75"/>
        <v>742</v>
      </c>
      <c r="DZ197" s="10">
        <f t="shared" si="75"/>
        <v>330</v>
      </c>
      <c r="EA197" s="10">
        <f t="shared" si="75"/>
        <v>1879</v>
      </c>
      <c r="EB197" s="10">
        <f t="shared" si="75"/>
        <v>774</v>
      </c>
      <c r="EC197" s="10">
        <f t="shared" si="75"/>
        <v>366</v>
      </c>
      <c r="ED197" s="10">
        <f t="shared" si="75"/>
        <v>251</v>
      </c>
      <c r="EE197" s="10">
        <f t="shared" si="75"/>
        <v>122</v>
      </c>
      <c r="EF197" s="10">
        <v>100</v>
      </c>
      <c r="EG197" s="10">
        <v>74</v>
      </c>
      <c r="EH197" s="10">
        <v>95</v>
      </c>
      <c r="EI197" s="10">
        <v>239</v>
      </c>
      <c r="EJ197" s="10">
        <v>336</v>
      </c>
      <c r="EK197" s="10">
        <v>566</v>
      </c>
      <c r="EL197" s="10">
        <v>470</v>
      </c>
      <c r="EM197" s="10">
        <v>356</v>
      </c>
      <c r="EN197" s="10">
        <v>782</v>
      </c>
      <c r="EO197" s="10">
        <v>502</v>
      </c>
      <c r="EP197" s="10">
        <v>435</v>
      </c>
      <c r="EQ197" s="10">
        <v>539</v>
      </c>
      <c r="ER197" s="10">
        <v>474</v>
      </c>
      <c r="ES197" s="10">
        <v>275</v>
      </c>
      <c r="ET197" s="10">
        <v>777</v>
      </c>
      <c r="EU197" s="10">
        <v>178</v>
      </c>
      <c r="EV197" s="10">
        <v>36</v>
      </c>
      <c r="EW197" s="10">
        <f>EW77+EW37+EW117+EW157</f>
        <v>92</v>
      </c>
      <c r="EX197" s="10">
        <f>EX77+EX37+EX117+EX157</f>
        <v>5</v>
      </c>
      <c r="EY197" s="10">
        <f t="shared" ref="EY197:GB197" si="76">EY77+EY37+EY117+EY157</f>
        <v>1</v>
      </c>
      <c r="EZ197" s="10">
        <f t="shared" si="76"/>
        <v>0</v>
      </c>
      <c r="FA197" s="10">
        <f t="shared" si="76"/>
        <v>0</v>
      </c>
      <c r="FB197" s="10">
        <f t="shared" si="76"/>
        <v>0</v>
      </c>
      <c r="FC197" s="10">
        <f t="shared" si="76"/>
        <v>1</v>
      </c>
      <c r="FD197" s="10">
        <f t="shared" si="76"/>
        <v>44</v>
      </c>
      <c r="FE197" s="10">
        <f t="shared" si="76"/>
        <v>2</v>
      </c>
      <c r="FF197" s="10">
        <f t="shared" si="76"/>
        <v>0</v>
      </c>
      <c r="FG197" s="10">
        <f t="shared" si="76"/>
        <v>0</v>
      </c>
      <c r="FH197" s="10">
        <f t="shared" si="76"/>
        <v>12</v>
      </c>
      <c r="FI197" s="10">
        <f t="shared" si="76"/>
        <v>2</v>
      </c>
      <c r="FJ197" s="10">
        <f t="shared" si="76"/>
        <v>4</v>
      </c>
      <c r="FK197" s="10">
        <f t="shared" si="76"/>
        <v>1</v>
      </c>
      <c r="FL197" s="10">
        <f t="shared" si="76"/>
        <v>0</v>
      </c>
      <c r="FM197" s="10">
        <f t="shared" si="76"/>
        <v>0</v>
      </c>
      <c r="FN197" s="10">
        <f t="shared" si="76"/>
        <v>0</v>
      </c>
      <c r="FO197" s="10">
        <f t="shared" si="76"/>
        <v>1</v>
      </c>
      <c r="FP197" s="10">
        <f t="shared" si="76"/>
        <v>0</v>
      </c>
      <c r="FQ197" s="10">
        <f t="shared" si="76"/>
        <v>2</v>
      </c>
      <c r="FR197" s="10">
        <f t="shared" si="76"/>
        <v>1</v>
      </c>
      <c r="FS197" s="10">
        <f t="shared" si="76"/>
        <v>14</v>
      </c>
      <c r="FT197" s="10">
        <f t="shared" si="76"/>
        <v>2</v>
      </c>
      <c r="FU197" s="10">
        <f t="shared" si="76"/>
        <v>0</v>
      </c>
      <c r="FV197" s="10">
        <f t="shared" si="76"/>
        <v>0</v>
      </c>
      <c r="FW197" s="10">
        <f t="shared" si="76"/>
        <v>0</v>
      </c>
      <c r="FX197" s="10">
        <f t="shared" si="76"/>
        <v>0</v>
      </c>
      <c r="FY197" s="10">
        <f t="shared" si="76"/>
        <v>0</v>
      </c>
      <c r="FZ197" s="10">
        <f t="shared" si="76"/>
        <v>0</v>
      </c>
      <c r="GA197" s="10">
        <f t="shared" si="76"/>
        <v>0</v>
      </c>
      <c r="GB197" s="10">
        <f t="shared" si="76"/>
        <v>0</v>
      </c>
    </row>
    <row r="198" spans="1:184" s="3" customFormat="1" ht="25.5" customHeight="1">
      <c r="A198" s="5" t="s">
        <v>3</v>
      </c>
      <c r="B198" s="4" t="e">
        <f t="shared" ref="B198:Y198" si="77">B197/B193</f>
        <v>#DIV/0!</v>
      </c>
      <c r="C198" s="4" t="e">
        <f t="shared" si="77"/>
        <v>#DIV/0!</v>
      </c>
      <c r="D198" s="4" t="e">
        <f t="shared" si="77"/>
        <v>#DIV/0!</v>
      </c>
      <c r="E198" s="4" t="e">
        <f t="shared" si="77"/>
        <v>#DIV/0!</v>
      </c>
      <c r="F198" s="4" t="e">
        <f t="shared" si="77"/>
        <v>#DIV/0!</v>
      </c>
      <c r="G198" s="4" t="e">
        <f t="shared" si="77"/>
        <v>#DIV/0!</v>
      </c>
      <c r="H198" s="4" t="e">
        <f t="shared" si="77"/>
        <v>#DIV/0!</v>
      </c>
      <c r="I198" s="4" t="e">
        <f t="shared" si="77"/>
        <v>#DIV/0!</v>
      </c>
      <c r="J198" s="4" t="e">
        <f t="shared" si="77"/>
        <v>#DIV/0!</v>
      </c>
      <c r="K198" s="4" t="e">
        <f t="shared" si="77"/>
        <v>#DIV/0!</v>
      </c>
      <c r="L198" s="4" t="e">
        <f t="shared" si="77"/>
        <v>#DIV/0!</v>
      </c>
      <c r="M198" s="4" t="e">
        <f t="shared" si="77"/>
        <v>#DIV/0!</v>
      </c>
      <c r="N198" s="4" t="e">
        <f t="shared" si="77"/>
        <v>#DIV/0!</v>
      </c>
      <c r="O198" s="4">
        <f t="shared" si="77"/>
        <v>1.1417935543407707E-3</v>
      </c>
      <c r="P198" s="4">
        <f t="shared" si="77"/>
        <v>1.3058219205021907E-3</v>
      </c>
      <c r="Q198" s="4">
        <f t="shared" si="77"/>
        <v>1.3890466247914247E-3</v>
      </c>
      <c r="R198" s="4">
        <f t="shared" si="77"/>
        <v>1.2223684885370898E-3</v>
      </c>
      <c r="S198" s="4">
        <f t="shared" si="77"/>
        <v>3.0347203816591573E-3</v>
      </c>
      <c r="T198" s="4">
        <f t="shared" si="77"/>
        <v>2.4365816105355997E-3</v>
      </c>
      <c r="U198" s="4">
        <f t="shared" si="77"/>
        <v>1.5555516495878228E-3</v>
      </c>
      <c r="V198" s="4" t="e">
        <f t="shared" si="77"/>
        <v>#DIV/0!</v>
      </c>
      <c r="W198" s="4" t="e">
        <f t="shared" si="77"/>
        <v>#DIV/0!</v>
      </c>
      <c r="X198" s="4" t="e">
        <f t="shared" si="77"/>
        <v>#DIV/0!</v>
      </c>
      <c r="Y198" s="4" t="e">
        <f t="shared" si="77"/>
        <v>#DIV/0!</v>
      </c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 t="e">
        <f t="shared" ref="AP198:DA198" si="78">AP197/AP193</f>
        <v>#REF!</v>
      </c>
      <c r="AQ198" s="4" t="e">
        <f t="shared" si="78"/>
        <v>#REF!</v>
      </c>
      <c r="AR198" s="4" t="e">
        <f t="shared" si="78"/>
        <v>#REF!</v>
      </c>
      <c r="AS198" s="4" t="e">
        <f t="shared" si="78"/>
        <v>#REF!</v>
      </c>
      <c r="AT198" s="4" t="e">
        <f t="shared" si="78"/>
        <v>#REF!</v>
      </c>
      <c r="AU198" s="4" t="e">
        <f t="shared" si="78"/>
        <v>#REF!</v>
      </c>
      <c r="AV198" s="4" t="e">
        <f t="shared" si="78"/>
        <v>#REF!</v>
      </c>
      <c r="AW198" s="4" t="e">
        <f t="shared" si="78"/>
        <v>#REF!</v>
      </c>
      <c r="AX198" s="4" t="e">
        <f t="shared" si="78"/>
        <v>#REF!</v>
      </c>
      <c r="AY198" s="4" t="e">
        <f t="shared" si="78"/>
        <v>#REF!</v>
      </c>
      <c r="AZ198" s="4" t="e">
        <f t="shared" si="78"/>
        <v>#REF!</v>
      </c>
      <c r="BA198" s="4" t="e">
        <f t="shared" si="78"/>
        <v>#REF!</v>
      </c>
      <c r="BB198" s="4" t="e">
        <f t="shared" si="78"/>
        <v>#REF!</v>
      </c>
      <c r="BC198" s="4" t="e">
        <f t="shared" si="78"/>
        <v>#REF!</v>
      </c>
      <c r="BD198" s="4" t="e">
        <f t="shared" si="78"/>
        <v>#REF!</v>
      </c>
      <c r="BE198" s="4" t="e">
        <f t="shared" si="78"/>
        <v>#REF!</v>
      </c>
      <c r="BF198" s="4" t="e">
        <f t="shared" si="78"/>
        <v>#REF!</v>
      </c>
      <c r="BG198" s="4" t="e">
        <f t="shared" si="78"/>
        <v>#REF!</v>
      </c>
      <c r="BH198" s="4" t="e">
        <f t="shared" si="78"/>
        <v>#REF!</v>
      </c>
      <c r="BI198" s="4" t="e">
        <f t="shared" si="78"/>
        <v>#REF!</v>
      </c>
      <c r="BJ198" s="4" t="e">
        <f t="shared" si="78"/>
        <v>#REF!</v>
      </c>
      <c r="BK198" s="4" t="e">
        <f t="shared" si="78"/>
        <v>#REF!</v>
      </c>
      <c r="BL198" s="4" t="e">
        <f t="shared" si="78"/>
        <v>#REF!</v>
      </c>
      <c r="BM198" s="4" t="e">
        <f t="shared" si="78"/>
        <v>#REF!</v>
      </c>
      <c r="BN198" s="4" t="e">
        <f t="shared" si="78"/>
        <v>#REF!</v>
      </c>
      <c r="BO198" s="4" t="e">
        <f t="shared" si="78"/>
        <v>#REF!</v>
      </c>
      <c r="BP198" s="4" t="e">
        <f t="shared" si="78"/>
        <v>#REF!</v>
      </c>
      <c r="BQ198" s="4" t="e">
        <f t="shared" si="78"/>
        <v>#REF!</v>
      </c>
      <c r="BR198" s="4" t="e">
        <f t="shared" si="78"/>
        <v>#REF!</v>
      </c>
      <c r="BS198" s="4" t="e">
        <f t="shared" si="78"/>
        <v>#REF!</v>
      </c>
      <c r="BT198" s="4" t="e">
        <f t="shared" si="78"/>
        <v>#REF!</v>
      </c>
      <c r="BU198" s="4" t="e">
        <f t="shared" si="78"/>
        <v>#REF!</v>
      </c>
      <c r="BV198" s="4" t="e">
        <f t="shared" si="78"/>
        <v>#REF!</v>
      </c>
      <c r="BW198" s="4" t="e">
        <f t="shared" si="78"/>
        <v>#REF!</v>
      </c>
      <c r="BX198" s="4" t="e">
        <f t="shared" si="78"/>
        <v>#REF!</v>
      </c>
      <c r="BY198" s="4" t="e">
        <f t="shared" si="78"/>
        <v>#REF!</v>
      </c>
      <c r="BZ198" s="4" t="e">
        <f t="shared" si="78"/>
        <v>#REF!</v>
      </c>
      <c r="CA198" s="4" t="e">
        <f t="shared" si="78"/>
        <v>#REF!</v>
      </c>
      <c r="CB198" s="4" t="e">
        <f t="shared" si="78"/>
        <v>#REF!</v>
      </c>
      <c r="CC198" s="4" t="e">
        <f t="shared" si="78"/>
        <v>#REF!</v>
      </c>
      <c r="CD198" s="4" t="e">
        <f t="shared" si="78"/>
        <v>#REF!</v>
      </c>
      <c r="CE198" s="4" t="e">
        <f t="shared" si="78"/>
        <v>#REF!</v>
      </c>
      <c r="CF198" s="4" t="e">
        <f t="shared" si="78"/>
        <v>#REF!</v>
      </c>
      <c r="CG198" s="4" t="e">
        <f t="shared" si="78"/>
        <v>#REF!</v>
      </c>
      <c r="CH198" s="4" t="e">
        <f t="shared" si="78"/>
        <v>#REF!</v>
      </c>
      <c r="CI198" s="4" t="e">
        <f t="shared" si="78"/>
        <v>#REF!</v>
      </c>
      <c r="CJ198" s="4" t="e">
        <f t="shared" si="78"/>
        <v>#REF!</v>
      </c>
      <c r="CK198" s="4" t="e">
        <f t="shared" si="78"/>
        <v>#REF!</v>
      </c>
      <c r="CL198" s="4" t="e">
        <f t="shared" si="78"/>
        <v>#REF!</v>
      </c>
      <c r="CM198" s="4" t="e">
        <f t="shared" si="78"/>
        <v>#REF!</v>
      </c>
      <c r="CN198" s="4" t="e">
        <f t="shared" si="78"/>
        <v>#REF!</v>
      </c>
      <c r="CO198" s="4" t="e">
        <f t="shared" si="78"/>
        <v>#REF!</v>
      </c>
      <c r="CP198" s="4" t="e">
        <f t="shared" si="78"/>
        <v>#REF!</v>
      </c>
      <c r="CQ198" s="4" t="e">
        <f t="shared" si="78"/>
        <v>#REF!</v>
      </c>
      <c r="CR198" s="4" t="e">
        <f t="shared" si="78"/>
        <v>#REF!</v>
      </c>
      <c r="CS198" s="4" t="e">
        <f t="shared" si="78"/>
        <v>#REF!</v>
      </c>
      <c r="CT198" s="4" t="e">
        <f t="shared" si="78"/>
        <v>#DIV/0!</v>
      </c>
      <c r="CU198" s="4" t="e">
        <f t="shared" si="78"/>
        <v>#DIV/0!</v>
      </c>
      <c r="CV198" s="4" t="e">
        <f t="shared" si="78"/>
        <v>#DIV/0!</v>
      </c>
      <c r="CW198" s="4" t="e">
        <f t="shared" si="78"/>
        <v>#DIV/0!</v>
      </c>
      <c r="CX198" s="4" t="e">
        <f t="shared" si="78"/>
        <v>#DIV/0!</v>
      </c>
      <c r="CY198" s="4" t="e">
        <f t="shared" si="78"/>
        <v>#DIV/0!</v>
      </c>
      <c r="CZ198" s="4" t="e">
        <f t="shared" si="78"/>
        <v>#DIV/0!</v>
      </c>
      <c r="DA198" s="4" t="e">
        <f t="shared" si="78"/>
        <v>#DIV/0!</v>
      </c>
      <c r="DB198" s="4" t="e">
        <f t="shared" ref="DB198:EW198" si="79">DB197/DB193</f>
        <v>#DIV/0!</v>
      </c>
      <c r="DC198" s="4" t="e">
        <f t="shared" si="79"/>
        <v>#DIV/0!</v>
      </c>
      <c r="DD198" s="4" t="e">
        <f t="shared" si="79"/>
        <v>#DIV/0!</v>
      </c>
      <c r="DE198" s="4" t="e">
        <f t="shared" si="79"/>
        <v>#DIV/0!</v>
      </c>
      <c r="DF198" s="4" t="e">
        <f t="shared" si="79"/>
        <v>#DIV/0!</v>
      </c>
      <c r="DG198" s="4" t="e">
        <f t="shared" si="79"/>
        <v>#DIV/0!</v>
      </c>
      <c r="DH198" s="4" t="e">
        <f t="shared" si="79"/>
        <v>#DIV/0!</v>
      </c>
      <c r="DI198" s="4" t="e">
        <f t="shared" si="79"/>
        <v>#DIV/0!</v>
      </c>
      <c r="DJ198" s="4" t="e">
        <f t="shared" si="79"/>
        <v>#DIV/0!</v>
      </c>
      <c r="DK198" s="4" t="e">
        <f t="shared" si="79"/>
        <v>#DIV/0!</v>
      </c>
      <c r="DL198" s="4" t="e">
        <f t="shared" si="79"/>
        <v>#DIV/0!</v>
      </c>
      <c r="DM198" s="4" t="e">
        <f t="shared" si="79"/>
        <v>#DIV/0!</v>
      </c>
      <c r="DN198" s="4" t="e">
        <f t="shared" si="79"/>
        <v>#DIV/0!</v>
      </c>
      <c r="DO198" s="4" t="e">
        <f t="shared" si="79"/>
        <v>#DIV/0!</v>
      </c>
      <c r="DP198" s="4" t="e">
        <f t="shared" si="79"/>
        <v>#DIV/0!</v>
      </c>
      <c r="DQ198" s="4" t="e">
        <f t="shared" si="79"/>
        <v>#DIV/0!</v>
      </c>
      <c r="DR198" s="4" t="e">
        <f t="shared" si="79"/>
        <v>#DIV/0!</v>
      </c>
      <c r="DS198" s="4" t="e">
        <f t="shared" si="79"/>
        <v>#DIV/0!</v>
      </c>
      <c r="DT198" s="4" t="e">
        <f t="shared" si="79"/>
        <v>#DIV/0!</v>
      </c>
      <c r="DU198" s="4" t="e">
        <f t="shared" si="79"/>
        <v>#DIV/0!</v>
      </c>
      <c r="DV198" s="4" t="e">
        <f t="shared" si="79"/>
        <v>#DIV/0!</v>
      </c>
      <c r="DW198" s="4" t="e">
        <f t="shared" si="79"/>
        <v>#DIV/0!</v>
      </c>
      <c r="DX198" s="4" t="e">
        <f t="shared" si="79"/>
        <v>#DIV/0!</v>
      </c>
      <c r="DY198" s="4">
        <f t="shared" ref="DY198:DZ198" si="80">DY197/DY193</f>
        <v>8.7844957202220988E-3</v>
      </c>
      <c r="DZ198" s="4">
        <f t="shared" si="80"/>
        <v>7.6251213087480934E-3</v>
      </c>
      <c r="EA198" s="4">
        <f t="shared" ref="EA198:EB198" si="81">EA197/EA193</f>
        <v>6.6199966882400816E-3</v>
      </c>
      <c r="EB198" s="4">
        <f t="shared" si="81"/>
        <v>2.5823154762103354E-3</v>
      </c>
      <c r="EC198" s="4">
        <f t="shared" ref="EC198:ED198" si="82">EC197/EC193</f>
        <v>2.3113502453441449E-3</v>
      </c>
      <c r="ED198" s="4">
        <f t="shared" si="82"/>
        <v>2.1221011337600082E-3</v>
      </c>
      <c r="EE198" s="4">
        <f t="shared" ref="EE198" si="83">EE197/EE193</f>
        <v>8.8465415098580927E-4</v>
      </c>
      <c r="EF198" s="4">
        <v>5.109131038992888E-4</v>
      </c>
      <c r="EG198" s="4">
        <v>5.9215159080724662E-4</v>
      </c>
      <c r="EH198" s="4">
        <v>5.5139590225782107E-4</v>
      </c>
      <c r="EI198" s="4">
        <v>1.1817174953522409E-3</v>
      </c>
      <c r="EJ198" s="4">
        <v>1.4690836590676565E-3</v>
      </c>
      <c r="EK198" s="4">
        <v>3.5784961464780897E-3</v>
      </c>
      <c r="EL198" s="4">
        <v>2.0091823910125426E-3</v>
      </c>
      <c r="EM198" s="4">
        <v>1.336572142983184E-3</v>
      </c>
      <c r="EN198" s="4">
        <v>2.0034381252738076E-3</v>
      </c>
      <c r="EO198" s="4">
        <v>1.3444531932102436E-3</v>
      </c>
      <c r="EP198" s="4">
        <v>9.5014470594659533E-4</v>
      </c>
      <c r="EQ198" s="4">
        <v>1.3679508654383026E-3</v>
      </c>
      <c r="ER198" s="4">
        <v>1.1528022336151295E-3</v>
      </c>
      <c r="ES198" s="4">
        <v>7.6718351587651409E-4</v>
      </c>
      <c r="ET198" s="4">
        <v>1.6124948636746621E-3</v>
      </c>
      <c r="EU198" s="4">
        <v>4.7751264201306454E-4</v>
      </c>
      <c r="EV198" s="4">
        <v>2.1093708801349996E-4</v>
      </c>
      <c r="EW198" s="4">
        <f t="shared" si="79"/>
        <v>7.260502079502498E-4</v>
      </c>
      <c r="EX198" s="4">
        <f t="shared" ref="EX198" si="84">EX197/EX193</f>
        <v>5.455537370430987E-4</v>
      </c>
      <c r="EY198" s="4">
        <f t="shared" ref="EY198:GB198" si="85">EY197/EY193</f>
        <v>4.8875855327468231E-4</v>
      </c>
      <c r="EZ198" s="4" t="e">
        <f t="shared" si="85"/>
        <v>#DIV/0!</v>
      </c>
      <c r="FA198" s="4">
        <f t="shared" si="85"/>
        <v>0</v>
      </c>
      <c r="FB198" s="4">
        <f t="shared" si="85"/>
        <v>0</v>
      </c>
      <c r="FC198" s="4">
        <f t="shared" si="85"/>
        <v>1.3520822065981613E-4</v>
      </c>
      <c r="FD198" s="4">
        <f t="shared" si="85"/>
        <v>5.5311125078566937E-3</v>
      </c>
      <c r="FE198" s="4">
        <f t="shared" si="85"/>
        <v>6.0441220912662436E-4</v>
      </c>
      <c r="FF198" s="4">
        <f t="shared" si="85"/>
        <v>0</v>
      </c>
      <c r="FG198" s="4" t="e">
        <f t="shared" si="85"/>
        <v>#DIV/0!</v>
      </c>
      <c r="FH198" s="4">
        <f t="shared" si="85"/>
        <v>1.3917884481558804E-3</v>
      </c>
      <c r="FI198" s="4">
        <f t="shared" si="85"/>
        <v>5.6322162771050405E-4</v>
      </c>
      <c r="FJ198" s="4">
        <f t="shared" si="85"/>
        <v>5.2555511759295754E-4</v>
      </c>
      <c r="FK198" s="4">
        <f t="shared" si="85"/>
        <v>3.6297640653357529E-4</v>
      </c>
      <c r="FL198" s="4">
        <f t="shared" si="85"/>
        <v>0</v>
      </c>
      <c r="FM198" s="4">
        <f t="shared" si="85"/>
        <v>0</v>
      </c>
      <c r="FN198" s="4">
        <f t="shared" si="85"/>
        <v>0</v>
      </c>
      <c r="FO198" s="4">
        <f t="shared" si="85"/>
        <v>1.2413108242303873E-4</v>
      </c>
      <c r="FP198" s="4">
        <f t="shared" si="85"/>
        <v>0</v>
      </c>
      <c r="FQ198" s="4">
        <f t="shared" si="85"/>
        <v>2.1598272138228941E-4</v>
      </c>
      <c r="FR198" s="4">
        <f t="shared" si="85"/>
        <v>2.1677866897897247E-4</v>
      </c>
      <c r="FS198" s="4">
        <f t="shared" si="85"/>
        <v>1.487778958554729E-3</v>
      </c>
      <c r="FT198" s="4">
        <f t="shared" si="85"/>
        <v>2.6881720430107527E-4</v>
      </c>
      <c r="FU198" s="4">
        <f t="shared" si="85"/>
        <v>0</v>
      </c>
      <c r="FV198" s="4" t="e">
        <f t="shared" si="85"/>
        <v>#DIV/0!</v>
      </c>
      <c r="FW198" s="4" t="e">
        <f t="shared" si="85"/>
        <v>#DIV/0!</v>
      </c>
      <c r="FX198" s="4" t="e">
        <f t="shared" si="85"/>
        <v>#DIV/0!</v>
      </c>
      <c r="FY198" s="4" t="e">
        <f t="shared" si="85"/>
        <v>#DIV/0!</v>
      </c>
      <c r="FZ198" s="4" t="e">
        <f t="shared" si="85"/>
        <v>#DIV/0!</v>
      </c>
      <c r="GA198" s="4" t="e">
        <f t="shared" si="85"/>
        <v>#DIV/0!</v>
      </c>
      <c r="GB198" s="4" t="e">
        <f t="shared" si="85"/>
        <v>#DIV/0!</v>
      </c>
    </row>
    <row r="199" spans="1:184" s="6" customFormat="1" ht="25.5" customHeight="1">
      <c r="A199" s="11" t="s">
        <v>2</v>
      </c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>
        <v>13</v>
      </c>
      <c r="P199" s="10">
        <v>30</v>
      </c>
      <c r="Q199" s="10">
        <v>16</v>
      </c>
      <c r="R199" s="10">
        <v>9</v>
      </c>
      <c r="S199" s="10">
        <v>8</v>
      </c>
      <c r="T199" s="10">
        <v>13</v>
      </c>
      <c r="U199" s="10">
        <v>12</v>
      </c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 t="e">
        <f>SUM(#REF!,#REF!,#REF!)</f>
        <v>#REF!</v>
      </c>
      <c r="AQ199" s="10" t="e">
        <f>SUM(#REF!,#REF!,#REF!)</f>
        <v>#REF!</v>
      </c>
      <c r="AR199" s="10" t="e">
        <f>SUM(#REF!,#REF!,#REF!)</f>
        <v>#REF!</v>
      </c>
      <c r="AS199" s="10" t="e">
        <f>SUM(#REF!,#REF!,#REF!)</f>
        <v>#REF!</v>
      </c>
      <c r="AT199" s="10" t="e">
        <f>SUM(#REF!,#REF!,#REF!)</f>
        <v>#REF!</v>
      </c>
      <c r="AU199" s="10" t="e">
        <f>SUM(#REF!,#REF!,#REF!)</f>
        <v>#REF!</v>
      </c>
      <c r="AV199" s="10" t="e">
        <f>SUM(#REF!,#REF!,#REF!)</f>
        <v>#REF!</v>
      </c>
      <c r="AW199" s="10" t="e">
        <f>SUM(#REF!,#REF!,#REF!)</f>
        <v>#REF!</v>
      </c>
      <c r="AX199" s="10" t="e">
        <f>SUM(#REF!,#REF!,#REF!)</f>
        <v>#REF!</v>
      </c>
      <c r="AY199" s="10" t="e">
        <f>SUM(#REF!,#REF!,#REF!)</f>
        <v>#REF!</v>
      </c>
      <c r="AZ199" s="10" t="e">
        <f>SUM(#REF!,#REF!,#REF!)</f>
        <v>#REF!</v>
      </c>
      <c r="BA199" s="10" t="e">
        <f>SUM(#REF!,#REF!,#REF!)</f>
        <v>#REF!</v>
      </c>
      <c r="BB199" s="10" t="e">
        <f>SUM(#REF!,#REF!,#REF!)</f>
        <v>#REF!</v>
      </c>
      <c r="BC199" s="10" t="e">
        <f>SUM(#REF!,#REF!,#REF!)</f>
        <v>#REF!</v>
      </c>
      <c r="BD199" s="10" t="e">
        <f>SUM(#REF!,#REF!,#REF!,#REF!,#REF!)</f>
        <v>#REF!</v>
      </c>
      <c r="BE199" s="10" t="e">
        <f>SUM(#REF!,#REF!,#REF!,#REF!,#REF!)</f>
        <v>#REF!</v>
      </c>
      <c r="BF199" s="10" t="e">
        <f>SUM(#REF!,#REF!,#REF!,#REF!,#REF!)</f>
        <v>#REF!</v>
      </c>
      <c r="BG199" s="10" t="e">
        <f>SUM(#REF!,#REF!,#REF!,#REF!,#REF!)</f>
        <v>#REF!</v>
      </c>
      <c r="BH199" s="10" t="e">
        <f>SUM(#REF!,#REF!,#REF!,#REF!,#REF!)</f>
        <v>#REF!</v>
      </c>
      <c r="BI199" s="10" t="e">
        <f>SUM(#REF!,#REF!,#REF!,#REF!,#REF!)</f>
        <v>#REF!</v>
      </c>
      <c r="BJ199" s="10" t="e">
        <f>SUM(#REF!,#REF!,#REF!,#REF!,#REF!)</f>
        <v>#REF!</v>
      </c>
      <c r="BK199" s="10" t="e">
        <f>SUM(#REF!,#REF!,#REF!,#REF!,#REF!)</f>
        <v>#REF!</v>
      </c>
      <c r="BL199" s="10" t="e">
        <f>SUM(#REF!,#REF!,#REF!,#REF!,#REF!)</f>
        <v>#REF!</v>
      </c>
      <c r="BM199" s="10" t="e">
        <f>SUM(#REF!,#REF!,#REF!,#REF!,#REF!)</f>
        <v>#REF!</v>
      </c>
      <c r="BN199" s="10" t="e">
        <f>SUM(#REF!,#REF!,#REF!,#REF!,#REF!)</f>
        <v>#REF!</v>
      </c>
      <c r="BO199" s="10" t="e">
        <f>SUM(#REF!,#REF!,#REF!,#REF!,#REF!)</f>
        <v>#REF!</v>
      </c>
      <c r="BP199" s="10" t="e">
        <f>SUM(#REF!,#REF!,#REF!,#REF!,#REF!)</f>
        <v>#REF!</v>
      </c>
      <c r="BQ199" s="10" t="e">
        <f>SUM(#REF!,#REF!,#REF!,#REF!,#REF!)</f>
        <v>#REF!</v>
      </c>
      <c r="BR199" s="10" t="e">
        <f>SUM(#REF!,#REF!,#REF!,#REF!,#REF!)</f>
        <v>#REF!</v>
      </c>
      <c r="BS199" s="10" t="e">
        <f>SUM(#REF!,#REF!,#REF!,#REF!,#REF!)</f>
        <v>#REF!</v>
      </c>
      <c r="BT199" s="10" t="e">
        <f>SUM(#REF!,#REF!,#REF!,#REF!,#REF!)</f>
        <v>#REF!</v>
      </c>
      <c r="BU199" s="10" t="e">
        <f>SUM(#REF!,#REF!,#REF!,#REF!,#REF!)</f>
        <v>#REF!</v>
      </c>
      <c r="BV199" s="10" t="e">
        <f>BV39+#REF!+#REF!+#REF!+#REF!</f>
        <v>#REF!</v>
      </c>
      <c r="BW199" s="10" t="e">
        <f>BW39+#REF!+#REF!+#REF!+#REF!</f>
        <v>#REF!</v>
      </c>
      <c r="BX199" s="10" t="e">
        <f>BX39+#REF!+#REF!+#REF!+#REF!</f>
        <v>#REF!</v>
      </c>
      <c r="BY199" s="10" t="e">
        <f>BY39+#REF!+#REF!+#REF!+#REF!</f>
        <v>#REF!</v>
      </c>
      <c r="BZ199" s="10" t="e">
        <f>BZ39+#REF!+#REF!+#REF!+#REF!</f>
        <v>#REF!</v>
      </c>
      <c r="CA199" s="10" t="e">
        <f>CA39+#REF!+#REF!+#REF!+#REF!</f>
        <v>#REF!</v>
      </c>
      <c r="CB199" s="10" t="e">
        <f>CB39+#REF!+#REF!+#REF!+#REF!</f>
        <v>#REF!</v>
      </c>
      <c r="CC199" s="10" t="e">
        <f>CC39+#REF!+#REF!+#REF!+#REF!</f>
        <v>#REF!</v>
      </c>
      <c r="CD199" s="10" t="e">
        <f>CD39+#REF!+#REF!+#REF!+#REF!</f>
        <v>#REF!</v>
      </c>
      <c r="CE199" s="10" t="e">
        <f>CE39+#REF!+#REF!+#REF!+#REF!</f>
        <v>#REF!</v>
      </c>
      <c r="CF199" s="10" t="e">
        <f>CF39+#REF!+#REF!+#REF!+#REF!</f>
        <v>#REF!</v>
      </c>
      <c r="CG199" s="10" t="e">
        <f>CG39+#REF!+#REF!+#REF!+#REF!</f>
        <v>#REF!</v>
      </c>
      <c r="CH199" s="10" t="e">
        <f>CH39+#REF!+#REF!+#REF!+#REF!</f>
        <v>#REF!</v>
      </c>
      <c r="CI199" s="10" t="e">
        <f>CI39+#REF!+#REF!+#REF!+#REF!</f>
        <v>#REF!</v>
      </c>
      <c r="CJ199" s="10" t="e">
        <f>CJ39+#REF!+#REF!+#REF!+#REF!</f>
        <v>#REF!</v>
      </c>
      <c r="CK199" s="10" t="e">
        <f>CK39+#REF!+#REF!+#REF!+#REF!</f>
        <v>#REF!</v>
      </c>
      <c r="CL199" s="10" t="e">
        <f>CL39+#REF!+#REF!+#REF!+#REF!</f>
        <v>#REF!</v>
      </c>
      <c r="CM199" s="10" t="e">
        <f>CM39+#REF!+#REF!+#REF!+#REF!</f>
        <v>#REF!</v>
      </c>
      <c r="CN199" s="10" t="e">
        <f>CN39+#REF!+#REF!+#REF!+#REF!</f>
        <v>#REF!</v>
      </c>
      <c r="CO199" s="10" t="e">
        <f>CO39+#REF!+#REF!+#REF!+#REF!</f>
        <v>#REF!</v>
      </c>
      <c r="CP199" s="10" t="e">
        <f>CP39+#REF!+#REF!+#REF!+#REF!</f>
        <v>#REF!</v>
      </c>
      <c r="CQ199" s="10" t="e">
        <f>CQ39+#REF!+#REF!+#REF!+#REF!</f>
        <v>#REF!</v>
      </c>
      <c r="CR199" s="10" t="e">
        <f>CR39+#REF!+#REF!+#REF!+#REF!</f>
        <v>#REF!</v>
      </c>
      <c r="CS199" s="10" t="e">
        <f>CS39+#REF!+#REF!+#REF!+#REF!</f>
        <v>#REF!</v>
      </c>
      <c r="CT199" s="10">
        <f t="shared" ref="CT199:EE199" si="86">CT79+CT39</f>
        <v>0</v>
      </c>
      <c r="CU199" s="10">
        <f t="shared" si="86"/>
        <v>0</v>
      </c>
      <c r="CV199" s="10">
        <f t="shared" si="86"/>
        <v>0</v>
      </c>
      <c r="CW199" s="10">
        <f t="shared" si="86"/>
        <v>0</v>
      </c>
      <c r="CX199" s="10">
        <f t="shared" si="86"/>
        <v>0</v>
      </c>
      <c r="CY199" s="10">
        <f t="shared" si="86"/>
        <v>0</v>
      </c>
      <c r="CZ199" s="10">
        <f t="shared" si="86"/>
        <v>0</v>
      </c>
      <c r="DA199" s="10">
        <f t="shared" si="86"/>
        <v>0</v>
      </c>
      <c r="DB199" s="10">
        <f t="shared" si="86"/>
        <v>0</v>
      </c>
      <c r="DC199" s="10">
        <f t="shared" si="86"/>
        <v>0</v>
      </c>
      <c r="DD199" s="10">
        <f t="shared" si="86"/>
        <v>0</v>
      </c>
      <c r="DE199" s="10">
        <f t="shared" si="86"/>
        <v>0</v>
      </c>
      <c r="DF199" s="10">
        <f t="shared" si="86"/>
        <v>0</v>
      </c>
      <c r="DG199" s="10">
        <f t="shared" si="86"/>
        <v>0</v>
      </c>
      <c r="DH199" s="10">
        <f t="shared" si="86"/>
        <v>0</v>
      </c>
      <c r="DI199" s="10">
        <f t="shared" si="86"/>
        <v>0</v>
      </c>
      <c r="DJ199" s="10">
        <f t="shared" si="86"/>
        <v>0</v>
      </c>
      <c r="DK199" s="10">
        <f t="shared" si="86"/>
        <v>0</v>
      </c>
      <c r="DL199" s="10">
        <f t="shared" si="86"/>
        <v>0</v>
      </c>
      <c r="DM199" s="10">
        <f t="shared" si="86"/>
        <v>0</v>
      </c>
      <c r="DN199" s="10">
        <f t="shared" si="86"/>
        <v>0</v>
      </c>
      <c r="DO199" s="10">
        <f t="shared" si="86"/>
        <v>0</v>
      </c>
      <c r="DP199" s="10">
        <f t="shared" si="86"/>
        <v>0</v>
      </c>
      <c r="DQ199" s="10">
        <f t="shared" si="86"/>
        <v>0</v>
      </c>
      <c r="DR199" s="10">
        <f t="shared" si="86"/>
        <v>0</v>
      </c>
      <c r="DS199" s="10">
        <f t="shared" si="86"/>
        <v>0</v>
      </c>
      <c r="DT199" s="10">
        <f t="shared" si="86"/>
        <v>0</v>
      </c>
      <c r="DU199" s="10">
        <f t="shared" si="86"/>
        <v>0</v>
      </c>
      <c r="DV199" s="10">
        <f t="shared" si="86"/>
        <v>0</v>
      </c>
      <c r="DW199" s="10">
        <f t="shared" si="86"/>
        <v>0</v>
      </c>
      <c r="DX199" s="10">
        <f t="shared" si="86"/>
        <v>0</v>
      </c>
      <c r="DY199" s="10">
        <f t="shared" si="86"/>
        <v>291</v>
      </c>
      <c r="DZ199" s="10">
        <f t="shared" si="86"/>
        <v>32</v>
      </c>
      <c r="EA199" s="10">
        <f t="shared" si="86"/>
        <v>125</v>
      </c>
      <c r="EB199" s="10">
        <f t="shared" si="86"/>
        <v>39</v>
      </c>
      <c r="EC199" s="10">
        <f t="shared" si="86"/>
        <v>8</v>
      </c>
      <c r="ED199" s="10">
        <f t="shared" si="86"/>
        <v>45</v>
      </c>
      <c r="EE199" s="10">
        <f t="shared" si="86"/>
        <v>6</v>
      </c>
      <c r="EF199" s="10">
        <v>7</v>
      </c>
      <c r="EG199" s="10">
        <v>5</v>
      </c>
      <c r="EH199" s="10">
        <v>3</v>
      </c>
      <c r="EI199" s="10">
        <v>6</v>
      </c>
      <c r="EJ199" s="10">
        <v>13</v>
      </c>
      <c r="EK199" s="10">
        <v>0</v>
      </c>
      <c r="EL199" s="10">
        <v>4</v>
      </c>
      <c r="EM199" s="10">
        <v>1</v>
      </c>
      <c r="EN199" s="10">
        <v>19</v>
      </c>
      <c r="EO199" s="10">
        <v>7</v>
      </c>
      <c r="EP199" s="10">
        <v>5</v>
      </c>
      <c r="EQ199" s="10">
        <v>17</v>
      </c>
      <c r="ER199" s="10">
        <v>20</v>
      </c>
      <c r="ES199" s="10">
        <v>11</v>
      </c>
      <c r="ET199" s="10">
        <v>23</v>
      </c>
      <c r="EU199" s="10">
        <v>1</v>
      </c>
      <c r="EV199" s="10">
        <v>9</v>
      </c>
      <c r="EW199" s="10">
        <f>EW79+EW39+EW119+EW159</f>
        <v>3</v>
      </c>
      <c r="EX199" s="10">
        <f>EX79+EX39+EX119+EX159</f>
        <v>2</v>
      </c>
      <c r="EY199" s="10">
        <f t="shared" ref="EY199:GB199" si="87">EY79+EY39+EY119+EY159</f>
        <v>0</v>
      </c>
      <c r="EZ199" s="10">
        <f t="shared" si="87"/>
        <v>0</v>
      </c>
      <c r="FA199" s="10">
        <f t="shared" si="87"/>
        <v>0</v>
      </c>
      <c r="FB199" s="10">
        <f t="shared" si="87"/>
        <v>0</v>
      </c>
      <c r="FC199" s="10">
        <f t="shared" si="87"/>
        <v>0</v>
      </c>
      <c r="FD199" s="10">
        <f t="shared" si="87"/>
        <v>0</v>
      </c>
      <c r="FE199" s="10">
        <f t="shared" si="87"/>
        <v>0</v>
      </c>
      <c r="FF199" s="10">
        <f t="shared" si="87"/>
        <v>1</v>
      </c>
      <c r="FG199" s="10">
        <f t="shared" si="87"/>
        <v>0</v>
      </c>
      <c r="FH199" s="10">
        <f t="shared" si="87"/>
        <v>0</v>
      </c>
      <c r="FI199" s="10">
        <f t="shared" si="87"/>
        <v>0</v>
      </c>
      <c r="FJ199" s="10">
        <f t="shared" si="87"/>
        <v>0</v>
      </c>
      <c r="FK199" s="10">
        <f t="shared" si="87"/>
        <v>0</v>
      </c>
      <c r="FL199" s="10">
        <f t="shared" si="87"/>
        <v>0</v>
      </c>
      <c r="FM199" s="10">
        <f t="shared" si="87"/>
        <v>0</v>
      </c>
      <c r="FN199" s="10">
        <f t="shared" si="87"/>
        <v>0</v>
      </c>
      <c r="FO199" s="10">
        <f t="shared" si="87"/>
        <v>0</v>
      </c>
      <c r="FP199" s="10">
        <f t="shared" si="87"/>
        <v>0</v>
      </c>
      <c r="FQ199" s="10">
        <f t="shared" si="87"/>
        <v>0</v>
      </c>
      <c r="FR199" s="10">
        <f t="shared" si="87"/>
        <v>0</v>
      </c>
      <c r="FS199" s="10">
        <f t="shared" si="87"/>
        <v>0</v>
      </c>
      <c r="FT199" s="10">
        <f t="shared" si="87"/>
        <v>0</v>
      </c>
      <c r="FU199" s="10">
        <f t="shared" si="87"/>
        <v>0</v>
      </c>
      <c r="FV199" s="10">
        <f t="shared" si="87"/>
        <v>0</v>
      </c>
      <c r="FW199" s="10">
        <f t="shared" si="87"/>
        <v>0</v>
      </c>
      <c r="FX199" s="10">
        <f t="shared" si="87"/>
        <v>0</v>
      </c>
      <c r="FY199" s="10">
        <f t="shared" si="87"/>
        <v>0</v>
      </c>
      <c r="FZ199" s="10">
        <f t="shared" si="87"/>
        <v>0</v>
      </c>
      <c r="GA199" s="10">
        <f t="shared" si="87"/>
        <v>0</v>
      </c>
      <c r="GB199" s="10">
        <f t="shared" si="87"/>
        <v>0</v>
      </c>
    </row>
    <row r="200" spans="1:184" s="3" customFormat="1" ht="25.5" customHeight="1">
      <c r="A200" s="5" t="s">
        <v>1</v>
      </c>
      <c r="B200" s="4" t="e">
        <f t="shared" ref="B200:Y200" si="88">B199/B193</f>
        <v>#DIV/0!</v>
      </c>
      <c r="C200" s="4" t="e">
        <f t="shared" si="88"/>
        <v>#DIV/0!</v>
      </c>
      <c r="D200" s="4" t="e">
        <f t="shared" si="88"/>
        <v>#DIV/0!</v>
      </c>
      <c r="E200" s="4" t="e">
        <f t="shared" si="88"/>
        <v>#DIV/0!</v>
      </c>
      <c r="F200" s="4" t="e">
        <f t="shared" si="88"/>
        <v>#DIV/0!</v>
      </c>
      <c r="G200" s="4" t="e">
        <f t="shared" si="88"/>
        <v>#DIV/0!</v>
      </c>
      <c r="H200" s="4" t="e">
        <f t="shared" si="88"/>
        <v>#DIV/0!</v>
      </c>
      <c r="I200" s="4" t="e">
        <f t="shared" si="88"/>
        <v>#DIV/0!</v>
      </c>
      <c r="J200" s="4" t="e">
        <f t="shared" si="88"/>
        <v>#DIV/0!</v>
      </c>
      <c r="K200" s="4" t="e">
        <f t="shared" si="88"/>
        <v>#DIV/0!</v>
      </c>
      <c r="L200" s="4" t="e">
        <f t="shared" si="88"/>
        <v>#DIV/0!</v>
      </c>
      <c r="M200" s="4" t="e">
        <f t="shared" si="88"/>
        <v>#DIV/0!</v>
      </c>
      <c r="N200" s="4" t="e">
        <f t="shared" si="88"/>
        <v>#DIV/0!</v>
      </c>
      <c r="O200" s="4">
        <f t="shared" si="88"/>
        <v>1.0166654935910972E-4</v>
      </c>
      <c r="P200" s="4">
        <f t="shared" si="88"/>
        <v>2.3599191334376941E-4</v>
      </c>
      <c r="Q200" s="4">
        <f t="shared" si="88"/>
        <v>1.3977827670857103E-4</v>
      </c>
      <c r="R200" s="4">
        <f t="shared" si="88"/>
        <v>7.6932282495341316E-5</v>
      </c>
      <c r="S200" s="4">
        <f t="shared" si="88"/>
        <v>1.060164325470448E-4</v>
      </c>
      <c r="T200" s="4">
        <f t="shared" si="88"/>
        <v>9.7164297352646608E-5</v>
      </c>
      <c r="U200" s="4">
        <f t="shared" si="88"/>
        <v>1.0546112878561511E-4</v>
      </c>
      <c r="V200" s="4" t="e">
        <f t="shared" si="88"/>
        <v>#DIV/0!</v>
      </c>
      <c r="W200" s="4" t="e">
        <f t="shared" si="88"/>
        <v>#DIV/0!</v>
      </c>
      <c r="X200" s="4" t="e">
        <f t="shared" si="88"/>
        <v>#DIV/0!</v>
      </c>
      <c r="Y200" s="4" t="e">
        <f t="shared" si="88"/>
        <v>#DIV/0!</v>
      </c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 t="e">
        <f t="shared" ref="AP200:DA200" si="89">AP199/AP193</f>
        <v>#REF!</v>
      </c>
      <c r="AQ200" s="4" t="e">
        <f t="shared" si="89"/>
        <v>#REF!</v>
      </c>
      <c r="AR200" s="4" t="e">
        <f t="shared" si="89"/>
        <v>#REF!</v>
      </c>
      <c r="AS200" s="4" t="e">
        <f t="shared" si="89"/>
        <v>#REF!</v>
      </c>
      <c r="AT200" s="4" t="e">
        <f t="shared" si="89"/>
        <v>#REF!</v>
      </c>
      <c r="AU200" s="4" t="e">
        <f t="shared" si="89"/>
        <v>#REF!</v>
      </c>
      <c r="AV200" s="4" t="e">
        <f t="shared" si="89"/>
        <v>#REF!</v>
      </c>
      <c r="AW200" s="4" t="e">
        <f t="shared" si="89"/>
        <v>#REF!</v>
      </c>
      <c r="AX200" s="4" t="e">
        <f t="shared" si="89"/>
        <v>#REF!</v>
      </c>
      <c r="AY200" s="4" t="e">
        <f t="shared" si="89"/>
        <v>#REF!</v>
      </c>
      <c r="AZ200" s="4" t="e">
        <f t="shared" si="89"/>
        <v>#REF!</v>
      </c>
      <c r="BA200" s="4" t="e">
        <f t="shared" si="89"/>
        <v>#REF!</v>
      </c>
      <c r="BB200" s="4" t="e">
        <f t="shared" si="89"/>
        <v>#REF!</v>
      </c>
      <c r="BC200" s="4" t="e">
        <f t="shared" si="89"/>
        <v>#REF!</v>
      </c>
      <c r="BD200" s="4" t="e">
        <f t="shared" si="89"/>
        <v>#REF!</v>
      </c>
      <c r="BE200" s="4" t="e">
        <f t="shared" si="89"/>
        <v>#REF!</v>
      </c>
      <c r="BF200" s="4" t="e">
        <f t="shared" si="89"/>
        <v>#REF!</v>
      </c>
      <c r="BG200" s="4" t="e">
        <f t="shared" si="89"/>
        <v>#REF!</v>
      </c>
      <c r="BH200" s="4" t="e">
        <f t="shared" si="89"/>
        <v>#REF!</v>
      </c>
      <c r="BI200" s="4" t="e">
        <f t="shared" si="89"/>
        <v>#REF!</v>
      </c>
      <c r="BJ200" s="4" t="e">
        <f t="shared" si="89"/>
        <v>#REF!</v>
      </c>
      <c r="BK200" s="4" t="e">
        <f t="shared" si="89"/>
        <v>#REF!</v>
      </c>
      <c r="BL200" s="4" t="e">
        <f t="shared" si="89"/>
        <v>#REF!</v>
      </c>
      <c r="BM200" s="4" t="e">
        <f t="shared" si="89"/>
        <v>#REF!</v>
      </c>
      <c r="BN200" s="4" t="e">
        <f t="shared" si="89"/>
        <v>#REF!</v>
      </c>
      <c r="BO200" s="4" t="e">
        <f t="shared" si="89"/>
        <v>#REF!</v>
      </c>
      <c r="BP200" s="4" t="e">
        <f t="shared" si="89"/>
        <v>#REF!</v>
      </c>
      <c r="BQ200" s="4" t="e">
        <f t="shared" si="89"/>
        <v>#REF!</v>
      </c>
      <c r="BR200" s="4" t="e">
        <f t="shared" si="89"/>
        <v>#REF!</v>
      </c>
      <c r="BS200" s="4" t="e">
        <f t="shared" si="89"/>
        <v>#REF!</v>
      </c>
      <c r="BT200" s="4" t="e">
        <f t="shared" si="89"/>
        <v>#REF!</v>
      </c>
      <c r="BU200" s="4" t="e">
        <f t="shared" si="89"/>
        <v>#REF!</v>
      </c>
      <c r="BV200" s="4" t="e">
        <f t="shared" si="89"/>
        <v>#REF!</v>
      </c>
      <c r="BW200" s="4" t="e">
        <f t="shared" si="89"/>
        <v>#REF!</v>
      </c>
      <c r="BX200" s="4" t="e">
        <f t="shared" si="89"/>
        <v>#REF!</v>
      </c>
      <c r="BY200" s="4" t="e">
        <f t="shared" si="89"/>
        <v>#REF!</v>
      </c>
      <c r="BZ200" s="4" t="e">
        <f t="shared" si="89"/>
        <v>#REF!</v>
      </c>
      <c r="CA200" s="4" t="e">
        <f t="shared" si="89"/>
        <v>#REF!</v>
      </c>
      <c r="CB200" s="4" t="e">
        <f t="shared" si="89"/>
        <v>#REF!</v>
      </c>
      <c r="CC200" s="4" t="e">
        <f t="shared" si="89"/>
        <v>#REF!</v>
      </c>
      <c r="CD200" s="4" t="e">
        <f t="shared" si="89"/>
        <v>#REF!</v>
      </c>
      <c r="CE200" s="4" t="e">
        <f t="shared" si="89"/>
        <v>#REF!</v>
      </c>
      <c r="CF200" s="4" t="e">
        <f t="shared" si="89"/>
        <v>#REF!</v>
      </c>
      <c r="CG200" s="4" t="e">
        <f t="shared" si="89"/>
        <v>#REF!</v>
      </c>
      <c r="CH200" s="4" t="e">
        <f t="shared" si="89"/>
        <v>#REF!</v>
      </c>
      <c r="CI200" s="4" t="e">
        <f t="shared" si="89"/>
        <v>#REF!</v>
      </c>
      <c r="CJ200" s="4" t="e">
        <f t="shared" si="89"/>
        <v>#REF!</v>
      </c>
      <c r="CK200" s="4" t="e">
        <f t="shared" si="89"/>
        <v>#REF!</v>
      </c>
      <c r="CL200" s="4" t="e">
        <f t="shared" si="89"/>
        <v>#REF!</v>
      </c>
      <c r="CM200" s="4" t="e">
        <f t="shared" si="89"/>
        <v>#REF!</v>
      </c>
      <c r="CN200" s="4" t="e">
        <f t="shared" si="89"/>
        <v>#REF!</v>
      </c>
      <c r="CO200" s="4" t="e">
        <f t="shared" si="89"/>
        <v>#REF!</v>
      </c>
      <c r="CP200" s="4" t="e">
        <f t="shared" si="89"/>
        <v>#REF!</v>
      </c>
      <c r="CQ200" s="4" t="e">
        <f t="shared" si="89"/>
        <v>#REF!</v>
      </c>
      <c r="CR200" s="4" t="e">
        <f t="shared" si="89"/>
        <v>#REF!</v>
      </c>
      <c r="CS200" s="4" t="e">
        <f t="shared" si="89"/>
        <v>#REF!</v>
      </c>
      <c r="CT200" s="4" t="e">
        <f t="shared" si="89"/>
        <v>#DIV/0!</v>
      </c>
      <c r="CU200" s="4" t="e">
        <f t="shared" si="89"/>
        <v>#DIV/0!</v>
      </c>
      <c r="CV200" s="4" t="e">
        <f t="shared" si="89"/>
        <v>#DIV/0!</v>
      </c>
      <c r="CW200" s="4" t="e">
        <f t="shared" si="89"/>
        <v>#DIV/0!</v>
      </c>
      <c r="CX200" s="4" t="e">
        <f t="shared" si="89"/>
        <v>#DIV/0!</v>
      </c>
      <c r="CY200" s="4" t="e">
        <f t="shared" si="89"/>
        <v>#DIV/0!</v>
      </c>
      <c r="CZ200" s="4" t="e">
        <f t="shared" si="89"/>
        <v>#DIV/0!</v>
      </c>
      <c r="DA200" s="4" t="e">
        <f t="shared" si="89"/>
        <v>#DIV/0!</v>
      </c>
      <c r="DB200" s="4" t="e">
        <f t="shared" ref="DB200:GB200" si="90">DB199/DB193</f>
        <v>#DIV/0!</v>
      </c>
      <c r="DC200" s="4" t="e">
        <f t="shared" si="90"/>
        <v>#DIV/0!</v>
      </c>
      <c r="DD200" s="4" t="e">
        <f t="shared" si="90"/>
        <v>#DIV/0!</v>
      </c>
      <c r="DE200" s="4" t="e">
        <f t="shared" si="90"/>
        <v>#DIV/0!</v>
      </c>
      <c r="DF200" s="4" t="e">
        <f t="shared" si="90"/>
        <v>#DIV/0!</v>
      </c>
      <c r="DG200" s="4" t="e">
        <f t="shared" si="90"/>
        <v>#DIV/0!</v>
      </c>
      <c r="DH200" s="4" t="e">
        <f t="shared" si="90"/>
        <v>#DIV/0!</v>
      </c>
      <c r="DI200" s="4" t="e">
        <f t="shared" si="90"/>
        <v>#DIV/0!</v>
      </c>
      <c r="DJ200" s="4" t="e">
        <f t="shared" si="90"/>
        <v>#DIV/0!</v>
      </c>
      <c r="DK200" s="4" t="e">
        <f t="shared" si="90"/>
        <v>#DIV/0!</v>
      </c>
      <c r="DL200" s="4" t="e">
        <f t="shared" si="90"/>
        <v>#DIV/0!</v>
      </c>
      <c r="DM200" s="4" t="e">
        <f t="shared" si="90"/>
        <v>#DIV/0!</v>
      </c>
      <c r="DN200" s="4" t="e">
        <f t="shared" si="90"/>
        <v>#DIV/0!</v>
      </c>
      <c r="DO200" s="4" t="e">
        <f t="shared" si="90"/>
        <v>#DIV/0!</v>
      </c>
      <c r="DP200" s="4" t="e">
        <f t="shared" si="90"/>
        <v>#DIV/0!</v>
      </c>
      <c r="DQ200" s="4" t="e">
        <f t="shared" si="90"/>
        <v>#DIV/0!</v>
      </c>
      <c r="DR200" s="4" t="e">
        <f t="shared" si="90"/>
        <v>#DIV/0!</v>
      </c>
      <c r="DS200" s="4" t="e">
        <f t="shared" si="90"/>
        <v>#DIV/0!</v>
      </c>
      <c r="DT200" s="4" t="e">
        <f t="shared" si="90"/>
        <v>#DIV/0!</v>
      </c>
      <c r="DU200" s="4" t="e">
        <f t="shared" si="90"/>
        <v>#DIV/0!</v>
      </c>
      <c r="DV200" s="4" t="e">
        <f t="shared" ref="DV200:EA200" si="91">DV199/DV193</f>
        <v>#DIV/0!</v>
      </c>
      <c r="DW200" s="4" t="e">
        <f t="shared" si="91"/>
        <v>#DIV/0!</v>
      </c>
      <c r="DX200" s="4" t="e">
        <f t="shared" si="91"/>
        <v>#DIV/0!</v>
      </c>
      <c r="DY200" s="4">
        <f t="shared" si="91"/>
        <v>3.4451324185776695E-3</v>
      </c>
      <c r="DZ200" s="4">
        <f t="shared" si="91"/>
        <v>7.394057026664818E-4</v>
      </c>
      <c r="EA200" s="4">
        <f t="shared" si="91"/>
        <v>4.4039360618946789E-4</v>
      </c>
      <c r="EB200" s="4">
        <f t="shared" ref="EB200:EC200" si="92">EB199/EB193</f>
        <v>1.3011667128191612E-4</v>
      </c>
      <c r="EC200" s="4">
        <f t="shared" si="92"/>
        <v>5.0521316838123384E-5</v>
      </c>
      <c r="ED200" s="4">
        <f t="shared" ref="ED200:EE200" si="93">ED199/ED193</f>
        <v>3.8045637856255125E-4</v>
      </c>
      <c r="EE200" s="4">
        <f t="shared" si="93"/>
        <v>4.3507581196023405E-5</v>
      </c>
      <c r="EF200" s="4">
        <v>3.5763917272950219E-5</v>
      </c>
      <c r="EG200" s="4">
        <v>4.0010242622111263E-5</v>
      </c>
      <c r="EH200" s="4">
        <v>1.7412502176562773E-5</v>
      </c>
      <c r="EI200" s="4">
        <v>2.9666548000474666E-5</v>
      </c>
      <c r="EJ200" s="4">
        <v>5.6839546332974807E-5</v>
      </c>
      <c r="EK200" s="4">
        <v>0</v>
      </c>
      <c r="EL200" s="4">
        <v>1.7099424604362063E-5</v>
      </c>
      <c r="EM200" s="4">
        <v>3.7544161319752358E-6</v>
      </c>
      <c r="EN200" s="4">
        <v>4.8676885396678188E-5</v>
      </c>
      <c r="EO200" s="4">
        <v>1.8747355283808177E-5</v>
      </c>
      <c r="EP200" s="4">
        <v>1.0921203516627532E-5</v>
      </c>
      <c r="EQ200" s="4">
        <v>4.3145018019389875E-5</v>
      </c>
      <c r="ER200" s="4">
        <v>4.8641444456334574E-5</v>
      </c>
      <c r="ES200" s="4">
        <v>3.0687340635060563E-5</v>
      </c>
      <c r="ET200" s="4">
        <v>4.7731508191141865E-5</v>
      </c>
      <c r="EU200" s="4">
        <v>2.6826552922082276E-6</v>
      </c>
      <c r="EV200" s="4">
        <v>5.273427200337499E-5</v>
      </c>
      <c r="EW200" s="4">
        <f t="shared" si="90"/>
        <v>2.3675550259247275E-5</v>
      </c>
      <c r="EX200" s="4">
        <f t="shared" si="90"/>
        <v>2.1822149481723951E-4</v>
      </c>
      <c r="EY200" s="4">
        <f t="shared" si="90"/>
        <v>0</v>
      </c>
      <c r="EZ200" s="4" t="e">
        <f t="shared" si="90"/>
        <v>#DIV/0!</v>
      </c>
      <c r="FA200" s="4">
        <f t="shared" si="90"/>
        <v>0</v>
      </c>
      <c r="FB200" s="4">
        <f t="shared" si="90"/>
        <v>0</v>
      </c>
      <c r="FC200" s="4">
        <f t="shared" si="90"/>
        <v>0</v>
      </c>
      <c r="FD200" s="4">
        <f t="shared" si="90"/>
        <v>0</v>
      </c>
      <c r="FE200" s="4">
        <f t="shared" si="90"/>
        <v>0</v>
      </c>
      <c r="FF200" s="4">
        <f t="shared" si="90"/>
        <v>1.25250501002004E-4</v>
      </c>
      <c r="FG200" s="4" t="e">
        <f t="shared" si="90"/>
        <v>#DIV/0!</v>
      </c>
      <c r="FH200" s="4">
        <f t="shared" si="90"/>
        <v>0</v>
      </c>
      <c r="FI200" s="4">
        <f t="shared" si="90"/>
        <v>0</v>
      </c>
      <c r="FJ200" s="4">
        <f t="shared" si="90"/>
        <v>0</v>
      </c>
      <c r="FK200" s="4">
        <f t="shared" si="90"/>
        <v>0</v>
      </c>
      <c r="FL200" s="4">
        <f t="shared" si="90"/>
        <v>0</v>
      </c>
      <c r="FM200" s="4">
        <f t="shared" si="90"/>
        <v>0</v>
      </c>
      <c r="FN200" s="4">
        <f t="shared" si="90"/>
        <v>0</v>
      </c>
      <c r="FO200" s="4">
        <f t="shared" si="90"/>
        <v>0</v>
      </c>
      <c r="FP200" s="4">
        <f t="shared" si="90"/>
        <v>0</v>
      </c>
      <c r="FQ200" s="4">
        <f t="shared" si="90"/>
        <v>0</v>
      </c>
      <c r="FR200" s="4">
        <f t="shared" si="90"/>
        <v>0</v>
      </c>
      <c r="FS200" s="4">
        <f t="shared" si="90"/>
        <v>0</v>
      </c>
      <c r="FT200" s="4">
        <f t="shared" si="90"/>
        <v>0</v>
      </c>
      <c r="FU200" s="4">
        <f t="shared" si="90"/>
        <v>0</v>
      </c>
      <c r="FV200" s="4" t="e">
        <f t="shared" si="90"/>
        <v>#DIV/0!</v>
      </c>
      <c r="FW200" s="4" t="e">
        <f t="shared" si="90"/>
        <v>#DIV/0!</v>
      </c>
      <c r="FX200" s="4" t="e">
        <f t="shared" si="90"/>
        <v>#DIV/0!</v>
      </c>
      <c r="FY200" s="4" t="e">
        <f t="shared" si="90"/>
        <v>#DIV/0!</v>
      </c>
      <c r="FZ200" s="4" t="e">
        <f t="shared" si="90"/>
        <v>#DIV/0!</v>
      </c>
      <c r="GA200" s="4" t="e">
        <f t="shared" si="90"/>
        <v>#DIV/0!</v>
      </c>
      <c r="GB200" s="4" t="e">
        <f t="shared" si="90"/>
        <v>#DIV/0!</v>
      </c>
    </row>
    <row r="201" spans="1:184" s="30" customFormat="1">
      <c r="A201" s="30" t="s">
        <v>307</v>
      </c>
      <c r="BP201" s="166">
        <v>3.0000000000000001E-3</v>
      </c>
      <c r="BQ201" s="166">
        <v>3.0000000000000001E-3</v>
      </c>
      <c r="BR201" s="166">
        <v>3.0000000000000001E-3</v>
      </c>
      <c r="BS201" s="166">
        <v>3.0000000000000001E-3</v>
      </c>
      <c r="BT201" s="166">
        <v>3.0000000000000001E-3</v>
      </c>
      <c r="BU201" s="166">
        <v>3.0000000000000001E-3</v>
      </c>
      <c r="BV201" s="166">
        <v>1.1999999999999999E-3</v>
      </c>
      <c r="BW201" s="166">
        <v>1.1999999999999999E-3</v>
      </c>
      <c r="BX201" s="166">
        <v>1.1999999999999999E-3</v>
      </c>
      <c r="BY201" s="166">
        <v>1.1999999999999999E-3</v>
      </c>
      <c r="BZ201" s="166">
        <v>1.1999999999999999E-3</v>
      </c>
      <c r="CA201" s="166">
        <v>1.1999999999999999E-3</v>
      </c>
      <c r="CB201" s="166">
        <v>1.1999999999999999E-3</v>
      </c>
      <c r="CC201" s="166">
        <v>1.1999999999999999E-3</v>
      </c>
      <c r="CD201" s="166">
        <v>1.1999999999999999E-3</v>
      </c>
      <c r="CE201" s="166">
        <v>1.1999999999999999E-3</v>
      </c>
      <c r="CF201" s="166">
        <v>1.1999999999999999E-3</v>
      </c>
      <c r="CG201" s="166">
        <v>1.1999999999999999E-3</v>
      </c>
      <c r="CH201" s="166">
        <v>1.1999999999999999E-3</v>
      </c>
      <c r="CI201" s="166">
        <v>1.1999999999999999E-3</v>
      </c>
      <c r="CJ201" s="166">
        <v>1.1999999999999999E-3</v>
      </c>
      <c r="CK201" s="166">
        <v>1.1999999999999999E-3</v>
      </c>
      <c r="CL201" s="166">
        <v>1.1999999999999999E-3</v>
      </c>
      <c r="CM201" s="166">
        <v>1.1999999999999999E-3</v>
      </c>
      <c r="CN201" s="166">
        <v>1.1999999999999999E-3</v>
      </c>
      <c r="CO201" s="166">
        <v>1.1999999999999999E-3</v>
      </c>
      <c r="CP201" s="166">
        <v>1.1999999999999999E-3</v>
      </c>
      <c r="CQ201" s="166">
        <v>1.1999999999999999E-3</v>
      </c>
      <c r="CR201" s="166">
        <v>1.1999999999999999E-3</v>
      </c>
      <c r="CS201" s="166">
        <v>1.1999999999999999E-3</v>
      </c>
      <c r="CT201" s="166">
        <v>1.1999999999999999E-3</v>
      </c>
      <c r="CU201" s="166">
        <v>1.1999999999999999E-3</v>
      </c>
      <c r="CV201" s="166">
        <v>1.1999999999999999E-3</v>
      </c>
      <c r="CW201" s="166">
        <v>1.1999999999999999E-3</v>
      </c>
      <c r="CX201" s="166">
        <v>1.1999999999999999E-3</v>
      </c>
      <c r="CY201" s="166">
        <v>1.1999999999999999E-3</v>
      </c>
      <c r="CZ201" s="166">
        <v>1.1999999999999999E-3</v>
      </c>
      <c r="DA201" s="166">
        <v>1.1999999999999999E-3</v>
      </c>
      <c r="DB201" s="166">
        <v>1.1999999999999999E-3</v>
      </c>
      <c r="DC201" s="166">
        <v>1.1999999999999999E-3</v>
      </c>
      <c r="DD201" s="166">
        <v>1.1999999999999999E-3</v>
      </c>
      <c r="DE201" s="166">
        <v>1.1999999999999999E-3</v>
      </c>
      <c r="DF201" s="166">
        <v>1.1999999999999999E-3</v>
      </c>
      <c r="DG201" s="166">
        <v>1.1999999999999999E-3</v>
      </c>
      <c r="DH201" s="166">
        <v>1.1999999999999999E-3</v>
      </c>
      <c r="DI201" s="166">
        <v>1.1999999999999999E-3</v>
      </c>
      <c r="DJ201" s="166">
        <v>1.1999999999999999E-3</v>
      </c>
      <c r="DK201" s="166">
        <v>1.1999999999999999E-3</v>
      </c>
      <c r="DL201" s="166">
        <v>1.1999999999999999E-3</v>
      </c>
      <c r="DM201" s="166">
        <v>1.1999999999999999E-3</v>
      </c>
      <c r="DN201" s="166">
        <v>1.1999999999999999E-3</v>
      </c>
      <c r="DO201" s="166">
        <v>1.1999999999999999E-3</v>
      </c>
      <c r="DP201" s="166">
        <v>1.1999999999999999E-3</v>
      </c>
      <c r="DQ201" s="166">
        <v>1.1999999999999999E-3</v>
      </c>
      <c r="DR201" s="166">
        <v>1.1999999999999999E-3</v>
      </c>
      <c r="DS201" s="166">
        <v>1.1999999999999999E-3</v>
      </c>
      <c r="DT201" s="166">
        <v>1.1999999999999999E-3</v>
      </c>
      <c r="DU201" s="166">
        <v>1.1999999999999999E-3</v>
      </c>
      <c r="DV201" s="166">
        <v>1.1999999999999999E-3</v>
      </c>
      <c r="DW201" s="166">
        <v>1.1999999999999999E-3</v>
      </c>
      <c r="DX201" s="166">
        <v>1.1999999999999999E-3</v>
      </c>
      <c r="DY201" s="166">
        <v>1.1999999999999999E-3</v>
      </c>
      <c r="DZ201" s="166">
        <v>1.1999999999999999E-3</v>
      </c>
      <c r="EA201" s="166">
        <v>1.1999999999999999E-3</v>
      </c>
      <c r="EB201" s="166">
        <v>1.1999999999999999E-3</v>
      </c>
      <c r="EC201" s="166">
        <v>1.1999999999999999E-3</v>
      </c>
      <c r="ED201" s="166">
        <v>1.1999999999999999E-3</v>
      </c>
      <c r="EE201" s="166">
        <v>1.1999999999999999E-3</v>
      </c>
      <c r="EF201" s="166">
        <v>1.1999999999999999E-3</v>
      </c>
      <c r="EG201" s="166">
        <v>1.1999999999999999E-3</v>
      </c>
      <c r="EH201" s="166">
        <v>1.1999999999999999E-3</v>
      </c>
      <c r="EI201" s="166">
        <v>1.1999999999999999E-3</v>
      </c>
      <c r="EJ201" s="166">
        <v>1.1999999999999999E-3</v>
      </c>
      <c r="EK201" s="166">
        <v>1.1999999999999999E-3</v>
      </c>
      <c r="EL201" s="166">
        <v>1.1999999999999999E-3</v>
      </c>
      <c r="EM201" s="166">
        <v>1.1999999999999999E-3</v>
      </c>
      <c r="EN201" s="166">
        <v>1.1999999999999999E-3</v>
      </c>
      <c r="EO201" s="166">
        <v>1.1999999999999999E-3</v>
      </c>
      <c r="EP201" s="166">
        <v>1.1999999999999999E-3</v>
      </c>
      <c r="EQ201" s="166">
        <v>1.1999999999999999E-3</v>
      </c>
      <c r="ER201" s="166">
        <v>1.1999999999999999E-3</v>
      </c>
      <c r="ES201" s="166">
        <v>1.1999999999999999E-3</v>
      </c>
      <c r="ET201" s="166">
        <v>1.1999999999999999E-3</v>
      </c>
      <c r="EU201" s="166">
        <v>1.1999999999999999E-3</v>
      </c>
      <c r="EV201" s="166">
        <v>1.1999999999999999E-3</v>
      </c>
      <c r="EW201" s="166">
        <v>1.1999999999999999E-3</v>
      </c>
      <c r="EX201" s="166">
        <f>+EW201</f>
        <v>1.1999999999999999E-3</v>
      </c>
      <c r="EY201" s="166">
        <f t="shared" ref="EY201:GB201" si="94">+EX201</f>
        <v>1.1999999999999999E-3</v>
      </c>
      <c r="EZ201" s="166">
        <f t="shared" si="94"/>
        <v>1.1999999999999999E-3</v>
      </c>
      <c r="FA201" s="166">
        <f t="shared" si="94"/>
        <v>1.1999999999999999E-3</v>
      </c>
      <c r="FB201" s="166">
        <f t="shared" si="94"/>
        <v>1.1999999999999999E-3</v>
      </c>
      <c r="FC201" s="166">
        <f t="shared" si="94"/>
        <v>1.1999999999999999E-3</v>
      </c>
      <c r="FD201" s="166">
        <f t="shared" si="94"/>
        <v>1.1999999999999999E-3</v>
      </c>
      <c r="FE201" s="166">
        <f t="shared" si="94"/>
        <v>1.1999999999999999E-3</v>
      </c>
      <c r="FF201" s="166">
        <f t="shared" si="94"/>
        <v>1.1999999999999999E-3</v>
      </c>
      <c r="FG201" s="166">
        <f t="shared" si="94"/>
        <v>1.1999999999999999E-3</v>
      </c>
      <c r="FH201" s="166">
        <f t="shared" si="94"/>
        <v>1.1999999999999999E-3</v>
      </c>
      <c r="FI201" s="166">
        <f t="shared" si="94"/>
        <v>1.1999999999999999E-3</v>
      </c>
      <c r="FJ201" s="166">
        <f t="shared" si="94"/>
        <v>1.1999999999999999E-3</v>
      </c>
      <c r="FK201" s="166">
        <f t="shared" si="94"/>
        <v>1.1999999999999999E-3</v>
      </c>
      <c r="FL201" s="166">
        <f t="shared" si="94"/>
        <v>1.1999999999999999E-3</v>
      </c>
      <c r="FM201" s="166">
        <f t="shared" si="94"/>
        <v>1.1999999999999999E-3</v>
      </c>
      <c r="FN201" s="166">
        <f t="shared" si="94"/>
        <v>1.1999999999999999E-3</v>
      </c>
      <c r="FO201" s="166">
        <f t="shared" si="94"/>
        <v>1.1999999999999999E-3</v>
      </c>
      <c r="FP201" s="166">
        <f t="shared" si="94"/>
        <v>1.1999999999999999E-3</v>
      </c>
      <c r="FQ201" s="166">
        <f t="shared" si="94"/>
        <v>1.1999999999999999E-3</v>
      </c>
      <c r="FR201" s="166">
        <f t="shared" si="94"/>
        <v>1.1999999999999999E-3</v>
      </c>
      <c r="FS201" s="166">
        <f t="shared" si="94"/>
        <v>1.1999999999999999E-3</v>
      </c>
      <c r="FT201" s="166">
        <f t="shared" si="94"/>
        <v>1.1999999999999999E-3</v>
      </c>
      <c r="FU201" s="166">
        <f t="shared" si="94"/>
        <v>1.1999999999999999E-3</v>
      </c>
      <c r="FV201" s="166">
        <f t="shared" si="94"/>
        <v>1.1999999999999999E-3</v>
      </c>
      <c r="FW201" s="166">
        <f t="shared" si="94"/>
        <v>1.1999999999999999E-3</v>
      </c>
      <c r="FX201" s="166">
        <f t="shared" si="94"/>
        <v>1.1999999999999999E-3</v>
      </c>
      <c r="FY201" s="166">
        <f t="shared" si="94"/>
        <v>1.1999999999999999E-3</v>
      </c>
      <c r="FZ201" s="166">
        <f t="shared" si="94"/>
        <v>1.1999999999999999E-3</v>
      </c>
      <c r="GA201" s="166">
        <f t="shared" si="94"/>
        <v>1.1999999999999999E-3</v>
      </c>
      <c r="GB201" s="166">
        <f t="shared" si="94"/>
        <v>1.1999999999999999E-3</v>
      </c>
    </row>
  </sheetData>
  <dataConsolidate/>
  <printOptions horizontalCentered="1" verticalCentered="1"/>
  <pageMargins left="0.19685039370078741" right="0.15748031496062992" top="0.15748031496062992" bottom="0.15748031496062992" header="0.15748031496062992" footer="0.15748031496062992"/>
  <pageSetup paperSize="9" scale="22" pageOrder="overThenDown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FF"/>
  </sheetPr>
  <dimension ref="A1:GB121"/>
  <sheetViews>
    <sheetView showGridLines="0" topLeftCell="A88" zoomScale="60" zoomScaleNormal="60" zoomScaleSheetLayoutView="50" workbookViewId="0">
      <pane xSplit="1" topLeftCell="EG1" activePane="topRight" state="frozen"/>
      <selection activeCell="FD40" sqref="FD40:FD41"/>
      <selection pane="topRight" activeCell="A116" sqref="A116"/>
    </sheetView>
  </sheetViews>
  <sheetFormatPr defaultColWidth="1.44140625" defaultRowHeight="12.75"/>
  <cols>
    <col min="1" max="1" width="15.77734375" style="1" customWidth="1"/>
    <col min="2" max="13" width="1.6640625" style="1" hidden="1" customWidth="1"/>
    <col min="14" max="121" width="8.88671875" style="1" hidden="1" customWidth="1"/>
    <col min="122" max="153" width="8.88671875" style="1" customWidth="1"/>
    <col min="154" max="184" width="8.77734375" style="1" customWidth="1"/>
    <col min="185" max="16384" width="1.44140625" style="1"/>
  </cols>
  <sheetData>
    <row r="1" spans="1:184" s="30" customFormat="1">
      <c r="A1" s="30" t="s">
        <v>307</v>
      </c>
      <c r="BP1" s="166">
        <v>3.0000000000000001E-3</v>
      </c>
      <c r="BQ1" s="166">
        <v>3.0000000000000001E-3</v>
      </c>
      <c r="BR1" s="166">
        <v>3.0000000000000001E-3</v>
      </c>
      <c r="BS1" s="166">
        <v>3.0000000000000001E-3</v>
      </c>
      <c r="BT1" s="166">
        <v>3.0000000000000001E-3</v>
      </c>
      <c r="BU1" s="166">
        <v>3.0000000000000001E-3</v>
      </c>
      <c r="BV1" s="166">
        <v>1.1999999999999999E-3</v>
      </c>
      <c r="BW1" s="166">
        <v>1.1999999999999999E-3</v>
      </c>
      <c r="BX1" s="166">
        <v>1.1999999999999999E-3</v>
      </c>
      <c r="BY1" s="166">
        <v>1.1999999999999999E-3</v>
      </c>
      <c r="BZ1" s="166">
        <v>1.1999999999999999E-3</v>
      </c>
      <c r="CA1" s="166">
        <v>1.1999999999999999E-3</v>
      </c>
      <c r="CB1" s="166">
        <v>1.1999999999999999E-3</v>
      </c>
      <c r="CC1" s="166">
        <v>1.1999999999999999E-3</v>
      </c>
      <c r="CD1" s="166">
        <v>1.1999999999999999E-3</v>
      </c>
      <c r="CE1" s="166">
        <v>1.1999999999999999E-3</v>
      </c>
      <c r="CF1" s="166">
        <v>1.1999999999999999E-3</v>
      </c>
      <c r="CG1" s="166">
        <v>1.1999999999999999E-3</v>
      </c>
      <c r="CH1" s="166">
        <v>1.1999999999999999E-3</v>
      </c>
      <c r="CI1" s="166">
        <v>1.1999999999999999E-3</v>
      </c>
      <c r="CJ1" s="166">
        <v>1.1999999999999999E-3</v>
      </c>
      <c r="CK1" s="166">
        <v>1.1999999999999999E-3</v>
      </c>
      <c r="CL1" s="166">
        <v>1.1999999999999999E-3</v>
      </c>
      <c r="CM1" s="166">
        <v>1.1999999999999999E-3</v>
      </c>
      <c r="CN1" s="166">
        <v>1.1999999999999999E-3</v>
      </c>
      <c r="CO1" s="166">
        <v>1.1999999999999999E-3</v>
      </c>
      <c r="CP1" s="166">
        <v>1.1999999999999999E-3</v>
      </c>
      <c r="CQ1" s="166">
        <v>1.1999999999999999E-3</v>
      </c>
      <c r="CR1" s="166">
        <v>1.1999999999999999E-3</v>
      </c>
      <c r="CS1" s="166">
        <v>1.1999999999999999E-3</v>
      </c>
      <c r="CT1" s="166">
        <v>1.1999999999999999E-3</v>
      </c>
      <c r="CU1" s="166">
        <v>1.1999999999999999E-3</v>
      </c>
      <c r="CV1" s="166">
        <v>1.1999999999999999E-3</v>
      </c>
      <c r="CW1" s="166">
        <v>1.1999999999999999E-3</v>
      </c>
      <c r="CX1" s="166">
        <v>1.1999999999999999E-3</v>
      </c>
      <c r="CY1" s="166">
        <v>1.1999999999999999E-3</v>
      </c>
      <c r="CZ1" s="166">
        <v>1.1999999999999999E-3</v>
      </c>
      <c r="DA1" s="166">
        <v>1.1999999999999999E-3</v>
      </c>
      <c r="DB1" s="166">
        <v>1.1999999999999999E-3</v>
      </c>
      <c r="DC1" s="166">
        <v>1.1999999999999999E-3</v>
      </c>
      <c r="DD1" s="166">
        <v>1.1999999999999999E-3</v>
      </c>
      <c r="DE1" s="166">
        <v>1.1999999999999999E-3</v>
      </c>
      <c r="DF1" s="166">
        <v>1.1999999999999999E-3</v>
      </c>
      <c r="DG1" s="166">
        <v>1.1999999999999999E-3</v>
      </c>
      <c r="DH1" s="166">
        <v>1.1999999999999999E-3</v>
      </c>
      <c r="DI1" s="166">
        <v>1.1999999999999999E-3</v>
      </c>
      <c r="DJ1" s="166">
        <v>1.1999999999999999E-3</v>
      </c>
      <c r="DK1" s="166">
        <v>1.1999999999999999E-3</v>
      </c>
      <c r="DL1" s="166">
        <v>1.1999999999999999E-3</v>
      </c>
      <c r="DM1" s="166">
        <v>1.1999999999999999E-3</v>
      </c>
      <c r="DN1" s="166">
        <v>1.1999999999999999E-3</v>
      </c>
      <c r="DO1" s="166">
        <v>1.1999999999999999E-3</v>
      </c>
      <c r="DP1" s="166">
        <v>1.1999999999999999E-3</v>
      </c>
      <c r="DQ1" s="166">
        <v>1.1999999999999999E-3</v>
      </c>
      <c r="DR1" s="166">
        <v>1.1999999999999999E-3</v>
      </c>
      <c r="DS1" s="166">
        <v>1.1999999999999999E-3</v>
      </c>
      <c r="DT1" s="166">
        <v>1.1999999999999999E-3</v>
      </c>
      <c r="DU1" s="166">
        <v>1.1999999999999999E-3</v>
      </c>
      <c r="DV1" s="166">
        <v>1.1999999999999999E-3</v>
      </c>
      <c r="DW1" s="166">
        <v>1.1999999999999999E-3</v>
      </c>
      <c r="DX1" s="166">
        <v>1.1999999999999999E-3</v>
      </c>
      <c r="DY1" s="166">
        <v>1.1999999999999999E-3</v>
      </c>
      <c r="DZ1" s="166">
        <v>1.1999999999999999E-3</v>
      </c>
      <c r="EA1" s="166">
        <v>1.1999999999999999E-3</v>
      </c>
      <c r="EB1" s="166">
        <v>1.1999999999999999E-3</v>
      </c>
      <c r="EC1" s="166">
        <v>1.1999999999999999E-3</v>
      </c>
      <c r="ED1" s="166">
        <v>1.1999999999999999E-3</v>
      </c>
      <c r="EE1" s="166">
        <v>1.1999999999999999E-3</v>
      </c>
      <c r="EF1" s="166">
        <v>1.1999999999999999E-3</v>
      </c>
      <c r="EG1" s="166">
        <v>1.1999999999999999E-3</v>
      </c>
      <c r="EH1" s="166">
        <v>1.1999999999999999E-3</v>
      </c>
      <c r="EI1" s="166">
        <v>1.1999999999999999E-3</v>
      </c>
      <c r="EJ1" s="166">
        <v>1.1999999999999999E-3</v>
      </c>
      <c r="EK1" s="166">
        <v>1.1999999999999999E-3</v>
      </c>
      <c r="EL1" s="166">
        <v>1.1999999999999999E-3</v>
      </c>
      <c r="EM1" s="166">
        <v>1.1999999999999999E-3</v>
      </c>
      <c r="EN1" s="166">
        <v>1.1999999999999999E-3</v>
      </c>
      <c r="EO1" s="166">
        <v>1.1999999999999999E-3</v>
      </c>
      <c r="EP1" s="166">
        <v>1.1999999999999999E-3</v>
      </c>
      <c r="EQ1" s="166">
        <v>1.1999999999999999E-3</v>
      </c>
      <c r="ER1" s="166">
        <v>1.1999999999999999E-3</v>
      </c>
      <c r="ES1" s="166">
        <v>1.1999999999999999E-3</v>
      </c>
      <c r="ET1" s="166">
        <v>1.1999999999999999E-3</v>
      </c>
      <c r="EU1" s="166">
        <v>1.1999999999999999E-3</v>
      </c>
      <c r="EV1" s="166">
        <v>1.1999999999999999E-3</v>
      </c>
      <c r="EW1" s="166">
        <v>1.1999999999999999E-3</v>
      </c>
      <c r="EX1" s="166">
        <v>1.1999999999999999E-3</v>
      </c>
      <c r="EY1" s="166">
        <v>1.1999999999999999E-3</v>
      </c>
      <c r="EZ1" s="166">
        <v>1.1999999999999999E-3</v>
      </c>
      <c r="FA1" s="166">
        <v>1.1999999999999999E-3</v>
      </c>
      <c r="FB1" s="166">
        <v>1.1999999999999999E-3</v>
      </c>
      <c r="FC1" s="166">
        <v>1.1999999999999999E-3</v>
      </c>
      <c r="FD1" s="166">
        <v>1.1999999999999999E-3</v>
      </c>
      <c r="FE1" s="166">
        <v>1.1999999999999999E-3</v>
      </c>
      <c r="FF1" s="166">
        <v>1.1999999999999999E-3</v>
      </c>
      <c r="FG1" s="166">
        <v>1.1999999999999999E-3</v>
      </c>
      <c r="FH1" s="166">
        <v>1.1999999999999999E-3</v>
      </c>
      <c r="FI1" s="166">
        <v>1.1999999999999999E-3</v>
      </c>
      <c r="FJ1" s="166">
        <v>1.1999999999999999E-3</v>
      </c>
      <c r="FK1" s="166">
        <v>1.1999999999999999E-3</v>
      </c>
      <c r="FL1" s="166">
        <v>1.1999999999999999E-3</v>
      </c>
      <c r="FM1" s="166">
        <v>1.1999999999999999E-3</v>
      </c>
      <c r="FN1" s="166">
        <v>1.1999999999999999E-3</v>
      </c>
      <c r="FO1" s="166">
        <v>1.1999999999999999E-3</v>
      </c>
      <c r="FP1" s="166">
        <v>1.1999999999999999E-3</v>
      </c>
      <c r="FQ1" s="166">
        <v>1.1999999999999999E-3</v>
      </c>
      <c r="FR1" s="166">
        <v>1.1999999999999999E-3</v>
      </c>
      <c r="FS1" s="166">
        <v>1.1999999999999999E-3</v>
      </c>
      <c r="FT1" s="166">
        <v>1.1999999999999999E-3</v>
      </c>
      <c r="FU1" s="166">
        <v>1.1999999999999999E-3</v>
      </c>
      <c r="FV1" s="166">
        <v>1.1999999999999999E-3</v>
      </c>
      <c r="FW1" s="166">
        <v>1.1999999999999999E-3</v>
      </c>
      <c r="FX1" s="166">
        <v>1.1999999999999999E-3</v>
      </c>
      <c r="FY1" s="166">
        <v>1.1999999999999999E-3</v>
      </c>
      <c r="FZ1" s="166">
        <v>1.1999999999999999E-3</v>
      </c>
      <c r="GA1" s="166">
        <v>1.1999999999999999E-3</v>
      </c>
      <c r="GB1" s="166">
        <v>1.1999999999999999E-3</v>
      </c>
    </row>
    <row r="2" spans="1:184" ht="32.25" customHeight="1">
      <c r="A2" s="259" t="s">
        <v>413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  <c r="AU2" s="261"/>
      <c r="AV2" s="261"/>
      <c r="AW2" s="261"/>
      <c r="AX2" s="261"/>
      <c r="AY2" s="261"/>
      <c r="AZ2" s="261"/>
      <c r="BA2" s="261"/>
      <c r="BB2" s="261"/>
      <c r="BC2" s="261"/>
      <c r="BD2" s="261"/>
      <c r="BE2" s="261"/>
      <c r="BF2" s="261"/>
      <c r="BG2" s="261"/>
      <c r="BH2" s="261"/>
      <c r="BI2" s="261"/>
      <c r="BJ2" s="261"/>
      <c r="BK2" s="261"/>
      <c r="BL2" s="261"/>
      <c r="BM2" s="261"/>
      <c r="BN2" s="261"/>
      <c r="BO2" s="261"/>
      <c r="BP2" s="261"/>
      <c r="BQ2" s="261"/>
      <c r="BR2" s="261"/>
      <c r="BS2" s="261"/>
      <c r="BT2" s="261"/>
      <c r="BU2" s="261"/>
      <c r="BV2" s="261"/>
      <c r="BW2" s="261"/>
      <c r="BX2" s="261"/>
      <c r="BY2" s="261"/>
      <c r="BZ2" s="261"/>
      <c r="CA2" s="261"/>
      <c r="CB2" s="261"/>
      <c r="CC2" s="261"/>
      <c r="CD2" s="261"/>
      <c r="CE2" s="261"/>
      <c r="CF2" s="261"/>
      <c r="CG2" s="261"/>
      <c r="CH2" s="261"/>
      <c r="CI2" s="261"/>
      <c r="CJ2" s="261"/>
      <c r="CK2" s="261"/>
      <c r="CL2" s="261"/>
      <c r="CM2" s="261"/>
      <c r="CN2" s="261"/>
      <c r="CO2" s="261"/>
      <c r="CP2" s="261"/>
      <c r="CQ2" s="261"/>
      <c r="CR2" s="261"/>
      <c r="CS2" s="261"/>
      <c r="CT2" s="261"/>
      <c r="CU2" s="261"/>
      <c r="CV2" s="261"/>
      <c r="CW2" s="261"/>
      <c r="CX2" s="261"/>
      <c r="CY2" s="261"/>
      <c r="CZ2" s="261"/>
      <c r="DA2" s="261"/>
      <c r="DB2" s="261"/>
      <c r="DC2" s="261"/>
      <c r="DD2" s="261"/>
      <c r="DE2" s="261"/>
      <c r="DF2" s="261"/>
      <c r="DG2" s="261"/>
      <c r="DH2" s="261"/>
      <c r="DI2" s="261"/>
      <c r="DJ2" s="261"/>
      <c r="DK2" s="261"/>
      <c r="DL2" s="261"/>
      <c r="DM2" s="261"/>
      <c r="DN2" s="261"/>
      <c r="DO2" s="261"/>
      <c r="DP2" s="261"/>
      <c r="DQ2" s="261"/>
      <c r="DR2" s="261"/>
      <c r="DS2" s="261"/>
      <c r="DT2" s="261"/>
      <c r="DU2" s="261"/>
      <c r="DV2" s="261"/>
      <c r="DW2" s="261"/>
      <c r="DX2" s="261"/>
      <c r="DY2" s="261"/>
      <c r="DZ2" s="261"/>
      <c r="EA2" s="261"/>
      <c r="EB2" s="261"/>
      <c r="EC2" s="261"/>
      <c r="ED2" s="261"/>
      <c r="EE2" s="261"/>
      <c r="EF2" s="261"/>
      <c r="EG2" s="261"/>
      <c r="EH2" s="261"/>
      <c r="EI2" s="261"/>
      <c r="EJ2" s="261"/>
      <c r="EK2" s="261"/>
      <c r="EL2" s="261"/>
      <c r="EM2" s="261"/>
      <c r="EN2" s="261"/>
      <c r="EO2" s="261"/>
      <c r="EP2" s="261"/>
      <c r="EQ2" s="261"/>
      <c r="ER2" s="261"/>
      <c r="ES2" s="261"/>
      <c r="ET2" s="261"/>
      <c r="EU2" s="261"/>
      <c r="EV2" s="261"/>
      <c r="EW2" s="261"/>
      <c r="EX2" s="261"/>
      <c r="EY2" s="261"/>
      <c r="EZ2" s="261"/>
      <c r="FA2" s="261"/>
      <c r="FB2" s="261"/>
      <c r="FC2" s="261"/>
      <c r="FD2" s="261"/>
      <c r="FE2" s="261"/>
      <c r="FF2" s="261"/>
      <c r="FG2" s="261"/>
      <c r="FH2" s="261"/>
      <c r="FI2" s="261"/>
      <c r="FJ2" s="261"/>
      <c r="FK2" s="261"/>
      <c r="FL2" s="261"/>
      <c r="FM2" s="261"/>
      <c r="FN2" s="261"/>
      <c r="FO2" s="261"/>
      <c r="FP2" s="261"/>
      <c r="FQ2" s="261"/>
      <c r="FR2" s="261"/>
      <c r="FS2" s="261"/>
      <c r="FT2" s="261"/>
      <c r="FU2" s="261"/>
      <c r="FV2" s="261"/>
      <c r="FW2" s="261"/>
      <c r="FX2" s="261"/>
      <c r="FY2" s="261"/>
      <c r="FZ2" s="261"/>
      <c r="GA2" s="261"/>
      <c r="GB2" s="261"/>
    </row>
    <row r="3" spans="1:184" ht="9" customHeight="1">
      <c r="A3" s="28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</row>
    <row r="4" spans="1:184" ht="18" customHeight="1"/>
    <row r="5" spans="1:184" ht="18" customHeight="1"/>
    <row r="6" spans="1:184" ht="18" customHeight="1"/>
    <row r="7" spans="1:184" ht="18" customHeight="1"/>
    <row r="8" spans="1:184" ht="18" customHeight="1"/>
    <row r="9" spans="1:184" ht="18" customHeight="1"/>
    <row r="10" spans="1:184" ht="18" customHeight="1"/>
    <row r="11" spans="1:184" ht="18" customHeight="1"/>
    <row r="12" spans="1:184" ht="18" customHeight="1"/>
    <row r="13" spans="1:184" ht="18" customHeight="1"/>
    <row r="14" spans="1:184" ht="18" customHeight="1"/>
    <row r="15" spans="1:184" ht="18" customHeight="1"/>
    <row r="16" spans="1:184" ht="18" customHeight="1"/>
    <row r="17" spans="1:184" ht="18" customHeight="1"/>
    <row r="18" spans="1:184" ht="18" customHeight="1"/>
    <row r="19" spans="1:184" ht="18" customHeight="1"/>
    <row r="20" spans="1:184" ht="18" customHeight="1"/>
    <row r="21" spans="1:184" ht="18" customHeight="1"/>
    <row r="22" spans="1:184" ht="18" customHeight="1"/>
    <row r="23" spans="1:184" ht="18" customHeight="1"/>
    <row r="24" spans="1:184" ht="18" customHeight="1"/>
    <row r="25" spans="1:184" ht="18" customHeight="1"/>
    <row r="26" spans="1:184" ht="18" customHeight="1"/>
    <row r="27" spans="1:184" ht="18" customHeight="1"/>
    <row r="28" spans="1:184" ht="18" customHeight="1"/>
    <row r="29" spans="1:184" ht="18" customHeight="1"/>
    <row r="30" spans="1:184" ht="18" customHeight="1"/>
    <row r="31" spans="1:184">
      <c r="A31" s="26"/>
    </row>
    <row r="32" spans="1:184" s="6" customFormat="1" ht="25.5" customHeight="1">
      <c r="A32" s="25" t="s">
        <v>0</v>
      </c>
      <c r="B32" s="24">
        <f>'Summary Shop'!B153</f>
        <v>0</v>
      </c>
      <c r="C32" s="24">
        <f>'Summary Shop'!C153</f>
        <v>0</v>
      </c>
      <c r="D32" s="24">
        <f>'Summary Shop'!D153</f>
        <v>0</v>
      </c>
      <c r="E32" s="24">
        <f>'Summary Shop'!E153</f>
        <v>0</v>
      </c>
      <c r="F32" s="24">
        <f>'Summary Shop'!F153</f>
        <v>0</v>
      </c>
      <c r="G32" s="24">
        <f>'Summary Shop'!G153</f>
        <v>0</v>
      </c>
      <c r="H32" s="24">
        <f>'Summary Shop'!H153</f>
        <v>0</v>
      </c>
      <c r="I32" s="24">
        <f>'Summary Shop'!I153</f>
        <v>0</v>
      </c>
      <c r="J32" s="24">
        <f>'Summary Shop'!J153</f>
        <v>0</v>
      </c>
      <c r="K32" s="24">
        <f>'Summary Shop'!K153</f>
        <v>0</v>
      </c>
      <c r="L32" s="24">
        <f>'Summary Shop'!L153</f>
        <v>0</v>
      </c>
      <c r="M32" s="24">
        <f>'Summary Shop'!M153</f>
        <v>0</v>
      </c>
      <c r="N32" s="24">
        <f>'Summary Shop'!N153</f>
        <v>0</v>
      </c>
      <c r="O32" s="24">
        <f>'Summary Shop'!O153</f>
        <v>0</v>
      </c>
      <c r="P32" s="24">
        <f>'Summary Shop'!P153</f>
        <v>0</v>
      </c>
      <c r="Q32" s="24">
        <f>'Summary Shop'!Q153</f>
        <v>0</v>
      </c>
      <c r="R32" s="24">
        <f>'Summary Shop'!R153</f>
        <v>0</v>
      </c>
      <c r="S32" s="24">
        <f>'Summary Shop'!S153</f>
        <v>0</v>
      </c>
      <c r="T32" s="24">
        <f>'Summary Shop'!T153</f>
        <v>0</v>
      </c>
      <c r="U32" s="24">
        <f>'Summary Shop'!U153</f>
        <v>0</v>
      </c>
      <c r="V32" s="24" t="s">
        <v>33</v>
      </c>
      <c r="W32" s="24" t="s">
        <v>32</v>
      </c>
      <c r="X32" s="24" t="s">
        <v>26</v>
      </c>
      <c r="Y32" s="24" t="s">
        <v>25</v>
      </c>
      <c r="Z32" s="24" t="s">
        <v>24</v>
      </c>
      <c r="AA32" s="24" t="s">
        <v>23</v>
      </c>
      <c r="AB32" s="24" t="s">
        <v>22</v>
      </c>
      <c r="AC32" s="24" t="s">
        <v>21</v>
      </c>
      <c r="AD32" s="24" t="s">
        <v>20</v>
      </c>
      <c r="AE32" s="24" t="s">
        <v>19</v>
      </c>
      <c r="AF32" s="24" t="s">
        <v>18</v>
      </c>
      <c r="AG32" s="24" t="s">
        <v>17</v>
      </c>
      <c r="AH32" s="24" t="s">
        <v>16</v>
      </c>
      <c r="AI32" s="24">
        <v>42278</v>
      </c>
      <c r="AJ32" s="24" t="s">
        <v>14</v>
      </c>
      <c r="AK32" s="24" t="s">
        <v>13</v>
      </c>
      <c r="AL32" s="24" t="s">
        <v>12</v>
      </c>
      <c r="AM32" s="24" t="s">
        <v>11</v>
      </c>
      <c r="AN32" s="24" t="s">
        <v>10</v>
      </c>
      <c r="AO32" s="24" t="s">
        <v>9</v>
      </c>
      <c r="AP32" s="24" t="s">
        <v>8</v>
      </c>
      <c r="AQ32" s="24" t="s">
        <v>68</v>
      </c>
      <c r="AR32" s="24" t="s">
        <v>69</v>
      </c>
      <c r="AS32" s="24" t="s">
        <v>135</v>
      </c>
      <c r="AT32" s="24" t="s">
        <v>143</v>
      </c>
      <c r="AU32" s="24" t="s">
        <v>146</v>
      </c>
      <c r="AV32" s="24" t="s">
        <v>151</v>
      </c>
      <c r="AW32" s="24" t="s">
        <v>159</v>
      </c>
      <c r="AX32" s="24" t="s">
        <v>168</v>
      </c>
      <c r="AY32" s="24" t="s">
        <v>173</v>
      </c>
      <c r="AZ32" s="24" t="s">
        <v>174</v>
      </c>
      <c r="BA32" s="24" t="s">
        <v>176</v>
      </c>
      <c r="BB32" s="24" t="s">
        <v>181</v>
      </c>
      <c r="BC32" s="24" t="s">
        <v>196</v>
      </c>
      <c r="BD32" s="24" t="s">
        <v>227</v>
      </c>
      <c r="BE32" s="24" t="s">
        <v>228</v>
      </c>
      <c r="BF32" s="24" t="s">
        <v>229</v>
      </c>
      <c r="BG32" s="24" t="s">
        <v>230</v>
      </c>
      <c r="BH32" s="24" t="s">
        <v>231</v>
      </c>
      <c r="BI32" s="24" t="s">
        <v>232</v>
      </c>
      <c r="BJ32" s="24" t="s">
        <v>233</v>
      </c>
      <c r="BK32" s="24" t="s">
        <v>238</v>
      </c>
      <c r="BL32" s="24" t="s">
        <v>239</v>
      </c>
      <c r="BM32" s="24" t="s">
        <v>240</v>
      </c>
      <c r="BN32" s="24" t="s">
        <v>247</v>
      </c>
      <c r="BO32" s="24" t="s">
        <v>248</v>
      </c>
      <c r="BP32" s="24" t="s">
        <v>252</v>
      </c>
      <c r="BQ32" s="24" t="s">
        <v>256</v>
      </c>
      <c r="BR32" s="24" t="s">
        <v>257</v>
      </c>
      <c r="BS32" s="24" t="s">
        <v>258</v>
      </c>
      <c r="BT32" s="24" t="s">
        <v>266</v>
      </c>
      <c r="BU32" s="24" t="s">
        <v>267</v>
      </c>
      <c r="BV32" s="24" t="s">
        <v>268</v>
      </c>
      <c r="BW32" s="24" t="s">
        <v>274</v>
      </c>
      <c r="BX32" s="24" t="s">
        <v>280</v>
      </c>
      <c r="BY32" s="24" t="s">
        <v>284</v>
      </c>
      <c r="BZ32" s="24" t="s">
        <v>285</v>
      </c>
      <c r="CA32" s="24" t="s">
        <v>286</v>
      </c>
      <c r="CB32" s="24" t="s">
        <v>288</v>
      </c>
      <c r="CC32" s="24" t="s">
        <v>289</v>
      </c>
      <c r="CD32" s="24" t="s">
        <v>166</v>
      </c>
      <c r="CE32" s="24" t="s">
        <v>294</v>
      </c>
      <c r="CF32" s="24" t="s">
        <v>295</v>
      </c>
      <c r="CG32" s="24" t="s">
        <v>296</v>
      </c>
      <c r="CH32" s="192" t="s">
        <v>297</v>
      </c>
      <c r="CI32" s="192" t="s">
        <v>301</v>
      </c>
      <c r="CJ32" s="192" t="s">
        <v>302</v>
      </c>
      <c r="CK32" s="192" t="s">
        <v>315</v>
      </c>
      <c r="CL32" s="192" t="s">
        <v>321</v>
      </c>
      <c r="CM32" s="192" t="s">
        <v>322</v>
      </c>
      <c r="CN32" s="192" t="s">
        <v>323</v>
      </c>
      <c r="CO32" s="192" t="s">
        <v>324</v>
      </c>
      <c r="CP32" s="192" t="s">
        <v>337</v>
      </c>
      <c r="CQ32" s="192" t="s">
        <v>338</v>
      </c>
      <c r="CR32" s="192" t="s">
        <v>344</v>
      </c>
      <c r="CS32" s="192" t="e">
        <f>#REF!</f>
        <v>#REF!</v>
      </c>
      <c r="CT32" s="192" t="s">
        <v>355</v>
      </c>
      <c r="CU32" s="192" t="s">
        <v>357</v>
      </c>
      <c r="CV32" s="192" t="s">
        <v>358</v>
      </c>
      <c r="CW32" s="192" t="s">
        <v>359</v>
      </c>
      <c r="CX32" s="192" t="s">
        <v>360</v>
      </c>
      <c r="CY32" s="192" t="s">
        <v>361</v>
      </c>
      <c r="CZ32" s="192" t="s">
        <v>362</v>
      </c>
      <c r="DA32" s="192" t="s">
        <v>370</v>
      </c>
      <c r="DB32" s="192" t="s">
        <v>371</v>
      </c>
      <c r="DC32" s="192" t="s">
        <v>378</v>
      </c>
      <c r="DD32" s="192" t="s">
        <v>379</v>
      </c>
      <c r="DE32" s="192" t="s">
        <v>380</v>
      </c>
      <c r="DF32" s="192" t="s">
        <v>381</v>
      </c>
      <c r="DG32" s="192" t="s">
        <v>382</v>
      </c>
      <c r="DH32" s="192" t="s">
        <v>383</v>
      </c>
      <c r="DI32" s="192" t="s">
        <v>384</v>
      </c>
      <c r="DJ32" s="221" t="s">
        <v>385</v>
      </c>
      <c r="DK32" s="192" t="s">
        <v>386</v>
      </c>
      <c r="DL32" s="192" t="s">
        <v>387</v>
      </c>
      <c r="DM32" s="221" t="s">
        <v>388</v>
      </c>
      <c r="DN32" s="192" t="s">
        <v>389</v>
      </c>
      <c r="DO32" s="192" t="s">
        <v>390</v>
      </c>
      <c r="DP32" s="192" t="s">
        <v>391</v>
      </c>
      <c r="DQ32" s="192" t="s">
        <v>392</v>
      </c>
      <c r="DR32" s="192" t="s">
        <v>394</v>
      </c>
      <c r="DS32" s="192" t="s">
        <v>395</v>
      </c>
      <c r="DT32" s="192" t="s">
        <v>396</v>
      </c>
      <c r="DU32" s="192" t="s">
        <v>398</v>
      </c>
      <c r="DV32" s="192" t="s">
        <v>399</v>
      </c>
      <c r="DW32" s="192" t="s">
        <v>400</v>
      </c>
      <c r="DX32" s="192" t="s">
        <v>402</v>
      </c>
      <c r="DY32" s="192" t="s">
        <v>403</v>
      </c>
      <c r="DZ32" s="192" t="s">
        <v>407</v>
      </c>
      <c r="EA32" s="192" t="s">
        <v>408</v>
      </c>
      <c r="EB32" s="192" t="s">
        <v>409</v>
      </c>
      <c r="EC32" s="192" t="s">
        <v>410</v>
      </c>
      <c r="ED32" s="192" t="s">
        <v>411</v>
      </c>
      <c r="EE32" s="192" t="s">
        <v>412</v>
      </c>
      <c r="EF32" s="192" t="s">
        <v>415</v>
      </c>
      <c r="EG32" s="192" t="s">
        <v>422</v>
      </c>
      <c r="EH32" s="192" t="s">
        <v>424</v>
      </c>
      <c r="EI32" s="192" t="s">
        <v>426</v>
      </c>
      <c r="EJ32" s="192" t="s">
        <v>430</v>
      </c>
      <c r="EK32" s="192" t="s">
        <v>434</v>
      </c>
      <c r="EL32" s="192" t="s">
        <v>437</v>
      </c>
      <c r="EM32" s="192" t="s">
        <v>438</v>
      </c>
      <c r="EN32" s="192" t="s">
        <v>439</v>
      </c>
      <c r="EO32" s="192" t="s">
        <v>440</v>
      </c>
      <c r="EP32" s="192" t="s">
        <v>443</v>
      </c>
      <c r="EQ32" s="192" t="s">
        <v>444</v>
      </c>
      <c r="ER32" s="192" t="s">
        <v>449</v>
      </c>
      <c r="ES32" s="192" t="s">
        <v>450</v>
      </c>
      <c r="ET32" s="192" t="s">
        <v>454</v>
      </c>
      <c r="EU32" s="192" t="s">
        <v>456</v>
      </c>
      <c r="EV32" s="192" t="s">
        <v>457</v>
      </c>
      <c r="EW32" s="23" t="str">
        <f>+EW112</f>
        <v>Aug'25</v>
      </c>
      <c r="EX32" s="22">
        <v>1</v>
      </c>
      <c r="EY32" s="22">
        <v>2</v>
      </c>
      <c r="EZ32" s="22">
        <v>3</v>
      </c>
      <c r="FA32" s="22">
        <v>4</v>
      </c>
      <c r="FB32" s="22">
        <v>5</v>
      </c>
      <c r="FC32" s="22">
        <v>6</v>
      </c>
      <c r="FD32" s="22">
        <v>7</v>
      </c>
      <c r="FE32" s="22">
        <v>8</v>
      </c>
      <c r="FF32" s="22">
        <v>9</v>
      </c>
      <c r="FG32" s="22">
        <v>10</v>
      </c>
      <c r="FH32" s="22">
        <v>11</v>
      </c>
      <c r="FI32" s="22">
        <v>12</v>
      </c>
      <c r="FJ32" s="22">
        <v>13</v>
      </c>
      <c r="FK32" s="22">
        <v>14</v>
      </c>
      <c r="FL32" s="22">
        <v>15</v>
      </c>
      <c r="FM32" s="22">
        <v>16</v>
      </c>
      <c r="FN32" s="22">
        <v>17</v>
      </c>
      <c r="FO32" s="22">
        <v>18</v>
      </c>
      <c r="FP32" s="22">
        <v>19</v>
      </c>
      <c r="FQ32" s="22">
        <v>20</v>
      </c>
      <c r="FR32" s="22">
        <v>21</v>
      </c>
      <c r="FS32" s="22">
        <v>22</v>
      </c>
      <c r="FT32" s="22">
        <v>23</v>
      </c>
      <c r="FU32" s="22">
        <v>24</v>
      </c>
      <c r="FV32" s="22">
        <v>25</v>
      </c>
      <c r="FW32" s="22">
        <v>26</v>
      </c>
      <c r="FX32" s="22">
        <v>27</v>
      </c>
      <c r="FY32" s="22">
        <v>28</v>
      </c>
      <c r="FZ32" s="22">
        <v>29</v>
      </c>
      <c r="GA32" s="22">
        <v>30</v>
      </c>
      <c r="GB32" s="22">
        <v>31</v>
      </c>
    </row>
    <row r="33" spans="1:184" s="6" customFormat="1" ht="25.5" customHeight="1">
      <c r="A33" s="11" t="s">
        <v>7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>
        <v>127869</v>
      </c>
      <c r="P33" s="10">
        <v>127123</v>
      </c>
      <c r="Q33" s="10">
        <v>114467</v>
      </c>
      <c r="R33" s="10">
        <v>116986</v>
      </c>
      <c r="S33" s="10">
        <v>75460</v>
      </c>
      <c r="T33" s="10">
        <v>133794</v>
      </c>
      <c r="U33" s="10">
        <v>113786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>
        <v>11000</v>
      </c>
      <c r="BA33" s="10">
        <v>0</v>
      </c>
      <c r="BB33" s="10">
        <v>0</v>
      </c>
      <c r="BC33" s="10">
        <v>114</v>
      </c>
      <c r="BD33" s="10">
        <v>36899</v>
      </c>
      <c r="BE33" s="10">
        <v>38972</v>
      </c>
      <c r="BF33" s="10">
        <v>1097</v>
      </c>
      <c r="BG33" s="10">
        <v>83</v>
      </c>
      <c r="BH33" s="10">
        <v>1845</v>
      </c>
      <c r="BI33" s="10">
        <v>13826</v>
      </c>
      <c r="BJ33" s="10">
        <v>24669</v>
      </c>
      <c r="BK33" s="10">
        <v>21768</v>
      </c>
      <c r="BL33" s="10">
        <v>24698</v>
      </c>
      <c r="BM33" s="10">
        <v>0</v>
      </c>
      <c r="BN33" s="10">
        <v>0</v>
      </c>
      <c r="BO33" s="10">
        <v>14258</v>
      </c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97"/>
      <c r="CI33" s="197"/>
      <c r="CJ33" s="197"/>
      <c r="CK33" s="197"/>
      <c r="CL33" s="197"/>
      <c r="CM33" s="197"/>
      <c r="CN33" s="197"/>
      <c r="CO33" s="197"/>
      <c r="CP33" s="197">
        <v>0</v>
      </c>
      <c r="CQ33" s="197">
        <v>10415</v>
      </c>
      <c r="CR33" s="197">
        <v>3330</v>
      </c>
      <c r="CS33" s="193">
        <v>960</v>
      </c>
      <c r="CT33" s="193"/>
      <c r="CU33" s="193"/>
      <c r="CV33" s="193"/>
      <c r="CW33" s="193"/>
      <c r="CX33" s="193"/>
      <c r="CY33" s="193"/>
      <c r="CZ33" s="193"/>
      <c r="DA33" s="193"/>
      <c r="DB33" s="193"/>
      <c r="DC33" s="193"/>
      <c r="DD33" s="193"/>
      <c r="DE33" s="193"/>
      <c r="DF33" s="193"/>
      <c r="DG33" s="193"/>
      <c r="DH33" s="193"/>
      <c r="DI33" s="193"/>
      <c r="DJ33" s="225"/>
      <c r="DK33" s="193"/>
      <c r="DL33" s="193"/>
      <c r="DM33" s="225"/>
      <c r="DN33" s="193"/>
      <c r="DO33" s="193"/>
      <c r="DP33" s="193"/>
      <c r="DQ33" s="193"/>
      <c r="DR33" s="193"/>
      <c r="DS33" s="193"/>
      <c r="DT33" s="193"/>
      <c r="DU33" s="193"/>
      <c r="DV33" s="193"/>
      <c r="DW33" s="193"/>
      <c r="DX33" s="193"/>
      <c r="DY33" s="193"/>
      <c r="DZ33" s="193"/>
      <c r="EA33" s="193"/>
      <c r="EB33" s="193"/>
      <c r="EC33" s="193"/>
      <c r="ED33" s="193">
        <v>572</v>
      </c>
      <c r="EE33" s="193">
        <v>3025</v>
      </c>
      <c r="EF33" s="193">
        <v>1265</v>
      </c>
      <c r="EG33" s="193">
        <v>338</v>
      </c>
      <c r="EH33" s="193">
        <v>0</v>
      </c>
      <c r="EI33" s="193">
        <v>0</v>
      </c>
      <c r="EJ33" s="193">
        <v>360</v>
      </c>
      <c r="EK33" s="193">
        <v>1102</v>
      </c>
      <c r="EL33" s="193">
        <v>0</v>
      </c>
      <c r="EM33" s="193">
        <v>0</v>
      </c>
      <c r="EN33" s="193">
        <v>877</v>
      </c>
      <c r="EO33" s="193">
        <v>0</v>
      </c>
      <c r="EP33" s="193">
        <v>1343</v>
      </c>
      <c r="EQ33" s="193">
        <v>473</v>
      </c>
      <c r="ER33" s="193">
        <v>867</v>
      </c>
      <c r="ES33" s="193">
        <v>0</v>
      </c>
      <c r="ET33" s="193">
        <v>85</v>
      </c>
      <c r="EU33" s="193">
        <v>1420</v>
      </c>
      <c r="EV33" s="193">
        <v>705</v>
      </c>
      <c r="EW33" s="9">
        <f>SUM(EX33:GB33)</f>
        <v>222</v>
      </c>
      <c r="EX33" s="66">
        <f>'AS 5C10'!F9</f>
        <v>0</v>
      </c>
      <c r="EY33" s="66">
        <f>'AS 5C10'!G9</f>
        <v>0</v>
      </c>
      <c r="EZ33" s="66">
        <f>'AS 5C10'!H9</f>
        <v>0</v>
      </c>
      <c r="FA33" s="66">
        <f>'AS 5C10'!I9</f>
        <v>0</v>
      </c>
      <c r="FB33" s="66">
        <f>'AS 5C10'!J9</f>
        <v>0</v>
      </c>
      <c r="FC33" s="66">
        <f>'AS 5C10'!K9</f>
        <v>103</v>
      </c>
      <c r="FD33" s="66">
        <f>'AS 5C10'!L9</f>
        <v>119</v>
      </c>
      <c r="FE33" s="66">
        <f>'AS 5C10'!M9</f>
        <v>0</v>
      </c>
      <c r="FF33" s="66">
        <f>'AS 5C10'!N9</f>
        <v>0</v>
      </c>
      <c r="FG33" s="66">
        <f>'AS 5C10'!O9</f>
        <v>0</v>
      </c>
      <c r="FH33" s="66">
        <f>'AS 5C10'!P9</f>
        <v>0</v>
      </c>
      <c r="FI33" s="66">
        <f>'AS 5C10'!Q9</f>
        <v>0</v>
      </c>
      <c r="FJ33" s="66">
        <f>'AS 5C10'!R9</f>
        <v>0</v>
      </c>
      <c r="FK33" s="66">
        <f>'AS 5C10'!S9</f>
        <v>0</v>
      </c>
      <c r="FL33" s="66">
        <f>'AS 5C10'!T9</f>
        <v>0</v>
      </c>
      <c r="FM33" s="66">
        <f>'AS 5C10'!U9</f>
        <v>0</v>
      </c>
      <c r="FN33" s="66">
        <f>'AS 5C10'!V9</f>
        <v>0</v>
      </c>
      <c r="FO33" s="66">
        <f>'AS 5C10'!W9</f>
        <v>0</v>
      </c>
      <c r="FP33" s="66">
        <f>'AS 5C10'!X9</f>
        <v>0</v>
      </c>
      <c r="FQ33" s="66">
        <f>'AS 5C10'!Y9</f>
        <v>0</v>
      </c>
      <c r="FR33" s="66">
        <f>'AS 5C10'!Z9</f>
        <v>0</v>
      </c>
      <c r="FS33" s="66">
        <f>'AS 5C10'!AA9</f>
        <v>0</v>
      </c>
      <c r="FT33" s="66">
        <f>'AS 5C10'!AB9</f>
        <v>0</v>
      </c>
      <c r="FU33" s="66">
        <f>'AS 5C10'!AC9</f>
        <v>0</v>
      </c>
      <c r="FV33" s="66">
        <f>'AS 5C10'!AD9</f>
        <v>0</v>
      </c>
      <c r="FW33" s="66">
        <f>'AS 5C10'!AE9</f>
        <v>0</v>
      </c>
      <c r="FX33" s="66">
        <f>'AS 5C10'!AF9</f>
        <v>0</v>
      </c>
      <c r="FY33" s="66">
        <f>'AS 5C10'!AG9</f>
        <v>0</v>
      </c>
      <c r="FZ33" s="66">
        <f>'AS 5C10'!AH9</f>
        <v>0</v>
      </c>
      <c r="GA33" s="66">
        <f>'AS 5C10'!AI9</f>
        <v>0</v>
      </c>
      <c r="GB33" s="66">
        <f>'AS 5C10'!AJ9</f>
        <v>0</v>
      </c>
    </row>
    <row r="34" spans="1:184" s="6" customFormat="1" ht="25.5" customHeight="1">
      <c r="A34" s="11" t="s">
        <v>6</v>
      </c>
      <c r="B34" s="10">
        <f t="shared" ref="B34:BM34" si="0">SUM(B37,B39)</f>
        <v>0</v>
      </c>
      <c r="C34" s="10">
        <f t="shared" si="0"/>
        <v>0</v>
      </c>
      <c r="D34" s="10">
        <f t="shared" si="0"/>
        <v>0</v>
      </c>
      <c r="E34" s="10">
        <f t="shared" si="0"/>
        <v>0</v>
      </c>
      <c r="F34" s="10">
        <f t="shared" si="0"/>
        <v>0</v>
      </c>
      <c r="G34" s="10">
        <f t="shared" si="0"/>
        <v>0</v>
      </c>
      <c r="H34" s="10">
        <f t="shared" si="0"/>
        <v>0</v>
      </c>
      <c r="I34" s="10">
        <f t="shared" si="0"/>
        <v>0</v>
      </c>
      <c r="J34" s="10">
        <f t="shared" si="0"/>
        <v>0</v>
      </c>
      <c r="K34" s="10">
        <f t="shared" si="0"/>
        <v>0</v>
      </c>
      <c r="L34" s="10">
        <f t="shared" si="0"/>
        <v>0</v>
      </c>
      <c r="M34" s="10">
        <f t="shared" si="0"/>
        <v>0</v>
      </c>
      <c r="N34" s="10">
        <f t="shared" si="0"/>
        <v>0</v>
      </c>
      <c r="O34" s="10">
        <f t="shared" si="0"/>
        <v>159</v>
      </c>
      <c r="P34" s="10">
        <f t="shared" si="0"/>
        <v>196</v>
      </c>
      <c r="Q34" s="10">
        <f t="shared" si="0"/>
        <v>175</v>
      </c>
      <c r="R34" s="10">
        <f t="shared" si="0"/>
        <v>152</v>
      </c>
      <c r="S34" s="10">
        <f t="shared" si="0"/>
        <v>237</v>
      </c>
      <c r="T34" s="10">
        <f t="shared" si="0"/>
        <v>339</v>
      </c>
      <c r="U34" s="10">
        <f t="shared" si="0"/>
        <v>189</v>
      </c>
      <c r="V34" s="10">
        <f t="shared" si="0"/>
        <v>0</v>
      </c>
      <c r="W34" s="10">
        <f t="shared" si="0"/>
        <v>0</v>
      </c>
      <c r="X34" s="10">
        <f t="shared" si="0"/>
        <v>0</v>
      </c>
      <c r="Y34" s="10">
        <f t="shared" si="0"/>
        <v>0</v>
      </c>
      <c r="Z34" s="10">
        <f t="shared" si="0"/>
        <v>0</v>
      </c>
      <c r="AA34" s="10">
        <f t="shared" si="0"/>
        <v>0</v>
      </c>
      <c r="AB34" s="10">
        <f t="shared" si="0"/>
        <v>0</v>
      </c>
      <c r="AC34" s="10">
        <f t="shared" si="0"/>
        <v>0</v>
      </c>
      <c r="AD34" s="10">
        <f t="shared" si="0"/>
        <v>0</v>
      </c>
      <c r="AE34" s="10">
        <f t="shared" si="0"/>
        <v>0</v>
      </c>
      <c r="AF34" s="10">
        <f t="shared" si="0"/>
        <v>0</v>
      </c>
      <c r="AG34" s="10">
        <f t="shared" si="0"/>
        <v>0</v>
      </c>
      <c r="AH34" s="10">
        <f t="shared" si="0"/>
        <v>0</v>
      </c>
      <c r="AI34" s="10">
        <f t="shared" si="0"/>
        <v>0</v>
      </c>
      <c r="AJ34" s="10">
        <f t="shared" si="0"/>
        <v>0</v>
      </c>
      <c r="AK34" s="10">
        <f t="shared" si="0"/>
        <v>0</v>
      </c>
      <c r="AL34" s="10">
        <f t="shared" si="0"/>
        <v>0</v>
      </c>
      <c r="AM34" s="10">
        <f t="shared" si="0"/>
        <v>0</v>
      </c>
      <c r="AN34" s="10">
        <f t="shared" si="0"/>
        <v>0</v>
      </c>
      <c r="AO34" s="10">
        <f t="shared" si="0"/>
        <v>0</v>
      </c>
      <c r="AP34" s="10">
        <f t="shared" si="0"/>
        <v>0</v>
      </c>
      <c r="AQ34" s="10">
        <f t="shared" si="0"/>
        <v>0</v>
      </c>
      <c r="AR34" s="10">
        <f t="shared" si="0"/>
        <v>0</v>
      </c>
      <c r="AS34" s="10">
        <f t="shared" si="0"/>
        <v>0</v>
      </c>
      <c r="AT34" s="10">
        <f t="shared" si="0"/>
        <v>0</v>
      </c>
      <c r="AU34" s="10">
        <f t="shared" si="0"/>
        <v>0</v>
      </c>
      <c r="AV34" s="10">
        <f t="shared" si="0"/>
        <v>0</v>
      </c>
      <c r="AW34" s="10">
        <f t="shared" si="0"/>
        <v>0</v>
      </c>
      <c r="AX34" s="10">
        <f t="shared" si="0"/>
        <v>0</v>
      </c>
      <c r="AY34" s="10">
        <f t="shared" si="0"/>
        <v>0</v>
      </c>
      <c r="AZ34" s="10">
        <f t="shared" si="0"/>
        <v>0</v>
      </c>
      <c r="BA34" s="10">
        <f t="shared" si="0"/>
        <v>0</v>
      </c>
      <c r="BB34" s="10">
        <f t="shared" si="0"/>
        <v>0</v>
      </c>
      <c r="BC34" s="10">
        <f t="shared" si="0"/>
        <v>2</v>
      </c>
      <c r="BD34" s="10">
        <f t="shared" si="0"/>
        <v>156</v>
      </c>
      <c r="BE34" s="10">
        <f t="shared" si="0"/>
        <v>78</v>
      </c>
      <c r="BF34" s="10">
        <f t="shared" si="0"/>
        <v>3</v>
      </c>
      <c r="BG34" s="10">
        <f t="shared" si="0"/>
        <v>0</v>
      </c>
      <c r="BH34" s="10">
        <f t="shared" si="0"/>
        <v>8</v>
      </c>
      <c r="BI34" s="10">
        <f t="shared" si="0"/>
        <v>21</v>
      </c>
      <c r="BJ34" s="10">
        <f t="shared" si="0"/>
        <v>23</v>
      </c>
      <c r="BK34" s="10">
        <f t="shared" si="0"/>
        <v>27</v>
      </c>
      <c r="BL34" s="10">
        <f t="shared" si="0"/>
        <v>15</v>
      </c>
      <c r="BM34" s="10">
        <f t="shared" si="0"/>
        <v>0</v>
      </c>
      <c r="BN34" s="10">
        <f t="shared" ref="BN34:CO34" si="1">SUM(BN37,BN39)</f>
        <v>0</v>
      </c>
      <c r="BO34" s="10">
        <f t="shared" si="1"/>
        <v>10</v>
      </c>
      <c r="BP34" s="10">
        <f t="shared" si="1"/>
        <v>0</v>
      </c>
      <c r="BQ34" s="10">
        <f t="shared" si="1"/>
        <v>0</v>
      </c>
      <c r="BR34" s="10">
        <f t="shared" si="1"/>
        <v>0</v>
      </c>
      <c r="BS34" s="10">
        <f t="shared" si="1"/>
        <v>0</v>
      </c>
      <c r="BT34" s="10">
        <f t="shared" si="1"/>
        <v>0</v>
      </c>
      <c r="BU34" s="10">
        <f t="shared" si="1"/>
        <v>0</v>
      </c>
      <c r="BV34" s="10">
        <f t="shared" si="1"/>
        <v>0</v>
      </c>
      <c r="BW34" s="10">
        <f t="shared" si="1"/>
        <v>0</v>
      </c>
      <c r="BX34" s="10">
        <f t="shared" si="1"/>
        <v>0</v>
      </c>
      <c r="BY34" s="10">
        <f t="shared" si="1"/>
        <v>0</v>
      </c>
      <c r="BZ34" s="10">
        <f t="shared" si="1"/>
        <v>0</v>
      </c>
      <c r="CA34" s="10">
        <f t="shared" si="1"/>
        <v>0</v>
      </c>
      <c r="CB34" s="10">
        <f t="shared" si="1"/>
        <v>0</v>
      </c>
      <c r="CC34" s="10">
        <f t="shared" si="1"/>
        <v>0</v>
      </c>
      <c r="CD34" s="10">
        <f t="shared" si="1"/>
        <v>0</v>
      </c>
      <c r="CE34" s="10">
        <f t="shared" si="1"/>
        <v>0</v>
      </c>
      <c r="CF34" s="10">
        <f t="shared" si="1"/>
        <v>0</v>
      </c>
      <c r="CG34" s="10">
        <f t="shared" si="1"/>
        <v>0</v>
      </c>
      <c r="CH34" s="197">
        <f t="shared" si="1"/>
        <v>0</v>
      </c>
      <c r="CI34" s="197">
        <f t="shared" si="1"/>
        <v>0</v>
      </c>
      <c r="CJ34" s="197">
        <f t="shared" si="1"/>
        <v>0</v>
      </c>
      <c r="CK34" s="197">
        <f t="shared" si="1"/>
        <v>0</v>
      </c>
      <c r="CL34" s="197">
        <f t="shared" si="1"/>
        <v>0</v>
      </c>
      <c r="CM34" s="197">
        <f t="shared" si="1"/>
        <v>0</v>
      </c>
      <c r="CN34" s="197">
        <f t="shared" si="1"/>
        <v>0</v>
      </c>
      <c r="CO34" s="197">
        <f t="shared" si="1"/>
        <v>0</v>
      </c>
      <c r="CP34" s="193">
        <f t="shared" ref="CP34:CS34" si="2">CP37+CP39</f>
        <v>0</v>
      </c>
      <c r="CQ34" s="193">
        <f t="shared" si="2"/>
        <v>38</v>
      </c>
      <c r="CR34" s="193">
        <f t="shared" si="2"/>
        <v>1</v>
      </c>
      <c r="CS34" s="193">
        <f t="shared" si="2"/>
        <v>6</v>
      </c>
      <c r="CT34" s="193"/>
      <c r="CU34" s="219"/>
      <c r="CV34" s="219"/>
      <c r="CW34" s="219"/>
      <c r="CX34" s="219"/>
      <c r="CY34" s="219"/>
      <c r="CZ34" s="219"/>
      <c r="DA34" s="219"/>
      <c r="DB34" s="219"/>
      <c r="DC34" s="219"/>
      <c r="DD34" s="219"/>
      <c r="DE34" s="219"/>
      <c r="DF34" s="219"/>
      <c r="DG34" s="219"/>
      <c r="DH34" s="219"/>
      <c r="DI34" s="219"/>
      <c r="DJ34" s="226"/>
      <c r="DK34" s="219"/>
      <c r="DL34" s="219"/>
      <c r="DM34" s="226"/>
      <c r="DN34" s="219"/>
      <c r="DO34" s="219"/>
      <c r="DP34" s="219"/>
      <c r="DQ34" s="219"/>
      <c r="DR34" s="219"/>
      <c r="DS34" s="219"/>
      <c r="DT34" s="219"/>
      <c r="DU34" s="219"/>
      <c r="DV34" s="219"/>
      <c r="DW34" s="219"/>
      <c r="DX34" s="219"/>
      <c r="DY34" s="219"/>
      <c r="DZ34" s="219"/>
      <c r="EA34" s="219"/>
      <c r="EB34" s="219"/>
      <c r="EC34" s="219"/>
      <c r="ED34" s="219">
        <f>SUM(ED37,ED39)</f>
        <v>12</v>
      </c>
      <c r="EE34" s="219">
        <v>25</v>
      </c>
      <c r="EF34" s="219">
        <v>0</v>
      </c>
      <c r="EG34" s="219">
        <v>0</v>
      </c>
      <c r="EH34" s="219">
        <v>0</v>
      </c>
      <c r="EI34" s="219">
        <v>0</v>
      </c>
      <c r="EJ34" s="219">
        <v>0</v>
      </c>
      <c r="EK34" s="219">
        <v>0</v>
      </c>
      <c r="EL34" s="219">
        <v>0</v>
      </c>
      <c r="EM34" s="219">
        <v>0</v>
      </c>
      <c r="EN34" s="219">
        <v>0</v>
      </c>
      <c r="EO34" s="219">
        <v>0</v>
      </c>
      <c r="EP34" s="219">
        <v>0</v>
      </c>
      <c r="EQ34" s="219">
        <v>0</v>
      </c>
      <c r="ER34" s="219">
        <v>0</v>
      </c>
      <c r="ES34" s="219">
        <v>0</v>
      </c>
      <c r="ET34" s="219">
        <v>0</v>
      </c>
      <c r="EU34" s="219">
        <v>0</v>
      </c>
      <c r="EV34" s="219">
        <v>0</v>
      </c>
      <c r="EW34" s="67">
        <f>SUM(EW37,EW39)</f>
        <v>0</v>
      </c>
      <c r="EX34" s="67">
        <f t="shared" ref="EX34:GB34" si="3">SUM(EX37,EX39)</f>
        <v>0</v>
      </c>
      <c r="EY34" s="67">
        <f t="shared" si="3"/>
        <v>0</v>
      </c>
      <c r="EZ34" s="67">
        <f t="shared" si="3"/>
        <v>0</v>
      </c>
      <c r="FA34" s="67">
        <f t="shared" si="3"/>
        <v>0</v>
      </c>
      <c r="FB34" s="67">
        <f t="shared" si="3"/>
        <v>0</v>
      </c>
      <c r="FC34" s="67">
        <f t="shared" si="3"/>
        <v>0</v>
      </c>
      <c r="FD34" s="67">
        <f t="shared" si="3"/>
        <v>0</v>
      </c>
      <c r="FE34" s="67">
        <f t="shared" si="3"/>
        <v>0</v>
      </c>
      <c r="FF34" s="67">
        <f t="shared" si="3"/>
        <v>0</v>
      </c>
      <c r="FG34" s="67">
        <f t="shared" si="3"/>
        <v>0</v>
      </c>
      <c r="FH34" s="67">
        <f t="shared" si="3"/>
        <v>0</v>
      </c>
      <c r="FI34" s="67">
        <f t="shared" si="3"/>
        <v>0</v>
      </c>
      <c r="FJ34" s="67">
        <f t="shared" si="3"/>
        <v>0</v>
      </c>
      <c r="FK34" s="67">
        <f t="shared" si="3"/>
        <v>0</v>
      </c>
      <c r="FL34" s="67">
        <f t="shared" si="3"/>
        <v>0</v>
      </c>
      <c r="FM34" s="67">
        <f t="shared" si="3"/>
        <v>0</v>
      </c>
      <c r="FN34" s="67">
        <f t="shared" si="3"/>
        <v>0</v>
      </c>
      <c r="FO34" s="67">
        <f t="shared" si="3"/>
        <v>0</v>
      </c>
      <c r="FP34" s="67">
        <f t="shared" si="3"/>
        <v>0</v>
      </c>
      <c r="FQ34" s="67">
        <f t="shared" si="3"/>
        <v>0</v>
      </c>
      <c r="FR34" s="67">
        <f t="shared" si="3"/>
        <v>0</v>
      </c>
      <c r="FS34" s="67">
        <f t="shared" si="3"/>
        <v>0</v>
      </c>
      <c r="FT34" s="67">
        <f t="shared" si="3"/>
        <v>0</v>
      </c>
      <c r="FU34" s="67">
        <f t="shared" si="3"/>
        <v>0</v>
      </c>
      <c r="FV34" s="67">
        <f t="shared" si="3"/>
        <v>0</v>
      </c>
      <c r="FW34" s="67">
        <f t="shared" si="3"/>
        <v>0</v>
      </c>
      <c r="FX34" s="67">
        <f t="shared" si="3"/>
        <v>0</v>
      </c>
      <c r="FY34" s="67">
        <f t="shared" si="3"/>
        <v>0</v>
      </c>
      <c r="FZ34" s="67">
        <f t="shared" si="3"/>
        <v>0</v>
      </c>
      <c r="GA34" s="67">
        <f t="shared" si="3"/>
        <v>0</v>
      </c>
      <c r="GB34" s="67">
        <f t="shared" si="3"/>
        <v>0</v>
      </c>
    </row>
    <row r="35" spans="1:184" s="6" customFormat="1" ht="25.5" customHeight="1">
      <c r="A35" s="11" t="s">
        <v>5</v>
      </c>
      <c r="B35" s="18" t="e">
        <f t="shared" ref="B35:CO35" si="4">B34/B33</f>
        <v>#DIV/0!</v>
      </c>
      <c r="C35" s="18" t="e">
        <f t="shared" si="4"/>
        <v>#DIV/0!</v>
      </c>
      <c r="D35" s="18" t="e">
        <f t="shared" si="4"/>
        <v>#DIV/0!</v>
      </c>
      <c r="E35" s="18" t="e">
        <f t="shared" si="4"/>
        <v>#DIV/0!</v>
      </c>
      <c r="F35" s="18" t="e">
        <f t="shared" si="4"/>
        <v>#DIV/0!</v>
      </c>
      <c r="G35" s="18" t="e">
        <f t="shared" si="4"/>
        <v>#DIV/0!</v>
      </c>
      <c r="H35" s="18" t="e">
        <f t="shared" si="4"/>
        <v>#DIV/0!</v>
      </c>
      <c r="I35" s="18" t="e">
        <f t="shared" si="4"/>
        <v>#DIV/0!</v>
      </c>
      <c r="J35" s="18" t="e">
        <f t="shared" si="4"/>
        <v>#DIV/0!</v>
      </c>
      <c r="K35" s="18" t="e">
        <f t="shared" si="4"/>
        <v>#DIV/0!</v>
      </c>
      <c r="L35" s="18" t="e">
        <f t="shared" si="4"/>
        <v>#DIV/0!</v>
      </c>
      <c r="M35" s="18" t="e">
        <f t="shared" si="4"/>
        <v>#DIV/0!</v>
      </c>
      <c r="N35" s="18" t="e">
        <f t="shared" si="4"/>
        <v>#DIV/0!</v>
      </c>
      <c r="O35" s="18">
        <f t="shared" si="4"/>
        <v>1.2434601036998803E-3</v>
      </c>
      <c r="P35" s="18">
        <f t="shared" si="4"/>
        <v>1.5418138338459601E-3</v>
      </c>
      <c r="Q35" s="18">
        <f t="shared" si="4"/>
        <v>1.5288249014999956E-3</v>
      </c>
      <c r="R35" s="18">
        <f t="shared" si="4"/>
        <v>1.2993007710324312E-3</v>
      </c>
      <c r="S35" s="18">
        <f t="shared" si="4"/>
        <v>3.1407368142062019E-3</v>
      </c>
      <c r="T35" s="18">
        <f t="shared" si="4"/>
        <v>2.5337459078882459E-3</v>
      </c>
      <c r="U35" s="18">
        <f t="shared" si="4"/>
        <v>1.6610127783734379E-3</v>
      </c>
      <c r="V35" s="18" t="e">
        <f t="shared" si="4"/>
        <v>#DIV/0!</v>
      </c>
      <c r="W35" s="18" t="e">
        <f t="shared" si="4"/>
        <v>#DIV/0!</v>
      </c>
      <c r="X35" s="18" t="e">
        <f t="shared" si="4"/>
        <v>#DIV/0!</v>
      </c>
      <c r="Y35" s="18" t="e">
        <f t="shared" si="4"/>
        <v>#DIV/0!</v>
      </c>
      <c r="Z35" s="18" t="e">
        <f t="shared" si="4"/>
        <v>#DIV/0!</v>
      </c>
      <c r="AA35" s="18" t="e">
        <f t="shared" si="4"/>
        <v>#DIV/0!</v>
      </c>
      <c r="AB35" s="18" t="e">
        <f t="shared" si="4"/>
        <v>#DIV/0!</v>
      </c>
      <c r="AC35" s="18" t="e">
        <f t="shared" si="4"/>
        <v>#DIV/0!</v>
      </c>
      <c r="AD35" s="18" t="e">
        <f t="shared" si="4"/>
        <v>#DIV/0!</v>
      </c>
      <c r="AE35" s="18" t="e">
        <f t="shared" si="4"/>
        <v>#DIV/0!</v>
      </c>
      <c r="AF35" s="18" t="e">
        <f t="shared" si="4"/>
        <v>#DIV/0!</v>
      </c>
      <c r="AG35" s="18" t="e">
        <f t="shared" si="4"/>
        <v>#DIV/0!</v>
      </c>
      <c r="AH35" s="18" t="e">
        <f t="shared" si="4"/>
        <v>#DIV/0!</v>
      </c>
      <c r="AI35" s="18" t="e">
        <f t="shared" si="4"/>
        <v>#DIV/0!</v>
      </c>
      <c r="AJ35" s="18" t="e">
        <f t="shared" si="4"/>
        <v>#DIV/0!</v>
      </c>
      <c r="AK35" s="18" t="e">
        <f t="shared" si="4"/>
        <v>#DIV/0!</v>
      </c>
      <c r="AL35" s="18" t="e">
        <f t="shared" si="4"/>
        <v>#DIV/0!</v>
      </c>
      <c r="AM35" s="18" t="e">
        <f t="shared" si="4"/>
        <v>#DIV/0!</v>
      </c>
      <c r="AN35" s="18" t="e">
        <f t="shared" si="4"/>
        <v>#DIV/0!</v>
      </c>
      <c r="AO35" s="18" t="e">
        <f t="shared" si="4"/>
        <v>#DIV/0!</v>
      </c>
      <c r="AP35" s="18" t="e">
        <f t="shared" si="4"/>
        <v>#DIV/0!</v>
      </c>
      <c r="AQ35" s="18" t="e">
        <f t="shared" si="4"/>
        <v>#DIV/0!</v>
      </c>
      <c r="AR35" s="18" t="e">
        <f t="shared" si="4"/>
        <v>#DIV/0!</v>
      </c>
      <c r="AS35" s="18" t="e">
        <f t="shared" si="4"/>
        <v>#DIV/0!</v>
      </c>
      <c r="AT35" s="18" t="e">
        <f t="shared" si="4"/>
        <v>#DIV/0!</v>
      </c>
      <c r="AU35" s="18" t="e">
        <f t="shared" si="4"/>
        <v>#DIV/0!</v>
      </c>
      <c r="AV35" s="18" t="e">
        <f t="shared" si="4"/>
        <v>#DIV/0!</v>
      </c>
      <c r="AW35" s="18" t="e">
        <f t="shared" si="4"/>
        <v>#DIV/0!</v>
      </c>
      <c r="AX35" s="18" t="e">
        <f t="shared" si="4"/>
        <v>#DIV/0!</v>
      </c>
      <c r="AY35" s="18" t="e">
        <f t="shared" si="4"/>
        <v>#DIV/0!</v>
      </c>
      <c r="AZ35" s="18">
        <f t="shared" si="4"/>
        <v>0</v>
      </c>
      <c r="BA35" s="18" t="e">
        <f t="shared" si="4"/>
        <v>#DIV/0!</v>
      </c>
      <c r="BB35" s="18" t="e">
        <f t="shared" si="4"/>
        <v>#DIV/0!</v>
      </c>
      <c r="BC35" s="18">
        <f t="shared" si="4"/>
        <v>1.7543859649122806E-2</v>
      </c>
      <c r="BD35" s="18">
        <f t="shared" si="4"/>
        <v>4.2277568497791265E-3</v>
      </c>
      <c r="BE35" s="18">
        <f t="shared" si="4"/>
        <v>2.0014369290772861E-3</v>
      </c>
      <c r="BF35" s="18">
        <f t="shared" si="4"/>
        <v>2.7347310847766638E-3</v>
      </c>
      <c r="BG35" s="18">
        <f t="shared" si="4"/>
        <v>0</v>
      </c>
      <c r="BH35" s="18">
        <f t="shared" si="4"/>
        <v>4.3360433604336043E-3</v>
      </c>
      <c r="BI35" s="18">
        <f t="shared" si="4"/>
        <v>1.5188774772168377E-3</v>
      </c>
      <c r="BJ35" s="18">
        <f t="shared" si="4"/>
        <v>9.3234423770724396E-4</v>
      </c>
      <c r="BK35" s="18">
        <f t="shared" si="4"/>
        <v>1.2403528114663727E-3</v>
      </c>
      <c r="BL35" s="18">
        <f t="shared" si="4"/>
        <v>6.0733662644748567E-4</v>
      </c>
      <c r="BM35" s="18" t="e">
        <f t="shared" si="4"/>
        <v>#DIV/0!</v>
      </c>
      <c r="BN35" s="18" t="e">
        <f t="shared" si="4"/>
        <v>#DIV/0!</v>
      </c>
      <c r="BO35" s="18">
        <f t="shared" si="4"/>
        <v>7.0136063964090333E-4</v>
      </c>
      <c r="BP35" s="18" t="e">
        <f t="shared" si="4"/>
        <v>#DIV/0!</v>
      </c>
      <c r="BQ35" s="18" t="e">
        <f t="shared" si="4"/>
        <v>#DIV/0!</v>
      </c>
      <c r="BR35" s="18" t="e">
        <f t="shared" si="4"/>
        <v>#DIV/0!</v>
      </c>
      <c r="BS35" s="18" t="e">
        <f t="shared" si="4"/>
        <v>#DIV/0!</v>
      </c>
      <c r="BT35" s="18" t="e">
        <f t="shared" si="4"/>
        <v>#DIV/0!</v>
      </c>
      <c r="BU35" s="18" t="e">
        <f t="shared" si="4"/>
        <v>#DIV/0!</v>
      </c>
      <c r="BV35" s="18" t="e">
        <f t="shared" si="4"/>
        <v>#DIV/0!</v>
      </c>
      <c r="BW35" s="18" t="e">
        <f t="shared" si="4"/>
        <v>#DIV/0!</v>
      </c>
      <c r="BX35" s="18" t="e">
        <f t="shared" si="4"/>
        <v>#DIV/0!</v>
      </c>
      <c r="BY35" s="18" t="e">
        <f t="shared" si="4"/>
        <v>#DIV/0!</v>
      </c>
      <c r="BZ35" s="18" t="e">
        <f t="shared" si="4"/>
        <v>#DIV/0!</v>
      </c>
      <c r="CA35" s="18" t="e">
        <f t="shared" si="4"/>
        <v>#DIV/0!</v>
      </c>
      <c r="CB35" s="18" t="e">
        <f t="shared" si="4"/>
        <v>#DIV/0!</v>
      </c>
      <c r="CC35" s="18" t="e">
        <f t="shared" si="4"/>
        <v>#DIV/0!</v>
      </c>
      <c r="CD35" s="18" t="e">
        <f t="shared" si="4"/>
        <v>#DIV/0!</v>
      </c>
      <c r="CE35" s="18" t="e">
        <f t="shared" si="4"/>
        <v>#DIV/0!</v>
      </c>
      <c r="CF35" s="18" t="e">
        <f t="shared" si="4"/>
        <v>#DIV/0!</v>
      </c>
      <c r="CG35" s="18" t="e">
        <f t="shared" si="4"/>
        <v>#DIV/0!</v>
      </c>
      <c r="CH35" s="194" t="e">
        <f t="shared" si="4"/>
        <v>#DIV/0!</v>
      </c>
      <c r="CI35" s="194" t="e">
        <f t="shared" si="4"/>
        <v>#DIV/0!</v>
      </c>
      <c r="CJ35" s="194" t="e">
        <f t="shared" si="4"/>
        <v>#DIV/0!</v>
      </c>
      <c r="CK35" s="194" t="e">
        <f t="shared" si="4"/>
        <v>#DIV/0!</v>
      </c>
      <c r="CL35" s="194" t="e">
        <f t="shared" si="4"/>
        <v>#DIV/0!</v>
      </c>
      <c r="CM35" s="194" t="e">
        <f t="shared" si="4"/>
        <v>#DIV/0!</v>
      </c>
      <c r="CN35" s="194" t="e">
        <f t="shared" si="4"/>
        <v>#DIV/0!</v>
      </c>
      <c r="CO35" s="194" t="e">
        <f t="shared" si="4"/>
        <v>#DIV/0!</v>
      </c>
      <c r="CP35" s="194" t="e">
        <v>#DIV/0!</v>
      </c>
      <c r="CQ35" s="194">
        <f t="shared" ref="CQ35:EC35" si="5">CQ34/CQ33</f>
        <v>3.6485837734037446E-3</v>
      </c>
      <c r="CR35" s="194">
        <f t="shared" si="5"/>
        <v>3.0030030030030029E-4</v>
      </c>
      <c r="CS35" s="194">
        <f t="shared" si="5"/>
        <v>6.2500000000000003E-3</v>
      </c>
      <c r="CT35" s="194" t="e">
        <f t="shared" si="5"/>
        <v>#DIV/0!</v>
      </c>
      <c r="CU35" s="194" t="e">
        <f t="shared" si="5"/>
        <v>#DIV/0!</v>
      </c>
      <c r="CV35" s="194" t="e">
        <f t="shared" si="5"/>
        <v>#DIV/0!</v>
      </c>
      <c r="CW35" s="194" t="e">
        <f t="shared" si="5"/>
        <v>#DIV/0!</v>
      </c>
      <c r="CX35" s="194" t="e">
        <f t="shared" si="5"/>
        <v>#DIV/0!</v>
      </c>
      <c r="CY35" s="194" t="e">
        <f t="shared" si="5"/>
        <v>#DIV/0!</v>
      </c>
      <c r="CZ35" s="194" t="e">
        <f t="shared" si="5"/>
        <v>#DIV/0!</v>
      </c>
      <c r="DA35" s="194" t="e">
        <f t="shared" si="5"/>
        <v>#DIV/0!</v>
      </c>
      <c r="DB35" s="194" t="e">
        <f t="shared" si="5"/>
        <v>#DIV/0!</v>
      </c>
      <c r="DC35" s="194" t="e">
        <f t="shared" si="5"/>
        <v>#DIV/0!</v>
      </c>
      <c r="DD35" s="194" t="e">
        <f t="shared" si="5"/>
        <v>#DIV/0!</v>
      </c>
      <c r="DE35" s="194" t="e">
        <f t="shared" si="5"/>
        <v>#DIV/0!</v>
      </c>
      <c r="DF35" s="194" t="e">
        <f t="shared" si="5"/>
        <v>#DIV/0!</v>
      </c>
      <c r="DG35" s="194" t="e">
        <f t="shared" si="5"/>
        <v>#DIV/0!</v>
      </c>
      <c r="DH35" s="194" t="e">
        <f t="shared" si="5"/>
        <v>#DIV/0!</v>
      </c>
      <c r="DI35" s="194" t="e">
        <f t="shared" si="5"/>
        <v>#DIV/0!</v>
      </c>
      <c r="DJ35" s="194" t="e">
        <f t="shared" si="5"/>
        <v>#DIV/0!</v>
      </c>
      <c r="DK35" s="194" t="e">
        <f t="shared" si="5"/>
        <v>#DIV/0!</v>
      </c>
      <c r="DL35" s="194" t="e">
        <f t="shared" si="5"/>
        <v>#DIV/0!</v>
      </c>
      <c r="DM35" s="194" t="e">
        <f t="shared" si="5"/>
        <v>#DIV/0!</v>
      </c>
      <c r="DN35" s="194" t="e">
        <f t="shared" si="5"/>
        <v>#DIV/0!</v>
      </c>
      <c r="DO35" s="194" t="e">
        <f t="shared" si="5"/>
        <v>#DIV/0!</v>
      </c>
      <c r="DP35" s="194" t="e">
        <f t="shared" si="5"/>
        <v>#DIV/0!</v>
      </c>
      <c r="DQ35" s="194" t="e">
        <f t="shared" si="5"/>
        <v>#DIV/0!</v>
      </c>
      <c r="DR35" s="194" t="e">
        <f t="shared" si="5"/>
        <v>#DIV/0!</v>
      </c>
      <c r="DS35" s="194" t="e">
        <f t="shared" si="5"/>
        <v>#DIV/0!</v>
      </c>
      <c r="DT35" s="194" t="e">
        <f t="shared" si="5"/>
        <v>#DIV/0!</v>
      </c>
      <c r="DU35" s="194" t="e">
        <f t="shared" si="5"/>
        <v>#DIV/0!</v>
      </c>
      <c r="DV35" s="194" t="e">
        <f t="shared" si="5"/>
        <v>#DIV/0!</v>
      </c>
      <c r="DW35" s="194" t="e">
        <f t="shared" si="5"/>
        <v>#DIV/0!</v>
      </c>
      <c r="DX35" s="194" t="e">
        <f t="shared" si="5"/>
        <v>#DIV/0!</v>
      </c>
      <c r="DY35" s="194" t="e">
        <f t="shared" si="5"/>
        <v>#DIV/0!</v>
      </c>
      <c r="DZ35" s="194" t="e">
        <f t="shared" si="5"/>
        <v>#DIV/0!</v>
      </c>
      <c r="EA35" s="194" t="e">
        <f t="shared" si="5"/>
        <v>#DIV/0!</v>
      </c>
      <c r="EB35" s="194" t="e">
        <f t="shared" si="5"/>
        <v>#DIV/0!</v>
      </c>
      <c r="EC35" s="194" t="e">
        <f t="shared" si="5"/>
        <v>#DIV/0!</v>
      </c>
      <c r="ED35" s="194">
        <f>ED34/ED33</f>
        <v>2.097902097902098E-2</v>
      </c>
      <c r="EE35" s="194">
        <v>8.2644628099173556E-3</v>
      </c>
      <c r="EF35" s="194">
        <v>0</v>
      </c>
      <c r="EG35" s="194">
        <v>0</v>
      </c>
      <c r="EH35" s="194" t="e">
        <v>#DIV/0!</v>
      </c>
      <c r="EI35" s="194" t="e">
        <v>#DIV/0!</v>
      </c>
      <c r="EJ35" s="194">
        <v>0</v>
      </c>
      <c r="EK35" s="194">
        <v>0</v>
      </c>
      <c r="EL35" s="194" t="e">
        <v>#DIV/0!</v>
      </c>
      <c r="EM35" s="194" t="e">
        <v>#DIV/0!</v>
      </c>
      <c r="EN35" s="194">
        <v>0</v>
      </c>
      <c r="EO35" s="194" t="e">
        <v>#DIV/0!</v>
      </c>
      <c r="EP35" s="194">
        <v>0</v>
      </c>
      <c r="EQ35" s="194">
        <v>0</v>
      </c>
      <c r="ER35" s="194">
        <v>0</v>
      </c>
      <c r="ES35" s="194" t="e">
        <v>#DIV/0!</v>
      </c>
      <c r="ET35" s="194">
        <v>0</v>
      </c>
      <c r="EU35" s="194">
        <v>0</v>
      </c>
      <c r="EV35" s="194">
        <v>0</v>
      </c>
      <c r="EW35" s="17">
        <f t="shared" ref="EW35:GB35" si="6">EW34/EW33</f>
        <v>0</v>
      </c>
      <c r="EX35" s="73" t="e">
        <f t="shared" si="6"/>
        <v>#DIV/0!</v>
      </c>
      <c r="EY35" s="73" t="e">
        <f t="shared" si="6"/>
        <v>#DIV/0!</v>
      </c>
      <c r="EZ35" s="73" t="e">
        <f t="shared" si="6"/>
        <v>#DIV/0!</v>
      </c>
      <c r="FA35" s="73" t="e">
        <f t="shared" si="6"/>
        <v>#DIV/0!</v>
      </c>
      <c r="FB35" s="73" t="e">
        <f t="shared" si="6"/>
        <v>#DIV/0!</v>
      </c>
      <c r="FC35" s="73">
        <f t="shared" si="6"/>
        <v>0</v>
      </c>
      <c r="FD35" s="73">
        <f t="shared" si="6"/>
        <v>0</v>
      </c>
      <c r="FE35" s="73" t="e">
        <f t="shared" si="6"/>
        <v>#DIV/0!</v>
      </c>
      <c r="FF35" s="73" t="e">
        <f t="shared" si="6"/>
        <v>#DIV/0!</v>
      </c>
      <c r="FG35" s="73" t="e">
        <f t="shared" si="6"/>
        <v>#DIV/0!</v>
      </c>
      <c r="FH35" s="73" t="e">
        <f t="shared" si="6"/>
        <v>#DIV/0!</v>
      </c>
      <c r="FI35" s="73" t="e">
        <f t="shared" si="6"/>
        <v>#DIV/0!</v>
      </c>
      <c r="FJ35" s="73" t="e">
        <f t="shared" si="6"/>
        <v>#DIV/0!</v>
      </c>
      <c r="FK35" s="73" t="e">
        <f t="shared" si="6"/>
        <v>#DIV/0!</v>
      </c>
      <c r="FL35" s="73" t="e">
        <f t="shared" si="6"/>
        <v>#DIV/0!</v>
      </c>
      <c r="FM35" s="73" t="e">
        <f t="shared" si="6"/>
        <v>#DIV/0!</v>
      </c>
      <c r="FN35" s="73" t="e">
        <f t="shared" si="6"/>
        <v>#DIV/0!</v>
      </c>
      <c r="FO35" s="73" t="e">
        <f t="shared" si="6"/>
        <v>#DIV/0!</v>
      </c>
      <c r="FP35" s="73" t="e">
        <f t="shared" si="6"/>
        <v>#DIV/0!</v>
      </c>
      <c r="FQ35" s="73" t="e">
        <f t="shared" si="6"/>
        <v>#DIV/0!</v>
      </c>
      <c r="FR35" s="73" t="e">
        <f t="shared" si="6"/>
        <v>#DIV/0!</v>
      </c>
      <c r="FS35" s="73" t="e">
        <f t="shared" si="6"/>
        <v>#DIV/0!</v>
      </c>
      <c r="FT35" s="73" t="e">
        <f t="shared" si="6"/>
        <v>#DIV/0!</v>
      </c>
      <c r="FU35" s="73" t="e">
        <f t="shared" si="6"/>
        <v>#DIV/0!</v>
      </c>
      <c r="FV35" s="73" t="e">
        <f t="shared" si="6"/>
        <v>#DIV/0!</v>
      </c>
      <c r="FW35" s="73" t="e">
        <f t="shared" si="6"/>
        <v>#DIV/0!</v>
      </c>
      <c r="FX35" s="73" t="e">
        <f t="shared" si="6"/>
        <v>#DIV/0!</v>
      </c>
      <c r="FY35" s="73" t="e">
        <f t="shared" si="6"/>
        <v>#DIV/0!</v>
      </c>
      <c r="FZ35" s="73" t="e">
        <f t="shared" si="6"/>
        <v>#DIV/0!</v>
      </c>
      <c r="GA35" s="73" t="e">
        <f t="shared" si="6"/>
        <v>#DIV/0!</v>
      </c>
      <c r="GB35" s="73" t="e">
        <f t="shared" si="6"/>
        <v>#DIV/0!</v>
      </c>
    </row>
    <row r="36" spans="1:184" ht="12.75" customHeight="1">
      <c r="A36" s="34" t="s">
        <v>460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14" t="s">
        <v>31</v>
      </c>
      <c r="EY36" s="14" t="s">
        <v>31</v>
      </c>
      <c r="EZ36" s="14" t="s">
        <v>31</v>
      </c>
      <c r="FA36" s="14" t="s">
        <v>31</v>
      </c>
      <c r="FB36" s="14" t="s">
        <v>31</v>
      </c>
      <c r="FC36" s="14" t="s">
        <v>31</v>
      </c>
      <c r="FD36" s="14" t="s">
        <v>31</v>
      </c>
      <c r="FE36" s="14" t="s">
        <v>31</v>
      </c>
      <c r="FF36" s="14" t="s">
        <v>31</v>
      </c>
      <c r="FG36" s="14" t="s">
        <v>31</v>
      </c>
      <c r="FH36" s="14" t="s">
        <v>31</v>
      </c>
      <c r="FI36" s="14" t="s">
        <v>31</v>
      </c>
      <c r="FJ36" s="14" t="s">
        <v>31</v>
      </c>
      <c r="FK36" s="14" t="s">
        <v>31</v>
      </c>
      <c r="FL36" s="14" t="s">
        <v>31</v>
      </c>
      <c r="FM36" s="14" t="s">
        <v>31</v>
      </c>
      <c r="FN36" s="14" t="s">
        <v>31</v>
      </c>
      <c r="FO36" s="14" t="s">
        <v>31</v>
      </c>
      <c r="FP36" s="14" t="s">
        <v>31</v>
      </c>
      <c r="FQ36" s="14" t="s">
        <v>31</v>
      </c>
      <c r="FR36" s="14" t="s">
        <v>31</v>
      </c>
      <c r="FS36" s="14" t="s">
        <v>31</v>
      </c>
      <c r="FT36" s="14" t="s">
        <v>31</v>
      </c>
      <c r="FU36" s="14" t="s">
        <v>31</v>
      </c>
      <c r="FV36" s="14" t="s">
        <v>31</v>
      </c>
      <c r="FW36" s="14" t="s">
        <v>31</v>
      </c>
      <c r="FX36" s="14" t="s">
        <v>31</v>
      </c>
      <c r="FY36" s="14" t="s">
        <v>31</v>
      </c>
      <c r="FZ36" s="14" t="s">
        <v>31</v>
      </c>
      <c r="GA36" s="14" t="s">
        <v>31</v>
      </c>
      <c r="GB36" s="14" t="s">
        <v>31</v>
      </c>
    </row>
    <row r="37" spans="1:184" s="6" customFormat="1" ht="25.5" customHeight="1">
      <c r="A37" s="11" t="s">
        <v>4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>
        <v>146</v>
      </c>
      <c r="P37" s="10">
        <v>166</v>
      </c>
      <c r="Q37" s="10">
        <v>159</v>
      </c>
      <c r="R37" s="10">
        <v>143</v>
      </c>
      <c r="S37" s="10">
        <v>229</v>
      </c>
      <c r="T37" s="10">
        <v>326</v>
      </c>
      <c r="U37" s="10">
        <v>177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>
        <v>0</v>
      </c>
      <c r="BA37" s="10">
        <v>0</v>
      </c>
      <c r="BB37" s="10">
        <v>0</v>
      </c>
      <c r="BC37" s="10">
        <v>1</v>
      </c>
      <c r="BD37" s="10">
        <v>149</v>
      </c>
      <c r="BE37" s="10">
        <v>69</v>
      </c>
      <c r="BF37" s="10">
        <v>3</v>
      </c>
      <c r="BG37" s="10">
        <v>0</v>
      </c>
      <c r="BH37" s="10">
        <v>8</v>
      </c>
      <c r="BI37" s="10">
        <v>21</v>
      </c>
      <c r="BJ37" s="10">
        <v>23</v>
      </c>
      <c r="BK37" s="10">
        <v>27</v>
      </c>
      <c r="BL37" s="10">
        <v>15</v>
      </c>
      <c r="BM37" s="10">
        <v>0</v>
      </c>
      <c r="BN37" s="10">
        <v>0</v>
      </c>
      <c r="BO37" s="10">
        <v>10</v>
      </c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97"/>
      <c r="CI37" s="197"/>
      <c r="CJ37" s="197"/>
      <c r="CK37" s="197"/>
      <c r="CL37" s="197"/>
      <c r="CM37" s="197"/>
      <c r="CN37" s="197"/>
      <c r="CO37" s="197"/>
      <c r="CP37" s="197">
        <v>0</v>
      </c>
      <c r="CQ37" s="197">
        <v>35</v>
      </c>
      <c r="CR37" s="197">
        <v>1</v>
      </c>
      <c r="CS37" s="193">
        <v>6</v>
      </c>
      <c r="CT37" s="193"/>
      <c r="CU37" s="193"/>
      <c r="CV37" s="193"/>
      <c r="CW37" s="193"/>
      <c r="CX37" s="193"/>
      <c r="CY37" s="193"/>
      <c r="CZ37" s="193"/>
      <c r="DA37" s="193"/>
      <c r="DB37" s="193"/>
      <c r="DC37" s="193"/>
      <c r="DD37" s="193"/>
      <c r="DE37" s="193"/>
      <c r="DF37" s="193"/>
      <c r="DG37" s="193"/>
      <c r="DH37" s="193"/>
      <c r="DI37" s="193"/>
      <c r="DJ37" s="225"/>
      <c r="DK37" s="193"/>
      <c r="DL37" s="193"/>
      <c r="DM37" s="225"/>
      <c r="DN37" s="193"/>
      <c r="DO37" s="193"/>
      <c r="DP37" s="193"/>
      <c r="DQ37" s="193"/>
      <c r="DR37" s="193"/>
      <c r="DS37" s="193"/>
      <c r="DT37" s="193"/>
      <c r="DU37" s="193"/>
      <c r="DV37" s="193"/>
      <c r="DW37" s="193"/>
      <c r="DX37" s="193"/>
      <c r="DY37" s="193"/>
      <c r="DZ37" s="193"/>
      <c r="EA37" s="193"/>
      <c r="EB37" s="193"/>
      <c r="EC37" s="193"/>
      <c r="ED37" s="193">
        <v>12</v>
      </c>
      <c r="EE37" s="193">
        <v>25</v>
      </c>
      <c r="EF37" s="193">
        <v>0</v>
      </c>
      <c r="EG37" s="193">
        <v>0</v>
      </c>
      <c r="EH37" s="193">
        <v>0</v>
      </c>
      <c r="EI37" s="193">
        <v>0</v>
      </c>
      <c r="EJ37" s="193">
        <v>0</v>
      </c>
      <c r="EK37" s="193">
        <v>0</v>
      </c>
      <c r="EL37" s="193">
        <v>0</v>
      </c>
      <c r="EM37" s="193">
        <v>0</v>
      </c>
      <c r="EN37" s="193">
        <v>0</v>
      </c>
      <c r="EO37" s="193">
        <v>0</v>
      </c>
      <c r="EP37" s="193">
        <v>0</v>
      </c>
      <c r="EQ37" s="193">
        <v>0</v>
      </c>
      <c r="ER37" s="193">
        <v>0</v>
      </c>
      <c r="ES37" s="193">
        <v>0</v>
      </c>
      <c r="ET37" s="193">
        <v>0</v>
      </c>
      <c r="EU37" s="193">
        <v>0</v>
      </c>
      <c r="EV37" s="193">
        <v>0</v>
      </c>
      <c r="EW37" s="9">
        <f>SUM(EX37:GB37)</f>
        <v>0</v>
      </c>
      <c r="EX37" s="66">
        <f>'AS 5C10'!F77</f>
        <v>0</v>
      </c>
      <c r="EY37" s="66">
        <f>'AS 5C10'!G77</f>
        <v>0</v>
      </c>
      <c r="EZ37" s="66">
        <f>'AS 5C10'!H77</f>
        <v>0</v>
      </c>
      <c r="FA37" s="66">
        <f>'AS 5C10'!I77</f>
        <v>0</v>
      </c>
      <c r="FB37" s="66">
        <f>'AS 5C10'!J77</f>
        <v>0</v>
      </c>
      <c r="FC37" s="66">
        <f>'AS 5C10'!K77</f>
        <v>0</v>
      </c>
      <c r="FD37" s="66">
        <f>'AS 5C10'!L77</f>
        <v>0</v>
      </c>
      <c r="FE37" s="66">
        <f>'AS 5C10'!M77</f>
        <v>0</v>
      </c>
      <c r="FF37" s="66">
        <f>'AS 5C10'!N77</f>
        <v>0</v>
      </c>
      <c r="FG37" s="66">
        <f>'AS 5C10'!O77</f>
        <v>0</v>
      </c>
      <c r="FH37" s="66">
        <f>'AS 5C10'!P77</f>
        <v>0</v>
      </c>
      <c r="FI37" s="66">
        <f>'AS 5C10'!Q77</f>
        <v>0</v>
      </c>
      <c r="FJ37" s="66">
        <f>'AS 5C10'!R77</f>
        <v>0</v>
      </c>
      <c r="FK37" s="66">
        <f>'AS 5C10'!S77</f>
        <v>0</v>
      </c>
      <c r="FL37" s="66">
        <f>'AS 5C10'!T77</f>
        <v>0</v>
      </c>
      <c r="FM37" s="66">
        <f>'AS 5C10'!U77</f>
        <v>0</v>
      </c>
      <c r="FN37" s="66">
        <f>'AS 5C10'!V77</f>
        <v>0</v>
      </c>
      <c r="FO37" s="66">
        <f>'AS 5C10'!W77</f>
        <v>0</v>
      </c>
      <c r="FP37" s="66">
        <f>'AS 5C10'!X77</f>
        <v>0</v>
      </c>
      <c r="FQ37" s="66">
        <f>'AS 5C10'!Y77</f>
        <v>0</v>
      </c>
      <c r="FR37" s="66">
        <f>'AS 5C10'!Z77</f>
        <v>0</v>
      </c>
      <c r="FS37" s="66">
        <f>'AS 5C10'!AA77</f>
        <v>0</v>
      </c>
      <c r="FT37" s="66">
        <f>'AS 5C10'!AB77</f>
        <v>0</v>
      </c>
      <c r="FU37" s="66">
        <f>'AS 5C10'!AC77</f>
        <v>0</v>
      </c>
      <c r="FV37" s="66">
        <f>'AS 5C10'!AD77</f>
        <v>0</v>
      </c>
      <c r="FW37" s="66">
        <f>'AS 5C10'!AE77</f>
        <v>0</v>
      </c>
      <c r="FX37" s="66">
        <f>'AS 5C10'!AF77</f>
        <v>0</v>
      </c>
      <c r="FY37" s="66">
        <f>'AS 5C10'!AG77</f>
        <v>0</v>
      </c>
      <c r="FZ37" s="66">
        <f>'AS 5C10'!AH77</f>
        <v>0</v>
      </c>
      <c r="GA37" s="66">
        <f>'AS 5C10'!AI77</f>
        <v>0</v>
      </c>
      <c r="GB37" s="66">
        <f>'AS 5C10'!AJ77</f>
        <v>0</v>
      </c>
    </row>
    <row r="38" spans="1:184" s="3" customFormat="1" ht="25.5" customHeight="1">
      <c r="A38" s="5" t="s">
        <v>3</v>
      </c>
      <c r="B38" s="4" t="e">
        <f t="shared" ref="B38:AV38" si="7">B37/B33</f>
        <v>#DIV/0!</v>
      </c>
      <c r="C38" s="4" t="e">
        <f t="shared" si="7"/>
        <v>#DIV/0!</v>
      </c>
      <c r="D38" s="4" t="e">
        <f t="shared" si="7"/>
        <v>#DIV/0!</v>
      </c>
      <c r="E38" s="4" t="e">
        <f t="shared" si="7"/>
        <v>#DIV/0!</v>
      </c>
      <c r="F38" s="4" t="e">
        <f t="shared" si="7"/>
        <v>#DIV/0!</v>
      </c>
      <c r="G38" s="4" t="e">
        <f t="shared" si="7"/>
        <v>#DIV/0!</v>
      </c>
      <c r="H38" s="4" t="e">
        <f t="shared" si="7"/>
        <v>#DIV/0!</v>
      </c>
      <c r="I38" s="4" t="e">
        <f t="shared" si="7"/>
        <v>#DIV/0!</v>
      </c>
      <c r="J38" s="4" t="e">
        <f t="shared" si="7"/>
        <v>#DIV/0!</v>
      </c>
      <c r="K38" s="4" t="e">
        <f t="shared" si="7"/>
        <v>#DIV/0!</v>
      </c>
      <c r="L38" s="4" t="e">
        <f t="shared" si="7"/>
        <v>#DIV/0!</v>
      </c>
      <c r="M38" s="4" t="e">
        <f t="shared" si="7"/>
        <v>#DIV/0!</v>
      </c>
      <c r="N38" s="4" t="e">
        <f t="shared" si="7"/>
        <v>#DIV/0!</v>
      </c>
      <c r="O38" s="4">
        <f t="shared" si="7"/>
        <v>1.1417935543407707E-3</v>
      </c>
      <c r="P38" s="4">
        <f t="shared" si="7"/>
        <v>1.3058219205021907E-3</v>
      </c>
      <c r="Q38" s="4">
        <f t="shared" si="7"/>
        <v>1.3890466247914247E-3</v>
      </c>
      <c r="R38" s="4">
        <f t="shared" si="7"/>
        <v>1.2223684885370898E-3</v>
      </c>
      <c r="S38" s="4">
        <f t="shared" si="7"/>
        <v>3.0347203816591573E-3</v>
      </c>
      <c r="T38" s="4">
        <f t="shared" si="7"/>
        <v>2.4365816105355997E-3</v>
      </c>
      <c r="U38" s="4">
        <f t="shared" si="7"/>
        <v>1.5555516495878228E-3</v>
      </c>
      <c r="V38" s="4" t="e">
        <f t="shared" si="7"/>
        <v>#DIV/0!</v>
      </c>
      <c r="W38" s="4" t="e">
        <f t="shared" si="7"/>
        <v>#DIV/0!</v>
      </c>
      <c r="X38" s="4" t="e">
        <f t="shared" si="7"/>
        <v>#DIV/0!</v>
      </c>
      <c r="Y38" s="4" t="e">
        <f t="shared" si="7"/>
        <v>#DIV/0!</v>
      </c>
      <c r="Z38" s="4" t="e">
        <f t="shared" si="7"/>
        <v>#DIV/0!</v>
      </c>
      <c r="AA38" s="4" t="e">
        <f t="shared" si="7"/>
        <v>#DIV/0!</v>
      </c>
      <c r="AB38" s="4" t="e">
        <f t="shared" si="7"/>
        <v>#DIV/0!</v>
      </c>
      <c r="AC38" s="4" t="e">
        <f t="shared" si="7"/>
        <v>#DIV/0!</v>
      </c>
      <c r="AD38" s="4" t="e">
        <f t="shared" si="7"/>
        <v>#DIV/0!</v>
      </c>
      <c r="AE38" s="4" t="e">
        <f t="shared" si="7"/>
        <v>#DIV/0!</v>
      </c>
      <c r="AF38" s="4" t="e">
        <f t="shared" si="7"/>
        <v>#DIV/0!</v>
      </c>
      <c r="AG38" s="4" t="e">
        <f t="shared" si="7"/>
        <v>#DIV/0!</v>
      </c>
      <c r="AH38" s="4" t="e">
        <f t="shared" si="7"/>
        <v>#DIV/0!</v>
      </c>
      <c r="AI38" s="4" t="e">
        <f t="shared" si="7"/>
        <v>#DIV/0!</v>
      </c>
      <c r="AJ38" s="4" t="e">
        <f t="shared" si="7"/>
        <v>#DIV/0!</v>
      </c>
      <c r="AK38" s="4" t="e">
        <f t="shared" si="7"/>
        <v>#DIV/0!</v>
      </c>
      <c r="AL38" s="4" t="e">
        <f t="shared" si="7"/>
        <v>#DIV/0!</v>
      </c>
      <c r="AM38" s="4" t="e">
        <f t="shared" si="7"/>
        <v>#DIV/0!</v>
      </c>
      <c r="AN38" s="4" t="e">
        <f t="shared" si="7"/>
        <v>#DIV/0!</v>
      </c>
      <c r="AO38" s="4" t="e">
        <f t="shared" si="7"/>
        <v>#DIV/0!</v>
      </c>
      <c r="AP38" s="4" t="e">
        <f t="shared" si="7"/>
        <v>#DIV/0!</v>
      </c>
      <c r="AQ38" s="4" t="e">
        <f t="shared" si="7"/>
        <v>#DIV/0!</v>
      </c>
      <c r="AR38" s="4" t="e">
        <f t="shared" si="7"/>
        <v>#DIV/0!</v>
      </c>
      <c r="AS38" s="4" t="e">
        <f t="shared" si="7"/>
        <v>#DIV/0!</v>
      </c>
      <c r="AT38" s="4" t="e">
        <f t="shared" si="7"/>
        <v>#DIV/0!</v>
      </c>
      <c r="AU38" s="4" t="e">
        <f t="shared" si="7"/>
        <v>#DIV/0!</v>
      </c>
      <c r="AV38" s="4" t="e">
        <f t="shared" si="7"/>
        <v>#DIV/0!</v>
      </c>
      <c r="AW38" s="4">
        <v>3.7325990515527001E-3</v>
      </c>
      <c r="AX38" s="4" t="e">
        <f>AX37/AX33</f>
        <v>#DIV/0!</v>
      </c>
      <c r="AY38" s="4" t="e">
        <f t="shared" ref="AY38:CO38" si="8">AY37/AY33</f>
        <v>#DIV/0!</v>
      </c>
      <c r="AZ38" s="4">
        <f t="shared" si="8"/>
        <v>0</v>
      </c>
      <c r="BA38" s="4" t="e">
        <f t="shared" si="8"/>
        <v>#DIV/0!</v>
      </c>
      <c r="BB38" s="4" t="e">
        <f t="shared" si="8"/>
        <v>#DIV/0!</v>
      </c>
      <c r="BC38" s="4">
        <f t="shared" si="8"/>
        <v>8.771929824561403E-3</v>
      </c>
      <c r="BD38" s="4">
        <f t="shared" si="8"/>
        <v>4.038049811648012E-3</v>
      </c>
      <c r="BE38" s="4">
        <f t="shared" si="8"/>
        <v>1.7705018987991378E-3</v>
      </c>
      <c r="BF38" s="4">
        <f t="shared" si="8"/>
        <v>2.7347310847766638E-3</v>
      </c>
      <c r="BG38" s="4">
        <f t="shared" si="8"/>
        <v>0</v>
      </c>
      <c r="BH38" s="4">
        <f t="shared" si="8"/>
        <v>4.3360433604336043E-3</v>
      </c>
      <c r="BI38" s="4">
        <f t="shared" si="8"/>
        <v>1.5188774772168377E-3</v>
      </c>
      <c r="BJ38" s="4">
        <f t="shared" si="8"/>
        <v>9.3234423770724396E-4</v>
      </c>
      <c r="BK38" s="4">
        <f t="shared" si="8"/>
        <v>1.2403528114663727E-3</v>
      </c>
      <c r="BL38" s="4">
        <f t="shared" si="8"/>
        <v>6.0733662644748567E-4</v>
      </c>
      <c r="BM38" s="4" t="e">
        <f t="shared" si="8"/>
        <v>#DIV/0!</v>
      </c>
      <c r="BN38" s="4" t="e">
        <f t="shared" si="8"/>
        <v>#DIV/0!</v>
      </c>
      <c r="BO38" s="4">
        <f t="shared" si="8"/>
        <v>7.0136063964090333E-4</v>
      </c>
      <c r="BP38" s="4" t="e">
        <f t="shared" si="8"/>
        <v>#DIV/0!</v>
      </c>
      <c r="BQ38" s="4" t="e">
        <f t="shared" si="8"/>
        <v>#DIV/0!</v>
      </c>
      <c r="BR38" s="4" t="e">
        <f t="shared" si="8"/>
        <v>#DIV/0!</v>
      </c>
      <c r="BS38" s="4" t="e">
        <f t="shared" si="8"/>
        <v>#DIV/0!</v>
      </c>
      <c r="BT38" s="4" t="e">
        <f t="shared" si="8"/>
        <v>#DIV/0!</v>
      </c>
      <c r="BU38" s="4" t="e">
        <f t="shared" si="8"/>
        <v>#DIV/0!</v>
      </c>
      <c r="BV38" s="4" t="e">
        <f t="shared" si="8"/>
        <v>#DIV/0!</v>
      </c>
      <c r="BW38" s="4" t="e">
        <f t="shared" si="8"/>
        <v>#DIV/0!</v>
      </c>
      <c r="BX38" s="4" t="e">
        <f t="shared" si="8"/>
        <v>#DIV/0!</v>
      </c>
      <c r="BY38" s="4" t="e">
        <f t="shared" si="8"/>
        <v>#DIV/0!</v>
      </c>
      <c r="BZ38" s="4" t="e">
        <f t="shared" si="8"/>
        <v>#DIV/0!</v>
      </c>
      <c r="CA38" s="4" t="e">
        <f t="shared" si="8"/>
        <v>#DIV/0!</v>
      </c>
      <c r="CB38" s="4" t="e">
        <f t="shared" si="8"/>
        <v>#DIV/0!</v>
      </c>
      <c r="CC38" s="4" t="e">
        <f t="shared" si="8"/>
        <v>#DIV/0!</v>
      </c>
      <c r="CD38" s="4" t="e">
        <f t="shared" si="8"/>
        <v>#DIV/0!</v>
      </c>
      <c r="CE38" s="4" t="e">
        <f t="shared" si="8"/>
        <v>#DIV/0!</v>
      </c>
      <c r="CF38" s="4" t="e">
        <f t="shared" si="8"/>
        <v>#DIV/0!</v>
      </c>
      <c r="CG38" s="4" t="e">
        <f t="shared" si="8"/>
        <v>#DIV/0!</v>
      </c>
      <c r="CH38" s="4" t="e">
        <f t="shared" si="8"/>
        <v>#DIV/0!</v>
      </c>
      <c r="CI38" s="4" t="e">
        <f t="shared" si="8"/>
        <v>#DIV/0!</v>
      </c>
      <c r="CJ38" s="4" t="e">
        <f t="shared" si="8"/>
        <v>#DIV/0!</v>
      </c>
      <c r="CK38" s="4" t="e">
        <f t="shared" si="8"/>
        <v>#DIV/0!</v>
      </c>
      <c r="CL38" s="4" t="e">
        <f t="shared" si="8"/>
        <v>#DIV/0!</v>
      </c>
      <c r="CM38" s="4" t="e">
        <f t="shared" si="8"/>
        <v>#DIV/0!</v>
      </c>
      <c r="CN38" s="4" t="e">
        <f t="shared" si="8"/>
        <v>#DIV/0!</v>
      </c>
      <c r="CO38" s="4" t="e">
        <f t="shared" si="8"/>
        <v>#DIV/0!</v>
      </c>
      <c r="CP38" s="4" t="e">
        <v>#DIV/0!</v>
      </c>
      <c r="CQ38" s="4">
        <f t="shared" ref="CQ38:DX38" si="9">CQ37/CQ33</f>
        <v>3.3605376860297649E-3</v>
      </c>
      <c r="CR38" s="4">
        <f t="shared" si="9"/>
        <v>3.0030030030030029E-4</v>
      </c>
      <c r="CS38" s="4">
        <f t="shared" si="9"/>
        <v>6.2500000000000003E-3</v>
      </c>
      <c r="CT38" s="4" t="e">
        <f t="shared" si="9"/>
        <v>#DIV/0!</v>
      </c>
      <c r="CU38" s="4" t="e">
        <f t="shared" si="9"/>
        <v>#DIV/0!</v>
      </c>
      <c r="CV38" s="4" t="e">
        <f t="shared" si="9"/>
        <v>#DIV/0!</v>
      </c>
      <c r="CW38" s="4" t="e">
        <f t="shared" si="9"/>
        <v>#DIV/0!</v>
      </c>
      <c r="CX38" s="4" t="e">
        <f t="shared" si="9"/>
        <v>#DIV/0!</v>
      </c>
      <c r="CY38" s="4" t="e">
        <f t="shared" si="9"/>
        <v>#DIV/0!</v>
      </c>
      <c r="CZ38" s="4" t="e">
        <f t="shared" si="9"/>
        <v>#DIV/0!</v>
      </c>
      <c r="DA38" s="4" t="e">
        <f t="shared" si="9"/>
        <v>#DIV/0!</v>
      </c>
      <c r="DB38" s="4" t="e">
        <f t="shared" si="9"/>
        <v>#DIV/0!</v>
      </c>
      <c r="DC38" s="4" t="e">
        <f t="shared" si="9"/>
        <v>#DIV/0!</v>
      </c>
      <c r="DD38" s="4" t="e">
        <f t="shared" si="9"/>
        <v>#DIV/0!</v>
      </c>
      <c r="DE38" s="4" t="e">
        <f t="shared" si="9"/>
        <v>#DIV/0!</v>
      </c>
      <c r="DF38" s="4" t="e">
        <f t="shared" si="9"/>
        <v>#DIV/0!</v>
      </c>
      <c r="DG38" s="4" t="e">
        <f t="shared" si="9"/>
        <v>#DIV/0!</v>
      </c>
      <c r="DH38" s="4" t="e">
        <f t="shared" si="9"/>
        <v>#DIV/0!</v>
      </c>
      <c r="DI38" s="4" t="e">
        <f t="shared" si="9"/>
        <v>#DIV/0!</v>
      </c>
      <c r="DJ38" s="4" t="e">
        <f t="shared" si="9"/>
        <v>#DIV/0!</v>
      </c>
      <c r="DK38" s="4" t="e">
        <f t="shared" si="9"/>
        <v>#DIV/0!</v>
      </c>
      <c r="DL38" s="4" t="e">
        <f t="shared" si="9"/>
        <v>#DIV/0!</v>
      </c>
      <c r="DM38" s="4" t="e">
        <f t="shared" si="9"/>
        <v>#DIV/0!</v>
      </c>
      <c r="DN38" s="4" t="e">
        <f t="shared" si="9"/>
        <v>#DIV/0!</v>
      </c>
      <c r="DO38" s="4" t="e">
        <f t="shared" si="9"/>
        <v>#DIV/0!</v>
      </c>
      <c r="DP38" s="4" t="e">
        <f t="shared" si="9"/>
        <v>#DIV/0!</v>
      </c>
      <c r="DQ38" s="4" t="e">
        <f t="shared" si="9"/>
        <v>#DIV/0!</v>
      </c>
      <c r="DR38" s="4" t="e">
        <f t="shared" si="9"/>
        <v>#DIV/0!</v>
      </c>
      <c r="DS38" s="4" t="e">
        <f t="shared" si="9"/>
        <v>#DIV/0!</v>
      </c>
      <c r="DT38" s="4" t="e">
        <f t="shared" si="9"/>
        <v>#DIV/0!</v>
      </c>
      <c r="DU38" s="4" t="e">
        <f t="shared" si="9"/>
        <v>#DIV/0!</v>
      </c>
      <c r="DV38" s="4" t="e">
        <f t="shared" si="9"/>
        <v>#DIV/0!</v>
      </c>
      <c r="DW38" s="4" t="e">
        <f t="shared" si="9"/>
        <v>#DIV/0!</v>
      </c>
      <c r="DX38" s="4" t="e">
        <f t="shared" si="9"/>
        <v>#DIV/0!</v>
      </c>
      <c r="DY38" s="4">
        <v>8.7844957202220988E-3</v>
      </c>
      <c r="DZ38" s="4">
        <v>2.4068913098555865E-3</v>
      </c>
      <c r="EA38" s="4">
        <v>1.6521223417775143E-3</v>
      </c>
      <c r="EB38" s="4">
        <v>2.5894672284750538E-3</v>
      </c>
      <c r="EC38" s="4">
        <v>1.6987326309360208E-3</v>
      </c>
      <c r="ED38" s="4">
        <v>2.1221011337600082E-3</v>
      </c>
      <c r="EE38" s="4">
        <v>8.2644628099173556E-3</v>
      </c>
      <c r="EF38" s="4">
        <v>0</v>
      </c>
      <c r="EG38" s="4">
        <v>0</v>
      </c>
      <c r="EH38" s="4" t="e">
        <v>#DIV/0!</v>
      </c>
      <c r="EI38" s="4" t="e">
        <v>#DIV/0!</v>
      </c>
      <c r="EJ38" s="4">
        <v>0</v>
      </c>
      <c r="EK38" s="4">
        <v>0</v>
      </c>
      <c r="EL38" s="4" t="e">
        <v>#DIV/0!</v>
      </c>
      <c r="EM38" s="4" t="e">
        <v>#DIV/0!</v>
      </c>
      <c r="EN38" s="4">
        <v>0</v>
      </c>
      <c r="EO38" s="4" t="e">
        <v>#DIV/0!</v>
      </c>
      <c r="EP38" s="4">
        <v>0</v>
      </c>
      <c r="EQ38" s="4">
        <v>0</v>
      </c>
      <c r="ER38" s="4">
        <v>0</v>
      </c>
      <c r="ES38" s="4" t="e">
        <v>#DIV/0!</v>
      </c>
      <c r="ET38" s="4">
        <v>0</v>
      </c>
      <c r="EU38" s="4">
        <v>0</v>
      </c>
      <c r="EV38" s="4">
        <v>0</v>
      </c>
      <c r="EW38" s="4">
        <f t="shared" ref="EW38:GB38" si="10">EW37/EW33</f>
        <v>0</v>
      </c>
      <c r="EX38" s="4" t="e">
        <f t="shared" si="10"/>
        <v>#DIV/0!</v>
      </c>
      <c r="EY38" s="4" t="e">
        <f t="shared" si="10"/>
        <v>#DIV/0!</v>
      </c>
      <c r="EZ38" s="4" t="e">
        <f t="shared" si="10"/>
        <v>#DIV/0!</v>
      </c>
      <c r="FA38" s="4" t="e">
        <f t="shared" si="10"/>
        <v>#DIV/0!</v>
      </c>
      <c r="FB38" s="4" t="e">
        <f t="shared" si="10"/>
        <v>#DIV/0!</v>
      </c>
      <c r="FC38" s="4">
        <f t="shared" si="10"/>
        <v>0</v>
      </c>
      <c r="FD38" s="4">
        <f t="shared" si="10"/>
        <v>0</v>
      </c>
      <c r="FE38" s="4" t="e">
        <f t="shared" si="10"/>
        <v>#DIV/0!</v>
      </c>
      <c r="FF38" s="4" t="e">
        <f t="shared" si="10"/>
        <v>#DIV/0!</v>
      </c>
      <c r="FG38" s="4" t="e">
        <f t="shared" si="10"/>
        <v>#DIV/0!</v>
      </c>
      <c r="FH38" s="4" t="e">
        <f t="shared" si="10"/>
        <v>#DIV/0!</v>
      </c>
      <c r="FI38" s="4" t="e">
        <f t="shared" si="10"/>
        <v>#DIV/0!</v>
      </c>
      <c r="FJ38" s="4" t="e">
        <f t="shared" si="10"/>
        <v>#DIV/0!</v>
      </c>
      <c r="FK38" s="4" t="e">
        <f t="shared" si="10"/>
        <v>#DIV/0!</v>
      </c>
      <c r="FL38" s="4" t="e">
        <f t="shared" si="10"/>
        <v>#DIV/0!</v>
      </c>
      <c r="FM38" s="4" t="e">
        <f t="shared" si="10"/>
        <v>#DIV/0!</v>
      </c>
      <c r="FN38" s="4" t="e">
        <f t="shared" si="10"/>
        <v>#DIV/0!</v>
      </c>
      <c r="FO38" s="4" t="e">
        <f t="shared" si="10"/>
        <v>#DIV/0!</v>
      </c>
      <c r="FP38" s="4" t="e">
        <f t="shared" si="10"/>
        <v>#DIV/0!</v>
      </c>
      <c r="FQ38" s="4" t="e">
        <f t="shared" si="10"/>
        <v>#DIV/0!</v>
      </c>
      <c r="FR38" s="4" t="e">
        <f t="shared" si="10"/>
        <v>#DIV/0!</v>
      </c>
      <c r="FS38" s="4" t="e">
        <f t="shared" si="10"/>
        <v>#DIV/0!</v>
      </c>
      <c r="FT38" s="4" t="e">
        <f t="shared" si="10"/>
        <v>#DIV/0!</v>
      </c>
      <c r="FU38" s="4" t="e">
        <f t="shared" si="10"/>
        <v>#DIV/0!</v>
      </c>
      <c r="FV38" s="4" t="e">
        <f t="shared" si="10"/>
        <v>#DIV/0!</v>
      </c>
      <c r="FW38" s="4" t="e">
        <f t="shared" si="10"/>
        <v>#DIV/0!</v>
      </c>
      <c r="FX38" s="4" t="e">
        <f t="shared" si="10"/>
        <v>#DIV/0!</v>
      </c>
      <c r="FY38" s="4" t="e">
        <f t="shared" si="10"/>
        <v>#DIV/0!</v>
      </c>
      <c r="FZ38" s="4" t="e">
        <f t="shared" si="10"/>
        <v>#DIV/0!</v>
      </c>
      <c r="GA38" s="4" t="e">
        <f t="shared" si="10"/>
        <v>#DIV/0!</v>
      </c>
      <c r="GB38" s="4" t="e">
        <f t="shared" si="10"/>
        <v>#DIV/0!</v>
      </c>
    </row>
    <row r="39" spans="1:184" s="6" customFormat="1" ht="25.5" customHeight="1">
      <c r="A39" s="11" t="s">
        <v>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>
        <v>13</v>
      </c>
      <c r="P39" s="10">
        <v>30</v>
      </c>
      <c r="Q39" s="10">
        <v>16</v>
      </c>
      <c r="R39" s="10">
        <v>9</v>
      </c>
      <c r="S39" s="10">
        <v>8</v>
      </c>
      <c r="T39" s="10">
        <v>13</v>
      </c>
      <c r="U39" s="10">
        <v>12</v>
      </c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>
        <v>0</v>
      </c>
      <c r="BA39" s="10">
        <v>0</v>
      </c>
      <c r="BB39" s="10">
        <v>0</v>
      </c>
      <c r="BC39" s="10">
        <v>1</v>
      </c>
      <c r="BD39" s="10">
        <v>7</v>
      </c>
      <c r="BE39" s="10">
        <v>9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97"/>
      <c r="CI39" s="197"/>
      <c r="CJ39" s="197"/>
      <c r="CK39" s="197"/>
      <c r="CL39" s="197"/>
      <c r="CM39" s="197"/>
      <c r="CN39" s="197"/>
      <c r="CO39" s="197"/>
      <c r="CP39" s="197">
        <v>0</v>
      </c>
      <c r="CQ39" s="197">
        <v>3</v>
      </c>
      <c r="CR39" s="197">
        <v>0</v>
      </c>
      <c r="CS39" s="193">
        <v>0</v>
      </c>
      <c r="CT39" s="193"/>
      <c r="CU39" s="193"/>
      <c r="CV39" s="193"/>
      <c r="CW39" s="193"/>
      <c r="CX39" s="193"/>
      <c r="CY39" s="193"/>
      <c r="CZ39" s="193"/>
      <c r="DA39" s="193"/>
      <c r="DB39" s="193"/>
      <c r="DC39" s="193"/>
      <c r="DD39" s="193"/>
      <c r="DE39" s="193"/>
      <c r="DF39" s="193"/>
      <c r="DG39" s="193"/>
      <c r="DH39" s="193"/>
      <c r="DI39" s="193"/>
      <c r="DJ39" s="225"/>
      <c r="DK39" s="193"/>
      <c r="DL39" s="193"/>
      <c r="DM39" s="225"/>
      <c r="DN39" s="193"/>
      <c r="DO39" s="193"/>
      <c r="DP39" s="193"/>
      <c r="DQ39" s="193"/>
      <c r="DR39" s="193"/>
      <c r="DS39" s="193"/>
      <c r="DT39" s="193"/>
      <c r="DU39" s="193"/>
      <c r="DV39" s="193"/>
      <c r="DW39" s="193"/>
      <c r="DX39" s="193"/>
      <c r="DY39" s="193"/>
      <c r="DZ39" s="193"/>
      <c r="EA39" s="193"/>
      <c r="EB39" s="193"/>
      <c r="EC39" s="193"/>
      <c r="ED39" s="193">
        <v>0</v>
      </c>
      <c r="EE39" s="193">
        <v>0</v>
      </c>
      <c r="EF39" s="193">
        <v>0</v>
      </c>
      <c r="EG39" s="193">
        <v>0</v>
      </c>
      <c r="EH39" s="193">
        <v>0</v>
      </c>
      <c r="EI39" s="193">
        <v>0</v>
      </c>
      <c r="EJ39" s="193">
        <v>0</v>
      </c>
      <c r="EK39" s="193">
        <v>0</v>
      </c>
      <c r="EL39" s="193">
        <v>0</v>
      </c>
      <c r="EM39" s="193">
        <v>0</v>
      </c>
      <c r="EN39" s="193">
        <v>0</v>
      </c>
      <c r="EO39" s="193">
        <v>0</v>
      </c>
      <c r="EP39" s="193">
        <v>0</v>
      </c>
      <c r="EQ39" s="193">
        <v>0</v>
      </c>
      <c r="ER39" s="193">
        <v>0</v>
      </c>
      <c r="ES39" s="193">
        <v>0</v>
      </c>
      <c r="ET39" s="193">
        <v>0</v>
      </c>
      <c r="EU39" s="193">
        <v>0</v>
      </c>
      <c r="EV39" s="193">
        <v>0</v>
      </c>
      <c r="EW39" s="9">
        <f>SUM(EX39:GB39)</f>
        <v>0</v>
      </c>
      <c r="EX39" s="9">
        <f>'AS 5C10'!F78</f>
        <v>0</v>
      </c>
      <c r="EY39" s="9">
        <f>'AS 5C10'!G78</f>
        <v>0</v>
      </c>
      <c r="EZ39" s="9">
        <f>'AS 5C10'!H78</f>
        <v>0</v>
      </c>
      <c r="FA39" s="9">
        <f>'AS 5C10'!I78</f>
        <v>0</v>
      </c>
      <c r="FB39" s="9">
        <f>'AS 5C10'!J78</f>
        <v>0</v>
      </c>
      <c r="FC39" s="9">
        <f>'AS 5C10'!K78</f>
        <v>0</v>
      </c>
      <c r="FD39" s="9">
        <f>'AS 5C10'!L78</f>
        <v>0</v>
      </c>
      <c r="FE39" s="9">
        <f>'AS 5C10'!M78</f>
        <v>0</v>
      </c>
      <c r="FF39" s="9">
        <f>'AS 5C10'!N78</f>
        <v>0</v>
      </c>
      <c r="FG39" s="9">
        <f>'AS 5C10'!O78</f>
        <v>0</v>
      </c>
      <c r="FH39" s="9">
        <f>'AS 5C10'!P78</f>
        <v>0</v>
      </c>
      <c r="FI39" s="9">
        <f>'AS 5C10'!Q78</f>
        <v>0</v>
      </c>
      <c r="FJ39" s="9">
        <f>'AS 5C10'!R78</f>
        <v>0</v>
      </c>
      <c r="FK39" s="9">
        <f>'AS 5C10'!S78</f>
        <v>0</v>
      </c>
      <c r="FL39" s="9">
        <f>'AS 5C10'!T78</f>
        <v>0</v>
      </c>
      <c r="FM39" s="9">
        <f>'AS 5C10'!U78</f>
        <v>0</v>
      </c>
      <c r="FN39" s="9">
        <f>'AS 5C10'!V78</f>
        <v>0</v>
      </c>
      <c r="FO39" s="9">
        <f>'AS 5C10'!W78</f>
        <v>0</v>
      </c>
      <c r="FP39" s="9">
        <f>'AS 5C10'!X78</f>
        <v>0</v>
      </c>
      <c r="FQ39" s="9">
        <f>'AS 5C10'!Y78</f>
        <v>0</v>
      </c>
      <c r="FR39" s="9">
        <f>'AS 5C10'!Z78</f>
        <v>0</v>
      </c>
      <c r="FS39" s="9">
        <f>'AS 5C10'!AA78</f>
        <v>0</v>
      </c>
      <c r="FT39" s="9">
        <f>'AS 5C10'!AB78</f>
        <v>0</v>
      </c>
      <c r="FU39" s="9">
        <f>'AS 5C10'!AC78</f>
        <v>0</v>
      </c>
      <c r="FV39" s="9">
        <f>'AS 5C10'!AD78</f>
        <v>0</v>
      </c>
      <c r="FW39" s="9">
        <f>'AS 5C10'!AE78</f>
        <v>0</v>
      </c>
      <c r="FX39" s="9">
        <f>'AS 5C10'!AF78</f>
        <v>0</v>
      </c>
      <c r="FY39" s="9">
        <f>'AS 5C10'!AG78</f>
        <v>0</v>
      </c>
      <c r="FZ39" s="9">
        <f>'AS 5C10'!AH78</f>
        <v>0</v>
      </c>
      <c r="GA39" s="9">
        <f>'AS 5C10'!AI78</f>
        <v>0</v>
      </c>
      <c r="GB39" s="9">
        <f>'AS 5C10'!AJ78</f>
        <v>0</v>
      </c>
    </row>
    <row r="40" spans="1:184" s="3" customFormat="1" ht="25.5" customHeight="1">
      <c r="A40" s="5" t="s">
        <v>1</v>
      </c>
      <c r="B40" s="4" t="e">
        <f t="shared" ref="B40:AV40" si="11">B39/B33</f>
        <v>#DIV/0!</v>
      </c>
      <c r="C40" s="4" t="e">
        <f t="shared" si="11"/>
        <v>#DIV/0!</v>
      </c>
      <c r="D40" s="4" t="e">
        <f t="shared" si="11"/>
        <v>#DIV/0!</v>
      </c>
      <c r="E40" s="4" t="e">
        <f t="shared" si="11"/>
        <v>#DIV/0!</v>
      </c>
      <c r="F40" s="4" t="e">
        <f t="shared" si="11"/>
        <v>#DIV/0!</v>
      </c>
      <c r="G40" s="4" t="e">
        <f t="shared" si="11"/>
        <v>#DIV/0!</v>
      </c>
      <c r="H40" s="4" t="e">
        <f t="shared" si="11"/>
        <v>#DIV/0!</v>
      </c>
      <c r="I40" s="4" t="e">
        <f t="shared" si="11"/>
        <v>#DIV/0!</v>
      </c>
      <c r="J40" s="4" t="e">
        <f t="shared" si="11"/>
        <v>#DIV/0!</v>
      </c>
      <c r="K40" s="4" t="e">
        <f t="shared" si="11"/>
        <v>#DIV/0!</v>
      </c>
      <c r="L40" s="4" t="e">
        <f t="shared" si="11"/>
        <v>#DIV/0!</v>
      </c>
      <c r="M40" s="4" t="e">
        <f t="shared" si="11"/>
        <v>#DIV/0!</v>
      </c>
      <c r="N40" s="4" t="e">
        <f t="shared" si="11"/>
        <v>#DIV/0!</v>
      </c>
      <c r="O40" s="4">
        <f t="shared" si="11"/>
        <v>1.0166654935910972E-4</v>
      </c>
      <c r="P40" s="4">
        <f t="shared" si="11"/>
        <v>2.3599191334376941E-4</v>
      </c>
      <c r="Q40" s="4">
        <f t="shared" si="11"/>
        <v>1.3977827670857103E-4</v>
      </c>
      <c r="R40" s="4">
        <f t="shared" si="11"/>
        <v>7.6932282495341316E-5</v>
      </c>
      <c r="S40" s="4">
        <f t="shared" si="11"/>
        <v>1.060164325470448E-4</v>
      </c>
      <c r="T40" s="4">
        <f t="shared" si="11"/>
        <v>9.7164297352646608E-5</v>
      </c>
      <c r="U40" s="4">
        <f t="shared" si="11"/>
        <v>1.0546112878561511E-4</v>
      </c>
      <c r="V40" s="4" t="e">
        <f t="shared" si="11"/>
        <v>#DIV/0!</v>
      </c>
      <c r="W40" s="4" t="e">
        <f t="shared" si="11"/>
        <v>#DIV/0!</v>
      </c>
      <c r="X40" s="4" t="e">
        <f t="shared" si="11"/>
        <v>#DIV/0!</v>
      </c>
      <c r="Y40" s="4" t="e">
        <f t="shared" si="11"/>
        <v>#DIV/0!</v>
      </c>
      <c r="Z40" s="4" t="e">
        <f t="shared" si="11"/>
        <v>#DIV/0!</v>
      </c>
      <c r="AA40" s="4" t="e">
        <f t="shared" si="11"/>
        <v>#DIV/0!</v>
      </c>
      <c r="AB40" s="4" t="e">
        <f t="shared" si="11"/>
        <v>#DIV/0!</v>
      </c>
      <c r="AC40" s="4" t="e">
        <f t="shared" si="11"/>
        <v>#DIV/0!</v>
      </c>
      <c r="AD40" s="4" t="e">
        <f t="shared" si="11"/>
        <v>#DIV/0!</v>
      </c>
      <c r="AE40" s="4" t="e">
        <f t="shared" si="11"/>
        <v>#DIV/0!</v>
      </c>
      <c r="AF40" s="4" t="e">
        <f t="shared" si="11"/>
        <v>#DIV/0!</v>
      </c>
      <c r="AG40" s="4" t="e">
        <f t="shared" si="11"/>
        <v>#DIV/0!</v>
      </c>
      <c r="AH40" s="4" t="e">
        <f t="shared" si="11"/>
        <v>#DIV/0!</v>
      </c>
      <c r="AI40" s="4" t="e">
        <f t="shared" si="11"/>
        <v>#DIV/0!</v>
      </c>
      <c r="AJ40" s="4" t="e">
        <f t="shared" si="11"/>
        <v>#DIV/0!</v>
      </c>
      <c r="AK40" s="4" t="e">
        <f t="shared" si="11"/>
        <v>#DIV/0!</v>
      </c>
      <c r="AL40" s="4" t="e">
        <f t="shared" si="11"/>
        <v>#DIV/0!</v>
      </c>
      <c r="AM40" s="4" t="e">
        <f t="shared" si="11"/>
        <v>#DIV/0!</v>
      </c>
      <c r="AN40" s="4" t="e">
        <f t="shared" si="11"/>
        <v>#DIV/0!</v>
      </c>
      <c r="AO40" s="4" t="e">
        <f t="shared" si="11"/>
        <v>#DIV/0!</v>
      </c>
      <c r="AP40" s="4" t="e">
        <f t="shared" si="11"/>
        <v>#DIV/0!</v>
      </c>
      <c r="AQ40" s="4" t="e">
        <f t="shared" si="11"/>
        <v>#DIV/0!</v>
      </c>
      <c r="AR40" s="4" t="e">
        <f t="shared" si="11"/>
        <v>#DIV/0!</v>
      </c>
      <c r="AS40" s="4" t="e">
        <f t="shared" si="11"/>
        <v>#DIV/0!</v>
      </c>
      <c r="AT40" s="4" t="e">
        <f t="shared" si="11"/>
        <v>#DIV/0!</v>
      </c>
      <c r="AU40" s="4" t="e">
        <f t="shared" si="11"/>
        <v>#DIV/0!</v>
      </c>
      <c r="AV40" s="4" t="e">
        <f t="shared" si="11"/>
        <v>#DIV/0!</v>
      </c>
      <c r="AW40" s="4">
        <v>1.9580847483555148E-3</v>
      </c>
      <c r="AX40" s="4" t="e">
        <f t="shared" ref="AX40:CO40" si="12">AX39/AX1134</f>
        <v>#DIV/0!</v>
      </c>
      <c r="AY40" s="4" t="e">
        <f t="shared" si="12"/>
        <v>#DIV/0!</v>
      </c>
      <c r="AZ40" s="4" t="e">
        <f t="shared" si="12"/>
        <v>#DIV/0!</v>
      </c>
      <c r="BA40" s="4" t="e">
        <f t="shared" si="12"/>
        <v>#DIV/0!</v>
      </c>
      <c r="BB40" s="4" t="e">
        <f t="shared" si="12"/>
        <v>#DIV/0!</v>
      </c>
      <c r="BC40" s="4" t="e">
        <f t="shared" si="12"/>
        <v>#DIV/0!</v>
      </c>
      <c r="BD40" s="4" t="e">
        <f t="shared" si="12"/>
        <v>#DIV/0!</v>
      </c>
      <c r="BE40" s="4" t="e">
        <f t="shared" si="12"/>
        <v>#DIV/0!</v>
      </c>
      <c r="BF40" s="4" t="e">
        <f t="shared" si="12"/>
        <v>#DIV/0!</v>
      </c>
      <c r="BG40" s="4" t="e">
        <f t="shared" si="12"/>
        <v>#DIV/0!</v>
      </c>
      <c r="BH40" s="4" t="e">
        <f t="shared" si="12"/>
        <v>#DIV/0!</v>
      </c>
      <c r="BI40" s="4" t="e">
        <f t="shared" si="12"/>
        <v>#DIV/0!</v>
      </c>
      <c r="BJ40" s="4" t="e">
        <f t="shared" si="12"/>
        <v>#DIV/0!</v>
      </c>
      <c r="BK40" s="4" t="e">
        <f t="shared" si="12"/>
        <v>#DIV/0!</v>
      </c>
      <c r="BL40" s="4" t="e">
        <f t="shared" si="12"/>
        <v>#DIV/0!</v>
      </c>
      <c r="BM40" s="4" t="e">
        <f t="shared" si="12"/>
        <v>#DIV/0!</v>
      </c>
      <c r="BN40" s="4" t="e">
        <f t="shared" si="12"/>
        <v>#DIV/0!</v>
      </c>
      <c r="BO40" s="4" t="e">
        <f t="shared" si="12"/>
        <v>#DIV/0!</v>
      </c>
      <c r="BP40" s="4" t="e">
        <f t="shared" si="12"/>
        <v>#DIV/0!</v>
      </c>
      <c r="BQ40" s="4" t="e">
        <f t="shared" si="12"/>
        <v>#DIV/0!</v>
      </c>
      <c r="BR40" s="4" t="e">
        <f t="shared" si="12"/>
        <v>#DIV/0!</v>
      </c>
      <c r="BS40" s="4" t="e">
        <f t="shared" si="12"/>
        <v>#DIV/0!</v>
      </c>
      <c r="BT40" s="4" t="e">
        <f t="shared" si="12"/>
        <v>#DIV/0!</v>
      </c>
      <c r="BU40" s="4" t="e">
        <f t="shared" si="12"/>
        <v>#DIV/0!</v>
      </c>
      <c r="BV40" s="4" t="e">
        <f t="shared" si="12"/>
        <v>#DIV/0!</v>
      </c>
      <c r="BW40" s="4" t="e">
        <f t="shared" si="12"/>
        <v>#DIV/0!</v>
      </c>
      <c r="BX40" s="4" t="e">
        <f t="shared" si="12"/>
        <v>#DIV/0!</v>
      </c>
      <c r="BY40" s="4" t="e">
        <f t="shared" si="12"/>
        <v>#DIV/0!</v>
      </c>
      <c r="BZ40" s="4" t="e">
        <f t="shared" si="12"/>
        <v>#DIV/0!</v>
      </c>
      <c r="CA40" s="4" t="e">
        <f t="shared" si="12"/>
        <v>#DIV/0!</v>
      </c>
      <c r="CB40" s="4" t="e">
        <f t="shared" si="12"/>
        <v>#DIV/0!</v>
      </c>
      <c r="CC40" s="4" t="e">
        <f t="shared" si="12"/>
        <v>#DIV/0!</v>
      </c>
      <c r="CD40" s="4" t="e">
        <f t="shared" si="12"/>
        <v>#DIV/0!</v>
      </c>
      <c r="CE40" s="4" t="e">
        <f t="shared" si="12"/>
        <v>#DIV/0!</v>
      </c>
      <c r="CF40" s="4" t="e">
        <f t="shared" si="12"/>
        <v>#DIV/0!</v>
      </c>
      <c r="CG40" s="4" t="e">
        <f t="shared" si="12"/>
        <v>#DIV/0!</v>
      </c>
      <c r="CH40" s="4" t="e">
        <f t="shared" si="12"/>
        <v>#DIV/0!</v>
      </c>
      <c r="CI40" s="4" t="e">
        <f t="shared" si="12"/>
        <v>#DIV/0!</v>
      </c>
      <c r="CJ40" s="4" t="e">
        <f t="shared" si="12"/>
        <v>#DIV/0!</v>
      </c>
      <c r="CK40" s="4" t="e">
        <f t="shared" si="12"/>
        <v>#DIV/0!</v>
      </c>
      <c r="CL40" s="4" t="e">
        <f t="shared" si="12"/>
        <v>#DIV/0!</v>
      </c>
      <c r="CM40" s="4" t="e">
        <f t="shared" si="12"/>
        <v>#DIV/0!</v>
      </c>
      <c r="CN40" s="4" t="e">
        <f t="shared" si="12"/>
        <v>#DIV/0!</v>
      </c>
      <c r="CO40" s="4" t="e">
        <f t="shared" si="12"/>
        <v>#DIV/0!</v>
      </c>
      <c r="CP40" s="4" t="e">
        <v>#DIV/0!</v>
      </c>
      <c r="CQ40" s="4">
        <f t="shared" ref="CQ40:DX40" si="13">CQ39/CQ33</f>
        <v>2.8804608737397982E-4</v>
      </c>
      <c r="CR40" s="4">
        <f t="shared" si="13"/>
        <v>0</v>
      </c>
      <c r="CS40" s="4">
        <f t="shared" si="13"/>
        <v>0</v>
      </c>
      <c r="CT40" s="4" t="e">
        <f t="shared" si="13"/>
        <v>#DIV/0!</v>
      </c>
      <c r="CU40" s="4" t="e">
        <f t="shared" si="13"/>
        <v>#DIV/0!</v>
      </c>
      <c r="CV40" s="4" t="e">
        <f t="shared" si="13"/>
        <v>#DIV/0!</v>
      </c>
      <c r="CW40" s="4" t="e">
        <f t="shared" si="13"/>
        <v>#DIV/0!</v>
      </c>
      <c r="CX40" s="4" t="e">
        <f t="shared" si="13"/>
        <v>#DIV/0!</v>
      </c>
      <c r="CY40" s="4" t="e">
        <f t="shared" si="13"/>
        <v>#DIV/0!</v>
      </c>
      <c r="CZ40" s="4" t="e">
        <f t="shared" si="13"/>
        <v>#DIV/0!</v>
      </c>
      <c r="DA40" s="4" t="e">
        <f t="shared" si="13"/>
        <v>#DIV/0!</v>
      </c>
      <c r="DB40" s="4" t="e">
        <f t="shared" si="13"/>
        <v>#DIV/0!</v>
      </c>
      <c r="DC40" s="4" t="e">
        <f t="shared" si="13"/>
        <v>#DIV/0!</v>
      </c>
      <c r="DD40" s="4" t="e">
        <f t="shared" si="13"/>
        <v>#DIV/0!</v>
      </c>
      <c r="DE40" s="4" t="e">
        <f t="shared" si="13"/>
        <v>#DIV/0!</v>
      </c>
      <c r="DF40" s="4" t="e">
        <f t="shared" si="13"/>
        <v>#DIV/0!</v>
      </c>
      <c r="DG40" s="4" t="e">
        <f t="shared" si="13"/>
        <v>#DIV/0!</v>
      </c>
      <c r="DH40" s="4" t="e">
        <f t="shared" si="13"/>
        <v>#DIV/0!</v>
      </c>
      <c r="DI40" s="4" t="e">
        <f t="shared" si="13"/>
        <v>#DIV/0!</v>
      </c>
      <c r="DJ40" s="4" t="e">
        <f t="shared" si="13"/>
        <v>#DIV/0!</v>
      </c>
      <c r="DK40" s="4" t="e">
        <f t="shared" si="13"/>
        <v>#DIV/0!</v>
      </c>
      <c r="DL40" s="4" t="e">
        <f t="shared" si="13"/>
        <v>#DIV/0!</v>
      </c>
      <c r="DM40" s="4" t="e">
        <f t="shared" si="13"/>
        <v>#DIV/0!</v>
      </c>
      <c r="DN40" s="4" t="e">
        <f t="shared" si="13"/>
        <v>#DIV/0!</v>
      </c>
      <c r="DO40" s="4" t="e">
        <f t="shared" si="13"/>
        <v>#DIV/0!</v>
      </c>
      <c r="DP40" s="4" t="e">
        <f t="shared" si="13"/>
        <v>#DIV/0!</v>
      </c>
      <c r="DQ40" s="4" t="e">
        <f t="shared" si="13"/>
        <v>#DIV/0!</v>
      </c>
      <c r="DR40" s="4" t="e">
        <f t="shared" si="13"/>
        <v>#DIV/0!</v>
      </c>
      <c r="DS40" s="4" t="e">
        <f t="shared" si="13"/>
        <v>#DIV/0!</v>
      </c>
      <c r="DT40" s="4" t="e">
        <f t="shared" si="13"/>
        <v>#DIV/0!</v>
      </c>
      <c r="DU40" s="4" t="e">
        <f t="shared" si="13"/>
        <v>#DIV/0!</v>
      </c>
      <c r="DV40" s="4" t="e">
        <f t="shared" si="13"/>
        <v>#DIV/0!</v>
      </c>
      <c r="DW40" s="4" t="e">
        <f t="shared" si="13"/>
        <v>#DIV/0!</v>
      </c>
      <c r="DX40" s="4" t="e">
        <f t="shared" si="13"/>
        <v>#DIV/0!</v>
      </c>
      <c r="DY40" s="4">
        <v>3.4451324185776695E-3</v>
      </c>
      <c r="DZ40" s="4">
        <v>3.8003546997719787E-4</v>
      </c>
      <c r="EA40" s="4">
        <v>5.2246603970741907E-4</v>
      </c>
      <c r="EB40" s="4">
        <v>7.3822530636350221E-5</v>
      </c>
      <c r="EC40" s="4">
        <v>9.5434417468315771E-5</v>
      </c>
      <c r="ED40" s="4">
        <v>3.8045637856255125E-4</v>
      </c>
      <c r="EE40" s="4">
        <v>0</v>
      </c>
      <c r="EF40" s="4">
        <v>0</v>
      </c>
      <c r="EG40" s="4">
        <v>0</v>
      </c>
      <c r="EH40" s="4" t="e">
        <v>#DIV/0!</v>
      </c>
      <c r="EI40" s="4" t="e">
        <v>#DIV/0!</v>
      </c>
      <c r="EJ40" s="4">
        <v>0</v>
      </c>
      <c r="EK40" s="4">
        <v>0</v>
      </c>
      <c r="EL40" s="4" t="e">
        <v>#DIV/0!</v>
      </c>
      <c r="EM40" s="4" t="e">
        <v>#DIV/0!</v>
      </c>
      <c r="EN40" s="4">
        <v>0</v>
      </c>
      <c r="EO40" s="4" t="e">
        <v>#DIV/0!</v>
      </c>
      <c r="EP40" s="4">
        <v>0</v>
      </c>
      <c r="EQ40" s="4">
        <v>0</v>
      </c>
      <c r="ER40" s="4">
        <v>0</v>
      </c>
      <c r="ES40" s="4" t="e">
        <v>#DIV/0!</v>
      </c>
      <c r="ET40" s="4">
        <v>0</v>
      </c>
      <c r="EU40" s="4">
        <v>0</v>
      </c>
      <c r="EV40" s="4">
        <v>0</v>
      </c>
      <c r="EW40" s="4">
        <f t="shared" ref="EW40:GB40" si="14">EW39/EW33</f>
        <v>0</v>
      </c>
      <c r="EX40" s="4" t="e">
        <f t="shared" si="14"/>
        <v>#DIV/0!</v>
      </c>
      <c r="EY40" s="4" t="e">
        <f t="shared" si="14"/>
        <v>#DIV/0!</v>
      </c>
      <c r="EZ40" s="4" t="e">
        <f t="shared" si="14"/>
        <v>#DIV/0!</v>
      </c>
      <c r="FA40" s="4" t="e">
        <f t="shared" si="14"/>
        <v>#DIV/0!</v>
      </c>
      <c r="FB40" s="4" t="e">
        <f t="shared" si="14"/>
        <v>#DIV/0!</v>
      </c>
      <c r="FC40" s="4">
        <f t="shared" si="14"/>
        <v>0</v>
      </c>
      <c r="FD40" s="4">
        <f t="shared" si="14"/>
        <v>0</v>
      </c>
      <c r="FE40" s="4" t="e">
        <f t="shared" si="14"/>
        <v>#DIV/0!</v>
      </c>
      <c r="FF40" s="4" t="e">
        <f t="shared" si="14"/>
        <v>#DIV/0!</v>
      </c>
      <c r="FG40" s="4" t="e">
        <f t="shared" si="14"/>
        <v>#DIV/0!</v>
      </c>
      <c r="FH40" s="4" t="e">
        <f t="shared" si="14"/>
        <v>#DIV/0!</v>
      </c>
      <c r="FI40" s="4" t="e">
        <f t="shared" si="14"/>
        <v>#DIV/0!</v>
      </c>
      <c r="FJ40" s="4" t="e">
        <f t="shared" si="14"/>
        <v>#DIV/0!</v>
      </c>
      <c r="FK40" s="4" t="e">
        <f t="shared" si="14"/>
        <v>#DIV/0!</v>
      </c>
      <c r="FL40" s="4" t="e">
        <f t="shared" si="14"/>
        <v>#DIV/0!</v>
      </c>
      <c r="FM40" s="4" t="e">
        <f t="shared" si="14"/>
        <v>#DIV/0!</v>
      </c>
      <c r="FN40" s="4" t="e">
        <f t="shared" si="14"/>
        <v>#DIV/0!</v>
      </c>
      <c r="FO40" s="4" t="e">
        <f t="shared" si="14"/>
        <v>#DIV/0!</v>
      </c>
      <c r="FP40" s="4" t="e">
        <f t="shared" si="14"/>
        <v>#DIV/0!</v>
      </c>
      <c r="FQ40" s="4" t="e">
        <f t="shared" si="14"/>
        <v>#DIV/0!</v>
      </c>
      <c r="FR40" s="4" t="e">
        <f t="shared" si="14"/>
        <v>#DIV/0!</v>
      </c>
      <c r="FS40" s="4" t="e">
        <f t="shared" si="14"/>
        <v>#DIV/0!</v>
      </c>
      <c r="FT40" s="4" t="e">
        <f t="shared" si="14"/>
        <v>#DIV/0!</v>
      </c>
      <c r="FU40" s="4" t="e">
        <f t="shared" si="14"/>
        <v>#DIV/0!</v>
      </c>
      <c r="FV40" s="4" t="e">
        <f t="shared" si="14"/>
        <v>#DIV/0!</v>
      </c>
      <c r="FW40" s="4" t="e">
        <f t="shared" si="14"/>
        <v>#DIV/0!</v>
      </c>
      <c r="FX40" s="4" t="e">
        <f t="shared" si="14"/>
        <v>#DIV/0!</v>
      </c>
      <c r="FY40" s="4" t="e">
        <f t="shared" si="14"/>
        <v>#DIV/0!</v>
      </c>
      <c r="FZ40" s="4" t="e">
        <f t="shared" si="14"/>
        <v>#DIV/0!</v>
      </c>
      <c r="GA40" s="4" t="e">
        <f t="shared" si="14"/>
        <v>#DIV/0!</v>
      </c>
      <c r="GB40" s="4" t="e">
        <f t="shared" si="14"/>
        <v>#DIV/0!</v>
      </c>
    </row>
    <row r="41" spans="1:184" s="30" customFormat="1">
      <c r="A41" s="30" t="s">
        <v>307</v>
      </c>
      <c r="BP41" s="166">
        <v>3.0000000000000001E-3</v>
      </c>
      <c r="BQ41" s="166">
        <v>3.0000000000000001E-3</v>
      </c>
      <c r="BR41" s="166">
        <v>3.0000000000000001E-3</v>
      </c>
      <c r="BS41" s="166">
        <v>3.0000000000000001E-3</v>
      </c>
      <c r="BT41" s="166">
        <v>3.0000000000000001E-3</v>
      </c>
      <c r="BU41" s="166">
        <v>3.0000000000000001E-3</v>
      </c>
      <c r="BV41" s="166">
        <v>1.1999999999999999E-3</v>
      </c>
      <c r="BW41" s="166">
        <v>1.1999999999999999E-3</v>
      </c>
      <c r="BX41" s="166">
        <v>1.1999999999999999E-3</v>
      </c>
      <c r="BY41" s="166">
        <v>1.1999999999999999E-3</v>
      </c>
      <c r="BZ41" s="166">
        <v>1.1999999999999999E-3</v>
      </c>
      <c r="CA41" s="166">
        <v>1.1999999999999999E-3</v>
      </c>
      <c r="CB41" s="166">
        <v>1.1999999999999999E-3</v>
      </c>
      <c r="CC41" s="166">
        <v>1.1999999999999999E-3</v>
      </c>
      <c r="CD41" s="166">
        <v>1.1999999999999999E-3</v>
      </c>
      <c r="CE41" s="166">
        <v>1.1999999999999999E-3</v>
      </c>
      <c r="CF41" s="166">
        <v>1.1999999999999999E-3</v>
      </c>
      <c r="CG41" s="166">
        <v>1.1999999999999999E-3</v>
      </c>
      <c r="CH41" s="166">
        <v>1.1999999999999999E-3</v>
      </c>
      <c r="CI41" s="166">
        <v>1.1999999999999999E-3</v>
      </c>
      <c r="CJ41" s="166">
        <v>1.1999999999999999E-3</v>
      </c>
      <c r="CK41" s="166">
        <v>1.1999999999999999E-3</v>
      </c>
      <c r="CL41" s="166">
        <v>1.1999999999999999E-3</v>
      </c>
      <c r="CM41" s="166">
        <v>1.1999999999999999E-3</v>
      </c>
      <c r="CN41" s="166">
        <v>1.1999999999999999E-3</v>
      </c>
      <c r="CO41" s="166">
        <v>1.1999999999999999E-3</v>
      </c>
      <c r="CP41" s="166">
        <v>1.1999999999999999E-3</v>
      </c>
      <c r="CQ41" s="166">
        <v>1.1999999999999999E-3</v>
      </c>
      <c r="CR41" s="166">
        <v>1.1999999999999999E-3</v>
      </c>
      <c r="CS41" s="166">
        <v>1.1999999999999999E-3</v>
      </c>
      <c r="CT41" s="166">
        <v>1.1999999999999999E-3</v>
      </c>
      <c r="CU41" s="166">
        <v>1.1999999999999999E-3</v>
      </c>
      <c r="CV41" s="166">
        <v>1.1999999999999999E-3</v>
      </c>
      <c r="CW41" s="166">
        <v>1.1999999999999999E-3</v>
      </c>
      <c r="CX41" s="166">
        <v>1.1999999999999999E-3</v>
      </c>
      <c r="CY41" s="166">
        <v>1.1999999999999999E-3</v>
      </c>
      <c r="CZ41" s="166">
        <v>1.1999999999999999E-3</v>
      </c>
      <c r="DA41" s="166">
        <v>1.1999999999999999E-3</v>
      </c>
      <c r="DB41" s="166">
        <v>1.1999999999999999E-3</v>
      </c>
      <c r="DC41" s="166">
        <v>1.1999999999999999E-3</v>
      </c>
      <c r="DD41" s="166">
        <v>1.1999999999999999E-3</v>
      </c>
      <c r="DE41" s="166">
        <v>1.1999999999999999E-3</v>
      </c>
      <c r="DF41" s="166">
        <v>1.1999999999999999E-3</v>
      </c>
      <c r="DG41" s="166">
        <v>1.1999999999999999E-3</v>
      </c>
      <c r="DH41" s="166">
        <v>1.1999999999999999E-3</v>
      </c>
      <c r="DI41" s="166">
        <v>1.1999999999999999E-3</v>
      </c>
      <c r="DJ41" s="166">
        <v>1.1999999999999999E-3</v>
      </c>
      <c r="DK41" s="166">
        <v>1.1999999999999999E-3</v>
      </c>
      <c r="DL41" s="166">
        <v>1.1999999999999999E-3</v>
      </c>
      <c r="DM41" s="166">
        <v>1.1999999999999999E-3</v>
      </c>
      <c r="DN41" s="166">
        <v>1.1999999999999999E-3</v>
      </c>
      <c r="DO41" s="166"/>
      <c r="DP41" s="166">
        <v>1.1999999999999999E-3</v>
      </c>
      <c r="DQ41" s="166">
        <v>1.1999999999999999E-3</v>
      </c>
      <c r="DR41" s="166">
        <v>1.1999999999999999E-3</v>
      </c>
      <c r="DS41" s="166">
        <v>1.1999999999999999E-3</v>
      </c>
      <c r="DT41" s="166">
        <v>1.1999999999999999E-3</v>
      </c>
      <c r="DU41" s="166">
        <v>1.1999999999999999E-3</v>
      </c>
      <c r="DV41" s="166">
        <v>1.1999999999999999E-3</v>
      </c>
      <c r="DW41" s="166">
        <v>1.1999999999999999E-3</v>
      </c>
      <c r="DX41" s="166">
        <v>1.1999999999999999E-3</v>
      </c>
      <c r="DY41" s="166">
        <v>1.1999999999999999E-3</v>
      </c>
      <c r="DZ41" s="166">
        <v>1.1999999999999999E-3</v>
      </c>
      <c r="EA41" s="166">
        <v>1.1999999999999999E-3</v>
      </c>
      <c r="EB41" s="166">
        <v>1.1999999999999999E-3</v>
      </c>
      <c r="EC41" s="166">
        <v>1.1999999999999999E-3</v>
      </c>
      <c r="ED41" s="166">
        <v>1.1999999999999999E-3</v>
      </c>
      <c r="EE41" s="166">
        <v>1.1999999999999999E-3</v>
      </c>
      <c r="EF41" s="166">
        <v>1.1999999999999999E-3</v>
      </c>
      <c r="EG41" s="166">
        <v>1.1999999999999999E-3</v>
      </c>
      <c r="EH41" s="166">
        <v>1.1999999999999999E-3</v>
      </c>
      <c r="EI41" s="166">
        <v>1.1999999999999999E-3</v>
      </c>
      <c r="EJ41" s="166">
        <v>1.1999999999999999E-3</v>
      </c>
      <c r="EK41" s="166">
        <v>1.1999999999999999E-3</v>
      </c>
      <c r="EL41" s="166">
        <v>1.1999999999999999E-3</v>
      </c>
      <c r="EM41" s="166">
        <v>1.1999999999999999E-3</v>
      </c>
      <c r="EN41" s="166">
        <v>1.1999999999999999E-3</v>
      </c>
      <c r="EO41" s="166">
        <v>1.1999999999999999E-3</v>
      </c>
      <c r="EP41" s="166">
        <v>1.1999999999999999E-3</v>
      </c>
      <c r="EQ41" s="166">
        <v>1.1999999999999999E-3</v>
      </c>
      <c r="ER41" s="166">
        <v>1.1999999999999999E-3</v>
      </c>
      <c r="ES41" s="166">
        <v>1.1999999999999999E-3</v>
      </c>
      <c r="ET41" s="166">
        <v>1.1999999999999999E-3</v>
      </c>
      <c r="EU41" s="166">
        <v>1.1999999999999999E-3</v>
      </c>
      <c r="EV41" s="166">
        <v>1.1999999999999999E-3</v>
      </c>
      <c r="EW41" s="166">
        <v>1.1999999999999999E-3</v>
      </c>
      <c r="EX41" s="166">
        <v>1.1999999999999999E-3</v>
      </c>
      <c r="EY41" s="166">
        <v>1.1999999999999999E-3</v>
      </c>
      <c r="EZ41" s="166">
        <v>1.1999999999999999E-3</v>
      </c>
      <c r="FA41" s="166">
        <v>1.1999999999999999E-3</v>
      </c>
      <c r="FB41" s="166">
        <v>1.1999999999999999E-3</v>
      </c>
      <c r="FC41" s="166">
        <v>1.1999999999999999E-3</v>
      </c>
      <c r="FD41" s="166">
        <v>1.1999999999999999E-3</v>
      </c>
      <c r="FE41" s="166">
        <v>1.1999999999999999E-3</v>
      </c>
      <c r="FF41" s="166">
        <v>1.1999999999999999E-3</v>
      </c>
      <c r="FG41" s="166">
        <v>1.1999999999999999E-3</v>
      </c>
      <c r="FH41" s="166">
        <v>1.1999999999999999E-3</v>
      </c>
      <c r="FI41" s="166">
        <v>1.1999999999999999E-3</v>
      </c>
      <c r="FJ41" s="166">
        <v>1.1999999999999999E-3</v>
      </c>
      <c r="FK41" s="166">
        <v>1.1999999999999999E-3</v>
      </c>
      <c r="FL41" s="166">
        <v>1.1999999999999999E-3</v>
      </c>
      <c r="FM41" s="166">
        <v>1.1999999999999999E-3</v>
      </c>
      <c r="FN41" s="166">
        <v>1.1999999999999999E-3</v>
      </c>
      <c r="FO41" s="166">
        <v>1.1999999999999999E-3</v>
      </c>
      <c r="FP41" s="166">
        <v>1.1999999999999999E-3</v>
      </c>
      <c r="FQ41" s="166">
        <v>1.1999999999999999E-3</v>
      </c>
      <c r="FR41" s="166">
        <v>1.1999999999999999E-3</v>
      </c>
      <c r="FS41" s="166">
        <v>1.1999999999999999E-3</v>
      </c>
      <c r="FT41" s="166">
        <v>1.1999999999999999E-3</v>
      </c>
      <c r="FU41" s="166">
        <v>1.1999999999999999E-3</v>
      </c>
      <c r="FV41" s="166">
        <v>1.1999999999999999E-3</v>
      </c>
      <c r="FW41" s="166">
        <v>1.1999999999999999E-3</v>
      </c>
      <c r="FX41" s="166">
        <v>1.1999999999999999E-3</v>
      </c>
      <c r="FY41" s="166">
        <v>1.1999999999999999E-3</v>
      </c>
      <c r="FZ41" s="166">
        <v>1.1999999999999999E-3</v>
      </c>
      <c r="GA41" s="166">
        <v>1.1999999999999999E-3</v>
      </c>
      <c r="GB41" s="166">
        <v>1.1999999999999999E-3</v>
      </c>
    </row>
    <row r="42" spans="1:184" ht="32.25" customHeight="1">
      <c r="A42" s="259" t="s">
        <v>414</v>
      </c>
      <c r="B42" s="261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61"/>
      <c r="X42" s="261"/>
      <c r="Y42" s="261"/>
      <c r="Z42" s="261"/>
      <c r="AA42" s="261"/>
      <c r="AB42" s="261"/>
      <c r="AC42" s="261"/>
      <c r="AD42" s="261"/>
      <c r="AE42" s="261"/>
      <c r="AF42" s="261"/>
      <c r="AG42" s="261"/>
      <c r="AH42" s="261"/>
      <c r="AI42" s="261"/>
      <c r="AJ42" s="261"/>
      <c r="AK42" s="261"/>
      <c r="AL42" s="261"/>
      <c r="AM42" s="261"/>
      <c r="AN42" s="261"/>
      <c r="AO42" s="261"/>
      <c r="AP42" s="261"/>
      <c r="AQ42" s="261"/>
      <c r="AR42" s="261"/>
      <c r="AS42" s="261"/>
      <c r="AT42" s="261"/>
      <c r="AU42" s="261"/>
      <c r="AV42" s="261"/>
      <c r="AW42" s="261"/>
      <c r="AX42" s="261"/>
      <c r="AY42" s="261"/>
      <c r="AZ42" s="261"/>
      <c r="BA42" s="261"/>
      <c r="BB42" s="261"/>
      <c r="BC42" s="261"/>
      <c r="BD42" s="261"/>
      <c r="BE42" s="261"/>
      <c r="BF42" s="261"/>
      <c r="BG42" s="261"/>
      <c r="BH42" s="261"/>
      <c r="BI42" s="261"/>
      <c r="BJ42" s="261"/>
      <c r="BK42" s="261"/>
      <c r="BL42" s="261"/>
      <c r="BM42" s="261"/>
      <c r="BN42" s="261"/>
      <c r="BO42" s="261"/>
      <c r="BP42" s="261"/>
      <c r="BQ42" s="261"/>
      <c r="BR42" s="261"/>
      <c r="BS42" s="261"/>
      <c r="BT42" s="261"/>
      <c r="BU42" s="261"/>
      <c r="BV42" s="261"/>
      <c r="BW42" s="261"/>
      <c r="BX42" s="261"/>
      <c r="BY42" s="261"/>
      <c r="BZ42" s="261"/>
      <c r="CA42" s="261"/>
      <c r="CB42" s="261"/>
      <c r="CC42" s="261"/>
      <c r="CD42" s="261"/>
      <c r="CE42" s="261"/>
      <c r="CF42" s="261"/>
      <c r="CG42" s="261"/>
      <c r="CH42" s="261"/>
      <c r="CI42" s="261"/>
      <c r="CJ42" s="261"/>
      <c r="CK42" s="261"/>
      <c r="CL42" s="261"/>
      <c r="CM42" s="261"/>
      <c r="CN42" s="261"/>
      <c r="CO42" s="261"/>
      <c r="CP42" s="261"/>
      <c r="CQ42" s="261"/>
      <c r="CR42" s="261"/>
      <c r="CS42" s="261"/>
      <c r="CT42" s="261"/>
      <c r="CU42" s="261"/>
      <c r="CV42" s="261"/>
      <c r="CW42" s="261"/>
      <c r="CX42" s="261"/>
      <c r="CY42" s="261"/>
      <c r="CZ42" s="261"/>
      <c r="DA42" s="261"/>
      <c r="DB42" s="261"/>
      <c r="DC42" s="261"/>
      <c r="DD42" s="261"/>
      <c r="DE42" s="261"/>
      <c r="DF42" s="261"/>
      <c r="DG42" s="261"/>
      <c r="DH42" s="261"/>
      <c r="DI42" s="261"/>
      <c r="DJ42" s="261"/>
      <c r="DK42" s="261"/>
      <c r="DL42" s="261"/>
      <c r="DM42" s="261"/>
      <c r="DN42" s="261"/>
      <c r="DO42" s="261"/>
      <c r="DP42" s="261"/>
      <c r="DQ42" s="261"/>
      <c r="DR42" s="261"/>
      <c r="DS42" s="261"/>
      <c r="DT42" s="261"/>
      <c r="DU42" s="261"/>
      <c r="DV42" s="261"/>
      <c r="DW42" s="261"/>
      <c r="DX42" s="261"/>
      <c r="DY42" s="261"/>
      <c r="DZ42" s="261"/>
      <c r="EA42" s="261"/>
      <c r="EB42" s="261"/>
      <c r="EC42" s="261"/>
      <c r="ED42" s="261"/>
      <c r="EE42" s="261"/>
      <c r="EF42" s="261"/>
      <c r="EG42" s="261"/>
      <c r="EH42" s="261"/>
      <c r="EI42" s="261"/>
      <c r="EJ42" s="261"/>
      <c r="EK42" s="261"/>
      <c r="EL42" s="261"/>
      <c r="EM42" s="261"/>
      <c r="EN42" s="261"/>
      <c r="EO42" s="261"/>
      <c r="EP42" s="261"/>
      <c r="EQ42" s="261"/>
      <c r="ER42" s="261"/>
      <c r="ES42" s="261"/>
      <c r="ET42" s="261"/>
      <c r="EU42" s="261"/>
      <c r="EV42" s="261"/>
      <c r="EW42" s="261"/>
      <c r="EX42" s="261"/>
      <c r="EY42" s="261"/>
      <c r="EZ42" s="261"/>
      <c r="FA42" s="261"/>
      <c r="FB42" s="261"/>
      <c r="FC42" s="261"/>
      <c r="FD42" s="261"/>
      <c r="FE42" s="261"/>
      <c r="FF42" s="261"/>
      <c r="FG42" s="261"/>
      <c r="FH42" s="261"/>
      <c r="FI42" s="261"/>
      <c r="FJ42" s="261"/>
      <c r="FK42" s="261"/>
      <c r="FL42" s="261"/>
      <c r="FM42" s="261"/>
      <c r="FN42" s="261"/>
      <c r="FO42" s="261"/>
      <c r="FP42" s="261"/>
      <c r="FQ42" s="261"/>
      <c r="FR42" s="261"/>
      <c r="FS42" s="261"/>
      <c r="FT42" s="261"/>
      <c r="FU42" s="261"/>
      <c r="FV42" s="261"/>
      <c r="FW42" s="261"/>
      <c r="FX42" s="261"/>
      <c r="FY42" s="261"/>
      <c r="FZ42" s="261"/>
      <c r="GA42" s="261"/>
      <c r="GB42" s="261"/>
    </row>
    <row r="43" spans="1:184" ht="9" customHeight="1">
      <c r="A43" s="28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</row>
    <row r="44" spans="1:184" ht="18" customHeight="1"/>
    <row r="45" spans="1:184" ht="18" customHeight="1"/>
    <row r="46" spans="1:184" ht="18" customHeight="1"/>
    <row r="47" spans="1:184" ht="18" customHeight="1"/>
    <row r="48" spans="1:184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spans="1:184" ht="18" customHeight="1"/>
    <row r="66" spans="1:184" ht="18" customHeight="1"/>
    <row r="67" spans="1:184" ht="18" customHeight="1"/>
    <row r="68" spans="1:184" ht="18" customHeight="1"/>
    <row r="69" spans="1:184" ht="18" customHeight="1"/>
    <row r="70" spans="1:184" ht="18" customHeight="1"/>
    <row r="71" spans="1:184">
      <c r="A71" s="26"/>
    </row>
    <row r="72" spans="1:184" s="6" customFormat="1" ht="25.5" customHeight="1">
      <c r="A72" s="25" t="s">
        <v>0</v>
      </c>
      <c r="B72" s="24">
        <f>'Summary Shop'!B193</f>
        <v>0</v>
      </c>
      <c r="C72" s="24">
        <f>'Summary Shop'!C193</f>
        <v>0</v>
      </c>
      <c r="D72" s="24">
        <f>'Summary Shop'!D193</f>
        <v>0</v>
      </c>
      <c r="E72" s="24">
        <f>'Summary Shop'!E193</f>
        <v>0</v>
      </c>
      <c r="F72" s="24">
        <f>'Summary Shop'!F193</f>
        <v>0</v>
      </c>
      <c r="G72" s="24">
        <f>'Summary Shop'!G193</f>
        <v>0</v>
      </c>
      <c r="H72" s="24">
        <f>'Summary Shop'!H193</f>
        <v>0</v>
      </c>
      <c r="I72" s="24">
        <f>'Summary Shop'!I193</f>
        <v>0</v>
      </c>
      <c r="J72" s="24">
        <f>'Summary Shop'!J193</f>
        <v>0</v>
      </c>
      <c r="K72" s="24">
        <f>'Summary Shop'!K193</f>
        <v>0</v>
      </c>
      <c r="L72" s="24">
        <f>'Summary Shop'!L193</f>
        <v>0</v>
      </c>
      <c r="M72" s="24">
        <f>'Summary Shop'!M193</f>
        <v>0</v>
      </c>
      <c r="N72" s="24">
        <f>'Summary Shop'!N193</f>
        <v>0</v>
      </c>
      <c r="O72" s="24">
        <f>'Summary Shop'!O193</f>
        <v>0</v>
      </c>
      <c r="P72" s="24">
        <f>'Summary Shop'!P193</f>
        <v>0</v>
      </c>
      <c r="Q72" s="24">
        <f>'Summary Shop'!Q193</f>
        <v>0</v>
      </c>
      <c r="R72" s="24">
        <f>'Summary Shop'!R193</f>
        <v>0</v>
      </c>
      <c r="S72" s="24">
        <f>'Summary Shop'!S193</f>
        <v>0</v>
      </c>
      <c r="T72" s="24">
        <f>'Summary Shop'!T193</f>
        <v>0</v>
      </c>
      <c r="U72" s="24">
        <f>'Summary Shop'!U193</f>
        <v>0</v>
      </c>
      <c r="V72" s="24" t="s">
        <v>33</v>
      </c>
      <c r="W72" s="24" t="s">
        <v>32</v>
      </c>
      <c r="X72" s="24" t="s">
        <v>26</v>
      </c>
      <c r="Y72" s="24" t="s">
        <v>25</v>
      </c>
      <c r="Z72" s="24" t="s">
        <v>24</v>
      </c>
      <c r="AA72" s="24" t="s">
        <v>23</v>
      </c>
      <c r="AB72" s="24" t="s">
        <v>22</v>
      </c>
      <c r="AC72" s="24" t="s">
        <v>21</v>
      </c>
      <c r="AD72" s="24" t="s">
        <v>20</v>
      </c>
      <c r="AE72" s="24" t="s">
        <v>19</v>
      </c>
      <c r="AF72" s="24" t="s">
        <v>18</v>
      </c>
      <c r="AG72" s="24" t="s">
        <v>17</v>
      </c>
      <c r="AH72" s="24" t="s">
        <v>16</v>
      </c>
      <c r="AI72" s="24">
        <v>42278</v>
      </c>
      <c r="AJ72" s="24" t="s">
        <v>14</v>
      </c>
      <c r="AK72" s="24" t="s">
        <v>13</v>
      </c>
      <c r="AL72" s="24" t="s">
        <v>12</v>
      </c>
      <c r="AM72" s="24" t="s">
        <v>11</v>
      </c>
      <c r="AN72" s="24" t="s">
        <v>10</v>
      </c>
      <c r="AO72" s="24" t="s">
        <v>9</v>
      </c>
      <c r="AP72" s="24" t="s">
        <v>8</v>
      </c>
      <c r="AQ72" s="24" t="s">
        <v>68</v>
      </c>
      <c r="AR72" s="24" t="s">
        <v>69</v>
      </c>
      <c r="AS72" s="24" t="s">
        <v>135</v>
      </c>
      <c r="AT72" s="24" t="s">
        <v>143</v>
      </c>
      <c r="AU72" s="24" t="s">
        <v>146</v>
      </c>
      <c r="AV72" s="24" t="s">
        <v>151</v>
      </c>
      <c r="AW72" s="24" t="s">
        <v>159</v>
      </c>
      <c r="AX72" s="24" t="s">
        <v>168</v>
      </c>
      <c r="AY72" s="24" t="s">
        <v>173</v>
      </c>
      <c r="AZ72" s="24" t="s">
        <v>174</v>
      </c>
      <c r="BA72" s="24" t="s">
        <v>176</v>
      </c>
      <c r="BB72" s="24" t="s">
        <v>181</v>
      </c>
      <c r="BC72" s="24" t="s">
        <v>196</v>
      </c>
      <c r="BD72" s="24" t="s">
        <v>227</v>
      </c>
      <c r="BE72" s="24" t="s">
        <v>228</v>
      </c>
      <c r="BF72" s="24" t="s">
        <v>229</v>
      </c>
      <c r="BG72" s="24" t="s">
        <v>230</v>
      </c>
      <c r="BH72" s="24" t="s">
        <v>231</v>
      </c>
      <c r="BI72" s="24" t="s">
        <v>232</v>
      </c>
      <c r="BJ72" s="24" t="s">
        <v>233</v>
      </c>
      <c r="BK72" s="24" t="s">
        <v>238</v>
      </c>
      <c r="BL72" s="24" t="s">
        <v>239</v>
      </c>
      <c r="BM72" s="24" t="s">
        <v>240</v>
      </c>
      <c r="BN72" s="24" t="s">
        <v>247</v>
      </c>
      <c r="BO72" s="24" t="s">
        <v>248</v>
      </c>
      <c r="BP72" s="24" t="s">
        <v>252</v>
      </c>
      <c r="BQ72" s="24" t="s">
        <v>256</v>
      </c>
      <c r="BR72" s="24" t="s">
        <v>257</v>
      </c>
      <c r="BS72" s="24" t="s">
        <v>258</v>
      </c>
      <c r="BT72" s="24" t="s">
        <v>266</v>
      </c>
      <c r="BU72" s="24" t="s">
        <v>267</v>
      </c>
      <c r="BV72" s="24" t="s">
        <v>268</v>
      </c>
      <c r="BW72" s="24" t="s">
        <v>274</v>
      </c>
      <c r="BX72" s="24" t="s">
        <v>280</v>
      </c>
      <c r="BY72" s="24" t="s">
        <v>284</v>
      </c>
      <c r="BZ72" s="24" t="s">
        <v>285</v>
      </c>
      <c r="CA72" s="24" t="s">
        <v>286</v>
      </c>
      <c r="CB72" s="24" t="s">
        <v>288</v>
      </c>
      <c r="CC72" s="24" t="s">
        <v>289</v>
      </c>
      <c r="CD72" s="24" t="s">
        <v>166</v>
      </c>
      <c r="CE72" s="24" t="s">
        <v>294</v>
      </c>
      <c r="CF72" s="24" t="s">
        <v>295</v>
      </c>
      <c r="CG72" s="24" t="s">
        <v>296</v>
      </c>
      <c r="CH72" s="192" t="s">
        <v>297</v>
      </c>
      <c r="CI72" s="192" t="s">
        <v>301</v>
      </c>
      <c r="CJ72" s="192" t="s">
        <v>302</v>
      </c>
      <c r="CK72" s="192" t="s">
        <v>315</v>
      </c>
      <c r="CL72" s="192" t="s">
        <v>321</v>
      </c>
      <c r="CM72" s="192" t="s">
        <v>322</v>
      </c>
      <c r="CN72" s="192" t="s">
        <v>323</v>
      </c>
      <c r="CO72" s="192" t="s">
        <v>324</v>
      </c>
      <c r="CP72" s="192" t="s">
        <v>337</v>
      </c>
      <c r="CQ72" s="192" t="s">
        <v>338</v>
      </c>
      <c r="CR72" s="192" t="s">
        <v>344</v>
      </c>
      <c r="CS72" s="192" t="e">
        <f>#REF!</f>
        <v>#REF!</v>
      </c>
      <c r="CT72" s="192" t="s">
        <v>355</v>
      </c>
      <c r="CU72" s="192" t="s">
        <v>357</v>
      </c>
      <c r="CV72" s="192" t="s">
        <v>358</v>
      </c>
      <c r="CW72" s="192" t="s">
        <v>359</v>
      </c>
      <c r="CX72" s="192" t="s">
        <v>360</v>
      </c>
      <c r="CY72" s="192" t="s">
        <v>361</v>
      </c>
      <c r="CZ72" s="192" t="s">
        <v>362</v>
      </c>
      <c r="DA72" s="192" t="s">
        <v>370</v>
      </c>
      <c r="DB72" s="192" t="s">
        <v>371</v>
      </c>
      <c r="DC72" s="192" t="s">
        <v>378</v>
      </c>
      <c r="DD72" s="192" t="s">
        <v>379</v>
      </c>
      <c r="DE72" s="192" t="s">
        <v>380</v>
      </c>
      <c r="DF72" s="192" t="s">
        <v>381</v>
      </c>
      <c r="DG72" s="192" t="s">
        <v>382</v>
      </c>
      <c r="DH72" s="192" t="s">
        <v>383</v>
      </c>
      <c r="DI72" s="192" t="s">
        <v>384</v>
      </c>
      <c r="DJ72" s="221" t="s">
        <v>385</v>
      </c>
      <c r="DK72" s="192" t="s">
        <v>386</v>
      </c>
      <c r="DL72" s="192" t="s">
        <v>387</v>
      </c>
      <c r="DM72" s="221" t="s">
        <v>388</v>
      </c>
      <c r="DN72" s="192" t="s">
        <v>389</v>
      </c>
      <c r="DO72" s="192" t="s">
        <v>390</v>
      </c>
      <c r="DP72" s="192" t="s">
        <v>391</v>
      </c>
      <c r="DQ72" s="192" t="s">
        <v>392</v>
      </c>
      <c r="DR72" s="192" t="s">
        <v>394</v>
      </c>
      <c r="DS72" s="192" t="s">
        <v>395</v>
      </c>
      <c r="DT72" s="192" t="s">
        <v>396</v>
      </c>
      <c r="DU72" s="192" t="s">
        <v>398</v>
      </c>
      <c r="DV72" s="192" t="s">
        <v>399</v>
      </c>
      <c r="DW72" s="192" t="s">
        <v>400</v>
      </c>
      <c r="DX72" s="192" t="s">
        <v>402</v>
      </c>
      <c r="DY72" s="192" t="s">
        <v>403</v>
      </c>
      <c r="DZ72" s="192" t="s">
        <v>407</v>
      </c>
      <c r="EA72" s="192" t="s">
        <v>408</v>
      </c>
      <c r="EB72" s="192" t="s">
        <v>409</v>
      </c>
      <c r="EC72" s="192" t="s">
        <v>410</v>
      </c>
      <c r="ED72" s="192" t="s">
        <v>411</v>
      </c>
      <c r="EE72" s="192" t="s">
        <v>412</v>
      </c>
      <c r="EF72" s="192" t="s">
        <v>415</v>
      </c>
      <c r="EG72" s="192" t="s">
        <v>422</v>
      </c>
      <c r="EH72" s="192" t="s">
        <v>424</v>
      </c>
      <c r="EI72" s="192" t="s">
        <v>426</v>
      </c>
      <c r="EJ72" s="192" t="s">
        <v>430</v>
      </c>
      <c r="EK72" s="192" t="s">
        <v>434</v>
      </c>
      <c r="EL72" s="192" t="s">
        <v>437</v>
      </c>
      <c r="EM72" s="192" t="s">
        <v>438</v>
      </c>
      <c r="EN72" s="192" t="s">
        <v>439</v>
      </c>
      <c r="EO72" s="192" t="s">
        <v>440</v>
      </c>
      <c r="EP72" s="192" t="s">
        <v>443</v>
      </c>
      <c r="EQ72" s="192" t="s">
        <v>444</v>
      </c>
      <c r="ER72" s="192" t="s">
        <v>449</v>
      </c>
      <c r="ES72" s="192" t="s">
        <v>450</v>
      </c>
      <c r="ET72" s="192" t="s">
        <v>454</v>
      </c>
      <c r="EU72" s="192" t="s">
        <v>456</v>
      </c>
      <c r="EV72" s="192" t="s">
        <v>457</v>
      </c>
      <c r="EW72" s="23" t="str">
        <f>+EW112</f>
        <v>Aug'25</v>
      </c>
      <c r="EX72" s="22">
        <v>1</v>
      </c>
      <c r="EY72" s="22">
        <v>2</v>
      </c>
      <c r="EZ72" s="22">
        <v>3</v>
      </c>
      <c r="FA72" s="22">
        <v>4</v>
      </c>
      <c r="FB72" s="22">
        <v>5</v>
      </c>
      <c r="FC72" s="22">
        <v>6</v>
      </c>
      <c r="FD72" s="22">
        <v>7</v>
      </c>
      <c r="FE72" s="22">
        <v>8</v>
      </c>
      <c r="FF72" s="22">
        <v>9</v>
      </c>
      <c r="FG72" s="22">
        <v>10</v>
      </c>
      <c r="FH72" s="22">
        <v>11</v>
      </c>
      <c r="FI72" s="22">
        <v>12</v>
      </c>
      <c r="FJ72" s="22">
        <v>13</v>
      </c>
      <c r="FK72" s="22">
        <v>14</v>
      </c>
      <c r="FL72" s="22">
        <v>15</v>
      </c>
      <c r="FM72" s="22">
        <v>16</v>
      </c>
      <c r="FN72" s="22">
        <v>17</v>
      </c>
      <c r="FO72" s="22">
        <v>18</v>
      </c>
      <c r="FP72" s="22">
        <v>19</v>
      </c>
      <c r="FQ72" s="22">
        <v>20</v>
      </c>
      <c r="FR72" s="22">
        <v>21</v>
      </c>
      <c r="FS72" s="22">
        <v>22</v>
      </c>
      <c r="FT72" s="22">
        <v>23</v>
      </c>
      <c r="FU72" s="22">
        <v>24</v>
      </c>
      <c r="FV72" s="22">
        <v>25</v>
      </c>
      <c r="FW72" s="22">
        <v>26</v>
      </c>
      <c r="FX72" s="22">
        <v>27</v>
      </c>
      <c r="FY72" s="22">
        <v>28</v>
      </c>
      <c r="FZ72" s="22">
        <v>29</v>
      </c>
      <c r="GA72" s="22">
        <v>30</v>
      </c>
      <c r="GB72" s="22">
        <v>31</v>
      </c>
    </row>
    <row r="73" spans="1:184" s="6" customFormat="1" ht="25.5" customHeight="1">
      <c r="A73" s="11" t="s">
        <v>7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93"/>
      <c r="CU73" s="193"/>
      <c r="CV73" s="193"/>
      <c r="CW73" s="193"/>
      <c r="CX73" s="193"/>
      <c r="CY73" s="193"/>
      <c r="CZ73" s="193"/>
      <c r="DA73" s="193"/>
      <c r="DB73" s="193"/>
      <c r="DC73" s="193"/>
      <c r="DD73" s="193"/>
      <c r="DE73" s="193"/>
      <c r="DF73" s="193"/>
      <c r="DG73" s="193"/>
      <c r="DH73" s="193"/>
      <c r="DI73" s="193"/>
      <c r="DJ73" s="225"/>
      <c r="DK73" s="193"/>
      <c r="DL73" s="193"/>
      <c r="DM73" s="225"/>
      <c r="DN73" s="193"/>
      <c r="DO73" s="193"/>
      <c r="DP73" s="193"/>
      <c r="DQ73" s="193"/>
      <c r="DR73" s="193"/>
      <c r="DS73" s="193"/>
      <c r="DT73" s="193"/>
      <c r="DU73" s="193"/>
      <c r="DV73" s="193"/>
      <c r="DW73" s="193"/>
      <c r="DX73" s="193"/>
      <c r="DY73" s="193"/>
      <c r="DZ73" s="193"/>
      <c r="EA73" s="193"/>
      <c r="EB73" s="193"/>
      <c r="EC73" s="193"/>
      <c r="ED73" s="193">
        <v>1655</v>
      </c>
      <c r="EE73" s="193">
        <v>1859</v>
      </c>
      <c r="EF73" s="193">
        <v>1224</v>
      </c>
      <c r="EG73" s="193">
        <v>2391</v>
      </c>
      <c r="EH73" s="193">
        <v>3244</v>
      </c>
      <c r="EI73" s="193">
        <v>3327</v>
      </c>
      <c r="EJ73" s="193">
        <v>1112</v>
      </c>
      <c r="EK73" s="193">
        <v>490</v>
      </c>
      <c r="EL73" s="193">
        <v>1357</v>
      </c>
      <c r="EM73" s="193">
        <v>77</v>
      </c>
      <c r="EN73" s="193">
        <v>486</v>
      </c>
      <c r="EO73" s="193">
        <v>128</v>
      </c>
      <c r="EP73" s="193">
        <v>898</v>
      </c>
      <c r="EQ73" s="193">
        <v>2357</v>
      </c>
      <c r="ER73" s="193">
        <v>1059</v>
      </c>
      <c r="ES73" s="193">
        <v>2111</v>
      </c>
      <c r="ET73" s="193">
        <v>2722</v>
      </c>
      <c r="EU73" s="193">
        <v>1198</v>
      </c>
      <c r="EV73" s="193">
        <v>2274</v>
      </c>
      <c r="EW73" s="9">
        <f>SUM(EX73:GB73)</f>
        <v>2067</v>
      </c>
      <c r="EX73" s="66">
        <f>'AS 5C21'!F9</f>
        <v>9</v>
      </c>
      <c r="EY73" s="66">
        <f>'AS 5C21'!G9</f>
        <v>3</v>
      </c>
      <c r="EZ73" s="66">
        <f>'AS 5C21'!H9</f>
        <v>3</v>
      </c>
      <c r="FA73" s="66">
        <f>'AS 5C21'!I9</f>
        <v>3</v>
      </c>
      <c r="FB73" s="66">
        <f>'AS 5C21'!J9</f>
        <v>455</v>
      </c>
      <c r="FC73" s="66">
        <f>'AS 5C21'!K9</f>
        <v>0</v>
      </c>
      <c r="FD73" s="66">
        <f>'AS 5C21'!L9</f>
        <v>301</v>
      </c>
      <c r="FE73" s="66">
        <f>'AS 5C21'!M9</f>
        <v>173</v>
      </c>
      <c r="FF73" s="66">
        <f>'AS 5C21'!N9</f>
        <v>4</v>
      </c>
      <c r="FG73" s="66">
        <f>'AS 5C21'!O9</f>
        <v>3</v>
      </c>
      <c r="FH73" s="66">
        <f>'AS 5C21'!P9</f>
        <v>5</v>
      </c>
      <c r="FI73" s="66">
        <f>'AS 5C21'!Q9</f>
        <v>0</v>
      </c>
      <c r="FJ73" s="66">
        <f>'AS 5C21'!R9</f>
        <v>450</v>
      </c>
      <c r="FK73" s="66">
        <f>'AS 5C21'!S9</f>
        <v>22</v>
      </c>
      <c r="FL73" s="66">
        <f>'AS 5C21'!T9</f>
        <v>1</v>
      </c>
      <c r="FM73" s="66">
        <f>'AS 5C21'!U9</f>
        <v>11</v>
      </c>
      <c r="FN73" s="66">
        <f>'AS 5C21'!V9</f>
        <v>2</v>
      </c>
      <c r="FO73" s="66">
        <f>'AS 5C21'!W9</f>
        <v>7</v>
      </c>
      <c r="FP73" s="66">
        <f>'AS 5C21'!X9</f>
        <v>580</v>
      </c>
      <c r="FQ73" s="66">
        <f>'AS 5C21'!Y9</f>
        <v>14</v>
      </c>
      <c r="FR73" s="66">
        <f>'AS 5C21'!Z9</f>
        <v>0</v>
      </c>
      <c r="FS73" s="66">
        <f>'AS 5C21'!AA9</f>
        <v>4</v>
      </c>
      <c r="FT73" s="66">
        <f>'AS 5C21'!AB9</f>
        <v>12</v>
      </c>
      <c r="FU73" s="66">
        <f>'AS 5C21'!AC9</f>
        <v>5</v>
      </c>
      <c r="FV73" s="66">
        <f>'AS 5C21'!AD9</f>
        <v>0</v>
      </c>
      <c r="FW73" s="66">
        <f>'AS 5C21'!AE9</f>
        <v>0</v>
      </c>
      <c r="FX73" s="66">
        <f>'AS 5C21'!AF9</f>
        <v>0</v>
      </c>
      <c r="FY73" s="66">
        <f>'AS 5C21'!AG9</f>
        <v>0</v>
      </c>
      <c r="FZ73" s="66">
        <f>'AS 5C21'!AH9</f>
        <v>0</v>
      </c>
      <c r="GA73" s="66">
        <f>'AS 5C21'!AI9</f>
        <v>0</v>
      </c>
      <c r="GB73" s="66">
        <f>'AS 5C21'!AJ9</f>
        <v>0</v>
      </c>
    </row>
    <row r="74" spans="1:184" s="6" customFormat="1" ht="25.5" customHeight="1">
      <c r="A74" s="11" t="s">
        <v>6</v>
      </c>
      <c r="B74" s="10">
        <f t="shared" ref="B74:BM74" si="15">SUM(B77,B79)</f>
        <v>0</v>
      </c>
      <c r="C74" s="10">
        <f t="shared" si="15"/>
        <v>0</v>
      </c>
      <c r="D74" s="10">
        <f t="shared" si="15"/>
        <v>0</v>
      </c>
      <c r="E74" s="10">
        <f t="shared" si="15"/>
        <v>0</v>
      </c>
      <c r="F74" s="10">
        <f t="shared" si="15"/>
        <v>0</v>
      </c>
      <c r="G74" s="10">
        <f t="shared" si="15"/>
        <v>0</v>
      </c>
      <c r="H74" s="10">
        <f t="shared" si="15"/>
        <v>0</v>
      </c>
      <c r="I74" s="10">
        <f t="shared" si="15"/>
        <v>0</v>
      </c>
      <c r="J74" s="10">
        <f t="shared" si="15"/>
        <v>0</v>
      </c>
      <c r="K74" s="10">
        <f t="shared" si="15"/>
        <v>0</v>
      </c>
      <c r="L74" s="10">
        <f t="shared" si="15"/>
        <v>0</v>
      </c>
      <c r="M74" s="10">
        <f t="shared" si="15"/>
        <v>0</v>
      </c>
      <c r="N74" s="10">
        <f t="shared" si="15"/>
        <v>0</v>
      </c>
      <c r="O74" s="10">
        <f t="shared" si="15"/>
        <v>0</v>
      </c>
      <c r="P74" s="10">
        <f t="shared" si="15"/>
        <v>0</v>
      </c>
      <c r="Q74" s="10">
        <f t="shared" si="15"/>
        <v>0</v>
      </c>
      <c r="R74" s="10">
        <f t="shared" si="15"/>
        <v>0</v>
      </c>
      <c r="S74" s="10">
        <f t="shared" si="15"/>
        <v>0</v>
      </c>
      <c r="T74" s="10">
        <f t="shared" si="15"/>
        <v>0</v>
      </c>
      <c r="U74" s="10">
        <f t="shared" si="15"/>
        <v>0</v>
      </c>
      <c r="V74" s="10">
        <f t="shared" si="15"/>
        <v>0</v>
      </c>
      <c r="W74" s="10">
        <f t="shared" si="15"/>
        <v>0</v>
      </c>
      <c r="X74" s="10">
        <f t="shared" si="15"/>
        <v>0</v>
      </c>
      <c r="Y74" s="10">
        <f t="shared" si="15"/>
        <v>0</v>
      </c>
      <c r="Z74" s="10">
        <f t="shared" si="15"/>
        <v>0</v>
      </c>
      <c r="AA74" s="10">
        <f t="shared" si="15"/>
        <v>0</v>
      </c>
      <c r="AB74" s="10">
        <f t="shared" si="15"/>
        <v>0</v>
      </c>
      <c r="AC74" s="10">
        <f t="shared" si="15"/>
        <v>0</v>
      </c>
      <c r="AD74" s="10">
        <f t="shared" si="15"/>
        <v>0</v>
      </c>
      <c r="AE74" s="10">
        <f t="shared" si="15"/>
        <v>0</v>
      </c>
      <c r="AF74" s="10">
        <f t="shared" si="15"/>
        <v>0</v>
      </c>
      <c r="AG74" s="10">
        <f t="shared" si="15"/>
        <v>0</v>
      </c>
      <c r="AH74" s="10">
        <f t="shared" si="15"/>
        <v>0</v>
      </c>
      <c r="AI74" s="10">
        <f t="shared" si="15"/>
        <v>0</v>
      </c>
      <c r="AJ74" s="10">
        <f t="shared" si="15"/>
        <v>0</v>
      </c>
      <c r="AK74" s="10">
        <f t="shared" si="15"/>
        <v>0</v>
      </c>
      <c r="AL74" s="10">
        <f t="shared" si="15"/>
        <v>0</v>
      </c>
      <c r="AM74" s="10">
        <f t="shared" si="15"/>
        <v>0</v>
      </c>
      <c r="AN74" s="10">
        <f t="shared" si="15"/>
        <v>0</v>
      </c>
      <c r="AO74" s="10">
        <f t="shared" si="15"/>
        <v>0</v>
      </c>
      <c r="AP74" s="10">
        <f t="shared" si="15"/>
        <v>0</v>
      </c>
      <c r="AQ74" s="10">
        <f t="shared" si="15"/>
        <v>0</v>
      </c>
      <c r="AR74" s="10">
        <f t="shared" si="15"/>
        <v>0</v>
      </c>
      <c r="AS74" s="10">
        <f t="shared" si="15"/>
        <v>0</v>
      </c>
      <c r="AT74" s="10">
        <f t="shared" si="15"/>
        <v>0</v>
      </c>
      <c r="AU74" s="10">
        <f t="shared" si="15"/>
        <v>0</v>
      </c>
      <c r="AV74" s="10">
        <f t="shared" si="15"/>
        <v>0</v>
      </c>
      <c r="AW74" s="10">
        <f t="shared" si="15"/>
        <v>0</v>
      </c>
      <c r="AX74" s="10">
        <f t="shared" si="15"/>
        <v>0</v>
      </c>
      <c r="AY74" s="10">
        <f t="shared" si="15"/>
        <v>0</v>
      </c>
      <c r="AZ74" s="10">
        <f t="shared" si="15"/>
        <v>0</v>
      </c>
      <c r="BA74" s="10">
        <f t="shared" si="15"/>
        <v>0</v>
      </c>
      <c r="BB74" s="10">
        <f t="shared" si="15"/>
        <v>0</v>
      </c>
      <c r="BC74" s="10">
        <f t="shared" si="15"/>
        <v>0</v>
      </c>
      <c r="BD74" s="10">
        <f t="shared" si="15"/>
        <v>0</v>
      </c>
      <c r="BE74" s="10">
        <f t="shared" si="15"/>
        <v>0</v>
      </c>
      <c r="BF74" s="10">
        <f t="shared" si="15"/>
        <v>0</v>
      </c>
      <c r="BG74" s="10">
        <f t="shared" si="15"/>
        <v>0</v>
      </c>
      <c r="BH74" s="10">
        <f t="shared" si="15"/>
        <v>0</v>
      </c>
      <c r="BI74" s="10">
        <f t="shared" si="15"/>
        <v>0</v>
      </c>
      <c r="BJ74" s="10">
        <f t="shared" si="15"/>
        <v>0</v>
      </c>
      <c r="BK74" s="10">
        <f t="shared" si="15"/>
        <v>0</v>
      </c>
      <c r="BL74" s="10">
        <f t="shared" si="15"/>
        <v>0</v>
      </c>
      <c r="BM74" s="10">
        <f t="shared" si="15"/>
        <v>0</v>
      </c>
      <c r="BN74" s="10">
        <f t="shared" ref="BN74:CS74" si="16">SUM(BN77,BN79)</f>
        <v>0</v>
      </c>
      <c r="BO74" s="10">
        <f t="shared" si="16"/>
        <v>0</v>
      </c>
      <c r="BP74" s="10">
        <f t="shared" si="16"/>
        <v>0</v>
      </c>
      <c r="BQ74" s="10">
        <f t="shared" si="16"/>
        <v>0</v>
      </c>
      <c r="BR74" s="10">
        <f t="shared" si="16"/>
        <v>0</v>
      </c>
      <c r="BS74" s="10">
        <f t="shared" si="16"/>
        <v>0</v>
      </c>
      <c r="BT74" s="10">
        <f t="shared" si="16"/>
        <v>0</v>
      </c>
      <c r="BU74" s="10">
        <f t="shared" si="16"/>
        <v>0</v>
      </c>
      <c r="BV74" s="10">
        <f t="shared" si="16"/>
        <v>0</v>
      </c>
      <c r="BW74" s="10">
        <f t="shared" si="16"/>
        <v>0</v>
      </c>
      <c r="BX74" s="10">
        <f t="shared" si="16"/>
        <v>0</v>
      </c>
      <c r="BY74" s="10">
        <f t="shared" si="16"/>
        <v>0</v>
      </c>
      <c r="BZ74" s="10">
        <f t="shared" si="16"/>
        <v>0</v>
      </c>
      <c r="CA74" s="10">
        <f t="shared" si="16"/>
        <v>0</v>
      </c>
      <c r="CB74" s="10">
        <f t="shared" si="16"/>
        <v>0</v>
      </c>
      <c r="CC74" s="10">
        <f t="shared" si="16"/>
        <v>0</v>
      </c>
      <c r="CD74" s="10">
        <f t="shared" si="16"/>
        <v>0</v>
      </c>
      <c r="CE74" s="10">
        <f t="shared" si="16"/>
        <v>0</v>
      </c>
      <c r="CF74" s="10">
        <f t="shared" si="16"/>
        <v>0</v>
      </c>
      <c r="CG74" s="10">
        <f t="shared" si="16"/>
        <v>0</v>
      </c>
      <c r="CH74" s="10">
        <f t="shared" si="16"/>
        <v>0</v>
      </c>
      <c r="CI74" s="10">
        <f t="shared" si="16"/>
        <v>0</v>
      </c>
      <c r="CJ74" s="10">
        <f t="shared" si="16"/>
        <v>0</v>
      </c>
      <c r="CK74" s="10">
        <f t="shared" si="16"/>
        <v>0</v>
      </c>
      <c r="CL74" s="10">
        <f t="shared" si="16"/>
        <v>0</v>
      </c>
      <c r="CM74" s="10">
        <f t="shared" si="16"/>
        <v>0</v>
      </c>
      <c r="CN74" s="10">
        <f t="shared" si="16"/>
        <v>0</v>
      </c>
      <c r="CO74" s="10">
        <f t="shared" si="16"/>
        <v>0</v>
      </c>
      <c r="CP74" s="10">
        <f t="shared" si="16"/>
        <v>0</v>
      </c>
      <c r="CQ74" s="10">
        <f t="shared" si="16"/>
        <v>0</v>
      </c>
      <c r="CR74" s="10">
        <f t="shared" si="16"/>
        <v>0</v>
      </c>
      <c r="CS74" s="10">
        <f t="shared" si="16"/>
        <v>0</v>
      </c>
      <c r="CT74" s="193"/>
      <c r="CU74" s="219"/>
      <c r="CV74" s="219"/>
      <c r="CW74" s="219"/>
      <c r="CX74" s="219"/>
      <c r="CY74" s="219"/>
      <c r="CZ74" s="219"/>
      <c r="DA74" s="219"/>
      <c r="DB74" s="219"/>
      <c r="DC74" s="219"/>
      <c r="DD74" s="219"/>
      <c r="DE74" s="219"/>
      <c r="DF74" s="219"/>
      <c r="DG74" s="219"/>
      <c r="DH74" s="219"/>
      <c r="DI74" s="219"/>
      <c r="DJ74" s="226"/>
      <c r="DK74" s="219"/>
      <c r="DL74" s="219"/>
      <c r="DM74" s="226"/>
      <c r="DN74" s="219"/>
      <c r="DO74" s="219"/>
      <c r="DP74" s="219"/>
      <c r="DQ74" s="219"/>
      <c r="DR74" s="219"/>
      <c r="DS74" s="219"/>
      <c r="DT74" s="219"/>
      <c r="DU74" s="219"/>
      <c r="DV74" s="219"/>
      <c r="DW74" s="219"/>
      <c r="DX74" s="219"/>
      <c r="DY74" s="219"/>
      <c r="DZ74" s="219"/>
      <c r="EA74" s="219"/>
      <c r="EB74" s="219"/>
      <c r="EC74" s="219"/>
      <c r="ED74" s="219">
        <f t="shared" ref="ED74:GB74" si="17">SUM(ED77,ED79)</f>
        <v>22</v>
      </c>
      <c r="EE74" s="219">
        <v>9</v>
      </c>
      <c r="EF74" s="219">
        <v>0</v>
      </c>
      <c r="EG74" s="219">
        <v>0</v>
      </c>
      <c r="EH74" s="219">
        <v>0</v>
      </c>
      <c r="EI74" s="219">
        <v>0</v>
      </c>
      <c r="EJ74" s="219">
        <v>1</v>
      </c>
      <c r="EK74" s="219">
        <v>0</v>
      </c>
      <c r="EL74" s="219">
        <v>0</v>
      </c>
      <c r="EM74" s="219">
        <v>0</v>
      </c>
      <c r="EN74" s="219">
        <v>0</v>
      </c>
      <c r="EO74" s="219">
        <v>0</v>
      </c>
      <c r="EP74" s="219">
        <v>0</v>
      </c>
      <c r="EQ74" s="219">
        <v>0</v>
      </c>
      <c r="ER74" s="219">
        <v>0</v>
      </c>
      <c r="ES74" s="219">
        <v>0</v>
      </c>
      <c r="ET74" s="219">
        <v>0</v>
      </c>
      <c r="EU74" s="219">
        <v>0</v>
      </c>
      <c r="EV74" s="219">
        <v>0</v>
      </c>
      <c r="EW74" s="67">
        <f t="shared" si="17"/>
        <v>0</v>
      </c>
      <c r="EX74" s="67">
        <f t="shared" si="17"/>
        <v>0</v>
      </c>
      <c r="EY74" s="67">
        <f t="shared" si="17"/>
        <v>0</v>
      </c>
      <c r="EZ74" s="67">
        <f t="shared" si="17"/>
        <v>0</v>
      </c>
      <c r="FA74" s="67">
        <f t="shared" si="17"/>
        <v>0</v>
      </c>
      <c r="FB74" s="67">
        <f t="shared" si="17"/>
        <v>0</v>
      </c>
      <c r="FC74" s="67">
        <f t="shared" si="17"/>
        <v>0</v>
      </c>
      <c r="FD74" s="67">
        <f t="shared" si="17"/>
        <v>0</v>
      </c>
      <c r="FE74" s="67">
        <f t="shared" si="17"/>
        <v>0</v>
      </c>
      <c r="FF74" s="67">
        <f t="shared" si="17"/>
        <v>0</v>
      </c>
      <c r="FG74" s="67">
        <f t="shared" si="17"/>
        <v>0</v>
      </c>
      <c r="FH74" s="67">
        <f t="shared" si="17"/>
        <v>0</v>
      </c>
      <c r="FI74" s="67">
        <f t="shared" si="17"/>
        <v>0</v>
      </c>
      <c r="FJ74" s="67">
        <f t="shared" si="17"/>
        <v>0</v>
      </c>
      <c r="FK74" s="67">
        <f t="shared" si="17"/>
        <v>0</v>
      </c>
      <c r="FL74" s="67">
        <f t="shared" si="17"/>
        <v>0</v>
      </c>
      <c r="FM74" s="67">
        <f t="shared" si="17"/>
        <v>0</v>
      </c>
      <c r="FN74" s="67">
        <f t="shared" si="17"/>
        <v>0</v>
      </c>
      <c r="FO74" s="67">
        <f t="shared" si="17"/>
        <v>0</v>
      </c>
      <c r="FP74" s="67">
        <f t="shared" si="17"/>
        <v>0</v>
      </c>
      <c r="FQ74" s="67">
        <f t="shared" si="17"/>
        <v>0</v>
      </c>
      <c r="FR74" s="67">
        <f t="shared" si="17"/>
        <v>0</v>
      </c>
      <c r="FS74" s="67">
        <f t="shared" si="17"/>
        <v>0</v>
      </c>
      <c r="FT74" s="67">
        <f t="shared" si="17"/>
        <v>0</v>
      </c>
      <c r="FU74" s="67">
        <f t="shared" si="17"/>
        <v>0</v>
      </c>
      <c r="FV74" s="67">
        <f t="shared" si="17"/>
        <v>0</v>
      </c>
      <c r="FW74" s="67">
        <f t="shared" si="17"/>
        <v>0</v>
      </c>
      <c r="FX74" s="67">
        <f t="shared" si="17"/>
        <v>0</v>
      </c>
      <c r="FY74" s="67">
        <f t="shared" si="17"/>
        <v>0</v>
      </c>
      <c r="FZ74" s="67">
        <f t="shared" si="17"/>
        <v>0</v>
      </c>
      <c r="GA74" s="67">
        <f t="shared" si="17"/>
        <v>0</v>
      </c>
      <c r="GB74" s="67">
        <f t="shared" si="17"/>
        <v>0</v>
      </c>
    </row>
    <row r="75" spans="1:184" s="6" customFormat="1" ht="25.5" customHeight="1">
      <c r="A75" s="11" t="s">
        <v>5</v>
      </c>
      <c r="B75" s="18" t="e">
        <f t="shared" ref="B75:BM75" si="18">B74/B73</f>
        <v>#DIV/0!</v>
      </c>
      <c r="C75" s="18" t="e">
        <f t="shared" si="18"/>
        <v>#DIV/0!</v>
      </c>
      <c r="D75" s="18" t="e">
        <f t="shared" si="18"/>
        <v>#DIV/0!</v>
      </c>
      <c r="E75" s="18" t="e">
        <f t="shared" si="18"/>
        <v>#DIV/0!</v>
      </c>
      <c r="F75" s="18" t="e">
        <f t="shared" si="18"/>
        <v>#DIV/0!</v>
      </c>
      <c r="G75" s="18" t="e">
        <f t="shared" si="18"/>
        <v>#DIV/0!</v>
      </c>
      <c r="H75" s="18" t="e">
        <f t="shared" si="18"/>
        <v>#DIV/0!</v>
      </c>
      <c r="I75" s="18" t="e">
        <f t="shared" si="18"/>
        <v>#DIV/0!</v>
      </c>
      <c r="J75" s="18" t="e">
        <f t="shared" si="18"/>
        <v>#DIV/0!</v>
      </c>
      <c r="K75" s="18" t="e">
        <f t="shared" si="18"/>
        <v>#DIV/0!</v>
      </c>
      <c r="L75" s="18" t="e">
        <f t="shared" si="18"/>
        <v>#DIV/0!</v>
      </c>
      <c r="M75" s="18" t="e">
        <f t="shared" si="18"/>
        <v>#DIV/0!</v>
      </c>
      <c r="N75" s="18" t="e">
        <f t="shared" si="18"/>
        <v>#DIV/0!</v>
      </c>
      <c r="O75" s="18" t="e">
        <f t="shared" si="18"/>
        <v>#DIV/0!</v>
      </c>
      <c r="P75" s="18" t="e">
        <f t="shared" si="18"/>
        <v>#DIV/0!</v>
      </c>
      <c r="Q75" s="18" t="e">
        <f t="shared" si="18"/>
        <v>#DIV/0!</v>
      </c>
      <c r="R75" s="18" t="e">
        <f t="shared" si="18"/>
        <v>#DIV/0!</v>
      </c>
      <c r="S75" s="18" t="e">
        <f t="shared" si="18"/>
        <v>#DIV/0!</v>
      </c>
      <c r="T75" s="18" t="e">
        <f t="shared" si="18"/>
        <v>#DIV/0!</v>
      </c>
      <c r="U75" s="18" t="e">
        <f t="shared" si="18"/>
        <v>#DIV/0!</v>
      </c>
      <c r="V75" s="18" t="e">
        <f t="shared" si="18"/>
        <v>#DIV/0!</v>
      </c>
      <c r="W75" s="18" t="e">
        <f t="shared" si="18"/>
        <v>#DIV/0!</v>
      </c>
      <c r="X75" s="18" t="e">
        <f t="shared" si="18"/>
        <v>#DIV/0!</v>
      </c>
      <c r="Y75" s="18" t="e">
        <f t="shared" si="18"/>
        <v>#DIV/0!</v>
      </c>
      <c r="Z75" s="18" t="e">
        <f t="shared" si="18"/>
        <v>#DIV/0!</v>
      </c>
      <c r="AA75" s="18" t="e">
        <f t="shared" si="18"/>
        <v>#DIV/0!</v>
      </c>
      <c r="AB75" s="18" t="e">
        <f t="shared" si="18"/>
        <v>#DIV/0!</v>
      </c>
      <c r="AC75" s="18" t="e">
        <f t="shared" si="18"/>
        <v>#DIV/0!</v>
      </c>
      <c r="AD75" s="18" t="e">
        <f t="shared" si="18"/>
        <v>#DIV/0!</v>
      </c>
      <c r="AE75" s="18" t="e">
        <f t="shared" si="18"/>
        <v>#DIV/0!</v>
      </c>
      <c r="AF75" s="18" t="e">
        <f t="shared" si="18"/>
        <v>#DIV/0!</v>
      </c>
      <c r="AG75" s="18" t="e">
        <f t="shared" si="18"/>
        <v>#DIV/0!</v>
      </c>
      <c r="AH75" s="18" t="e">
        <f t="shared" si="18"/>
        <v>#DIV/0!</v>
      </c>
      <c r="AI75" s="18" t="e">
        <f t="shared" si="18"/>
        <v>#DIV/0!</v>
      </c>
      <c r="AJ75" s="18" t="e">
        <f t="shared" si="18"/>
        <v>#DIV/0!</v>
      </c>
      <c r="AK75" s="18" t="e">
        <f t="shared" si="18"/>
        <v>#DIV/0!</v>
      </c>
      <c r="AL75" s="18" t="e">
        <f t="shared" si="18"/>
        <v>#DIV/0!</v>
      </c>
      <c r="AM75" s="18" t="e">
        <f t="shared" si="18"/>
        <v>#DIV/0!</v>
      </c>
      <c r="AN75" s="18" t="e">
        <f t="shared" si="18"/>
        <v>#DIV/0!</v>
      </c>
      <c r="AO75" s="18" t="e">
        <f t="shared" si="18"/>
        <v>#DIV/0!</v>
      </c>
      <c r="AP75" s="18" t="e">
        <f t="shared" si="18"/>
        <v>#DIV/0!</v>
      </c>
      <c r="AQ75" s="18" t="e">
        <f t="shared" si="18"/>
        <v>#DIV/0!</v>
      </c>
      <c r="AR75" s="18" t="e">
        <f t="shared" si="18"/>
        <v>#DIV/0!</v>
      </c>
      <c r="AS75" s="18" t="e">
        <f t="shared" si="18"/>
        <v>#DIV/0!</v>
      </c>
      <c r="AT75" s="18" t="e">
        <f t="shared" si="18"/>
        <v>#DIV/0!</v>
      </c>
      <c r="AU75" s="18" t="e">
        <f t="shared" si="18"/>
        <v>#DIV/0!</v>
      </c>
      <c r="AV75" s="18" t="e">
        <f t="shared" si="18"/>
        <v>#DIV/0!</v>
      </c>
      <c r="AW75" s="18" t="e">
        <f t="shared" si="18"/>
        <v>#DIV/0!</v>
      </c>
      <c r="AX75" s="18" t="e">
        <f t="shared" si="18"/>
        <v>#DIV/0!</v>
      </c>
      <c r="AY75" s="18" t="e">
        <f t="shared" si="18"/>
        <v>#DIV/0!</v>
      </c>
      <c r="AZ75" s="18" t="e">
        <f t="shared" si="18"/>
        <v>#DIV/0!</v>
      </c>
      <c r="BA75" s="18" t="e">
        <f t="shared" si="18"/>
        <v>#DIV/0!</v>
      </c>
      <c r="BB75" s="18" t="e">
        <f t="shared" si="18"/>
        <v>#DIV/0!</v>
      </c>
      <c r="BC75" s="18" t="e">
        <f t="shared" si="18"/>
        <v>#DIV/0!</v>
      </c>
      <c r="BD75" s="18" t="e">
        <f t="shared" si="18"/>
        <v>#DIV/0!</v>
      </c>
      <c r="BE75" s="18" t="e">
        <f t="shared" si="18"/>
        <v>#DIV/0!</v>
      </c>
      <c r="BF75" s="18" t="e">
        <f t="shared" si="18"/>
        <v>#DIV/0!</v>
      </c>
      <c r="BG75" s="18" t="e">
        <f t="shared" si="18"/>
        <v>#DIV/0!</v>
      </c>
      <c r="BH75" s="18" t="e">
        <f t="shared" si="18"/>
        <v>#DIV/0!</v>
      </c>
      <c r="BI75" s="18" t="e">
        <f t="shared" si="18"/>
        <v>#DIV/0!</v>
      </c>
      <c r="BJ75" s="18" t="e">
        <f t="shared" si="18"/>
        <v>#DIV/0!</v>
      </c>
      <c r="BK75" s="18" t="e">
        <f t="shared" si="18"/>
        <v>#DIV/0!</v>
      </c>
      <c r="BL75" s="18" t="e">
        <f t="shared" si="18"/>
        <v>#DIV/0!</v>
      </c>
      <c r="BM75" s="18" t="e">
        <f t="shared" si="18"/>
        <v>#DIV/0!</v>
      </c>
      <c r="BN75" s="18" t="e">
        <f t="shared" ref="BN75:DX75" si="19">BN74/BN73</f>
        <v>#DIV/0!</v>
      </c>
      <c r="BO75" s="18" t="e">
        <f t="shared" si="19"/>
        <v>#DIV/0!</v>
      </c>
      <c r="BP75" s="18" t="e">
        <f t="shared" si="19"/>
        <v>#DIV/0!</v>
      </c>
      <c r="BQ75" s="18" t="e">
        <f t="shared" si="19"/>
        <v>#DIV/0!</v>
      </c>
      <c r="BR75" s="18" t="e">
        <f t="shared" si="19"/>
        <v>#DIV/0!</v>
      </c>
      <c r="BS75" s="18" t="e">
        <f t="shared" si="19"/>
        <v>#DIV/0!</v>
      </c>
      <c r="BT75" s="18" t="e">
        <f t="shared" si="19"/>
        <v>#DIV/0!</v>
      </c>
      <c r="BU75" s="18" t="e">
        <f t="shared" si="19"/>
        <v>#DIV/0!</v>
      </c>
      <c r="BV75" s="18" t="e">
        <f t="shared" si="19"/>
        <v>#DIV/0!</v>
      </c>
      <c r="BW75" s="18" t="e">
        <f t="shared" si="19"/>
        <v>#DIV/0!</v>
      </c>
      <c r="BX75" s="18" t="e">
        <f t="shared" si="19"/>
        <v>#DIV/0!</v>
      </c>
      <c r="BY75" s="18" t="e">
        <f t="shared" si="19"/>
        <v>#DIV/0!</v>
      </c>
      <c r="BZ75" s="18" t="e">
        <f t="shared" si="19"/>
        <v>#DIV/0!</v>
      </c>
      <c r="CA75" s="18" t="e">
        <f t="shared" si="19"/>
        <v>#DIV/0!</v>
      </c>
      <c r="CB75" s="18" t="e">
        <f t="shared" si="19"/>
        <v>#DIV/0!</v>
      </c>
      <c r="CC75" s="18" t="e">
        <f t="shared" si="19"/>
        <v>#DIV/0!</v>
      </c>
      <c r="CD75" s="18" t="e">
        <f t="shared" si="19"/>
        <v>#DIV/0!</v>
      </c>
      <c r="CE75" s="18" t="e">
        <f t="shared" si="19"/>
        <v>#DIV/0!</v>
      </c>
      <c r="CF75" s="18" t="e">
        <f t="shared" si="19"/>
        <v>#DIV/0!</v>
      </c>
      <c r="CG75" s="18" t="e">
        <f t="shared" si="19"/>
        <v>#DIV/0!</v>
      </c>
      <c r="CH75" s="18" t="e">
        <f t="shared" si="19"/>
        <v>#DIV/0!</v>
      </c>
      <c r="CI75" s="18" t="e">
        <f t="shared" si="19"/>
        <v>#DIV/0!</v>
      </c>
      <c r="CJ75" s="18" t="e">
        <f t="shared" si="19"/>
        <v>#DIV/0!</v>
      </c>
      <c r="CK75" s="18" t="e">
        <f t="shared" si="19"/>
        <v>#DIV/0!</v>
      </c>
      <c r="CL75" s="18" t="e">
        <f t="shared" si="19"/>
        <v>#DIV/0!</v>
      </c>
      <c r="CM75" s="18" t="e">
        <f t="shared" si="19"/>
        <v>#DIV/0!</v>
      </c>
      <c r="CN75" s="18" t="e">
        <f t="shared" si="19"/>
        <v>#DIV/0!</v>
      </c>
      <c r="CO75" s="18" t="e">
        <f t="shared" si="19"/>
        <v>#DIV/0!</v>
      </c>
      <c r="CP75" s="18" t="e">
        <f t="shared" si="19"/>
        <v>#DIV/0!</v>
      </c>
      <c r="CQ75" s="18" t="e">
        <f t="shared" si="19"/>
        <v>#DIV/0!</v>
      </c>
      <c r="CR75" s="18" t="e">
        <f t="shared" si="19"/>
        <v>#DIV/0!</v>
      </c>
      <c r="CS75" s="18" t="e">
        <f t="shared" si="19"/>
        <v>#DIV/0!</v>
      </c>
      <c r="CT75" s="194" t="e">
        <f t="shared" si="19"/>
        <v>#DIV/0!</v>
      </c>
      <c r="CU75" s="194" t="e">
        <f t="shared" si="19"/>
        <v>#DIV/0!</v>
      </c>
      <c r="CV75" s="194" t="e">
        <f t="shared" si="19"/>
        <v>#DIV/0!</v>
      </c>
      <c r="CW75" s="194" t="e">
        <f t="shared" si="19"/>
        <v>#DIV/0!</v>
      </c>
      <c r="CX75" s="194" t="e">
        <f t="shared" si="19"/>
        <v>#DIV/0!</v>
      </c>
      <c r="CY75" s="194" t="e">
        <f t="shared" si="19"/>
        <v>#DIV/0!</v>
      </c>
      <c r="CZ75" s="194" t="e">
        <f t="shared" si="19"/>
        <v>#DIV/0!</v>
      </c>
      <c r="DA75" s="194" t="e">
        <f t="shared" si="19"/>
        <v>#DIV/0!</v>
      </c>
      <c r="DB75" s="194" t="e">
        <f t="shared" si="19"/>
        <v>#DIV/0!</v>
      </c>
      <c r="DC75" s="194" t="e">
        <f t="shared" si="19"/>
        <v>#DIV/0!</v>
      </c>
      <c r="DD75" s="194" t="e">
        <f t="shared" si="19"/>
        <v>#DIV/0!</v>
      </c>
      <c r="DE75" s="194" t="e">
        <f t="shared" si="19"/>
        <v>#DIV/0!</v>
      </c>
      <c r="DF75" s="194" t="e">
        <f t="shared" si="19"/>
        <v>#DIV/0!</v>
      </c>
      <c r="DG75" s="194" t="e">
        <f t="shared" si="19"/>
        <v>#DIV/0!</v>
      </c>
      <c r="DH75" s="194" t="e">
        <f t="shared" si="19"/>
        <v>#DIV/0!</v>
      </c>
      <c r="DI75" s="194" t="e">
        <f t="shared" si="19"/>
        <v>#DIV/0!</v>
      </c>
      <c r="DJ75" s="194" t="e">
        <f t="shared" si="19"/>
        <v>#DIV/0!</v>
      </c>
      <c r="DK75" s="194" t="e">
        <f t="shared" si="19"/>
        <v>#DIV/0!</v>
      </c>
      <c r="DL75" s="194" t="e">
        <f t="shared" si="19"/>
        <v>#DIV/0!</v>
      </c>
      <c r="DM75" s="194" t="e">
        <f t="shared" si="19"/>
        <v>#DIV/0!</v>
      </c>
      <c r="DN75" s="194" t="e">
        <f t="shared" si="19"/>
        <v>#DIV/0!</v>
      </c>
      <c r="DO75" s="194" t="e">
        <f t="shared" si="19"/>
        <v>#DIV/0!</v>
      </c>
      <c r="DP75" s="194" t="e">
        <f t="shared" si="19"/>
        <v>#DIV/0!</v>
      </c>
      <c r="DQ75" s="194" t="e">
        <f t="shared" si="19"/>
        <v>#DIV/0!</v>
      </c>
      <c r="DR75" s="194" t="e">
        <f t="shared" si="19"/>
        <v>#DIV/0!</v>
      </c>
      <c r="DS75" s="194" t="e">
        <f t="shared" si="19"/>
        <v>#DIV/0!</v>
      </c>
      <c r="DT75" s="194" t="e">
        <f t="shared" si="19"/>
        <v>#DIV/0!</v>
      </c>
      <c r="DU75" s="194" t="e">
        <f t="shared" si="19"/>
        <v>#DIV/0!</v>
      </c>
      <c r="DV75" s="194" t="e">
        <f t="shared" si="19"/>
        <v>#DIV/0!</v>
      </c>
      <c r="DW75" s="194" t="e">
        <f t="shared" si="19"/>
        <v>#DIV/0!</v>
      </c>
      <c r="DX75" s="194" t="e">
        <f t="shared" si="19"/>
        <v>#DIV/0!</v>
      </c>
      <c r="DY75" s="194" t="e">
        <f t="shared" ref="DY75:ED75" si="20">DY74/DY73</f>
        <v>#DIV/0!</v>
      </c>
      <c r="DZ75" s="194" t="e">
        <f t="shared" si="20"/>
        <v>#DIV/0!</v>
      </c>
      <c r="EA75" s="194" t="e">
        <f t="shared" si="20"/>
        <v>#DIV/0!</v>
      </c>
      <c r="EB75" s="194" t="e">
        <f t="shared" si="20"/>
        <v>#DIV/0!</v>
      </c>
      <c r="EC75" s="194" t="e">
        <f t="shared" si="20"/>
        <v>#DIV/0!</v>
      </c>
      <c r="ED75" s="194">
        <f t="shared" si="20"/>
        <v>1.3293051359516616E-2</v>
      </c>
      <c r="EE75" s="194">
        <v>4.8413125336202257E-3</v>
      </c>
      <c r="EF75" s="194">
        <v>0</v>
      </c>
      <c r="EG75" s="194">
        <v>0</v>
      </c>
      <c r="EH75" s="194">
        <v>0</v>
      </c>
      <c r="EI75" s="194">
        <v>0</v>
      </c>
      <c r="EJ75" s="194">
        <v>8.9928057553956839E-4</v>
      </c>
      <c r="EK75" s="194">
        <v>0</v>
      </c>
      <c r="EL75" s="194">
        <v>0</v>
      </c>
      <c r="EM75" s="194">
        <v>0</v>
      </c>
      <c r="EN75" s="194">
        <v>0</v>
      </c>
      <c r="EO75" s="194">
        <v>0</v>
      </c>
      <c r="EP75" s="194">
        <v>0</v>
      </c>
      <c r="EQ75" s="194">
        <v>0</v>
      </c>
      <c r="ER75" s="194">
        <v>0</v>
      </c>
      <c r="ES75" s="194">
        <v>0</v>
      </c>
      <c r="ET75" s="194">
        <v>0</v>
      </c>
      <c r="EU75" s="194">
        <v>0</v>
      </c>
      <c r="EV75" s="194">
        <v>0</v>
      </c>
      <c r="EW75" s="17">
        <f t="shared" ref="EW75:GB75" si="21">EW74/EW73</f>
        <v>0</v>
      </c>
      <c r="EX75" s="73">
        <f t="shared" si="21"/>
        <v>0</v>
      </c>
      <c r="EY75" s="73">
        <f t="shared" si="21"/>
        <v>0</v>
      </c>
      <c r="EZ75" s="73">
        <f t="shared" si="21"/>
        <v>0</v>
      </c>
      <c r="FA75" s="73">
        <f t="shared" si="21"/>
        <v>0</v>
      </c>
      <c r="FB75" s="73">
        <f t="shared" si="21"/>
        <v>0</v>
      </c>
      <c r="FC75" s="73" t="e">
        <f t="shared" si="21"/>
        <v>#DIV/0!</v>
      </c>
      <c r="FD75" s="73">
        <f t="shared" si="21"/>
        <v>0</v>
      </c>
      <c r="FE75" s="73">
        <f t="shared" si="21"/>
        <v>0</v>
      </c>
      <c r="FF75" s="73">
        <f t="shared" si="21"/>
        <v>0</v>
      </c>
      <c r="FG75" s="73">
        <f t="shared" si="21"/>
        <v>0</v>
      </c>
      <c r="FH75" s="73">
        <f t="shared" si="21"/>
        <v>0</v>
      </c>
      <c r="FI75" s="73" t="e">
        <f t="shared" si="21"/>
        <v>#DIV/0!</v>
      </c>
      <c r="FJ75" s="73">
        <f t="shared" si="21"/>
        <v>0</v>
      </c>
      <c r="FK75" s="73">
        <f t="shared" si="21"/>
        <v>0</v>
      </c>
      <c r="FL75" s="73">
        <f t="shared" si="21"/>
        <v>0</v>
      </c>
      <c r="FM75" s="73">
        <f t="shared" si="21"/>
        <v>0</v>
      </c>
      <c r="FN75" s="73">
        <f t="shared" si="21"/>
        <v>0</v>
      </c>
      <c r="FO75" s="73">
        <f t="shared" si="21"/>
        <v>0</v>
      </c>
      <c r="FP75" s="73">
        <f t="shared" si="21"/>
        <v>0</v>
      </c>
      <c r="FQ75" s="73">
        <f t="shared" si="21"/>
        <v>0</v>
      </c>
      <c r="FR75" s="73" t="e">
        <f t="shared" si="21"/>
        <v>#DIV/0!</v>
      </c>
      <c r="FS75" s="73">
        <f t="shared" si="21"/>
        <v>0</v>
      </c>
      <c r="FT75" s="73">
        <f t="shared" si="21"/>
        <v>0</v>
      </c>
      <c r="FU75" s="73">
        <f t="shared" si="21"/>
        <v>0</v>
      </c>
      <c r="FV75" s="73" t="e">
        <f t="shared" si="21"/>
        <v>#DIV/0!</v>
      </c>
      <c r="FW75" s="73" t="e">
        <f t="shared" si="21"/>
        <v>#DIV/0!</v>
      </c>
      <c r="FX75" s="73" t="e">
        <f t="shared" si="21"/>
        <v>#DIV/0!</v>
      </c>
      <c r="FY75" s="73" t="e">
        <f t="shared" si="21"/>
        <v>#DIV/0!</v>
      </c>
      <c r="FZ75" s="73" t="e">
        <f t="shared" si="21"/>
        <v>#DIV/0!</v>
      </c>
      <c r="GA75" s="73" t="e">
        <f t="shared" si="21"/>
        <v>#DIV/0!</v>
      </c>
      <c r="GB75" s="73" t="e">
        <f t="shared" si="21"/>
        <v>#DIV/0!</v>
      </c>
    </row>
    <row r="76" spans="1:184" ht="12.75" customHeight="1">
      <c r="A76" s="34" t="s">
        <v>460</v>
      </c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14" t="s">
        <v>31</v>
      </c>
      <c r="EY76" s="14" t="s">
        <v>31</v>
      </c>
      <c r="EZ76" s="14" t="s">
        <v>31</v>
      </c>
      <c r="FA76" s="14" t="s">
        <v>31</v>
      </c>
      <c r="FB76" s="14" t="s">
        <v>31</v>
      </c>
      <c r="FC76" s="14" t="s">
        <v>31</v>
      </c>
      <c r="FD76" s="14" t="s">
        <v>31</v>
      </c>
      <c r="FE76" s="14" t="s">
        <v>31</v>
      </c>
      <c r="FF76" s="14" t="s">
        <v>31</v>
      </c>
      <c r="FG76" s="14" t="s">
        <v>31</v>
      </c>
      <c r="FH76" s="14" t="s">
        <v>31</v>
      </c>
      <c r="FI76" s="14" t="s">
        <v>31</v>
      </c>
      <c r="FJ76" s="14" t="s">
        <v>31</v>
      </c>
      <c r="FK76" s="14" t="s">
        <v>31</v>
      </c>
      <c r="FL76" s="14" t="s">
        <v>31</v>
      </c>
      <c r="FM76" s="14" t="s">
        <v>31</v>
      </c>
      <c r="FN76" s="14" t="s">
        <v>31</v>
      </c>
      <c r="FO76" s="14" t="s">
        <v>31</v>
      </c>
      <c r="FP76" s="14" t="s">
        <v>31</v>
      </c>
      <c r="FQ76" s="14" t="s">
        <v>31</v>
      </c>
      <c r="FR76" s="14" t="s">
        <v>31</v>
      </c>
      <c r="FS76" s="14" t="s">
        <v>31</v>
      </c>
      <c r="FT76" s="14" t="s">
        <v>31</v>
      </c>
      <c r="FU76" s="14" t="s">
        <v>31</v>
      </c>
      <c r="FV76" s="14" t="s">
        <v>31</v>
      </c>
      <c r="FW76" s="14" t="s">
        <v>31</v>
      </c>
      <c r="FX76" s="14" t="s">
        <v>31</v>
      </c>
      <c r="FY76" s="14" t="s">
        <v>31</v>
      </c>
      <c r="FZ76" s="14" t="s">
        <v>31</v>
      </c>
      <c r="GA76" s="14" t="s">
        <v>31</v>
      </c>
      <c r="GB76" s="14" t="s">
        <v>31</v>
      </c>
    </row>
    <row r="77" spans="1:184" s="6" customFormat="1" ht="25.5" customHeight="1">
      <c r="A77" s="11" t="s">
        <v>4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93"/>
      <c r="CU77" s="193"/>
      <c r="CV77" s="193"/>
      <c r="CW77" s="193"/>
      <c r="CX77" s="193"/>
      <c r="CY77" s="193"/>
      <c r="CZ77" s="193"/>
      <c r="DA77" s="193"/>
      <c r="DB77" s="193"/>
      <c r="DC77" s="193"/>
      <c r="DD77" s="193"/>
      <c r="DE77" s="193"/>
      <c r="DF77" s="193"/>
      <c r="DG77" s="193"/>
      <c r="DH77" s="193"/>
      <c r="DI77" s="193"/>
      <c r="DJ77" s="225"/>
      <c r="DK77" s="193"/>
      <c r="DL77" s="193"/>
      <c r="DM77" s="225"/>
      <c r="DN77" s="193"/>
      <c r="DO77" s="193"/>
      <c r="DP77" s="193"/>
      <c r="DQ77" s="193"/>
      <c r="DR77" s="193"/>
      <c r="DS77" s="193"/>
      <c r="DT77" s="193"/>
      <c r="DU77" s="193"/>
      <c r="DV77" s="193"/>
      <c r="DW77" s="193"/>
      <c r="DX77" s="193"/>
      <c r="DY77" s="193"/>
      <c r="DZ77" s="193"/>
      <c r="EA77" s="193"/>
      <c r="EB77" s="193"/>
      <c r="EC77" s="193"/>
      <c r="ED77" s="193">
        <v>22</v>
      </c>
      <c r="EE77" s="193">
        <v>9</v>
      </c>
      <c r="EF77" s="193">
        <v>0</v>
      </c>
      <c r="EG77" s="193">
        <v>0</v>
      </c>
      <c r="EH77" s="193">
        <v>0</v>
      </c>
      <c r="EI77" s="193">
        <v>0</v>
      </c>
      <c r="EJ77" s="193">
        <v>1</v>
      </c>
      <c r="EK77" s="193">
        <v>0</v>
      </c>
      <c r="EL77" s="193">
        <v>0</v>
      </c>
      <c r="EM77" s="193">
        <v>0</v>
      </c>
      <c r="EN77" s="193">
        <v>0</v>
      </c>
      <c r="EO77" s="193">
        <v>0</v>
      </c>
      <c r="EP77" s="193">
        <v>0</v>
      </c>
      <c r="EQ77" s="193">
        <v>0</v>
      </c>
      <c r="ER77" s="193">
        <v>0</v>
      </c>
      <c r="ES77" s="193">
        <v>0</v>
      </c>
      <c r="ET77" s="193">
        <v>0</v>
      </c>
      <c r="EU77" s="193">
        <v>0</v>
      </c>
      <c r="EV77" s="193">
        <v>0</v>
      </c>
      <c r="EW77" s="9">
        <f>SUM(EX77:GB77)</f>
        <v>0</v>
      </c>
      <c r="EX77" s="66">
        <f>'AS 5C21'!F77</f>
        <v>0</v>
      </c>
      <c r="EY77" s="66">
        <f>'AS 5C21'!G77</f>
        <v>0</v>
      </c>
      <c r="EZ77" s="66">
        <f>'AS 5C21'!H77</f>
        <v>0</v>
      </c>
      <c r="FA77" s="66">
        <f>'AS 5C21'!I77</f>
        <v>0</v>
      </c>
      <c r="FB77" s="66">
        <f>'AS 5C21'!J77</f>
        <v>0</v>
      </c>
      <c r="FC77" s="66">
        <f>'AS 5C21'!K77</f>
        <v>0</v>
      </c>
      <c r="FD77" s="66">
        <f>'AS 5C21'!L77</f>
        <v>0</v>
      </c>
      <c r="FE77" s="66">
        <f>'AS 5C21'!M77</f>
        <v>0</v>
      </c>
      <c r="FF77" s="66">
        <f>'AS 5C21'!N77</f>
        <v>0</v>
      </c>
      <c r="FG77" s="66">
        <f>'AS 5C21'!O77</f>
        <v>0</v>
      </c>
      <c r="FH77" s="66">
        <f>'AS 5C21'!P77</f>
        <v>0</v>
      </c>
      <c r="FI77" s="66">
        <f>'AS 5C21'!Q77</f>
        <v>0</v>
      </c>
      <c r="FJ77" s="66">
        <f>'AS 5C21'!R77</f>
        <v>0</v>
      </c>
      <c r="FK77" s="66">
        <f>'AS 5C21'!S77</f>
        <v>0</v>
      </c>
      <c r="FL77" s="66">
        <f>'AS 5C21'!T77</f>
        <v>0</v>
      </c>
      <c r="FM77" s="66">
        <f>'AS 5C21'!U77</f>
        <v>0</v>
      </c>
      <c r="FN77" s="66">
        <f>'AS 5C21'!V77</f>
        <v>0</v>
      </c>
      <c r="FO77" s="66">
        <f>'AS 5C21'!W77</f>
        <v>0</v>
      </c>
      <c r="FP77" s="66">
        <f>'AS 5C21'!X77</f>
        <v>0</v>
      </c>
      <c r="FQ77" s="66">
        <f>'AS 5C21'!Y77</f>
        <v>0</v>
      </c>
      <c r="FR77" s="66">
        <f>'AS 5C21'!Z77</f>
        <v>0</v>
      </c>
      <c r="FS77" s="66">
        <f>'AS 5C21'!AA77</f>
        <v>0</v>
      </c>
      <c r="FT77" s="66">
        <f>'AS 5C21'!AB77</f>
        <v>0</v>
      </c>
      <c r="FU77" s="66">
        <f>'AS 5C21'!AC77</f>
        <v>0</v>
      </c>
      <c r="FV77" s="66">
        <f>'AS 5C21'!AD77</f>
        <v>0</v>
      </c>
      <c r="FW77" s="66">
        <f>'AS 5C21'!AE77</f>
        <v>0</v>
      </c>
      <c r="FX77" s="66">
        <f>'AS 5C21'!AF77</f>
        <v>0</v>
      </c>
      <c r="FY77" s="66">
        <f>'AS 5C21'!AG77</f>
        <v>0</v>
      </c>
      <c r="FZ77" s="66">
        <f>'AS 5C21'!AH77</f>
        <v>0</v>
      </c>
      <c r="GA77" s="66">
        <f>'AS 5C21'!AI77</f>
        <v>0</v>
      </c>
      <c r="GB77" s="66">
        <f>'AS 5C21'!AJ77</f>
        <v>0</v>
      </c>
    </row>
    <row r="78" spans="1:184" s="3" customFormat="1" ht="25.5" customHeight="1">
      <c r="A78" s="5" t="s">
        <v>3</v>
      </c>
      <c r="B78" s="4" t="e">
        <f t="shared" ref="B78:BM78" si="22">B77/B73</f>
        <v>#DIV/0!</v>
      </c>
      <c r="C78" s="4" t="e">
        <f t="shared" si="22"/>
        <v>#DIV/0!</v>
      </c>
      <c r="D78" s="4" t="e">
        <f t="shared" si="22"/>
        <v>#DIV/0!</v>
      </c>
      <c r="E78" s="4" t="e">
        <f t="shared" si="22"/>
        <v>#DIV/0!</v>
      </c>
      <c r="F78" s="4" t="e">
        <f t="shared" si="22"/>
        <v>#DIV/0!</v>
      </c>
      <c r="G78" s="4" t="e">
        <f t="shared" si="22"/>
        <v>#DIV/0!</v>
      </c>
      <c r="H78" s="4" t="e">
        <f t="shared" si="22"/>
        <v>#DIV/0!</v>
      </c>
      <c r="I78" s="4" t="e">
        <f t="shared" si="22"/>
        <v>#DIV/0!</v>
      </c>
      <c r="J78" s="4" t="e">
        <f t="shared" si="22"/>
        <v>#DIV/0!</v>
      </c>
      <c r="K78" s="4" t="e">
        <f t="shared" si="22"/>
        <v>#DIV/0!</v>
      </c>
      <c r="L78" s="4" t="e">
        <f t="shared" si="22"/>
        <v>#DIV/0!</v>
      </c>
      <c r="M78" s="4" t="e">
        <f t="shared" si="22"/>
        <v>#DIV/0!</v>
      </c>
      <c r="N78" s="4" t="e">
        <f t="shared" si="22"/>
        <v>#DIV/0!</v>
      </c>
      <c r="O78" s="4" t="e">
        <f t="shared" si="22"/>
        <v>#DIV/0!</v>
      </c>
      <c r="P78" s="4" t="e">
        <f t="shared" si="22"/>
        <v>#DIV/0!</v>
      </c>
      <c r="Q78" s="4" t="e">
        <f t="shared" si="22"/>
        <v>#DIV/0!</v>
      </c>
      <c r="R78" s="4" t="e">
        <f t="shared" si="22"/>
        <v>#DIV/0!</v>
      </c>
      <c r="S78" s="4" t="e">
        <f t="shared" si="22"/>
        <v>#DIV/0!</v>
      </c>
      <c r="T78" s="4" t="e">
        <f t="shared" si="22"/>
        <v>#DIV/0!</v>
      </c>
      <c r="U78" s="4" t="e">
        <f t="shared" si="22"/>
        <v>#DIV/0!</v>
      </c>
      <c r="V78" s="4" t="e">
        <f t="shared" si="22"/>
        <v>#DIV/0!</v>
      </c>
      <c r="W78" s="4" t="e">
        <f t="shared" si="22"/>
        <v>#DIV/0!</v>
      </c>
      <c r="X78" s="4" t="e">
        <f t="shared" si="22"/>
        <v>#DIV/0!</v>
      </c>
      <c r="Y78" s="4" t="e">
        <f t="shared" si="22"/>
        <v>#DIV/0!</v>
      </c>
      <c r="Z78" s="4" t="e">
        <f t="shared" si="22"/>
        <v>#DIV/0!</v>
      </c>
      <c r="AA78" s="4" t="e">
        <f t="shared" si="22"/>
        <v>#DIV/0!</v>
      </c>
      <c r="AB78" s="4" t="e">
        <f t="shared" si="22"/>
        <v>#DIV/0!</v>
      </c>
      <c r="AC78" s="4" t="e">
        <f t="shared" si="22"/>
        <v>#DIV/0!</v>
      </c>
      <c r="AD78" s="4" t="e">
        <f t="shared" si="22"/>
        <v>#DIV/0!</v>
      </c>
      <c r="AE78" s="4" t="e">
        <f t="shared" si="22"/>
        <v>#DIV/0!</v>
      </c>
      <c r="AF78" s="4" t="e">
        <f t="shared" si="22"/>
        <v>#DIV/0!</v>
      </c>
      <c r="AG78" s="4" t="e">
        <f t="shared" si="22"/>
        <v>#DIV/0!</v>
      </c>
      <c r="AH78" s="4" t="e">
        <f t="shared" si="22"/>
        <v>#DIV/0!</v>
      </c>
      <c r="AI78" s="4" t="e">
        <f t="shared" si="22"/>
        <v>#DIV/0!</v>
      </c>
      <c r="AJ78" s="4" t="e">
        <f t="shared" si="22"/>
        <v>#DIV/0!</v>
      </c>
      <c r="AK78" s="4" t="e">
        <f t="shared" si="22"/>
        <v>#DIV/0!</v>
      </c>
      <c r="AL78" s="4" t="e">
        <f t="shared" si="22"/>
        <v>#DIV/0!</v>
      </c>
      <c r="AM78" s="4" t="e">
        <f t="shared" si="22"/>
        <v>#DIV/0!</v>
      </c>
      <c r="AN78" s="4" t="e">
        <f t="shared" si="22"/>
        <v>#DIV/0!</v>
      </c>
      <c r="AO78" s="4" t="e">
        <f t="shared" si="22"/>
        <v>#DIV/0!</v>
      </c>
      <c r="AP78" s="4" t="e">
        <f t="shared" si="22"/>
        <v>#DIV/0!</v>
      </c>
      <c r="AQ78" s="4" t="e">
        <f t="shared" si="22"/>
        <v>#DIV/0!</v>
      </c>
      <c r="AR78" s="4" t="e">
        <f t="shared" si="22"/>
        <v>#DIV/0!</v>
      </c>
      <c r="AS78" s="4" t="e">
        <f t="shared" si="22"/>
        <v>#DIV/0!</v>
      </c>
      <c r="AT78" s="4" t="e">
        <f t="shared" si="22"/>
        <v>#DIV/0!</v>
      </c>
      <c r="AU78" s="4" t="e">
        <f t="shared" si="22"/>
        <v>#DIV/0!</v>
      </c>
      <c r="AV78" s="4" t="e">
        <f t="shared" si="22"/>
        <v>#DIV/0!</v>
      </c>
      <c r="AW78" s="4" t="e">
        <f t="shared" si="22"/>
        <v>#DIV/0!</v>
      </c>
      <c r="AX78" s="4" t="e">
        <f t="shared" si="22"/>
        <v>#DIV/0!</v>
      </c>
      <c r="AY78" s="4" t="e">
        <f t="shared" si="22"/>
        <v>#DIV/0!</v>
      </c>
      <c r="AZ78" s="4" t="e">
        <f t="shared" si="22"/>
        <v>#DIV/0!</v>
      </c>
      <c r="BA78" s="4" t="e">
        <f t="shared" si="22"/>
        <v>#DIV/0!</v>
      </c>
      <c r="BB78" s="4" t="e">
        <f t="shared" si="22"/>
        <v>#DIV/0!</v>
      </c>
      <c r="BC78" s="4" t="e">
        <f t="shared" si="22"/>
        <v>#DIV/0!</v>
      </c>
      <c r="BD78" s="4" t="e">
        <f t="shared" si="22"/>
        <v>#DIV/0!</v>
      </c>
      <c r="BE78" s="4" t="e">
        <f t="shared" si="22"/>
        <v>#DIV/0!</v>
      </c>
      <c r="BF78" s="4" t="e">
        <f t="shared" si="22"/>
        <v>#DIV/0!</v>
      </c>
      <c r="BG78" s="4" t="e">
        <f t="shared" si="22"/>
        <v>#DIV/0!</v>
      </c>
      <c r="BH78" s="4" t="e">
        <f t="shared" si="22"/>
        <v>#DIV/0!</v>
      </c>
      <c r="BI78" s="4" t="e">
        <f t="shared" si="22"/>
        <v>#DIV/0!</v>
      </c>
      <c r="BJ78" s="4" t="e">
        <f t="shared" si="22"/>
        <v>#DIV/0!</v>
      </c>
      <c r="BK78" s="4" t="e">
        <f t="shared" si="22"/>
        <v>#DIV/0!</v>
      </c>
      <c r="BL78" s="4" t="e">
        <f t="shared" si="22"/>
        <v>#DIV/0!</v>
      </c>
      <c r="BM78" s="4" t="e">
        <f t="shared" si="22"/>
        <v>#DIV/0!</v>
      </c>
      <c r="BN78" s="4" t="e">
        <f t="shared" ref="BN78:DX78" si="23">BN77/BN73</f>
        <v>#DIV/0!</v>
      </c>
      <c r="BO78" s="4" t="e">
        <f t="shared" si="23"/>
        <v>#DIV/0!</v>
      </c>
      <c r="BP78" s="4" t="e">
        <f t="shared" si="23"/>
        <v>#DIV/0!</v>
      </c>
      <c r="BQ78" s="4" t="e">
        <f t="shared" si="23"/>
        <v>#DIV/0!</v>
      </c>
      <c r="BR78" s="4" t="e">
        <f t="shared" si="23"/>
        <v>#DIV/0!</v>
      </c>
      <c r="BS78" s="4" t="e">
        <f t="shared" si="23"/>
        <v>#DIV/0!</v>
      </c>
      <c r="BT78" s="4" t="e">
        <f t="shared" si="23"/>
        <v>#DIV/0!</v>
      </c>
      <c r="BU78" s="4" t="e">
        <f t="shared" si="23"/>
        <v>#DIV/0!</v>
      </c>
      <c r="BV78" s="4" t="e">
        <f t="shared" si="23"/>
        <v>#DIV/0!</v>
      </c>
      <c r="BW78" s="4" t="e">
        <f t="shared" si="23"/>
        <v>#DIV/0!</v>
      </c>
      <c r="BX78" s="4" t="e">
        <f t="shared" si="23"/>
        <v>#DIV/0!</v>
      </c>
      <c r="BY78" s="4" t="e">
        <f t="shared" si="23"/>
        <v>#DIV/0!</v>
      </c>
      <c r="BZ78" s="4" t="e">
        <f t="shared" si="23"/>
        <v>#DIV/0!</v>
      </c>
      <c r="CA78" s="4" t="e">
        <f t="shared" si="23"/>
        <v>#DIV/0!</v>
      </c>
      <c r="CB78" s="4" t="e">
        <f t="shared" si="23"/>
        <v>#DIV/0!</v>
      </c>
      <c r="CC78" s="4" t="e">
        <f t="shared" si="23"/>
        <v>#DIV/0!</v>
      </c>
      <c r="CD78" s="4" t="e">
        <f t="shared" si="23"/>
        <v>#DIV/0!</v>
      </c>
      <c r="CE78" s="4" t="e">
        <f t="shared" si="23"/>
        <v>#DIV/0!</v>
      </c>
      <c r="CF78" s="4" t="e">
        <f t="shared" si="23"/>
        <v>#DIV/0!</v>
      </c>
      <c r="CG78" s="4" t="e">
        <f t="shared" si="23"/>
        <v>#DIV/0!</v>
      </c>
      <c r="CH78" s="4" t="e">
        <f t="shared" si="23"/>
        <v>#DIV/0!</v>
      </c>
      <c r="CI78" s="4" t="e">
        <f t="shared" si="23"/>
        <v>#DIV/0!</v>
      </c>
      <c r="CJ78" s="4" t="e">
        <f t="shared" si="23"/>
        <v>#DIV/0!</v>
      </c>
      <c r="CK78" s="4" t="e">
        <f t="shared" si="23"/>
        <v>#DIV/0!</v>
      </c>
      <c r="CL78" s="4" t="e">
        <f t="shared" si="23"/>
        <v>#DIV/0!</v>
      </c>
      <c r="CM78" s="4" t="e">
        <f t="shared" si="23"/>
        <v>#DIV/0!</v>
      </c>
      <c r="CN78" s="4" t="e">
        <f t="shared" si="23"/>
        <v>#DIV/0!</v>
      </c>
      <c r="CO78" s="4" t="e">
        <f t="shared" si="23"/>
        <v>#DIV/0!</v>
      </c>
      <c r="CP78" s="4" t="e">
        <f t="shared" si="23"/>
        <v>#DIV/0!</v>
      </c>
      <c r="CQ78" s="4" t="e">
        <f t="shared" si="23"/>
        <v>#DIV/0!</v>
      </c>
      <c r="CR78" s="4" t="e">
        <f t="shared" si="23"/>
        <v>#DIV/0!</v>
      </c>
      <c r="CS78" s="4" t="e">
        <f t="shared" si="23"/>
        <v>#DIV/0!</v>
      </c>
      <c r="CT78" s="4" t="e">
        <f t="shared" si="23"/>
        <v>#DIV/0!</v>
      </c>
      <c r="CU78" s="4" t="e">
        <f t="shared" si="23"/>
        <v>#DIV/0!</v>
      </c>
      <c r="CV78" s="4" t="e">
        <f t="shared" si="23"/>
        <v>#DIV/0!</v>
      </c>
      <c r="CW78" s="4" t="e">
        <f t="shared" si="23"/>
        <v>#DIV/0!</v>
      </c>
      <c r="CX78" s="4" t="e">
        <f t="shared" si="23"/>
        <v>#DIV/0!</v>
      </c>
      <c r="CY78" s="4" t="e">
        <f t="shared" si="23"/>
        <v>#DIV/0!</v>
      </c>
      <c r="CZ78" s="4" t="e">
        <f t="shared" si="23"/>
        <v>#DIV/0!</v>
      </c>
      <c r="DA78" s="4" t="e">
        <f t="shared" si="23"/>
        <v>#DIV/0!</v>
      </c>
      <c r="DB78" s="4" t="e">
        <f t="shared" si="23"/>
        <v>#DIV/0!</v>
      </c>
      <c r="DC78" s="4" t="e">
        <f t="shared" si="23"/>
        <v>#DIV/0!</v>
      </c>
      <c r="DD78" s="4" t="e">
        <f t="shared" si="23"/>
        <v>#DIV/0!</v>
      </c>
      <c r="DE78" s="4" t="e">
        <f t="shared" si="23"/>
        <v>#DIV/0!</v>
      </c>
      <c r="DF78" s="4" t="e">
        <f t="shared" si="23"/>
        <v>#DIV/0!</v>
      </c>
      <c r="DG78" s="4" t="e">
        <f t="shared" si="23"/>
        <v>#DIV/0!</v>
      </c>
      <c r="DH78" s="4" t="e">
        <f t="shared" si="23"/>
        <v>#DIV/0!</v>
      </c>
      <c r="DI78" s="4" t="e">
        <f t="shared" si="23"/>
        <v>#DIV/0!</v>
      </c>
      <c r="DJ78" s="4" t="e">
        <f t="shared" si="23"/>
        <v>#DIV/0!</v>
      </c>
      <c r="DK78" s="4" t="e">
        <f t="shared" si="23"/>
        <v>#DIV/0!</v>
      </c>
      <c r="DL78" s="4" t="e">
        <f t="shared" si="23"/>
        <v>#DIV/0!</v>
      </c>
      <c r="DM78" s="4" t="e">
        <f t="shared" si="23"/>
        <v>#DIV/0!</v>
      </c>
      <c r="DN78" s="4" t="e">
        <f t="shared" si="23"/>
        <v>#DIV/0!</v>
      </c>
      <c r="DO78" s="4" t="e">
        <f t="shared" si="23"/>
        <v>#DIV/0!</v>
      </c>
      <c r="DP78" s="4" t="e">
        <f t="shared" si="23"/>
        <v>#DIV/0!</v>
      </c>
      <c r="DQ78" s="4" t="e">
        <f t="shared" si="23"/>
        <v>#DIV/0!</v>
      </c>
      <c r="DR78" s="4" t="e">
        <f t="shared" si="23"/>
        <v>#DIV/0!</v>
      </c>
      <c r="DS78" s="4" t="e">
        <f t="shared" si="23"/>
        <v>#DIV/0!</v>
      </c>
      <c r="DT78" s="4" t="e">
        <f t="shared" si="23"/>
        <v>#DIV/0!</v>
      </c>
      <c r="DU78" s="4" t="e">
        <f t="shared" si="23"/>
        <v>#DIV/0!</v>
      </c>
      <c r="DV78" s="4" t="e">
        <f t="shared" si="23"/>
        <v>#DIV/0!</v>
      </c>
      <c r="DW78" s="4" t="e">
        <f t="shared" si="23"/>
        <v>#DIV/0!</v>
      </c>
      <c r="DX78" s="4" t="e">
        <f t="shared" si="23"/>
        <v>#DIV/0!</v>
      </c>
      <c r="DY78" s="4" t="e">
        <f t="shared" ref="DY78:ED78" si="24">DY77/DY73</f>
        <v>#DIV/0!</v>
      </c>
      <c r="DZ78" s="4" t="e">
        <f t="shared" si="24"/>
        <v>#DIV/0!</v>
      </c>
      <c r="EA78" s="4" t="e">
        <f t="shared" si="24"/>
        <v>#DIV/0!</v>
      </c>
      <c r="EB78" s="4" t="e">
        <f t="shared" si="24"/>
        <v>#DIV/0!</v>
      </c>
      <c r="EC78" s="4" t="e">
        <f t="shared" si="24"/>
        <v>#DIV/0!</v>
      </c>
      <c r="ED78" s="4">
        <f t="shared" si="24"/>
        <v>1.3293051359516616E-2</v>
      </c>
      <c r="EE78" s="4">
        <v>4.8413125336202257E-3</v>
      </c>
      <c r="EF78" s="4">
        <v>0</v>
      </c>
      <c r="EG78" s="4">
        <v>0</v>
      </c>
      <c r="EH78" s="4">
        <v>0</v>
      </c>
      <c r="EI78" s="4">
        <v>0</v>
      </c>
      <c r="EJ78" s="4">
        <v>8.9928057553956839E-4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f t="shared" ref="EW78:GB78" si="25">EW77/EW73</f>
        <v>0</v>
      </c>
      <c r="EX78" s="4">
        <f t="shared" si="25"/>
        <v>0</v>
      </c>
      <c r="EY78" s="4">
        <f t="shared" si="25"/>
        <v>0</v>
      </c>
      <c r="EZ78" s="4">
        <f t="shared" si="25"/>
        <v>0</v>
      </c>
      <c r="FA78" s="4">
        <f t="shared" si="25"/>
        <v>0</v>
      </c>
      <c r="FB78" s="4">
        <f t="shared" si="25"/>
        <v>0</v>
      </c>
      <c r="FC78" s="4" t="e">
        <f t="shared" si="25"/>
        <v>#DIV/0!</v>
      </c>
      <c r="FD78" s="4">
        <f t="shared" si="25"/>
        <v>0</v>
      </c>
      <c r="FE78" s="4">
        <f t="shared" si="25"/>
        <v>0</v>
      </c>
      <c r="FF78" s="4">
        <f t="shared" si="25"/>
        <v>0</v>
      </c>
      <c r="FG78" s="4">
        <f t="shared" si="25"/>
        <v>0</v>
      </c>
      <c r="FH78" s="4">
        <f t="shared" si="25"/>
        <v>0</v>
      </c>
      <c r="FI78" s="4" t="e">
        <f t="shared" si="25"/>
        <v>#DIV/0!</v>
      </c>
      <c r="FJ78" s="4">
        <f t="shared" si="25"/>
        <v>0</v>
      </c>
      <c r="FK78" s="4">
        <f t="shared" si="25"/>
        <v>0</v>
      </c>
      <c r="FL78" s="4">
        <f t="shared" si="25"/>
        <v>0</v>
      </c>
      <c r="FM78" s="4">
        <f t="shared" si="25"/>
        <v>0</v>
      </c>
      <c r="FN78" s="4">
        <f t="shared" si="25"/>
        <v>0</v>
      </c>
      <c r="FO78" s="4">
        <f t="shared" si="25"/>
        <v>0</v>
      </c>
      <c r="FP78" s="4">
        <f t="shared" si="25"/>
        <v>0</v>
      </c>
      <c r="FQ78" s="4">
        <f t="shared" si="25"/>
        <v>0</v>
      </c>
      <c r="FR78" s="4" t="e">
        <f t="shared" si="25"/>
        <v>#DIV/0!</v>
      </c>
      <c r="FS78" s="4">
        <f t="shared" si="25"/>
        <v>0</v>
      </c>
      <c r="FT78" s="4">
        <f t="shared" si="25"/>
        <v>0</v>
      </c>
      <c r="FU78" s="4">
        <f t="shared" si="25"/>
        <v>0</v>
      </c>
      <c r="FV78" s="4" t="e">
        <f t="shared" si="25"/>
        <v>#DIV/0!</v>
      </c>
      <c r="FW78" s="4" t="e">
        <f t="shared" si="25"/>
        <v>#DIV/0!</v>
      </c>
      <c r="FX78" s="4" t="e">
        <f t="shared" si="25"/>
        <v>#DIV/0!</v>
      </c>
      <c r="FY78" s="4" t="e">
        <f t="shared" si="25"/>
        <v>#DIV/0!</v>
      </c>
      <c r="FZ78" s="4" t="e">
        <f t="shared" si="25"/>
        <v>#DIV/0!</v>
      </c>
      <c r="GA78" s="4" t="e">
        <f t="shared" si="25"/>
        <v>#DIV/0!</v>
      </c>
      <c r="GB78" s="4" t="e">
        <f t="shared" si="25"/>
        <v>#DIV/0!</v>
      </c>
    </row>
    <row r="79" spans="1:184" s="6" customFormat="1" ht="25.5" customHeight="1">
      <c r="A79" s="11" t="s">
        <v>2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93"/>
      <c r="CU79" s="193"/>
      <c r="CV79" s="193"/>
      <c r="CW79" s="193"/>
      <c r="CX79" s="193"/>
      <c r="CY79" s="193"/>
      <c r="CZ79" s="193"/>
      <c r="DA79" s="193"/>
      <c r="DB79" s="193"/>
      <c r="DC79" s="193"/>
      <c r="DD79" s="193"/>
      <c r="DE79" s="193"/>
      <c r="DF79" s="193"/>
      <c r="DG79" s="193"/>
      <c r="DH79" s="193"/>
      <c r="DI79" s="193"/>
      <c r="DJ79" s="225"/>
      <c r="DK79" s="193"/>
      <c r="DL79" s="193"/>
      <c r="DM79" s="225"/>
      <c r="DN79" s="193"/>
      <c r="DO79" s="193"/>
      <c r="DP79" s="193"/>
      <c r="DQ79" s="193"/>
      <c r="DR79" s="193"/>
      <c r="DS79" s="193"/>
      <c r="DT79" s="193"/>
      <c r="DU79" s="193"/>
      <c r="DV79" s="193"/>
      <c r="DW79" s="193"/>
      <c r="DX79" s="193"/>
      <c r="DY79" s="193"/>
      <c r="DZ79" s="193"/>
      <c r="EA79" s="193"/>
      <c r="EB79" s="193"/>
      <c r="EC79" s="193"/>
      <c r="ED79" s="193">
        <v>0</v>
      </c>
      <c r="EE79" s="193">
        <v>0</v>
      </c>
      <c r="EF79" s="193">
        <v>0</v>
      </c>
      <c r="EG79" s="193">
        <v>0</v>
      </c>
      <c r="EH79" s="193">
        <v>0</v>
      </c>
      <c r="EI79" s="193">
        <v>0</v>
      </c>
      <c r="EJ79" s="193">
        <v>0</v>
      </c>
      <c r="EK79" s="193">
        <v>0</v>
      </c>
      <c r="EL79" s="193">
        <v>0</v>
      </c>
      <c r="EM79" s="193">
        <v>0</v>
      </c>
      <c r="EN79" s="193">
        <v>0</v>
      </c>
      <c r="EO79" s="193">
        <v>0</v>
      </c>
      <c r="EP79" s="193">
        <v>0</v>
      </c>
      <c r="EQ79" s="193">
        <v>0</v>
      </c>
      <c r="ER79" s="193">
        <v>0</v>
      </c>
      <c r="ES79" s="193">
        <v>0</v>
      </c>
      <c r="ET79" s="193">
        <v>0</v>
      </c>
      <c r="EU79" s="193">
        <v>0</v>
      </c>
      <c r="EV79" s="193">
        <v>0</v>
      </c>
      <c r="EW79" s="9">
        <f>SUM(EX79:GB79)</f>
        <v>0</v>
      </c>
      <c r="EX79" s="9">
        <f>'AS 5C21'!F78</f>
        <v>0</v>
      </c>
      <c r="EY79" s="9">
        <f>'AS 5C21'!G78</f>
        <v>0</v>
      </c>
      <c r="EZ79" s="9">
        <f>'AS 5C21'!H78</f>
        <v>0</v>
      </c>
      <c r="FA79" s="9">
        <f>'AS 5C21'!I78</f>
        <v>0</v>
      </c>
      <c r="FB79" s="9">
        <f>'AS 5C21'!J78</f>
        <v>0</v>
      </c>
      <c r="FC79" s="9">
        <f>'AS 5C21'!K78</f>
        <v>0</v>
      </c>
      <c r="FD79" s="9">
        <f>'AS 5C21'!L78</f>
        <v>0</v>
      </c>
      <c r="FE79" s="9">
        <f>'AS 5C21'!M78</f>
        <v>0</v>
      </c>
      <c r="FF79" s="9">
        <f>'AS 5C21'!N78</f>
        <v>0</v>
      </c>
      <c r="FG79" s="9">
        <f>'AS 5C21'!O78</f>
        <v>0</v>
      </c>
      <c r="FH79" s="9">
        <f>'AS 5C21'!P78</f>
        <v>0</v>
      </c>
      <c r="FI79" s="9">
        <f>'AS 5C21'!Q78</f>
        <v>0</v>
      </c>
      <c r="FJ79" s="9">
        <f>'AS 5C21'!R78</f>
        <v>0</v>
      </c>
      <c r="FK79" s="9">
        <f>'AS 5C21'!S78</f>
        <v>0</v>
      </c>
      <c r="FL79" s="9">
        <f>'AS 5C21'!T78</f>
        <v>0</v>
      </c>
      <c r="FM79" s="9">
        <f>'AS 5C21'!U78</f>
        <v>0</v>
      </c>
      <c r="FN79" s="9">
        <f>'AS 5C21'!V78</f>
        <v>0</v>
      </c>
      <c r="FO79" s="9">
        <f>'AS 5C21'!W78</f>
        <v>0</v>
      </c>
      <c r="FP79" s="9">
        <f>'AS 5C21'!X78</f>
        <v>0</v>
      </c>
      <c r="FQ79" s="9">
        <f>'AS 5C21'!Y78</f>
        <v>0</v>
      </c>
      <c r="FR79" s="9">
        <f>'AS 5C21'!Z78</f>
        <v>0</v>
      </c>
      <c r="FS79" s="9">
        <f>'AS 5C21'!AA78</f>
        <v>0</v>
      </c>
      <c r="FT79" s="9">
        <f>'AS 5C21'!AB78</f>
        <v>0</v>
      </c>
      <c r="FU79" s="9">
        <f>'AS 5C21'!AC78</f>
        <v>0</v>
      </c>
      <c r="FV79" s="9">
        <f>'AS 5C21'!AD78</f>
        <v>0</v>
      </c>
      <c r="FW79" s="9">
        <f>'AS 5C21'!AE78</f>
        <v>0</v>
      </c>
      <c r="FX79" s="9">
        <f>'AS 5C21'!AF78</f>
        <v>0</v>
      </c>
      <c r="FY79" s="9">
        <f>'AS 5C21'!AG78</f>
        <v>0</v>
      </c>
      <c r="FZ79" s="9">
        <f>'AS 5C21'!AH78</f>
        <v>0</v>
      </c>
      <c r="GA79" s="9">
        <f>'AS 5C21'!AI78</f>
        <v>0</v>
      </c>
      <c r="GB79" s="9">
        <f>'AS 5C21'!AJ78</f>
        <v>0</v>
      </c>
    </row>
    <row r="80" spans="1:184" s="3" customFormat="1" ht="25.5" customHeight="1">
      <c r="A80" s="5" t="s">
        <v>1</v>
      </c>
      <c r="B80" s="4" t="e">
        <f t="shared" ref="B80:BM80" si="26">B79/B73</f>
        <v>#DIV/0!</v>
      </c>
      <c r="C80" s="4" t="e">
        <f t="shared" si="26"/>
        <v>#DIV/0!</v>
      </c>
      <c r="D80" s="4" t="e">
        <f t="shared" si="26"/>
        <v>#DIV/0!</v>
      </c>
      <c r="E80" s="4" t="e">
        <f t="shared" si="26"/>
        <v>#DIV/0!</v>
      </c>
      <c r="F80" s="4" t="e">
        <f t="shared" si="26"/>
        <v>#DIV/0!</v>
      </c>
      <c r="G80" s="4" t="e">
        <f t="shared" si="26"/>
        <v>#DIV/0!</v>
      </c>
      <c r="H80" s="4" t="e">
        <f t="shared" si="26"/>
        <v>#DIV/0!</v>
      </c>
      <c r="I80" s="4" t="e">
        <f t="shared" si="26"/>
        <v>#DIV/0!</v>
      </c>
      <c r="J80" s="4" t="e">
        <f t="shared" si="26"/>
        <v>#DIV/0!</v>
      </c>
      <c r="K80" s="4" t="e">
        <f t="shared" si="26"/>
        <v>#DIV/0!</v>
      </c>
      <c r="L80" s="4" t="e">
        <f t="shared" si="26"/>
        <v>#DIV/0!</v>
      </c>
      <c r="M80" s="4" t="e">
        <f t="shared" si="26"/>
        <v>#DIV/0!</v>
      </c>
      <c r="N80" s="4" t="e">
        <f t="shared" si="26"/>
        <v>#DIV/0!</v>
      </c>
      <c r="O80" s="4" t="e">
        <f t="shared" si="26"/>
        <v>#DIV/0!</v>
      </c>
      <c r="P80" s="4" t="e">
        <f t="shared" si="26"/>
        <v>#DIV/0!</v>
      </c>
      <c r="Q80" s="4" t="e">
        <f t="shared" si="26"/>
        <v>#DIV/0!</v>
      </c>
      <c r="R80" s="4" t="e">
        <f t="shared" si="26"/>
        <v>#DIV/0!</v>
      </c>
      <c r="S80" s="4" t="e">
        <f t="shared" si="26"/>
        <v>#DIV/0!</v>
      </c>
      <c r="T80" s="4" t="e">
        <f t="shared" si="26"/>
        <v>#DIV/0!</v>
      </c>
      <c r="U80" s="4" t="e">
        <f t="shared" si="26"/>
        <v>#DIV/0!</v>
      </c>
      <c r="V80" s="4" t="e">
        <f t="shared" si="26"/>
        <v>#DIV/0!</v>
      </c>
      <c r="W80" s="4" t="e">
        <f t="shared" si="26"/>
        <v>#DIV/0!</v>
      </c>
      <c r="X80" s="4" t="e">
        <f t="shared" si="26"/>
        <v>#DIV/0!</v>
      </c>
      <c r="Y80" s="4" t="e">
        <f t="shared" si="26"/>
        <v>#DIV/0!</v>
      </c>
      <c r="Z80" s="4" t="e">
        <f t="shared" si="26"/>
        <v>#DIV/0!</v>
      </c>
      <c r="AA80" s="4" t="e">
        <f t="shared" si="26"/>
        <v>#DIV/0!</v>
      </c>
      <c r="AB80" s="4" t="e">
        <f t="shared" si="26"/>
        <v>#DIV/0!</v>
      </c>
      <c r="AC80" s="4" t="e">
        <f t="shared" si="26"/>
        <v>#DIV/0!</v>
      </c>
      <c r="AD80" s="4" t="e">
        <f t="shared" si="26"/>
        <v>#DIV/0!</v>
      </c>
      <c r="AE80" s="4" t="e">
        <f t="shared" si="26"/>
        <v>#DIV/0!</v>
      </c>
      <c r="AF80" s="4" t="e">
        <f t="shared" si="26"/>
        <v>#DIV/0!</v>
      </c>
      <c r="AG80" s="4" t="e">
        <f t="shared" si="26"/>
        <v>#DIV/0!</v>
      </c>
      <c r="AH80" s="4" t="e">
        <f t="shared" si="26"/>
        <v>#DIV/0!</v>
      </c>
      <c r="AI80" s="4" t="e">
        <f t="shared" si="26"/>
        <v>#DIV/0!</v>
      </c>
      <c r="AJ80" s="4" t="e">
        <f t="shared" si="26"/>
        <v>#DIV/0!</v>
      </c>
      <c r="AK80" s="4" t="e">
        <f t="shared" si="26"/>
        <v>#DIV/0!</v>
      </c>
      <c r="AL80" s="4" t="e">
        <f t="shared" si="26"/>
        <v>#DIV/0!</v>
      </c>
      <c r="AM80" s="4" t="e">
        <f t="shared" si="26"/>
        <v>#DIV/0!</v>
      </c>
      <c r="AN80" s="4" t="e">
        <f t="shared" si="26"/>
        <v>#DIV/0!</v>
      </c>
      <c r="AO80" s="4" t="e">
        <f t="shared" si="26"/>
        <v>#DIV/0!</v>
      </c>
      <c r="AP80" s="4" t="e">
        <f t="shared" si="26"/>
        <v>#DIV/0!</v>
      </c>
      <c r="AQ80" s="4" t="e">
        <f t="shared" si="26"/>
        <v>#DIV/0!</v>
      </c>
      <c r="AR80" s="4" t="e">
        <f t="shared" si="26"/>
        <v>#DIV/0!</v>
      </c>
      <c r="AS80" s="4" t="e">
        <f t="shared" si="26"/>
        <v>#DIV/0!</v>
      </c>
      <c r="AT80" s="4" t="e">
        <f t="shared" si="26"/>
        <v>#DIV/0!</v>
      </c>
      <c r="AU80" s="4" t="e">
        <f t="shared" si="26"/>
        <v>#DIV/0!</v>
      </c>
      <c r="AV80" s="4" t="e">
        <f t="shared" si="26"/>
        <v>#DIV/0!</v>
      </c>
      <c r="AW80" s="4" t="e">
        <f t="shared" si="26"/>
        <v>#DIV/0!</v>
      </c>
      <c r="AX80" s="4" t="e">
        <f t="shared" si="26"/>
        <v>#DIV/0!</v>
      </c>
      <c r="AY80" s="4" t="e">
        <f t="shared" si="26"/>
        <v>#DIV/0!</v>
      </c>
      <c r="AZ80" s="4" t="e">
        <f t="shared" si="26"/>
        <v>#DIV/0!</v>
      </c>
      <c r="BA80" s="4" t="e">
        <f t="shared" si="26"/>
        <v>#DIV/0!</v>
      </c>
      <c r="BB80" s="4" t="e">
        <f t="shared" si="26"/>
        <v>#DIV/0!</v>
      </c>
      <c r="BC80" s="4" t="e">
        <f t="shared" si="26"/>
        <v>#DIV/0!</v>
      </c>
      <c r="BD80" s="4" t="e">
        <f t="shared" si="26"/>
        <v>#DIV/0!</v>
      </c>
      <c r="BE80" s="4" t="e">
        <f t="shared" si="26"/>
        <v>#DIV/0!</v>
      </c>
      <c r="BF80" s="4" t="e">
        <f t="shared" si="26"/>
        <v>#DIV/0!</v>
      </c>
      <c r="BG80" s="4" t="e">
        <f t="shared" si="26"/>
        <v>#DIV/0!</v>
      </c>
      <c r="BH80" s="4" t="e">
        <f t="shared" si="26"/>
        <v>#DIV/0!</v>
      </c>
      <c r="BI80" s="4" t="e">
        <f t="shared" si="26"/>
        <v>#DIV/0!</v>
      </c>
      <c r="BJ80" s="4" t="e">
        <f t="shared" si="26"/>
        <v>#DIV/0!</v>
      </c>
      <c r="BK80" s="4" t="e">
        <f t="shared" si="26"/>
        <v>#DIV/0!</v>
      </c>
      <c r="BL80" s="4" t="e">
        <f t="shared" si="26"/>
        <v>#DIV/0!</v>
      </c>
      <c r="BM80" s="4" t="e">
        <f t="shared" si="26"/>
        <v>#DIV/0!</v>
      </c>
      <c r="BN80" s="4" t="e">
        <f t="shared" ref="BN80:DX80" si="27">BN79/BN73</f>
        <v>#DIV/0!</v>
      </c>
      <c r="BO80" s="4" t="e">
        <f t="shared" si="27"/>
        <v>#DIV/0!</v>
      </c>
      <c r="BP80" s="4" t="e">
        <f t="shared" si="27"/>
        <v>#DIV/0!</v>
      </c>
      <c r="BQ80" s="4" t="e">
        <f t="shared" si="27"/>
        <v>#DIV/0!</v>
      </c>
      <c r="BR80" s="4" t="e">
        <f t="shared" si="27"/>
        <v>#DIV/0!</v>
      </c>
      <c r="BS80" s="4" t="e">
        <f t="shared" si="27"/>
        <v>#DIV/0!</v>
      </c>
      <c r="BT80" s="4" t="e">
        <f t="shared" si="27"/>
        <v>#DIV/0!</v>
      </c>
      <c r="BU80" s="4" t="e">
        <f t="shared" si="27"/>
        <v>#DIV/0!</v>
      </c>
      <c r="BV80" s="4" t="e">
        <f t="shared" si="27"/>
        <v>#DIV/0!</v>
      </c>
      <c r="BW80" s="4" t="e">
        <f t="shared" si="27"/>
        <v>#DIV/0!</v>
      </c>
      <c r="BX80" s="4" t="e">
        <f t="shared" si="27"/>
        <v>#DIV/0!</v>
      </c>
      <c r="BY80" s="4" t="e">
        <f t="shared" si="27"/>
        <v>#DIV/0!</v>
      </c>
      <c r="BZ80" s="4" t="e">
        <f t="shared" si="27"/>
        <v>#DIV/0!</v>
      </c>
      <c r="CA80" s="4" t="e">
        <f t="shared" si="27"/>
        <v>#DIV/0!</v>
      </c>
      <c r="CB80" s="4" t="e">
        <f t="shared" si="27"/>
        <v>#DIV/0!</v>
      </c>
      <c r="CC80" s="4" t="e">
        <f t="shared" si="27"/>
        <v>#DIV/0!</v>
      </c>
      <c r="CD80" s="4" t="e">
        <f t="shared" si="27"/>
        <v>#DIV/0!</v>
      </c>
      <c r="CE80" s="4" t="e">
        <f t="shared" si="27"/>
        <v>#DIV/0!</v>
      </c>
      <c r="CF80" s="4" t="e">
        <f t="shared" si="27"/>
        <v>#DIV/0!</v>
      </c>
      <c r="CG80" s="4" t="e">
        <f t="shared" si="27"/>
        <v>#DIV/0!</v>
      </c>
      <c r="CH80" s="4" t="e">
        <f t="shared" si="27"/>
        <v>#DIV/0!</v>
      </c>
      <c r="CI80" s="4" t="e">
        <f t="shared" si="27"/>
        <v>#DIV/0!</v>
      </c>
      <c r="CJ80" s="4" t="e">
        <f t="shared" si="27"/>
        <v>#DIV/0!</v>
      </c>
      <c r="CK80" s="4" t="e">
        <f t="shared" si="27"/>
        <v>#DIV/0!</v>
      </c>
      <c r="CL80" s="4" t="e">
        <f t="shared" si="27"/>
        <v>#DIV/0!</v>
      </c>
      <c r="CM80" s="4" t="e">
        <f t="shared" si="27"/>
        <v>#DIV/0!</v>
      </c>
      <c r="CN80" s="4" t="e">
        <f t="shared" si="27"/>
        <v>#DIV/0!</v>
      </c>
      <c r="CO80" s="4" t="e">
        <f t="shared" si="27"/>
        <v>#DIV/0!</v>
      </c>
      <c r="CP80" s="4" t="e">
        <f t="shared" si="27"/>
        <v>#DIV/0!</v>
      </c>
      <c r="CQ80" s="4" t="e">
        <f t="shared" si="27"/>
        <v>#DIV/0!</v>
      </c>
      <c r="CR80" s="4" t="e">
        <f t="shared" si="27"/>
        <v>#DIV/0!</v>
      </c>
      <c r="CS80" s="4" t="e">
        <f t="shared" si="27"/>
        <v>#DIV/0!</v>
      </c>
      <c r="CT80" s="4" t="e">
        <f t="shared" si="27"/>
        <v>#DIV/0!</v>
      </c>
      <c r="CU80" s="4" t="e">
        <f t="shared" si="27"/>
        <v>#DIV/0!</v>
      </c>
      <c r="CV80" s="4" t="e">
        <f t="shared" si="27"/>
        <v>#DIV/0!</v>
      </c>
      <c r="CW80" s="4" t="e">
        <f t="shared" si="27"/>
        <v>#DIV/0!</v>
      </c>
      <c r="CX80" s="4" t="e">
        <f t="shared" si="27"/>
        <v>#DIV/0!</v>
      </c>
      <c r="CY80" s="4" t="e">
        <f t="shared" si="27"/>
        <v>#DIV/0!</v>
      </c>
      <c r="CZ80" s="4" t="e">
        <f t="shared" si="27"/>
        <v>#DIV/0!</v>
      </c>
      <c r="DA80" s="4" t="e">
        <f t="shared" si="27"/>
        <v>#DIV/0!</v>
      </c>
      <c r="DB80" s="4" t="e">
        <f t="shared" si="27"/>
        <v>#DIV/0!</v>
      </c>
      <c r="DC80" s="4" t="e">
        <f t="shared" si="27"/>
        <v>#DIV/0!</v>
      </c>
      <c r="DD80" s="4" t="e">
        <f t="shared" si="27"/>
        <v>#DIV/0!</v>
      </c>
      <c r="DE80" s="4" t="e">
        <f t="shared" si="27"/>
        <v>#DIV/0!</v>
      </c>
      <c r="DF80" s="4" t="e">
        <f t="shared" si="27"/>
        <v>#DIV/0!</v>
      </c>
      <c r="DG80" s="4" t="e">
        <f t="shared" si="27"/>
        <v>#DIV/0!</v>
      </c>
      <c r="DH80" s="4" t="e">
        <f t="shared" si="27"/>
        <v>#DIV/0!</v>
      </c>
      <c r="DI80" s="4" t="e">
        <f t="shared" si="27"/>
        <v>#DIV/0!</v>
      </c>
      <c r="DJ80" s="4" t="e">
        <f t="shared" si="27"/>
        <v>#DIV/0!</v>
      </c>
      <c r="DK80" s="4" t="e">
        <f t="shared" si="27"/>
        <v>#DIV/0!</v>
      </c>
      <c r="DL80" s="4" t="e">
        <f t="shared" si="27"/>
        <v>#DIV/0!</v>
      </c>
      <c r="DM80" s="4" t="e">
        <f t="shared" si="27"/>
        <v>#DIV/0!</v>
      </c>
      <c r="DN80" s="4" t="e">
        <f t="shared" si="27"/>
        <v>#DIV/0!</v>
      </c>
      <c r="DO80" s="4" t="e">
        <f t="shared" si="27"/>
        <v>#DIV/0!</v>
      </c>
      <c r="DP80" s="4" t="e">
        <f t="shared" si="27"/>
        <v>#DIV/0!</v>
      </c>
      <c r="DQ80" s="4" t="e">
        <f t="shared" si="27"/>
        <v>#DIV/0!</v>
      </c>
      <c r="DR80" s="4" t="e">
        <f t="shared" si="27"/>
        <v>#DIV/0!</v>
      </c>
      <c r="DS80" s="4" t="e">
        <f t="shared" si="27"/>
        <v>#DIV/0!</v>
      </c>
      <c r="DT80" s="4" t="e">
        <f t="shared" si="27"/>
        <v>#DIV/0!</v>
      </c>
      <c r="DU80" s="4" t="e">
        <f t="shared" si="27"/>
        <v>#DIV/0!</v>
      </c>
      <c r="DV80" s="4" t="e">
        <f t="shared" si="27"/>
        <v>#DIV/0!</v>
      </c>
      <c r="DW80" s="4" t="e">
        <f t="shared" si="27"/>
        <v>#DIV/0!</v>
      </c>
      <c r="DX80" s="4" t="e">
        <f t="shared" si="27"/>
        <v>#DIV/0!</v>
      </c>
      <c r="DY80" s="4" t="e">
        <v>#DIV/0!</v>
      </c>
      <c r="DZ80" s="4">
        <v>8.1957947094732082E-4</v>
      </c>
      <c r="EA80" s="4">
        <v>4.1310868983517903E-4</v>
      </c>
      <c r="EB80" s="4">
        <v>2.1029983903973859E-4</v>
      </c>
      <c r="EC80" s="4">
        <v>2.8313372405787253E-5</v>
      </c>
      <c r="ED80" s="4" t="e">
        <v>#DIV/0!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f t="shared" ref="EW80:GB80" si="28">EW79/EW73</f>
        <v>0</v>
      </c>
      <c r="EX80" s="4">
        <f t="shared" si="28"/>
        <v>0</v>
      </c>
      <c r="EY80" s="4">
        <f t="shared" si="28"/>
        <v>0</v>
      </c>
      <c r="EZ80" s="4">
        <f t="shared" si="28"/>
        <v>0</v>
      </c>
      <c r="FA80" s="4">
        <f t="shared" si="28"/>
        <v>0</v>
      </c>
      <c r="FB80" s="4">
        <f t="shared" si="28"/>
        <v>0</v>
      </c>
      <c r="FC80" s="4" t="e">
        <f t="shared" si="28"/>
        <v>#DIV/0!</v>
      </c>
      <c r="FD80" s="4">
        <f t="shared" si="28"/>
        <v>0</v>
      </c>
      <c r="FE80" s="4">
        <f t="shared" si="28"/>
        <v>0</v>
      </c>
      <c r="FF80" s="4">
        <f t="shared" si="28"/>
        <v>0</v>
      </c>
      <c r="FG80" s="4">
        <f t="shared" si="28"/>
        <v>0</v>
      </c>
      <c r="FH80" s="4">
        <f t="shared" si="28"/>
        <v>0</v>
      </c>
      <c r="FI80" s="4" t="e">
        <f t="shared" si="28"/>
        <v>#DIV/0!</v>
      </c>
      <c r="FJ80" s="4">
        <f t="shared" si="28"/>
        <v>0</v>
      </c>
      <c r="FK80" s="4">
        <f t="shared" si="28"/>
        <v>0</v>
      </c>
      <c r="FL80" s="4">
        <f t="shared" si="28"/>
        <v>0</v>
      </c>
      <c r="FM80" s="4">
        <f t="shared" si="28"/>
        <v>0</v>
      </c>
      <c r="FN80" s="4">
        <f t="shared" si="28"/>
        <v>0</v>
      </c>
      <c r="FO80" s="4">
        <f t="shared" si="28"/>
        <v>0</v>
      </c>
      <c r="FP80" s="4">
        <f t="shared" si="28"/>
        <v>0</v>
      </c>
      <c r="FQ80" s="4">
        <f t="shared" si="28"/>
        <v>0</v>
      </c>
      <c r="FR80" s="4" t="e">
        <f t="shared" si="28"/>
        <v>#DIV/0!</v>
      </c>
      <c r="FS80" s="4">
        <f t="shared" si="28"/>
        <v>0</v>
      </c>
      <c r="FT80" s="4">
        <f t="shared" si="28"/>
        <v>0</v>
      </c>
      <c r="FU80" s="4">
        <f t="shared" si="28"/>
        <v>0</v>
      </c>
      <c r="FV80" s="4" t="e">
        <f t="shared" si="28"/>
        <v>#DIV/0!</v>
      </c>
      <c r="FW80" s="4" t="e">
        <f t="shared" si="28"/>
        <v>#DIV/0!</v>
      </c>
      <c r="FX80" s="4" t="e">
        <f t="shared" si="28"/>
        <v>#DIV/0!</v>
      </c>
      <c r="FY80" s="4" t="e">
        <f t="shared" si="28"/>
        <v>#DIV/0!</v>
      </c>
      <c r="FZ80" s="4" t="e">
        <f t="shared" si="28"/>
        <v>#DIV/0!</v>
      </c>
      <c r="GA80" s="4" t="e">
        <f t="shared" si="28"/>
        <v>#DIV/0!</v>
      </c>
      <c r="GB80" s="4" t="e">
        <f t="shared" si="28"/>
        <v>#DIV/0!</v>
      </c>
    </row>
    <row r="81" spans="1:184" s="30" customFormat="1">
      <c r="A81" s="30" t="s">
        <v>307</v>
      </c>
      <c r="BP81" s="166">
        <v>3.0000000000000001E-3</v>
      </c>
      <c r="BQ81" s="166">
        <v>3.0000000000000001E-3</v>
      </c>
      <c r="BR81" s="166">
        <v>3.0000000000000001E-3</v>
      </c>
      <c r="BS81" s="166">
        <v>3.0000000000000001E-3</v>
      </c>
      <c r="BT81" s="166">
        <v>3.0000000000000001E-3</v>
      </c>
      <c r="BU81" s="166">
        <v>3.0000000000000001E-3</v>
      </c>
      <c r="BV81" s="166">
        <v>1.1999999999999999E-3</v>
      </c>
      <c r="BW81" s="166">
        <v>1.1999999999999999E-3</v>
      </c>
      <c r="BX81" s="166">
        <v>1.1999999999999999E-3</v>
      </c>
      <c r="BY81" s="166">
        <v>1.1999999999999999E-3</v>
      </c>
      <c r="BZ81" s="166">
        <v>1.1999999999999999E-3</v>
      </c>
      <c r="CA81" s="166">
        <v>1.1999999999999999E-3</v>
      </c>
      <c r="CB81" s="166">
        <v>1.1999999999999999E-3</v>
      </c>
      <c r="CC81" s="166">
        <v>1.1999999999999999E-3</v>
      </c>
      <c r="CD81" s="166">
        <v>1.1999999999999999E-3</v>
      </c>
      <c r="CE81" s="166">
        <v>1.1999999999999999E-3</v>
      </c>
      <c r="CF81" s="166">
        <v>1.1999999999999999E-3</v>
      </c>
      <c r="CG81" s="166">
        <v>1.1999999999999999E-3</v>
      </c>
      <c r="CH81" s="166">
        <v>1.1999999999999999E-3</v>
      </c>
      <c r="CI81" s="166">
        <v>1.1999999999999999E-3</v>
      </c>
      <c r="CJ81" s="166">
        <v>1.1999999999999999E-3</v>
      </c>
      <c r="CK81" s="166">
        <v>1.1999999999999999E-3</v>
      </c>
      <c r="CL81" s="166">
        <v>1.1999999999999999E-3</v>
      </c>
      <c r="CM81" s="166">
        <v>1.1999999999999999E-3</v>
      </c>
      <c r="CN81" s="166">
        <v>1.1999999999999999E-3</v>
      </c>
      <c r="CO81" s="166">
        <v>1.1999999999999999E-3</v>
      </c>
      <c r="CP81" s="166">
        <v>1.1999999999999999E-3</v>
      </c>
      <c r="CQ81" s="166">
        <v>1.1999999999999999E-3</v>
      </c>
      <c r="CR81" s="166">
        <v>1.1999999999999999E-3</v>
      </c>
      <c r="CS81" s="166">
        <v>1.1999999999999999E-3</v>
      </c>
      <c r="CT81" s="166">
        <v>1.1999999999999999E-3</v>
      </c>
      <c r="CU81" s="166">
        <v>1.1999999999999999E-3</v>
      </c>
      <c r="CV81" s="166">
        <v>1.1999999999999999E-3</v>
      </c>
      <c r="CW81" s="166">
        <v>1.1999999999999999E-3</v>
      </c>
      <c r="CX81" s="166">
        <v>1.1999999999999999E-3</v>
      </c>
      <c r="CY81" s="166">
        <v>1.1999999999999999E-3</v>
      </c>
      <c r="CZ81" s="166">
        <v>1.1999999999999999E-3</v>
      </c>
      <c r="DA81" s="166">
        <v>1.1999999999999999E-3</v>
      </c>
      <c r="DB81" s="166">
        <v>1.1999999999999999E-3</v>
      </c>
      <c r="DC81" s="166">
        <v>1.1999999999999999E-3</v>
      </c>
      <c r="DD81" s="166">
        <v>1.1999999999999999E-3</v>
      </c>
      <c r="DE81" s="166">
        <v>1.1999999999999999E-3</v>
      </c>
      <c r="DF81" s="166">
        <v>1.1999999999999999E-3</v>
      </c>
      <c r="DG81" s="166">
        <v>1.1999999999999999E-3</v>
      </c>
      <c r="DH81" s="166">
        <v>1.1999999999999999E-3</v>
      </c>
      <c r="DI81" s="166">
        <v>1.1999999999999999E-3</v>
      </c>
      <c r="DJ81" s="166">
        <v>1.1999999999999999E-3</v>
      </c>
      <c r="DK81" s="166">
        <v>1.1999999999999999E-3</v>
      </c>
      <c r="DL81" s="166">
        <v>1.1999999999999999E-3</v>
      </c>
      <c r="DM81" s="166">
        <v>1.1999999999999999E-3</v>
      </c>
      <c r="DN81" s="166">
        <v>1.1999999999999999E-3</v>
      </c>
      <c r="DO81" s="166"/>
      <c r="DP81" s="166">
        <v>1.1999999999999999E-3</v>
      </c>
      <c r="DQ81" s="166">
        <v>1.1999999999999999E-3</v>
      </c>
      <c r="DR81" s="166">
        <v>1.1999999999999999E-3</v>
      </c>
      <c r="DS81" s="166">
        <v>1.1999999999999999E-3</v>
      </c>
      <c r="DT81" s="166">
        <v>1.1999999999999999E-3</v>
      </c>
      <c r="DU81" s="166">
        <v>1.1999999999999999E-3</v>
      </c>
      <c r="DV81" s="166">
        <v>1.1999999999999999E-3</v>
      </c>
      <c r="DW81" s="166">
        <v>1.1999999999999999E-3</v>
      </c>
      <c r="DX81" s="166">
        <v>1.1999999999999999E-3</v>
      </c>
      <c r="DY81" s="166">
        <v>1.1999999999999999E-3</v>
      </c>
      <c r="DZ81" s="166">
        <v>1.1999999999999999E-3</v>
      </c>
      <c r="EA81" s="166">
        <v>1.1999999999999999E-3</v>
      </c>
      <c r="EB81" s="166">
        <v>1.1999999999999999E-3</v>
      </c>
      <c r="EC81" s="166">
        <v>1.1999999999999999E-3</v>
      </c>
      <c r="ED81" s="166">
        <v>1.1999999999999999E-3</v>
      </c>
      <c r="EE81" s="166">
        <v>1.1999999999999999E-3</v>
      </c>
      <c r="EF81" s="166">
        <v>1.1999999999999999E-3</v>
      </c>
      <c r="EG81" s="166">
        <v>1.1999999999999999E-3</v>
      </c>
      <c r="EH81" s="166">
        <v>1.1999999999999999E-3</v>
      </c>
      <c r="EI81" s="166">
        <v>1.1999999999999999E-3</v>
      </c>
      <c r="EJ81" s="166">
        <v>1.1999999999999999E-3</v>
      </c>
      <c r="EK81" s="166">
        <v>1.1999999999999999E-3</v>
      </c>
      <c r="EL81" s="166">
        <v>1.1999999999999999E-3</v>
      </c>
      <c r="EM81" s="166">
        <v>1.1999999999999999E-3</v>
      </c>
      <c r="EN81" s="166">
        <v>1.1999999999999999E-3</v>
      </c>
      <c r="EO81" s="166">
        <v>1.1999999999999999E-3</v>
      </c>
      <c r="EP81" s="166">
        <v>1.1999999999999999E-3</v>
      </c>
      <c r="EQ81" s="166">
        <v>1.1999999999999999E-3</v>
      </c>
      <c r="ER81" s="166">
        <v>1.1999999999999999E-3</v>
      </c>
      <c r="ES81" s="166">
        <v>1.1999999999999999E-3</v>
      </c>
      <c r="ET81" s="166">
        <v>1.1999999999999999E-3</v>
      </c>
      <c r="EU81" s="166">
        <v>1.1999999999999999E-3</v>
      </c>
      <c r="EV81" s="166">
        <v>1.1999999999999999E-3</v>
      </c>
      <c r="EW81" s="166">
        <v>1.1999999999999999E-3</v>
      </c>
      <c r="EX81" s="166">
        <v>1.1999999999999999E-3</v>
      </c>
      <c r="EY81" s="166">
        <v>1.1999999999999999E-3</v>
      </c>
      <c r="EZ81" s="166">
        <v>1.1999999999999999E-3</v>
      </c>
      <c r="FA81" s="166">
        <v>1.1999999999999999E-3</v>
      </c>
      <c r="FB81" s="166">
        <v>1.1999999999999999E-3</v>
      </c>
      <c r="FC81" s="166">
        <v>1.1999999999999999E-3</v>
      </c>
      <c r="FD81" s="166">
        <v>1.1999999999999999E-3</v>
      </c>
      <c r="FE81" s="166">
        <v>1.1999999999999999E-3</v>
      </c>
      <c r="FF81" s="166">
        <v>1.1999999999999999E-3</v>
      </c>
      <c r="FG81" s="166">
        <v>1.1999999999999999E-3</v>
      </c>
      <c r="FH81" s="166">
        <v>1.1999999999999999E-3</v>
      </c>
      <c r="FI81" s="166">
        <v>1.1999999999999999E-3</v>
      </c>
      <c r="FJ81" s="166">
        <v>1.1999999999999999E-3</v>
      </c>
      <c r="FK81" s="166">
        <v>1.1999999999999999E-3</v>
      </c>
      <c r="FL81" s="166">
        <v>1.1999999999999999E-3</v>
      </c>
      <c r="FM81" s="166">
        <v>1.1999999999999999E-3</v>
      </c>
      <c r="FN81" s="166">
        <v>1.1999999999999999E-3</v>
      </c>
      <c r="FO81" s="166">
        <v>1.1999999999999999E-3</v>
      </c>
      <c r="FP81" s="166">
        <v>1.1999999999999999E-3</v>
      </c>
      <c r="FQ81" s="166">
        <v>1.1999999999999999E-3</v>
      </c>
      <c r="FR81" s="166">
        <v>1.1999999999999999E-3</v>
      </c>
      <c r="FS81" s="166">
        <v>1.1999999999999999E-3</v>
      </c>
      <c r="FT81" s="166">
        <v>1.1999999999999999E-3</v>
      </c>
      <c r="FU81" s="166">
        <v>1.1999999999999999E-3</v>
      </c>
      <c r="FV81" s="166">
        <v>1.1999999999999999E-3</v>
      </c>
      <c r="FW81" s="166">
        <v>1.1999999999999999E-3</v>
      </c>
      <c r="FX81" s="166">
        <v>1.1999999999999999E-3</v>
      </c>
      <c r="FY81" s="166">
        <v>1.1999999999999999E-3</v>
      </c>
      <c r="FZ81" s="166">
        <v>1.1999999999999999E-3</v>
      </c>
      <c r="GA81" s="166">
        <v>1.1999999999999999E-3</v>
      </c>
      <c r="GB81" s="166">
        <v>1.1999999999999999E-3</v>
      </c>
    </row>
    <row r="82" spans="1:184" ht="32.25" customHeight="1">
      <c r="A82" s="259" t="s">
        <v>453</v>
      </c>
      <c r="B82" s="263"/>
      <c r="C82" s="263"/>
      <c r="D82" s="263"/>
      <c r="E82" s="263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263"/>
      <c r="V82" s="263"/>
      <c r="W82" s="263"/>
      <c r="X82" s="263"/>
      <c r="Y82" s="263"/>
      <c r="Z82" s="263"/>
      <c r="AA82" s="263"/>
      <c r="AB82" s="263"/>
      <c r="AC82" s="263"/>
      <c r="AD82" s="263"/>
      <c r="AE82" s="263"/>
      <c r="AF82" s="263"/>
      <c r="AG82" s="263"/>
      <c r="AH82" s="263"/>
      <c r="AI82" s="263"/>
      <c r="AJ82" s="263"/>
      <c r="AK82" s="261"/>
      <c r="AL82" s="261"/>
      <c r="AM82" s="261"/>
      <c r="AN82" s="264"/>
      <c r="AO82" s="261"/>
      <c r="AP82" s="261"/>
      <c r="AQ82" s="261"/>
      <c r="AR82" s="261"/>
      <c r="AS82" s="261"/>
      <c r="AT82" s="261"/>
      <c r="AU82" s="261"/>
      <c r="AV82" s="261"/>
      <c r="AW82" s="261"/>
      <c r="AX82" s="261"/>
      <c r="AY82" s="261"/>
      <c r="AZ82" s="261"/>
      <c r="BA82" s="261"/>
      <c r="BB82" s="261"/>
      <c r="BC82" s="261"/>
      <c r="BD82" s="261"/>
      <c r="BE82" s="261"/>
      <c r="BF82" s="261"/>
      <c r="BG82" s="261"/>
      <c r="BH82" s="261"/>
      <c r="BI82" s="261"/>
      <c r="BJ82" s="261"/>
      <c r="BK82" s="261"/>
      <c r="BL82" s="261"/>
      <c r="BM82" s="261"/>
      <c r="BN82" s="261"/>
      <c r="BO82" s="261"/>
      <c r="BP82" s="265" t="s">
        <v>28</v>
      </c>
      <c r="BQ82" s="261"/>
      <c r="BR82" s="261"/>
      <c r="BS82" s="261"/>
      <c r="BT82" s="261"/>
      <c r="BU82" s="261"/>
      <c r="BV82" s="261"/>
      <c r="BW82" s="261"/>
      <c r="BX82" s="261"/>
      <c r="BY82" s="261"/>
      <c r="BZ82" s="261"/>
      <c r="CA82" s="261"/>
      <c r="CB82" s="261"/>
      <c r="CC82" s="261"/>
      <c r="CD82" s="261"/>
      <c r="CE82" s="261"/>
      <c r="CF82" s="261"/>
      <c r="CG82" s="261"/>
      <c r="CH82" s="261"/>
      <c r="CI82" s="261"/>
      <c r="CJ82" s="261"/>
      <c r="CK82" s="261"/>
      <c r="CL82" s="261"/>
      <c r="CM82" s="261"/>
      <c r="CN82" s="261"/>
      <c r="CO82" s="261"/>
      <c r="CP82" s="261"/>
      <c r="CQ82" s="261"/>
      <c r="CR82" s="261"/>
      <c r="CS82" s="261"/>
      <c r="CT82" s="261"/>
      <c r="CU82" s="261"/>
      <c r="CV82" s="261"/>
      <c r="CW82" s="261"/>
      <c r="CX82" s="261"/>
      <c r="CY82" s="261"/>
      <c r="CZ82" s="261"/>
      <c r="DA82" s="261"/>
      <c r="DB82" s="261"/>
      <c r="DC82" s="261"/>
      <c r="DD82" s="261"/>
      <c r="DE82" s="261"/>
      <c r="DF82" s="261"/>
      <c r="DG82" s="261"/>
      <c r="DH82" s="261"/>
      <c r="DI82" s="261"/>
      <c r="DJ82" s="261"/>
      <c r="DK82" s="261"/>
      <c r="DL82" s="261"/>
      <c r="DM82" s="261"/>
      <c r="DN82" s="261"/>
      <c r="DO82" s="261"/>
      <c r="DP82" s="261"/>
      <c r="DQ82" s="261"/>
      <c r="DR82" s="261"/>
      <c r="DS82" s="261"/>
      <c r="DT82" s="261"/>
      <c r="DU82" s="261"/>
      <c r="DV82" s="261"/>
      <c r="DW82" s="261"/>
      <c r="DX82" s="261"/>
      <c r="DY82" s="261"/>
      <c r="DZ82" s="261"/>
      <c r="EA82" s="261"/>
      <c r="EB82" s="261"/>
      <c r="EC82" s="261"/>
      <c r="ED82" s="261"/>
      <c r="EE82" s="261"/>
      <c r="EF82" s="261"/>
      <c r="EG82" s="261"/>
      <c r="EH82" s="261"/>
      <c r="EI82" s="261"/>
      <c r="EJ82" s="261"/>
      <c r="EK82" s="261"/>
      <c r="EL82" s="261"/>
      <c r="EM82" s="261"/>
      <c r="EN82" s="261"/>
      <c r="EO82" s="261"/>
      <c r="EP82" s="261"/>
      <c r="EQ82" s="261"/>
      <c r="ER82" s="261"/>
      <c r="ES82" s="261"/>
      <c r="ET82" s="261"/>
      <c r="EU82" s="261"/>
      <c r="EV82" s="261"/>
      <c r="EW82" s="261"/>
      <c r="EX82" s="261"/>
      <c r="EY82" s="261"/>
      <c r="EZ82" s="261"/>
      <c r="FA82" s="261"/>
      <c r="FB82" s="261"/>
      <c r="FC82" s="261"/>
      <c r="FD82" s="261"/>
      <c r="FE82" s="261"/>
      <c r="FF82" s="261"/>
      <c r="FG82" s="261"/>
      <c r="FH82" s="261"/>
      <c r="FI82" s="261"/>
      <c r="FJ82" s="261"/>
      <c r="FK82" s="261"/>
      <c r="FL82" s="261"/>
      <c r="FM82" s="261"/>
      <c r="FN82" s="261"/>
      <c r="FO82" s="261"/>
      <c r="FP82" s="261"/>
      <c r="FQ82" s="261"/>
      <c r="FR82" s="261"/>
      <c r="FS82" s="261"/>
      <c r="FT82" s="261"/>
      <c r="FU82" s="261"/>
      <c r="FV82" s="261"/>
      <c r="FW82" s="261"/>
      <c r="FX82" s="261"/>
      <c r="FY82" s="261"/>
      <c r="FZ82" s="261"/>
      <c r="GA82" s="261"/>
      <c r="GB82" s="261"/>
    </row>
    <row r="83" spans="1:184" ht="9" customHeight="1">
      <c r="A83" s="28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</row>
    <row r="84" spans="1:184" ht="18" customHeight="1"/>
    <row r="85" spans="1:184" ht="18" customHeight="1"/>
    <row r="86" spans="1:184" ht="18" customHeight="1"/>
    <row r="87" spans="1:184" ht="18" customHeight="1"/>
    <row r="88" spans="1:184" ht="18" customHeight="1"/>
    <row r="89" spans="1:184" ht="18" customHeight="1"/>
    <row r="90" spans="1:184" ht="18" customHeight="1"/>
    <row r="91" spans="1:184" ht="18" customHeight="1"/>
    <row r="92" spans="1:184" ht="18" customHeight="1"/>
    <row r="93" spans="1:184" ht="18" customHeight="1"/>
    <row r="94" spans="1:184" ht="18" customHeight="1"/>
    <row r="95" spans="1:184" ht="18" customHeight="1"/>
    <row r="96" spans="1:184" ht="18" customHeight="1"/>
    <row r="97" spans="1:184" ht="18" customHeight="1"/>
    <row r="98" spans="1:184" ht="18" customHeight="1"/>
    <row r="99" spans="1:184" ht="18" customHeight="1"/>
    <row r="100" spans="1:184" ht="18" customHeight="1"/>
    <row r="101" spans="1:184" ht="18" customHeight="1"/>
    <row r="102" spans="1:184" ht="18" customHeight="1"/>
    <row r="103" spans="1:184" ht="18" customHeight="1"/>
    <row r="104" spans="1:184" ht="18" customHeight="1"/>
    <row r="105" spans="1:184" ht="18" customHeight="1"/>
    <row r="106" spans="1:184" ht="18" customHeight="1"/>
    <row r="107" spans="1:184" ht="18" customHeight="1"/>
    <row r="108" spans="1:184" ht="18" customHeight="1"/>
    <row r="109" spans="1:184" ht="18" customHeight="1"/>
    <row r="110" spans="1:184" ht="18" customHeight="1"/>
    <row r="111" spans="1:184">
      <c r="A111" s="26"/>
    </row>
    <row r="112" spans="1:184" s="6" customFormat="1" ht="25.5" customHeight="1">
      <c r="A112" s="25" t="s">
        <v>0</v>
      </c>
      <c r="B112" s="24">
        <f>'Summary Shop'!B72</f>
        <v>0</v>
      </c>
      <c r="C112" s="24">
        <f>'Summary Shop'!C72</f>
        <v>0</v>
      </c>
      <c r="D112" s="24">
        <f>'Summary Shop'!D72</f>
        <v>0</v>
      </c>
      <c r="E112" s="24">
        <f>'Summary Shop'!E72</f>
        <v>0</v>
      </c>
      <c r="F112" s="24">
        <f>'Summary Shop'!F72</f>
        <v>0</v>
      </c>
      <c r="G112" s="24">
        <f>'Summary Shop'!G72</f>
        <v>0</v>
      </c>
      <c r="H112" s="24">
        <f>'Summary Shop'!H72</f>
        <v>0</v>
      </c>
      <c r="I112" s="24">
        <f>'Summary Shop'!I72</f>
        <v>0</v>
      </c>
      <c r="J112" s="24">
        <f>'Summary Shop'!J72</f>
        <v>0</v>
      </c>
      <c r="K112" s="24">
        <f>'Summary Shop'!K72</f>
        <v>0</v>
      </c>
      <c r="L112" s="24">
        <f>'Summary Shop'!L72</f>
        <v>0</v>
      </c>
      <c r="M112" s="24">
        <f>'Summary Shop'!M72</f>
        <v>0</v>
      </c>
      <c r="N112" s="24">
        <f>'Summary Shop'!N72</f>
        <v>0</v>
      </c>
      <c r="O112" s="24">
        <f>'Summary Shop'!O72</f>
        <v>0</v>
      </c>
      <c r="P112" s="24">
        <f>'Summary Shop'!P72</f>
        <v>0</v>
      </c>
      <c r="Q112" s="24">
        <f>'Summary Shop'!Q72</f>
        <v>0</v>
      </c>
      <c r="R112" s="24">
        <f>'Summary Shop'!R72</f>
        <v>0</v>
      </c>
      <c r="S112" s="24">
        <f>'Summary Shop'!S72</f>
        <v>0</v>
      </c>
      <c r="T112" s="24">
        <f>'Summary Shop'!T72</f>
        <v>0</v>
      </c>
      <c r="U112" s="24">
        <f>'Summary Shop'!U72</f>
        <v>0</v>
      </c>
      <c r="V112" s="24" t="s">
        <v>33</v>
      </c>
      <c r="W112" s="24" t="s">
        <v>32</v>
      </c>
      <c r="X112" s="24" t="s">
        <v>26</v>
      </c>
      <c r="Y112" s="24" t="s">
        <v>25</v>
      </c>
      <c r="Z112" s="24" t="s">
        <v>24</v>
      </c>
      <c r="AA112" s="24" t="s">
        <v>23</v>
      </c>
      <c r="AB112" s="24" t="s">
        <v>22</v>
      </c>
      <c r="AC112" s="24" t="s">
        <v>21</v>
      </c>
      <c r="AD112" s="24" t="s">
        <v>20</v>
      </c>
      <c r="AE112" s="24" t="s">
        <v>19</v>
      </c>
      <c r="AF112" s="24" t="s">
        <v>18</v>
      </c>
      <c r="AG112" s="24" t="s">
        <v>17</v>
      </c>
      <c r="AH112" s="24" t="s">
        <v>16</v>
      </c>
      <c r="AI112" s="24">
        <v>42278</v>
      </c>
      <c r="AJ112" s="24" t="s">
        <v>14</v>
      </c>
      <c r="AK112" s="24" t="s">
        <v>13</v>
      </c>
      <c r="AL112" s="24" t="s">
        <v>12</v>
      </c>
      <c r="AM112" s="24" t="s">
        <v>11</v>
      </c>
      <c r="AN112" s="24" t="s">
        <v>10</v>
      </c>
      <c r="AO112" s="24" t="s">
        <v>9</v>
      </c>
      <c r="AP112" s="24" t="s">
        <v>8</v>
      </c>
      <c r="AQ112" s="24" t="s">
        <v>68</v>
      </c>
      <c r="AR112" s="24" t="s">
        <v>69</v>
      </c>
      <c r="AS112" s="24" t="s">
        <v>135</v>
      </c>
      <c r="AT112" s="24" t="s">
        <v>143</v>
      </c>
      <c r="AU112" s="24" t="s">
        <v>146</v>
      </c>
      <c r="AV112" s="24" t="s">
        <v>151</v>
      </c>
      <c r="AW112" s="24" t="s">
        <v>159</v>
      </c>
      <c r="AX112" s="24" t="s">
        <v>168</v>
      </c>
      <c r="AY112" s="24" t="s">
        <v>173</v>
      </c>
      <c r="AZ112" s="24" t="s">
        <v>174</v>
      </c>
      <c r="BA112" s="24" t="s">
        <v>176</v>
      </c>
      <c r="BB112" s="24" t="s">
        <v>181</v>
      </c>
      <c r="BC112" s="24" t="s">
        <v>196</v>
      </c>
      <c r="BD112" s="24" t="s">
        <v>227</v>
      </c>
      <c r="BE112" s="24" t="s">
        <v>228</v>
      </c>
      <c r="BF112" s="24" t="s">
        <v>229</v>
      </c>
      <c r="BG112" s="24" t="s">
        <v>230</v>
      </c>
      <c r="BH112" s="24" t="s">
        <v>231</v>
      </c>
      <c r="BI112" s="24" t="s">
        <v>232</v>
      </c>
      <c r="BJ112" s="24" t="s">
        <v>233</v>
      </c>
      <c r="BK112" s="24" t="s">
        <v>238</v>
      </c>
      <c r="BL112" s="24" t="s">
        <v>239</v>
      </c>
      <c r="BM112" s="24" t="s">
        <v>240</v>
      </c>
      <c r="BN112" s="24" t="s">
        <v>247</v>
      </c>
      <c r="BO112" s="24" t="s">
        <v>248</v>
      </c>
      <c r="BP112" s="24" t="s">
        <v>252</v>
      </c>
      <c r="BQ112" s="24" t="s">
        <v>256</v>
      </c>
      <c r="BR112" s="24" t="s">
        <v>257</v>
      </c>
      <c r="BS112" s="24" t="s">
        <v>258</v>
      </c>
      <c r="BT112" s="24" t="s">
        <v>266</v>
      </c>
      <c r="BU112" s="24" t="s">
        <v>267</v>
      </c>
      <c r="BV112" s="24" t="s">
        <v>268</v>
      </c>
      <c r="BW112" s="24" t="s">
        <v>274</v>
      </c>
      <c r="BX112" s="24" t="s">
        <v>280</v>
      </c>
      <c r="BY112" s="24" t="s">
        <v>284</v>
      </c>
      <c r="BZ112" s="24" t="s">
        <v>285</v>
      </c>
      <c r="CA112" s="24" t="s">
        <v>286</v>
      </c>
      <c r="CB112" s="24" t="s">
        <v>288</v>
      </c>
      <c r="CC112" s="24" t="s">
        <v>289</v>
      </c>
      <c r="CD112" s="24" t="s">
        <v>166</v>
      </c>
      <c r="CE112" s="24" t="s">
        <v>294</v>
      </c>
      <c r="CF112" s="24" t="s">
        <v>295</v>
      </c>
      <c r="CG112" s="24" t="s">
        <v>296</v>
      </c>
      <c r="CH112" s="24" t="s">
        <v>297</v>
      </c>
      <c r="CI112" s="24" t="s">
        <v>301</v>
      </c>
      <c r="CJ112" s="24" t="s">
        <v>302</v>
      </c>
      <c r="CK112" s="24" t="s">
        <v>315</v>
      </c>
      <c r="CL112" s="24" t="s">
        <v>321</v>
      </c>
      <c r="CM112" s="24" t="s">
        <v>322</v>
      </c>
      <c r="CN112" s="24" t="s">
        <v>323</v>
      </c>
      <c r="CO112" s="24" t="s">
        <v>324</v>
      </c>
      <c r="CP112" s="24" t="s">
        <v>337</v>
      </c>
      <c r="CQ112" s="24" t="s">
        <v>338</v>
      </c>
      <c r="CR112" s="24" t="s">
        <v>344</v>
      </c>
      <c r="CS112" s="192" t="e">
        <f>#REF!</f>
        <v>#REF!</v>
      </c>
      <c r="CT112" s="24" t="s">
        <v>355</v>
      </c>
      <c r="CU112" s="24" t="s">
        <v>357</v>
      </c>
      <c r="CV112" s="24" t="s">
        <v>358</v>
      </c>
      <c r="CW112" s="24" t="s">
        <v>359</v>
      </c>
      <c r="CX112" s="24" t="s">
        <v>360</v>
      </c>
      <c r="CY112" s="24" t="s">
        <v>361</v>
      </c>
      <c r="CZ112" s="24" t="s">
        <v>362</v>
      </c>
      <c r="DA112" s="24" t="s">
        <v>370</v>
      </c>
      <c r="DB112" s="24" t="s">
        <v>371</v>
      </c>
      <c r="DC112" s="24" t="s">
        <v>378</v>
      </c>
      <c r="DD112" s="24" t="s">
        <v>379</v>
      </c>
      <c r="DE112" s="24" t="s">
        <v>380</v>
      </c>
      <c r="DF112" s="24" t="s">
        <v>381</v>
      </c>
      <c r="DG112" s="192" t="s">
        <v>382</v>
      </c>
      <c r="DH112" s="192" t="s">
        <v>383</v>
      </c>
      <c r="DI112" s="192" t="s">
        <v>384</v>
      </c>
      <c r="DJ112" s="192" t="s">
        <v>385</v>
      </c>
      <c r="DK112" s="192" t="s">
        <v>386</v>
      </c>
      <c r="DL112" s="192" t="s">
        <v>387</v>
      </c>
      <c r="DM112" s="192" t="s">
        <v>388</v>
      </c>
      <c r="DN112" s="192" t="s">
        <v>389</v>
      </c>
      <c r="DO112" s="192" t="s">
        <v>390</v>
      </c>
      <c r="DP112" s="192" t="s">
        <v>391</v>
      </c>
      <c r="DQ112" s="192" t="s">
        <v>392</v>
      </c>
      <c r="DR112" s="192" t="s">
        <v>394</v>
      </c>
      <c r="DS112" s="192" t="s">
        <v>395</v>
      </c>
      <c r="DT112" s="192" t="s">
        <v>396</v>
      </c>
      <c r="DU112" s="192" t="s">
        <v>398</v>
      </c>
      <c r="DV112" s="192" t="s">
        <v>399</v>
      </c>
      <c r="DW112" s="192" t="s">
        <v>400</v>
      </c>
      <c r="DX112" s="192" t="s">
        <v>402</v>
      </c>
      <c r="DY112" s="192" t="s">
        <v>403</v>
      </c>
      <c r="DZ112" s="192" t="s">
        <v>407</v>
      </c>
      <c r="EA112" s="192" t="s">
        <v>408</v>
      </c>
      <c r="EB112" s="192" t="s">
        <v>409</v>
      </c>
      <c r="EC112" s="192" t="s">
        <v>410</v>
      </c>
      <c r="ED112" s="192" t="s">
        <v>411</v>
      </c>
      <c r="EE112" s="192" t="s">
        <v>412</v>
      </c>
      <c r="EF112" s="192" t="s">
        <v>415</v>
      </c>
      <c r="EG112" s="192" t="s">
        <v>422</v>
      </c>
      <c r="EH112" s="192" t="s">
        <v>424</v>
      </c>
      <c r="EI112" s="192" t="s">
        <v>426</v>
      </c>
      <c r="EJ112" s="192" t="s">
        <v>430</v>
      </c>
      <c r="EK112" s="192" t="s">
        <v>434</v>
      </c>
      <c r="EL112" s="192" t="s">
        <v>437</v>
      </c>
      <c r="EM112" s="192" t="s">
        <v>438</v>
      </c>
      <c r="EN112" s="192" t="s">
        <v>439</v>
      </c>
      <c r="EO112" s="192" t="s">
        <v>440</v>
      </c>
      <c r="EP112" s="192" t="s">
        <v>443</v>
      </c>
      <c r="EQ112" s="192" t="s">
        <v>444</v>
      </c>
      <c r="ER112" s="192" t="s">
        <v>449</v>
      </c>
      <c r="ES112" s="192" t="s">
        <v>450</v>
      </c>
      <c r="ET112" s="192" t="s">
        <v>454</v>
      </c>
      <c r="EU112" s="192" t="s">
        <v>456</v>
      </c>
      <c r="EV112" s="192" t="s">
        <v>457</v>
      </c>
      <c r="EW112" s="23" t="str">
        <f>+'Summary Shop'!EX31</f>
        <v>Aug'25</v>
      </c>
      <c r="EX112" s="22">
        <v>1</v>
      </c>
      <c r="EY112" s="22">
        <v>2</v>
      </c>
      <c r="EZ112" s="22">
        <v>3</v>
      </c>
      <c r="FA112" s="22">
        <v>4</v>
      </c>
      <c r="FB112" s="22">
        <v>5</v>
      </c>
      <c r="FC112" s="22">
        <v>6</v>
      </c>
      <c r="FD112" s="22">
        <v>7</v>
      </c>
      <c r="FE112" s="22">
        <v>8</v>
      </c>
      <c r="FF112" s="22">
        <v>9</v>
      </c>
      <c r="FG112" s="22">
        <v>10</v>
      </c>
      <c r="FH112" s="22">
        <v>11</v>
      </c>
      <c r="FI112" s="22">
        <v>12</v>
      </c>
      <c r="FJ112" s="22">
        <v>13</v>
      </c>
      <c r="FK112" s="22">
        <v>14</v>
      </c>
      <c r="FL112" s="22">
        <v>15</v>
      </c>
      <c r="FM112" s="22">
        <v>16</v>
      </c>
      <c r="FN112" s="22">
        <v>17</v>
      </c>
      <c r="FO112" s="22">
        <v>18</v>
      </c>
      <c r="FP112" s="22">
        <v>19</v>
      </c>
      <c r="FQ112" s="22">
        <v>20</v>
      </c>
      <c r="FR112" s="22">
        <v>21</v>
      </c>
      <c r="FS112" s="22">
        <v>22</v>
      </c>
      <c r="FT112" s="22">
        <v>23</v>
      </c>
      <c r="FU112" s="22">
        <v>24</v>
      </c>
      <c r="FV112" s="22">
        <v>25</v>
      </c>
      <c r="FW112" s="22">
        <v>26</v>
      </c>
      <c r="FX112" s="22">
        <v>27</v>
      </c>
      <c r="FY112" s="22">
        <v>28</v>
      </c>
      <c r="FZ112" s="22">
        <v>29</v>
      </c>
      <c r="GA112" s="22">
        <v>30</v>
      </c>
      <c r="GB112" s="22">
        <v>31</v>
      </c>
    </row>
    <row r="113" spans="1:184" s="6" customFormat="1" ht="25.5" customHeight="1">
      <c r="A113" s="11" t="s">
        <v>7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>
        <v>127869</v>
      </c>
      <c r="P113" s="10">
        <v>127123</v>
      </c>
      <c r="Q113" s="10">
        <v>114467</v>
      </c>
      <c r="R113" s="10">
        <v>116986</v>
      </c>
      <c r="S113" s="10">
        <v>75460</v>
      </c>
      <c r="T113" s="10">
        <v>133794</v>
      </c>
      <c r="U113" s="10">
        <v>113786</v>
      </c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 t="e">
        <f>SUM(#REF!,#REF!,#REF!)</f>
        <v>#REF!</v>
      </c>
      <c r="AQ113" s="10" t="e">
        <f>SUM(#REF!,#REF!,#REF!)</f>
        <v>#REF!</v>
      </c>
      <c r="AR113" s="10" t="e">
        <f>SUM(#REF!,#REF!,#REF!)</f>
        <v>#REF!</v>
      </c>
      <c r="AS113" s="10" t="e">
        <f>SUM(#REF!,#REF!,#REF!)</f>
        <v>#REF!</v>
      </c>
      <c r="AT113" s="10" t="e">
        <f>SUM(#REF!,#REF!,#REF!)</f>
        <v>#REF!</v>
      </c>
      <c r="AU113" s="10" t="e">
        <f>SUM(#REF!,#REF!,#REF!)</f>
        <v>#REF!</v>
      </c>
      <c r="AV113" s="10" t="e">
        <f>SUM(#REF!,#REF!,#REF!)</f>
        <v>#REF!</v>
      </c>
      <c r="AW113" s="10" t="e">
        <f>SUM(#REF!,#REF!,#REF!)</f>
        <v>#REF!</v>
      </c>
      <c r="AX113" s="10" t="e">
        <f>SUM(#REF!,#REF!,#REF!)</f>
        <v>#REF!</v>
      </c>
      <c r="AY113" s="10" t="e">
        <f>SUM(#REF!,#REF!,#REF!)</f>
        <v>#REF!</v>
      </c>
      <c r="AZ113" s="10" t="e">
        <f>SUM(#REF!,#REF!,#REF!)</f>
        <v>#REF!</v>
      </c>
      <c r="BA113" s="10" t="e">
        <f>SUM(#REF!,#REF!,#REF!)</f>
        <v>#REF!</v>
      </c>
      <c r="BB113" s="10" t="e">
        <f>SUM(#REF!,#REF!,#REF!)</f>
        <v>#REF!</v>
      </c>
      <c r="BC113" s="10" t="e">
        <f>SUM(#REF!,#REF!,#REF!)</f>
        <v>#REF!</v>
      </c>
      <c r="BD113" s="10" t="e">
        <f>SUM(#REF!,#REF!,#REF!,#REF!,#REF!)</f>
        <v>#REF!</v>
      </c>
      <c r="BE113" s="10" t="e">
        <f>SUM(#REF!,#REF!,#REF!,#REF!,#REF!)</f>
        <v>#REF!</v>
      </c>
      <c r="BF113" s="10" t="e">
        <f>SUM(#REF!,#REF!,#REF!,#REF!,#REF!)</f>
        <v>#REF!</v>
      </c>
      <c r="BG113" s="10" t="e">
        <f>SUM(#REF!,#REF!,#REF!,#REF!,#REF!)</f>
        <v>#REF!</v>
      </c>
      <c r="BH113" s="10" t="e">
        <f>SUM(#REF!,#REF!,#REF!,#REF!,#REF!)</f>
        <v>#REF!</v>
      </c>
      <c r="BI113" s="10" t="e">
        <f>SUM(#REF!,#REF!,#REF!,#REF!,#REF!)</f>
        <v>#REF!</v>
      </c>
      <c r="BJ113" s="10" t="e">
        <f>SUM(#REF!,#REF!,#REF!,#REF!,#REF!)</f>
        <v>#REF!</v>
      </c>
      <c r="BK113" s="10" t="e">
        <f>SUM(#REF!,#REF!,#REF!,#REF!,#REF!)</f>
        <v>#REF!</v>
      </c>
      <c r="BL113" s="10" t="e">
        <f>SUM(#REF!,#REF!,#REF!,#REF!,#REF!)</f>
        <v>#REF!</v>
      </c>
      <c r="BM113" s="10" t="e">
        <f>SUM(#REF!,#REF!,#REF!,#REF!,#REF!)</f>
        <v>#REF!</v>
      </c>
      <c r="BN113" s="10" t="e">
        <f>SUM(#REF!,#REF!,#REF!,#REF!,#REF!)</f>
        <v>#REF!</v>
      </c>
      <c r="BO113" s="10" t="e">
        <f>SUM(#REF!,#REF!,#REF!,#REF!,#REF!)</f>
        <v>#REF!</v>
      </c>
      <c r="BP113" s="10" t="e">
        <f>SUM(#REF!,#REF!,#REF!,#REF!,#REF!)</f>
        <v>#REF!</v>
      </c>
      <c r="BQ113" s="10" t="e">
        <f>SUM(#REF!,#REF!,#REF!,#REF!,#REF!)</f>
        <v>#REF!</v>
      </c>
      <c r="BR113" s="10" t="e">
        <f>SUM(#REF!,#REF!,#REF!,#REF!,#REF!)</f>
        <v>#REF!</v>
      </c>
      <c r="BS113" s="10" t="e">
        <f>SUM(#REF!,#REF!,#REF!,#REF!,#REF!)</f>
        <v>#REF!</v>
      </c>
      <c r="BT113" s="10" t="e">
        <f>SUM(#REF!,#REF!,#REF!,#REF!,#REF!)</f>
        <v>#REF!</v>
      </c>
      <c r="BU113" s="10" t="e">
        <f>SUM(#REF!,#REF!,#REF!,#REF!,#REF!)</f>
        <v>#REF!</v>
      </c>
      <c r="BV113" s="10" t="e">
        <f>BV33+#REF!+#REF!+#REF!+#REF!</f>
        <v>#REF!</v>
      </c>
      <c r="BW113" s="10" t="e">
        <f>BW33+#REF!+#REF!+#REF!+#REF!</f>
        <v>#REF!</v>
      </c>
      <c r="BX113" s="10" t="e">
        <f>BX33+#REF!+#REF!+#REF!+#REF!</f>
        <v>#REF!</v>
      </c>
      <c r="BY113" s="10" t="e">
        <f>BY33+#REF!+#REF!+#REF!+#REF!</f>
        <v>#REF!</v>
      </c>
      <c r="BZ113" s="10" t="e">
        <f>BZ33+#REF!+#REF!+#REF!+#REF!</f>
        <v>#REF!</v>
      </c>
      <c r="CA113" s="10" t="e">
        <f>CA33+#REF!+#REF!+#REF!+#REF!</f>
        <v>#REF!</v>
      </c>
      <c r="CB113" s="10" t="e">
        <f>CB33+#REF!+#REF!+#REF!+#REF!</f>
        <v>#REF!</v>
      </c>
      <c r="CC113" s="10" t="e">
        <f>CC33+#REF!+#REF!+#REF!+#REF!</f>
        <v>#REF!</v>
      </c>
      <c r="CD113" s="10" t="e">
        <f>CD33+#REF!+#REF!+#REF!+#REF!</f>
        <v>#REF!</v>
      </c>
      <c r="CE113" s="10" t="e">
        <f>CE33+#REF!+#REF!+#REF!+#REF!</f>
        <v>#REF!</v>
      </c>
      <c r="CF113" s="10" t="e">
        <f>CF33+#REF!+#REF!+#REF!+#REF!</f>
        <v>#REF!</v>
      </c>
      <c r="CG113" s="10" t="e">
        <f>CG33+#REF!+#REF!+#REF!+#REF!</f>
        <v>#REF!</v>
      </c>
      <c r="CH113" s="10" t="e">
        <f>CH33+#REF!+#REF!+#REF!+#REF!</f>
        <v>#REF!</v>
      </c>
      <c r="CI113" s="10" t="e">
        <f>CI33+#REF!+#REF!+#REF!+#REF!</f>
        <v>#REF!</v>
      </c>
      <c r="CJ113" s="10" t="e">
        <f>CJ33+#REF!+#REF!+#REF!+#REF!</f>
        <v>#REF!</v>
      </c>
      <c r="CK113" s="10" t="e">
        <f>CK33+#REF!+#REF!+#REF!+#REF!</f>
        <v>#REF!</v>
      </c>
      <c r="CL113" s="10" t="e">
        <f>CL33+#REF!+#REF!+#REF!+#REF!</f>
        <v>#REF!</v>
      </c>
      <c r="CM113" s="10" t="e">
        <f>CM33+#REF!+#REF!+#REF!+#REF!</f>
        <v>#REF!</v>
      </c>
      <c r="CN113" s="10" t="e">
        <f>CN33+#REF!+#REF!+#REF!+#REF!</f>
        <v>#REF!</v>
      </c>
      <c r="CO113" s="10" t="e">
        <f>CO33+#REF!+#REF!+#REF!+#REF!</f>
        <v>#REF!</v>
      </c>
      <c r="CP113" s="10" t="e">
        <f>CP33+#REF!+#REF!+#REF!+#REF!</f>
        <v>#REF!</v>
      </c>
      <c r="CQ113" s="10" t="e">
        <f>CQ33+#REF!+#REF!+#REF!+#REF!</f>
        <v>#REF!</v>
      </c>
      <c r="CR113" s="10" t="e">
        <f>CR33+#REF!+#REF!+#REF!+#REF!</f>
        <v>#REF!</v>
      </c>
      <c r="CS113" s="10" t="e">
        <f>CS33+#REF!+#REF!+#REF!+#REF!</f>
        <v>#REF!</v>
      </c>
      <c r="CT113" s="10">
        <f>+SUM(CT33,CT73)</f>
        <v>0</v>
      </c>
      <c r="CU113" s="10">
        <f t="shared" ref="CU113:EF113" si="29">+SUM(CU33,CU73)</f>
        <v>0</v>
      </c>
      <c r="CV113" s="10">
        <f t="shared" si="29"/>
        <v>0</v>
      </c>
      <c r="CW113" s="10">
        <f t="shared" si="29"/>
        <v>0</v>
      </c>
      <c r="CX113" s="10">
        <f t="shared" si="29"/>
        <v>0</v>
      </c>
      <c r="CY113" s="10">
        <f t="shared" si="29"/>
        <v>0</v>
      </c>
      <c r="CZ113" s="10">
        <f t="shared" si="29"/>
        <v>0</v>
      </c>
      <c r="DA113" s="10">
        <f t="shared" si="29"/>
        <v>0</v>
      </c>
      <c r="DB113" s="10">
        <f t="shared" si="29"/>
        <v>0</v>
      </c>
      <c r="DC113" s="10">
        <f t="shared" si="29"/>
        <v>0</v>
      </c>
      <c r="DD113" s="10">
        <f t="shared" si="29"/>
        <v>0</v>
      </c>
      <c r="DE113" s="10">
        <f t="shared" si="29"/>
        <v>0</v>
      </c>
      <c r="DF113" s="10">
        <f t="shared" si="29"/>
        <v>0</v>
      </c>
      <c r="DG113" s="10">
        <f t="shared" si="29"/>
        <v>0</v>
      </c>
      <c r="DH113" s="10">
        <f t="shared" si="29"/>
        <v>0</v>
      </c>
      <c r="DI113" s="10">
        <f t="shared" si="29"/>
        <v>0</v>
      </c>
      <c r="DJ113" s="10">
        <f t="shared" si="29"/>
        <v>0</v>
      </c>
      <c r="DK113" s="10">
        <f t="shared" si="29"/>
        <v>0</v>
      </c>
      <c r="DL113" s="10">
        <f t="shared" si="29"/>
        <v>0</v>
      </c>
      <c r="DM113" s="10">
        <f t="shared" si="29"/>
        <v>0</v>
      </c>
      <c r="DN113" s="10">
        <f t="shared" si="29"/>
        <v>0</v>
      </c>
      <c r="DO113" s="10">
        <f t="shared" si="29"/>
        <v>0</v>
      </c>
      <c r="DP113" s="10">
        <f t="shared" si="29"/>
        <v>0</v>
      </c>
      <c r="DQ113" s="10">
        <f t="shared" si="29"/>
        <v>0</v>
      </c>
      <c r="DR113" s="10">
        <f t="shared" si="29"/>
        <v>0</v>
      </c>
      <c r="DS113" s="10">
        <f t="shared" si="29"/>
        <v>0</v>
      </c>
      <c r="DT113" s="10">
        <f t="shared" si="29"/>
        <v>0</v>
      </c>
      <c r="DU113" s="10">
        <f t="shared" si="29"/>
        <v>0</v>
      </c>
      <c r="DV113" s="10">
        <f t="shared" si="29"/>
        <v>0</v>
      </c>
      <c r="DW113" s="10">
        <f t="shared" si="29"/>
        <v>0</v>
      </c>
      <c r="DX113" s="10">
        <f t="shared" si="29"/>
        <v>0</v>
      </c>
      <c r="DY113" s="10">
        <f t="shared" si="29"/>
        <v>0</v>
      </c>
      <c r="DZ113" s="10">
        <f t="shared" si="29"/>
        <v>0</v>
      </c>
      <c r="EA113" s="10">
        <f t="shared" si="29"/>
        <v>0</v>
      </c>
      <c r="EB113" s="10">
        <f t="shared" si="29"/>
        <v>0</v>
      </c>
      <c r="EC113" s="10">
        <f t="shared" si="29"/>
        <v>0</v>
      </c>
      <c r="ED113" s="10">
        <f t="shared" si="29"/>
        <v>2227</v>
      </c>
      <c r="EE113" s="10">
        <f t="shared" si="29"/>
        <v>4884</v>
      </c>
      <c r="EF113" s="10">
        <f t="shared" si="29"/>
        <v>2489</v>
      </c>
      <c r="EG113" s="10">
        <v>2729</v>
      </c>
      <c r="EH113" s="10">
        <v>3244</v>
      </c>
      <c r="EI113" s="10">
        <v>3327</v>
      </c>
      <c r="EJ113" s="10">
        <v>1472</v>
      </c>
      <c r="EK113" s="10">
        <v>1592</v>
      </c>
      <c r="EL113" s="10">
        <v>1357</v>
      </c>
      <c r="EM113" s="10">
        <v>77</v>
      </c>
      <c r="EN113" s="10">
        <v>1363</v>
      </c>
      <c r="EO113" s="10">
        <v>128</v>
      </c>
      <c r="EP113" s="10">
        <v>2241</v>
      </c>
      <c r="EQ113" s="10">
        <v>2830</v>
      </c>
      <c r="ER113" s="10">
        <v>1926</v>
      </c>
      <c r="ES113" s="10">
        <v>2111</v>
      </c>
      <c r="ET113" s="10">
        <v>2807</v>
      </c>
      <c r="EU113" s="10">
        <v>2618</v>
      </c>
      <c r="EV113" s="10">
        <v>2979</v>
      </c>
      <c r="EW113" s="10">
        <f t="shared" ref="EW113" si="30">+SUM(EW33,EW73)</f>
        <v>2289</v>
      </c>
      <c r="EX113" s="10">
        <f>EX73+EX33</f>
        <v>9</v>
      </c>
      <c r="EY113" s="10">
        <f t="shared" ref="EY113:GB114" si="31">EY73+EY33</f>
        <v>3</v>
      </c>
      <c r="EZ113" s="10">
        <f t="shared" si="31"/>
        <v>3</v>
      </c>
      <c r="FA113" s="10">
        <f t="shared" si="31"/>
        <v>3</v>
      </c>
      <c r="FB113" s="10">
        <f t="shared" si="31"/>
        <v>455</v>
      </c>
      <c r="FC113" s="10">
        <f t="shared" si="31"/>
        <v>103</v>
      </c>
      <c r="FD113" s="10">
        <f t="shared" si="31"/>
        <v>420</v>
      </c>
      <c r="FE113" s="10">
        <f t="shared" si="31"/>
        <v>173</v>
      </c>
      <c r="FF113" s="10">
        <f t="shared" si="31"/>
        <v>4</v>
      </c>
      <c r="FG113" s="10">
        <f t="shared" si="31"/>
        <v>3</v>
      </c>
      <c r="FH113" s="10">
        <f t="shared" si="31"/>
        <v>5</v>
      </c>
      <c r="FI113" s="10">
        <f t="shared" si="31"/>
        <v>0</v>
      </c>
      <c r="FJ113" s="10">
        <f t="shared" si="31"/>
        <v>450</v>
      </c>
      <c r="FK113" s="10">
        <f t="shared" si="31"/>
        <v>22</v>
      </c>
      <c r="FL113" s="10">
        <f t="shared" si="31"/>
        <v>1</v>
      </c>
      <c r="FM113" s="10">
        <f t="shared" si="31"/>
        <v>11</v>
      </c>
      <c r="FN113" s="10">
        <f t="shared" si="31"/>
        <v>2</v>
      </c>
      <c r="FO113" s="10">
        <f t="shared" si="31"/>
        <v>7</v>
      </c>
      <c r="FP113" s="10">
        <f t="shared" si="31"/>
        <v>580</v>
      </c>
      <c r="FQ113" s="10">
        <f t="shared" si="31"/>
        <v>14</v>
      </c>
      <c r="FR113" s="10">
        <f t="shared" si="31"/>
        <v>0</v>
      </c>
      <c r="FS113" s="10">
        <f t="shared" si="31"/>
        <v>4</v>
      </c>
      <c r="FT113" s="10">
        <f t="shared" si="31"/>
        <v>12</v>
      </c>
      <c r="FU113" s="10">
        <f t="shared" si="31"/>
        <v>5</v>
      </c>
      <c r="FV113" s="10">
        <f t="shared" si="31"/>
        <v>0</v>
      </c>
      <c r="FW113" s="10">
        <f t="shared" si="31"/>
        <v>0</v>
      </c>
      <c r="FX113" s="10">
        <f t="shared" si="31"/>
        <v>0</v>
      </c>
      <c r="FY113" s="10">
        <f t="shared" si="31"/>
        <v>0</v>
      </c>
      <c r="FZ113" s="10">
        <f t="shared" si="31"/>
        <v>0</v>
      </c>
      <c r="GA113" s="10">
        <f t="shared" si="31"/>
        <v>0</v>
      </c>
      <c r="GB113" s="10">
        <f t="shared" si="31"/>
        <v>0</v>
      </c>
    </row>
    <row r="114" spans="1:184" s="6" customFormat="1" ht="25.5" customHeight="1">
      <c r="A114" s="11" t="s">
        <v>6</v>
      </c>
      <c r="B114" s="10">
        <f t="shared" ref="B114:Y114" si="32">SUM(B117,B119)</f>
        <v>0</v>
      </c>
      <c r="C114" s="10">
        <f t="shared" si="32"/>
        <v>0</v>
      </c>
      <c r="D114" s="10">
        <f t="shared" si="32"/>
        <v>0</v>
      </c>
      <c r="E114" s="10">
        <f t="shared" si="32"/>
        <v>0</v>
      </c>
      <c r="F114" s="10">
        <f t="shared" si="32"/>
        <v>0</v>
      </c>
      <c r="G114" s="10">
        <f t="shared" si="32"/>
        <v>0</v>
      </c>
      <c r="H114" s="10">
        <f t="shared" si="32"/>
        <v>0</v>
      </c>
      <c r="I114" s="10">
        <f t="shared" si="32"/>
        <v>0</v>
      </c>
      <c r="J114" s="10">
        <f t="shared" si="32"/>
        <v>0</v>
      </c>
      <c r="K114" s="10">
        <f t="shared" si="32"/>
        <v>0</v>
      </c>
      <c r="L114" s="10">
        <f t="shared" si="32"/>
        <v>0</v>
      </c>
      <c r="M114" s="10">
        <f t="shared" si="32"/>
        <v>0</v>
      </c>
      <c r="N114" s="10">
        <f t="shared" si="32"/>
        <v>0</v>
      </c>
      <c r="O114" s="10">
        <f t="shared" si="32"/>
        <v>159</v>
      </c>
      <c r="P114" s="10">
        <f t="shared" si="32"/>
        <v>196</v>
      </c>
      <c r="Q114" s="10">
        <f t="shared" si="32"/>
        <v>175</v>
      </c>
      <c r="R114" s="10">
        <f t="shared" si="32"/>
        <v>152</v>
      </c>
      <c r="S114" s="10">
        <f t="shared" si="32"/>
        <v>237</v>
      </c>
      <c r="T114" s="10">
        <f t="shared" si="32"/>
        <v>339</v>
      </c>
      <c r="U114" s="10">
        <f t="shared" si="32"/>
        <v>189</v>
      </c>
      <c r="V114" s="10">
        <f t="shared" si="32"/>
        <v>0</v>
      </c>
      <c r="W114" s="10">
        <f t="shared" si="32"/>
        <v>0</v>
      </c>
      <c r="X114" s="10">
        <f t="shared" si="32"/>
        <v>0</v>
      </c>
      <c r="Y114" s="10">
        <f t="shared" si="32"/>
        <v>0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 t="e">
        <f>SUM(#REF!,#REF!)</f>
        <v>#REF!</v>
      </c>
      <c r="AQ114" s="10" t="e">
        <f>SUM(#REF!,#REF!)</f>
        <v>#REF!</v>
      </c>
      <c r="AR114" s="10" t="e">
        <f>SUM(#REF!,#REF!)</f>
        <v>#REF!</v>
      </c>
      <c r="AS114" s="10" t="e">
        <f>SUM(#REF!,#REF!)</f>
        <v>#REF!</v>
      </c>
      <c r="AT114" s="10" t="e">
        <f>SUM(#REF!,#REF!)</f>
        <v>#REF!</v>
      </c>
      <c r="AU114" s="10" t="e">
        <f>SUM(#REF!,#REF!)</f>
        <v>#REF!</v>
      </c>
      <c r="AV114" s="10" t="e">
        <f>SUM(#REF!,#REF!)</f>
        <v>#REF!</v>
      </c>
      <c r="AW114" s="10" t="e">
        <f>SUM(#REF!,#REF!)</f>
        <v>#REF!</v>
      </c>
      <c r="AX114" s="10" t="e">
        <f>SUM(#REF!,#REF!)</f>
        <v>#REF!</v>
      </c>
      <c r="AY114" s="10" t="e">
        <f>SUM(#REF!,#REF!)</f>
        <v>#REF!</v>
      </c>
      <c r="AZ114" s="10" t="e">
        <f>SUM(#REF!,#REF!)</f>
        <v>#REF!</v>
      </c>
      <c r="BA114" s="10" t="e">
        <f>SUM(#REF!,#REF!)</f>
        <v>#REF!</v>
      </c>
      <c r="BB114" s="10" t="e">
        <f>SUM(#REF!,#REF!)</f>
        <v>#REF!</v>
      </c>
      <c r="BC114" s="10" t="e">
        <f>SUM(#REF!,#REF!)</f>
        <v>#REF!</v>
      </c>
      <c r="BD114" s="10" t="e">
        <f>SUM(#REF!,#REF!,#REF!,#REF!,#REF!)</f>
        <v>#REF!</v>
      </c>
      <c r="BE114" s="10" t="e">
        <f>SUM(#REF!,#REF!,#REF!,#REF!,#REF!)</f>
        <v>#REF!</v>
      </c>
      <c r="BF114" s="10" t="e">
        <f>SUM(#REF!,#REF!,#REF!,#REF!,#REF!)</f>
        <v>#REF!</v>
      </c>
      <c r="BG114" s="10" t="e">
        <f>SUM(#REF!,#REF!,#REF!,#REF!,#REF!)</f>
        <v>#REF!</v>
      </c>
      <c r="BH114" s="10" t="e">
        <f>SUM(#REF!,#REF!,#REF!,#REF!,#REF!)</f>
        <v>#REF!</v>
      </c>
      <c r="BI114" s="10" t="e">
        <f>SUM(#REF!,#REF!,#REF!,#REF!,#REF!)</f>
        <v>#REF!</v>
      </c>
      <c r="BJ114" s="10" t="e">
        <f>SUM(#REF!,#REF!,#REF!,#REF!,#REF!)</f>
        <v>#REF!</v>
      </c>
      <c r="BK114" s="10" t="e">
        <f>SUM(#REF!,#REF!,#REF!,#REF!,#REF!)</f>
        <v>#REF!</v>
      </c>
      <c r="BL114" s="10" t="e">
        <f>SUM(#REF!,#REF!,#REF!,#REF!,#REF!)</f>
        <v>#REF!</v>
      </c>
      <c r="BM114" s="10" t="e">
        <f>SUM(#REF!,#REF!,#REF!,#REF!,#REF!)</f>
        <v>#REF!</v>
      </c>
      <c r="BN114" s="10" t="e">
        <f>SUM(#REF!,#REF!,#REF!,#REF!,#REF!)</f>
        <v>#REF!</v>
      </c>
      <c r="BO114" s="10" t="e">
        <f>SUM(#REF!,#REF!,#REF!,#REF!,#REF!)</f>
        <v>#REF!</v>
      </c>
      <c r="BP114" s="10" t="e">
        <f>SUM(#REF!,#REF!)</f>
        <v>#REF!</v>
      </c>
      <c r="BQ114" s="10" t="e">
        <f>SUM(#REF!,#REF!)</f>
        <v>#REF!</v>
      </c>
      <c r="BR114" s="10" t="e">
        <f>SUM(#REF!,#REF!)</f>
        <v>#REF!</v>
      </c>
      <c r="BS114" s="10" t="e">
        <f>SUM(#REF!,#REF!)</f>
        <v>#REF!</v>
      </c>
      <c r="BT114" s="10" t="e">
        <f>SUM(#REF!,#REF!)</f>
        <v>#REF!</v>
      </c>
      <c r="BU114" s="10" t="e">
        <f>SUM(#REF!,#REF!)</f>
        <v>#REF!</v>
      </c>
      <c r="BV114" s="10" t="e">
        <f>BV34+#REF!+#REF!+#REF!+#REF!</f>
        <v>#REF!</v>
      </c>
      <c r="BW114" s="10" t="e">
        <f>BW34+#REF!+#REF!+#REF!+#REF!</f>
        <v>#REF!</v>
      </c>
      <c r="BX114" s="10" t="e">
        <f>BX34+#REF!+#REF!+#REF!+#REF!</f>
        <v>#REF!</v>
      </c>
      <c r="BY114" s="10" t="e">
        <f>BY34+#REF!+#REF!+#REF!+#REF!</f>
        <v>#REF!</v>
      </c>
      <c r="BZ114" s="10" t="e">
        <f>BZ34+#REF!+#REF!+#REF!+#REF!</f>
        <v>#REF!</v>
      </c>
      <c r="CA114" s="10" t="e">
        <f>CA34+#REF!+#REF!+#REF!+#REF!</f>
        <v>#REF!</v>
      </c>
      <c r="CB114" s="10" t="e">
        <f>CB34+#REF!+#REF!+#REF!+#REF!</f>
        <v>#REF!</v>
      </c>
      <c r="CC114" s="10" t="e">
        <f>CC34+#REF!+#REF!+#REF!+#REF!</f>
        <v>#REF!</v>
      </c>
      <c r="CD114" s="10" t="e">
        <f>CD34+#REF!+#REF!+#REF!+#REF!</f>
        <v>#REF!</v>
      </c>
      <c r="CE114" s="10" t="e">
        <f>CE34+#REF!+#REF!+#REF!+#REF!</f>
        <v>#REF!</v>
      </c>
      <c r="CF114" s="10" t="e">
        <f>CF34+#REF!+#REF!+#REF!+#REF!</f>
        <v>#REF!</v>
      </c>
      <c r="CG114" s="10" t="e">
        <f>CG34+#REF!+#REF!+#REF!+#REF!</f>
        <v>#REF!</v>
      </c>
      <c r="CH114" s="10" t="e">
        <f>CH34+#REF!+#REF!+#REF!+#REF!</f>
        <v>#REF!</v>
      </c>
      <c r="CI114" s="10" t="e">
        <f>CI34+#REF!+#REF!+#REF!+#REF!</f>
        <v>#REF!</v>
      </c>
      <c r="CJ114" s="10" t="e">
        <f>CJ34+#REF!+#REF!+#REF!+#REF!</f>
        <v>#REF!</v>
      </c>
      <c r="CK114" s="10" t="e">
        <f>CK34+#REF!+#REF!+#REF!+#REF!</f>
        <v>#REF!</v>
      </c>
      <c r="CL114" s="10" t="e">
        <f>CL34+#REF!+#REF!+#REF!+#REF!</f>
        <v>#REF!</v>
      </c>
      <c r="CM114" s="10" t="e">
        <f>CM34+#REF!+#REF!+#REF!+#REF!</f>
        <v>#REF!</v>
      </c>
      <c r="CN114" s="10" t="e">
        <f>CN34+#REF!+#REF!+#REF!+#REF!</f>
        <v>#REF!</v>
      </c>
      <c r="CO114" s="10" t="e">
        <f>CO34+#REF!+#REF!+#REF!+#REF!</f>
        <v>#REF!</v>
      </c>
      <c r="CP114" s="10" t="e">
        <f>CP34+#REF!+#REF!+#REF!+#REF!</f>
        <v>#REF!</v>
      </c>
      <c r="CQ114" s="10" t="e">
        <f>CQ34+#REF!+#REF!+#REF!+#REF!</f>
        <v>#REF!</v>
      </c>
      <c r="CR114" s="10" t="e">
        <f>CR34+#REF!+#REF!+#REF!+#REF!</f>
        <v>#REF!</v>
      </c>
      <c r="CS114" s="10" t="e">
        <f>CS34+#REF!+#REF!+#REF!+#REF!</f>
        <v>#REF!</v>
      </c>
      <c r="CT114" s="10">
        <f>+SUM(CT34,CT74)</f>
        <v>0</v>
      </c>
      <c r="CU114" s="10">
        <f t="shared" ref="CU114:EF114" si="33">+SUM(CU34,CU74)</f>
        <v>0</v>
      </c>
      <c r="CV114" s="10">
        <f t="shared" si="33"/>
        <v>0</v>
      </c>
      <c r="CW114" s="10">
        <f t="shared" si="33"/>
        <v>0</v>
      </c>
      <c r="CX114" s="10">
        <f t="shared" si="33"/>
        <v>0</v>
      </c>
      <c r="CY114" s="10">
        <f t="shared" si="33"/>
        <v>0</v>
      </c>
      <c r="CZ114" s="10">
        <f t="shared" si="33"/>
        <v>0</v>
      </c>
      <c r="DA114" s="10">
        <f t="shared" si="33"/>
        <v>0</v>
      </c>
      <c r="DB114" s="10">
        <f t="shared" si="33"/>
        <v>0</v>
      </c>
      <c r="DC114" s="10">
        <f t="shared" si="33"/>
        <v>0</v>
      </c>
      <c r="DD114" s="10">
        <f t="shared" si="33"/>
        <v>0</v>
      </c>
      <c r="DE114" s="10">
        <f t="shared" si="33"/>
        <v>0</v>
      </c>
      <c r="DF114" s="10">
        <f t="shared" si="33"/>
        <v>0</v>
      </c>
      <c r="DG114" s="10">
        <f t="shared" si="33"/>
        <v>0</v>
      </c>
      <c r="DH114" s="10">
        <f t="shared" si="33"/>
        <v>0</v>
      </c>
      <c r="DI114" s="10">
        <f t="shared" si="33"/>
        <v>0</v>
      </c>
      <c r="DJ114" s="10">
        <f t="shared" si="33"/>
        <v>0</v>
      </c>
      <c r="DK114" s="10">
        <f t="shared" si="33"/>
        <v>0</v>
      </c>
      <c r="DL114" s="10">
        <f t="shared" si="33"/>
        <v>0</v>
      </c>
      <c r="DM114" s="10">
        <f t="shared" si="33"/>
        <v>0</v>
      </c>
      <c r="DN114" s="10">
        <f t="shared" si="33"/>
        <v>0</v>
      </c>
      <c r="DO114" s="10">
        <f t="shared" si="33"/>
        <v>0</v>
      </c>
      <c r="DP114" s="10">
        <f t="shared" si="33"/>
        <v>0</v>
      </c>
      <c r="DQ114" s="10">
        <f t="shared" si="33"/>
        <v>0</v>
      </c>
      <c r="DR114" s="10">
        <f t="shared" si="33"/>
        <v>0</v>
      </c>
      <c r="DS114" s="10">
        <f t="shared" si="33"/>
        <v>0</v>
      </c>
      <c r="DT114" s="10">
        <f t="shared" si="33"/>
        <v>0</v>
      </c>
      <c r="DU114" s="10">
        <f t="shared" si="33"/>
        <v>0</v>
      </c>
      <c r="DV114" s="10">
        <f t="shared" si="33"/>
        <v>0</v>
      </c>
      <c r="DW114" s="10">
        <f t="shared" si="33"/>
        <v>0</v>
      </c>
      <c r="DX114" s="10">
        <f t="shared" si="33"/>
        <v>0</v>
      </c>
      <c r="DY114" s="10">
        <f t="shared" si="33"/>
        <v>0</v>
      </c>
      <c r="DZ114" s="10">
        <f t="shared" si="33"/>
        <v>0</v>
      </c>
      <c r="EA114" s="10">
        <f t="shared" si="33"/>
        <v>0</v>
      </c>
      <c r="EB114" s="10">
        <f t="shared" si="33"/>
        <v>0</v>
      </c>
      <c r="EC114" s="10">
        <f t="shared" si="33"/>
        <v>0</v>
      </c>
      <c r="ED114" s="10">
        <f t="shared" si="33"/>
        <v>34</v>
      </c>
      <c r="EE114" s="10">
        <f t="shared" si="33"/>
        <v>34</v>
      </c>
      <c r="EF114" s="10">
        <f t="shared" si="33"/>
        <v>0</v>
      </c>
      <c r="EG114" s="10">
        <v>0</v>
      </c>
      <c r="EH114" s="10">
        <v>0</v>
      </c>
      <c r="EI114" s="10">
        <v>0</v>
      </c>
      <c r="EJ114" s="10">
        <v>1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f t="shared" ref="EW114" si="34">+SUM(EW34,EW74)</f>
        <v>0</v>
      </c>
      <c r="EX114" s="10">
        <f>EX74+EX34</f>
        <v>0</v>
      </c>
      <c r="EY114" s="10">
        <f t="shared" si="31"/>
        <v>0</v>
      </c>
      <c r="EZ114" s="10">
        <f t="shared" si="31"/>
        <v>0</v>
      </c>
      <c r="FA114" s="10">
        <f t="shared" si="31"/>
        <v>0</v>
      </c>
      <c r="FB114" s="10">
        <f t="shared" si="31"/>
        <v>0</v>
      </c>
      <c r="FC114" s="10">
        <f t="shared" si="31"/>
        <v>0</v>
      </c>
      <c r="FD114" s="10">
        <f t="shared" si="31"/>
        <v>0</v>
      </c>
      <c r="FE114" s="10">
        <f t="shared" si="31"/>
        <v>0</v>
      </c>
      <c r="FF114" s="10">
        <f t="shared" si="31"/>
        <v>0</v>
      </c>
      <c r="FG114" s="10">
        <f t="shared" si="31"/>
        <v>0</v>
      </c>
      <c r="FH114" s="10">
        <f t="shared" si="31"/>
        <v>0</v>
      </c>
      <c r="FI114" s="10">
        <f t="shared" si="31"/>
        <v>0</v>
      </c>
      <c r="FJ114" s="10">
        <f t="shared" si="31"/>
        <v>0</v>
      </c>
      <c r="FK114" s="10">
        <f t="shared" si="31"/>
        <v>0</v>
      </c>
      <c r="FL114" s="10">
        <f t="shared" si="31"/>
        <v>0</v>
      </c>
      <c r="FM114" s="10">
        <f t="shared" si="31"/>
        <v>0</v>
      </c>
      <c r="FN114" s="10">
        <f t="shared" si="31"/>
        <v>0</v>
      </c>
      <c r="FO114" s="10">
        <f t="shared" si="31"/>
        <v>0</v>
      </c>
      <c r="FP114" s="10">
        <f t="shared" si="31"/>
        <v>0</v>
      </c>
      <c r="FQ114" s="10">
        <f t="shared" si="31"/>
        <v>0</v>
      </c>
      <c r="FR114" s="10">
        <f t="shared" si="31"/>
        <v>0</v>
      </c>
      <c r="FS114" s="10">
        <f t="shared" si="31"/>
        <v>0</v>
      </c>
      <c r="FT114" s="10">
        <f t="shared" si="31"/>
        <v>0</v>
      </c>
      <c r="FU114" s="10">
        <f t="shared" si="31"/>
        <v>0</v>
      </c>
      <c r="FV114" s="10">
        <f t="shared" si="31"/>
        <v>0</v>
      </c>
      <c r="FW114" s="10">
        <f t="shared" si="31"/>
        <v>0</v>
      </c>
      <c r="FX114" s="10">
        <f t="shared" si="31"/>
        <v>0</v>
      </c>
      <c r="FY114" s="10">
        <f t="shared" si="31"/>
        <v>0</v>
      </c>
      <c r="FZ114" s="10">
        <f t="shared" si="31"/>
        <v>0</v>
      </c>
      <c r="GA114" s="10">
        <f t="shared" si="31"/>
        <v>0</v>
      </c>
      <c r="GB114" s="10">
        <f t="shared" si="31"/>
        <v>0</v>
      </c>
    </row>
    <row r="115" spans="1:184" s="6" customFormat="1" ht="25.5" customHeight="1">
      <c r="A115" s="11" t="s">
        <v>5</v>
      </c>
      <c r="B115" s="18" t="e">
        <f t="shared" ref="B115:BM115" si="35">B114/B113</f>
        <v>#DIV/0!</v>
      </c>
      <c r="C115" s="18" t="e">
        <f t="shared" si="35"/>
        <v>#DIV/0!</v>
      </c>
      <c r="D115" s="18" t="e">
        <f t="shared" si="35"/>
        <v>#DIV/0!</v>
      </c>
      <c r="E115" s="18" t="e">
        <f t="shared" si="35"/>
        <v>#DIV/0!</v>
      </c>
      <c r="F115" s="18" t="e">
        <f t="shared" si="35"/>
        <v>#DIV/0!</v>
      </c>
      <c r="G115" s="18" t="e">
        <f t="shared" si="35"/>
        <v>#DIV/0!</v>
      </c>
      <c r="H115" s="18" t="e">
        <f t="shared" si="35"/>
        <v>#DIV/0!</v>
      </c>
      <c r="I115" s="18" t="e">
        <f t="shared" si="35"/>
        <v>#DIV/0!</v>
      </c>
      <c r="J115" s="18" t="e">
        <f t="shared" si="35"/>
        <v>#DIV/0!</v>
      </c>
      <c r="K115" s="18" t="e">
        <f t="shared" si="35"/>
        <v>#DIV/0!</v>
      </c>
      <c r="L115" s="18" t="e">
        <f t="shared" si="35"/>
        <v>#DIV/0!</v>
      </c>
      <c r="M115" s="18" t="e">
        <f t="shared" si="35"/>
        <v>#DIV/0!</v>
      </c>
      <c r="N115" s="18" t="e">
        <f t="shared" si="35"/>
        <v>#DIV/0!</v>
      </c>
      <c r="O115" s="18">
        <f t="shared" si="35"/>
        <v>1.2434601036998803E-3</v>
      </c>
      <c r="P115" s="18">
        <f t="shared" si="35"/>
        <v>1.5418138338459601E-3</v>
      </c>
      <c r="Q115" s="18">
        <f t="shared" si="35"/>
        <v>1.5288249014999956E-3</v>
      </c>
      <c r="R115" s="18">
        <f t="shared" si="35"/>
        <v>1.2993007710324312E-3</v>
      </c>
      <c r="S115" s="18">
        <f t="shared" si="35"/>
        <v>3.1407368142062019E-3</v>
      </c>
      <c r="T115" s="18">
        <f t="shared" si="35"/>
        <v>2.5337459078882459E-3</v>
      </c>
      <c r="U115" s="18">
        <f t="shared" si="35"/>
        <v>1.6610127783734379E-3</v>
      </c>
      <c r="V115" s="18" t="e">
        <f t="shared" si="35"/>
        <v>#DIV/0!</v>
      </c>
      <c r="W115" s="18" t="e">
        <f t="shared" si="35"/>
        <v>#DIV/0!</v>
      </c>
      <c r="X115" s="18" t="e">
        <f t="shared" si="35"/>
        <v>#DIV/0!</v>
      </c>
      <c r="Y115" s="18" t="e">
        <f t="shared" si="35"/>
        <v>#DIV/0!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 t="e">
        <f t="shared" si="35"/>
        <v>#REF!</v>
      </c>
      <c r="AQ115" s="18" t="e">
        <f t="shared" si="35"/>
        <v>#REF!</v>
      </c>
      <c r="AR115" s="18" t="e">
        <f t="shared" si="35"/>
        <v>#REF!</v>
      </c>
      <c r="AS115" s="18" t="e">
        <f t="shared" si="35"/>
        <v>#REF!</v>
      </c>
      <c r="AT115" s="18" t="e">
        <f t="shared" si="35"/>
        <v>#REF!</v>
      </c>
      <c r="AU115" s="18" t="e">
        <f t="shared" si="35"/>
        <v>#REF!</v>
      </c>
      <c r="AV115" s="18" t="e">
        <f t="shared" si="35"/>
        <v>#REF!</v>
      </c>
      <c r="AW115" s="18" t="e">
        <f t="shared" si="35"/>
        <v>#REF!</v>
      </c>
      <c r="AX115" s="18" t="e">
        <f t="shared" si="35"/>
        <v>#REF!</v>
      </c>
      <c r="AY115" s="18" t="e">
        <f t="shared" si="35"/>
        <v>#REF!</v>
      </c>
      <c r="AZ115" s="18" t="e">
        <f t="shared" si="35"/>
        <v>#REF!</v>
      </c>
      <c r="BA115" s="18" t="e">
        <f t="shared" si="35"/>
        <v>#REF!</v>
      </c>
      <c r="BB115" s="18" t="e">
        <f t="shared" si="35"/>
        <v>#REF!</v>
      </c>
      <c r="BC115" s="18" t="e">
        <f t="shared" si="35"/>
        <v>#REF!</v>
      </c>
      <c r="BD115" s="18" t="e">
        <f t="shared" si="35"/>
        <v>#REF!</v>
      </c>
      <c r="BE115" s="18" t="e">
        <f t="shared" si="35"/>
        <v>#REF!</v>
      </c>
      <c r="BF115" s="18" t="e">
        <f t="shared" si="35"/>
        <v>#REF!</v>
      </c>
      <c r="BG115" s="18" t="e">
        <f t="shared" si="35"/>
        <v>#REF!</v>
      </c>
      <c r="BH115" s="18" t="e">
        <f t="shared" si="35"/>
        <v>#REF!</v>
      </c>
      <c r="BI115" s="18" t="e">
        <f t="shared" si="35"/>
        <v>#REF!</v>
      </c>
      <c r="BJ115" s="18" t="e">
        <f t="shared" si="35"/>
        <v>#REF!</v>
      </c>
      <c r="BK115" s="18" t="e">
        <f t="shared" si="35"/>
        <v>#REF!</v>
      </c>
      <c r="BL115" s="18" t="e">
        <f t="shared" si="35"/>
        <v>#REF!</v>
      </c>
      <c r="BM115" s="18" t="e">
        <f t="shared" si="35"/>
        <v>#REF!</v>
      </c>
      <c r="BN115" s="18" t="e">
        <f t="shared" ref="BN115:EW115" si="36">BN114/BN113</f>
        <v>#REF!</v>
      </c>
      <c r="BO115" s="18" t="e">
        <f t="shared" si="36"/>
        <v>#REF!</v>
      </c>
      <c r="BP115" s="18" t="e">
        <f t="shared" si="36"/>
        <v>#REF!</v>
      </c>
      <c r="BQ115" s="18" t="e">
        <f t="shared" si="36"/>
        <v>#REF!</v>
      </c>
      <c r="BR115" s="18" t="e">
        <f t="shared" si="36"/>
        <v>#REF!</v>
      </c>
      <c r="BS115" s="18" t="e">
        <f t="shared" si="36"/>
        <v>#REF!</v>
      </c>
      <c r="BT115" s="18" t="e">
        <f t="shared" si="36"/>
        <v>#REF!</v>
      </c>
      <c r="BU115" s="18" t="e">
        <f t="shared" si="36"/>
        <v>#REF!</v>
      </c>
      <c r="BV115" s="18" t="e">
        <f t="shared" si="36"/>
        <v>#REF!</v>
      </c>
      <c r="BW115" s="18" t="e">
        <f t="shared" si="36"/>
        <v>#REF!</v>
      </c>
      <c r="BX115" s="18" t="e">
        <f t="shared" si="36"/>
        <v>#REF!</v>
      </c>
      <c r="BY115" s="18" t="e">
        <f t="shared" si="36"/>
        <v>#REF!</v>
      </c>
      <c r="BZ115" s="18" t="e">
        <f t="shared" si="36"/>
        <v>#REF!</v>
      </c>
      <c r="CA115" s="18" t="e">
        <f t="shared" si="36"/>
        <v>#REF!</v>
      </c>
      <c r="CB115" s="18" t="e">
        <f t="shared" si="36"/>
        <v>#REF!</v>
      </c>
      <c r="CC115" s="18" t="e">
        <f t="shared" si="36"/>
        <v>#REF!</v>
      </c>
      <c r="CD115" s="18" t="e">
        <f t="shared" si="36"/>
        <v>#REF!</v>
      </c>
      <c r="CE115" s="18" t="e">
        <f t="shared" si="36"/>
        <v>#REF!</v>
      </c>
      <c r="CF115" s="18" t="e">
        <f t="shared" si="36"/>
        <v>#REF!</v>
      </c>
      <c r="CG115" s="18" t="e">
        <f t="shared" si="36"/>
        <v>#REF!</v>
      </c>
      <c r="CH115" s="18" t="e">
        <f t="shared" si="36"/>
        <v>#REF!</v>
      </c>
      <c r="CI115" s="18" t="e">
        <f t="shared" si="36"/>
        <v>#REF!</v>
      </c>
      <c r="CJ115" s="18" t="e">
        <f t="shared" si="36"/>
        <v>#REF!</v>
      </c>
      <c r="CK115" s="18" t="e">
        <f t="shared" si="36"/>
        <v>#REF!</v>
      </c>
      <c r="CL115" s="18" t="e">
        <f t="shared" si="36"/>
        <v>#REF!</v>
      </c>
      <c r="CM115" s="18" t="e">
        <f t="shared" si="36"/>
        <v>#REF!</v>
      </c>
      <c r="CN115" s="18" t="e">
        <f t="shared" si="36"/>
        <v>#REF!</v>
      </c>
      <c r="CO115" s="18" t="e">
        <f t="shared" si="36"/>
        <v>#REF!</v>
      </c>
      <c r="CP115" s="18" t="e">
        <f t="shared" si="36"/>
        <v>#REF!</v>
      </c>
      <c r="CQ115" s="18" t="e">
        <f t="shared" si="36"/>
        <v>#REF!</v>
      </c>
      <c r="CR115" s="18" t="e">
        <f t="shared" si="36"/>
        <v>#REF!</v>
      </c>
      <c r="CS115" s="18" t="e">
        <f t="shared" si="36"/>
        <v>#REF!</v>
      </c>
      <c r="CT115" s="18" t="e">
        <f t="shared" si="36"/>
        <v>#DIV/0!</v>
      </c>
      <c r="CU115" s="18" t="e">
        <f t="shared" si="36"/>
        <v>#DIV/0!</v>
      </c>
      <c r="CV115" s="18" t="e">
        <f t="shared" si="36"/>
        <v>#DIV/0!</v>
      </c>
      <c r="CW115" s="18" t="e">
        <f t="shared" si="36"/>
        <v>#DIV/0!</v>
      </c>
      <c r="CX115" s="18" t="e">
        <f t="shared" si="36"/>
        <v>#DIV/0!</v>
      </c>
      <c r="CY115" s="18" t="e">
        <f t="shared" si="36"/>
        <v>#DIV/0!</v>
      </c>
      <c r="CZ115" s="18" t="e">
        <f t="shared" si="36"/>
        <v>#DIV/0!</v>
      </c>
      <c r="DA115" s="18" t="e">
        <f t="shared" si="36"/>
        <v>#DIV/0!</v>
      </c>
      <c r="DB115" s="18" t="e">
        <f t="shared" si="36"/>
        <v>#DIV/0!</v>
      </c>
      <c r="DC115" s="18" t="e">
        <f t="shared" si="36"/>
        <v>#DIV/0!</v>
      </c>
      <c r="DD115" s="18" t="e">
        <f t="shared" si="36"/>
        <v>#DIV/0!</v>
      </c>
      <c r="DE115" s="18" t="e">
        <f t="shared" si="36"/>
        <v>#DIV/0!</v>
      </c>
      <c r="DF115" s="18" t="e">
        <f t="shared" si="36"/>
        <v>#DIV/0!</v>
      </c>
      <c r="DG115" s="18" t="e">
        <f t="shared" si="36"/>
        <v>#DIV/0!</v>
      </c>
      <c r="DH115" s="18" t="e">
        <f t="shared" si="36"/>
        <v>#DIV/0!</v>
      </c>
      <c r="DI115" s="18" t="e">
        <f t="shared" si="36"/>
        <v>#DIV/0!</v>
      </c>
      <c r="DJ115" s="18" t="e">
        <f t="shared" si="36"/>
        <v>#DIV/0!</v>
      </c>
      <c r="DK115" s="18" t="e">
        <f t="shared" si="36"/>
        <v>#DIV/0!</v>
      </c>
      <c r="DL115" s="18" t="e">
        <f t="shared" si="36"/>
        <v>#DIV/0!</v>
      </c>
      <c r="DM115" s="18" t="e">
        <f t="shared" si="36"/>
        <v>#DIV/0!</v>
      </c>
      <c r="DN115" s="18" t="e">
        <f t="shared" si="36"/>
        <v>#DIV/0!</v>
      </c>
      <c r="DO115" s="18" t="e">
        <f t="shared" si="36"/>
        <v>#DIV/0!</v>
      </c>
      <c r="DP115" s="18" t="e">
        <f t="shared" si="36"/>
        <v>#DIV/0!</v>
      </c>
      <c r="DQ115" s="18" t="e">
        <f t="shared" si="36"/>
        <v>#DIV/0!</v>
      </c>
      <c r="DR115" s="18" t="e">
        <f t="shared" si="36"/>
        <v>#DIV/0!</v>
      </c>
      <c r="DS115" s="18" t="e">
        <f t="shared" si="36"/>
        <v>#DIV/0!</v>
      </c>
      <c r="DT115" s="18" t="e">
        <f t="shared" si="36"/>
        <v>#DIV/0!</v>
      </c>
      <c r="DU115" s="18" t="e">
        <f t="shared" si="36"/>
        <v>#DIV/0!</v>
      </c>
      <c r="DV115" s="18" t="e">
        <f t="shared" si="36"/>
        <v>#DIV/0!</v>
      </c>
      <c r="DW115" s="18" t="e">
        <f t="shared" si="36"/>
        <v>#DIV/0!</v>
      </c>
      <c r="DX115" s="18" t="e">
        <f t="shared" si="36"/>
        <v>#DIV/0!</v>
      </c>
      <c r="DY115" s="18" t="e">
        <f t="shared" si="36"/>
        <v>#DIV/0!</v>
      </c>
      <c r="DZ115" s="18" t="e">
        <f t="shared" si="36"/>
        <v>#DIV/0!</v>
      </c>
      <c r="EA115" s="18" t="e">
        <f t="shared" si="36"/>
        <v>#DIV/0!</v>
      </c>
      <c r="EB115" s="18" t="e">
        <f t="shared" si="36"/>
        <v>#DIV/0!</v>
      </c>
      <c r="EC115" s="18" t="e">
        <f t="shared" si="36"/>
        <v>#DIV/0!</v>
      </c>
      <c r="ED115" s="18">
        <f t="shared" si="36"/>
        <v>1.5267175572519083E-2</v>
      </c>
      <c r="EE115" s="18">
        <f t="shared" ref="EE115" si="37">EE114/EE113</f>
        <v>6.9615069615069618E-3</v>
      </c>
      <c r="EF115" s="18">
        <v>0</v>
      </c>
      <c r="EG115" s="18">
        <v>0</v>
      </c>
      <c r="EH115" s="18">
        <v>0</v>
      </c>
      <c r="EI115" s="18">
        <v>0</v>
      </c>
      <c r="EJ115" s="18">
        <v>6.793478260869565E-4</v>
      </c>
      <c r="EK115" s="18">
        <v>0</v>
      </c>
      <c r="EL115" s="18">
        <v>0</v>
      </c>
      <c r="EM115" s="18">
        <v>0</v>
      </c>
      <c r="EN115" s="18">
        <v>0</v>
      </c>
      <c r="EO115" s="18">
        <v>0</v>
      </c>
      <c r="EP115" s="18">
        <v>0</v>
      </c>
      <c r="EQ115" s="18">
        <v>0</v>
      </c>
      <c r="ER115" s="18">
        <v>0</v>
      </c>
      <c r="ES115" s="18">
        <v>0</v>
      </c>
      <c r="ET115" s="18">
        <v>0</v>
      </c>
      <c r="EU115" s="18">
        <v>0</v>
      </c>
      <c r="EV115" s="18">
        <v>0</v>
      </c>
      <c r="EW115" s="18">
        <f t="shared" si="36"/>
        <v>0</v>
      </c>
      <c r="EX115" s="18">
        <f t="shared" ref="EX115:GB115" si="38">EX114/EX113</f>
        <v>0</v>
      </c>
      <c r="EY115" s="18">
        <f t="shared" si="38"/>
        <v>0</v>
      </c>
      <c r="EZ115" s="18">
        <f t="shared" si="38"/>
        <v>0</v>
      </c>
      <c r="FA115" s="18">
        <f t="shared" si="38"/>
        <v>0</v>
      </c>
      <c r="FB115" s="18">
        <f t="shared" si="38"/>
        <v>0</v>
      </c>
      <c r="FC115" s="18">
        <f t="shared" si="38"/>
        <v>0</v>
      </c>
      <c r="FD115" s="18">
        <f t="shared" si="38"/>
        <v>0</v>
      </c>
      <c r="FE115" s="18">
        <f t="shared" si="38"/>
        <v>0</v>
      </c>
      <c r="FF115" s="18">
        <f t="shared" si="38"/>
        <v>0</v>
      </c>
      <c r="FG115" s="18">
        <f t="shared" si="38"/>
        <v>0</v>
      </c>
      <c r="FH115" s="18">
        <f t="shared" si="38"/>
        <v>0</v>
      </c>
      <c r="FI115" s="18" t="e">
        <f t="shared" si="38"/>
        <v>#DIV/0!</v>
      </c>
      <c r="FJ115" s="18">
        <f t="shared" si="38"/>
        <v>0</v>
      </c>
      <c r="FK115" s="18">
        <f t="shared" si="38"/>
        <v>0</v>
      </c>
      <c r="FL115" s="18">
        <f t="shared" si="38"/>
        <v>0</v>
      </c>
      <c r="FM115" s="18">
        <f t="shared" si="38"/>
        <v>0</v>
      </c>
      <c r="FN115" s="18">
        <f t="shared" si="38"/>
        <v>0</v>
      </c>
      <c r="FO115" s="18">
        <f t="shared" si="38"/>
        <v>0</v>
      </c>
      <c r="FP115" s="18">
        <f t="shared" si="38"/>
        <v>0</v>
      </c>
      <c r="FQ115" s="18">
        <f t="shared" si="38"/>
        <v>0</v>
      </c>
      <c r="FR115" s="18" t="e">
        <f t="shared" si="38"/>
        <v>#DIV/0!</v>
      </c>
      <c r="FS115" s="18">
        <f t="shared" si="38"/>
        <v>0</v>
      </c>
      <c r="FT115" s="18">
        <f t="shared" si="38"/>
        <v>0</v>
      </c>
      <c r="FU115" s="18">
        <f t="shared" si="38"/>
        <v>0</v>
      </c>
      <c r="FV115" s="18" t="e">
        <f t="shared" si="38"/>
        <v>#DIV/0!</v>
      </c>
      <c r="FW115" s="18" t="e">
        <f t="shared" si="38"/>
        <v>#DIV/0!</v>
      </c>
      <c r="FX115" s="18" t="e">
        <f t="shared" si="38"/>
        <v>#DIV/0!</v>
      </c>
      <c r="FY115" s="18" t="e">
        <f t="shared" si="38"/>
        <v>#DIV/0!</v>
      </c>
      <c r="FZ115" s="18" t="e">
        <f t="shared" si="38"/>
        <v>#DIV/0!</v>
      </c>
      <c r="GA115" s="18" t="e">
        <f t="shared" si="38"/>
        <v>#DIV/0!</v>
      </c>
      <c r="GB115" s="18" t="e">
        <f t="shared" si="38"/>
        <v>#DIV/0!</v>
      </c>
    </row>
    <row r="116" spans="1:184" ht="12.75" customHeight="1">
      <c r="A116" s="34" t="s">
        <v>460</v>
      </c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  <c r="FM116" s="33"/>
      <c r="FN116" s="33"/>
      <c r="FO116" s="33"/>
      <c r="FP116" s="33"/>
      <c r="FQ116" s="33"/>
      <c r="FR116" s="33"/>
      <c r="FS116" s="33"/>
      <c r="FT116" s="33"/>
      <c r="FU116" s="33"/>
      <c r="FV116" s="33"/>
      <c r="FW116" s="33"/>
      <c r="FX116" s="33"/>
      <c r="FY116" s="33"/>
      <c r="FZ116" s="33"/>
      <c r="GA116" s="33"/>
      <c r="GB116" s="33"/>
    </row>
    <row r="117" spans="1:184" s="6" customFormat="1" ht="25.5" customHeight="1">
      <c r="A117" s="11" t="s">
        <v>4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>
        <v>146</v>
      </c>
      <c r="P117" s="10">
        <v>166</v>
      </c>
      <c r="Q117" s="10">
        <v>159</v>
      </c>
      <c r="R117" s="10">
        <v>143</v>
      </c>
      <c r="S117" s="10">
        <v>229</v>
      </c>
      <c r="T117" s="10">
        <v>326</v>
      </c>
      <c r="U117" s="10">
        <v>177</v>
      </c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 t="e">
        <f>SUM(#REF!,#REF!,#REF!)</f>
        <v>#REF!</v>
      </c>
      <c r="AQ117" s="10" t="e">
        <f>SUM(#REF!,#REF!,#REF!)</f>
        <v>#REF!</v>
      </c>
      <c r="AR117" s="10" t="e">
        <f>SUM(#REF!,#REF!,#REF!)</f>
        <v>#REF!</v>
      </c>
      <c r="AS117" s="10" t="e">
        <f>SUM(#REF!,#REF!,#REF!)</f>
        <v>#REF!</v>
      </c>
      <c r="AT117" s="10" t="e">
        <f>SUM(#REF!,#REF!,#REF!)</f>
        <v>#REF!</v>
      </c>
      <c r="AU117" s="10" t="e">
        <f>SUM(#REF!,#REF!,#REF!)</f>
        <v>#REF!</v>
      </c>
      <c r="AV117" s="10" t="e">
        <f>SUM(#REF!,#REF!,#REF!)</f>
        <v>#REF!</v>
      </c>
      <c r="AW117" s="10" t="e">
        <f>SUM(#REF!,#REF!,#REF!)</f>
        <v>#REF!</v>
      </c>
      <c r="AX117" s="10" t="e">
        <f>SUM(#REF!,#REF!,#REF!)</f>
        <v>#REF!</v>
      </c>
      <c r="AY117" s="10" t="e">
        <f>SUM(#REF!,#REF!,#REF!)</f>
        <v>#REF!</v>
      </c>
      <c r="AZ117" s="10" t="e">
        <f>SUM(#REF!,#REF!,#REF!)</f>
        <v>#REF!</v>
      </c>
      <c r="BA117" s="10" t="e">
        <f>SUM(#REF!,#REF!,#REF!)</f>
        <v>#REF!</v>
      </c>
      <c r="BB117" s="10" t="e">
        <f>SUM(#REF!,#REF!,#REF!)</f>
        <v>#REF!</v>
      </c>
      <c r="BC117" s="10" t="e">
        <f>SUM(#REF!,#REF!,#REF!)</f>
        <v>#REF!</v>
      </c>
      <c r="BD117" s="10" t="e">
        <f>SUM(#REF!,#REF!,#REF!,#REF!,#REF!)</f>
        <v>#REF!</v>
      </c>
      <c r="BE117" s="10" t="e">
        <f>SUM(#REF!,#REF!,#REF!,#REF!,#REF!)</f>
        <v>#REF!</v>
      </c>
      <c r="BF117" s="10" t="e">
        <f>SUM(#REF!,#REF!,#REF!,#REF!,#REF!)</f>
        <v>#REF!</v>
      </c>
      <c r="BG117" s="10" t="e">
        <f>SUM(#REF!,#REF!,#REF!,#REF!,#REF!)</f>
        <v>#REF!</v>
      </c>
      <c r="BH117" s="10" t="e">
        <f>SUM(#REF!,#REF!,#REF!,#REF!,#REF!)</f>
        <v>#REF!</v>
      </c>
      <c r="BI117" s="10" t="e">
        <f>SUM(#REF!,#REF!,#REF!,#REF!,#REF!)</f>
        <v>#REF!</v>
      </c>
      <c r="BJ117" s="10" t="e">
        <f>SUM(#REF!,#REF!,#REF!,#REF!,#REF!)</f>
        <v>#REF!</v>
      </c>
      <c r="BK117" s="10" t="e">
        <f>SUM(#REF!,#REF!,#REF!,#REF!,#REF!)</f>
        <v>#REF!</v>
      </c>
      <c r="BL117" s="10" t="e">
        <f>SUM(#REF!,#REF!,#REF!,#REF!,#REF!)</f>
        <v>#REF!</v>
      </c>
      <c r="BM117" s="10" t="e">
        <f>SUM(#REF!,#REF!,#REF!,#REF!,#REF!)</f>
        <v>#REF!</v>
      </c>
      <c r="BN117" s="10" t="e">
        <f>SUM(#REF!,#REF!,#REF!,#REF!,#REF!)</f>
        <v>#REF!</v>
      </c>
      <c r="BO117" s="10" t="e">
        <f>SUM(#REF!,#REF!,#REF!,#REF!,#REF!)</f>
        <v>#REF!</v>
      </c>
      <c r="BP117" s="10" t="e">
        <f>SUM(#REF!,#REF!,#REF!,#REF!,#REF!)</f>
        <v>#REF!</v>
      </c>
      <c r="BQ117" s="10" t="e">
        <f>SUM(#REF!,#REF!,#REF!,#REF!,#REF!)</f>
        <v>#REF!</v>
      </c>
      <c r="BR117" s="10" t="e">
        <f>SUM(#REF!,#REF!,#REF!,#REF!,#REF!)</f>
        <v>#REF!</v>
      </c>
      <c r="BS117" s="10" t="e">
        <f>SUM(#REF!,#REF!,#REF!,#REF!,#REF!)</f>
        <v>#REF!</v>
      </c>
      <c r="BT117" s="10" t="e">
        <f>SUM(#REF!,#REF!,#REF!,#REF!,#REF!)</f>
        <v>#REF!</v>
      </c>
      <c r="BU117" s="10" t="e">
        <f>SUM(#REF!,#REF!,#REF!,#REF!,#REF!)</f>
        <v>#REF!</v>
      </c>
      <c r="BV117" s="10" t="e">
        <f>BV37+#REF!+#REF!+#REF!+#REF!</f>
        <v>#REF!</v>
      </c>
      <c r="BW117" s="10" t="e">
        <f>BW37+#REF!+#REF!+#REF!+#REF!</f>
        <v>#REF!</v>
      </c>
      <c r="BX117" s="10" t="e">
        <f>BX37+#REF!+#REF!+#REF!+#REF!</f>
        <v>#REF!</v>
      </c>
      <c r="BY117" s="10" t="e">
        <f>BY37+#REF!+#REF!+#REF!+#REF!</f>
        <v>#REF!</v>
      </c>
      <c r="BZ117" s="10" t="e">
        <f>BZ37+#REF!+#REF!+#REF!+#REF!</f>
        <v>#REF!</v>
      </c>
      <c r="CA117" s="10" t="e">
        <f>CA37+#REF!+#REF!+#REF!+#REF!</f>
        <v>#REF!</v>
      </c>
      <c r="CB117" s="10" t="e">
        <f>CB37+#REF!+#REF!+#REF!+#REF!</f>
        <v>#REF!</v>
      </c>
      <c r="CC117" s="10" t="e">
        <f>CC37+#REF!+#REF!+#REF!+#REF!</f>
        <v>#REF!</v>
      </c>
      <c r="CD117" s="10" t="e">
        <f>CD37+#REF!+#REF!+#REF!+#REF!</f>
        <v>#REF!</v>
      </c>
      <c r="CE117" s="10" t="e">
        <f>CE37+#REF!+#REF!+#REF!+#REF!</f>
        <v>#REF!</v>
      </c>
      <c r="CF117" s="10" t="e">
        <f>CF37+#REF!+#REF!+#REF!+#REF!</f>
        <v>#REF!</v>
      </c>
      <c r="CG117" s="10" t="e">
        <f>CG37+#REF!+#REF!+#REF!+#REF!</f>
        <v>#REF!</v>
      </c>
      <c r="CH117" s="10" t="e">
        <f>CH37+#REF!+#REF!+#REF!+#REF!</f>
        <v>#REF!</v>
      </c>
      <c r="CI117" s="10" t="e">
        <f>CI37+#REF!+#REF!+#REF!+#REF!</f>
        <v>#REF!</v>
      </c>
      <c r="CJ117" s="10" t="e">
        <f>CJ37+#REF!+#REF!+#REF!+#REF!</f>
        <v>#REF!</v>
      </c>
      <c r="CK117" s="10" t="e">
        <f>CK37+#REF!+#REF!+#REF!+#REF!</f>
        <v>#REF!</v>
      </c>
      <c r="CL117" s="10" t="e">
        <f>CL37+#REF!+#REF!+#REF!+#REF!</f>
        <v>#REF!</v>
      </c>
      <c r="CM117" s="10" t="e">
        <f>CM37+#REF!+#REF!+#REF!+#REF!</f>
        <v>#REF!</v>
      </c>
      <c r="CN117" s="10" t="e">
        <f>CN37+#REF!+#REF!+#REF!+#REF!</f>
        <v>#REF!</v>
      </c>
      <c r="CO117" s="10" t="e">
        <f>CO37+#REF!+#REF!+#REF!+#REF!</f>
        <v>#REF!</v>
      </c>
      <c r="CP117" s="10" t="e">
        <f>CP37+#REF!+#REF!+#REF!+#REF!</f>
        <v>#REF!</v>
      </c>
      <c r="CQ117" s="10" t="e">
        <f>CQ37+#REF!+#REF!+#REF!+#REF!</f>
        <v>#REF!</v>
      </c>
      <c r="CR117" s="10" t="e">
        <f>CR37+#REF!+#REF!+#REF!+#REF!</f>
        <v>#REF!</v>
      </c>
      <c r="CS117" s="10" t="e">
        <f>CS37+#REF!+#REF!+#REF!+#REF!</f>
        <v>#REF!</v>
      </c>
      <c r="CT117" s="10">
        <f>+SUM(CT37,CT77)</f>
        <v>0</v>
      </c>
      <c r="CU117" s="10">
        <f t="shared" ref="CU117:EW117" si="39">+SUM(CU37,CU77)</f>
        <v>0</v>
      </c>
      <c r="CV117" s="10">
        <f t="shared" si="39"/>
        <v>0</v>
      </c>
      <c r="CW117" s="10">
        <f t="shared" si="39"/>
        <v>0</v>
      </c>
      <c r="CX117" s="10">
        <f t="shared" si="39"/>
        <v>0</v>
      </c>
      <c r="CY117" s="10">
        <f t="shared" si="39"/>
        <v>0</v>
      </c>
      <c r="CZ117" s="10">
        <f t="shared" si="39"/>
        <v>0</v>
      </c>
      <c r="DA117" s="10">
        <f t="shared" si="39"/>
        <v>0</v>
      </c>
      <c r="DB117" s="10">
        <f t="shared" si="39"/>
        <v>0</v>
      </c>
      <c r="DC117" s="10">
        <f t="shared" si="39"/>
        <v>0</v>
      </c>
      <c r="DD117" s="10">
        <f t="shared" si="39"/>
        <v>0</v>
      </c>
      <c r="DE117" s="10">
        <f t="shared" si="39"/>
        <v>0</v>
      </c>
      <c r="DF117" s="10">
        <f t="shared" si="39"/>
        <v>0</v>
      </c>
      <c r="DG117" s="10">
        <f t="shared" si="39"/>
        <v>0</v>
      </c>
      <c r="DH117" s="10">
        <f t="shared" si="39"/>
        <v>0</v>
      </c>
      <c r="DI117" s="10">
        <f t="shared" si="39"/>
        <v>0</v>
      </c>
      <c r="DJ117" s="10">
        <f t="shared" si="39"/>
        <v>0</v>
      </c>
      <c r="DK117" s="10">
        <f t="shared" si="39"/>
        <v>0</v>
      </c>
      <c r="DL117" s="10">
        <f t="shared" si="39"/>
        <v>0</v>
      </c>
      <c r="DM117" s="10">
        <f t="shared" si="39"/>
        <v>0</v>
      </c>
      <c r="DN117" s="10">
        <f t="shared" si="39"/>
        <v>0</v>
      </c>
      <c r="DO117" s="10">
        <f t="shared" si="39"/>
        <v>0</v>
      </c>
      <c r="DP117" s="10">
        <f t="shared" si="39"/>
        <v>0</v>
      </c>
      <c r="DQ117" s="10">
        <f t="shared" si="39"/>
        <v>0</v>
      </c>
      <c r="DR117" s="10">
        <f t="shared" si="39"/>
        <v>0</v>
      </c>
      <c r="DS117" s="10">
        <f t="shared" si="39"/>
        <v>0</v>
      </c>
      <c r="DT117" s="10">
        <f t="shared" si="39"/>
        <v>0</v>
      </c>
      <c r="DU117" s="10">
        <f t="shared" si="39"/>
        <v>0</v>
      </c>
      <c r="DV117" s="10">
        <f t="shared" si="39"/>
        <v>0</v>
      </c>
      <c r="DW117" s="10">
        <f t="shared" si="39"/>
        <v>0</v>
      </c>
      <c r="DX117" s="10">
        <f t="shared" si="39"/>
        <v>0</v>
      </c>
      <c r="DY117" s="10">
        <f t="shared" si="39"/>
        <v>0</v>
      </c>
      <c r="DZ117" s="10">
        <f t="shared" si="39"/>
        <v>0</v>
      </c>
      <c r="EA117" s="10">
        <f t="shared" si="39"/>
        <v>0</v>
      </c>
      <c r="EB117" s="10">
        <f t="shared" si="39"/>
        <v>0</v>
      </c>
      <c r="EC117" s="10">
        <f t="shared" si="39"/>
        <v>0</v>
      </c>
      <c r="ED117" s="10">
        <f>+SUM(ED37,ED77)</f>
        <v>34</v>
      </c>
      <c r="EE117" s="10">
        <f>+SUM(EE37,EE77)</f>
        <v>34</v>
      </c>
      <c r="EF117" s="10">
        <f t="shared" si="39"/>
        <v>0</v>
      </c>
      <c r="EG117" s="10">
        <v>0</v>
      </c>
      <c r="EH117" s="10">
        <v>0</v>
      </c>
      <c r="EI117" s="10">
        <v>0</v>
      </c>
      <c r="EJ117" s="10">
        <v>1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f t="shared" si="39"/>
        <v>0</v>
      </c>
      <c r="EX117" s="10">
        <f>EX77+EX37</f>
        <v>0</v>
      </c>
      <c r="EY117" s="10">
        <f t="shared" ref="EY117:GB117" si="40">EY77+EY37</f>
        <v>0</v>
      </c>
      <c r="EZ117" s="10">
        <f t="shared" si="40"/>
        <v>0</v>
      </c>
      <c r="FA117" s="10">
        <f t="shared" si="40"/>
        <v>0</v>
      </c>
      <c r="FB117" s="10">
        <f t="shared" si="40"/>
        <v>0</v>
      </c>
      <c r="FC117" s="10">
        <f t="shared" si="40"/>
        <v>0</v>
      </c>
      <c r="FD117" s="10">
        <f t="shared" si="40"/>
        <v>0</v>
      </c>
      <c r="FE117" s="10">
        <f t="shared" si="40"/>
        <v>0</v>
      </c>
      <c r="FF117" s="10">
        <f t="shared" si="40"/>
        <v>0</v>
      </c>
      <c r="FG117" s="10">
        <f t="shared" si="40"/>
        <v>0</v>
      </c>
      <c r="FH117" s="10">
        <f t="shared" si="40"/>
        <v>0</v>
      </c>
      <c r="FI117" s="10">
        <f t="shared" si="40"/>
        <v>0</v>
      </c>
      <c r="FJ117" s="10">
        <f t="shared" si="40"/>
        <v>0</v>
      </c>
      <c r="FK117" s="10">
        <f t="shared" si="40"/>
        <v>0</v>
      </c>
      <c r="FL117" s="10">
        <f t="shared" si="40"/>
        <v>0</v>
      </c>
      <c r="FM117" s="10">
        <f t="shared" si="40"/>
        <v>0</v>
      </c>
      <c r="FN117" s="10">
        <f t="shared" si="40"/>
        <v>0</v>
      </c>
      <c r="FO117" s="10">
        <f t="shared" si="40"/>
        <v>0</v>
      </c>
      <c r="FP117" s="10">
        <f t="shared" si="40"/>
        <v>0</v>
      </c>
      <c r="FQ117" s="10">
        <f t="shared" si="40"/>
        <v>0</v>
      </c>
      <c r="FR117" s="10">
        <f t="shared" si="40"/>
        <v>0</v>
      </c>
      <c r="FS117" s="10">
        <f t="shared" si="40"/>
        <v>0</v>
      </c>
      <c r="FT117" s="10">
        <f t="shared" si="40"/>
        <v>0</v>
      </c>
      <c r="FU117" s="10">
        <f t="shared" si="40"/>
        <v>0</v>
      </c>
      <c r="FV117" s="10">
        <f t="shared" si="40"/>
        <v>0</v>
      </c>
      <c r="FW117" s="10">
        <f t="shared" si="40"/>
        <v>0</v>
      </c>
      <c r="FX117" s="10">
        <f t="shared" si="40"/>
        <v>0</v>
      </c>
      <c r="FY117" s="10">
        <f t="shared" si="40"/>
        <v>0</v>
      </c>
      <c r="FZ117" s="10">
        <f t="shared" si="40"/>
        <v>0</v>
      </c>
      <c r="GA117" s="10">
        <f t="shared" si="40"/>
        <v>0</v>
      </c>
      <c r="GB117" s="10">
        <f t="shared" si="40"/>
        <v>0</v>
      </c>
    </row>
    <row r="118" spans="1:184" s="3" customFormat="1" ht="25.5" customHeight="1">
      <c r="A118" s="5" t="s">
        <v>3</v>
      </c>
      <c r="B118" s="4" t="e">
        <f t="shared" ref="B118:Y118" si="41">B117/B113</f>
        <v>#DIV/0!</v>
      </c>
      <c r="C118" s="4" t="e">
        <f t="shared" si="41"/>
        <v>#DIV/0!</v>
      </c>
      <c r="D118" s="4" t="e">
        <f t="shared" si="41"/>
        <v>#DIV/0!</v>
      </c>
      <c r="E118" s="4" t="e">
        <f t="shared" si="41"/>
        <v>#DIV/0!</v>
      </c>
      <c r="F118" s="4" t="e">
        <f t="shared" si="41"/>
        <v>#DIV/0!</v>
      </c>
      <c r="G118" s="4" t="e">
        <f t="shared" si="41"/>
        <v>#DIV/0!</v>
      </c>
      <c r="H118" s="4" t="e">
        <f t="shared" si="41"/>
        <v>#DIV/0!</v>
      </c>
      <c r="I118" s="4" t="e">
        <f t="shared" si="41"/>
        <v>#DIV/0!</v>
      </c>
      <c r="J118" s="4" t="e">
        <f t="shared" si="41"/>
        <v>#DIV/0!</v>
      </c>
      <c r="K118" s="4" t="e">
        <f t="shared" si="41"/>
        <v>#DIV/0!</v>
      </c>
      <c r="L118" s="4" t="e">
        <f t="shared" si="41"/>
        <v>#DIV/0!</v>
      </c>
      <c r="M118" s="4" t="e">
        <f t="shared" si="41"/>
        <v>#DIV/0!</v>
      </c>
      <c r="N118" s="4" t="e">
        <f t="shared" si="41"/>
        <v>#DIV/0!</v>
      </c>
      <c r="O118" s="4">
        <f t="shared" si="41"/>
        <v>1.1417935543407707E-3</v>
      </c>
      <c r="P118" s="4">
        <f t="shared" si="41"/>
        <v>1.3058219205021907E-3</v>
      </c>
      <c r="Q118" s="4">
        <f t="shared" si="41"/>
        <v>1.3890466247914247E-3</v>
      </c>
      <c r="R118" s="4">
        <f t="shared" si="41"/>
        <v>1.2223684885370898E-3</v>
      </c>
      <c r="S118" s="4">
        <f t="shared" si="41"/>
        <v>3.0347203816591573E-3</v>
      </c>
      <c r="T118" s="4">
        <f t="shared" si="41"/>
        <v>2.4365816105355997E-3</v>
      </c>
      <c r="U118" s="4">
        <f t="shared" si="41"/>
        <v>1.5555516495878228E-3</v>
      </c>
      <c r="V118" s="4" t="e">
        <f t="shared" si="41"/>
        <v>#DIV/0!</v>
      </c>
      <c r="W118" s="4" t="e">
        <f t="shared" si="41"/>
        <v>#DIV/0!</v>
      </c>
      <c r="X118" s="4" t="e">
        <f t="shared" si="41"/>
        <v>#DIV/0!</v>
      </c>
      <c r="Y118" s="4" t="e">
        <f t="shared" si="41"/>
        <v>#DIV/0!</v>
      </c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 t="e">
        <f t="shared" ref="AP118:DA118" si="42">AP117/AP113</f>
        <v>#REF!</v>
      </c>
      <c r="AQ118" s="4" t="e">
        <f t="shared" si="42"/>
        <v>#REF!</v>
      </c>
      <c r="AR118" s="4" t="e">
        <f t="shared" si="42"/>
        <v>#REF!</v>
      </c>
      <c r="AS118" s="4" t="e">
        <f t="shared" si="42"/>
        <v>#REF!</v>
      </c>
      <c r="AT118" s="4" t="e">
        <f t="shared" si="42"/>
        <v>#REF!</v>
      </c>
      <c r="AU118" s="4" t="e">
        <f t="shared" si="42"/>
        <v>#REF!</v>
      </c>
      <c r="AV118" s="4" t="e">
        <f t="shared" si="42"/>
        <v>#REF!</v>
      </c>
      <c r="AW118" s="4" t="e">
        <f t="shared" si="42"/>
        <v>#REF!</v>
      </c>
      <c r="AX118" s="4" t="e">
        <f t="shared" si="42"/>
        <v>#REF!</v>
      </c>
      <c r="AY118" s="4" t="e">
        <f t="shared" si="42"/>
        <v>#REF!</v>
      </c>
      <c r="AZ118" s="4" t="e">
        <f t="shared" si="42"/>
        <v>#REF!</v>
      </c>
      <c r="BA118" s="4" t="e">
        <f t="shared" si="42"/>
        <v>#REF!</v>
      </c>
      <c r="BB118" s="4" t="e">
        <f t="shared" si="42"/>
        <v>#REF!</v>
      </c>
      <c r="BC118" s="4" t="e">
        <f t="shared" si="42"/>
        <v>#REF!</v>
      </c>
      <c r="BD118" s="4" t="e">
        <f t="shared" si="42"/>
        <v>#REF!</v>
      </c>
      <c r="BE118" s="4" t="e">
        <f t="shared" si="42"/>
        <v>#REF!</v>
      </c>
      <c r="BF118" s="4" t="e">
        <f t="shared" si="42"/>
        <v>#REF!</v>
      </c>
      <c r="BG118" s="4" t="e">
        <f t="shared" si="42"/>
        <v>#REF!</v>
      </c>
      <c r="BH118" s="4" t="e">
        <f t="shared" si="42"/>
        <v>#REF!</v>
      </c>
      <c r="BI118" s="4" t="e">
        <f t="shared" si="42"/>
        <v>#REF!</v>
      </c>
      <c r="BJ118" s="4" t="e">
        <f t="shared" si="42"/>
        <v>#REF!</v>
      </c>
      <c r="BK118" s="4" t="e">
        <f t="shared" si="42"/>
        <v>#REF!</v>
      </c>
      <c r="BL118" s="4" t="e">
        <f t="shared" si="42"/>
        <v>#REF!</v>
      </c>
      <c r="BM118" s="4" t="e">
        <f t="shared" si="42"/>
        <v>#REF!</v>
      </c>
      <c r="BN118" s="4" t="e">
        <f t="shared" si="42"/>
        <v>#REF!</v>
      </c>
      <c r="BO118" s="4" t="e">
        <f t="shared" si="42"/>
        <v>#REF!</v>
      </c>
      <c r="BP118" s="4" t="e">
        <f t="shared" si="42"/>
        <v>#REF!</v>
      </c>
      <c r="BQ118" s="4" t="e">
        <f t="shared" si="42"/>
        <v>#REF!</v>
      </c>
      <c r="BR118" s="4" t="e">
        <f t="shared" si="42"/>
        <v>#REF!</v>
      </c>
      <c r="BS118" s="4" t="e">
        <f t="shared" si="42"/>
        <v>#REF!</v>
      </c>
      <c r="BT118" s="4" t="e">
        <f t="shared" si="42"/>
        <v>#REF!</v>
      </c>
      <c r="BU118" s="4" t="e">
        <f t="shared" si="42"/>
        <v>#REF!</v>
      </c>
      <c r="BV118" s="4" t="e">
        <f t="shared" si="42"/>
        <v>#REF!</v>
      </c>
      <c r="BW118" s="4" t="e">
        <f t="shared" si="42"/>
        <v>#REF!</v>
      </c>
      <c r="BX118" s="4" t="e">
        <f t="shared" si="42"/>
        <v>#REF!</v>
      </c>
      <c r="BY118" s="4" t="e">
        <f t="shared" si="42"/>
        <v>#REF!</v>
      </c>
      <c r="BZ118" s="4" t="e">
        <f t="shared" si="42"/>
        <v>#REF!</v>
      </c>
      <c r="CA118" s="4" t="e">
        <f t="shared" si="42"/>
        <v>#REF!</v>
      </c>
      <c r="CB118" s="4" t="e">
        <f t="shared" si="42"/>
        <v>#REF!</v>
      </c>
      <c r="CC118" s="4" t="e">
        <f t="shared" si="42"/>
        <v>#REF!</v>
      </c>
      <c r="CD118" s="4" t="e">
        <f t="shared" si="42"/>
        <v>#REF!</v>
      </c>
      <c r="CE118" s="4" t="e">
        <f t="shared" si="42"/>
        <v>#REF!</v>
      </c>
      <c r="CF118" s="4" t="e">
        <f t="shared" si="42"/>
        <v>#REF!</v>
      </c>
      <c r="CG118" s="4" t="e">
        <f t="shared" si="42"/>
        <v>#REF!</v>
      </c>
      <c r="CH118" s="4" t="e">
        <f t="shared" si="42"/>
        <v>#REF!</v>
      </c>
      <c r="CI118" s="4" t="e">
        <f t="shared" si="42"/>
        <v>#REF!</v>
      </c>
      <c r="CJ118" s="4" t="e">
        <f t="shared" si="42"/>
        <v>#REF!</v>
      </c>
      <c r="CK118" s="4" t="e">
        <f t="shared" si="42"/>
        <v>#REF!</v>
      </c>
      <c r="CL118" s="4" t="e">
        <f t="shared" si="42"/>
        <v>#REF!</v>
      </c>
      <c r="CM118" s="4" t="e">
        <f t="shared" si="42"/>
        <v>#REF!</v>
      </c>
      <c r="CN118" s="4" t="e">
        <f t="shared" si="42"/>
        <v>#REF!</v>
      </c>
      <c r="CO118" s="4" t="e">
        <f t="shared" si="42"/>
        <v>#REF!</v>
      </c>
      <c r="CP118" s="4" t="e">
        <f t="shared" si="42"/>
        <v>#REF!</v>
      </c>
      <c r="CQ118" s="4" t="e">
        <f t="shared" si="42"/>
        <v>#REF!</v>
      </c>
      <c r="CR118" s="4" t="e">
        <f t="shared" si="42"/>
        <v>#REF!</v>
      </c>
      <c r="CS118" s="4" t="e">
        <f t="shared" si="42"/>
        <v>#REF!</v>
      </c>
      <c r="CT118" s="4" t="e">
        <f t="shared" si="42"/>
        <v>#DIV/0!</v>
      </c>
      <c r="CU118" s="4" t="e">
        <f t="shared" si="42"/>
        <v>#DIV/0!</v>
      </c>
      <c r="CV118" s="4" t="e">
        <f t="shared" si="42"/>
        <v>#DIV/0!</v>
      </c>
      <c r="CW118" s="4" t="e">
        <f t="shared" si="42"/>
        <v>#DIV/0!</v>
      </c>
      <c r="CX118" s="4" t="e">
        <f t="shared" si="42"/>
        <v>#DIV/0!</v>
      </c>
      <c r="CY118" s="4" t="e">
        <f t="shared" si="42"/>
        <v>#DIV/0!</v>
      </c>
      <c r="CZ118" s="4" t="e">
        <f t="shared" si="42"/>
        <v>#DIV/0!</v>
      </c>
      <c r="DA118" s="4" t="e">
        <f t="shared" si="42"/>
        <v>#DIV/0!</v>
      </c>
      <c r="DB118" s="4" t="e">
        <f t="shared" ref="DB118:GB118" si="43">DB117/DB113</f>
        <v>#DIV/0!</v>
      </c>
      <c r="DC118" s="4" t="e">
        <f t="shared" si="43"/>
        <v>#DIV/0!</v>
      </c>
      <c r="DD118" s="4" t="e">
        <f t="shared" si="43"/>
        <v>#DIV/0!</v>
      </c>
      <c r="DE118" s="4" t="e">
        <f t="shared" si="43"/>
        <v>#DIV/0!</v>
      </c>
      <c r="DF118" s="4" t="e">
        <f t="shared" si="43"/>
        <v>#DIV/0!</v>
      </c>
      <c r="DG118" s="4" t="e">
        <f t="shared" si="43"/>
        <v>#DIV/0!</v>
      </c>
      <c r="DH118" s="4" t="e">
        <f t="shared" si="43"/>
        <v>#DIV/0!</v>
      </c>
      <c r="DI118" s="4" t="e">
        <f t="shared" si="43"/>
        <v>#DIV/0!</v>
      </c>
      <c r="DJ118" s="4" t="e">
        <f t="shared" si="43"/>
        <v>#DIV/0!</v>
      </c>
      <c r="DK118" s="4" t="e">
        <f t="shared" si="43"/>
        <v>#DIV/0!</v>
      </c>
      <c r="DL118" s="4" t="e">
        <f t="shared" si="43"/>
        <v>#DIV/0!</v>
      </c>
      <c r="DM118" s="4" t="e">
        <f t="shared" si="43"/>
        <v>#DIV/0!</v>
      </c>
      <c r="DN118" s="4" t="e">
        <f t="shared" si="43"/>
        <v>#DIV/0!</v>
      </c>
      <c r="DO118" s="4" t="e">
        <f t="shared" si="43"/>
        <v>#DIV/0!</v>
      </c>
      <c r="DP118" s="4" t="e">
        <f t="shared" si="43"/>
        <v>#DIV/0!</v>
      </c>
      <c r="DQ118" s="4" t="e">
        <f t="shared" si="43"/>
        <v>#DIV/0!</v>
      </c>
      <c r="DR118" s="4" t="e">
        <f t="shared" si="43"/>
        <v>#DIV/0!</v>
      </c>
      <c r="DS118" s="4" t="e">
        <f t="shared" si="43"/>
        <v>#DIV/0!</v>
      </c>
      <c r="DT118" s="4" t="e">
        <f t="shared" si="43"/>
        <v>#DIV/0!</v>
      </c>
      <c r="DU118" s="4" t="e">
        <f t="shared" si="43"/>
        <v>#DIV/0!</v>
      </c>
      <c r="DV118" s="4" t="e">
        <f t="shared" si="43"/>
        <v>#DIV/0!</v>
      </c>
      <c r="DW118" s="4" t="e">
        <f t="shared" si="43"/>
        <v>#DIV/0!</v>
      </c>
      <c r="DX118" s="4" t="e">
        <f t="shared" si="43"/>
        <v>#DIV/0!</v>
      </c>
      <c r="DY118" s="4" t="e">
        <f t="shared" si="43"/>
        <v>#DIV/0!</v>
      </c>
      <c r="DZ118" s="4" t="e">
        <f t="shared" si="43"/>
        <v>#DIV/0!</v>
      </c>
      <c r="EA118" s="4" t="e">
        <f t="shared" si="43"/>
        <v>#DIV/0!</v>
      </c>
      <c r="EB118" s="4" t="e">
        <f t="shared" si="43"/>
        <v>#DIV/0!</v>
      </c>
      <c r="EC118" s="4" t="e">
        <f t="shared" si="43"/>
        <v>#DIV/0!</v>
      </c>
      <c r="ED118" s="4">
        <f t="shared" si="43"/>
        <v>1.5267175572519083E-2</v>
      </c>
      <c r="EE118" s="4">
        <f t="shared" ref="EE118" si="44">EE117/EE113</f>
        <v>6.9615069615069618E-3</v>
      </c>
      <c r="EF118" s="4">
        <v>0</v>
      </c>
      <c r="EG118" s="4">
        <v>0</v>
      </c>
      <c r="EH118" s="4">
        <v>0</v>
      </c>
      <c r="EI118" s="4">
        <v>0</v>
      </c>
      <c r="EJ118" s="4">
        <v>6.793478260869565E-4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f t="shared" si="43"/>
        <v>0</v>
      </c>
      <c r="EX118" s="4">
        <f t="shared" si="43"/>
        <v>0</v>
      </c>
      <c r="EY118" s="4">
        <f t="shared" si="43"/>
        <v>0</v>
      </c>
      <c r="EZ118" s="4">
        <f t="shared" si="43"/>
        <v>0</v>
      </c>
      <c r="FA118" s="4">
        <f t="shared" si="43"/>
        <v>0</v>
      </c>
      <c r="FB118" s="4">
        <f t="shared" si="43"/>
        <v>0</v>
      </c>
      <c r="FC118" s="4">
        <f t="shared" si="43"/>
        <v>0</v>
      </c>
      <c r="FD118" s="4">
        <f t="shared" si="43"/>
        <v>0</v>
      </c>
      <c r="FE118" s="4">
        <f t="shared" si="43"/>
        <v>0</v>
      </c>
      <c r="FF118" s="4">
        <f t="shared" si="43"/>
        <v>0</v>
      </c>
      <c r="FG118" s="4">
        <f t="shared" si="43"/>
        <v>0</v>
      </c>
      <c r="FH118" s="4">
        <f t="shared" si="43"/>
        <v>0</v>
      </c>
      <c r="FI118" s="4" t="e">
        <f t="shared" si="43"/>
        <v>#DIV/0!</v>
      </c>
      <c r="FJ118" s="4">
        <f t="shared" si="43"/>
        <v>0</v>
      </c>
      <c r="FK118" s="4">
        <f t="shared" si="43"/>
        <v>0</v>
      </c>
      <c r="FL118" s="4">
        <f t="shared" si="43"/>
        <v>0</v>
      </c>
      <c r="FM118" s="4">
        <f t="shared" si="43"/>
        <v>0</v>
      </c>
      <c r="FN118" s="4">
        <f t="shared" si="43"/>
        <v>0</v>
      </c>
      <c r="FO118" s="4">
        <f t="shared" si="43"/>
        <v>0</v>
      </c>
      <c r="FP118" s="4">
        <f t="shared" si="43"/>
        <v>0</v>
      </c>
      <c r="FQ118" s="4">
        <f t="shared" si="43"/>
        <v>0</v>
      </c>
      <c r="FR118" s="4" t="e">
        <f t="shared" si="43"/>
        <v>#DIV/0!</v>
      </c>
      <c r="FS118" s="4">
        <f t="shared" si="43"/>
        <v>0</v>
      </c>
      <c r="FT118" s="4">
        <f t="shared" si="43"/>
        <v>0</v>
      </c>
      <c r="FU118" s="4">
        <f t="shared" si="43"/>
        <v>0</v>
      </c>
      <c r="FV118" s="4" t="e">
        <f t="shared" si="43"/>
        <v>#DIV/0!</v>
      </c>
      <c r="FW118" s="4" t="e">
        <f t="shared" si="43"/>
        <v>#DIV/0!</v>
      </c>
      <c r="FX118" s="4" t="e">
        <f t="shared" si="43"/>
        <v>#DIV/0!</v>
      </c>
      <c r="FY118" s="4" t="e">
        <f t="shared" si="43"/>
        <v>#DIV/0!</v>
      </c>
      <c r="FZ118" s="4" t="e">
        <f t="shared" si="43"/>
        <v>#DIV/0!</v>
      </c>
      <c r="GA118" s="4" t="e">
        <f t="shared" si="43"/>
        <v>#DIV/0!</v>
      </c>
      <c r="GB118" s="4" t="e">
        <f t="shared" si="43"/>
        <v>#DIV/0!</v>
      </c>
    </row>
    <row r="119" spans="1:184" s="6" customFormat="1" ht="25.5" customHeight="1">
      <c r="A119" s="11" t="s">
        <v>2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>
        <v>13</v>
      </c>
      <c r="P119" s="10">
        <v>30</v>
      </c>
      <c r="Q119" s="10">
        <v>16</v>
      </c>
      <c r="R119" s="10">
        <v>9</v>
      </c>
      <c r="S119" s="10">
        <v>8</v>
      </c>
      <c r="T119" s="10">
        <v>13</v>
      </c>
      <c r="U119" s="10">
        <v>12</v>
      </c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 t="e">
        <f>SUM(#REF!,#REF!,#REF!)</f>
        <v>#REF!</v>
      </c>
      <c r="AQ119" s="10" t="e">
        <f>SUM(#REF!,#REF!,#REF!)</f>
        <v>#REF!</v>
      </c>
      <c r="AR119" s="10" t="e">
        <f>SUM(#REF!,#REF!,#REF!)</f>
        <v>#REF!</v>
      </c>
      <c r="AS119" s="10" t="e">
        <f>SUM(#REF!,#REF!,#REF!)</f>
        <v>#REF!</v>
      </c>
      <c r="AT119" s="10" t="e">
        <f>SUM(#REF!,#REF!,#REF!)</f>
        <v>#REF!</v>
      </c>
      <c r="AU119" s="10" t="e">
        <f>SUM(#REF!,#REF!,#REF!)</f>
        <v>#REF!</v>
      </c>
      <c r="AV119" s="10" t="e">
        <f>SUM(#REF!,#REF!,#REF!)</f>
        <v>#REF!</v>
      </c>
      <c r="AW119" s="10" t="e">
        <f>SUM(#REF!,#REF!,#REF!)</f>
        <v>#REF!</v>
      </c>
      <c r="AX119" s="10" t="e">
        <f>SUM(#REF!,#REF!,#REF!)</f>
        <v>#REF!</v>
      </c>
      <c r="AY119" s="10" t="e">
        <f>SUM(#REF!,#REF!,#REF!)</f>
        <v>#REF!</v>
      </c>
      <c r="AZ119" s="10" t="e">
        <f>SUM(#REF!,#REF!,#REF!)</f>
        <v>#REF!</v>
      </c>
      <c r="BA119" s="10" t="e">
        <f>SUM(#REF!,#REF!,#REF!)</f>
        <v>#REF!</v>
      </c>
      <c r="BB119" s="10" t="e">
        <f>SUM(#REF!,#REF!,#REF!)</f>
        <v>#REF!</v>
      </c>
      <c r="BC119" s="10" t="e">
        <f>SUM(#REF!,#REF!,#REF!)</f>
        <v>#REF!</v>
      </c>
      <c r="BD119" s="10" t="e">
        <f>SUM(#REF!,#REF!,#REF!,#REF!,#REF!)</f>
        <v>#REF!</v>
      </c>
      <c r="BE119" s="10" t="e">
        <f>SUM(#REF!,#REF!,#REF!,#REF!,#REF!)</f>
        <v>#REF!</v>
      </c>
      <c r="BF119" s="10" t="e">
        <f>SUM(#REF!,#REF!,#REF!,#REF!,#REF!)</f>
        <v>#REF!</v>
      </c>
      <c r="BG119" s="10" t="e">
        <f>SUM(#REF!,#REF!,#REF!,#REF!,#REF!)</f>
        <v>#REF!</v>
      </c>
      <c r="BH119" s="10" t="e">
        <f>SUM(#REF!,#REF!,#REF!,#REF!,#REF!)</f>
        <v>#REF!</v>
      </c>
      <c r="BI119" s="10" t="e">
        <f>SUM(#REF!,#REF!,#REF!,#REF!,#REF!)</f>
        <v>#REF!</v>
      </c>
      <c r="BJ119" s="10" t="e">
        <f>SUM(#REF!,#REF!,#REF!,#REF!,#REF!)</f>
        <v>#REF!</v>
      </c>
      <c r="BK119" s="10" t="e">
        <f>SUM(#REF!,#REF!,#REF!,#REF!,#REF!)</f>
        <v>#REF!</v>
      </c>
      <c r="BL119" s="10" t="e">
        <f>SUM(#REF!,#REF!,#REF!,#REF!,#REF!)</f>
        <v>#REF!</v>
      </c>
      <c r="BM119" s="10" t="e">
        <f>SUM(#REF!,#REF!,#REF!,#REF!,#REF!)</f>
        <v>#REF!</v>
      </c>
      <c r="BN119" s="10" t="e">
        <f>SUM(#REF!,#REF!,#REF!,#REF!,#REF!)</f>
        <v>#REF!</v>
      </c>
      <c r="BO119" s="10" t="e">
        <f>SUM(#REF!,#REF!,#REF!,#REF!,#REF!)</f>
        <v>#REF!</v>
      </c>
      <c r="BP119" s="10" t="e">
        <f>SUM(#REF!,#REF!,#REF!,#REF!,#REF!)</f>
        <v>#REF!</v>
      </c>
      <c r="BQ119" s="10" t="e">
        <f>SUM(#REF!,#REF!,#REF!,#REF!,#REF!)</f>
        <v>#REF!</v>
      </c>
      <c r="BR119" s="10" t="e">
        <f>SUM(#REF!,#REF!,#REF!,#REF!,#REF!)</f>
        <v>#REF!</v>
      </c>
      <c r="BS119" s="10" t="e">
        <f>SUM(#REF!,#REF!,#REF!,#REF!,#REF!)</f>
        <v>#REF!</v>
      </c>
      <c r="BT119" s="10" t="e">
        <f>SUM(#REF!,#REF!,#REF!,#REF!,#REF!)</f>
        <v>#REF!</v>
      </c>
      <c r="BU119" s="10" t="e">
        <f>SUM(#REF!,#REF!,#REF!,#REF!,#REF!)</f>
        <v>#REF!</v>
      </c>
      <c r="BV119" s="10" t="e">
        <f>BV39+#REF!+#REF!+#REF!+#REF!</f>
        <v>#REF!</v>
      </c>
      <c r="BW119" s="10" t="e">
        <f>BW39+#REF!+#REF!+#REF!+#REF!</f>
        <v>#REF!</v>
      </c>
      <c r="BX119" s="10" t="e">
        <f>BX39+#REF!+#REF!+#REF!+#REF!</f>
        <v>#REF!</v>
      </c>
      <c r="BY119" s="10" t="e">
        <f>BY39+#REF!+#REF!+#REF!+#REF!</f>
        <v>#REF!</v>
      </c>
      <c r="BZ119" s="10" t="e">
        <f>BZ39+#REF!+#REF!+#REF!+#REF!</f>
        <v>#REF!</v>
      </c>
      <c r="CA119" s="10" t="e">
        <f>CA39+#REF!+#REF!+#REF!+#REF!</f>
        <v>#REF!</v>
      </c>
      <c r="CB119" s="10" t="e">
        <f>CB39+#REF!+#REF!+#REF!+#REF!</f>
        <v>#REF!</v>
      </c>
      <c r="CC119" s="10" t="e">
        <f>CC39+#REF!+#REF!+#REF!+#REF!</f>
        <v>#REF!</v>
      </c>
      <c r="CD119" s="10" t="e">
        <f>CD39+#REF!+#REF!+#REF!+#REF!</f>
        <v>#REF!</v>
      </c>
      <c r="CE119" s="10" t="e">
        <f>CE39+#REF!+#REF!+#REF!+#REF!</f>
        <v>#REF!</v>
      </c>
      <c r="CF119" s="10" t="e">
        <f>CF39+#REF!+#REF!+#REF!+#REF!</f>
        <v>#REF!</v>
      </c>
      <c r="CG119" s="10" t="e">
        <f>CG39+#REF!+#REF!+#REF!+#REF!</f>
        <v>#REF!</v>
      </c>
      <c r="CH119" s="10" t="e">
        <f>CH39+#REF!+#REF!+#REF!+#REF!</f>
        <v>#REF!</v>
      </c>
      <c r="CI119" s="10" t="e">
        <f>CI39+#REF!+#REF!+#REF!+#REF!</f>
        <v>#REF!</v>
      </c>
      <c r="CJ119" s="10" t="e">
        <f>CJ39+#REF!+#REF!+#REF!+#REF!</f>
        <v>#REF!</v>
      </c>
      <c r="CK119" s="10" t="e">
        <f>CK39+#REF!+#REF!+#REF!+#REF!</f>
        <v>#REF!</v>
      </c>
      <c r="CL119" s="10" t="e">
        <f>CL39+#REF!+#REF!+#REF!+#REF!</f>
        <v>#REF!</v>
      </c>
      <c r="CM119" s="10" t="e">
        <f>CM39+#REF!+#REF!+#REF!+#REF!</f>
        <v>#REF!</v>
      </c>
      <c r="CN119" s="10" t="e">
        <f>CN39+#REF!+#REF!+#REF!+#REF!</f>
        <v>#REF!</v>
      </c>
      <c r="CO119" s="10" t="e">
        <f>CO39+#REF!+#REF!+#REF!+#REF!</f>
        <v>#REF!</v>
      </c>
      <c r="CP119" s="10" t="e">
        <f>CP39+#REF!+#REF!+#REF!+#REF!</f>
        <v>#REF!</v>
      </c>
      <c r="CQ119" s="10" t="e">
        <f>CQ39+#REF!+#REF!+#REF!+#REF!</f>
        <v>#REF!</v>
      </c>
      <c r="CR119" s="10" t="e">
        <f>CR39+#REF!+#REF!+#REF!+#REF!</f>
        <v>#REF!</v>
      </c>
      <c r="CS119" s="10" t="e">
        <f>CS39+#REF!+#REF!+#REF!+#REF!</f>
        <v>#REF!</v>
      </c>
      <c r="CT119" s="10">
        <f>+SUM(CT39,CT79)</f>
        <v>0</v>
      </c>
      <c r="CU119" s="10">
        <f t="shared" ref="CU119:EW119" si="45">+SUM(CU39,CU79)</f>
        <v>0</v>
      </c>
      <c r="CV119" s="10">
        <f t="shared" si="45"/>
        <v>0</v>
      </c>
      <c r="CW119" s="10">
        <f t="shared" si="45"/>
        <v>0</v>
      </c>
      <c r="CX119" s="10">
        <f t="shared" si="45"/>
        <v>0</v>
      </c>
      <c r="CY119" s="10">
        <f t="shared" si="45"/>
        <v>0</v>
      </c>
      <c r="CZ119" s="10">
        <f t="shared" si="45"/>
        <v>0</v>
      </c>
      <c r="DA119" s="10">
        <f t="shared" si="45"/>
        <v>0</v>
      </c>
      <c r="DB119" s="10">
        <f t="shared" si="45"/>
        <v>0</v>
      </c>
      <c r="DC119" s="10">
        <f t="shared" si="45"/>
        <v>0</v>
      </c>
      <c r="DD119" s="10">
        <f t="shared" si="45"/>
        <v>0</v>
      </c>
      <c r="DE119" s="10">
        <f t="shared" si="45"/>
        <v>0</v>
      </c>
      <c r="DF119" s="10">
        <f t="shared" si="45"/>
        <v>0</v>
      </c>
      <c r="DG119" s="10">
        <f t="shared" si="45"/>
        <v>0</v>
      </c>
      <c r="DH119" s="10">
        <f t="shared" si="45"/>
        <v>0</v>
      </c>
      <c r="DI119" s="10">
        <f t="shared" si="45"/>
        <v>0</v>
      </c>
      <c r="DJ119" s="10">
        <f t="shared" si="45"/>
        <v>0</v>
      </c>
      <c r="DK119" s="10">
        <f t="shared" si="45"/>
        <v>0</v>
      </c>
      <c r="DL119" s="10">
        <f t="shared" si="45"/>
        <v>0</v>
      </c>
      <c r="DM119" s="10">
        <f t="shared" si="45"/>
        <v>0</v>
      </c>
      <c r="DN119" s="10">
        <f t="shared" si="45"/>
        <v>0</v>
      </c>
      <c r="DO119" s="10">
        <f t="shared" si="45"/>
        <v>0</v>
      </c>
      <c r="DP119" s="10">
        <f t="shared" si="45"/>
        <v>0</v>
      </c>
      <c r="DQ119" s="10">
        <f t="shared" si="45"/>
        <v>0</v>
      </c>
      <c r="DR119" s="10">
        <f t="shared" si="45"/>
        <v>0</v>
      </c>
      <c r="DS119" s="10">
        <f t="shared" si="45"/>
        <v>0</v>
      </c>
      <c r="DT119" s="10">
        <f t="shared" si="45"/>
        <v>0</v>
      </c>
      <c r="DU119" s="10">
        <f t="shared" si="45"/>
        <v>0</v>
      </c>
      <c r="DV119" s="10">
        <f t="shared" si="45"/>
        <v>0</v>
      </c>
      <c r="DW119" s="10">
        <f t="shared" si="45"/>
        <v>0</v>
      </c>
      <c r="DX119" s="10">
        <f t="shared" si="45"/>
        <v>0</v>
      </c>
      <c r="DY119" s="10">
        <f t="shared" si="45"/>
        <v>0</v>
      </c>
      <c r="DZ119" s="10">
        <f t="shared" si="45"/>
        <v>0</v>
      </c>
      <c r="EA119" s="10">
        <f t="shared" si="45"/>
        <v>0</v>
      </c>
      <c r="EB119" s="10">
        <f t="shared" si="45"/>
        <v>0</v>
      </c>
      <c r="EC119" s="10">
        <f t="shared" si="45"/>
        <v>0</v>
      </c>
      <c r="ED119" s="10">
        <f t="shared" si="45"/>
        <v>0</v>
      </c>
      <c r="EE119" s="10">
        <f t="shared" si="45"/>
        <v>0</v>
      </c>
      <c r="EF119" s="10">
        <f t="shared" si="45"/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f t="shared" si="45"/>
        <v>0</v>
      </c>
      <c r="EX119" s="10">
        <f>EX79+EX39</f>
        <v>0</v>
      </c>
      <c r="EY119" s="10">
        <f t="shared" ref="EY119:GB119" si="46">EY79+EY39</f>
        <v>0</v>
      </c>
      <c r="EZ119" s="10">
        <f t="shared" si="46"/>
        <v>0</v>
      </c>
      <c r="FA119" s="10">
        <f t="shared" si="46"/>
        <v>0</v>
      </c>
      <c r="FB119" s="10">
        <f t="shared" si="46"/>
        <v>0</v>
      </c>
      <c r="FC119" s="10">
        <f t="shared" si="46"/>
        <v>0</v>
      </c>
      <c r="FD119" s="10">
        <f t="shared" si="46"/>
        <v>0</v>
      </c>
      <c r="FE119" s="10">
        <f t="shared" si="46"/>
        <v>0</v>
      </c>
      <c r="FF119" s="10">
        <f t="shared" si="46"/>
        <v>0</v>
      </c>
      <c r="FG119" s="10">
        <f t="shared" si="46"/>
        <v>0</v>
      </c>
      <c r="FH119" s="10">
        <f t="shared" si="46"/>
        <v>0</v>
      </c>
      <c r="FI119" s="10">
        <f t="shared" si="46"/>
        <v>0</v>
      </c>
      <c r="FJ119" s="10">
        <f t="shared" si="46"/>
        <v>0</v>
      </c>
      <c r="FK119" s="10">
        <f t="shared" si="46"/>
        <v>0</v>
      </c>
      <c r="FL119" s="10">
        <f t="shared" si="46"/>
        <v>0</v>
      </c>
      <c r="FM119" s="10">
        <f t="shared" si="46"/>
        <v>0</v>
      </c>
      <c r="FN119" s="10">
        <f t="shared" si="46"/>
        <v>0</v>
      </c>
      <c r="FO119" s="10">
        <f t="shared" si="46"/>
        <v>0</v>
      </c>
      <c r="FP119" s="10">
        <f t="shared" si="46"/>
        <v>0</v>
      </c>
      <c r="FQ119" s="10">
        <f t="shared" si="46"/>
        <v>0</v>
      </c>
      <c r="FR119" s="10">
        <f t="shared" si="46"/>
        <v>0</v>
      </c>
      <c r="FS119" s="10">
        <f t="shared" si="46"/>
        <v>0</v>
      </c>
      <c r="FT119" s="10">
        <f t="shared" si="46"/>
        <v>0</v>
      </c>
      <c r="FU119" s="10">
        <f t="shared" si="46"/>
        <v>0</v>
      </c>
      <c r="FV119" s="10">
        <f t="shared" si="46"/>
        <v>0</v>
      </c>
      <c r="FW119" s="10">
        <f t="shared" si="46"/>
        <v>0</v>
      </c>
      <c r="FX119" s="10">
        <f t="shared" si="46"/>
        <v>0</v>
      </c>
      <c r="FY119" s="10">
        <f t="shared" si="46"/>
        <v>0</v>
      </c>
      <c r="FZ119" s="10">
        <f t="shared" si="46"/>
        <v>0</v>
      </c>
      <c r="GA119" s="10">
        <f t="shared" si="46"/>
        <v>0</v>
      </c>
      <c r="GB119" s="10">
        <f t="shared" si="46"/>
        <v>0</v>
      </c>
    </row>
    <row r="120" spans="1:184" s="3" customFormat="1" ht="25.5" customHeight="1">
      <c r="A120" s="5" t="s">
        <v>1</v>
      </c>
      <c r="B120" s="4" t="e">
        <f t="shared" ref="B120:Y120" si="47">B119/B113</f>
        <v>#DIV/0!</v>
      </c>
      <c r="C120" s="4" t="e">
        <f t="shared" si="47"/>
        <v>#DIV/0!</v>
      </c>
      <c r="D120" s="4" t="e">
        <f t="shared" si="47"/>
        <v>#DIV/0!</v>
      </c>
      <c r="E120" s="4" t="e">
        <f t="shared" si="47"/>
        <v>#DIV/0!</v>
      </c>
      <c r="F120" s="4" t="e">
        <f t="shared" si="47"/>
        <v>#DIV/0!</v>
      </c>
      <c r="G120" s="4" t="e">
        <f t="shared" si="47"/>
        <v>#DIV/0!</v>
      </c>
      <c r="H120" s="4" t="e">
        <f t="shared" si="47"/>
        <v>#DIV/0!</v>
      </c>
      <c r="I120" s="4" t="e">
        <f t="shared" si="47"/>
        <v>#DIV/0!</v>
      </c>
      <c r="J120" s="4" t="e">
        <f t="shared" si="47"/>
        <v>#DIV/0!</v>
      </c>
      <c r="K120" s="4" t="e">
        <f t="shared" si="47"/>
        <v>#DIV/0!</v>
      </c>
      <c r="L120" s="4" t="e">
        <f t="shared" si="47"/>
        <v>#DIV/0!</v>
      </c>
      <c r="M120" s="4" t="e">
        <f t="shared" si="47"/>
        <v>#DIV/0!</v>
      </c>
      <c r="N120" s="4" t="e">
        <f t="shared" si="47"/>
        <v>#DIV/0!</v>
      </c>
      <c r="O120" s="4">
        <f t="shared" si="47"/>
        <v>1.0166654935910972E-4</v>
      </c>
      <c r="P120" s="4">
        <f t="shared" si="47"/>
        <v>2.3599191334376941E-4</v>
      </c>
      <c r="Q120" s="4">
        <f t="shared" si="47"/>
        <v>1.3977827670857103E-4</v>
      </c>
      <c r="R120" s="4">
        <f t="shared" si="47"/>
        <v>7.6932282495341316E-5</v>
      </c>
      <c r="S120" s="4">
        <f t="shared" si="47"/>
        <v>1.060164325470448E-4</v>
      </c>
      <c r="T120" s="4">
        <f t="shared" si="47"/>
        <v>9.7164297352646608E-5</v>
      </c>
      <c r="U120" s="4">
        <f t="shared" si="47"/>
        <v>1.0546112878561511E-4</v>
      </c>
      <c r="V120" s="4" t="e">
        <f t="shared" si="47"/>
        <v>#DIV/0!</v>
      </c>
      <c r="W120" s="4" t="e">
        <f t="shared" si="47"/>
        <v>#DIV/0!</v>
      </c>
      <c r="X120" s="4" t="e">
        <f t="shared" si="47"/>
        <v>#DIV/0!</v>
      </c>
      <c r="Y120" s="4" t="e">
        <f t="shared" si="47"/>
        <v>#DIV/0!</v>
      </c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 t="e">
        <f t="shared" ref="AP120:DA120" si="48">AP119/AP113</f>
        <v>#REF!</v>
      </c>
      <c r="AQ120" s="4" t="e">
        <f t="shared" si="48"/>
        <v>#REF!</v>
      </c>
      <c r="AR120" s="4" t="e">
        <f t="shared" si="48"/>
        <v>#REF!</v>
      </c>
      <c r="AS120" s="4" t="e">
        <f t="shared" si="48"/>
        <v>#REF!</v>
      </c>
      <c r="AT120" s="4" t="e">
        <f t="shared" si="48"/>
        <v>#REF!</v>
      </c>
      <c r="AU120" s="4" t="e">
        <f t="shared" si="48"/>
        <v>#REF!</v>
      </c>
      <c r="AV120" s="4" t="e">
        <f t="shared" si="48"/>
        <v>#REF!</v>
      </c>
      <c r="AW120" s="4" t="e">
        <f t="shared" si="48"/>
        <v>#REF!</v>
      </c>
      <c r="AX120" s="4" t="e">
        <f t="shared" si="48"/>
        <v>#REF!</v>
      </c>
      <c r="AY120" s="4" t="e">
        <f t="shared" si="48"/>
        <v>#REF!</v>
      </c>
      <c r="AZ120" s="4" t="e">
        <f t="shared" si="48"/>
        <v>#REF!</v>
      </c>
      <c r="BA120" s="4" t="e">
        <f t="shared" si="48"/>
        <v>#REF!</v>
      </c>
      <c r="BB120" s="4" t="e">
        <f t="shared" si="48"/>
        <v>#REF!</v>
      </c>
      <c r="BC120" s="4" t="e">
        <f t="shared" si="48"/>
        <v>#REF!</v>
      </c>
      <c r="BD120" s="4" t="e">
        <f t="shared" si="48"/>
        <v>#REF!</v>
      </c>
      <c r="BE120" s="4" t="e">
        <f t="shared" si="48"/>
        <v>#REF!</v>
      </c>
      <c r="BF120" s="4" t="e">
        <f t="shared" si="48"/>
        <v>#REF!</v>
      </c>
      <c r="BG120" s="4" t="e">
        <f t="shared" si="48"/>
        <v>#REF!</v>
      </c>
      <c r="BH120" s="4" t="e">
        <f t="shared" si="48"/>
        <v>#REF!</v>
      </c>
      <c r="BI120" s="4" t="e">
        <f t="shared" si="48"/>
        <v>#REF!</v>
      </c>
      <c r="BJ120" s="4" t="e">
        <f t="shared" si="48"/>
        <v>#REF!</v>
      </c>
      <c r="BK120" s="4" t="e">
        <f t="shared" si="48"/>
        <v>#REF!</v>
      </c>
      <c r="BL120" s="4" t="e">
        <f t="shared" si="48"/>
        <v>#REF!</v>
      </c>
      <c r="BM120" s="4" t="e">
        <f t="shared" si="48"/>
        <v>#REF!</v>
      </c>
      <c r="BN120" s="4" t="e">
        <f t="shared" si="48"/>
        <v>#REF!</v>
      </c>
      <c r="BO120" s="4" t="e">
        <f t="shared" si="48"/>
        <v>#REF!</v>
      </c>
      <c r="BP120" s="4" t="e">
        <f t="shared" si="48"/>
        <v>#REF!</v>
      </c>
      <c r="BQ120" s="4" t="e">
        <f t="shared" si="48"/>
        <v>#REF!</v>
      </c>
      <c r="BR120" s="4" t="e">
        <f t="shared" si="48"/>
        <v>#REF!</v>
      </c>
      <c r="BS120" s="4" t="e">
        <f t="shared" si="48"/>
        <v>#REF!</v>
      </c>
      <c r="BT120" s="4" t="e">
        <f t="shared" si="48"/>
        <v>#REF!</v>
      </c>
      <c r="BU120" s="4" t="e">
        <f t="shared" si="48"/>
        <v>#REF!</v>
      </c>
      <c r="BV120" s="4" t="e">
        <f t="shared" si="48"/>
        <v>#REF!</v>
      </c>
      <c r="BW120" s="4" t="e">
        <f t="shared" si="48"/>
        <v>#REF!</v>
      </c>
      <c r="BX120" s="4" t="e">
        <f t="shared" si="48"/>
        <v>#REF!</v>
      </c>
      <c r="BY120" s="4" t="e">
        <f t="shared" si="48"/>
        <v>#REF!</v>
      </c>
      <c r="BZ120" s="4" t="e">
        <f t="shared" si="48"/>
        <v>#REF!</v>
      </c>
      <c r="CA120" s="4" t="e">
        <f t="shared" si="48"/>
        <v>#REF!</v>
      </c>
      <c r="CB120" s="4" t="e">
        <f t="shared" si="48"/>
        <v>#REF!</v>
      </c>
      <c r="CC120" s="4" t="e">
        <f t="shared" si="48"/>
        <v>#REF!</v>
      </c>
      <c r="CD120" s="4" t="e">
        <f t="shared" si="48"/>
        <v>#REF!</v>
      </c>
      <c r="CE120" s="4" t="e">
        <f t="shared" si="48"/>
        <v>#REF!</v>
      </c>
      <c r="CF120" s="4" t="e">
        <f t="shared" si="48"/>
        <v>#REF!</v>
      </c>
      <c r="CG120" s="4" t="e">
        <f t="shared" si="48"/>
        <v>#REF!</v>
      </c>
      <c r="CH120" s="4" t="e">
        <f t="shared" si="48"/>
        <v>#REF!</v>
      </c>
      <c r="CI120" s="4" t="e">
        <f t="shared" si="48"/>
        <v>#REF!</v>
      </c>
      <c r="CJ120" s="4" t="e">
        <f t="shared" si="48"/>
        <v>#REF!</v>
      </c>
      <c r="CK120" s="4" t="e">
        <f t="shared" si="48"/>
        <v>#REF!</v>
      </c>
      <c r="CL120" s="4" t="e">
        <f t="shared" si="48"/>
        <v>#REF!</v>
      </c>
      <c r="CM120" s="4" t="e">
        <f t="shared" si="48"/>
        <v>#REF!</v>
      </c>
      <c r="CN120" s="4" t="e">
        <f t="shared" si="48"/>
        <v>#REF!</v>
      </c>
      <c r="CO120" s="4" t="e">
        <f t="shared" si="48"/>
        <v>#REF!</v>
      </c>
      <c r="CP120" s="4" t="e">
        <f t="shared" si="48"/>
        <v>#REF!</v>
      </c>
      <c r="CQ120" s="4" t="e">
        <f t="shared" si="48"/>
        <v>#REF!</v>
      </c>
      <c r="CR120" s="4" t="e">
        <f t="shared" si="48"/>
        <v>#REF!</v>
      </c>
      <c r="CS120" s="4" t="e">
        <f t="shared" si="48"/>
        <v>#REF!</v>
      </c>
      <c r="CT120" s="4" t="e">
        <f t="shared" si="48"/>
        <v>#DIV/0!</v>
      </c>
      <c r="CU120" s="4" t="e">
        <f t="shared" si="48"/>
        <v>#DIV/0!</v>
      </c>
      <c r="CV120" s="4" t="e">
        <f t="shared" si="48"/>
        <v>#DIV/0!</v>
      </c>
      <c r="CW120" s="4" t="e">
        <f t="shared" si="48"/>
        <v>#DIV/0!</v>
      </c>
      <c r="CX120" s="4" t="e">
        <f t="shared" si="48"/>
        <v>#DIV/0!</v>
      </c>
      <c r="CY120" s="4" t="e">
        <f t="shared" si="48"/>
        <v>#DIV/0!</v>
      </c>
      <c r="CZ120" s="4" t="e">
        <f t="shared" si="48"/>
        <v>#DIV/0!</v>
      </c>
      <c r="DA120" s="4" t="e">
        <f t="shared" si="48"/>
        <v>#DIV/0!</v>
      </c>
      <c r="DB120" s="4" t="e">
        <f t="shared" ref="DB120:GB120" si="49">DB119/DB113</f>
        <v>#DIV/0!</v>
      </c>
      <c r="DC120" s="4" t="e">
        <f t="shared" si="49"/>
        <v>#DIV/0!</v>
      </c>
      <c r="DD120" s="4" t="e">
        <f t="shared" si="49"/>
        <v>#DIV/0!</v>
      </c>
      <c r="DE120" s="4" t="e">
        <f t="shared" si="49"/>
        <v>#DIV/0!</v>
      </c>
      <c r="DF120" s="4" t="e">
        <f t="shared" si="49"/>
        <v>#DIV/0!</v>
      </c>
      <c r="DG120" s="4" t="e">
        <f t="shared" si="49"/>
        <v>#DIV/0!</v>
      </c>
      <c r="DH120" s="4" t="e">
        <f t="shared" si="49"/>
        <v>#DIV/0!</v>
      </c>
      <c r="DI120" s="4" t="e">
        <f t="shared" si="49"/>
        <v>#DIV/0!</v>
      </c>
      <c r="DJ120" s="4" t="e">
        <f t="shared" si="49"/>
        <v>#DIV/0!</v>
      </c>
      <c r="DK120" s="4" t="e">
        <f t="shared" si="49"/>
        <v>#DIV/0!</v>
      </c>
      <c r="DL120" s="4" t="e">
        <f t="shared" si="49"/>
        <v>#DIV/0!</v>
      </c>
      <c r="DM120" s="4" t="e">
        <f t="shared" si="49"/>
        <v>#DIV/0!</v>
      </c>
      <c r="DN120" s="4" t="e">
        <f t="shared" si="49"/>
        <v>#DIV/0!</v>
      </c>
      <c r="DO120" s="4" t="e">
        <f t="shared" si="49"/>
        <v>#DIV/0!</v>
      </c>
      <c r="DP120" s="4" t="e">
        <f t="shared" si="49"/>
        <v>#DIV/0!</v>
      </c>
      <c r="DQ120" s="4" t="e">
        <f t="shared" si="49"/>
        <v>#DIV/0!</v>
      </c>
      <c r="DR120" s="4" t="e">
        <f t="shared" si="49"/>
        <v>#DIV/0!</v>
      </c>
      <c r="DS120" s="4" t="e">
        <f t="shared" si="49"/>
        <v>#DIV/0!</v>
      </c>
      <c r="DT120" s="4" t="e">
        <f t="shared" si="49"/>
        <v>#DIV/0!</v>
      </c>
      <c r="DU120" s="4" t="e">
        <f t="shared" si="49"/>
        <v>#DIV/0!</v>
      </c>
      <c r="DV120" s="4" t="e">
        <f t="shared" si="49"/>
        <v>#DIV/0!</v>
      </c>
      <c r="DW120" s="4" t="e">
        <f t="shared" si="49"/>
        <v>#DIV/0!</v>
      </c>
      <c r="DX120" s="4" t="e">
        <f t="shared" si="49"/>
        <v>#DIV/0!</v>
      </c>
      <c r="DY120" s="4" t="e">
        <f t="shared" si="49"/>
        <v>#DIV/0!</v>
      </c>
      <c r="DZ120" s="4" t="e">
        <f t="shared" si="49"/>
        <v>#DIV/0!</v>
      </c>
      <c r="EA120" s="4" t="e">
        <f t="shared" si="49"/>
        <v>#DIV/0!</v>
      </c>
      <c r="EB120" s="4" t="e">
        <f t="shared" si="49"/>
        <v>#DIV/0!</v>
      </c>
      <c r="EC120" s="4" t="e">
        <f t="shared" si="49"/>
        <v>#DIV/0!</v>
      </c>
      <c r="ED120" s="4">
        <f t="shared" si="49"/>
        <v>0</v>
      </c>
      <c r="EE120" s="4">
        <f t="shared" ref="EE120" si="50">EE119/EE113</f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f t="shared" si="49"/>
        <v>0</v>
      </c>
      <c r="EX120" s="4">
        <f t="shared" si="49"/>
        <v>0</v>
      </c>
      <c r="EY120" s="4">
        <f t="shared" si="49"/>
        <v>0</v>
      </c>
      <c r="EZ120" s="4">
        <f t="shared" si="49"/>
        <v>0</v>
      </c>
      <c r="FA120" s="4">
        <f t="shared" si="49"/>
        <v>0</v>
      </c>
      <c r="FB120" s="4">
        <f t="shared" si="49"/>
        <v>0</v>
      </c>
      <c r="FC120" s="4">
        <f t="shared" si="49"/>
        <v>0</v>
      </c>
      <c r="FD120" s="4">
        <f t="shared" si="49"/>
        <v>0</v>
      </c>
      <c r="FE120" s="4">
        <f t="shared" si="49"/>
        <v>0</v>
      </c>
      <c r="FF120" s="4">
        <f t="shared" si="49"/>
        <v>0</v>
      </c>
      <c r="FG120" s="4">
        <f t="shared" si="49"/>
        <v>0</v>
      </c>
      <c r="FH120" s="4">
        <f t="shared" si="49"/>
        <v>0</v>
      </c>
      <c r="FI120" s="4" t="e">
        <f t="shared" si="49"/>
        <v>#DIV/0!</v>
      </c>
      <c r="FJ120" s="4">
        <f t="shared" si="49"/>
        <v>0</v>
      </c>
      <c r="FK120" s="4">
        <f t="shared" si="49"/>
        <v>0</v>
      </c>
      <c r="FL120" s="4">
        <f t="shared" si="49"/>
        <v>0</v>
      </c>
      <c r="FM120" s="4">
        <f t="shared" si="49"/>
        <v>0</v>
      </c>
      <c r="FN120" s="4">
        <f t="shared" si="49"/>
        <v>0</v>
      </c>
      <c r="FO120" s="4">
        <f t="shared" si="49"/>
        <v>0</v>
      </c>
      <c r="FP120" s="4">
        <f t="shared" si="49"/>
        <v>0</v>
      </c>
      <c r="FQ120" s="4">
        <f t="shared" si="49"/>
        <v>0</v>
      </c>
      <c r="FR120" s="4" t="e">
        <f t="shared" si="49"/>
        <v>#DIV/0!</v>
      </c>
      <c r="FS120" s="4">
        <f t="shared" si="49"/>
        <v>0</v>
      </c>
      <c r="FT120" s="4">
        <f t="shared" si="49"/>
        <v>0</v>
      </c>
      <c r="FU120" s="4">
        <f t="shared" si="49"/>
        <v>0</v>
      </c>
      <c r="FV120" s="4" t="e">
        <f t="shared" si="49"/>
        <v>#DIV/0!</v>
      </c>
      <c r="FW120" s="4" t="e">
        <f t="shared" si="49"/>
        <v>#DIV/0!</v>
      </c>
      <c r="FX120" s="4" t="e">
        <f t="shared" si="49"/>
        <v>#DIV/0!</v>
      </c>
      <c r="FY120" s="4" t="e">
        <f t="shared" si="49"/>
        <v>#DIV/0!</v>
      </c>
      <c r="FZ120" s="4" t="e">
        <f t="shared" si="49"/>
        <v>#DIV/0!</v>
      </c>
      <c r="GA120" s="4" t="e">
        <f t="shared" si="49"/>
        <v>#DIV/0!</v>
      </c>
      <c r="GB120" s="4" t="e">
        <f t="shared" si="49"/>
        <v>#DIV/0!</v>
      </c>
    </row>
    <row r="121" spans="1:184" s="30" customFormat="1">
      <c r="A121" s="30" t="s">
        <v>307</v>
      </c>
      <c r="BP121" s="166">
        <v>3.0000000000000001E-3</v>
      </c>
      <c r="BQ121" s="166">
        <v>3.0000000000000001E-3</v>
      </c>
      <c r="BR121" s="166">
        <v>3.0000000000000001E-3</v>
      </c>
      <c r="BS121" s="166">
        <v>3.0000000000000001E-3</v>
      </c>
      <c r="BT121" s="166">
        <v>3.0000000000000001E-3</v>
      </c>
      <c r="BU121" s="166">
        <v>3.0000000000000001E-3</v>
      </c>
      <c r="BV121" s="166">
        <v>1.1999999999999999E-3</v>
      </c>
      <c r="BW121" s="166">
        <v>1.1999999999999999E-3</v>
      </c>
      <c r="BX121" s="166">
        <v>1.1999999999999999E-3</v>
      </c>
      <c r="BY121" s="166">
        <v>1.1999999999999999E-3</v>
      </c>
      <c r="BZ121" s="166">
        <v>1.1999999999999999E-3</v>
      </c>
      <c r="CA121" s="166">
        <v>1.1999999999999999E-3</v>
      </c>
      <c r="CB121" s="166">
        <v>1.1999999999999999E-3</v>
      </c>
      <c r="CC121" s="166">
        <v>1.1999999999999999E-3</v>
      </c>
      <c r="CD121" s="166">
        <v>1.1999999999999999E-3</v>
      </c>
      <c r="CE121" s="166">
        <v>1.1999999999999999E-3</v>
      </c>
      <c r="CF121" s="166">
        <v>1.1999999999999999E-3</v>
      </c>
      <c r="CG121" s="166">
        <v>1.1999999999999999E-3</v>
      </c>
      <c r="CH121" s="166">
        <v>1.1999999999999999E-3</v>
      </c>
      <c r="CI121" s="166">
        <v>1.1999999999999999E-3</v>
      </c>
      <c r="CJ121" s="166">
        <v>1.1999999999999999E-3</v>
      </c>
      <c r="CK121" s="166">
        <v>1.1999999999999999E-3</v>
      </c>
      <c r="CL121" s="166">
        <v>1.1999999999999999E-3</v>
      </c>
      <c r="CM121" s="166">
        <v>1.1999999999999999E-3</v>
      </c>
      <c r="CN121" s="166">
        <v>1.1999999999999999E-3</v>
      </c>
      <c r="CO121" s="166">
        <v>1.1999999999999999E-3</v>
      </c>
      <c r="CP121" s="166">
        <v>1.1999999999999999E-3</v>
      </c>
      <c r="CQ121" s="166">
        <v>1.1999999999999999E-3</v>
      </c>
      <c r="CR121" s="166">
        <v>1.1999999999999999E-3</v>
      </c>
      <c r="CS121" s="166">
        <v>1.1999999999999999E-3</v>
      </c>
      <c r="CT121" s="166">
        <v>1.1999999999999999E-3</v>
      </c>
      <c r="CU121" s="166">
        <v>1.1999999999999999E-3</v>
      </c>
      <c r="CV121" s="166">
        <v>1.1999999999999999E-3</v>
      </c>
      <c r="CW121" s="166">
        <v>1.1999999999999999E-3</v>
      </c>
      <c r="CX121" s="166">
        <v>1.1999999999999999E-3</v>
      </c>
      <c r="CY121" s="166">
        <v>1.1999999999999999E-3</v>
      </c>
      <c r="CZ121" s="166">
        <v>1.1999999999999999E-3</v>
      </c>
      <c r="DA121" s="166">
        <v>1.1999999999999999E-3</v>
      </c>
      <c r="DB121" s="166">
        <v>1.1999999999999999E-3</v>
      </c>
      <c r="DC121" s="166">
        <v>1.1999999999999999E-3</v>
      </c>
      <c r="DD121" s="166">
        <v>1.1999999999999999E-3</v>
      </c>
      <c r="DE121" s="166">
        <v>1.1999999999999999E-3</v>
      </c>
      <c r="DF121" s="166">
        <v>1.1999999999999999E-3</v>
      </c>
      <c r="DG121" s="166">
        <v>1.1999999999999999E-3</v>
      </c>
      <c r="DH121" s="166">
        <v>1.1999999999999999E-3</v>
      </c>
      <c r="DI121" s="166">
        <v>1.1999999999999999E-3</v>
      </c>
      <c r="DJ121" s="166">
        <v>1.1999999999999999E-3</v>
      </c>
      <c r="DK121" s="166">
        <v>1.1999999999999999E-3</v>
      </c>
      <c r="DL121" s="166">
        <v>1.1999999999999999E-3</v>
      </c>
      <c r="DM121" s="166">
        <v>1.1999999999999999E-3</v>
      </c>
      <c r="DN121" s="166">
        <v>1.1999999999999999E-3</v>
      </c>
      <c r="DO121" s="166">
        <v>1.1999999999999999E-3</v>
      </c>
      <c r="DP121" s="166">
        <v>1.1999999999999999E-3</v>
      </c>
      <c r="DQ121" s="166">
        <v>1.1999999999999999E-3</v>
      </c>
      <c r="DR121" s="166">
        <v>1.1999999999999999E-3</v>
      </c>
      <c r="DS121" s="166">
        <v>1.1999999999999999E-3</v>
      </c>
      <c r="DT121" s="166">
        <v>1.1999999999999999E-3</v>
      </c>
      <c r="DU121" s="166">
        <v>1.1999999999999999E-3</v>
      </c>
      <c r="DV121" s="166">
        <v>1.1999999999999999E-3</v>
      </c>
      <c r="DW121" s="166">
        <v>1.1999999999999999E-3</v>
      </c>
      <c r="DX121" s="166">
        <v>1.1999999999999999E-3</v>
      </c>
      <c r="DY121" s="166">
        <v>1.1999999999999999E-3</v>
      </c>
      <c r="DZ121" s="166">
        <v>1.1999999999999999E-3</v>
      </c>
      <c r="EA121" s="166">
        <v>1.1999999999999999E-3</v>
      </c>
      <c r="EB121" s="166">
        <v>1.1999999999999999E-3</v>
      </c>
      <c r="EC121" s="166">
        <v>1.1999999999999999E-3</v>
      </c>
      <c r="ED121" s="166">
        <v>1.1999999999999999E-3</v>
      </c>
      <c r="EE121" s="166">
        <v>1.1999999999999999E-3</v>
      </c>
      <c r="EF121" s="166">
        <v>1.1999999999999999E-3</v>
      </c>
      <c r="EG121" s="166">
        <v>1.1999999999999999E-3</v>
      </c>
      <c r="EH121" s="166">
        <v>1.1999999999999999E-3</v>
      </c>
      <c r="EI121" s="166">
        <v>1.1999999999999999E-3</v>
      </c>
      <c r="EJ121" s="166">
        <v>1.1999999999999999E-3</v>
      </c>
      <c r="EK121" s="166">
        <v>1.1999999999999999E-3</v>
      </c>
      <c r="EL121" s="166">
        <v>1.1999999999999999E-3</v>
      </c>
      <c r="EM121" s="166">
        <v>1.1999999999999999E-3</v>
      </c>
      <c r="EN121" s="166">
        <v>1.1999999999999999E-3</v>
      </c>
      <c r="EO121" s="166">
        <v>1.1999999999999999E-3</v>
      </c>
      <c r="EP121" s="166">
        <v>1.1999999999999999E-3</v>
      </c>
      <c r="EQ121" s="166">
        <v>1.1999999999999999E-3</v>
      </c>
      <c r="ER121" s="166">
        <v>1.1999999999999999E-3</v>
      </c>
      <c r="ES121" s="166">
        <v>1.1999999999999999E-3</v>
      </c>
      <c r="ET121" s="166">
        <v>1.1999999999999999E-3</v>
      </c>
      <c r="EU121" s="166">
        <v>1.1999999999999999E-3</v>
      </c>
      <c r="EV121" s="166">
        <v>1.1999999999999999E-3</v>
      </c>
      <c r="EW121" s="166">
        <v>1.1999999999999999E-3</v>
      </c>
      <c r="EX121" s="166">
        <f>+EW121</f>
        <v>1.1999999999999999E-3</v>
      </c>
      <c r="EY121" s="166">
        <f t="shared" ref="EY121:GB121" si="51">+EX121</f>
        <v>1.1999999999999999E-3</v>
      </c>
      <c r="EZ121" s="166">
        <f t="shared" si="51"/>
        <v>1.1999999999999999E-3</v>
      </c>
      <c r="FA121" s="166">
        <f t="shared" si="51"/>
        <v>1.1999999999999999E-3</v>
      </c>
      <c r="FB121" s="166">
        <f t="shared" si="51"/>
        <v>1.1999999999999999E-3</v>
      </c>
      <c r="FC121" s="166">
        <f t="shared" si="51"/>
        <v>1.1999999999999999E-3</v>
      </c>
      <c r="FD121" s="166">
        <f t="shared" si="51"/>
        <v>1.1999999999999999E-3</v>
      </c>
      <c r="FE121" s="166">
        <f t="shared" si="51"/>
        <v>1.1999999999999999E-3</v>
      </c>
      <c r="FF121" s="166">
        <f t="shared" si="51"/>
        <v>1.1999999999999999E-3</v>
      </c>
      <c r="FG121" s="166">
        <f t="shared" si="51"/>
        <v>1.1999999999999999E-3</v>
      </c>
      <c r="FH121" s="166">
        <f t="shared" si="51"/>
        <v>1.1999999999999999E-3</v>
      </c>
      <c r="FI121" s="166">
        <f t="shared" si="51"/>
        <v>1.1999999999999999E-3</v>
      </c>
      <c r="FJ121" s="166">
        <f t="shared" si="51"/>
        <v>1.1999999999999999E-3</v>
      </c>
      <c r="FK121" s="166">
        <f t="shared" si="51"/>
        <v>1.1999999999999999E-3</v>
      </c>
      <c r="FL121" s="166">
        <f t="shared" si="51"/>
        <v>1.1999999999999999E-3</v>
      </c>
      <c r="FM121" s="166">
        <f t="shared" si="51"/>
        <v>1.1999999999999999E-3</v>
      </c>
      <c r="FN121" s="166">
        <f t="shared" si="51"/>
        <v>1.1999999999999999E-3</v>
      </c>
      <c r="FO121" s="166">
        <f t="shared" si="51"/>
        <v>1.1999999999999999E-3</v>
      </c>
      <c r="FP121" s="166">
        <f t="shared" si="51"/>
        <v>1.1999999999999999E-3</v>
      </c>
      <c r="FQ121" s="166">
        <f t="shared" si="51"/>
        <v>1.1999999999999999E-3</v>
      </c>
      <c r="FR121" s="166">
        <f t="shared" si="51"/>
        <v>1.1999999999999999E-3</v>
      </c>
      <c r="FS121" s="166">
        <f t="shared" si="51"/>
        <v>1.1999999999999999E-3</v>
      </c>
      <c r="FT121" s="166">
        <f t="shared" si="51"/>
        <v>1.1999999999999999E-3</v>
      </c>
      <c r="FU121" s="166">
        <f t="shared" si="51"/>
        <v>1.1999999999999999E-3</v>
      </c>
      <c r="FV121" s="166">
        <f t="shared" si="51"/>
        <v>1.1999999999999999E-3</v>
      </c>
      <c r="FW121" s="166">
        <f t="shared" si="51"/>
        <v>1.1999999999999999E-3</v>
      </c>
      <c r="FX121" s="166">
        <f t="shared" si="51"/>
        <v>1.1999999999999999E-3</v>
      </c>
      <c r="FY121" s="166">
        <f t="shared" si="51"/>
        <v>1.1999999999999999E-3</v>
      </c>
      <c r="FZ121" s="166">
        <f t="shared" si="51"/>
        <v>1.1999999999999999E-3</v>
      </c>
      <c r="GA121" s="166">
        <f t="shared" si="51"/>
        <v>1.1999999999999999E-3</v>
      </c>
      <c r="GB121" s="166">
        <f t="shared" si="51"/>
        <v>1.1999999999999999E-3</v>
      </c>
    </row>
  </sheetData>
  <dataConsolidate/>
  <printOptions horizontalCentered="1" verticalCentered="1"/>
  <pageMargins left="0.19685039370078741" right="0.15748031496062992" top="0.15748031496062992" bottom="0.15748031496062992" header="0.15748031496062992" footer="0.15748031496062992"/>
  <pageSetup paperSize="9" scale="22" pageOrder="overThenDown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GB42"/>
  <sheetViews>
    <sheetView showGridLines="0" tabSelected="1" zoomScale="60" zoomScaleNormal="60" zoomScaleSheetLayoutView="50" workbookViewId="0">
      <pane xSplit="1" topLeftCell="EI1" activePane="topRight" state="frozen"/>
      <selection activeCell="FD40" sqref="FD40:FD41"/>
      <selection pane="topRight" activeCell="A36" sqref="A36"/>
    </sheetView>
  </sheetViews>
  <sheetFormatPr defaultColWidth="1.44140625" defaultRowHeight="12.75"/>
  <cols>
    <col min="1" max="1" width="15.77734375" style="1" customWidth="1"/>
    <col min="2" max="13" width="1.6640625" style="1" hidden="1" customWidth="1"/>
    <col min="14" max="121" width="8.88671875" style="1" hidden="1" customWidth="1"/>
    <col min="122" max="153" width="8.88671875" style="1" customWidth="1"/>
    <col min="154" max="184" width="8.77734375" style="1" customWidth="1"/>
    <col min="185" max="16384" width="1.44140625" style="1"/>
  </cols>
  <sheetData>
    <row r="1" spans="1:184" s="30" customFormat="1">
      <c r="A1" s="30" t="s">
        <v>307</v>
      </c>
      <c r="BP1" s="166">
        <v>3.0000000000000001E-3</v>
      </c>
      <c r="BQ1" s="166">
        <v>3.0000000000000001E-3</v>
      </c>
      <c r="BR1" s="166">
        <v>3.0000000000000001E-3</v>
      </c>
      <c r="BS1" s="166">
        <v>3.0000000000000001E-3</v>
      </c>
      <c r="BT1" s="166">
        <v>3.0000000000000001E-3</v>
      </c>
      <c r="BU1" s="166">
        <v>3.0000000000000001E-3</v>
      </c>
      <c r="BV1" s="166">
        <v>1.1999999999999999E-3</v>
      </c>
      <c r="BW1" s="166">
        <v>1.1999999999999999E-3</v>
      </c>
      <c r="BX1" s="166">
        <v>1.1999999999999999E-3</v>
      </c>
      <c r="BY1" s="166">
        <v>1.1999999999999999E-3</v>
      </c>
      <c r="BZ1" s="166">
        <v>1.1999999999999999E-3</v>
      </c>
      <c r="CA1" s="166">
        <v>1.1999999999999999E-3</v>
      </c>
      <c r="CB1" s="166">
        <v>1.1999999999999999E-3</v>
      </c>
      <c r="CC1" s="166">
        <v>1.1999999999999999E-3</v>
      </c>
      <c r="CD1" s="166">
        <v>1.1999999999999999E-3</v>
      </c>
      <c r="CE1" s="166">
        <v>1.1999999999999999E-3</v>
      </c>
      <c r="CF1" s="166">
        <v>1.1999999999999999E-3</v>
      </c>
      <c r="CG1" s="166">
        <v>1.1999999999999999E-3</v>
      </c>
      <c r="CH1" s="166">
        <v>1.1999999999999999E-3</v>
      </c>
      <c r="CI1" s="166">
        <v>1.1999999999999999E-3</v>
      </c>
      <c r="CJ1" s="166">
        <v>1.1999999999999999E-3</v>
      </c>
      <c r="CK1" s="166">
        <v>1.1999999999999999E-3</v>
      </c>
      <c r="CL1" s="166">
        <v>1.1999999999999999E-3</v>
      </c>
      <c r="CM1" s="166">
        <v>1.1999999999999999E-3</v>
      </c>
      <c r="CN1" s="166">
        <v>1.1999999999999999E-3</v>
      </c>
      <c r="CO1" s="166">
        <v>1.1999999999999999E-3</v>
      </c>
      <c r="CP1" s="166">
        <v>1.1999999999999999E-3</v>
      </c>
      <c r="CQ1" s="166">
        <v>1.1999999999999999E-3</v>
      </c>
      <c r="CR1" s="166">
        <v>1.1999999999999999E-3</v>
      </c>
      <c r="CS1" s="166">
        <v>1.1999999999999999E-3</v>
      </c>
      <c r="CT1" s="166">
        <v>1.1999999999999999E-3</v>
      </c>
      <c r="CU1" s="166">
        <v>1.1999999999999999E-3</v>
      </c>
      <c r="CV1" s="166">
        <v>1.1999999999999999E-3</v>
      </c>
      <c r="CW1" s="166">
        <v>1.1999999999999999E-3</v>
      </c>
      <c r="CX1" s="166">
        <v>1.1999999999999999E-3</v>
      </c>
      <c r="CY1" s="166">
        <v>1.1999999999999999E-3</v>
      </c>
      <c r="CZ1" s="166">
        <v>1.1999999999999999E-3</v>
      </c>
      <c r="DA1" s="166">
        <v>1.1999999999999999E-3</v>
      </c>
      <c r="DB1" s="166">
        <v>1.1999999999999999E-3</v>
      </c>
      <c r="DC1" s="166">
        <v>1.1999999999999999E-3</v>
      </c>
      <c r="DD1" s="166">
        <v>1.1999999999999999E-3</v>
      </c>
      <c r="DE1" s="166">
        <v>1.1999999999999999E-3</v>
      </c>
      <c r="DF1" s="166">
        <v>1.1999999999999999E-3</v>
      </c>
      <c r="DG1" s="166">
        <v>1.1999999999999999E-3</v>
      </c>
      <c r="DH1" s="166">
        <v>1.1999999999999999E-3</v>
      </c>
      <c r="DI1" s="166">
        <v>1.1999999999999999E-3</v>
      </c>
      <c r="DJ1" s="166">
        <v>1.1999999999999999E-3</v>
      </c>
      <c r="DK1" s="166">
        <v>1.1999999999999999E-3</v>
      </c>
      <c r="DL1" s="166">
        <v>1.1999999999999999E-3</v>
      </c>
      <c r="DM1" s="166">
        <v>1.1999999999999999E-3</v>
      </c>
      <c r="DN1" s="166">
        <v>1.1999999999999999E-3</v>
      </c>
      <c r="DO1" s="166">
        <v>1.1999999999999999E-3</v>
      </c>
      <c r="DP1" s="166">
        <v>1.1999999999999999E-3</v>
      </c>
      <c r="DQ1" s="166">
        <v>1.1999999999999999E-3</v>
      </c>
      <c r="DR1" s="166">
        <v>1.1999999999999999E-3</v>
      </c>
      <c r="DS1" s="166">
        <v>1.1999999999999999E-3</v>
      </c>
      <c r="DT1" s="166">
        <v>1.1999999999999999E-3</v>
      </c>
      <c r="DU1" s="166">
        <v>1.1999999999999999E-3</v>
      </c>
      <c r="DV1" s="166">
        <v>1.1999999999999999E-3</v>
      </c>
      <c r="DW1" s="166">
        <v>1.1999999999999999E-3</v>
      </c>
      <c r="DX1" s="166">
        <v>1.1999999999999999E-3</v>
      </c>
      <c r="DY1" s="166">
        <v>1.1999999999999999E-3</v>
      </c>
      <c r="DZ1" s="166">
        <v>1.1999999999999999E-3</v>
      </c>
      <c r="EA1" s="166">
        <v>1.1999999999999999E-3</v>
      </c>
      <c r="EB1" s="166">
        <v>1.1999999999999999E-3</v>
      </c>
      <c r="EC1" s="166">
        <v>1.1999999999999999E-3</v>
      </c>
      <c r="ED1" s="166">
        <v>1.1999999999999999E-3</v>
      </c>
      <c r="EE1" s="166">
        <v>1.1999999999999999E-3</v>
      </c>
      <c r="EF1" s="166">
        <v>1.1999999999999999E-3</v>
      </c>
      <c r="EG1" s="166">
        <v>1.1999999999999999E-3</v>
      </c>
      <c r="EH1" s="166">
        <v>1.1999999999999999E-3</v>
      </c>
      <c r="EI1" s="166">
        <v>1.1999999999999999E-3</v>
      </c>
      <c r="EJ1" s="166">
        <v>1.1999999999999999E-3</v>
      </c>
      <c r="EK1" s="166">
        <v>1.1999999999999999E-3</v>
      </c>
      <c r="EL1" s="166">
        <v>1.1999999999999999E-3</v>
      </c>
      <c r="EM1" s="166">
        <v>1.1999999999999999E-3</v>
      </c>
      <c r="EN1" s="166">
        <v>1.1999999999999999E-3</v>
      </c>
      <c r="EO1" s="166">
        <v>1.1999999999999999E-3</v>
      </c>
      <c r="EP1" s="166">
        <v>1.1999999999999999E-3</v>
      </c>
      <c r="EQ1" s="166">
        <v>1.1999999999999999E-3</v>
      </c>
      <c r="ER1" s="166">
        <v>1.1999999999999999E-3</v>
      </c>
      <c r="ES1" s="166">
        <v>1.1999999999999999E-3</v>
      </c>
      <c r="ET1" s="166">
        <v>1.1999999999999999E-3</v>
      </c>
      <c r="EU1" s="166">
        <v>1.1999999999999999E-3</v>
      </c>
      <c r="EV1" s="166">
        <v>1.1999999999999999E-3</v>
      </c>
      <c r="EW1" s="166">
        <v>1.1999999999999999E-3</v>
      </c>
      <c r="EX1" s="166">
        <v>1.1999999999999999E-3</v>
      </c>
      <c r="EY1" s="166">
        <v>1.1999999999999999E-3</v>
      </c>
      <c r="EZ1" s="166">
        <v>1.1999999999999999E-3</v>
      </c>
      <c r="FA1" s="166">
        <v>1.1999999999999999E-3</v>
      </c>
      <c r="FB1" s="166">
        <v>1.1999999999999999E-3</v>
      </c>
      <c r="FC1" s="166">
        <v>1.1999999999999999E-3</v>
      </c>
      <c r="FD1" s="166">
        <v>1.1999999999999999E-3</v>
      </c>
      <c r="FE1" s="166">
        <v>1.1999999999999999E-3</v>
      </c>
      <c r="FF1" s="166">
        <v>1.1999999999999999E-3</v>
      </c>
      <c r="FG1" s="166">
        <v>1.1999999999999999E-3</v>
      </c>
      <c r="FH1" s="166">
        <v>1.1999999999999999E-3</v>
      </c>
      <c r="FI1" s="166">
        <v>1.1999999999999999E-3</v>
      </c>
      <c r="FJ1" s="166">
        <v>1.1999999999999999E-3</v>
      </c>
      <c r="FK1" s="166">
        <v>1.1999999999999999E-3</v>
      </c>
      <c r="FL1" s="166">
        <v>1.1999999999999999E-3</v>
      </c>
      <c r="FM1" s="166">
        <v>1.1999999999999999E-3</v>
      </c>
      <c r="FN1" s="166">
        <v>1.1999999999999999E-3</v>
      </c>
      <c r="FO1" s="166">
        <v>1.1999999999999999E-3</v>
      </c>
      <c r="FP1" s="166">
        <v>1.1999999999999999E-3</v>
      </c>
      <c r="FQ1" s="166">
        <v>1.1999999999999999E-3</v>
      </c>
      <c r="FR1" s="166">
        <v>1.1999999999999999E-3</v>
      </c>
      <c r="FS1" s="166">
        <v>1.1999999999999999E-3</v>
      </c>
      <c r="FT1" s="166">
        <v>1.1999999999999999E-3</v>
      </c>
      <c r="FU1" s="166">
        <v>1.1999999999999999E-3</v>
      </c>
      <c r="FV1" s="166">
        <v>1.1999999999999999E-3</v>
      </c>
      <c r="FW1" s="166">
        <v>1.1999999999999999E-3</v>
      </c>
      <c r="FX1" s="166">
        <v>1.1999999999999999E-3</v>
      </c>
      <c r="FY1" s="166">
        <v>1.1999999999999999E-3</v>
      </c>
      <c r="FZ1" s="166">
        <v>1.1999999999999999E-3</v>
      </c>
      <c r="GA1" s="166">
        <v>1.1999999999999999E-3</v>
      </c>
      <c r="GB1" s="166">
        <v>1.1999999999999999E-3</v>
      </c>
    </row>
    <row r="2" spans="1:184" ht="32.25" customHeight="1">
      <c r="A2" s="259" t="s">
        <v>448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  <c r="AU2" s="261"/>
      <c r="AV2" s="261"/>
      <c r="AW2" s="261"/>
      <c r="AX2" s="261"/>
      <c r="AY2" s="261"/>
      <c r="AZ2" s="261"/>
      <c r="BA2" s="261"/>
      <c r="BB2" s="261"/>
      <c r="BC2" s="261"/>
      <c r="BD2" s="261"/>
      <c r="BE2" s="261"/>
      <c r="BF2" s="261"/>
      <c r="BG2" s="261"/>
      <c r="BH2" s="261"/>
      <c r="BI2" s="261"/>
      <c r="BJ2" s="261"/>
      <c r="BK2" s="261"/>
      <c r="BL2" s="261"/>
      <c r="BM2" s="261"/>
      <c r="BN2" s="261"/>
      <c r="BO2" s="261"/>
      <c r="BP2" s="261"/>
      <c r="BQ2" s="261"/>
      <c r="BR2" s="261"/>
      <c r="BS2" s="261"/>
      <c r="BT2" s="261"/>
      <c r="BU2" s="261"/>
      <c r="BV2" s="261"/>
      <c r="BW2" s="261"/>
      <c r="BX2" s="261"/>
      <c r="BY2" s="261"/>
      <c r="BZ2" s="261"/>
      <c r="CA2" s="261"/>
      <c r="CB2" s="261"/>
      <c r="CC2" s="261"/>
      <c r="CD2" s="261"/>
      <c r="CE2" s="261"/>
      <c r="CF2" s="261"/>
      <c r="CG2" s="261"/>
      <c r="CH2" s="261"/>
      <c r="CI2" s="261"/>
      <c r="CJ2" s="261"/>
      <c r="CK2" s="261"/>
      <c r="CL2" s="261"/>
      <c r="CM2" s="261"/>
      <c r="CN2" s="261"/>
      <c r="CO2" s="261"/>
      <c r="CP2" s="261"/>
      <c r="CQ2" s="261"/>
      <c r="CR2" s="261"/>
      <c r="CS2" s="261"/>
      <c r="CT2" s="261"/>
      <c r="CU2" s="261"/>
      <c r="CV2" s="261"/>
      <c r="CW2" s="261"/>
      <c r="CX2" s="261"/>
      <c r="CY2" s="261"/>
      <c r="CZ2" s="261"/>
      <c r="DA2" s="261"/>
      <c r="DB2" s="261"/>
      <c r="DC2" s="261"/>
      <c r="DD2" s="261"/>
      <c r="DE2" s="261"/>
      <c r="DF2" s="261"/>
      <c r="DG2" s="261"/>
      <c r="DH2" s="261"/>
      <c r="DI2" s="261"/>
      <c r="DJ2" s="261"/>
      <c r="DK2" s="261"/>
      <c r="DL2" s="261"/>
      <c r="DM2" s="261"/>
      <c r="DN2" s="261"/>
      <c r="DO2" s="261"/>
      <c r="DP2" s="261"/>
      <c r="DQ2" s="261"/>
      <c r="DR2" s="261"/>
      <c r="DS2" s="261"/>
      <c r="DT2" s="261"/>
      <c r="DU2" s="261"/>
      <c r="DV2" s="261"/>
      <c r="DW2" s="261"/>
      <c r="DX2" s="261"/>
      <c r="DY2" s="261"/>
      <c r="DZ2" s="261"/>
      <c r="EA2" s="261"/>
      <c r="EB2" s="261"/>
      <c r="EC2" s="261"/>
      <c r="ED2" s="261"/>
      <c r="EE2" s="261"/>
      <c r="EF2" s="261"/>
      <c r="EG2" s="261"/>
      <c r="EH2" s="261"/>
      <c r="EI2" s="261"/>
      <c r="EJ2" s="261"/>
      <c r="EK2" s="261"/>
      <c r="EL2" s="261"/>
      <c r="EM2" s="261"/>
      <c r="EN2" s="261"/>
      <c r="EO2" s="261"/>
      <c r="EP2" s="261"/>
      <c r="EQ2" s="261"/>
      <c r="ER2" s="261"/>
      <c r="ES2" s="261"/>
      <c r="ET2" s="261"/>
      <c r="EU2" s="261"/>
      <c r="EV2" s="261"/>
      <c r="EW2" s="261"/>
      <c r="EX2" s="261"/>
      <c r="EY2" s="261"/>
      <c r="EZ2" s="261"/>
      <c r="FA2" s="261"/>
      <c r="FB2" s="261"/>
      <c r="FC2" s="261"/>
      <c r="FD2" s="261"/>
      <c r="FE2" s="261"/>
      <c r="FF2" s="261"/>
      <c r="FG2" s="261"/>
      <c r="FH2" s="261"/>
      <c r="FI2" s="261"/>
      <c r="FJ2" s="261"/>
      <c r="FK2" s="261"/>
      <c r="FL2" s="261"/>
      <c r="FM2" s="261"/>
      <c r="FN2" s="261"/>
      <c r="FO2" s="261"/>
      <c r="FP2" s="261"/>
      <c r="FQ2" s="261"/>
      <c r="FR2" s="261"/>
      <c r="FS2" s="261"/>
      <c r="FT2" s="261"/>
      <c r="FU2" s="261"/>
      <c r="FV2" s="261"/>
      <c r="FW2" s="261"/>
      <c r="FX2" s="261"/>
      <c r="FY2" s="261"/>
      <c r="FZ2" s="261"/>
      <c r="GA2" s="261"/>
      <c r="GB2" s="261"/>
    </row>
    <row r="3" spans="1:184" ht="9" customHeight="1">
      <c r="A3" s="28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</row>
    <row r="4" spans="1:184" ht="18" customHeight="1"/>
    <row r="5" spans="1:184" ht="18" customHeight="1"/>
    <row r="6" spans="1:184" ht="18" customHeight="1"/>
    <row r="7" spans="1:184" ht="18" customHeight="1"/>
    <row r="8" spans="1:184" ht="18" customHeight="1"/>
    <row r="9" spans="1:184" ht="18" customHeight="1"/>
    <row r="10" spans="1:184" ht="18" customHeight="1"/>
    <row r="11" spans="1:184" ht="18" customHeight="1"/>
    <row r="12" spans="1:184" ht="18" customHeight="1"/>
    <row r="13" spans="1:184" ht="18" customHeight="1"/>
    <row r="14" spans="1:184" ht="18" customHeight="1"/>
    <row r="15" spans="1:184" ht="18" customHeight="1"/>
    <row r="16" spans="1:184" ht="18" customHeight="1"/>
    <row r="17" spans="1:184" ht="18" customHeight="1"/>
    <row r="18" spans="1:184" ht="18" customHeight="1"/>
    <row r="19" spans="1:184" ht="18" customHeight="1"/>
    <row r="20" spans="1:184" ht="18" customHeight="1"/>
    <row r="21" spans="1:184" ht="18" customHeight="1"/>
    <row r="22" spans="1:184" ht="18" customHeight="1"/>
    <row r="23" spans="1:184" ht="18" customHeight="1"/>
    <row r="24" spans="1:184" ht="18" customHeight="1"/>
    <row r="25" spans="1:184" ht="18" customHeight="1"/>
    <row r="26" spans="1:184" ht="18" customHeight="1"/>
    <row r="27" spans="1:184" ht="18" customHeight="1"/>
    <row r="28" spans="1:184" ht="18" customHeight="1"/>
    <row r="29" spans="1:184" ht="18" customHeight="1"/>
    <row r="30" spans="1:184" ht="18" customHeight="1"/>
    <row r="31" spans="1:184">
      <c r="A31" s="26"/>
    </row>
    <row r="32" spans="1:184" s="6" customFormat="1" ht="25.5" customHeight="1">
      <c r="A32" s="25" t="s">
        <v>0</v>
      </c>
      <c r="B32" s="24">
        <f>'Summary Shop'!B153</f>
        <v>0</v>
      </c>
      <c r="C32" s="24">
        <f>'Summary Shop'!C153</f>
        <v>0</v>
      </c>
      <c r="D32" s="24">
        <f>'Summary Shop'!D153</f>
        <v>0</v>
      </c>
      <c r="E32" s="24">
        <f>'Summary Shop'!E153</f>
        <v>0</v>
      </c>
      <c r="F32" s="24">
        <f>'Summary Shop'!F153</f>
        <v>0</v>
      </c>
      <c r="G32" s="24">
        <f>'Summary Shop'!G153</f>
        <v>0</v>
      </c>
      <c r="H32" s="24">
        <f>'Summary Shop'!H153</f>
        <v>0</v>
      </c>
      <c r="I32" s="24">
        <f>'Summary Shop'!I153</f>
        <v>0</v>
      </c>
      <c r="J32" s="24">
        <f>'Summary Shop'!J153</f>
        <v>0</v>
      </c>
      <c r="K32" s="24">
        <f>'Summary Shop'!K153</f>
        <v>0</v>
      </c>
      <c r="L32" s="24">
        <f>'Summary Shop'!L153</f>
        <v>0</v>
      </c>
      <c r="M32" s="24">
        <f>'Summary Shop'!M153</f>
        <v>0</v>
      </c>
      <c r="N32" s="24">
        <f>'Summary Shop'!N153</f>
        <v>0</v>
      </c>
      <c r="O32" s="24">
        <f>'Summary Shop'!O153</f>
        <v>0</v>
      </c>
      <c r="P32" s="24">
        <f>'Summary Shop'!P153</f>
        <v>0</v>
      </c>
      <c r="Q32" s="24">
        <f>'Summary Shop'!Q153</f>
        <v>0</v>
      </c>
      <c r="R32" s="24">
        <f>'Summary Shop'!R153</f>
        <v>0</v>
      </c>
      <c r="S32" s="24">
        <f>'Summary Shop'!S153</f>
        <v>0</v>
      </c>
      <c r="T32" s="24">
        <f>'Summary Shop'!T153</f>
        <v>0</v>
      </c>
      <c r="U32" s="24">
        <f>'Summary Shop'!U153</f>
        <v>0</v>
      </c>
      <c r="V32" s="24" t="s">
        <v>33</v>
      </c>
      <c r="W32" s="24" t="s">
        <v>32</v>
      </c>
      <c r="X32" s="24" t="s">
        <v>26</v>
      </c>
      <c r="Y32" s="24" t="s">
        <v>25</v>
      </c>
      <c r="Z32" s="24" t="s">
        <v>24</v>
      </c>
      <c r="AA32" s="24" t="s">
        <v>23</v>
      </c>
      <c r="AB32" s="24" t="s">
        <v>22</v>
      </c>
      <c r="AC32" s="24" t="s">
        <v>21</v>
      </c>
      <c r="AD32" s="24" t="s">
        <v>20</v>
      </c>
      <c r="AE32" s="24" t="s">
        <v>19</v>
      </c>
      <c r="AF32" s="24" t="s">
        <v>18</v>
      </c>
      <c r="AG32" s="24" t="s">
        <v>17</v>
      </c>
      <c r="AH32" s="24" t="s">
        <v>16</v>
      </c>
      <c r="AI32" s="24">
        <v>42278</v>
      </c>
      <c r="AJ32" s="24" t="s">
        <v>14</v>
      </c>
      <c r="AK32" s="24" t="s">
        <v>13</v>
      </c>
      <c r="AL32" s="24" t="s">
        <v>12</v>
      </c>
      <c r="AM32" s="24" t="s">
        <v>11</v>
      </c>
      <c r="AN32" s="24" t="s">
        <v>10</v>
      </c>
      <c r="AO32" s="24" t="s">
        <v>9</v>
      </c>
      <c r="AP32" s="24" t="s">
        <v>8</v>
      </c>
      <c r="AQ32" s="24" t="s">
        <v>68</v>
      </c>
      <c r="AR32" s="24" t="s">
        <v>69</v>
      </c>
      <c r="AS32" s="24" t="s">
        <v>135</v>
      </c>
      <c r="AT32" s="24" t="s">
        <v>143</v>
      </c>
      <c r="AU32" s="24" t="s">
        <v>146</v>
      </c>
      <c r="AV32" s="24" t="s">
        <v>151</v>
      </c>
      <c r="AW32" s="24" t="s">
        <v>159</v>
      </c>
      <c r="AX32" s="24" t="s">
        <v>168</v>
      </c>
      <c r="AY32" s="24" t="s">
        <v>173</v>
      </c>
      <c r="AZ32" s="24" t="s">
        <v>174</v>
      </c>
      <c r="BA32" s="24" t="s">
        <v>176</v>
      </c>
      <c r="BB32" s="24" t="s">
        <v>181</v>
      </c>
      <c r="BC32" s="24" t="s">
        <v>196</v>
      </c>
      <c r="BD32" s="24" t="s">
        <v>227</v>
      </c>
      <c r="BE32" s="24" t="s">
        <v>228</v>
      </c>
      <c r="BF32" s="24" t="s">
        <v>229</v>
      </c>
      <c r="BG32" s="24" t="s">
        <v>230</v>
      </c>
      <c r="BH32" s="24" t="s">
        <v>231</v>
      </c>
      <c r="BI32" s="24" t="s">
        <v>232</v>
      </c>
      <c r="BJ32" s="24" t="s">
        <v>233</v>
      </c>
      <c r="BK32" s="24" t="s">
        <v>238</v>
      </c>
      <c r="BL32" s="24" t="s">
        <v>239</v>
      </c>
      <c r="BM32" s="24" t="s">
        <v>240</v>
      </c>
      <c r="BN32" s="24" t="s">
        <v>247</v>
      </c>
      <c r="BO32" s="24" t="s">
        <v>248</v>
      </c>
      <c r="BP32" s="24" t="s">
        <v>252</v>
      </c>
      <c r="BQ32" s="24" t="s">
        <v>256</v>
      </c>
      <c r="BR32" s="24" t="s">
        <v>257</v>
      </c>
      <c r="BS32" s="24" t="s">
        <v>258</v>
      </c>
      <c r="BT32" s="24" t="s">
        <v>266</v>
      </c>
      <c r="BU32" s="24" t="s">
        <v>267</v>
      </c>
      <c r="BV32" s="24" t="s">
        <v>268</v>
      </c>
      <c r="BW32" s="24" t="s">
        <v>274</v>
      </c>
      <c r="BX32" s="24" t="s">
        <v>280</v>
      </c>
      <c r="BY32" s="24" t="s">
        <v>284</v>
      </c>
      <c r="BZ32" s="24" t="s">
        <v>285</v>
      </c>
      <c r="CA32" s="24" t="s">
        <v>286</v>
      </c>
      <c r="CB32" s="24" t="s">
        <v>288</v>
      </c>
      <c r="CC32" s="24" t="s">
        <v>289</v>
      </c>
      <c r="CD32" s="24" t="s">
        <v>166</v>
      </c>
      <c r="CE32" s="24" t="s">
        <v>294</v>
      </c>
      <c r="CF32" s="24" t="s">
        <v>295</v>
      </c>
      <c r="CG32" s="24" t="s">
        <v>296</v>
      </c>
      <c r="CH32" s="192" t="s">
        <v>297</v>
      </c>
      <c r="CI32" s="192" t="s">
        <v>301</v>
      </c>
      <c r="CJ32" s="192" t="s">
        <v>302</v>
      </c>
      <c r="CK32" s="192" t="s">
        <v>315</v>
      </c>
      <c r="CL32" s="192" t="s">
        <v>321</v>
      </c>
      <c r="CM32" s="192" t="s">
        <v>322</v>
      </c>
      <c r="CN32" s="192" t="s">
        <v>323</v>
      </c>
      <c r="CO32" s="192" t="s">
        <v>324</v>
      </c>
      <c r="CP32" s="192" t="s">
        <v>337</v>
      </c>
      <c r="CQ32" s="192" t="s">
        <v>338</v>
      </c>
      <c r="CR32" s="192" t="s">
        <v>344</v>
      </c>
      <c r="CS32" s="192" t="e">
        <f>#REF!</f>
        <v>#REF!</v>
      </c>
      <c r="CT32" s="192" t="s">
        <v>355</v>
      </c>
      <c r="CU32" s="192" t="s">
        <v>357</v>
      </c>
      <c r="CV32" s="192" t="s">
        <v>358</v>
      </c>
      <c r="CW32" s="192" t="s">
        <v>359</v>
      </c>
      <c r="CX32" s="192" t="s">
        <v>360</v>
      </c>
      <c r="CY32" s="192" t="s">
        <v>361</v>
      </c>
      <c r="CZ32" s="192" t="s">
        <v>362</v>
      </c>
      <c r="DA32" s="192" t="s">
        <v>370</v>
      </c>
      <c r="DB32" s="192" t="s">
        <v>371</v>
      </c>
      <c r="DC32" s="192" t="s">
        <v>378</v>
      </c>
      <c r="DD32" s="192" t="s">
        <v>379</v>
      </c>
      <c r="DE32" s="192" t="s">
        <v>380</v>
      </c>
      <c r="DF32" s="192" t="s">
        <v>381</v>
      </c>
      <c r="DG32" s="192" t="s">
        <v>382</v>
      </c>
      <c r="DH32" s="192" t="s">
        <v>383</v>
      </c>
      <c r="DI32" s="192" t="s">
        <v>384</v>
      </c>
      <c r="DJ32" s="221" t="s">
        <v>385</v>
      </c>
      <c r="DK32" s="192" t="s">
        <v>386</v>
      </c>
      <c r="DL32" s="192" t="s">
        <v>387</v>
      </c>
      <c r="DM32" s="221" t="s">
        <v>388</v>
      </c>
      <c r="DN32" s="192" t="s">
        <v>389</v>
      </c>
      <c r="DO32" s="192" t="s">
        <v>390</v>
      </c>
      <c r="DP32" s="192" t="s">
        <v>391</v>
      </c>
      <c r="DQ32" s="192" t="s">
        <v>392</v>
      </c>
      <c r="DR32" s="192" t="s">
        <v>394</v>
      </c>
      <c r="DS32" s="192" t="s">
        <v>395</v>
      </c>
      <c r="DT32" s="192" t="s">
        <v>396</v>
      </c>
      <c r="DU32" s="192" t="s">
        <v>398</v>
      </c>
      <c r="DV32" s="192" t="s">
        <v>399</v>
      </c>
      <c r="DW32" s="192" t="s">
        <v>400</v>
      </c>
      <c r="DX32" s="192" t="s">
        <v>402</v>
      </c>
      <c r="DY32" s="192" t="s">
        <v>403</v>
      </c>
      <c r="DZ32" s="192" t="s">
        <v>407</v>
      </c>
      <c r="EA32" s="192" t="s">
        <v>408</v>
      </c>
      <c r="EB32" s="192" t="s">
        <v>409</v>
      </c>
      <c r="EC32" s="192" t="s">
        <v>410</v>
      </c>
      <c r="ED32" s="192" t="s">
        <v>411</v>
      </c>
      <c r="EE32" s="192" t="s">
        <v>412</v>
      </c>
      <c r="EF32" s="192" t="s">
        <v>415</v>
      </c>
      <c r="EG32" s="192" t="s">
        <v>422</v>
      </c>
      <c r="EH32" s="192" t="s">
        <v>424</v>
      </c>
      <c r="EI32" s="192" t="s">
        <v>426</v>
      </c>
      <c r="EJ32" s="192" t="s">
        <v>430</v>
      </c>
      <c r="EK32" s="192" t="s">
        <v>434</v>
      </c>
      <c r="EL32" s="192" t="s">
        <v>437</v>
      </c>
      <c r="EM32" s="192" t="s">
        <v>438</v>
      </c>
      <c r="EN32" s="192" t="s">
        <v>439</v>
      </c>
      <c r="EO32" s="192" t="s">
        <v>440</v>
      </c>
      <c r="EP32" s="192" t="s">
        <v>443</v>
      </c>
      <c r="EQ32" s="192" t="s">
        <v>444</v>
      </c>
      <c r="ER32" s="192" t="s">
        <v>449</v>
      </c>
      <c r="ES32" s="192" t="s">
        <v>450</v>
      </c>
      <c r="ET32" s="192" t="s">
        <v>454</v>
      </c>
      <c r="EU32" s="192" t="s">
        <v>456</v>
      </c>
      <c r="EV32" s="192" t="s">
        <v>457</v>
      </c>
      <c r="EW32" s="23" t="str">
        <f>+'Summary Shop'!EX31</f>
        <v>Aug'25</v>
      </c>
      <c r="EX32" s="22">
        <v>1</v>
      </c>
      <c r="EY32" s="22">
        <v>2</v>
      </c>
      <c r="EZ32" s="22">
        <v>3</v>
      </c>
      <c r="FA32" s="22">
        <v>4</v>
      </c>
      <c r="FB32" s="22">
        <v>5</v>
      </c>
      <c r="FC32" s="22">
        <v>6</v>
      </c>
      <c r="FD32" s="22">
        <v>7</v>
      </c>
      <c r="FE32" s="22">
        <v>8</v>
      </c>
      <c r="FF32" s="22">
        <v>9</v>
      </c>
      <c r="FG32" s="22">
        <v>10</v>
      </c>
      <c r="FH32" s="22">
        <v>11</v>
      </c>
      <c r="FI32" s="22">
        <v>12</v>
      </c>
      <c r="FJ32" s="22">
        <v>13</v>
      </c>
      <c r="FK32" s="22">
        <v>14</v>
      </c>
      <c r="FL32" s="22">
        <v>15</v>
      </c>
      <c r="FM32" s="22">
        <v>16</v>
      </c>
      <c r="FN32" s="22">
        <v>17</v>
      </c>
      <c r="FO32" s="22">
        <v>18</v>
      </c>
      <c r="FP32" s="22">
        <v>19</v>
      </c>
      <c r="FQ32" s="22">
        <v>20</v>
      </c>
      <c r="FR32" s="22">
        <v>21</v>
      </c>
      <c r="FS32" s="22">
        <v>22</v>
      </c>
      <c r="FT32" s="22">
        <v>23</v>
      </c>
      <c r="FU32" s="22">
        <v>24</v>
      </c>
      <c r="FV32" s="22">
        <v>25</v>
      </c>
      <c r="FW32" s="22">
        <v>26</v>
      </c>
      <c r="FX32" s="22">
        <v>27</v>
      </c>
      <c r="FY32" s="22">
        <v>28</v>
      </c>
      <c r="FZ32" s="22">
        <v>29</v>
      </c>
      <c r="GA32" s="22">
        <v>30</v>
      </c>
      <c r="GB32" s="22">
        <v>31</v>
      </c>
    </row>
    <row r="33" spans="1:184" s="6" customFormat="1" ht="25.5" customHeight="1">
      <c r="A33" s="11" t="s">
        <v>7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>
        <v>127869</v>
      </c>
      <c r="P33" s="10">
        <v>127123</v>
      </c>
      <c r="Q33" s="10">
        <v>114467</v>
      </c>
      <c r="R33" s="10">
        <v>116986</v>
      </c>
      <c r="S33" s="10">
        <v>75460</v>
      </c>
      <c r="T33" s="10">
        <v>133794</v>
      </c>
      <c r="U33" s="10">
        <v>113786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>
        <v>11000</v>
      </c>
      <c r="BA33" s="10">
        <v>0</v>
      </c>
      <c r="BB33" s="10">
        <v>0</v>
      </c>
      <c r="BC33" s="10">
        <v>114</v>
      </c>
      <c r="BD33" s="10">
        <v>36899</v>
      </c>
      <c r="BE33" s="10">
        <v>38972</v>
      </c>
      <c r="BF33" s="10">
        <v>1097</v>
      </c>
      <c r="BG33" s="10">
        <v>83</v>
      </c>
      <c r="BH33" s="10">
        <v>1845</v>
      </c>
      <c r="BI33" s="10">
        <v>13826</v>
      </c>
      <c r="BJ33" s="10">
        <v>24669</v>
      </c>
      <c r="BK33" s="10">
        <v>21768</v>
      </c>
      <c r="BL33" s="10">
        <v>24698</v>
      </c>
      <c r="BM33" s="10">
        <v>0</v>
      </c>
      <c r="BN33" s="10">
        <v>0</v>
      </c>
      <c r="BO33" s="10">
        <v>14258</v>
      </c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97"/>
      <c r="CI33" s="197"/>
      <c r="CJ33" s="197"/>
      <c r="CK33" s="197"/>
      <c r="CL33" s="197"/>
      <c r="CM33" s="197"/>
      <c r="CN33" s="197"/>
      <c r="CO33" s="197"/>
      <c r="CP33" s="197">
        <v>0</v>
      </c>
      <c r="CQ33" s="197">
        <v>10415</v>
      </c>
      <c r="CR33" s="197">
        <v>3330</v>
      </c>
      <c r="CS33" s="193">
        <v>960</v>
      </c>
      <c r="CT33" s="193"/>
      <c r="CU33" s="193"/>
      <c r="CV33" s="193"/>
      <c r="CW33" s="193"/>
      <c r="CX33" s="193"/>
      <c r="CY33" s="193"/>
      <c r="CZ33" s="193"/>
      <c r="DA33" s="193"/>
      <c r="DB33" s="193"/>
      <c r="DC33" s="193"/>
      <c r="DD33" s="193"/>
      <c r="DE33" s="193"/>
      <c r="DF33" s="193"/>
      <c r="DG33" s="193"/>
      <c r="DH33" s="193"/>
      <c r="DI33" s="193"/>
      <c r="DJ33" s="225"/>
      <c r="DK33" s="193"/>
      <c r="DL33" s="193"/>
      <c r="DM33" s="225"/>
      <c r="DN33" s="193"/>
      <c r="DO33" s="193"/>
      <c r="DP33" s="193"/>
      <c r="DQ33" s="193"/>
      <c r="DR33" s="193"/>
      <c r="DS33" s="193"/>
      <c r="DT33" s="193"/>
      <c r="DU33" s="193"/>
      <c r="DV33" s="193"/>
      <c r="DW33" s="193"/>
      <c r="DX33" s="193"/>
      <c r="DY33" s="193"/>
      <c r="DZ33" s="193"/>
      <c r="EA33" s="193"/>
      <c r="EB33" s="193"/>
      <c r="EC33" s="193"/>
      <c r="ED33" s="193"/>
      <c r="EE33" s="193"/>
      <c r="EF33" s="193"/>
      <c r="EG33" s="193"/>
      <c r="EH33" s="193"/>
      <c r="EI33" s="193"/>
      <c r="EJ33" s="193"/>
      <c r="EK33" s="193"/>
      <c r="EL33" s="193"/>
      <c r="EM33" s="193"/>
      <c r="EN33" s="193"/>
      <c r="EO33" s="193"/>
      <c r="EP33" s="193"/>
      <c r="EQ33" s="193">
        <v>765</v>
      </c>
      <c r="ER33" s="193">
        <v>332</v>
      </c>
      <c r="ES33" s="193">
        <v>3433</v>
      </c>
      <c r="ET33" s="193">
        <v>6712</v>
      </c>
      <c r="EU33" s="193">
        <v>4769</v>
      </c>
      <c r="EV33" s="193">
        <v>6190</v>
      </c>
      <c r="EW33" s="9">
        <f>SUM(EX33:GB33)</f>
        <v>4049</v>
      </c>
      <c r="EX33" s="66">
        <f>+'OTR11'!F9</f>
        <v>751</v>
      </c>
      <c r="EY33" s="66">
        <f>+'OTR11'!G9</f>
        <v>0</v>
      </c>
      <c r="EZ33" s="66">
        <f>+'OTR11'!H9</f>
        <v>3</v>
      </c>
      <c r="FA33" s="66">
        <f>+'OTR11'!I9</f>
        <v>5</v>
      </c>
      <c r="FB33" s="66">
        <f>+'OTR11'!J9</f>
        <v>242</v>
      </c>
      <c r="FC33" s="66">
        <f>+'OTR11'!K9</f>
        <v>390</v>
      </c>
      <c r="FD33" s="66">
        <f>+'OTR11'!L9</f>
        <v>0</v>
      </c>
      <c r="FE33" s="66">
        <f>+'OTR11'!M9</f>
        <v>7</v>
      </c>
      <c r="FF33" s="66">
        <f>+'OTR11'!N9</f>
        <v>236</v>
      </c>
      <c r="FG33" s="66">
        <f>+'OTR11'!O9</f>
        <v>4</v>
      </c>
      <c r="FH33" s="66">
        <f>+'OTR11'!P9</f>
        <v>312</v>
      </c>
      <c r="FI33" s="66">
        <f>+'OTR11'!Q9</f>
        <v>0</v>
      </c>
      <c r="FJ33" s="66">
        <f>+'OTR11'!R9</f>
        <v>2</v>
      </c>
      <c r="FK33" s="66">
        <f>+'OTR11'!S9</f>
        <v>314</v>
      </c>
      <c r="FL33" s="66">
        <f>+'OTR11'!T9</f>
        <v>198</v>
      </c>
      <c r="FM33" s="66">
        <f>+'OTR11'!U9</f>
        <v>45</v>
      </c>
      <c r="FN33" s="66">
        <f>+'OTR11'!V9</f>
        <v>244</v>
      </c>
      <c r="FO33" s="66">
        <f>+'OTR11'!W9</f>
        <v>25</v>
      </c>
      <c r="FP33" s="66">
        <f>+'OTR11'!X9</f>
        <v>80</v>
      </c>
      <c r="FQ33" s="66">
        <f>+'OTR11'!Y9</f>
        <v>180</v>
      </c>
      <c r="FR33" s="66">
        <f>+'OTR11'!Z9</f>
        <v>114</v>
      </c>
      <c r="FS33" s="66">
        <f>+'OTR11'!AA9</f>
        <v>876</v>
      </c>
      <c r="FT33" s="66">
        <f>+'OTR11'!AB9</f>
        <v>12</v>
      </c>
      <c r="FU33" s="66">
        <f>+'OTR11'!AC9</f>
        <v>9</v>
      </c>
      <c r="FV33" s="66">
        <f>+'OTR11'!AD9</f>
        <v>0</v>
      </c>
      <c r="FW33" s="66">
        <f>+'OTR11'!AE9</f>
        <v>0</v>
      </c>
      <c r="FX33" s="66">
        <f>+'OTR11'!AF9</f>
        <v>0</v>
      </c>
      <c r="FY33" s="66">
        <f>+'OTR11'!AG9</f>
        <v>0</v>
      </c>
      <c r="FZ33" s="66">
        <f>+'OTR11'!AH9</f>
        <v>0</v>
      </c>
      <c r="GA33" s="66">
        <f>+'OTR11'!AI9</f>
        <v>0</v>
      </c>
      <c r="GB33" s="66">
        <f>+'OTR11'!AJ9</f>
        <v>0</v>
      </c>
    </row>
    <row r="34" spans="1:184" s="6" customFormat="1" ht="25.5" customHeight="1">
      <c r="A34" s="11" t="s">
        <v>6</v>
      </c>
      <c r="B34" s="10">
        <f t="shared" ref="B34:BM34" si="0">SUM(B37,B39)</f>
        <v>0</v>
      </c>
      <c r="C34" s="10">
        <f t="shared" si="0"/>
        <v>0</v>
      </c>
      <c r="D34" s="10">
        <f t="shared" si="0"/>
        <v>0</v>
      </c>
      <c r="E34" s="10">
        <f t="shared" si="0"/>
        <v>0</v>
      </c>
      <c r="F34" s="10">
        <f t="shared" si="0"/>
        <v>0</v>
      </c>
      <c r="G34" s="10">
        <f t="shared" si="0"/>
        <v>0</v>
      </c>
      <c r="H34" s="10">
        <f t="shared" si="0"/>
        <v>0</v>
      </c>
      <c r="I34" s="10">
        <f t="shared" si="0"/>
        <v>0</v>
      </c>
      <c r="J34" s="10">
        <f t="shared" si="0"/>
        <v>0</v>
      </c>
      <c r="K34" s="10">
        <f t="shared" si="0"/>
        <v>0</v>
      </c>
      <c r="L34" s="10">
        <f t="shared" si="0"/>
        <v>0</v>
      </c>
      <c r="M34" s="10">
        <f t="shared" si="0"/>
        <v>0</v>
      </c>
      <c r="N34" s="10">
        <f t="shared" si="0"/>
        <v>0</v>
      </c>
      <c r="O34" s="10">
        <f t="shared" si="0"/>
        <v>159</v>
      </c>
      <c r="P34" s="10">
        <f t="shared" si="0"/>
        <v>196</v>
      </c>
      <c r="Q34" s="10">
        <f t="shared" si="0"/>
        <v>175</v>
      </c>
      <c r="R34" s="10">
        <f t="shared" si="0"/>
        <v>152</v>
      </c>
      <c r="S34" s="10">
        <f t="shared" si="0"/>
        <v>237</v>
      </c>
      <c r="T34" s="10">
        <f t="shared" si="0"/>
        <v>339</v>
      </c>
      <c r="U34" s="10">
        <f t="shared" si="0"/>
        <v>189</v>
      </c>
      <c r="V34" s="10">
        <f t="shared" si="0"/>
        <v>0</v>
      </c>
      <c r="W34" s="10">
        <f t="shared" si="0"/>
        <v>0</v>
      </c>
      <c r="X34" s="10">
        <f t="shared" si="0"/>
        <v>0</v>
      </c>
      <c r="Y34" s="10">
        <f t="shared" si="0"/>
        <v>0</v>
      </c>
      <c r="Z34" s="10">
        <f t="shared" si="0"/>
        <v>0</v>
      </c>
      <c r="AA34" s="10">
        <f t="shared" si="0"/>
        <v>0</v>
      </c>
      <c r="AB34" s="10">
        <f t="shared" si="0"/>
        <v>0</v>
      </c>
      <c r="AC34" s="10">
        <f t="shared" si="0"/>
        <v>0</v>
      </c>
      <c r="AD34" s="10">
        <f t="shared" si="0"/>
        <v>0</v>
      </c>
      <c r="AE34" s="10">
        <f t="shared" si="0"/>
        <v>0</v>
      </c>
      <c r="AF34" s="10">
        <f t="shared" si="0"/>
        <v>0</v>
      </c>
      <c r="AG34" s="10">
        <f t="shared" si="0"/>
        <v>0</v>
      </c>
      <c r="AH34" s="10">
        <f t="shared" si="0"/>
        <v>0</v>
      </c>
      <c r="AI34" s="10">
        <f t="shared" si="0"/>
        <v>0</v>
      </c>
      <c r="AJ34" s="10">
        <f t="shared" si="0"/>
        <v>0</v>
      </c>
      <c r="AK34" s="10">
        <f t="shared" si="0"/>
        <v>0</v>
      </c>
      <c r="AL34" s="10">
        <f t="shared" si="0"/>
        <v>0</v>
      </c>
      <c r="AM34" s="10">
        <f t="shared" si="0"/>
        <v>0</v>
      </c>
      <c r="AN34" s="10">
        <f t="shared" si="0"/>
        <v>0</v>
      </c>
      <c r="AO34" s="10">
        <f t="shared" si="0"/>
        <v>0</v>
      </c>
      <c r="AP34" s="10">
        <f t="shared" si="0"/>
        <v>0</v>
      </c>
      <c r="AQ34" s="10">
        <f t="shared" si="0"/>
        <v>0</v>
      </c>
      <c r="AR34" s="10">
        <f t="shared" si="0"/>
        <v>0</v>
      </c>
      <c r="AS34" s="10">
        <f t="shared" si="0"/>
        <v>0</v>
      </c>
      <c r="AT34" s="10">
        <f t="shared" si="0"/>
        <v>0</v>
      </c>
      <c r="AU34" s="10">
        <f t="shared" si="0"/>
        <v>0</v>
      </c>
      <c r="AV34" s="10">
        <f t="shared" si="0"/>
        <v>0</v>
      </c>
      <c r="AW34" s="10">
        <f t="shared" si="0"/>
        <v>0</v>
      </c>
      <c r="AX34" s="10">
        <f t="shared" si="0"/>
        <v>0</v>
      </c>
      <c r="AY34" s="10">
        <f t="shared" si="0"/>
        <v>0</v>
      </c>
      <c r="AZ34" s="10">
        <f t="shared" si="0"/>
        <v>0</v>
      </c>
      <c r="BA34" s="10">
        <f t="shared" si="0"/>
        <v>0</v>
      </c>
      <c r="BB34" s="10">
        <f t="shared" si="0"/>
        <v>0</v>
      </c>
      <c r="BC34" s="10">
        <f t="shared" si="0"/>
        <v>2</v>
      </c>
      <c r="BD34" s="10">
        <f t="shared" si="0"/>
        <v>156</v>
      </c>
      <c r="BE34" s="10">
        <f t="shared" si="0"/>
        <v>78</v>
      </c>
      <c r="BF34" s="10">
        <f t="shared" si="0"/>
        <v>3</v>
      </c>
      <c r="BG34" s="10">
        <f t="shared" si="0"/>
        <v>0</v>
      </c>
      <c r="BH34" s="10">
        <f t="shared" si="0"/>
        <v>8</v>
      </c>
      <c r="BI34" s="10">
        <f t="shared" si="0"/>
        <v>21</v>
      </c>
      <c r="BJ34" s="10">
        <f t="shared" si="0"/>
        <v>23</v>
      </c>
      <c r="BK34" s="10">
        <f t="shared" si="0"/>
        <v>27</v>
      </c>
      <c r="BL34" s="10">
        <f t="shared" si="0"/>
        <v>15</v>
      </c>
      <c r="BM34" s="10">
        <f t="shared" si="0"/>
        <v>0</v>
      </c>
      <c r="BN34" s="10">
        <f t="shared" ref="BN34:CO34" si="1">SUM(BN37,BN39)</f>
        <v>0</v>
      </c>
      <c r="BO34" s="10">
        <f t="shared" si="1"/>
        <v>10</v>
      </c>
      <c r="BP34" s="10">
        <f t="shared" si="1"/>
        <v>0</v>
      </c>
      <c r="BQ34" s="10">
        <f t="shared" si="1"/>
        <v>0</v>
      </c>
      <c r="BR34" s="10">
        <f t="shared" si="1"/>
        <v>0</v>
      </c>
      <c r="BS34" s="10">
        <f t="shared" si="1"/>
        <v>0</v>
      </c>
      <c r="BT34" s="10">
        <f t="shared" si="1"/>
        <v>0</v>
      </c>
      <c r="BU34" s="10">
        <f t="shared" si="1"/>
        <v>0</v>
      </c>
      <c r="BV34" s="10">
        <f t="shared" si="1"/>
        <v>0</v>
      </c>
      <c r="BW34" s="10">
        <f t="shared" si="1"/>
        <v>0</v>
      </c>
      <c r="BX34" s="10">
        <f t="shared" si="1"/>
        <v>0</v>
      </c>
      <c r="BY34" s="10">
        <f t="shared" si="1"/>
        <v>0</v>
      </c>
      <c r="BZ34" s="10">
        <f t="shared" si="1"/>
        <v>0</v>
      </c>
      <c r="CA34" s="10">
        <f t="shared" si="1"/>
        <v>0</v>
      </c>
      <c r="CB34" s="10">
        <f t="shared" si="1"/>
        <v>0</v>
      </c>
      <c r="CC34" s="10">
        <f t="shared" si="1"/>
        <v>0</v>
      </c>
      <c r="CD34" s="10">
        <f t="shared" si="1"/>
        <v>0</v>
      </c>
      <c r="CE34" s="10">
        <f t="shared" si="1"/>
        <v>0</v>
      </c>
      <c r="CF34" s="10">
        <f t="shared" si="1"/>
        <v>0</v>
      </c>
      <c r="CG34" s="10">
        <f t="shared" si="1"/>
        <v>0</v>
      </c>
      <c r="CH34" s="197">
        <f t="shared" si="1"/>
        <v>0</v>
      </c>
      <c r="CI34" s="197">
        <f t="shared" si="1"/>
        <v>0</v>
      </c>
      <c r="CJ34" s="197">
        <f t="shared" si="1"/>
        <v>0</v>
      </c>
      <c r="CK34" s="197">
        <f t="shared" si="1"/>
        <v>0</v>
      </c>
      <c r="CL34" s="197">
        <f t="shared" si="1"/>
        <v>0</v>
      </c>
      <c r="CM34" s="197">
        <f t="shared" si="1"/>
        <v>0</v>
      </c>
      <c r="CN34" s="197">
        <f t="shared" si="1"/>
        <v>0</v>
      </c>
      <c r="CO34" s="197">
        <f t="shared" si="1"/>
        <v>0</v>
      </c>
      <c r="CP34" s="193">
        <f t="shared" ref="CP34:CS34" si="2">CP37+CP39</f>
        <v>0</v>
      </c>
      <c r="CQ34" s="193">
        <f t="shared" si="2"/>
        <v>38</v>
      </c>
      <c r="CR34" s="193">
        <f t="shared" si="2"/>
        <v>1</v>
      </c>
      <c r="CS34" s="193">
        <f t="shared" si="2"/>
        <v>6</v>
      </c>
      <c r="CT34" s="193"/>
      <c r="CU34" s="219"/>
      <c r="CV34" s="219"/>
      <c r="CW34" s="219"/>
      <c r="CX34" s="219"/>
      <c r="CY34" s="219"/>
      <c r="CZ34" s="219"/>
      <c r="DA34" s="219"/>
      <c r="DB34" s="219"/>
      <c r="DC34" s="219"/>
      <c r="DD34" s="219"/>
      <c r="DE34" s="219"/>
      <c r="DF34" s="219"/>
      <c r="DG34" s="219"/>
      <c r="DH34" s="219"/>
      <c r="DI34" s="219"/>
      <c r="DJ34" s="226"/>
      <c r="DK34" s="219"/>
      <c r="DL34" s="219"/>
      <c r="DM34" s="226"/>
      <c r="DN34" s="219"/>
      <c r="DO34" s="219"/>
      <c r="DP34" s="219"/>
      <c r="DQ34" s="219"/>
      <c r="DR34" s="219"/>
      <c r="DS34" s="219"/>
      <c r="DT34" s="219"/>
      <c r="DU34" s="219"/>
      <c r="DV34" s="219"/>
      <c r="DW34" s="219"/>
      <c r="DX34" s="219"/>
      <c r="DY34" s="219"/>
      <c r="DZ34" s="219"/>
      <c r="EA34" s="219"/>
      <c r="EB34" s="219"/>
      <c r="EC34" s="219"/>
      <c r="ED34" s="219"/>
      <c r="EE34" s="219"/>
      <c r="EF34" s="219"/>
      <c r="EG34" s="219"/>
      <c r="EH34" s="219"/>
      <c r="EI34" s="219"/>
      <c r="EJ34" s="219"/>
      <c r="EK34" s="219"/>
      <c r="EL34" s="219"/>
      <c r="EM34" s="219"/>
      <c r="EN34" s="219"/>
      <c r="EO34" s="219"/>
      <c r="EP34" s="219"/>
      <c r="EQ34" s="219">
        <v>5</v>
      </c>
      <c r="ER34" s="219">
        <v>0</v>
      </c>
      <c r="ES34" s="219">
        <v>18</v>
      </c>
      <c r="ET34" s="219">
        <v>110</v>
      </c>
      <c r="EU34" s="219">
        <v>49</v>
      </c>
      <c r="EV34" s="219">
        <v>101</v>
      </c>
      <c r="EW34" s="67">
        <f>SUM(EW37,EW39)</f>
        <v>53</v>
      </c>
      <c r="EX34" s="67">
        <f t="shared" ref="EX34:GB34" si="3">SUM(EX37,EX39)</f>
        <v>22</v>
      </c>
      <c r="EY34" s="67">
        <f t="shared" si="3"/>
        <v>0</v>
      </c>
      <c r="EZ34" s="67">
        <f t="shared" si="3"/>
        <v>0</v>
      </c>
      <c r="FA34" s="67">
        <f t="shared" si="3"/>
        <v>0</v>
      </c>
      <c r="FB34" s="67">
        <f t="shared" si="3"/>
        <v>0</v>
      </c>
      <c r="FC34" s="67">
        <f t="shared" si="3"/>
        <v>8</v>
      </c>
      <c r="FD34" s="67">
        <f t="shared" si="3"/>
        <v>0</v>
      </c>
      <c r="FE34" s="67">
        <f t="shared" si="3"/>
        <v>0</v>
      </c>
      <c r="FF34" s="67">
        <f t="shared" si="3"/>
        <v>3</v>
      </c>
      <c r="FG34" s="67">
        <f t="shared" si="3"/>
        <v>0</v>
      </c>
      <c r="FH34" s="67">
        <f t="shared" si="3"/>
        <v>0</v>
      </c>
      <c r="FI34" s="67">
        <f t="shared" si="3"/>
        <v>0</v>
      </c>
      <c r="FJ34" s="67">
        <f t="shared" si="3"/>
        <v>0</v>
      </c>
      <c r="FK34" s="67">
        <f t="shared" si="3"/>
        <v>0</v>
      </c>
      <c r="FL34" s="67">
        <f t="shared" si="3"/>
        <v>0</v>
      </c>
      <c r="FM34" s="67">
        <f t="shared" si="3"/>
        <v>0</v>
      </c>
      <c r="FN34" s="67">
        <f t="shared" si="3"/>
        <v>0</v>
      </c>
      <c r="FO34" s="67">
        <f t="shared" si="3"/>
        <v>0</v>
      </c>
      <c r="FP34" s="67">
        <f t="shared" si="3"/>
        <v>0</v>
      </c>
      <c r="FQ34" s="67">
        <f t="shared" si="3"/>
        <v>2</v>
      </c>
      <c r="FR34" s="67">
        <f t="shared" si="3"/>
        <v>0</v>
      </c>
      <c r="FS34" s="67">
        <f t="shared" si="3"/>
        <v>18</v>
      </c>
      <c r="FT34" s="67">
        <f t="shared" si="3"/>
        <v>0</v>
      </c>
      <c r="FU34" s="67">
        <f t="shared" si="3"/>
        <v>0</v>
      </c>
      <c r="FV34" s="67">
        <f t="shared" si="3"/>
        <v>0</v>
      </c>
      <c r="FW34" s="67">
        <f t="shared" si="3"/>
        <v>0</v>
      </c>
      <c r="FX34" s="67">
        <f t="shared" si="3"/>
        <v>0</v>
      </c>
      <c r="FY34" s="67">
        <f t="shared" si="3"/>
        <v>0</v>
      </c>
      <c r="FZ34" s="67">
        <f t="shared" si="3"/>
        <v>0</v>
      </c>
      <c r="GA34" s="67">
        <f t="shared" si="3"/>
        <v>0</v>
      </c>
      <c r="GB34" s="67">
        <f t="shared" si="3"/>
        <v>0</v>
      </c>
    </row>
    <row r="35" spans="1:184" s="6" customFormat="1" ht="25.5" customHeight="1">
      <c r="A35" s="11" t="s">
        <v>5</v>
      </c>
      <c r="B35" s="18" t="e">
        <f t="shared" ref="B35:CO35" si="4">B34/B33</f>
        <v>#DIV/0!</v>
      </c>
      <c r="C35" s="18" t="e">
        <f t="shared" si="4"/>
        <v>#DIV/0!</v>
      </c>
      <c r="D35" s="18" t="e">
        <f t="shared" si="4"/>
        <v>#DIV/0!</v>
      </c>
      <c r="E35" s="18" t="e">
        <f t="shared" si="4"/>
        <v>#DIV/0!</v>
      </c>
      <c r="F35" s="18" t="e">
        <f t="shared" si="4"/>
        <v>#DIV/0!</v>
      </c>
      <c r="G35" s="18" t="e">
        <f t="shared" si="4"/>
        <v>#DIV/0!</v>
      </c>
      <c r="H35" s="18" t="e">
        <f t="shared" si="4"/>
        <v>#DIV/0!</v>
      </c>
      <c r="I35" s="18" t="e">
        <f t="shared" si="4"/>
        <v>#DIV/0!</v>
      </c>
      <c r="J35" s="18" t="e">
        <f t="shared" si="4"/>
        <v>#DIV/0!</v>
      </c>
      <c r="K35" s="18" t="e">
        <f t="shared" si="4"/>
        <v>#DIV/0!</v>
      </c>
      <c r="L35" s="18" t="e">
        <f t="shared" si="4"/>
        <v>#DIV/0!</v>
      </c>
      <c r="M35" s="18" t="e">
        <f t="shared" si="4"/>
        <v>#DIV/0!</v>
      </c>
      <c r="N35" s="18" t="e">
        <f t="shared" si="4"/>
        <v>#DIV/0!</v>
      </c>
      <c r="O35" s="18">
        <f t="shared" si="4"/>
        <v>1.2434601036998803E-3</v>
      </c>
      <c r="P35" s="18">
        <f t="shared" si="4"/>
        <v>1.5418138338459601E-3</v>
      </c>
      <c r="Q35" s="18">
        <f t="shared" si="4"/>
        <v>1.5288249014999956E-3</v>
      </c>
      <c r="R35" s="18">
        <f t="shared" si="4"/>
        <v>1.2993007710324312E-3</v>
      </c>
      <c r="S35" s="18">
        <f t="shared" si="4"/>
        <v>3.1407368142062019E-3</v>
      </c>
      <c r="T35" s="18">
        <f t="shared" si="4"/>
        <v>2.5337459078882459E-3</v>
      </c>
      <c r="U35" s="18">
        <f t="shared" si="4"/>
        <v>1.6610127783734379E-3</v>
      </c>
      <c r="V35" s="18" t="e">
        <f t="shared" si="4"/>
        <v>#DIV/0!</v>
      </c>
      <c r="W35" s="18" t="e">
        <f t="shared" si="4"/>
        <v>#DIV/0!</v>
      </c>
      <c r="X35" s="18" t="e">
        <f t="shared" si="4"/>
        <v>#DIV/0!</v>
      </c>
      <c r="Y35" s="18" t="e">
        <f t="shared" si="4"/>
        <v>#DIV/0!</v>
      </c>
      <c r="Z35" s="18" t="e">
        <f t="shared" si="4"/>
        <v>#DIV/0!</v>
      </c>
      <c r="AA35" s="18" t="e">
        <f t="shared" si="4"/>
        <v>#DIV/0!</v>
      </c>
      <c r="AB35" s="18" t="e">
        <f t="shared" si="4"/>
        <v>#DIV/0!</v>
      </c>
      <c r="AC35" s="18" t="e">
        <f t="shared" si="4"/>
        <v>#DIV/0!</v>
      </c>
      <c r="AD35" s="18" t="e">
        <f t="shared" si="4"/>
        <v>#DIV/0!</v>
      </c>
      <c r="AE35" s="18" t="e">
        <f t="shared" si="4"/>
        <v>#DIV/0!</v>
      </c>
      <c r="AF35" s="18" t="e">
        <f t="shared" si="4"/>
        <v>#DIV/0!</v>
      </c>
      <c r="AG35" s="18" t="e">
        <f t="shared" si="4"/>
        <v>#DIV/0!</v>
      </c>
      <c r="AH35" s="18" t="e">
        <f t="shared" si="4"/>
        <v>#DIV/0!</v>
      </c>
      <c r="AI35" s="18" t="e">
        <f t="shared" si="4"/>
        <v>#DIV/0!</v>
      </c>
      <c r="AJ35" s="18" t="e">
        <f t="shared" si="4"/>
        <v>#DIV/0!</v>
      </c>
      <c r="AK35" s="18" t="e">
        <f t="shared" si="4"/>
        <v>#DIV/0!</v>
      </c>
      <c r="AL35" s="18" t="e">
        <f t="shared" si="4"/>
        <v>#DIV/0!</v>
      </c>
      <c r="AM35" s="18" t="e">
        <f t="shared" si="4"/>
        <v>#DIV/0!</v>
      </c>
      <c r="AN35" s="18" t="e">
        <f t="shared" si="4"/>
        <v>#DIV/0!</v>
      </c>
      <c r="AO35" s="18" t="e">
        <f t="shared" si="4"/>
        <v>#DIV/0!</v>
      </c>
      <c r="AP35" s="18" t="e">
        <f t="shared" si="4"/>
        <v>#DIV/0!</v>
      </c>
      <c r="AQ35" s="18" t="e">
        <f t="shared" si="4"/>
        <v>#DIV/0!</v>
      </c>
      <c r="AR35" s="18" t="e">
        <f t="shared" si="4"/>
        <v>#DIV/0!</v>
      </c>
      <c r="AS35" s="18" t="e">
        <f t="shared" si="4"/>
        <v>#DIV/0!</v>
      </c>
      <c r="AT35" s="18" t="e">
        <f t="shared" si="4"/>
        <v>#DIV/0!</v>
      </c>
      <c r="AU35" s="18" t="e">
        <f t="shared" si="4"/>
        <v>#DIV/0!</v>
      </c>
      <c r="AV35" s="18" t="e">
        <f t="shared" si="4"/>
        <v>#DIV/0!</v>
      </c>
      <c r="AW35" s="18" t="e">
        <f t="shared" si="4"/>
        <v>#DIV/0!</v>
      </c>
      <c r="AX35" s="18" t="e">
        <f t="shared" si="4"/>
        <v>#DIV/0!</v>
      </c>
      <c r="AY35" s="18" t="e">
        <f t="shared" si="4"/>
        <v>#DIV/0!</v>
      </c>
      <c r="AZ35" s="18">
        <f t="shared" si="4"/>
        <v>0</v>
      </c>
      <c r="BA35" s="18" t="e">
        <f t="shared" si="4"/>
        <v>#DIV/0!</v>
      </c>
      <c r="BB35" s="18" t="e">
        <f t="shared" si="4"/>
        <v>#DIV/0!</v>
      </c>
      <c r="BC35" s="18">
        <f t="shared" si="4"/>
        <v>1.7543859649122806E-2</v>
      </c>
      <c r="BD35" s="18">
        <f t="shared" si="4"/>
        <v>4.2277568497791265E-3</v>
      </c>
      <c r="BE35" s="18">
        <f t="shared" si="4"/>
        <v>2.0014369290772861E-3</v>
      </c>
      <c r="BF35" s="18">
        <f t="shared" si="4"/>
        <v>2.7347310847766638E-3</v>
      </c>
      <c r="BG35" s="18">
        <f t="shared" si="4"/>
        <v>0</v>
      </c>
      <c r="BH35" s="18">
        <f t="shared" si="4"/>
        <v>4.3360433604336043E-3</v>
      </c>
      <c r="BI35" s="18">
        <f t="shared" si="4"/>
        <v>1.5188774772168377E-3</v>
      </c>
      <c r="BJ35" s="18">
        <f t="shared" si="4"/>
        <v>9.3234423770724396E-4</v>
      </c>
      <c r="BK35" s="18">
        <f t="shared" si="4"/>
        <v>1.2403528114663727E-3</v>
      </c>
      <c r="BL35" s="18">
        <f t="shared" si="4"/>
        <v>6.0733662644748567E-4</v>
      </c>
      <c r="BM35" s="18" t="e">
        <f t="shared" si="4"/>
        <v>#DIV/0!</v>
      </c>
      <c r="BN35" s="18" t="e">
        <f t="shared" si="4"/>
        <v>#DIV/0!</v>
      </c>
      <c r="BO35" s="18">
        <f t="shared" si="4"/>
        <v>7.0136063964090333E-4</v>
      </c>
      <c r="BP35" s="18" t="e">
        <f t="shared" si="4"/>
        <v>#DIV/0!</v>
      </c>
      <c r="BQ35" s="18" t="e">
        <f t="shared" si="4"/>
        <v>#DIV/0!</v>
      </c>
      <c r="BR35" s="18" t="e">
        <f t="shared" si="4"/>
        <v>#DIV/0!</v>
      </c>
      <c r="BS35" s="18" t="e">
        <f t="shared" si="4"/>
        <v>#DIV/0!</v>
      </c>
      <c r="BT35" s="18" t="e">
        <f t="shared" si="4"/>
        <v>#DIV/0!</v>
      </c>
      <c r="BU35" s="18" t="e">
        <f t="shared" si="4"/>
        <v>#DIV/0!</v>
      </c>
      <c r="BV35" s="18" t="e">
        <f t="shared" si="4"/>
        <v>#DIV/0!</v>
      </c>
      <c r="BW35" s="18" t="e">
        <f t="shared" si="4"/>
        <v>#DIV/0!</v>
      </c>
      <c r="BX35" s="18" t="e">
        <f t="shared" si="4"/>
        <v>#DIV/0!</v>
      </c>
      <c r="BY35" s="18" t="e">
        <f t="shared" si="4"/>
        <v>#DIV/0!</v>
      </c>
      <c r="BZ35" s="18" t="e">
        <f t="shared" si="4"/>
        <v>#DIV/0!</v>
      </c>
      <c r="CA35" s="18" t="e">
        <f t="shared" si="4"/>
        <v>#DIV/0!</v>
      </c>
      <c r="CB35" s="18" t="e">
        <f t="shared" si="4"/>
        <v>#DIV/0!</v>
      </c>
      <c r="CC35" s="18" t="e">
        <f t="shared" si="4"/>
        <v>#DIV/0!</v>
      </c>
      <c r="CD35" s="18" t="e">
        <f t="shared" si="4"/>
        <v>#DIV/0!</v>
      </c>
      <c r="CE35" s="18" t="e">
        <f t="shared" si="4"/>
        <v>#DIV/0!</v>
      </c>
      <c r="CF35" s="18" t="e">
        <f t="shared" si="4"/>
        <v>#DIV/0!</v>
      </c>
      <c r="CG35" s="18" t="e">
        <f t="shared" si="4"/>
        <v>#DIV/0!</v>
      </c>
      <c r="CH35" s="194" t="e">
        <f t="shared" si="4"/>
        <v>#DIV/0!</v>
      </c>
      <c r="CI35" s="194" t="e">
        <f t="shared" si="4"/>
        <v>#DIV/0!</v>
      </c>
      <c r="CJ35" s="194" t="e">
        <f t="shared" si="4"/>
        <v>#DIV/0!</v>
      </c>
      <c r="CK35" s="194" t="e">
        <f t="shared" si="4"/>
        <v>#DIV/0!</v>
      </c>
      <c r="CL35" s="194" t="e">
        <f t="shared" si="4"/>
        <v>#DIV/0!</v>
      </c>
      <c r="CM35" s="194" t="e">
        <f t="shared" si="4"/>
        <v>#DIV/0!</v>
      </c>
      <c r="CN35" s="194" t="e">
        <f t="shared" si="4"/>
        <v>#DIV/0!</v>
      </c>
      <c r="CO35" s="194" t="e">
        <f t="shared" si="4"/>
        <v>#DIV/0!</v>
      </c>
      <c r="CP35" s="194" t="e">
        <v>#DIV/0!</v>
      </c>
      <c r="CQ35" s="194">
        <f t="shared" ref="CQ35:DE35" si="5">CQ34/CQ33</f>
        <v>3.6485837734037446E-3</v>
      </c>
      <c r="CR35" s="194">
        <f t="shared" si="5"/>
        <v>3.0030030030030029E-4</v>
      </c>
      <c r="CS35" s="194">
        <f t="shared" si="5"/>
        <v>6.2500000000000003E-3</v>
      </c>
      <c r="CT35" s="194" t="e">
        <f t="shared" si="5"/>
        <v>#DIV/0!</v>
      </c>
      <c r="CU35" s="194" t="e">
        <f t="shared" si="5"/>
        <v>#DIV/0!</v>
      </c>
      <c r="CV35" s="194" t="e">
        <f t="shared" si="5"/>
        <v>#DIV/0!</v>
      </c>
      <c r="CW35" s="194" t="e">
        <f t="shared" si="5"/>
        <v>#DIV/0!</v>
      </c>
      <c r="CX35" s="194" t="e">
        <f t="shared" si="5"/>
        <v>#DIV/0!</v>
      </c>
      <c r="CY35" s="194" t="e">
        <f t="shared" si="5"/>
        <v>#DIV/0!</v>
      </c>
      <c r="CZ35" s="194" t="e">
        <f t="shared" si="5"/>
        <v>#DIV/0!</v>
      </c>
      <c r="DA35" s="194" t="e">
        <f t="shared" si="5"/>
        <v>#DIV/0!</v>
      </c>
      <c r="DB35" s="194" t="e">
        <f t="shared" si="5"/>
        <v>#DIV/0!</v>
      </c>
      <c r="DC35" s="194" t="e">
        <f t="shared" si="5"/>
        <v>#DIV/0!</v>
      </c>
      <c r="DD35" s="194" t="e">
        <f t="shared" si="5"/>
        <v>#DIV/0!</v>
      </c>
      <c r="DE35" s="194" t="e">
        <f t="shared" si="5"/>
        <v>#DIV/0!</v>
      </c>
      <c r="DF35" s="194"/>
      <c r="DG35" s="194"/>
      <c r="DH35" s="194"/>
      <c r="DI35" s="194"/>
      <c r="DJ35" s="194"/>
      <c r="DK35" s="194"/>
      <c r="DL35" s="194"/>
      <c r="DM35" s="194"/>
      <c r="DN35" s="194"/>
      <c r="DO35" s="194"/>
      <c r="DP35" s="194"/>
      <c r="DQ35" s="194"/>
      <c r="DR35" s="194"/>
      <c r="DS35" s="194"/>
      <c r="DT35" s="194"/>
      <c r="DU35" s="194"/>
      <c r="DV35" s="194"/>
      <c r="DW35" s="194"/>
      <c r="DX35" s="194"/>
      <c r="DY35" s="194"/>
      <c r="DZ35" s="194"/>
      <c r="EA35" s="194"/>
      <c r="EB35" s="194"/>
      <c r="EC35" s="194"/>
      <c r="ED35" s="194"/>
      <c r="EE35" s="194"/>
      <c r="EF35" s="194"/>
      <c r="EG35" s="194"/>
      <c r="EH35" s="194"/>
      <c r="EI35" s="194"/>
      <c r="EJ35" s="194"/>
      <c r="EK35" s="194"/>
      <c r="EL35" s="194"/>
      <c r="EM35" s="194"/>
      <c r="EN35" s="194"/>
      <c r="EO35" s="194"/>
      <c r="EP35" s="194"/>
      <c r="EQ35" s="194">
        <v>6.5359477124183009E-3</v>
      </c>
      <c r="ER35" s="194">
        <v>0</v>
      </c>
      <c r="ES35" s="194">
        <v>5.2432274978153216E-3</v>
      </c>
      <c r="ET35" s="194">
        <v>1.6388557806912993E-2</v>
      </c>
      <c r="EU35" s="194">
        <v>1.0274690710840848E-2</v>
      </c>
      <c r="EV35" s="194">
        <v>1.631663974151858E-2</v>
      </c>
      <c r="EW35" s="17">
        <f t="shared" ref="EW35:GB35" si="6">EW34/EW33</f>
        <v>1.3089651765868116E-2</v>
      </c>
      <c r="EX35" s="73">
        <f t="shared" si="6"/>
        <v>2.929427430093209E-2</v>
      </c>
      <c r="EY35" s="73" t="e">
        <f t="shared" si="6"/>
        <v>#DIV/0!</v>
      </c>
      <c r="EZ35" s="73">
        <f t="shared" si="6"/>
        <v>0</v>
      </c>
      <c r="FA35" s="73">
        <f t="shared" si="6"/>
        <v>0</v>
      </c>
      <c r="FB35" s="73">
        <f t="shared" si="6"/>
        <v>0</v>
      </c>
      <c r="FC35" s="73">
        <f t="shared" si="6"/>
        <v>2.0512820512820513E-2</v>
      </c>
      <c r="FD35" s="73" t="e">
        <f t="shared" si="6"/>
        <v>#DIV/0!</v>
      </c>
      <c r="FE35" s="73">
        <f t="shared" si="6"/>
        <v>0</v>
      </c>
      <c r="FF35" s="73">
        <f t="shared" si="6"/>
        <v>1.2711864406779662E-2</v>
      </c>
      <c r="FG35" s="73">
        <f t="shared" si="6"/>
        <v>0</v>
      </c>
      <c r="FH35" s="73">
        <f t="shared" si="6"/>
        <v>0</v>
      </c>
      <c r="FI35" s="73" t="e">
        <f t="shared" si="6"/>
        <v>#DIV/0!</v>
      </c>
      <c r="FJ35" s="73">
        <f t="shared" si="6"/>
        <v>0</v>
      </c>
      <c r="FK35" s="73">
        <f t="shared" si="6"/>
        <v>0</v>
      </c>
      <c r="FL35" s="73">
        <f t="shared" si="6"/>
        <v>0</v>
      </c>
      <c r="FM35" s="73">
        <f t="shared" si="6"/>
        <v>0</v>
      </c>
      <c r="FN35" s="73">
        <f t="shared" si="6"/>
        <v>0</v>
      </c>
      <c r="FO35" s="73">
        <f t="shared" si="6"/>
        <v>0</v>
      </c>
      <c r="FP35" s="73">
        <f t="shared" si="6"/>
        <v>0</v>
      </c>
      <c r="FQ35" s="73">
        <f t="shared" si="6"/>
        <v>1.1111111111111112E-2</v>
      </c>
      <c r="FR35" s="73">
        <f t="shared" si="6"/>
        <v>0</v>
      </c>
      <c r="FS35" s="73">
        <f t="shared" si="6"/>
        <v>2.0547945205479451E-2</v>
      </c>
      <c r="FT35" s="73">
        <f t="shared" si="6"/>
        <v>0</v>
      </c>
      <c r="FU35" s="73">
        <f t="shared" si="6"/>
        <v>0</v>
      </c>
      <c r="FV35" s="73" t="e">
        <f t="shared" si="6"/>
        <v>#DIV/0!</v>
      </c>
      <c r="FW35" s="73" t="e">
        <f t="shared" si="6"/>
        <v>#DIV/0!</v>
      </c>
      <c r="FX35" s="73" t="e">
        <f t="shared" si="6"/>
        <v>#DIV/0!</v>
      </c>
      <c r="FY35" s="73" t="e">
        <f t="shared" si="6"/>
        <v>#DIV/0!</v>
      </c>
      <c r="FZ35" s="73" t="e">
        <f t="shared" si="6"/>
        <v>#DIV/0!</v>
      </c>
      <c r="GA35" s="73" t="e">
        <f t="shared" si="6"/>
        <v>#DIV/0!</v>
      </c>
      <c r="GB35" s="73" t="e">
        <f t="shared" si="6"/>
        <v>#DIV/0!</v>
      </c>
    </row>
    <row r="36" spans="1:184" ht="12.75" customHeight="1">
      <c r="A36" s="34" t="s">
        <v>460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14" t="s">
        <v>31</v>
      </c>
      <c r="EY36" s="14" t="s">
        <v>31</v>
      </c>
      <c r="EZ36" s="14" t="s">
        <v>31</v>
      </c>
      <c r="FA36" s="14" t="s">
        <v>31</v>
      </c>
      <c r="FB36" s="14" t="s">
        <v>31</v>
      </c>
      <c r="FC36" s="14" t="s">
        <v>31</v>
      </c>
      <c r="FD36" s="14" t="s">
        <v>31</v>
      </c>
      <c r="FE36" s="14" t="s">
        <v>31</v>
      </c>
      <c r="FF36" s="14" t="s">
        <v>31</v>
      </c>
      <c r="FG36" s="14" t="s">
        <v>31</v>
      </c>
      <c r="FH36" s="14" t="s">
        <v>31</v>
      </c>
      <c r="FI36" s="14" t="s">
        <v>31</v>
      </c>
      <c r="FJ36" s="14" t="s">
        <v>31</v>
      </c>
      <c r="FK36" s="14" t="s">
        <v>31</v>
      </c>
      <c r="FL36" s="14" t="s">
        <v>31</v>
      </c>
      <c r="FM36" s="14" t="s">
        <v>31</v>
      </c>
      <c r="FN36" s="14" t="s">
        <v>31</v>
      </c>
      <c r="FO36" s="14" t="s">
        <v>31</v>
      </c>
      <c r="FP36" s="14" t="s">
        <v>31</v>
      </c>
      <c r="FQ36" s="14" t="s">
        <v>31</v>
      </c>
      <c r="FR36" s="14" t="s">
        <v>31</v>
      </c>
      <c r="FS36" s="14" t="s">
        <v>31</v>
      </c>
      <c r="FT36" s="14" t="s">
        <v>31</v>
      </c>
      <c r="FU36" s="14" t="s">
        <v>31</v>
      </c>
      <c r="FV36" s="14" t="s">
        <v>31</v>
      </c>
      <c r="FW36" s="14" t="s">
        <v>31</v>
      </c>
      <c r="FX36" s="14" t="s">
        <v>31</v>
      </c>
      <c r="FY36" s="14" t="s">
        <v>31</v>
      </c>
      <c r="FZ36" s="14" t="s">
        <v>31</v>
      </c>
      <c r="GA36" s="14" t="s">
        <v>31</v>
      </c>
      <c r="GB36" s="14" t="s">
        <v>31</v>
      </c>
    </row>
    <row r="37" spans="1:184" s="6" customFormat="1" ht="25.5" customHeight="1">
      <c r="A37" s="11" t="s">
        <v>4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>
        <v>146</v>
      </c>
      <c r="P37" s="10">
        <v>166</v>
      </c>
      <c r="Q37" s="10">
        <v>159</v>
      </c>
      <c r="R37" s="10">
        <v>143</v>
      </c>
      <c r="S37" s="10">
        <v>229</v>
      </c>
      <c r="T37" s="10">
        <v>326</v>
      </c>
      <c r="U37" s="10">
        <v>177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>
        <v>0</v>
      </c>
      <c r="BA37" s="10">
        <v>0</v>
      </c>
      <c r="BB37" s="10">
        <v>0</v>
      </c>
      <c r="BC37" s="10">
        <v>1</v>
      </c>
      <c r="BD37" s="10">
        <v>149</v>
      </c>
      <c r="BE37" s="10">
        <v>69</v>
      </c>
      <c r="BF37" s="10">
        <v>3</v>
      </c>
      <c r="BG37" s="10">
        <v>0</v>
      </c>
      <c r="BH37" s="10">
        <v>8</v>
      </c>
      <c r="BI37" s="10">
        <v>21</v>
      </c>
      <c r="BJ37" s="10">
        <v>23</v>
      </c>
      <c r="BK37" s="10">
        <v>27</v>
      </c>
      <c r="BL37" s="10">
        <v>15</v>
      </c>
      <c r="BM37" s="10">
        <v>0</v>
      </c>
      <c r="BN37" s="10">
        <v>0</v>
      </c>
      <c r="BO37" s="10">
        <v>10</v>
      </c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97"/>
      <c r="CI37" s="197"/>
      <c r="CJ37" s="197"/>
      <c r="CK37" s="197"/>
      <c r="CL37" s="197"/>
      <c r="CM37" s="197"/>
      <c r="CN37" s="197"/>
      <c r="CO37" s="197"/>
      <c r="CP37" s="197">
        <v>0</v>
      </c>
      <c r="CQ37" s="197">
        <v>35</v>
      </c>
      <c r="CR37" s="197">
        <v>1</v>
      </c>
      <c r="CS37" s="193">
        <v>6</v>
      </c>
      <c r="CT37" s="193"/>
      <c r="CU37" s="193"/>
      <c r="CV37" s="193"/>
      <c r="CW37" s="193"/>
      <c r="CX37" s="193"/>
      <c r="CY37" s="193"/>
      <c r="CZ37" s="193"/>
      <c r="DA37" s="193"/>
      <c r="DB37" s="193"/>
      <c r="DC37" s="193"/>
      <c r="DD37" s="193"/>
      <c r="DE37" s="193"/>
      <c r="DF37" s="193"/>
      <c r="DG37" s="193"/>
      <c r="DH37" s="193"/>
      <c r="DI37" s="193"/>
      <c r="DJ37" s="225"/>
      <c r="DK37" s="193"/>
      <c r="DL37" s="193"/>
      <c r="DM37" s="225"/>
      <c r="DN37" s="193"/>
      <c r="DO37" s="193"/>
      <c r="DP37" s="193"/>
      <c r="DQ37" s="193"/>
      <c r="DR37" s="193"/>
      <c r="DS37" s="193"/>
      <c r="DT37" s="193"/>
      <c r="DU37" s="193"/>
      <c r="DV37" s="193"/>
      <c r="DW37" s="193"/>
      <c r="DX37" s="193"/>
      <c r="DY37" s="193"/>
      <c r="DZ37" s="193"/>
      <c r="EA37" s="193"/>
      <c r="EB37" s="193"/>
      <c r="EC37" s="193"/>
      <c r="ED37" s="193"/>
      <c r="EE37" s="193"/>
      <c r="EF37" s="193"/>
      <c r="EG37" s="193"/>
      <c r="EH37" s="193"/>
      <c r="EI37" s="193"/>
      <c r="EJ37" s="193"/>
      <c r="EK37" s="193"/>
      <c r="EL37" s="193"/>
      <c r="EM37" s="193"/>
      <c r="EN37" s="193"/>
      <c r="EO37" s="193"/>
      <c r="EP37" s="193"/>
      <c r="EQ37" s="193">
        <v>4</v>
      </c>
      <c r="ER37" s="193">
        <v>0</v>
      </c>
      <c r="ES37" s="193">
        <v>18</v>
      </c>
      <c r="ET37" s="193">
        <v>74</v>
      </c>
      <c r="EU37" s="193">
        <v>49</v>
      </c>
      <c r="EV37" s="193">
        <v>100</v>
      </c>
      <c r="EW37" s="9">
        <f>SUM(EX37:GB37)</f>
        <v>53</v>
      </c>
      <c r="EX37" s="66">
        <f>+'OTR11'!F77</f>
        <v>22</v>
      </c>
      <c r="EY37" s="66">
        <f>+'OTR11'!G77</f>
        <v>0</v>
      </c>
      <c r="EZ37" s="66">
        <f>+'OTR11'!H77</f>
        <v>0</v>
      </c>
      <c r="FA37" s="66">
        <f>+'OTR11'!I77</f>
        <v>0</v>
      </c>
      <c r="FB37" s="66">
        <f>+'OTR11'!J77</f>
        <v>0</v>
      </c>
      <c r="FC37" s="66">
        <f>+'OTR11'!K77</f>
        <v>8</v>
      </c>
      <c r="FD37" s="66">
        <f>+'OTR11'!L77</f>
        <v>0</v>
      </c>
      <c r="FE37" s="66">
        <f>+'OTR11'!M77</f>
        <v>0</v>
      </c>
      <c r="FF37" s="66">
        <f>+'OTR11'!N77</f>
        <v>3</v>
      </c>
      <c r="FG37" s="66">
        <f>+'OTR11'!O77</f>
        <v>0</v>
      </c>
      <c r="FH37" s="66">
        <f>+'OTR11'!P77</f>
        <v>0</v>
      </c>
      <c r="FI37" s="66">
        <f>+'OTR11'!Q77</f>
        <v>0</v>
      </c>
      <c r="FJ37" s="66">
        <f>+'OTR11'!R77</f>
        <v>0</v>
      </c>
      <c r="FK37" s="66">
        <f>+'OTR11'!S77</f>
        <v>0</v>
      </c>
      <c r="FL37" s="66">
        <f>+'OTR11'!T77</f>
        <v>0</v>
      </c>
      <c r="FM37" s="66">
        <f>+'OTR11'!U77</f>
        <v>0</v>
      </c>
      <c r="FN37" s="66">
        <f>+'OTR11'!V77</f>
        <v>0</v>
      </c>
      <c r="FO37" s="66">
        <f>+'OTR11'!W77</f>
        <v>0</v>
      </c>
      <c r="FP37" s="66">
        <f>+'OTR11'!X77</f>
        <v>0</v>
      </c>
      <c r="FQ37" s="66">
        <f>+'OTR11'!Y77</f>
        <v>2</v>
      </c>
      <c r="FR37" s="66">
        <f>+'OTR11'!Z77</f>
        <v>0</v>
      </c>
      <c r="FS37" s="66">
        <f>+'OTR11'!AA77</f>
        <v>18</v>
      </c>
      <c r="FT37" s="66">
        <f>+'OTR11'!AB77</f>
        <v>0</v>
      </c>
      <c r="FU37" s="66">
        <f>+'OTR11'!AC77</f>
        <v>0</v>
      </c>
      <c r="FV37" s="66">
        <f>+'OTR11'!AD77</f>
        <v>0</v>
      </c>
      <c r="FW37" s="66">
        <f>+'OTR11'!AE77</f>
        <v>0</v>
      </c>
      <c r="FX37" s="66">
        <f>+'OTR11'!AF77</f>
        <v>0</v>
      </c>
      <c r="FY37" s="66">
        <f>+'OTR11'!AG77</f>
        <v>0</v>
      </c>
      <c r="FZ37" s="66">
        <f>+'OTR11'!AH77</f>
        <v>0</v>
      </c>
      <c r="GA37" s="66">
        <f>+'OTR11'!AI77</f>
        <v>0</v>
      </c>
      <c r="GB37" s="66">
        <f>+'OTR11'!AJ77</f>
        <v>0</v>
      </c>
    </row>
    <row r="38" spans="1:184" s="3" customFormat="1" ht="25.5" customHeight="1">
      <c r="A38" s="5" t="s">
        <v>3</v>
      </c>
      <c r="B38" s="4" t="e">
        <f t="shared" ref="B38:AV38" si="7">B37/B33</f>
        <v>#DIV/0!</v>
      </c>
      <c r="C38" s="4" t="e">
        <f t="shared" si="7"/>
        <v>#DIV/0!</v>
      </c>
      <c r="D38" s="4" t="e">
        <f t="shared" si="7"/>
        <v>#DIV/0!</v>
      </c>
      <c r="E38" s="4" t="e">
        <f t="shared" si="7"/>
        <v>#DIV/0!</v>
      </c>
      <c r="F38" s="4" t="e">
        <f t="shared" si="7"/>
        <v>#DIV/0!</v>
      </c>
      <c r="G38" s="4" t="e">
        <f t="shared" si="7"/>
        <v>#DIV/0!</v>
      </c>
      <c r="H38" s="4" t="e">
        <f t="shared" si="7"/>
        <v>#DIV/0!</v>
      </c>
      <c r="I38" s="4" t="e">
        <f t="shared" si="7"/>
        <v>#DIV/0!</v>
      </c>
      <c r="J38" s="4" t="e">
        <f t="shared" si="7"/>
        <v>#DIV/0!</v>
      </c>
      <c r="K38" s="4" t="e">
        <f t="shared" si="7"/>
        <v>#DIV/0!</v>
      </c>
      <c r="L38" s="4" t="e">
        <f t="shared" si="7"/>
        <v>#DIV/0!</v>
      </c>
      <c r="M38" s="4" t="e">
        <f t="shared" si="7"/>
        <v>#DIV/0!</v>
      </c>
      <c r="N38" s="4" t="e">
        <f t="shared" si="7"/>
        <v>#DIV/0!</v>
      </c>
      <c r="O38" s="4">
        <f t="shared" si="7"/>
        <v>1.1417935543407707E-3</v>
      </c>
      <c r="P38" s="4">
        <f t="shared" si="7"/>
        <v>1.3058219205021907E-3</v>
      </c>
      <c r="Q38" s="4">
        <f t="shared" si="7"/>
        <v>1.3890466247914247E-3</v>
      </c>
      <c r="R38" s="4">
        <f t="shared" si="7"/>
        <v>1.2223684885370898E-3</v>
      </c>
      <c r="S38" s="4">
        <f t="shared" si="7"/>
        <v>3.0347203816591573E-3</v>
      </c>
      <c r="T38" s="4">
        <f t="shared" si="7"/>
        <v>2.4365816105355997E-3</v>
      </c>
      <c r="U38" s="4">
        <f t="shared" si="7"/>
        <v>1.5555516495878228E-3</v>
      </c>
      <c r="V38" s="4" t="e">
        <f t="shared" si="7"/>
        <v>#DIV/0!</v>
      </c>
      <c r="W38" s="4" t="e">
        <f t="shared" si="7"/>
        <v>#DIV/0!</v>
      </c>
      <c r="X38" s="4" t="e">
        <f t="shared" si="7"/>
        <v>#DIV/0!</v>
      </c>
      <c r="Y38" s="4" t="e">
        <f t="shared" si="7"/>
        <v>#DIV/0!</v>
      </c>
      <c r="Z38" s="4" t="e">
        <f t="shared" si="7"/>
        <v>#DIV/0!</v>
      </c>
      <c r="AA38" s="4" t="e">
        <f t="shared" si="7"/>
        <v>#DIV/0!</v>
      </c>
      <c r="AB38" s="4" t="e">
        <f t="shared" si="7"/>
        <v>#DIV/0!</v>
      </c>
      <c r="AC38" s="4" t="e">
        <f t="shared" si="7"/>
        <v>#DIV/0!</v>
      </c>
      <c r="AD38" s="4" t="e">
        <f t="shared" si="7"/>
        <v>#DIV/0!</v>
      </c>
      <c r="AE38" s="4" t="e">
        <f t="shared" si="7"/>
        <v>#DIV/0!</v>
      </c>
      <c r="AF38" s="4" t="e">
        <f t="shared" si="7"/>
        <v>#DIV/0!</v>
      </c>
      <c r="AG38" s="4" t="e">
        <f t="shared" si="7"/>
        <v>#DIV/0!</v>
      </c>
      <c r="AH38" s="4" t="e">
        <f t="shared" si="7"/>
        <v>#DIV/0!</v>
      </c>
      <c r="AI38" s="4" t="e">
        <f t="shared" si="7"/>
        <v>#DIV/0!</v>
      </c>
      <c r="AJ38" s="4" t="e">
        <f t="shared" si="7"/>
        <v>#DIV/0!</v>
      </c>
      <c r="AK38" s="4" t="e">
        <f t="shared" si="7"/>
        <v>#DIV/0!</v>
      </c>
      <c r="AL38" s="4" t="e">
        <f t="shared" si="7"/>
        <v>#DIV/0!</v>
      </c>
      <c r="AM38" s="4" t="e">
        <f t="shared" si="7"/>
        <v>#DIV/0!</v>
      </c>
      <c r="AN38" s="4" t="e">
        <f t="shared" si="7"/>
        <v>#DIV/0!</v>
      </c>
      <c r="AO38" s="4" t="e">
        <f t="shared" si="7"/>
        <v>#DIV/0!</v>
      </c>
      <c r="AP38" s="4" t="e">
        <f t="shared" si="7"/>
        <v>#DIV/0!</v>
      </c>
      <c r="AQ38" s="4" t="e">
        <f t="shared" si="7"/>
        <v>#DIV/0!</v>
      </c>
      <c r="AR38" s="4" t="e">
        <f t="shared" si="7"/>
        <v>#DIV/0!</v>
      </c>
      <c r="AS38" s="4" t="e">
        <f t="shared" si="7"/>
        <v>#DIV/0!</v>
      </c>
      <c r="AT38" s="4" t="e">
        <f t="shared" si="7"/>
        <v>#DIV/0!</v>
      </c>
      <c r="AU38" s="4" t="e">
        <f t="shared" si="7"/>
        <v>#DIV/0!</v>
      </c>
      <c r="AV38" s="4" t="e">
        <f t="shared" si="7"/>
        <v>#DIV/0!</v>
      </c>
      <c r="AW38" s="4">
        <v>3.7325990515527001E-3</v>
      </c>
      <c r="AX38" s="4" t="e">
        <f>AX37/AX33</f>
        <v>#DIV/0!</v>
      </c>
      <c r="AY38" s="4" t="e">
        <f t="shared" ref="AY38:CO38" si="8">AY37/AY33</f>
        <v>#DIV/0!</v>
      </c>
      <c r="AZ38" s="4">
        <f t="shared" si="8"/>
        <v>0</v>
      </c>
      <c r="BA38" s="4" t="e">
        <f t="shared" si="8"/>
        <v>#DIV/0!</v>
      </c>
      <c r="BB38" s="4" t="e">
        <f t="shared" si="8"/>
        <v>#DIV/0!</v>
      </c>
      <c r="BC38" s="4">
        <f t="shared" si="8"/>
        <v>8.771929824561403E-3</v>
      </c>
      <c r="BD38" s="4">
        <f t="shared" si="8"/>
        <v>4.038049811648012E-3</v>
      </c>
      <c r="BE38" s="4">
        <f t="shared" si="8"/>
        <v>1.7705018987991378E-3</v>
      </c>
      <c r="BF38" s="4">
        <f t="shared" si="8"/>
        <v>2.7347310847766638E-3</v>
      </c>
      <c r="BG38" s="4">
        <f t="shared" si="8"/>
        <v>0</v>
      </c>
      <c r="BH38" s="4">
        <f t="shared" si="8"/>
        <v>4.3360433604336043E-3</v>
      </c>
      <c r="BI38" s="4">
        <f t="shared" si="8"/>
        <v>1.5188774772168377E-3</v>
      </c>
      <c r="BJ38" s="4">
        <f t="shared" si="8"/>
        <v>9.3234423770724396E-4</v>
      </c>
      <c r="BK38" s="4">
        <f t="shared" si="8"/>
        <v>1.2403528114663727E-3</v>
      </c>
      <c r="BL38" s="4">
        <f t="shared" si="8"/>
        <v>6.0733662644748567E-4</v>
      </c>
      <c r="BM38" s="4" t="e">
        <f t="shared" si="8"/>
        <v>#DIV/0!</v>
      </c>
      <c r="BN38" s="4" t="e">
        <f t="shared" si="8"/>
        <v>#DIV/0!</v>
      </c>
      <c r="BO38" s="4">
        <f t="shared" si="8"/>
        <v>7.0136063964090333E-4</v>
      </c>
      <c r="BP38" s="4" t="e">
        <f t="shared" si="8"/>
        <v>#DIV/0!</v>
      </c>
      <c r="BQ38" s="4" t="e">
        <f t="shared" si="8"/>
        <v>#DIV/0!</v>
      </c>
      <c r="BR38" s="4" t="e">
        <f t="shared" si="8"/>
        <v>#DIV/0!</v>
      </c>
      <c r="BS38" s="4" t="e">
        <f t="shared" si="8"/>
        <v>#DIV/0!</v>
      </c>
      <c r="BT38" s="4" t="e">
        <f t="shared" si="8"/>
        <v>#DIV/0!</v>
      </c>
      <c r="BU38" s="4" t="e">
        <f t="shared" si="8"/>
        <v>#DIV/0!</v>
      </c>
      <c r="BV38" s="4" t="e">
        <f t="shared" si="8"/>
        <v>#DIV/0!</v>
      </c>
      <c r="BW38" s="4" t="e">
        <f t="shared" si="8"/>
        <v>#DIV/0!</v>
      </c>
      <c r="BX38" s="4" t="e">
        <f t="shared" si="8"/>
        <v>#DIV/0!</v>
      </c>
      <c r="BY38" s="4" t="e">
        <f t="shared" si="8"/>
        <v>#DIV/0!</v>
      </c>
      <c r="BZ38" s="4" t="e">
        <f t="shared" si="8"/>
        <v>#DIV/0!</v>
      </c>
      <c r="CA38" s="4" t="e">
        <f t="shared" si="8"/>
        <v>#DIV/0!</v>
      </c>
      <c r="CB38" s="4" t="e">
        <f t="shared" si="8"/>
        <v>#DIV/0!</v>
      </c>
      <c r="CC38" s="4" t="e">
        <f t="shared" si="8"/>
        <v>#DIV/0!</v>
      </c>
      <c r="CD38" s="4" t="e">
        <f t="shared" si="8"/>
        <v>#DIV/0!</v>
      </c>
      <c r="CE38" s="4" t="e">
        <f t="shared" si="8"/>
        <v>#DIV/0!</v>
      </c>
      <c r="CF38" s="4" t="e">
        <f t="shared" si="8"/>
        <v>#DIV/0!</v>
      </c>
      <c r="CG38" s="4" t="e">
        <f t="shared" si="8"/>
        <v>#DIV/0!</v>
      </c>
      <c r="CH38" s="4" t="e">
        <f t="shared" si="8"/>
        <v>#DIV/0!</v>
      </c>
      <c r="CI38" s="4" t="e">
        <f t="shared" si="8"/>
        <v>#DIV/0!</v>
      </c>
      <c r="CJ38" s="4" t="e">
        <f t="shared" si="8"/>
        <v>#DIV/0!</v>
      </c>
      <c r="CK38" s="4" t="e">
        <f t="shared" si="8"/>
        <v>#DIV/0!</v>
      </c>
      <c r="CL38" s="4" t="e">
        <f t="shared" si="8"/>
        <v>#DIV/0!</v>
      </c>
      <c r="CM38" s="4" t="e">
        <f t="shared" si="8"/>
        <v>#DIV/0!</v>
      </c>
      <c r="CN38" s="4" t="e">
        <f t="shared" si="8"/>
        <v>#DIV/0!</v>
      </c>
      <c r="CO38" s="4" t="e">
        <f t="shared" si="8"/>
        <v>#DIV/0!</v>
      </c>
      <c r="CP38" s="4" t="e">
        <v>#DIV/0!</v>
      </c>
      <c r="CQ38" s="4">
        <f t="shared" ref="CQ38:DE38" si="9">CQ37/CQ33</f>
        <v>3.3605376860297649E-3</v>
      </c>
      <c r="CR38" s="4">
        <f t="shared" si="9"/>
        <v>3.0030030030030029E-4</v>
      </c>
      <c r="CS38" s="4">
        <f t="shared" si="9"/>
        <v>6.2500000000000003E-3</v>
      </c>
      <c r="CT38" s="4" t="e">
        <f t="shared" si="9"/>
        <v>#DIV/0!</v>
      </c>
      <c r="CU38" s="4" t="e">
        <f t="shared" si="9"/>
        <v>#DIV/0!</v>
      </c>
      <c r="CV38" s="4" t="e">
        <f t="shared" si="9"/>
        <v>#DIV/0!</v>
      </c>
      <c r="CW38" s="4" t="e">
        <f t="shared" si="9"/>
        <v>#DIV/0!</v>
      </c>
      <c r="CX38" s="4" t="e">
        <f t="shared" si="9"/>
        <v>#DIV/0!</v>
      </c>
      <c r="CY38" s="4" t="e">
        <f t="shared" si="9"/>
        <v>#DIV/0!</v>
      </c>
      <c r="CZ38" s="4" t="e">
        <f t="shared" si="9"/>
        <v>#DIV/0!</v>
      </c>
      <c r="DA38" s="4" t="e">
        <f t="shared" si="9"/>
        <v>#DIV/0!</v>
      </c>
      <c r="DB38" s="4" t="e">
        <f t="shared" si="9"/>
        <v>#DIV/0!</v>
      </c>
      <c r="DC38" s="4" t="e">
        <f t="shared" si="9"/>
        <v>#DIV/0!</v>
      </c>
      <c r="DD38" s="4" t="e">
        <f t="shared" si="9"/>
        <v>#DIV/0!</v>
      </c>
      <c r="DE38" s="4" t="e">
        <f t="shared" si="9"/>
        <v>#DIV/0!</v>
      </c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>
        <v>5.2287581699346402E-3</v>
      </c>
      <c r="ER38" s="4">
        <v>0</v>
      </c>
      <c r="ES38" s="4">
        <v>5.2432274978153216E-3</v>
      </c>
      <c r="ET38" s="4">
        <v>1.1025029797377831E-2</v>
      </c>
      <c r="EU38" s="4">
        <v>1.0274690710840848E-2</v>
      </c>
      <c r="EV38" s="4">
        <v>1.6155088852988692E-2</v>
      </c>
      <c r="EW38" s="4">
        <f t="shared" ref="EW38:GB38" si="10">EW37/EW33</f>
        <v>1.3089651765868116E-2</v>
      </c>
      <c r="EX38" s="4">
        <f t="shared" si="10"/>
        <v>2.929427430093209E-2</v>
      </c>
      <c r="EY38" s="4" t="e">
        <f t="shared" si="10"/>
        <v>#DIV/0!</v>
      </c>
      <c r="EZ38" s="4">
        <f t="shared" si="10"/>
        <v>0</v>
      </c>
      <c r="FA38" s="4">
        <f t="shared" si="10"/>
        <v>0</v>
      </c>
      <c r="FB38" s="4">
        <f t="shared" si="10"/>
        <v>0</v>
      </c>
      <c r="FC38" s="4">
        <f t="shared" si="10"/>
        <v>2.0512820512820513E-2</v>
      </c>
      <c r="FD38" s="4" t="e">
        <f t="shared" si="10"/>
        <v>#DIV/0!</v>
      </c>
      <c r="FE38" s="4">
        <f t="shared" si="10"/>
        <v>0</v>
      </c>
      <c r="FF38" s="4">
        <f t="shared" si="10"/>
        <v>1.2711864406779662E-2</v>
      </c>
      <c r="FG38" s="4">
        <f t="shared" si="10"/>
        <v>0</v>
      </c>
      <c r="FH38" s="4">
        <f t="shared" si="10"/>
        <v>0</v>
      </c>
      <c r="FI38" s="4" t="e">
        <f t="shared" si="10"/>
        <v>#DIV/0!</v>
      </c>
      <c r="FJ38" s="4">
        <f t="shared" si="10"/>
        <v>0</v>
      </c>
      <c r="FK38" s="4">
        <f t="shared" si="10"/>
        <v>0</v>
      </c>
      <c r="FL38" s="4">
        <f t="shared" si="10"/>
        <v>0</v>
      </c>
      <c r="FM38" s="4">
        <f t="shared" si="10"/>
        <v>0</v>
      </c>
      <c r="FN38" s="4">
        <f t="shared" si="10"/>
        <v>0</v>
      </c>
      <c r="FO38" s="4">
        <f t="shared" si="10"/>
        <v>0</v>
      </c>
      <c r="FP38" s="4">
        <f t="shared" si="10"/>
        <v>0</v>
      </c>
      <c r="FQ38" s="4">
        <f t="shared" si="10"/>
        <v>1.1111111111111112E-2</v>
      </c>
      <c r="FR38" s="4">
        <f t="shared" si="10"/>
        <v>0</v>
      </c>
      <c r="FS38" s="4">
        <f t="shared" si="10"/>
        <v>2.0547945205479451E-2</v>
      </c>
      <c r="FT38" s="4">
        <f t="shared" si="10"/>
        <v>0</v>
      </c>
      <c r="FU38" s="4">
        <f t="shared" si="10"/>
        <v>0</v>
      </c>
      <c r="FV38" s="4" t="e">
        <f t="shared" si="10"/>
        <v>#DIV/0!</v>
      </c>
      <c r="FW38" s="4" t="e">
        <f t="shared" si="10"/>
        <v>#DIV/0!</v>
      </c>
      <c r="FX38" s="4" t="e">
        <f t="shared" si="10"/>
        <v>#DIV/0!</v>
      </c>
      <c r="FY38" s="4" t="e">
        <f t="shared" si="10"/>
        <v>#DIV/0!</v>
      </c>
      <c r="FZ38" s="4" t="e">
        <f t="shared" si="10"/>
        <v>#DIV/0!</v>
      </c>
      <c r="GA38" s="4" t="e">
        <f t="shared" si="10"/>
        <v>#DIV/0!</v>
      </c>
      <c r="GB38" s="4" t="e">
        <f t="shared" si="10"/>
        <v>#DIV/0!</v>
      </c>
    </row>
    <row r="39" spans="1:184" s="6" customFormat="1" ht="25.5" customHeight="1">
      <c r="A39" s="11" t="s">
        <v>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>
        <v>13</v>
      </c>
      <c r="P39" s="10">
        <v>30</v>
      </c>
      <c r="Q39" s="10">
        <v>16</v>
      </c>
      <c r="R39" s="10">
        <v>9</v>
      </c>
      <c r="S39" s="10">
        <v>8</v>
      </c>
      <c r="T39" s="10">
        <v>13</v>
      </c>
      <c r="U39" s="10">
        <v>12</v>
      </c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>
        <v>0</v>
      </c>
      <c r="BA39" s="10">
        <v>0</v>
      </c>
      <c r="BB39" s="10">
        <v>0</v>
      </c>
      <c r="BC39" s="10">
        <v>1</v>
      </c>
      <c r="BD39" s="10">
        <v>7</v>
      </c>
      <c r="BE39" s="10">
        <v>9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97"/>
      <c r="CI39" s="197"/>
      <c r="CJ39" s="197"/>
      <c r="CK39" s="197"/>
      <c r="CL39" s="197"/>
      <c r="CM39" s="197"/>
      <c r="CN39" s="197"/>
      <c r="CO39" s="197"/>
      <c r="CP39" s="197">
        <v>0</v>
      </c>
      <c r="CQ39" s="197">
        <v>3</v>
      </c>
      <c r="CR39" s="197">
        <v>0</v>
      </c>
      <c r="CS39" s="193">
        <v>0</v>
      </c>
      <c r="CT39" s="193"/>
      <c r="CU39" s="193"/>
      <c r="CV39" s="193"/>
      <c r="CW39" s="193"/>
      <c r="CX39" s="193"/>
      <c r="CY39" s="193"/>
      <c r="CZ39" s="193"/>
      <c r="DA39" s="193"/>
      <c r="DB39" s="193"/>
      <c r="DC39" s="193"/>
      <c r="DD39" s="193"/>
      <c r="DE39" s="193"/>
      <c r="DF39" s="193"/>
      <c r="DG39" s="193"/>
      <c r="DH39" s="193"/>
      <c r="DI39" s="193"/>
      <c r="DJ39" s="225"/>
      <c r="DK39" s="193"/>
      <c r="DL39" s="193"/>
      <c r="DM39" s="225"/>
      <c r="DN39" s="193"/>
      <c r="DO39" s="193"/>
      <c r="DP39" s="193"/>
      <c r="DQ39" s="193"/>
      <c r="DR39" s="193"/>
      <c r="DS39" s="193"/>
      <c r="DT39" s="193"/>
      <c r="DU39" s="193"/>
      <c r="DV39" s="193"/>
      <c r="DW39" s="193"/>
      <c r="DX39" s="193"/>
      <c r="DY39" s="193"/>
      <c r="DZ39" s="193"/>
      <c r="EA39" s="193"/>
      <c r="EB39" s="193"/>
      <c r="EC39" s="193"/>
      <c r="ED39" s="193"/>
      <c r="EE39" s="193"/>
      <c r="EF39" s="193"/>
      <c r="EG39" s="193"/>
      <c r="EH39" s="193"/>
      <c r="EI39" s="193"/>
      <c r="EJ39" s="193"/>
      <c r="EK39" s="193"/>
      <c r="EL39" s="193"/>
      <c r="EM39" s="193"/>
      <c r="EN39" s="193"/>
      <c r="EO39" s="193"/>
      <c r="EP39" s="193"/>
      <c r="EQ39" s="193">
        <v>1</v>
      </c>
      <c r="ER39" s="193">
        <v>0</v>
      </c>
      <c r="ES39" s="193">
        <v>0</v>
      </c>
      <c r="ET39" s="193">
        <v>36</v>
      </c>
      <c r="EU39" s="193">
        <v>0</v>
      </c>
      <c r="EV39" s="193">
        <v>1</v>
      </c>
      <c r="EW39" s="9">
        <f>SUM(EX39:GB39)</f>
        <v>0</v>
      </c>
      <c r="EX39" s="66">
        <f>+'OTR11'!F78</f>
        <v>0</v>
      </c>
      <c r="EY39" s="66">
        <f>+'OTR11'!G78</f>
        <v>0</v>
      </c>
      <c r="EZ39" s="66">
        <f>+'OTR11'!H78</f>
        <v>0</v>
      </c>
      <c r="FA39" s="66">
        <f>+'OTR11'!I78</f>
        <v>0</v>
      </c>
      <c r="FB39" s="66">
        <f>+'OTR11'!J78</f>
        <v>0</v>
      </c>
      <c r="FC39" s="66">
        <f>+'OTR11'!K78</f>
        <v>0</v>
      </c>
      <c r="FD39" s="66">
        <f>+'OTR11'!L78</f>
        <v>0</v>
      </c>
      <c r="FE39" s="66">
        <f>+'OTR11'!M78</f>
        <v>0</v>
      </c>
      <c r="FF39" s="66">
        <f>+'OTR11'!N78</f>
        <v>0</v>
      </c>
      <c r="FG39" s="66">
        <f>+'OTR11'!O78</f>
        <v>0</v>
      </c>
      <c r="FH39" s="66">
        <f>+'OTR11'!P78</f>
        <v>0</v>
      </c>
      <c r="FI39" s="66">
        <f>+'OTR11'!Q78</f>
        <v>0</v>
      </c>
      <c r="FJ39" s="66">
        <f>+'OTR11'!R78</f>
        <v>0</v>
      </c>
      <c r="FK39" s="66">
        <f>+'OTR11'!S78</f>
        <v>0</v>
      </c>
      <c r="FL39" s="66">
        <f>+'OTR11'!T78</f>
        <v>0</v>
      </c>
      <c r="FM39" s="66">
        <f>+'OTR11'!U78</f>
        <v>0</v>
      </c>
      <c r="FN39" s="66">
        <f>+'OTR11'!V78</f>
        <v>0</v>
      </c>
      <c r="FO39" s="66">
        <f>+'OTR11'!W78</f>
        <v>0</v>
      </c>
      <c r="FP39" s="66">
        <f>+'OTR11'!X78</f>
        <v>0</v>
      </c>
      <c r="FQ39" s="66">
        <f>+'OTR11'!Y78</f>
        <v>0</v>
      </c>
      <c r="FR39" s="66">
        <f>+'OTR11'!Z78</f>
        <v>0</v>
      </c>
      <c r="FS39" s="66">
        <f>+'OTR11'!AA78</f>
        <v>0</v>
      </c>
      <c r="FT39" s="66">
        <f>+'OTR11'!AB78</f>
        <v>0</v>
      </c>
      <c r="FU39" s="66">
        <f>+'OTR11'!AC78</f>
        <v>0</v>
      </c>
      <c r="FV39" s="66">
        <f>+'OTR11'!AD78</f>
        <v>0</v>
      </c>
      <c r="FW39" s="66">
        <f>+'OTR11'!AE78</f>
        <v>0</v>
      </c>
      <c r="FX39" s="66">
        <f>+'OTR11'!AF78</f>
        <v>0</v>
      </c>
      <c r="FY39" s="66">
        <f>+'OTR11'!AG78</f>
        <v>0</v>
      </c>
      <c r="FZ39" s="66">
        <f>+'OTR11'!AH78</f>
        <v>0</v>
      </c>
      <c r="GA39" s="66">
        <f>+'OTR11'!AI78</f>
        <v>0</v>
      </c>
      <c r="GB39" s="66">
        <f>+'OTR11'!AJ78</f>
        <v>0</v>
      </c>
    </row>
    <row r="40" spans="1:184" s="3" customFormat="1" ht="25.5" customHeight="1">
      <c r="A40" s="5" t="s">
        <v>1</v>
      </c>
      <c r="B40" s="4" t="e">
        <f t="shared" ref="B40:AV40" si="11">B39/B33</f>
        <v>#DIV/0!</v>
      </c>
      <c r="C40" s="4" t="e">
        <f t="shared" si="11"/>
        <v>#DIV/0!</v>
      </c>
      <c r="D40" s="4" t="e">
        <f t="shared" si="11"/>
        <v>#DIV/0!</v>
      </c>
      <c r="E40" s="4" t="e">
        <f t="shared" si="11"/>
        <v>#DIV/0!</v>
      </c>
      <c r="F40" s="4" t="e">
        <f t="shared" si="11"/>
        <v>#DIV/0!</v>
      </c>
      <c r="G40" s="4" t="e">
        <f t="shared" si="11"/>
        <v>#DIV/0!</v>
      </c>
      <c r="H40" s="4" t="e">
        <f t="shared" si="11"/>
        <v>#DIV/0!</v>
      </c>
      <c r="I40" s="4" t="e">
        <f t="shared" si="11"/>
        <v>#DIV/0!</v>
      </c>
      <c r="J40" s="4" t="e">
        <f t="shared" si="11"/>
        <v>#DIV/0!</v>
      </c>
      <c r="K40" s="4" t="e">
        <f t="shared" si="11"/>
        <v>#DIV/0!</v>
      </c>
      <c r="L40" s="4" t="e">
        <f t="shared" si="11"/>
        <v>#DIV/0!</v>
      </c>
      <c r="M40" s="4" t="e">
        <f t="shared" si="11"/>
        <v>#DIV/0!</v>
      </c>
      <c r="N40" s="4" t="e">
        <f t="shared" si="11"/>
        <v>#DIV/0!</v>
      </c>
      <c r="O40" s="4">
        <f t="shared" si="11"/>
        <v>1.0166654935910972E-4</v>
      </c>
      <c r="P40" s="4">
        <f t="shared" si="11"/>
        <v>2.3599191334376941E-4</v>
      </c>
      <c r="Q40" s="4">
        <f t="shared" si="11"/>
        <v>1.3977827670857103E-4</v>
      </c>
      <c r="R40" s="4">
        <f t="shared" si="11"/>
        <v>7.6932282495341316E-5</v>
      </c>
      <c r="S40" s="4">
        <f t="shared" si="11"/>
        <v>1.060164325470448E-4</v>
      </c>
      <c r="T40" s="4">
        <f t="shared" si="11"/>
        <v>9.7164297352646608E-5</v>
      </c>
      <c r="U40" s="4">
        <f t="shared" si="11"/>
        <v>1.0546112878561511E-4</v>
      </c>
      <c r="V40" s="4" t="e">
        <f t="shared" si="11"/>
        <v>#DIV/0!</v>
      </c>
      <c r="W40" s="4" t="e">
        <f t="shared" si="11"/>
        <v>#DIV/0!</v>
      </c>
      <c r="X40" s="4" t="e">
        <f t="shared" si="11"/>
        <v>#DIV/0!</v>
      </c>
      <c r="Y40" s="4" t="e">
        <f t="shared" si="11"/>
        <v>#DIV/0!</v>
      </c>
      <c r="Z40" s="4" t="e">
        <f t="shared" si="11"/>
        <v>#DIV/0!</v>
      </c>
      <c r="AA40" s="4" t="e">
        <f t="shared" si="11"/>
        <v>#DIV/0!</v>
      </c>
      <c r="AB40" s="4" t="e">
        <f t="shared" si="11"/>
        <v>#DIV/0!</v>
      </c>
      <c r="AC40" s="4" t="e">
        <f t="shared" si="11"/>
        <v>#DIV/0!</v>
      </c>
      <c r="AD40" s="4" t="e">
        <f t="shared" si="11"/>
        <v>#DIV/0!</v>
      </c>
      <c r="AE40" s="4" t="e">
        <f t="shared" si="11"/>
        <v>#DIV/0!</v>
      </c>
      <c r="AF40" s="4" t="e">
        <f t="shared" si="11"/>
        <v>#DIV/0!</v>
      </c>
      <c r="AG40" s="4" t="e">
        <f t="shared" si="11"/>
        <v>#DIV/0!</v>
      </c>
      <c r="AH40" s="4" t="e">
        <f t="shared" si="11"/>
        <v>#DIV/0!</v>
      </c>
      <c r="AI40" s="4" t="e">
        <f t="shared" si="11"/>
        <v>#DIV/0!</v>
      </c>
      <c r="AJ40" s="4" t="e">
        <f t="shared" si="11"/>
        <v>#DIV/0!</v>
      </c>
      <c r="AK40" s="4" t="e">
        <f t="shared" si="11"/>
        <v>#DIV/0!</v>
      </c>
      <c r="AL40" s="4" t="e">
        <f t="shared" si="11"/>
        <v>#DIV/0!</v>
      </c>
      <c r="AM40" s="4" t="e">
        <f t="shared" si="11"/>
        <v>#DIV/0!</v>
      </c>
      <c r="AN40" s="4" t="e">
        <f t="shared" si="11"/>
        <v>#DIV/0!</v>
      </c>
      <c r="AO40" s="4" t="e">
        <f t="shared" si="11"/>
        <v>#DIV/0!</v>
      </c>
      <c r="AP40" s="4" t="e">
        <f t="shared" si="11"/>
        <v>#DIV/0!</v>
      </c>
      <c r="AQ40" s="4" t="e">
        <f t="shared" si="11"/>
        <v>#DIV/0!</v>
      </c>
      <c r="AR40" s="4" t="e">
        <f t="shared" si="11"/>
        <v>#DIV/0!</v>
      </c>
      <c r="AS40" s="4" t="e">
        <f t="shared" si="11"/>
        <v>#DIV/0!</v>
      </c>
      <c r="AT40" s="4" t="e">
        <f t="shared" si="11"/>
        <v>#DIV/0!</v>
      </c>
      <c r="AU40" s="4" t="e">
        <f t="shared" si="11"/>
        <v>#DIV/0!</v>
      </c>
      <c r="AV40" s="4" t="e">
        <f t="shared" si="11"/>
        <v>#DIV/0!</v>
      </c>
      <c r="AW40" s="4">
        <v>1.9580847483555148E-3</v>
      </c>
      <c r="AX40" s="4" t="e">
        <f t="shared" ref="AX40:CO40" si="12">AX39/AX1053</f>
        <v>#DIV/0!</v>
      </c>
      <c r="AY40" s="4" t="e">
        <f t="shared" si="12"/>
        <v>#DIV/0!</v>
      </c>
      <c r="AZ40" s="4" t="e">
        <f t="shared" si="12"/>
        <v>#DIV/0!</v>
      </c>
      <c r="BA40" s="4" t="e">
        <f t="shared" si="12"/>
        <v>#DIV/0!</v>
      </c>
      <c r="BB40" s="4" t="e">
        <f t="shared" si="12"/>
        <v>#DIV/0!</v>
      </c>
      <c r="BC40" s="4" t="e">
        <f t="shared" si="12"/>
        <v>#DIV/0!</v>
      </c>
      <c r="BD40" s="4" t="e">
        <f t="shared" si="12"/>
        <v>#DIV/0!</v>
      </c>
      <c r="BE40" s="4" t="e">
        <f t="shared" si="12"/>
        <v>#DIV/0!</v>
      </c>
      <c r="BF40" s="4" t="e">
        <f t="shared" si="12"/>
        <v>#DIV/0!</v>
      </c>
      <c r="BG40" s="4" t="e">
        <f t="shared" si="12"/>
        <v>#DIV/0!</v>
      </c>
      <c r="BH40" s="4" t="e">
        <f t="shared" si="12"/>
        <v>#DIV/0!</v>
      </c>
      <c r="BI40" s="4" t="e">
        <f t="shared" si="12"/>
        <v>#DIV/0!</v>
      </c>
      <c r="BJ40" s="4" t="e">
        <f t="shared" si="12"/>
        <v>#DIV/0!</v>
      </c>
      <c r="BK40" s="4" t="e">
        <f t="shared" si="12"/>
        <v>#DIV/0!</v>
      </c>
      <c r="BL40" s="4" t="e">
        <f t="shared" si="12"/>
        <v>#DIV/0!</v>
      </c>
      <c r="BM40" s="4" t="e">
        <f t="shared" si="12"/>
        <v>#DIV/0!</v>
      </c>
      <c r="BN40" s="4" t="e">
        <f t="shared" si="12"/>
        <v>#DIV/0!</v>
      </c>
      <c r="BO40" s="4" t="e">
        <f t="shared" si="12"/>
        <v>#DIV/0!</v>
      </c>
      <c r="BP40" s="4" t="e">
        <f t="shared" si="12"/>
        <v>#DIV/0!</v>
      </c>
      <c r="BQ40" s="4" t="e">
        <f t="shared" si="12"/>
        <v>#DIV/0!</v>
      </c>
      <c r="BR40" s="4" t="e">
        <f t="shared" si="12"/>
        <v>#DIV/0!</v>
      </c>
      <c r="BS40" s="4" t="e">
        <f t="shared" si="12"/>
        <v>#DIV/0!</v>
      </c>
      <c r="BT40" s="4" t="e">
        <f t="shared" si="12"/>
        <v>#DIV/0!</v>
      </c>
      <c r="BU40" s="4" t="e">
        <f t="shared" si="12"/>
        <v>#DIV/0!</v>
      </c>
      <c r="BV40" s="4" t="e">
        <f t="shared" si="12"/>
        <v>#DIV/0!</v>
      </c>
      <c r="BW40" s="4" t="e">
        <f t="shared" si="12"/>
        <v>#DIV/0!</v>
      </c>
      <c r="BX40" s="4" t="e">
        <f t="shared" si="12"/>
        <v>#DIV/0!</v>
      </c>
      <c r="BY40" s="4" t="e">
        <f t="shared" si="12"/>
        <v>#DIV/0!</v>
      </c>
      <c r="BZ40" s="4" t="e">
        <f t="shared" si="12"/>
        <v>#DIV/0!</v>
      </c>
      <c r="CA40" s="4" t="e">
        <f t="shared" si="12"/>
        <v>#DIV/0!</v>
      </c>
      <c r="CB40" s="4" t="e">
        <f t="shared" si="12"/>
        <v>#DIV/0!</v>
      </c>
      <c r="CC40" s="4" t="e">
        <f t="shared" si="12"/>
        <v>#DIV/0!</v>
      </c>
      <c r="CD40" s="4" t="e">
        <f t="shared" si="12"/>
        <v>#DIV/0!</v>
      </c>
      <c r="CE40" s="4" t="e">
        <f t="shared" si="12"/>
        <v>#DIV/0!</v>
      </c>
      <c r="CF40" s="4" t="e">
        <f t="shared" si="12"/>
        <v>#DIV/0!</v>
      </c>
      <c r="CG40" s="4" t="e">
        <f t="shared" si="12"/>
        <v>#DIV/0!</v>
      </c>
      <c r="CH40" s="4" t="e">
        <f t="shared" si="12"/>
        <v>#DIV/0!</v>
      </c>
      <c r="CI40" s="4" t="e">
        <f t="shared" si="12"/>
        <v>#DIV/0!</v>
      </c>
      <c r="CJ40" s="4" t="e">
        <f t="shared" si="12"/>
        <v>#DIV/0!</v>
      </c>
      <c r="CK40" s="4" t="e">
        <f t="shared" si="12"/>
        <v>#DIV/0!</v>
      </c>
      <c r="CL40" s="4" t="e">
        <f t="shared" si="12"/>
        <v>#DIV/0!</v>
      </c>
      <c r="CM40" s="4" t="e">
        <f t="shared" si="12"/>
        <v>#DIV/0!</v>
      </c>
      <c r="CN40" s="4" t="e">
        <f t="shared" si="12"/>
        <v>#DIV/0!</v>
      </c>
      <c r="CO40" s="4" t="e">
        <f t="shared" si="12"/>
        <v>#DIV/0!</v>
      </c>
      <c r="CP40" s="4" t="e">
        <v>#DIV/0!</v>
      </c>
      <c r="CQ40" s="4">
        <f t="shared" ref="CQ40:DE40" si="13">CQ39/CQ33</f>
        <v>2.8804608737397982E-4</v>
      </c>
      <c r="CR40" s="4">
        <f t="shared" si="13"/>
        <v>0</v>
      </c>
      <c r="CS40" s="4">
        <f t="shared" si="13"/>
        <v>0</v>
      </c>
      <c r="CT40" s="4" t="e">
        <f t="shared" si="13"/>
        <v>#DIV/0!</v>
      </c>
      <c r="CU40" s="4" t="e">
        <f t="shared" si="13"/>
        <v>#DIV/0!</v>
      </c>
      <c r="CV40" s="4" t="e">
        <f t="shared" si="13"/>
        <v>#DIV/0!</v>
      </c>
      <c r="CW40" s="4" t="e">
        <f t="shared" si="13"/>
        <v>#DIV/0!</v>
      </c>
      <c r="CX40" s="4" t="e">
        <f t="shared" si="13"/>
        <v>#DIV/0!</v>
      </c>
      <c r="CY40" s="4" t="e">
        <f t="shared" si="13"/>
        <v>#DIV/0!</v>
      </c>
      <c r="CZ40" s="4" t="e">
        <f t="shared" si="13"/>
        <v>#DIV/0!</v>
      </c>
      <c r="DA40" s="4" t="e">
        <f t="shared" si="13"/>
        <v>#DIV/0!</v>
      </c>
      <c r="DB40" s="4" t="e">
        <f t="shared" si="13"/>
        <v>#DIV/0!</v>
      </c>
      <c r="DC40" s="4" t="e">
        <f t="shared" si="13"/>
        <v>#DIV/0!</v>
      </c>
      <c r="DD40" s="4" t="e">
        <f t="shared" si="13"/>
        <v>#DIV/0!</v>
      </c>
      <c r="DE40" s="4" t="e">
        <f t="shared" si="13"/>
        <v>#DIV/0!</v>
      </c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>
        <v>1.30718954248366E-3</v>
      </c>
      <c r="ER40" s="4">
        <v>0</v>
      </c>
      <c r="ES40" s="4">
        <v>0</v>
      </c>
      <c r="ET40" s="4">
        <v>5.3635280095351611E-3</v>
      </c>
      <c r="EU40" s="4">
        <v>0</v>
      </c>
      <c r="EV40" s="4">
        <v>1.6155088852988692E-4</v>
      </c>
      <c r="EW40" s="4">
        <f t="shared" ref="EW40:GB40" si="14">EW39/EW33</f>
        <v>0</v>
      </c>
      <c r="EX40" s="4">
        <f t="shared" si="14"/>
        <v>0</v>
      </c>
      <c r="EY40" s="4" t="e">
        <f t="shared" si="14"/>
        <v>#DIV/0!</v>
      </c>
      <c r="EZ40" s="4">
        <f t="shared" si="14"/>
        <v>0</v>
      </c>
      <c r="FA40" s="4">
        <f t="shared" si="14"/>
        <v>0</v>
      </c>
      <c r="FB40" s="4">
        <f t="shared" si="14"/>
        <v>0</v>
      </c>
      <c r="FC40" s="4">
        <f t="shared" si="14"/>
        <v>0</v>
      </c>
      <c r="FD40" s="4" t="e">
        <f t="shared" si="14"/>
        <v>#DIV/0!</v>
      </c>
      <c r="FE40" s="4">
        <f t="shared" si="14"/>
        <v>0</v>
      </c>
      <c r="FF40" s="4">
        <f t="shared" si="14"/>
        <v>0</v>
      </c>
      <c r="FG40" s="4">
        <f t="shared" si="14"/>
        <v>0</v>
      </c>
      <c r="FH40" s="4">
        <f t="shared" si="14"/>
        <v>0</v>
      </c>
      <c r="FI40" s="4" t="e">
        <f t="shared" si="14"/>
        <v>#DIV/0!</v>
      </c>
      <c r="FJ40" s="4">
        <f t="shared" si="14"/>
        <v>0</v>
      </c>
      <c r="FK40" s="4">
        <f t="shared" si="14"/>
        <v>0</v>
      </c>
      <c r="FL40" s="4">
        <f t="shared" si="14"/>
        <v>0</v>
      </c>
      <c r="FM40" s="4">
        <f t="shared" si="14"/>
        <v>0</v>
      </c>
      <c r="FN40" s="4">
        <f t="shared" si="14"/>
        <v>0</v>
      </c>
      <c r="FO40" s="4">
        <f t="shared" si="14"/>
        <v>0</v>
      </c>
      <c r="FP40" s="4">
        <f t="shared" si="14"/>
        <v>0</v>
      </c>
      <c r="FQ40" s="4">
        <f t="shared" si="14"/>
        <v>0</v>
      </c>
      <c r="FR40" s="4">
        <f t="shared" si="14"/>
        <v>0</v>
      </c>
      <c r="FS40" s="4">
        <f t="shared" si="14"/>
        <v>0</v>
      </c>
      <c r="FT40" s="4">
        <f t="shared" si="14"/>
        <v>0</v>
      </c>
      <c r="FU40" s="4">
        <f t="shared" si="14"/>
        <v>0</v>
      </c>
      <c r="FV40" s="4" t="e">
        <f t="shared" si="14"/>
        <v>#DIV/0!</v>
      </c>
      <c r="FW40" s="4" t="e">
        <f t="shared" si="14"/>
        <v>#DIV/0!</v>
      </c>
      <c r="FX40" s="4" t="e">
        <f t="shared" si="14"/>
        <v>#DIV/0!</v>
      </c>
      <c r="FY40" s="4" t="e">
        <f t="shared" si="14"/>
        <v>#DIV/0!</v>
      </c>
      <c r="FZ40" s="4" t="e">
        <f t="shared" si="14"/>
        <v>#DIV/0!</v>
      </c>
      <c r="GA40" s="4" t="e">
        <f t="shared" si="14"/>
        <v>#DIV/0!</v>
      </c>
      <c r="GB40" s="4" t="e">
        <f t="shared" si="14"/>
        <v>#DIV/0!</v>
      </c>
    </row>
    <row r="41" spans="1:184" s="30" customFormat="1">
      <c r="A41" s="30" t="s">
        <v>307</v>
      </c>
      <c r="BP41" s="166">
        <v>3.0000000000000001E-3</v>
      </c>
      <c r="BQ41" s="166">
        <v>3.0000000000000001E-3</v>
      </c>
      <c r="BR41" s="166">
        <v>3.0000000000000001E-3</v>
      </c>
      <c r="BS41" s="166">
        <v>3.0000000000000001E-3</v>
      </c>
      <c r="BT41" s="166">
        <v>3.0000000000000001E-3</v>
      </c>
      <c r="BU41" s="166">
        <v>3.0000000000000001E-3</v>
      </c>
      <c r="BV41" s="166">
        <v>1.1999999999999999E-3</v>
      </c>
      <c r="BW41" s="166">
        <v>1.1999999999999999E-3</v>
      </c>
      <c r="BX41" s="166">
        <v>1.1999999999999999E-3</v>
      </c>
      <c r="BY41" s="166">
        <v>1.1999999999999999E-3</v>
      </c>
      <c r="BZ41" s="166">
        <v>1.1999999999999999E-3</v>
      </c>
      <c r="CA41" s="166">
        <v>1.1999999999999999E-3</v>
      </c>
      <c r="CB41" s="166">
        <v>1.1999999999999999E-3</v>
      </c>
      <c r="CC41" s="166">
        <v>1.1999999999999999E-3</v>
      </c>
      <c r="CD41" s="166">
        <v>1.1999999999999999E-3</v>
      </c>
      <c r="CE41" s="166">
        <v>1.1999999999999999E-3</v>
      </c>
      <c r="CF41" s="166">
        <v>1.1999999999999999E-3</v>
      </c>
      <c r="CG41" s="166">
        <v>1.1999999999999999E-3</v>
      </c>
      <c r="CH41" s="166">
        <v>1.1999999999999999E-3</v>
      </c>
      <c r="CI41" s="166">
        <v>1.1999999999999999E-3</v>
      </c>
      <c r="CJ41" s="166">
        <v>1.1999999999999999E-3</v>
      </c>
      <c r="CK41" s="166">
        <v>1.1999999999999999E-3</v>
      </c>
      <c r="CL41" s="166">
        <v>1.1999999999999999E-3</v>
      </c>
      <c r="CM41" s="166">
        <v>1.1999999999999999E-3</v>
      </c>
      <c r="CN41" s="166">
        <v>1.1999999999999999E-3</v>
      </c>
      <c r="CO41" s="166">
        <v>1.1999999999999999E-3</v>
      </c>
      <c r="CP41" s="166">
        <v>1.1999999999999999E-3</v>
      </c>
      <c r="CQ41" s="166">
        <v>1.1999999999999999E-3</v>
      </c>
      <c r="CR41" s="166">
        <v>1.1999999999999999E-3</v>
      </c>
      <c r="CS41" s="166">
        <v>1.1999999999999999E-3</v>
      </c>
      <c r="CT41" s="166">
        <v>1.1999999999999999E-3</v>
      </c>
      <c r="CU41" s="166">
        <v>1.1999999999999999E-3</v>
      </c>
      <c r="CV41" s="166">
        <v>1.1999999999999999E-3</v>
      </c>
      <c r="CW41" s="166">
        <v>1.1999999999999999E-3</v>
      </c>
      <c r="CX41" s="166">
        <v>1.1999999999999999E-3</v>
      </c>
      <c r="CY41" s="166">
        <v>1.1999999999999999E-3</v>
      </c>
      <c r="CZ41" s="166">
        <v>1.1999999999999999E-3</v>
      </c>
      <c r="DA41" s="166">
        <v>1.1999999999999999E-3</v>
      </c>
      <c r="DB41" s="166">
        <v>1.1999999999999999E-3</v>
      </c>
      <c r="DC41" s="166">
        <v>1.1999999999999999E-3</v>
      </c>
      <c r="DD41" s="166">
        <v>1.1999999999999999E-3</v>
      </c>
      <c r="DE41" s="166">
        <v>1.1999999999999999E-3</v>
      </c>
      <c r="DF41" s="166">
        <v>1.1999999999999999E-3</v>
      </c>
      <c r="DG41" s="166">
        <v>1.1999999999999999E-3</v>
      </c>
      <c r="DH41" s="166">
        <v>1.1999999999999999E-3</v>
      </c>
      <c r="DI41" s="166">
        <v>1.1999999999999999E-3</v>
      </c>
      <c r="DJ41" s="166">
        <v>1.1999999999999999E-3</v>
      </c>
      <c r="DK41" s="166">
        <v>1.1999999999999999E-3</v>
      </c>
      <c r="DL41" s="166">
        <v>1.1999999999999999E-3</v>
      </c>
      <c r="DM41" s="166">
        <v>1.1999999999999999E-3</v>
      </c>
      <c r="DN41" s="166">
        <v>1.1999999999999999E-3</v>
      </c>
      <c r="DO41" s="166"/>
      <c r="DP41" s="166">
        <v>1.1999999999999999E-3</v>
      </c>
      <c r="DQ41" s="166">
        <v>1.1999999999999999E-3</v>
      </c>
      <c r="DR41" s="166">
        <v>1.1999999999999999E-3</v>
      </c>
      <c r="DS41" s="166">
        <v>1.1999999999999999E-3</v>
      </c>
      <c r="DT41" s="166">
        <v>1.1999999999999999E-3</v>
      </c>
      <c r="DU41" s="166">
        <v>1.1999999999999999E-3</v>
      </c>
      <c r="DV41" s="166">
        <v>1.1999999999999999E-3</v>
      </c>
      <c r="DW41" s="166">
        <v>1.1999999999999999E-3</v>
      </c>
      <c r="DX41" s="166">
        <v>1.1999999999999999E-3</v>
      </c>
      <c r="DY41" s="166">
        <v>1.1999999999999999E-3</v>
      </c>
      <c r="DZ41" s="166">
        <v>1.1999999999999999E-3</v>
      </c>
      <c r="EA41" s="166">
        <v>1.1999999999999999E-3</v>
      </c>
      <c r="EB41" s="166">
        <v>1.1999999999999999E-3</v>
      </c>
      <c r="EC41" s="166">
        <v>1.1999999999999999E-3</v>
      </c>
      <c r="ED41" s="166">
        <v>1.1999999999999999E-3</v>
      </c>
      <c r="EE41" s="166">
        <v>1.1999999999999999E-3</v>
      </c>
      <c r="EF41" s="166">
        <v>1.1999999999999999E-3</v>
      </c>
      <c r="EG41" s="166">
        <v>1.1999999999999999E-3</v>
      </c>
      <c r="EH41" s="166">
        <v>1.1999999999999999E-3</v>
      </c>
      <c r="EI41" s="166">
        <v>1.1999999999999999E-3</v>
      </c>
      <c r="EJ41" s="166">
        <v>1.1999999999999999E-3</v>
      </c>
      <c r="EK41" s="166">
        <v>1.1999999999999999E-3</v>
      </c>
      <c r="EL41" s="166">
        <v>1.1999999999999999E-3</v>
      </c>
      <c r="EM41" s="166">
        <v>1.1999999999999999E-3</v>
      </c>
      <c r="EN41" s="166">
        <v>1.1999999999999999E-3</v>
      </c>
      <c r="EO41" s="166">
        <v>1.1999999999999999E-3</v>
      </c>
      <c r="EP41" s="166">
        <v>1.1999999999999999E-3</v>
      </c>
      <c r="EQ41" s="166">
        <v>1.1999999999999999E-3</v>
      </c>
      <c r="ER41" s="166">
        <v>1.1999999999999999E-3</v>
      </c>
      <c r="ES41" s="166">
        <v>1.1999999999999999E-3</v>
      </c>
      <c r="ET41" s="166">
        <v>1.1999999999999999E-3</v>
      </c>
      <c r="EU41" s="166">
        <v>1.1999999999999999E-3</v>
      </c>
      <c r="EV41" s="166">
        <v>1.1999999999999999E-3</v>
      </c>
      <c r="EW41" s="166">
        <v>1.1999999999999999E-3</v>
      </c>
      <c r="EX41" s="166">
        <v>1.1999999999999999E-3</v>
      </c>
      <c r="EY41" s="166">
        <v>1.1999999999999999E-3</v>
      </c>
      <c r="EZ41" s="166">
        <v>1.1999999999999999E-3</v>
      </c>
      <c r="FA41" s="166">
        <v>1.1999999999999999E-3</v>
      </c>
      <c r="FB41" s="166">
        <v>1.1999999999999999E-3</v>
      </c>
      <c r="FC41" s="166">
        <v>1.1999999999999999E-3</v>
      </c>
      <c r="FD41" s="166">
        <v>1.1999999999999999E-3</v>
      </c>
      <c r="FE41" s="166">
        <v>1.1999999999999999E-3</v>
      </c>
      <c r="FF41" s="166">
        <v>1.1999999999999999E-3</v>
      </c>
      <c r="FG41" s="166">
        <v>1.1999999999999999E-3</v>
      </c>
      <c r="FH41" s="166">
        <v>1.1999999999999999E-3</v>
      </c>
      <c r="FI41" s="166">
        <v>1.1999999999999999E-3</v>
      </c>
      <c r="FJ41" s="166">
        <v>1.1999999999999999E-3</v>
      </c>
      <c r="FK41" s="166">
        <v>1.1999999999999999E-3</v>
      </c>
      <c r="FL41" s="166">
        <v>1.1999999999999999E-3</v>
      </c>
      <c r="FM41" s="166">
        <v>1.1999999999999999E-3</v>
      </c>
      <c r="FN41" s="166">
        <v>1.1999999999999999E-3</v>
      </c>
      <c r="FO41" s="166">
        <v>1.1999999999999999E-3</v>
      </c>
      <c r="FP41" s="166">
        <v>1.1999999999999999E-3</v>
      </c>
      <c r="FQ41" s="166">
        <v>1.1999999999999999E-3</v>
      </c>
      <c r="FR41" s="166">
        <v>1.1999999999999999E-3</v>
      </c>
      <c r="FS41" s="166">
        <v>1.1999999999999999E-3</v>
      </c>
      <c r="FT41" s="166">
        <v>1.1999999999999999E-3</v>
      </c>
      <c r="FU41" s="166">
        <v>1.1999999999999999E-3</v>
      </c>
      <c r="FV41" s="166">
        <v>1.1999999999999999E-3</v>
      </c>
      <c r="FW41" s="166">
        <v>1.1999999999999999E-3</v>
      </c>
      <c r="FX41" s="166">
        <v>1.1999999999999999E-3</v>
      </c>
      <c r="FY41" s="166">
        <v>1.1999999999999999E-3</v>
      </c>
      <c r="FZ41" s="166">
        <v>1.1999999999999999E-3</v>
      </c>
      <c r="GA41" s="166">
        <v>1.1999999999999999E-3</v>
      </c>
      <c r="GB41" s="166">
        <v>1.1999999999999999E-3</v>
      </c>
    </row>
    <row r="42" spans="1:184" s="30" customFormat="1">
      <c r="A42" s="30" t="s">
        <v>307</v>
      </c>
      <c r="BP42" s="166">
        <v>3.0000000000000001E-3</v>
      </c>
      <c r="BQ42" s="166">
        <v>3.0000000000000001E-3</v>
      </c>
      <c r="BR42" s="166">
        <v>3.0000000000000001E-3</v>
      </c>
      <c r="BS42" s="166">
        <v>3.0000000000000001E-3</v>
      </c>
      <c r="BT42" s="166">
        <v>3.0000000000000001E-3</v>
      </c>
      <c r="BU42" s="166">
        <v>3.0000000000000001E-3</v>
      </c>
      <c r="BV42" s="166">
        <v>1.1999999999999999E-3</v>
      </c>
      <c r="BW42" s="166">
        <v>1.1999999999999999E-3</v>
      </c>
      <c r="BX42" s="166">
        <v>1.1999999999999999E-3</v>
      </c>
      <c r="BY42" s="166">
        <v>1.1999999999999999E-3</v>
      </c>
      <c r="BZ42" s="166">
        <v>1.1999999999999999E-3</v>
      </c>
      <c r="CA42" s="166">
        <v>1.1999999999999999E-3</v>
      </c>
      <c r="CB42" s="166">
        <v>1.1999999999999999E-3</v>
      </c>
      <c r="CC42" s="166">
        <v>1.1999999999999999E-3</v>
      </c>
      <c r="CD42" s="166">
        <v>1.1999999999999999E-3</v>
      </c>
      <c r="CE42" s="166">
        <v>1.1999999999999999E-3</v>
      </c>
      <c r="CF42" s="166">
        <v>1.1999999999999999E-3</v>
      </c>
      <c r="CG42" s="166">
        <v>1.1999999999999999E-3</v>
      </c>
      <c r="CH42" s="166">
        <v>1.1999999999999999E-3</v>
      </c>
      <c r="CI42" s="166">
        <v>1.1999999999999999E-3</v>
      </c>
      <c r="CJ42" s="166">
        <v>1.1999999999999999E-3</v>
      </c>
      <c r="CK42" s="166">
        <v>1.1999999999999999E-3</v>
      </c>
      <c r="CL42" s="166">
        <v>1.1999999999999999E-3</v>
      </c>
      <c r="CM42" s="166">
        <v>1.1999999999999999E-3</v>
      </c>
      <c r="CN42" s="166">
        <v>1.1999999999999999E-3</v>
      </c>
      <c r="CO42" s="166">
        <v>1.1999999999999999E-3</v>
      </c>
      <c r="CP42" s="166">
        <v>1.1999999999999999E-3</v>
      </c>
      <c r="CQ42" s="166">
        <v>1.1999999999999999E-3</v>
      </c>
      <c r="CR42" s="166">
        <v>1.1999999999999999E-3</v>
      </c>
      <c r="CS42" s="166">
        <v>1.1999999999999999E-3</v>
      </c>
      <c r="CT42" s="166">
        <v>1.1999999999999999E-3</v>
      </c>
      <c r="CU42" s="166">
        <v>1.1999999999999999E-3</v>
      </c>
      <c r="CV42" s="166">
        <v>1.1999999999999999E-3</v>
      </c>
      <c r="CW42" s="166">
        <v>1.1999999999999999E-3</v>
      </c>
      <c r="CX42" s="166">
        <v>1.1999999999999999E-3</v>
      </c>
      <c r="CY42" s="166">
        <v>1.1999999999999999E-3</v>
      </c>
      <c r="CZ42" s="166">
        <v>1.1999999999999999E-3</v>
      </c>
      <c r="DA42" s="166">
        <v>1.1999999999999999E-3</v>
      </c>
      <c r="DB42" s="166">
        <v>1.1999999999999999E-3</v>
      </c>
      <c r="DC42" s="166">
        <v>1.1999999999999999E-3</v>
      </c>
      <c r="DD42" s="166">
        <v>1.1999999999999999E-3</v>
      </c>
      <c r="DE42" s="166">
        <v>1.1999999999999999E-3</v>
      </c>
      <c r="DF42" s="166">
        <v>1.1999999999999999E-3</v>
      </c>
      <c r="DG42" s="166">
        <v>1.1999999999999999E-3</v>
      </c>
      <c r="DH42" s="166">
        <v>1.1999999999999999E-3</v>
      </c>
      <c r="DI42" s="166">
        <v>1.1999999999999999E-3</v>
      </c>
      <c r="DJ42" s="166">
        <v>1.1999999999999999E-3</v>
      </c>
      <c r="DK42" s="166">
        <v>1.1999999999999999E-3</v>
      </c>
      <c r="DL42" s="166">
        <v>1.1999999999999999E-3</v>
      </c>
      <c r="DM42" s="166">
        <v>1.1999999999999999E-3</v>
      </c>
      <c r="DN42" s="166">
        <v>1.1999999999999999E-3</v>
      </c>
      <c r="DO42" s="166"/>
      <c r="DP42" s="166">
        <v>1.1999999999999999E-3</v>
      </c>
      <c r="DQ42" s="166">
        <v>1.1999999999999999E-3</v>
      </c>
      <c r="DR42" s="166">
        <v>1.1999999999999999E-3</v>
      </c>
      <c r="DS42" s="166">
        <v>1.1999999999999999E-3</v>
      </c>
      <c r="DT42" s="166">
        <v>1.1999999999999999E-3</v>
      </c>
      <c r="DU42" s="166">
        <v>1.1999999999999999E-3</v>
      </c>
      <c r="DV42" s="166">
        <v>1.1999999999999999E-3</v>
      </c>
      <c r="DW42" s="166">
        <v>1.1999999999999999E-3</v>
      </c>
      <c r="DX42" s="166">
        <v>1.1999999999999999E-3</v>
      </c>
      <c r="DY42" s="166">
        <v>1.1999999999999999E-3</v>
      </c>
      <c r="DZ42" s="166">
        <v>1.1999999999999999E-3</v>
      </c>
      <c r="EA42" s="166">
        <v>1.1999999999999999E-3</v>
      </c>
      <c r="EB42" s="166">
        <v>1.1999999999999999E-3</v>
      </c>
      <c r="EC42" s="166">
        <v>1.1999999999999999E-3</v>
      </c>
      <c r="ED42" s="166">
        <v>1.1999999999999999E-3</v>
      </c>
      <c r="EE42" s="166">
        <v>1.1999999999999999E-3</v>
      </c>
      <c r="EF42" s="166">
        <v>1.1999999999999999E-3</v>
      </c>
      <c r="EG42" s="166">
        <v>1.1999999999999999E-3</v>
      </c>
      <c r="EH42" s="166">
        <v>1.1999999999999999E-3</v>
      </c>
      <c r="EI42" s="166">
        <v>1.1999999999999999E-3</v>
      </c>
      <c r="EJ42" s="166">
        <v>1.1999999999999999E-3</v>
      </c>
      <c r="EK42" s="166">
        <v>1.1999999999999999E-3</v>
      </c>
      <c r="EL42" s="166">
        <v>1.1999999999999999E-3</v>
      </c>
      <c r="EM42" s="166">
        <v>1.1999999999999999E-3</v>
      </c>
      <c r="EN42" s="166">
        <v>1.1999999999999999E-3</v>
      </c>
      <c r="EO42" s="166">
        <v>1.1999999999999999E-3</v>
      </c>
      <c r="EP42" s="166">
        <v>1.1999999999999999E-3</v>
      </c>
      <c r="EQ42" s="166">
        <v>1.1999999999999999E-3</v>
      </c>
      <c r="ER42" s="166">
        <v>1.1999999999999999E-3</v>
      </c>
      <c r="ES42" s="166">
        <v>1.1999999999999999E-3</v>
      </c>
      <c r="ET42" s="166">
        <v>1.1999999999999999E-3</v>
      </c>
      <c r="EU42" s="166">
        <v>1.1999999999999999E-3</v>
      </c>
      <c r="EV42" s="166">
        <v>1.1999999999999999E-3</v>
      </c>
      <c r="EW42" s="166">
        <v>1.1999999999999999E-3</v>
      </c>
      <c r="EX42" s="166">
        <v>1.1999999999999999E-3</v>
      </c>
      <c r="EY42" s="166">
        <v>1.1999999999999999E-3</v>
      </c>
      <c r="EZ42" s="166">
        <v>1.1999999999999999E-3</v>
      </c>
      <c r="FA42" s="166">
        <v>1.1999999999999999E-3</v>
      </c>
      <c r="FB42" s="166">
        <v>1.1999999999999999E-3</v>
      </c>
      <c r="FC42" s="166">
        <v>1.1999999999999999E-3</v>
      </c>
      <c r="FD42" s="166">
        <v>1.1999999999999999E-3</v>
      </c>
      <c r="FE42" s="166">
        <v>1.1999999999999999E-3</v>
      </c>
      <c r="FF42" s="166">
        <v>1.1999999999999999E-3</v>
      </c>
      <c r="FG42" s="166">
        <v>1.1999999999999999E-3</v>
      </c>
      <c r="FH42" s="166">
        <v>1.1999999999999999E-3</v>
      </c>
      <c r="FI42" s="166">
        <v>1.1999999999999999E-3</v>
      </c>
      <c r="FJ42" s="166">
        <v>1.1999999999999999E-3</v>
      </c>
      <c r="FK42" s="166">
        <v>1.1999999999999999E-3</v>
      </c>
      <c r="FL42" s="166">
        <v>1.1999999999999999E-3</v>
      </c>
      <c r="FM42" s="166">
        <v>1.1999999999999999E-3</v>
      </c>
      <c r="FN42" s="166">
        <v>1.1999999999999999E-3</v>
      </c>
      <c r="FO42" s="166">
        <v>1.1999999999999999E-3</v>
      </c>
      <c r="FP42" s="166">
        <v>1.1999999999999999E-3</v>
      </c>
      <c r="FQ42" s="166">
        <v>1.1999999999999999E-3</v>
      </c>
      <c r="FR42" s="166">
        <v>1.1999999999999999E-3</v>
      </c>
      <c r="FS42" s="166">
        <v>1.1999999999999999E-3</v>
      </c>
      <c r="FT42" s="166">
        <v>1.1999999999999999E-3</v>
      </c>
      <c r="FU42" s="166">
        <v>1.1999999999999999E-3</v>
      </c>
      <c r="FV42" s="166">
        <v>1.1999999999999999E-3</v>
      </c>
      <c r="FW42" s="166">
        <v>1.1999999999999999E-3</v>
      </c>
      <c r="FX42" s="166">
        <v>1.1999999999999999E-3</v>
      </c>
      <c r="FY42" s="166">
        <v>1.1999999999999999E-3</v>
      </c>
      <c r="FZ42" s="166">
        <v>1.1999999999999999E-3</v>
      </c>
      <c r="GA42" s="166">
        <v>1.1999999999999999E-3</v>
      </c>
      <c r="GB42" s="166">
        <v>1.1999999999999999E-3</v>
      </c>
    </row>
  </sheetData>
  <dataConsolidate/>
  <printOptions horizontalCentered="1" verticalCentered="1"/>
  <pageMargins left="0.19685039370078741" right="0.15748031496062992" top="0.15748031496062992" bottom="0.15748031496062992" header="0.15748031496062992" footer="0.15748031496062992"/>
  <pageSetup paperSize="9" scale="22" pageOrder="overThenDown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AJ78"/>
  <sheetViews>
    <sheetView zoomScale="90" zoomScaleNormal="90" workbookViewId="0">
      <selection activeCell="Q13" sqref="Q13"/>
    </sheetView>
  </sheetViews>
  <sheetFormatPr defaultRowHeight="15"/>
  <cols>
    <col min="2" max="4" width="8.88671875" customWidth="1"/>
  </cols>
  <sheetData>
    <row r="1" spans="1:36">
      <c r="A1" s="145" t="s">
        <v>117</v>
      </c>
    </row>
    <row r="3" spans="1:36">
      <c r="A3" s="145" t="s">
        <v>116</v>
      </c>
    </row>
    <row r="4" spans="1:36">
      <c r="A4" s="145" t="s">
        <v>115</v>
      </c>
    </row>
    <row r="5" spans="1:36">
      <c r="A5" s="145" t="s">
        <v>119</v>
      </c>
    </row>
    <row r="6" spans="1:36">
      <c r="A6" s="145" t="s">
        <v>287</v>
      </c>
    </row>
    <row r="8" spans="1:36">
      <c r="A8" s="146" t="s">
        <v>0</v>
      </c>
      <c r="B8" s="146">
        <v>201912</v>
      </c>
      <c r="C8" s="146">
        <v>202001</v>
      </c>
      <c r="D8" s="146">
        <v>202002</v>
      </c>
      <c r="E8" s="146" t="s">
        <v>157</v>
      </c>
      <c r="F8" s="146">
        <v>1</v>
      </c>
      <c r="G8" s="146">
        <v>2</v>
      </c>
      <c r="H8" s="146">
        <v>3</v>
      </c>
      <c r="I8" s="146">
        <v>4</v>
      </c>
      <c r="J8" s="146">
        <v>5</v>
      </c>
      <c r="K8" s="146">
        <v>6</v>
      </c>
      <c r="L8" s="146">
        <v>7</v>
      </c>
      <c r="M8" s="146">
        <v>8</v>
      </c>
      <c r="N8" s="146">
        <v>9</v>
      </c>
      <c r="O8" s="146">
        <v>10</v>
      </c>
      <c r="P8" s="146">
        <v>11</v>
      </c>
      <c r="Q8" s="146">
        <v>12</v>
      </c>
      <c r="R8" s="146">
        <v>13</v>
      </c>
      <c r="S8" s="146">
        <v>14</v>
      </c>
      <c r="T8" s="146">
        <v>15</v>
      </c>
      <c r="U8" s="146">
        <v>16</v>
      </c>
      <c r="V8" s="146">
        <v>17</v>
      </c>
      <c r="W8" s="146">
        <v>18</v>
      </c>
      <c r="X8" s="146">
        <v>19</v>
      </c>
      <c r="Y8" s="146">
        <v>20</v>
      </c>
      <c r="Z8" s="146">
        <v>21</v>
      </c>
      <c r="AA8" s="146">
        <v>22</v>
      </c>
      <c r="AB8" s="146">
        <v>23</v>
      </c>
      <c r="AC8" s="146">
        <v>24</v>
      </c>
      <c r="AD8" s="146">
        <v>25</v>
      </c>
      <c r="AE8" s="146">
        <v>26</v>
      </c>
      <c r="AF8" s="146">
        <v>27</v>
      </c>
      <c r="AG8" s="146">
        <v>28</v>
      </c>
      <c r="AH8" s="146">
        <v>29</v>
      </c>
      <c r="AI8" s="146">
        <v>30</v>
      </c>
      <c r="AJ8" s="146">
        <v>31</v>
      </c>
    </row>
    <row r="9" spans="1:36">
      <c r="A9" s="120" t="str">
        <f>+[1]Shop!A11</f>
        <v>Input Qty</v>
      </c>
      <c r="B9" s="120">
        <f>+[1]Shop!B11</f>
        <v>4377734</v>
      </c>
      <c r="C9" s="120">
        <f>+[1]Shop!C11</f>
        <v>4369723</v>
      </c>
      <c r="D9" s="120">
        <f>+[1]Shop!D11</f>
        <v>4075172</v>
      </c>
      <c r="E9" s="120">
        <f>+[1]Shop!E11</f>
        <v>3394086</v>
      </c>
      <c r="F9" s="120">
        <f>+[1]Shop!F11</f>
        <v>283510</v>
      </c>
      <c r="G9" s="120">
        <f>+[1]Shop!G11</f>
        <v>138341</v>
      </c>
      <c r="H9" s="120">
        <f>+[1]Shop!H11</f>
        <v>13252</v>
      </c>
      <c r="I9" s="120">
        <f>+[1]Shop!I11</f>
        <v>189344</v>
      </c>
      <c r="J9" s="120">
        <f>+[1]Shop!J11</f>
        <v>157949</v>
      </c>
      <c r="K9" s="120">
        <f>+[1]Shop!K11</f>
        <v>152995</v>
      </c>
      <c r="L9" s="120">
        <f>+[1]Shop!L11</f>
        <v>156266</v>
      </c>
      <c r="M9" s="120">
        <f>+[1]Shop!M11</f>
        <v>153356</v>
      </c>
      <c r="N9" s="120">
        <f>+[1]Shop!N11</f>
        <v>154141</v>
      </c>
      <c r="O9" s="120">
        <f>+[1]Shop!O11</f>
        <v>11996</v>
      </c>
      <c r="P9" s="120">
        <f>+[1]Shop!P11</f>
        <v>219372</v>
      </c>
      <c r="Q9" s="120">
        <f>+[1]Shop!Q11</f>
        <v>114720</v>
      </c>
      <c r="R9" s="120">
        <f>+[1]Shop!R11</f>
        <v>146093</v>
      </c>
      <c r="S9" s="120">
        <f>+[1]Shop!S11</f>
        <v>136446</v>
      </c>
      <c r="T9" s="120">
        <f>+[1]Shop!T11</f>
        <v>153639</v>
      </c>
      <c r="U9" s="120">
        <f>+[1]Shop!U11</f>
        <v>149655</v>
      </c>
      <c r="V9" s="120">
        <f>+[1]Shop!V11</f>
        <v>14468</v>
      </c>
      <c r="W9" s="120">
        <f>+[1]Shop!W11</f>
        <v>228622</v>
      </c>
      <c r="X9" s="120">
        <f>+[1]Shop!X11</f>
        <v>166161</v>
      </c>
      <c r="Y9" s="120">
        <f>+[1]Shop!Y11</f>
        <v>156877</v>
      </c>
      <c r="Z9" s="120">
        <f>+[1]Shop!Z11</f>
        <v>164479</v>
      </c>
      <c r="AA9" s="120">
        <f>+[1]Shop!AA11</f>
        <v>156676</v>
      </c>
      <c r="AB9" s="120">
        <f>+[1]Shop!AB11</f>
        <v>155361</v>
      </c>
      <c r="AC9" s="120">
        <f>+[1]Shop!AC11</f>
        <v>14926</v>
      </c>
      <c r="AD9" s="120">
        <f>+[1]Shop!AD11</f>
        <v>0</v>
      </c>
      <c r="AE9" s="120">
        <f>+[1]Shop!AE11</f>
        <v>0</v>
      </c>
      <c r="AF9" s="120">
        <f>+[1]Shop!AF11</f>
        <v>0</v>
      </c>
      <c r="AG9" s="120">
        <f>+[1]Shop!AG11</f>
        <v>0</v>
      </c>
      <c r="AH9" s="120">
        <f>+[1]Shop!AH11</f>
        <v>0</v>
      </c>
      <c r="AI9" s="120">
        <f>+[1]Shop!AI11</f>
        <v>0</v>
      </c>
      <c r="AJ9" s="120">
        <f>+[1]Shop!AJ11</f>
        <v>0</v>
      </c>
    </row>
    <row r="10" spans="1:36">
      <c r="A10" s="120" t="str">
        <f>+[1]Shop!A12</f>
        <v>Output Qty</v>
      </c>
      <c r="B10" s="120">
        <f>+[1]Shop!B12</f>
        <v>3772899</v>
      </c>
      <c r="C10" s="120">
        <f>+[1]Shop!C12</f>
        <v>3719648</v>
      </c>
      <c r="D10" s="120">
        <f>+[1]Shop!D12</f>
        <v>3447590</v>
      </c>
      <c r="E10" s="120">
        <f>+[1]Shop!E12</f>
        <v>2878424</v>
      </c>
      <c r="F10" s="120">
        <f>+[1]Shop!F12</f>
        <v>237578</v>
      </c>
      <c r="G10" s="120">
        <f>+[1]Shop!G12</f>
        <v>114717</v>
      </c>
      <c r="H10" s="120">
        <f>+[1]Shop!H12</f>
        <v>-263</v>
      </c>
      <c r="I10" s="120">
        <f>+[1]Shop!I12</f>
        <v>164061</v>
      </c>
      <c r="J10" s="120">
        <f>+[1]Shop!J12</f>
        <v>136534</v>
      </c>
      <c r="K10" s="120">
        <f>+[1]Shop!K12</f>
        <v>131479</v>
      </c>
      <c r="L10" s="120">
        <f>+[1]Shop!L12</f>
        <v>130296</v>
      </c>
      <c r="M10" s="120">
        <f>+[1]Shop!M12</f>
        <v>131914</v>
      </c>
      <c r="N10" s="120">
        <f>+[1]Shop!N12</f>
        <v>133349</v>
      </c>
      <c r="O10" s="120">
        <f>+[1]Shop!O12</f>
        <v>0</v>
      </c>
      <c r="P10" s="120">
        <f>+[1]Shop!P12</f>
        <v>197024</v>
      </c>
      <c r="Q10" s="120">
        <f>+[1]Shop!Q12</f>
        <v>110225</v>
      </c>
      <c r="R10" s="120">
        <f>+[1]Shop!R12</f>
        <v>124570</v>
      </c>
      <c r="S10" s="120">
        <f>+[1]Shop!S12</f>
        <v>115682</v>
      </c>
      <c r="T10" s="120">
        <f>+[1]Shop!T12</f>
        <v>132284</v>
      </c>
      <c r="U10" s="120">
        <f>+[1]Shop!U12</f>
        <v>128662</v>
      </c>
      <c r="V10" s="120">
        <f>+[1]Shop!V12</f>
        <v>238</v>
      </c>
      <c r="W10" s="120">
        <f>+[1]Shop!W12</f>
        <v>202165</v>
      </c>
      <c r="X10" s="120">
        <f>+[1]Shop!X12</f>
        <v>140080</v>
      </c>
      <c r="Y10" s="120">
        <f>+[1]Shop!Y12</f>
        <v>132949</v>
      </c>
      <c r="Z10" s="120">
        <f>+[1]Shop!Z12</f>
        <v>141051</v>
      </c>
      <c r="AA10" s="120">
        <f>+[1]Shop!AA12</f>
        <v>134431</v>
      </c>
      <c r="AB10" s="120">
        <f>+[1]Shop!AB12</f>
        <v>134212</v>
      </c>
      <c r="AC10" s="120">
        <f>+[1]Shop!AC12</f>
        <v>0</v>
      </c>
      <c r="AD10" s="120">
        <f>+[1]Shop!AD12</f>
        <v>0</v>
      </c>
      <c r="AE10" s="120">
        <f>+[1]Shop!AE12</f>
        <v>0</v>
      </c>
      <c r="AF10" s="120">
        <f>+[1]Shop!AF12</f>
        <v>0</v>
      </c>
      <c r="AG10" s="120">
        <f>+[1]Shop!AG12</f>
        <v>0</v>
      </c>
      <c r="AH10" s="120">
        <f>+[1]Shop!AH12</f>
        <v>0</v>
      </c>
      <c r="AI10" s="120">
        <f>+[1]Shop!AI12</f>
        <v>0</v>
      </c>
      <c r="AJ10" s="120">
        <f>+[1]Shop!AJ12</f>
        <v>0</v>
      </c>
    </row>
    <row r="11" spans="1:36">
      <c r="A11" s="120" t="str">
        <f>+[1]Shop!A13</f>
        <v>Reject Qty</v>
      </c>
      <c r="B11" s="120">
        <f>+[1]Shop!B13</f>
        <v>604835</v>
      </c>
      <c r="C11" s="120">
        <f>+[1]Shop!C13</f>
        <v>650075</v>
      </c>
      <c r="D11" s="120">
        <f>+[1]Shop!D13</f>
        <v>627582</v>
      </c>
      <c r="E11" s="120">
        <f>+[1]Shop!E13</f>
        <v>515662</v>
      </c>
      <c r="F11" s="120">
        <f>+[1]Shop!F13</f>
        <v>45932</v>
      </c>
      <c r="G11" s="120">
        <f>+[1]Shop!G13</f>
        <v>23624</v>
      </c>
      <c r="H11" s="120">
        <f>+[1]Shop!H13</f>
        <v>13515</v>
      </c>
      <c r="I11" s="120">
        <f>+[1]Shop!I13</f>
        <v>25283</v>
      </c>
      <c r="J11" s="120">
        <f>+[1]Shop!J13</f>
        <v>21415</v>
      </c>
      <c r="K11" s="120">
        <f>+[1]Shop!K13</f>
        <v>21516</v>
      </c>
      <c r="L11" s="120">
        <f>+[1]Shop!L13</f>
        <v>25970</v>
      </c>
      <c r="M11" s="120">
        <f>+[1]Shop!M13</f>
        <v>21442</v>
      </c>
      <c r="N11" s="120">
        <f>+[1]Shop!N13</f>
        <v>20792</v>
      </c>
      <c r="O11" s="120">
        <f>+[1]Shop!O13</f>
        <v>11996</v>
      </c>
      <c r="P11" s="120">
        <f>+[1]Shop!P13</f>
        <v>22348</v>
      </c>
      <c r="Q11" s="120">
        <f>+[1]Shop!Q13</f>
        <v>4495</v>
      </c>
      <c r="R11" s="120">
        <f>+[1]Shop!R13</f>
        <v>21523</v>
      </c>
      <c r="S11" s="120">
        <f>+[1]Shop!S13</f>
        <v>20764</v>
      </c>
      <c r="T11" s="120">
        <f>+[1]Shop!T13</f>
        <v>21355</v>
      </c>
      <c r="U11" s="120">
        <f>+[1]Shop!U13</f>
        <v>20993</v>
      </c>
      <c r="V11" s="120">
        <f>+[1]Shop!V13</f>
        <v>14230</v>
      </c>
      <c r="W11" s="120">
        <f>+[1]Shop!W13</f>
        <v>26457</v>
      </c>
      <c r="X11" s="120">
        <f>+[1]Shop!X13</f>
        <v>26081</v>
      </c>
      <c r="Y11" s="120">
        <f>+[1]Shop!Y13</f>
        <v>23928</v>
      </c>
      <c r="Z11" s="120">
        <f>+[1]Shop!Z13</f>
        <v>23428</v>
      </c>
      <c r="AA11" s="120">
        <f>+[1]Shop!AA13</f>
        <v>22245</v>
      </c>
      <c r="AB11" s="120">
        <f>+[1]Shop!AB13</f>
        <v>21149</v>
      </c>
      <c r="AC11" s="120">
        <f>+[1]Shop!AC13</f>
        <v>14926</v>
      </c>
      <c r="AD11" s="120">
        <f>+[1]Shop!AD13</f>
        <v>0</v>
      </c>
      <c r="AE11" s="120">
        <f>+[1]Shop!AE13</f>
        <v>0</v>
      </c>
      <c r="AF11" s="120">
        <f>+[1]Shop!AF13</f>
        <v>0</v>
      </c>
      <c r="AG11" s="120">
        <f>+[1]Shop!AG13</f>
        <v>0</v>
      </c>
      <c r="AH11" s="120">
        <f>+[1]Shop!AH13</f>
        <v>0</v>
      </c>
      <c r="AI11" s="120">
        <f>+[1]Shop!AI13</f>
        <v>0</v>
      </c>
      <c r="AJ11" s="120">
        <f>+[1]Shop!AJ13</f>
        <v>0</v>
      </c>
    </row>
    <row r="12" spans="1:36">
      <c r="A12" s="120" t="str">
        <f>+[1]Shop!A14</f>
        <v>%Yield NG</v>
      </c>
      <c r="B12" s="120">
        <f>+[1]Shop!B14</f>
        <v>13.81616608044253</v>
      </c>
      <c r="C12" s="120">
        <f>+[1]Shop!C14</f>
        <v>14.87680111531097</v>
      </c>
      <c r="D12" s="120">
        <f>+[1]Shop!D14</f>
        <v>15.400135258094627</v>
      </c>
      <c r="E12" s="120">
        <f>+[1]Shop!E14</f>
        <v>15.192956218551917</v>
      </c>
      <c r="F12" s="120">
        <f>+[1]Shop!F14</f>
        <v>16.201192197806076</v>
      </c>
      <c r="G12" s="120">
        <f>+[1]Shop!G14</f>
        <v>17.076643945034373</v>
      </c>
      <c r="H12" s="120">
        <f>+[1]Shop!H14</f>
        <v>101.98460609719288</v>
      </c>
      <c r="I12" s="120">
        <f>+[1]Shop!I14</f>
        <v>13.352944904512423</v>
      </c>
      <c r="J12" s="120">
        <f>+[1]Shop!J14</f>
        <v>13.558173840923335</v>
      </c>
      <c r="K12" s="120">
        <f>+[1]Shop!K14</f>
        <v>14.0632046798915</v>
      </c>
      <c r="L12" s="120">
        <f>+[1]Shop!L14</f>
        <v>16.619098204343874</v>
      </c>
      <c r="M12" s="120">
        <f>+[1]Shop!M14</f>
        <v>13.981846161871722</v>
      </c>
      <c r="N12" s="120">
        <f>+[1]Shop!N14</f>
        <v>13.488948430333267</v>
      </c>
      <c r="O12" s="120">
        <f>+[1]Shop!O14</f>
        <v>100</v>
      </c>
      <c r="P12" s="120">
        <f>+[1]Shop!P14</f>
        <v>10.187261820104663</v>
      </c>
      <c r="Q12" s="120">
        <f>+[1]Shop!Q14</f>
        <v>3.9182357043235707</v>
      </c>
      <c r="R12" s="120">
        <f>+[1]Shop!R14</f>
        <v>14.732396487169133</v>
      </c>
      <c r="S12" s="120">
        <f>+[1]Shop!S14</f>
        <v>15.217741817275698</v>
      </c>
      <c r="T12" s="120">
        <f>+[1]Shop!T14</f>
        <v>13.899465630471431</v>
      </c>
      <c r="U12" s="120">
        <f>+[1]Shop!U14</f>
        <v>14.027596805987102</v>
      </c>
      <c r="V12" s="120">
        <f>+[1]Shop!V14</f>
        <v>98.354990323472492</v>
      </c>
      <c r="W12" s="120">
        <f>+[1]Shop!W14</f>
        <v>11.572377111564066</v>
      </c>
      <c r="X12" s="120">
        <f>+[1]Shop!X14</f>
        <v>15.69622233857524</v>
      </c>
      <c r="Y12" s="120">
        <f>+[1]Shop!Y14</f>
        <v>15.252713909623465</v>
      </c>
      <c r="Z12" s="120">
        <f>+[1]Shop!Z14</f>
        <v>14.243763641559104</v>
      </c>
      <c r="AA12" s="120">
        <f>+[1]Shop!AA14</f>
        <v>14.198090326533737</v>
      </c>
      <c r="AB12" s="120">
        <f>+[1]Shop!AB14</f>
        <v>13.612811452037512</v>
      </c>
      <c r="AC12" s="120">
        <f>+[1]Shop!AC14</f>
        <v>100</v>
      </c>
      <c r="AD12" s="120">
        <f>+[1]Shop!AD14</f>
        <v>0</v>
      </c>
      <c r="AE12" s="120">
        <f>+[1]Shop!AE14</f>
        <v>0</v>
      </c>
      <c r="AF12" s="120">
        <f>+[1]Shop!AF14</f>
        <v>0</v>
      </c>
      <c r="AG12" s="120">
        <f>+[1]Shop!AG14</f>
        <v>0</v>
      </c>
      <c r="AH12" s="120">
        <f>+[1]Shop!AH14</f>
        <v>0</v>
      </c>
      <c r="AI12" s="120">
        <f>+[1]Shop!AI14</f>
        <v>0</v>
      </c>
      <c r="AJ12" s="120">
        <f>+[1]Shop!AJ14</f>
        <v>0</v>
      </c>
    </row>
    <row r="13" spans="1:36">
      <c r="A13" s="120" t="str">
        <f>+[1]Shop!A15</f>
        <v>Reject Group</v>
      </c>
      <c r="B13" s="120">
        <f>+[1]Shop!B15</f>
        <v>0</v>
      </c>
      <c r="C13" s="120">
        <f>+[1]Shop!C15</f>
        <v>0</v>
      </c>
      <c r="D13" s="120">
        <f>+[1]Shop!D15</f>
        <v>0</v>
      </c>
      <c r="E13" s="120">
        <f>+[1]Shop!E15</f>
        <v>0</v>
      </c>
      <c r="F13" s="120">
        <f>+[1]Shop!F15</f>
        <v>0</v>
      </c>
      <c r="G13" s="120">
        <f>+[1]Shop!G15</f>
        <v>0</v>
      </c>
      <c r="H13" s="120">
        <f>+[1]Shop!H15</f>
        <v>0</v>
      </c>
      <c r="I13" s="120">
        <f>+[1]Shop!I15</f>
        <v>0</v>
      </c>
      <c r="J13" s="120">
        <f>+[1]Shop!J15</f>
        <v>0</v>
      </c>
      <c r="K13" s="120">
        <f>+[1]Shop!K15</f>
        <v>0</v>
      </c>
      <c r="L13" s="120">
        <f>+[1]Shop!L15</f>
        <v>0</v>
      </c>
      <c r="M13" s="120">
        <f>+[1]Shop!M15</f>
        <v>0</v>
      </c>
      <c r="N13" s="120">
        <f>+[1]Shop!N15</f>
        <v>0</v>
      </c>
      <c r="O13" s="120">
        <f>+[1]Shop!O15</f>
        <v>0</v>
      </c>
      <c r="P13" s="120">
        <f>+[1]Shop!P15</f>
        <v>0</v>
      </c>
      <c r="Q13" s="120">
        <f>+[1]Shop!Q15</f>
        <v>0</v>
      </c>
      <c r="R13" s="120">
        <f>+[1]Shop!R15</f>
        <v>0</v>
      </c>
      <c r="S13" s="120">
        <f>+[1]Shop!S15</f>
        <v>0</v>
      </c>
      <c r="T13" s="120">
        <f>+[1]Shop!T15</f>
        <v>0</v>
      </c>
      <c r="U13" s="120">
        <f>+[1]Shop!U15</f>
        <v>0</v>
      </c>
      <c r="V13" s="120">
        <f>+[1]Shop!V15</f>
        <v>0</v>
      </c>
      <c r="W13" s="120">
        <f>+[1]Shop!W15</f>
        <v>0</v>
      </c>
      <c r="X13" s="120">
        <f>+[1]Shop!X15</f>
        <v>0</v>
      </c>
      <c r="Y13" s="120">
        <f>+[1]Shop!Y15</f>
        <v>0</v>
      </c>
      <c r="Z13" s="120">
        <f>+[1]Shop!Z15</f>
        <v>0</v>
      </c>
      <c r="AA13" s="120">
        <f>+[1]Shop!AA15</f>
        <v>0</v>
      </c>
      <c r="AB13" s="120">
        <f>+[1]Shop!AB15</f>
        <v>0</v>
      </c>
      <c r="AC13" s="120">
        <f>+[1]Shop!AC15</f>
        <v>0</v>
      </c>
      <c r="AD13" s="120">
        <f>+[1]Shop!AD15</f>
        <v>0</v>
      </c>
      <c r="AE13" s="120">
        <f>+[1]Shop!AE15</f>
        <v>0</v>
      </c>
      <c r="AF13" s="120">
        <f>+[1]Shop!AF15</f>
        <v>0</v>
      </c>
      <c r="AG13" s="120">
        <f>+[1]Shop!AG15</f>
        <v>0</v>
      </c>
      <c r="AH13" s="120">
        <f>+[1]Shop!AH15</f>
        <v>0</v>
      </c>
      <c r="AI13" s="120">
        <f>+[1]Shop!AI15</f>
        <v>0</v>
      </c>
      <c r="AJ13" s="120">
        <f>+[1]Shop!AJ15</f>
        <v>0</v>
      </c>
    </row>
    <row r="14" spans="1:36">
      <c r="A14" s="120" t="str">
        <f>+[1]Shop!A16</f>
        <v>ADJUST MACHINE</v>
      </c>
      <c r="B14" s="120">
        <f>+[1]Shop!B16</f>
        <v>3319</v>
      </c>
      <c r="C14" s="120">
        <f>+[1]Shop!C16</f>
        <v>2869</v>
      </c>
      <c r="D14" s="120">
        <f>+[1]Shop!D16</f>
        <v>2662</v>
      </c>
      <c r="E14" s="120">
        <f>+[1]Shop!E16</f>
        <v>2253</v>
      </c>
      <c r="F14" s="120">
        <f>+[1]Shop!F16</f>
        <v>164</v>
      </c>
      <c r="G14" s="120">
        <f>+[1]Shop!G16</f>
        <v>76</v>
      </c>
      <c r="H14" s="120">
        <f>+[1]Shop!H16</f>
        <v>44</v>
      </c>
      <c r="I14" s="120">
        <f>+[1]Shop!I16</f>
        <v>119</v>
      </c>
      <c r="J14" s="120">
        <f>+[1]Shop!J16</f>
        <v>103</v>
      </c>
      <c r="K14" s="120">
        <f>+[1]Shop!K16</f>
        <v>79</v>
      </c>
      <c r="L14" s="120">
        <f>+[1]Shop!L16</f>
        <v>72</v>
      </c>
      <c r="M14" s="120">
        <f>+[1]Shop!M16</f>
        <v>53</v>
      </c>
      <c r="N14" s="120">
        <f>+[1]Shop!N16</f>
        <v>147</v>
      </c>
      <c r="O14" s="120">
        <f>+[1]Shop!O16</f>
        <v>28</v>
      </c>
      <c r="P14" s="120">
        <f>+[1]Shop!P16</f>
        <v>69</v>
      </c>
      <c r="Q14" s="120">
        <f>+[1]Shop!Q16</f>
        <v>0</v>
      </c>
      <c r="R14" s="120">
        <f>+[1]Shop!R16</f>
        <v>70</v>
      </c>
      <c r="S14" s="120">
        <f>+[1]Shop!S16</f>
        <v>117</v>
      </c>
      <c r="T14" s="120">
        <f>+[1]Shop!T16</f>
        <v>110</v>
      </c>
      <c r="U14" s="120">
        <f>+[1]Shop!U16</f>
        <v>52</v>
      </c>
      <c r="V14" s="120">
        <f>+[1]Shop!V16</f>
        <v>79</v>
      </c>
      <c r="W14" s="120">
        <f>+[1]Shop!W16</f>
        <v>85</v>
      </c>
      <c r="X14" s="120">
        <f>+[1]Shop!X16</f>
        <v>123</v>
      </c>
      <c r="Y14" s="120">
        <f>+[1]Shop!Y16</f>
        <v>118</v>
      </c>
      <c r="Z14" s="120">
        <f>+[1]Shop!Z16</f>
        <v>145</v>
      </c>
      <c r="AA14" s="120">
        <f>+[1]Shop!AA16</f>
        <v>143</v>
      </c>
      <c r="AB14" s="120">
        <f>+[1]Shop!AB16</f>
        <v>103</v>
      </c>
      <c r="AC14" s="120">
        <f>+[1]Shop!AC16</f>
        <v>154</v>
      </c>
      <c r="AD14" s="120">
        <f>+[1]Shop!AD16</f>
        <v>0</v>
      </c>
      <c r="AE14" s="120">
        <f>+[1]Shop!AE16</f>
        <v>0</v>
      </c>
      <c r="AF14" s="120">
        <f>+[1]Shop!AF16</f>
        <v>0</v>
      </c>
      <c r="AG14" s="120">
        <f>+[1]Shop!AG16</f>
        <v>0</v>
      </c>
      <c r="AH14" s="120">
        <f>+[1]Shop!AH16</f>
        <v>0</v>
      </c>
      <c r="AI14" s="120">
        <f>+[1]Shop!AI16</f>
        <v>0</v>
      </c>
      <c r="AJ14" s="120">
        <f>+[1]Shop!AJ16</f>
        <v>0</v>
      </c>
    </row>
    <row r="15" spans="1:36">
      <c r="A15" s="120" t="str">
        <f>+[1]Shop!A17</f>
        <v>ANGLE</v>
      </c>
      <c r="B15" s="120">
        <f>+[1]Shop!B17</f>
        <v>214</v>
      </c>
      <c r="C15" s="120">
        <f>+[1]Shop!C17</f>
        <v>31</v>
      </c>
      <c r="D15" s="120">
        <f>+[1]Shop!D17</f>
        <v>93</v>
      </c>
      <c r="E15" s="120">
        <f>+[1]Shop!E17</f>
        <v>78</v>
      </c>
      <c r="F15" s="120">
        <f>+[1]Shop!F17</f>
        <v>2</v>
      </c>
      <c r="G15" s="120">
        <f>+[1]Shop!G17</f>
        <v>1</v>
      </c>
      <c r="H15" s="120">
        <f>+[1]Shop!H17</f>
        <v>0</v>
      </c>
      <c r="I15" s="120">
        <f>+[1]Shop!I17</f>
        <v>4</v>
      </c>
      <c r="J15" s="120">
        <f>+[1]Shop!J17</f>
        <v>0</v>
      </c>
      <c r="K15" s="120">
        <f>+[1]Shop!K17</f>
        <v>0</v>
      </c>
      <c r="L15" s="120">
        <f>+[1]Shop!L17</f>
        <v>0</v>
      </c>
      <c r="M15" s="120">
        <f>+[1]Shop!M17</f>
        <v>1</v>
      </c>
      <c r="N15" s="120">
        <f>+[1]Shop!N17</f>
        <v>1</v>
      </c>
      <c r="O15" s="120">
        <f>+[1]Shop!O17</f>
        <v>0</v>
      </c>
      <c r="P15" s="120">
        <f>+[1]Shop!P17</f>
        <v>4</v>
      </c>
      <c r="Q15" s="120">
        <f>+[1]Shop!Q17</f>
        <v>0</v>
      </c>
      <c r="R15" s="120">
        <f>+[1]Shop!R17</f>
        <v>0</v>
      </c>
      <c r="S15" s="120">
        <f>+[1]Shop!S17</f>
        <v>22</v>
      </c>
      <c r="T15" s="120">
        <f>+[1]Shop!T17</f>
        <v>9</v>
      </c>
      <c r="U15" s="120">
        <f>+[1]Shop!U17</f>
        <v>4</v>
      </c>
      <c r="V15" s="120">
        <f>+[1]Shop!V17</f>
        <v>0</v>
      </c>
      <c r="W15" s="120">
        <f>+[1]Shop!W17</f>
        <v>0</v>
      </c>
      <c r="X15" s="120">
        <f>+[1]Shop!X17</f>
        <v>2</v>
      </c>
      <c r="Y15" s="120">
        <f>+[1]Shop!Y17</f>
        <v>0</v>
      </c>
      <c r="Z15" s="120">
        <f>+[1]Shop!Z17</f>
        <v>27</v>
      </c>
      <c r="AA15" s="120">
        <f>+[1]Shop!AA17</f>
        <v>0</v>
      </c>
      <c r="AB15" s="120">
        <f>+[1]Shop!AB17</f>
        <v>1</v>
      </c>
      <c r="AC15" s="120">
        <f>+[1]Shop!AC17</f>
        <v>0</v>
      </c>
      <c r="AD15" s="120">
        <f>+[1]Shop!AD17</f>
        <v>0</v>
      </c>
      <c r="AE15" s="120">
        <f>+[1]Shop!AE17</f>
        <v>0</v>
      </c>
      <c r="AF15" s="120">
        <f>+[1]Shop!AF17</f>
        <v>0</v>
      </c>
      <c r="AG15" s="120">
        <f>+[1]Shop!AG17</f>
        <v>0</v>
      </c>
      <c r="AH15" s="120">
        <f>+[1]Shop!AH17</f>
        <v>0</v>
      </c>
      <c r="AI15" s="120">
        <f>+[1]Shop!AI17</f>
        <v>0</v>
      </c>
      <c r="AJ15" s="120">
        <f>+[1]Shop!AJ17</f>
        <v>0</v>
      </c>
    </row>
    <row r="16" spans="1:36">
      <c r="A16" s="120" t="str">
        <f>+[1]Shop!A18</f>
        <v>BURR ALL</v>
      </c>
      <c r="B16" s="120">
        <f>+[1]Shop!B18</f>
        <v>3505</v>
      </c>
      <c r="C16" s="120">
        <f>+[1]Shop!C18</f>
        <v>3254</v>
      </c>
      <c r="D16" s="120">
        <f>+[1]Shop!D18</f>
        <v>4506</v>
      </c>
      <c r="E16" s="120">
        <f>+[1]Shop!E18</f>
        <v>1803</v>
      </c>
      <c r="F16" s="120">
        <f>+[1]Shop!F18</f>
        <v>24</v>
      </c>
      <c r="G16" s="120">
        <f>+[1]Shop!G18</f>
        <v>80</v>
      </c>
      <c r="H16" s="120">
        <f>+[1]Shop!H18</f>
        <v>0</v>
      </c>
      <c r="I16" s="120">
        <f>+[1]Shop!I18</f>
        <v>45</v>
      </c>
      <c r="J16" s="120">
        <f>+[1]Shop!J18</f>
        <v>11</v>
      </c>
      <c r="K16" s="120">
        <f>+[1]Shop!K18</f>
        <v>78</v>
      </c>
      <c r="L16" s="120">
        <f>+[1]Shop!L18</f>
        <v>345</v>
      </c>
      <c r="M16" s="120">
        <f>+[1]Shop!M18</f>
        <v>21</v>
      </c>
      <c r="N16" s="120">
        <f>+[1]Shop!N18</f>
        <v>96</v>
      </c>
      <c r="O16" s="120">
        <f>+[1]Shop!O18</f>
        <v>0</v>
      </c>
      <c r="P16" s="120">
        <f>+[1]Shop!P18</f>
        <v>164</v>
      </c>
      <c r="Q16" s="120">
        <f>+[1]Shop!Q18</f>
        <v>237</v>
      </c>
      <c r="R16" s="120">
        <f>+[1]Shop!R18</f>
        <v>61</v>
      </c>
      <c r="S16" s="120">
        <f>+[1]Shop!S18</f>
        <v>76</v>
      </c>
      <c r="T16" s="120">
        <f>+[1]Shop!T18</f>
        <v>58</v>
      </c>
      <c r="U16" s="120">
        <f>+[1]Shop!U18</f>
        <v>79</v>
      </c>
      <c r="V16" s="120">
        <f>+[1]Shop!V18</f>
        <v>0</v>
      </c>
      <c r="W16" s="120">
        <f>+[1]Shop!W18</f>
        <v>92</v>
      </c>
      <c r="X16" s="120">
        <f>+[1]Shop!X18</f>
        <v>156</v>
      </c>
      <c r="Y16" s="120">
        <f>+[1]Shop!Y18</f>
        <v>74</v>
      </c>
      <c r="Z16" s="120">
        <f>+[1]Shop!Z18</f>
        <v>29</v>
      </c>
      <c r="AA16" s="120">
        <f>+[1]Shop!AA18</f>
        <v>40</v>
      </c>
      <c r="AB16" s="120">
        <f>+[1]Shop!AB18</f>
        <v>37</v>
      </c>
      <c r="AC16" s="120">
        <f>+[1]Shop!AC18</f>
        <v>0</v>
      </c>
      <c r="AD16" s="120">
        <f>+[1]Shop!AD18</f>
        <v>0</v>
      </c>
      <c r="AE16" s="120">
        <f>+[1]Shop!AE18</f>
        <v>0</v>
      </c>
      <c r="AF16" s="120">
        <f>+[1]Shop!AF18</f>
        <v>0</v>
      </c>
      <c r="AG16" s="120">
        <f>+[1]Shop!AG18</f>
        <v>0</v>
      </c>
      <c r="AH16" s="120">
        <f>+[1]Shop!AH18</f>
        <v>0</v>
      </c>
      <c r="AI16" s="120">
        <f>+[1]Shop!AI18</f>
        <v>0</v>
      </c>
      <c r="AJ16" s="120">
        <f>+[1]Shop!AJ18</f>
        <v>0</v>
      </c>
    </row>
    <row r="17" spans="1:36">
      <c r="A17" s="120" t="str">
        <f>+[1]Shop!A19</f>
        <v>CONTAM ALL</v>
      </c>
      <c r="B17" s="120">
        <f>+[1]Shop!B19</f>
        <v>3027</v>
      </c>
      <c r="C17" s="120">
        <f>+[1]Shop!C19</f>
        <v>1744</v>
      </c>
      <c r="D17" s="120">
        <f>+[1]Shop!D19</f>
        <v>3078</v>
      </c>
      <c r="E17" s="120">
        <f>+[1]Shop!E19</f>
        <v>3516</v>
      </c>
      <c r="F17" s="120">
        <f>+[1]Shop!F19</f>
        <v>517</v>
      </c>
      <c r="G17" s="120">
        <f>+[1]Shop!G19</f>
        <v>112</v>
      </c>
      <c r="H17" s="120">
        <f>+[1]Shop!H19</f>
        <v>0</v>
      </c>
      <c r="I17" s="120">
        <f>+[1]Shop!I19</f>
        <v>194</v>
      </c>
      <c r="J17" s="120">
        <f>+[1]Shop!J19</f>
        <v>195</v>
      </c>
      <c r="K17" s="120">
        <f>+[1]Shop!K19</f>
        <v>101</v>
      </c>
      <c r="L17" s="120">
        <f>+[1]Shop!L19</f>
        <v>178</v>
      </c>
      <c r="M17" s="120">
        <f>+[1]Shop!M19</f>
        <v>200</v>
      </c>
      <c r="N17" s="120">
        <f>+[1]Shop!N19</f>
        <v>152</v>
      </c>
      <c r="O17" s="120">
        <f>+[1]Shop!O19</f>
        <v>0</v>
      </c>
      <c r="P17" s="120">
        <f>+[1]Shop!P19</f>
        <v>215</v>
      </c>
      <c r="Q17" s="120">
        <f>+[1]Shop!Q19</f>
        <v>136</v>
      </c>
      <c r="R17" s="120">
        <f>+[1]Shop!R19</f>
        <v>208</v>
      </c>
      <c r="S17" s="120">
        <f>+[1]Shop!S19</f>
        <v>259</v>
      </c>
      <c r="T17" s="120">
        <f>+[1]Shop!T19</f>
        <v>106</v>
      </c>
      <c r="U17" s="120">
        <f>+[1]Shop!U19</f>
        <v>101</v>
      </c>
      <c r="V17" s="120">
        <f>+[1]Shop!V19</f>
        <v>0</v>
      </c>
      <c r="W17" s="120">
        <f>+[1]Shop!W19</f>
        <v>128</v>
      </c>
      <c r="X17" s="120">
        <f>+[1]Shop!X19</f>
        <v>186</v>
      </c>
      <c r="Y17" s="120">
        <f>+[1]Shop!Y19</f>
        <v>148</v>
      </c>
      <c r="Z17" s="120">
        <f>+[1]Shop!Z19</f>
        <v>123</v>
      </c>
      <c r="AA17" s="120">
        <f>+[1]Shop!AA19</f>
        <v>93</v>
      </c>
      <c r="AB17" s="120">
        <f>+[1]Shop!AB19</f>
        <v>164</v>
      </c>
      <c r="AC17" s="120">
        <f>+[1]Shop!AC19</f>
        <v>0</v>
      </c>
      <c r="AD17" s="120">
        <f>+[1]Shop!AD19</f>
        <v>0</v>
      </c>
      <c r="AE17" s="120">
        <f>+[1]Shop!AE19</f>
        <v>0</v>
      </c>
      <c r="AF17" s="120">
        <f>+[1]Shop!AF19</f>
        <v>0</v>
      </c>
      <c r="AG17" s="120">
        <f>+[1]Shop!AG19</f>
        <v>0</v>
      </c>
      <c r="AH17" s="120">
        <f>+[1]Shop!AH19</f>
        <v>0</v>
      </c>
      <c r="AI17" s="120">
        <f>+[1]Shop!AI19</f>
        <v>0</v>
      </c>
      <c r="AJ17" s="120">
        <f>+[1]Shop!AJ19</f>
        <v>0</v>
      </c>
    </row>
    <row r="18" spans="1:36">
      <c r="A18" s="120" t="str">
        <f>+[1]Shop!A20</f>
        <v>CUT NG</v>
      </c>
      <c r="B18" s="120">
        <f>+[1]Shop!B20</f>
        <v>4292</v>
      </c>
      <c r="C18" s="120">
        <f>+[1]Shop!C20</f>
        <v>3137</v>
      </c>
      <c r="D18" s="120">
        <f>+[1]Shop!D20</f>
        <v>2808</v>
      </c>
      <c r="E18" s="120">
        <f>+[1]Shop!E20</f>
        <v>1810</v>
      </c>
      <c r="F18" s="120">
        <f>+[1]Shop!F20</f>
        <v>264</v>
      </c>
      <c r="G18" s="120">
        <f>+[1]Shop!G20</f>
        <v>268</v>
      </c>
      <c r="H18" s="120">
        <f>+[1]Shop!H20</f>
        <v>0</v>
      </c>
      <c r="I18" s="120">
        <f>+[1]Shop!I20</f>
        <v>142</v>
      </c>
      <c r="J18" s="120">
        <f>+[1]Shop!J20</f>
        <v>64</v>
      </c>
      <c r="K18" s="120">
        <f>+[1]Shop!K20</f>
        <v>98</v>
      </c>
      <c r="L18" s="120">
        <f>+[1]Shop!L20</f>
        <v>284</v>
      </c>
      <c r="M18" s="120">
        <f>+[1]Shop!M20</f>
        <v>49</v>
      </c>
      <c r="N18" s="120">
        <f>+[1]Shop!N20</f>
        <v>47</v>
      </c>
      <c r="O18" s="120">
        <f>+[1]Shop!O20</f>
        <v>4</v>
      </c>
      <c r="P18" s="120">
        <f>+[1]Shop!P20</f>
        <v>80</v>
      </c>
      <c r="Q18" s="120">
        <f>+[1]Shop!Q20</f>
        <v>37</v>
      </c>
      <c r="R18" s="120">
        <f>+[1]Shop!R20</f>
        <v>50</v>
      </c>
      <c r="S18" s="120">
        <f>+[1]Shop!S20</f>
        <v>25</v>
      </c>
      <c r="T18" s="120">
        <f>+[1]Shop!T20</f>
        <v>35</v>
      </c>
      <c r="U18" s="120">
        <f>+[1]Shop!U20</f>
        <v>47</v>
      </c>
      <c r="V18" s="120">
        <f>+[1]Shop!V20</f>
        <v>1</v>
      </c>
      <c r="W18" s="120">
        <f>+[1]Shop!W20</f>
        <v>53</v>
      </c>
      <c r="X18" s="120">
        <f>+[1]Shop!X20</f>
        <v>64</v>
      </c>
      <c r="Y18" s="120">
        <f>+[1]Shop!Y20</f>
        <v>34</v>
      </c>
      <c r="Z18" s="120">
        <f>+[1]Shop!Z20</f>
        <v>36</v>
      </c>
      <c r="AA18" s="120">
        <f>+[1]Shop!AA20</f>
        <v>99</v>
      </c>
      <c r="AB18" s="120">
        <f>+[1]Shop!AB20</f>
        <v>28</v>
      </c>
      <c r="AC18" s="120">
        <f>+[1]Shop!AC20</f>
        <v>0</v>
      </c>
      <c r="AD18" s="120">
        <f>+[1]Shop!AD20</f>
        <v>0</v>
      </c>
      <c r="AE18" s="120">
        <f>+[1]Shop!AE20</f>
        <v>0</v>
      </c>
      <c r="AF18" s="120">
        <f>+[1]Shop!AF20</f>
        <v>0</v>
      </c>
      <c r="AG18" s="120">
        <f>+[1]Shop!AG20</f>
        <v>0</v>
      </c>
      <c r="AH18" s="120">
        <f>+[1]Shop!AH20</f>
        <v>0</v>
      </c>
      <c r="AI18" s="120">
        <f>+[1]Shop!AI20</f>
        <v>0</v>
      </c>
      <c r="AJ18" s="120">
        <f>+[1]Shop!AJ20</f>
        <v>0</v>
      </c>
    </row>
    <row r="19" spans="1:36" s="80" customFormat="1">
      <c r="A19" s="120" t="str">
        <f>+[1]Shop!A21</f>
        <v>DENT ALL</v>
      </c>
      <c r="B19" s="120">
        <f>+[1]Shop!B21</f>
        <v>4691</v>
      </c>
      <c r="C19" s="120">
        <f>+[1]Shop!C21</f>
        <v>4179</v>
      </c>
      <c r="D19" s="120">
        <f>+[1]Shop!D21</f>
        <v>5021</v>
      </c>
      <c r="E19" s="120">
        <f>+[1]Shop!E21</f>
        <v>4134</v>
      </c>
      <c r="F19" s="120">
        <f>+[1]Shop!F21</f>
        <v>429</v>
      </c>
      <c r="G19" s="120">
        <f>+[1]Shop!G21</f>
        <v>166</v>
      </c>
      <c r="H19" s="120">
        <f>+[1]Shop!H21</f>
        <v>0</v>
      </c>
      <c r="I19" s="120">
        <f>+[1]Shop!I21</f>
        <v>217</v>
      </c>
      <c r="J19" s="120">
        <f>+[1]Shop!J21</f>
        <v>189</v>
      </c>
      <c r="K19" s="120">
        <f>+[1]Shop!K21</f>
        <v>133</v>
      </c>
      <c r="L19" s="120">
        <f>+[1]Shop!L21</f>
        <v>253</v>
      </c>
      <c r="M19" s="120">
        <f>+[1]Shop!M21</f>
        <v>203</v>
      </c>
      <c r="N19" s="120">
        <f>+[1]Shop!N21</f>
        <v>244</v>
      </c>
      <c r="O19" s="120">
        <f>+[1]Shop!O21</f>
        <v>0</v>
      </c>
      <c r="P19" s="120">
        <f>+[1]Shop!P21</f>
        <v>328</v>
      </c>
      <c r="Q19" s="120">
        <f>+[1]Shop!Q21</f>
        <v>173</v>
      </c>
      <c r="R19" s="120">
        <f>+[1]Shop!R21</f>
        <v>168</v>
      </c>
      <c r="S19" s="120">
        <f>+[1]Shop!S21</f>
        <v>224</v>
      </c>
      <c r="T19" s="120">
        <f>+[1]Shop!T21</f>
        <v>170</v>
      </c>
      <c r="U19" s="120">
        <f>+[1]Shop!U21</f>
        <v>143</v>
      </c>
      <c r="V19" s="120">
        <f>+[1]Shop!V21</f>
        <v>0</v>
      </c>
      <c r="W19" s="120">
        <f>+[1]Shop!W21</f>
        <v>231</v>
      </c>
      <c r="X19" s="120">
        <f>+[1]Shop!X21</f>
        <v>182</v>
      </c>
      <c r="Y19" s="120">
        <f>+[1]Shop!Y21</f>
        <v>147</v>
      </c>
      <c r="Z19" s="120">
        <f>+[1]Shop!Z21</f>
        <v>179</v>
      </c>
      <c r="AA19" s="120">
        <f>+[1]Shop!AA21</f>
        <v>236</v>
      </c>
      <c r="AB19" s="120">
        <f>+[1]Shop!AB21</f>
        <v>118</v>
      </c>
      <c r="AC19" s="120">
        <f>+[1]Shop!AC21</f>
        <v>0</v>
      </c>
      <c r="AD19" s="120">
        <f>+[1]Shop!AD21</f>
        <v>0</v>
      </c>
      <c r="AE19" s="120">
        <f>+[1]Shop!AE21</f>
        <v>0</v>
      </c>
      <c r="AF19" s="120">
        <f>+[1]Shop!AF21</f>
        <v>0</v>
      </c>
      <c r="AG19" s="120">
        <f>+[1]Shop!AG21</f>
        <v>0</v>
      </c>
      <c r="AH19" s="120">
        <f>+[1]Shop!AH21</f>
        <v>0</v>
      </c>
      <c r="AI19" s="120">
        <f>+[1]Shop!AI21</f>
        <v>0</v>
      </c>
      <c r="AJ19" s="120">
        <f>+[1]Shop!AJ21</f>
        <v>0</v>
      </c>
    </row>
    <row r="20" spans="1:36">
      <c r="A20" s="120" t="str">
        <f>+[1]Shop!A22</f>
        <v>DRILL/SCREW NG</v>
      </c>
      <c r="B20" s="120">
        <f>+[1]Shop!B22</f>
        <v>1342</v>
      </c>
      <c r="C20" s="120">
        <f>+[1]Shop!C22</f>
        <v>1544</v>
      </c>
      <c r="D20" s="120">
        <f>+[1]Shop!D22</f>
        <v>1578</v>
      </c>
      <c r="E20" s="120">
        <f>+[1]Shop!E22</f>
        <v>1667</v>
      </c>
      <c r="F20" s="120">
        <f>+[1]Shop!F22</f>
        <v>54</v>
      </c>
      <c r="G20" s="120">
        <f>+[1]Shop!G22</f>
        <v>66</v>
      </c>
      <c r="H20" s="120">
        <f>+[1]Shop!H22</f>
        <v>0</v>
      </c>
      <c r="I20" s="120">
        <f>+[1]Shop!I22</f>
        <v>39</v>
      </c>
      <c r="J20" s="120">
        <f>+[1]Shop!J22</f>
        <v>110</v>
      </c>
      <c r="K20" s="120">
        <f>+[1]Shop!K22</f>
        <v>49</v>
      </c>
      <c r="L20" s="120">
        <f>+[1]Shop!L22</f>
        <v>86</v>
      </c>
      <c r="M20" s="120">
        <f>+[1]Shop!M22</f>
        <v>154</v>
      </c>
      <c r="N20" s="120">
        <f>+[1]Shop!N22</f>
        <v>49</v>
      </c>
      <c r="O20" s="120">
        <f>+[1]Shop!O22</f>
        <v>0</v>
      </c>
      <c r="P20" s="120">
        <f>+[1]Shop!P22</f>
        <v>278</v>
      </c>
      <c r="Q20" s="120">
        <f>+[1]Shop!Q22</f>
        <v>225</v>
      </c>
      <c r="R20" s="120">
        <f>+[1]Shop!R22</f>
        <v>101</v>
      </c>
      <c r="S20" s="120">
        <f>+[1]Shop!S22</f>
        <v>53</v>
      </c>
      <c r="T20" s="120">
        <f>+[1]Shop!T22</f>
        <v>163</v>
      </c>
      <c r="U20" s="120">
        <f>+[1]Shop!U22</f>
        <v>48</v>
      </c>
      <c r="V20" s="120">
        <f>+[1]Shop!V22</f>
        <v>0</v>
      </c>
      <c r="W20" s="120">
        <f>+[1]Shop!W22</f>
        <v>15</v>
      </c>
      <c r="X20" s="120">
        <f>+[1]Shop!X22</f>
        <v>33</v>
      </c>
      <c r="Y20" s="120">
        <f>+[1]Shop!Y22</f>
        <v>37</v>
      </c>
      <c r="Z20" s="120">
        <f>+[1]Shop!Z22</f>
        <v>31</v>
      </c>
      <c r="AA20" s="120">
        <f>+[1]Shop!AA22</f>
        <v>8</v>
      </c>
      <c r="AB20" s="120">
        <f>+[1]Shop!AB22</f>
        <v>67</v>
      </c>
      <c r="AC20" s="120">
        <f>+[1]Shop!AC22</f>
        <v>1</v>
      </c>
      <c r="AD20" s="120">
        <f>+[1]Shop!AD22</f>
        <v>0</v>
      </c>
      <c r="AE20" s="120">
        <f>+[1]Shop!AE22</f>
        <v>0</v>
      </c>
      <c r="AF20" s="120">
        <f>+[1]Shop!AF22</f>
        <v>0</v>
      </c>
      <c r="AG20" s="120">
        <f>+[1]Shop!AG22</f>
        <v>0</v>
      </c>
      <c r="AH20" s="120">
        <f>+[1]Shop!AH22</f>
        <v>0</v>
      </c>
      <c r="AI20" s="120">
        <f>+[1]Shop!AI22</f>
        <v>0</v>
      </c>
      <c r="AJ20" s="120">
        <f>+[1]Shop!AJ22</f>
        <v>0</v>
      </c>
    </row>
    <row r="21" spans="1:36">
      <c r="A21" s="120" t="str">
        <f>+[1]Shop!A23</f>
        <v>GEOMETRY</v>
      </c>
      <c r="B21" s="120">
        <f>+[1]Shop!B23</f>
        <v>0</v>
      </c>
      <c r="C21" s="120">
        <f>+[1]Shop!C23</f>
        <v>0</v>
      </c>
      <c r="D21" s="120">
        <f>+[1]Shop!D23</f>
        <v>66</v>
      </c>
      <c r="E21" s="120">
        <f>+[1]Shop!E23</f>
        <v>80</v>
      </c>
      <c r="F21" s="120">
        <f>+[1]Shop!F23</f>
        <v>0</v>
      </c>
      <c r="G21" s="120">
        <f>+[1]Shop!G23</f>
        <v>0</v>
      </c>
      <c r="H21" s="120">
        <f>+[1]Shop!H23</f>
        <v>0</v>
      </c>
      <c r="I21" s="120">
        <f>+[1]Shop!I23</f>
        <v>0</v>
      </c>
      <c r="J21" s="120">
        <f>+[1]Shop!J23</f>
        <v>0</v>
      </c>
      <c r="K21" s="120">
        <f>+[1]Shop!K23</f>
        <v>0</v>
      </c>
      <c r="L21" s="120">
        <f>+[1]Shop!L23</f>
        <v>0</v>
      </c>
      <c r="M21" s="120">
        <f>+[1]Shop!M23</f>
        <v>0</v>
      </c>
      <c r="N21" s="120">
        <f>+[1]Shop!N23</f>
        <v>0</v>
      </c>
      <c r="O21" s="120">
        <f>+[1]Shop!O23</f>
        <v>0</v>
      </c>
      <c r="P21" s="120">
        <f>+[1]Shop!P23</f>
        <v>0</v>
      </c>
      <c r="Q21" s="120">
        <f>+[1]Shop!Q23</f>
        <v>0</v>
      </c>
      <c r="R21" s="120">
        <f>+[1]Shop!R23</f>
        <v>0</v>
      </c>
      <c r="S21" s="120">
        <f>+[1]Shop!S23</f>
        <v>66</v>
      </c>
      <c r="T21" s="120">
        <f>+[1]Shop!T23</f>
        <v>2</v>
      </c>
      <c r="U21" s="120">
        <f>+[1]Shop!U23</f>
        <v>0</v>
      </c>
      <c r="V21" s="120">
        <f>+[1]Shop!V23</f>
        <v>0</v>
      </c>
      <c r="W21" s="120">
        <f>+[1]Shop!W23</f>
        <v>0</v>
      </c>
      <c r="X21" s="120">
        <f>+[1]Shop!X23</f>
        <v>0</v>
      </c>
      <c r="Y21" s="120">
        <f>+[1]Shop!Y23</f>
        <v>12</v>
      </c>
      <c r="Z21" s="120">
        <f>+[1]Shop!Z23</f>
        <v>0</v>
      </c>
      <c r="AA21" s="120">
        <f>+[1]Shop!AA23</f>
        <v>0</v>
      </c>
      <c r="AB21" s="120">
        <f>+[1]Shop!AB23</f>
        <v>0</v>
      </c>
      <c r="AC21" s="120">
        <f>+[1]Shop!AC23</f>
        <v>0</v>
      </c>
      <c r="AD21" s="120">
        <f>+[1]Shop!AD23</f>
        <v>0</v>
      </c>
      <c r="AE21" s="120">
        <f>+[1]Shop!AE23</f>
        <v>0</v>
      </c>
      <c r="AF21" s="120">
        <f>+[1]Shop!AF23</f>
        <v>0</v>
      </c>
      <c r="AG21" s="120">
        <f>+[1]Shop!AG23</f>
        <v>0</v>
      </c>
      <c r="AH21" s="120">
        <f>+[1]Shop!AH23</f>
        <v>0</v>
      </c>
      <c r="AI21" s="120">
        <f>+[1]Shop!AI23</f>
        <v>0</v>
      </c>
      <c r="AJ21" s="120">
        <f>+[1]Shop!AJ23</f>
        <v>0</v>
      </c>
    </row>
    <row r="22" spans="1:36">
      <c r="A22" s="120" t="str">
        <f>+[1]Shop!A24</f>
        <v>ID DEVIATE</v>
      </c>
      <c r="B22" s="120">
        <f>+[1]Shop!B24</f>
        <v>583</v>
      </c>
      <c r="C22" s="120">
        <f>+[1]Shop!C24</f>
        <v>573</v>
      </c>
      <c r="D22" s="120">
        <f>+[1]Shop!D24</f>
        <v>324</v>
      </c>
      <c r="E22" s="120">
        <f>+[1]Shop!E24</f>
        <v>391</v>
      </c>
      <c r="F22" s="120">
        <f>+[1]Shop!F24</f>
        <v>41</v>
      </c>
      <c r="G22" s="120">
        <f>+[1]Shop!G24</f>
        <v>10</v>
      </c>
      <c r="H22" s="120">
        <f>+[1]Shop!H24</f>
        <v>25</v>
      </c>
      <c r="I22" s="120">
        <f>+[1]Shop!I24</f>
        <v>11</v>
      </c>
      <c r="J22" s="120">
        <f>+[1]Shop!J24</f>
        <v>63</v>
      </c>
      <c r="K22" s="120">
        <f>+[1]Shop!K24</f>
        <v>33</v>
      </c>
      <c r="L22" s="120">
        <f>+[1]Shop!L24</f>
        <v>7</v>
      </c>
      <c r="M22" s="120">
        <f>+[1]Shop!M24</f>
        <v>7</v>
      </c>
      <c r="N22" s="120">
        <f>+[1]Shop!N24</f>
        <v>7</v>
      </c>
      <c r="O22" s="120">
        <f>+[1]Shop!O24</f>
        <v>27</v>
      </c>
      <c r="P22" s="120">
        <f>+[1]Shop!P24</f>
        <v>10</v>
      </c>
      <c r="Q22" s="120">
        <f>+[1]Shop!Q24</f>
        <v>0</v>
      </c>
      <c r="R22" s="120">
        <f>+[1]Shop!R24</f>
        <v>12</v>
      </c>
      <c r="S22" s="120">
        <f>+[1]Shop!S24</f>
        <v>15</v>
      </c>
      <c r="T22" s="120">
        <f>+[1]Shop!T24</f>
        <v>22</v>
      </c>
      <c r="U22" s="120">
        <f>+[1]Shop!U24</f>
        <v>6</v>
      </c>
      <c r="V22" s="120">
        <f>+[1]Shop!V24</f>
        <v>9</v>
      </c>
      <c r="W22" s="120">
        <f>+[1]Shop!W24</f>
        <v>8</v>
      </c>
      <c r="X22" s="120">
        <f>+[1]Shop!X24</f>
        <v>41</v>
      </c>
      <c r="Y22" s="120">
        <f>+[1]Shop!Y24</f>
        <v>4</v>
      </c>
      <c r="Z22" s="120">
        <f>+[1]Shop!Z24</f>
        <v>16</v>
      </c>
      <c r="AA22" s="120">
        <f>+[1]Shop!AA24</f>
        <v>0</v>
      </c>
      <c r="AB22" s="120">
        <f>+[1]Shop!AB24</f>
        <v>8</v>
      </c>
      <c r="AC22" s="120">
        <f>+[1]Shop!AC24</f>
        <v>9</v>
      </c>
      <c r="AD22" s="120">
        <f>+[1]Shop!AD24</f>
        <v>0</v>
      </c>
      <c r="AE22" s="120">
        <f>+[1]Shop!AE24</f>
        <v>0</v>
      </c>
      <c r="AF22" s="120">
        <f>+[1]Shop!AF24</f>
        <v>0</v>
      </c>
      <c r="AG22" s="120">
        <f>+[1]Shop!AG24</f>
        <v>0</v>
      </c>
      <c r="AH22" s="120">
        <f>+[1]Shop!AH24</f>
        <v>0</v>
      </c>
      <c r="AI22" s="120">
        <f>+[1]Shop!AI24</f>
        <v>0</v>
      </c>
      <c r="AJ22" s="120">
        <f>+[1]Shop!AJ24</f>
        <v>0</v>
      </c>
    </row>
    <row r="23" spans="1:36">
      <c r="A23" s="120" t="str">
        <f>+[1]Shop!A25</f>
        <v>ID SHAFT O/S</v>
      </c>
      <c r="B23" s="120">
        <f>+[1]Shop!B25</f>
        <v>1762</v>
      </c>
      <c r="C23" s="120">
        <f>+[1]Shop!C25</f>
        <v>2691</v>
      </c>
      <c r="D23" s="120">
        <f>+[1]Shop!D25</f>
        <v>1883</v>
      </c>
      <c r="E23" s="120">
        <f>+[1]Shop!E25</f>
        <v>1666</v>
      </c>
      <c r="F23" s="120">
        <f>+[1]Shop!F25</f>
        <v>163</v>
      </c>
      <c r="G23" s="120">
        <f>+[1]Shop!G25</f>
        <v>43</v>
      </c>
      <c r="H23" s="120">
        <f>+[1]Shop!H25</f>
        <v>0</v>
      </c>
      <c r="I23" s="120">
        <f>+[1]Shop!I25</f>
        <v>89</v>
      </c>
      <c r="J23" s="120">
        <f>+[1]Shop!J25</f>
        <v>94</v>
      </c>
      <c r="K23" s="120">
        <f>+[1]Shop!K25</f>
        <v>80</v>
      </c>
      <c r="L23" s="120">
        <f>+[1]Shop!L25</f>
        <v>142</v>
      </c>
      <c r="M23" s="120">
        <f>+[1]Shop!M25</f>
        <v>3</v>
      </c>
      <c r="N23" s="120">
        <f>+[1]Shop!N25</f>
        <v>32</v>
      </c>
      <c r="O23" s="120">
        <f>+[1]Shop!O25</f>
        <v>17</v>
      </c>
      <c r="P23" s="120">
        <f>+[1]Shop!P25</f>
        <v>222</v>
      </c>
      <c r="Q23" s="120">
        <f>+[1]Shop!Q25</f>
        <v>6</v>
      </c>
      <c r="R23" s="120">
        <f>+[1]Shop!R25</f>
        <v>75</v>
      </c>
      <c r="S23" s="120">
        <f>+[1]Shop!S25</f>
        <v>90</v>
      </c>
      <c r="T23" s="120">
        <f>+[1]Shop!T25</f>
        <v>27</v>
      </c>
      <c r="U23" s="120">
        <f>+[1]Shop!U25</f>
        <v>35</v>
      </c>
      <c r="V23" s="120">
        <f>+[1]Shop!V25</f>
        <v>6</v>
      </c>
      <c r="W23" s="120">
        <f>+[1]Shop!W25</f>
        <v>118</v>
      </c>
      <c r="X23" s="120">
        <f>+[1]Shop!X25</f>
        <v>52</v>
      </c>
      <c r="Y23" s="120">
        <f>+[1]Shop!Y25</f>
        <v>102</v>
      </c>
      <c r="Z23" s="120">
        <f>+[1]Shop!Z25</f>
        <v>77</v>
      </c>
      <c r="AA23" s="120">
        <f>+[1]Shop!AA25</f>
        <v>65</v>
      </c>
      <c r="AB23" s="120">
        <f>+[1]Shop!AB25</f>
        <v>125</v>
      </c>
      <c r="AC23" s="120">
        <f>+[1]Shop!AC25</f>
        <v>3</v>
      </c>
      <c r="AD23" s="120">
        <f>+[1]Shop!AD25</f>
        <v>0</v>
      </c>
      <c r="AE23" s="120">
        <f>+[1]Shop!AE25</f>
        <v>0</v>
      </c>
      <c r="AF23" s="120">
        <f>+[1]Shop!AF25</f>
        <v>0</v>
      </c>
      <c r="AG23" s="120">
        <f>+[1]Shop!AG25</f>
        <v>0</v>
      </c>
      <c r="AH23" s="120">
        <f>+[1]Shop!AH25</f>
        <v>0</v>
      </c>
      <c r="AI23" s="120">
        <f>+[1]Shop!AI25</f>
        <v>0</v>
      </c>
      <c r="AJ23" s="120">
        <f>+[1]Shop!AJ25</f>
        <v>0</v>
      </c>
    </row>
    <row r="24" spans="1:36">
      <c r="A24" s="120" t="str">
        <f>+[1]Shop!A26</f>
        <v>ID SHAFT TAPER</v>
      </c>
      <c r="B24" s="120">
        <f>+[1]Shop!B26</f>
        <v>717</v>
      </c>
      <c r="C24" s="120">
        <f>+[1]Shop!C26</f>
        <v>593</v>
      </c>
      <c r="D24" s="120">
        <f>+[1]Shop!D26</f>
        <v>678</v>
      </c>
      <c r="E24" s="120">
        <f>+[1]Shop!E26</f>
        <v>460</v>
      </c>
      <c r="F24" s="120">
        <f>+[1]Shop!F26</f>
        <v>56</v>
      </c>
      <c r="G24" s="120">
        <f>+[1]Shop!G26</f>
        <v>15</v>
      </c>
      <c r="H24" s="120">
        <f>+[1]Shop!H26</f>
        <v>9</v>
      </c>
      <c r="I24" s="120">
        <f>+[1]Shop!I26</f>
        <v>5</v>
      </c>
      <c r="J24" s="120">
        <f>+[1]Shop!J26</f>
        <v>37</v>
      </c>
      <c r="K24" s="120">
        <f>+[1]Shop!K26</f>
        <v>17</v>
      </c>
      <c r="L24" s="120">
        <f>+[1]Shop!L26</f>
        <v>18</v>
      </c>
      <c r="M24" s="120">
        <f>+[1]Shop!M26</f>
        <v>4</v>
      </c>
      <c r="N24" s="120">
        <f>+[1]Shop!N26</f>
        <v>12</v>
      </c>
      <c r="O24" s="120">
        <f>+[1]Shop!O26</f>
        <v>40</v>
      </c>
      <c r="P24" s="120">
        <f>+[1]Shop!P26</f>
        <v>6</v>
      </c>
      <c r="Q24" s="120">
        <f>+[1]Shop!Q26</f>
        <v>11</v>
      </c>
      <c r="R24" s="120">
        <f>+[1]Shop!R26</f>
        <v>26</v>
      </c>
      <c r="S24" s="120">
        <f>+[1]Shop!S26</f>
        <v>28</v>
      </c>
      <c r="T24" s="120">
        <f>+[1]Shop!T26</f>
        <v>8</v>
      </c>
      <c r="U24" s="120">
        <f>+[1]Shop!U26</f>
        <v>5</v>
      </c>
      <c r="V24" s="120">
        <f>+[1]Shop!V26</f>
        <v>9</v>
      </c>
      <c r="W24" s="120">
        <f>+[1]Shop!W26</f>
        <v>8</v>
      </c>
      <c r="X24" s="120">
        <f>+[1]Shop!X26</f>
        <v>80</v>
      </c>
      <c r="Y24" s="120">
        <f>+[1]Shop!Y26</f>
        <v>5</v>
      </c>
      <c r="Z24" s="120">
        <f>+[1]Shop!Z26</f>
        <v>20</v>
      </c>
      <c r="AA24" s="120">
        <f>+[1]Shop!AA26</f>
        <v>7</v>
      </c>
      <c r="AB24" s="120">
        <f>+[1]Shop!AB26</f>
        <v>33</v>
      </c>
      <c r="AC24" s="120">
        <f>+[1]Shop!AC26</f>
        <v>1</v>
      </c>
      <c r="AD24" s="120">
        <f>+[1]Shop!AD26</f>
        <v>0</v>
      </c>
      <c r="AE24" s="120">
        <f>+[1]Shop!AE26</f>
        <v>0</v>
      </c>
      <c r="AF24" s="120">
        <f>+[1]Shop!AF26</f>
        <v>0</v>
      </c>
      <c r="AG24" s="120">
        <f>+[1]Shop!AG26</f>
        <v>0</v>
      </c>
      <c r="AH24" s="120">
        <f>+[1]Shop!AH26</f>
        <v>0</v>
      </c>
      <c r="AI24" s="120">
        <f>+[1]Shop!AI26</f>
        <v>0</v>
      </c>
      <c r="AJ24" s="120">
        <f>+[1]Shop!AJ26</f>
        <v>0</v>
      </c>
    </row>
    <row r="25" spans="1:36">
      <c r="A25" s="120" t="str">
        <f>+[1]Shop!A27</f>
        <v>ID SHAFT U/S</v>
      </c>
      <c r="B25" s="120">
        <f>+[1]Shop!B27</f>
        <v>959</v>
      </c>
      <c r="C25" s="120">
        <f>+[1]Shop!C27</f>
        <v>1094</v>
      </c>
      <c r="D25" s="120">
        <f>+[1]Shop!D27</f>
        <v>1971</v>
      </c>
      <c r="E25" s="120">
        <f>+[1]Shop!E27</f>
        <v>1632</v>
      </c>
      <c r="F25" s="120">
        <f>+[1]Shop!F27</f>
        <v>80</v>
      </c>
      <c r="G25" s="120">
        <f>+[1]Shop!G27</f>
        <v>112</v>
      </c>
      <c r="H25" s="120">
        <f>+[1]Shop!H27</f>
        <v>0</v>
      </c>
      <c r="I25" s="120">
        <f>+[1]Shop!I27</f>
        <v>126</v>
      </c>
      <c r="J25" s="120">
        <f>+[1]Shop!J27</f>
        <v>88</v>
      </c>
      <c r="K25" s="120">
        <f>+[1]Shop!K27</f>
        <v>279</v>
      </c>
      <c r="L25" s="120">
        <f>+[1]Shop!L27</f>
        <v>136</v>
      </c>
      <c r="M25" s="120">
        <f>+[1]Shop!M27</f>
        <v>46</v>
      </c>
      <c r="N25" s="120">
        <f>+[1]Shop!N27</f>
        <v>62</v>
      </c>
      <c r="O25" s="120">
        <f>+[1]Shop!O27</f>
        <v>38</v>
      </c>
      <c r="P25" s="120">
        <f>+[1]Shop!P27</f>
        <v>12</v>
      </c>
      <c r="Q25" s="120">
        <f>+[1]Shop!Q27</f>
        <v>63</v>
      </c>
      <c r="R25" s="120">
        <f>+[1]Shop!R27</f>
        <v>50</v>
      </c>
      <c r="S25" s="120">
        <f>+[1]Shop!S27</f>
        <v>58</v>
      </c>
      <c r="T25" s="120">
        <f>+[1]Shop!T27</f>
        <v>131</v>
      </c>
      <c r="U25" s="120">
        <f>+[1]Shop!U27</f>
        <v>62</v>
      </c>
      <c r="V25" s="120">
        <f>+[1]Shop!V27</f>
        <v>1</v>
      </c>
      <c r="W25" s="120">
        <f>+[1]Shop!W27</f>
        <v>25</v>
      </c>
      <c r="X25" s="120">
        <f>+[1]Shop!X27</f>
        <v>47</v>
      </c>
      <c r="Y25" s="120">
        <f>+[1]Shop!Y27</f>
        <v>34</v>
      </c>
      <c r="Z25" s="120">
        <f>+[1]Shop!Z27</f>
        <v>12</v>
      </c>
      <c r="AA25" s="120">
        <f>+[1]Shop!AA27</f>
        <v>76</v>
      </c>
      <c r="AB25" s="120">
        <f>+[1]Shop!AB27</f>
        <v>92</v>
      </c>
      <c r="AC25" s="120">
        <f>+[1]Shop!AC27</f>
        <v>2</v>
      </c>
      <c r="AD25" s="120">
        <f>+[1]Shop!AD27</f>
        <v>0</v>
      </c>
      <c r="AE25" s="120">
        <f>+[1]Shop!AE27</f>
        <v>0</v>
      </c>
      <c r="AF25" s="120">
        <f>+[1]Shop!AF27</f>
        <v>0</v>
      </c>
      <c r="AG25" s="120">
        <f>+[1]Shop!AG27</f>
        <v>0</v>
      </c>
      <c r="AH25" s="120">
        <f>+[1]Shop!AH27</f>
        <v>0</v>
      </c>
      <c r="AI25" s="120">
        <f>+[1]Shop!AI27</f>
        <v>0</v>
      </c>
      <c r="AJ25" s="120">
        <f>+[1]Shop!AJ27</f>
        <v>0</v>
      </c>
    </row>
    <row r="26" spans="1:36">
      <c r="A26" s="120" t="str">
        <f>+[1]Shop!A28</f>
        <v>ID/OD NG</v>
      </c>
      <c r="B26" s="120">
        <f>+[1]Shop!B28</f>
        <v>0</v>
      </c>
      <c r="C26" s="120">
        <f>+[1]Shop!C28</f>
        <v>106</v>
      </c>
      <c r="D26" s="120">
        <f>+[1]Shop!D28</f>
        <v>874</v>
      </c>
      <c r="E26" s="120">
        <f>+[1]Shop!E28</f>
        <v>739</v>
      </c>
      <c r="F26" s="120">
        <f>+[1]Shop!F28</f>
        <v>34</v>
      </c>
      <c r="G26" s="120">
        <f>+[1]Shop!G28</f>
        <v>92</v>
      </c>
      <c r="H26" s="120">
        <f>+[1]Shop!H28</f>
        <v>0</v>
      </c>
      <c r="I26" s="120">
        <f>+[1]Shop!I28</f>
        <v>6</v>
      </c>
      <c r="J26" s="120">
        <f>+[1]Shop!J28</f>
        <v>27</v>
      </c>
      <c r="K26" s="120">
        <f>+[1]Shop!K28</f>
        <v>0</v>
      </c>
      <c r="L26" s="120">
        <f>+[1]Shop!L28</f>
        <v>55</v>
      </c>
      <c r="M26" s="120">
        <f>+[1]Shop!M28</f>
        <v>0</v>
      </c>
      <c r="N26" s="120">
        <f>+[1]Shop!N28</f>
        <v>2</v>
      </c>
      <c r="O26" s="120">
        <f>+[1]Shop!O28</f>
        <v>0</v>
      </c>
      <c r="P26" s="120">
        <f>+[1]Shop!P28</f>
        <v>65</v>
      </c>
      <c r="Q26" s="120">
        <f>+[1]Shop!Q28</f>
        <v>0</v>
      </c>
      <c r="R26" s="120">
        <f>+[1]Shop!R28</f>
        <v>69</v>
      </c>
      <c r="S26" s="120">
        <f>+[1]Shop!S28</f>
        <v>0</v>
      </c>
      <c r="T26" s="120">
        <f>+[1]Shop!T28</f>
        <v>37</v>
      </c>
      <c r="U26" s="120">
        <f>+[1]Shop!U28</f>
        <v>152</v>
      </c>
      <c r="V26" s="120">
        <f>+[1]Shop!V28</f>
        <v>68</v>
      </c>
      <c r="W26" s="120">
        <f>+[1]Shop!W28</f>
        <v>70</v>
      </c>
      <c r="X26" s="120">
        <f>+[1]Shop!X28</f>
        <v>35</v>
      </c>
      <c r="Y26" s="120">
        <f>+[1]Shop!Y28</f>
        <v>26</v>
      </c>
      <c r="Z26" s="120">
        <f>+[1]Shop!Z28</f>
        <v>0</v>
      </c>
      <c r="AA26" s="120">
        <f>+[1]Shop!AA28</f>
        <v>0</v>
      </c>
      <c r="AB26" s="120">
        <f>+[1]Shop!AB28</f>
        <v>0</v>
      </c>
      <c r="AC26" s="120">
        <f>+[1]Shop!AC28</f>
        <v>1</v>
      </c>
      <c r="AD26" s="120">
        <f>+[1]Shop!AD28</f>
        <v>0</v>
      </c>
      <c r="AE26" s="120">
        <f>+[1]Shop!AE28</f>
        <v>0</v>
      </c>
      <c r="AF26" s="120">
        <f>+[1]Shop!AF28</f>
        <v>0</v>
      </c>
      <c r="AG26" s="120">
        <f>+[1]Shop!AG28</f>
        <v>0</v>
      </c>
      <c r="AH26" s="120">
        <f>+[1]Shop!AH28</f>
        <v>0</v>
      </c>
      <c r="AI26" s="120">
        <f>+[1]Shop!AI28</f>
        <v>0</v>
      </c>
      <c r="AJ26" s="120">
        <f>+[1]Shop!AJ28</f>
        <v>0</v>
      </c>
    </row>
    <row r="27" spans="1:36">
      <c r="A27" s="120" t="str">
        <f>+[1]Shop!A29</f>
        <v>LG NG</v>
      </c>
      <c r="B27" s="120">
        <f>+[1]Shop!B29</f>
        <v>208</v>
      </c>
      <c r="C27" s="120">
        <f>+[1]Shop!C29</f>
        <v>137</v>
      </c>
      <c r="D27" s="120">
        <f>+[1]Shop!D29</f>
        <v>962</v>
      </c>
      <c r="E27" s="120">
        <f>+[1]Shop!E29</f>
        <v>1275</v>
      </c>
      <c r="F27" s="120">
        <f>+[1]Shop!F29</f>
        <v>14</v>
      </c>
      <c r="G27" s="120">
        <f>+[1]Shop!G29</f>
        <v>183</v>
      </c>
      <c r="H27" s="120">
        <f>+[1]Shop!H29</f>
        <v>35</v>
      </c>
      <c r="I27" s="120">
        <f>+[1]Shop!I29</f>
        <v>172</v>
      </c>
      <c r="J27" s="120">
        <f>+[1]Shop!J29</f>
        <v>12</v>
      </c>
      <c r="K27" s="120">
        <f>+[1]Shop!K29</f>
        <v>182</v>
      </c>
      <c r="L27" s="120">
        <f>+[1]Shop!L29</f>
        <v>178</v>
      </c>
      <c r="M27" s="120">
        <f>+[1]Shop!M29</f>
        <v>20</v>
      </c>
      <c r="N27" s="120">
        <f>+[1]Shop!N29</f>
        <v>133</v>
      </c>
      <c r="O27" s="120">
        <f>+[1]Shop!O29</f>
        <v>5</v>
      </c>
      <c r="P27" s="120">
        <f>+[1]Shop!P29</f>
        <v>8</v>
      </c>
      <c r="Q27" s="120">
        <f>+[1]Shop!Q29</f>
        <v>0</v>
      </c>
      <c r="R27" s="120">
        <f>+[1]Shop!R29</f>
        <v>43</v>
      </c>
      <c r="S27" s="120">
        <f>+[1]Shop!S29</f>
        <v>1</v>
      </c>
      <c r="T27" s="120">
        <f>+[1]Shop!T29</f>
        <v>9</v>
      </c>
      <c r="U27" s="120">
        <f>+[1]Shop!U29</f>
        <v>6</v>
      </c>
      <c r="V27" s="120">
        <f>+[1]Shop!V29</f>
        <v>2</v>
      </c>
      <c r="W27" s="120">
        <f>+[1]Shop!W29</f>
        <v>1</v>
      </c>
      <c r="X27" s="120">
        <f>+[1]Shop!X29</f>
        <v>20</v>
      </c>
      <c r="Y27" s="120">
        <f>+[1]Shop!Y29</f>
        <v>188</v>
      </c>
      <c r="Z27" s="120">
        <f>+[1]Shop!Z29</f>
        <v>2</v>
      </c>
      <c r="AA27" s="120">
        <f>+[1]Shop!AA29</f>
        <v>48</v>
      </c>
      <c r="AB27" s="120">
        <f>+[1]Shop!AB29</f>
        <v>7</v>
      </c>
      <c r="AC27" s="120">
        <f>+[1]Shop!AC29</f>
        <v>6</v>
      </c>
      <c r="AD27" s="120">
        <f>+[1]Shop!AD29</f>
        <v>0</v>
      </c>
      <c r="AE27" s="120">
        <f>+[1]Shop!AE29</f>
        <v>0</v>
      </c>
      <c r="AF27" s="120">
        <f>+[1]Shop!AF29</f>
        <v>0</v>
      </c>
      <c r="AG27" s="120">
        <f>+[1]Shop!AG29</f>
        <v>0</v>
      </c>
      <c r="AH27" s="120">
        <f>+[1]Shop!AH29</f>
        <v>0</v>
      </c>
      <c r="AI27" s="120">
        <f>+[1]Shop!AI29</f>
        <v>0</v>
      </c>
      <c r="AJ27" s="120">
        <f>+[1]Shop!AJ29</f>
        <v>0</v>
      </c>
    </row>
    <row r="28" spans="1:36">
      <c r="A28" s="120" t="str">
        <f>+[1]Shop!A30</f>
        <v>OD DISK O/S</v>
      </c>
      <c r="B28" s="120">
        <f>+[1]Shop!B30</f>
        <v>801</v>
      </c>
      <c r="C28" s="120">
        <f>+[1]Shop!C30</f>
        <v>358</v>
      </c>
      <c r="D28" s="120">
        <f>+[1]Shop!D30</f>
        <v>965</v>
      </c>
      <c r="E28" s="120">
        <f>+[1]Shop!E30</f>
        <v>738</v>
      </c>
      <c r="F28" s="120">
        <f>+[1]Shop!F30</f>
        <v>180</v>
      </c>
      <c r="G28" s="120">
        <f>+[1]Shop!G30</f>
        <v>39</v>
      </c>
      <c r="H28" s="120">
        <f>+[1]Shop!H30</f>
        <v>0</v>
      </c>
      <c r="I28" s="120">
        <f>+[1]Shop!I30</f>
        <v>14</v>
      </c>
      <c r="J28" s="120">
        <f>+[1]Shop!J30</f>
        <v>19</v>
      </c>
      <c r="K28" s="120">
        <f>+[1]Shop!K30</f>
        <v>1</v>
      </c>
      <c r="L28" s="120">
        <f>+[1]Shop!L30</f>
        <v>63</v>
      </c>
      <c r="M28" s="120">
        <f>+[1]Shop!M30</f>
        <v>37</v>
      </c>
      <c r="N28" s="120">
        <f>+[1]Shop!N30</f>
        <v>61</v>
      </c>
      <c r="O28" s="120">
        <f>+[1]Shop!O30</f>
        <v>9</v>
      </c>
      <c r="P28" s="120">
        <f>+[1]Shop!P30</f>
        <v>1</v>
      </c>
      <c r="Q28" s="120">
        <f>+[1]Shop!Q30</f>
        <v>0</v>
      </c>
      <c r="R28" s="120">
        <f>+[1]Shop!R30</f>
        <v>12</v>
      </c>
      <c r="S28" s="120">
        <f>+[1]Shop!S30</f>
        <v>37</v>
      </c>
      <c r="T28" s="120">
        <f>+[1]Shop!T30</f>
        <v>37</v>
      </c>
      <c r="U28" s="120">
        <f>+[1]Shop!U30</f>
        <v>75</v>
      </c>
      <c r="V28" s="120">
        <f>+[1]Shop!V30</f>
        <v>83</v>
      </c>
      <c r="W28" s="120">
        <f>+[1]Shop!W30</f>
        <v>0</v>
      </c>
      <c r="X28" s="120">
        <f>+[1]Shop!X30</f>
        <v>0</v>
      </c>
      <c r="Y28" s="120">
        <f>+[1]Shop!Y30</f>
        <v>0</v>
      </c>
      <c r="Z28" s="120">
        <f>+[1]Shop!Z30</f>
        <v>30</v>
      </c>
      <c r="AA28" s="120">
        <f>+[1]Shop!AA30</f>
        <v>2</v>
      </c>
      <c r="AB28" s="120">
        <f>+[1]Shop!AB30</f>
        <v>33</v>
      </c>
      <c r="AC28" s="120">
        <f>+[1]Shop!AC30</f>
        <v>5</v>
      </c>
      <c r="AD28" s="120">
        <f>+[1]Shop!AD30</f>
        <v>0</v>
      </c>
      <c r="AE28" s="120">
        <f>+[1]Shop!AE30</f>
        <v>0</v>
      </c>
      <c r="AF28" s="120">
        <f>+[1]Shop!AF30</f>
        <v>0</v>
      </c>
      <c r="AG28" s="120">
        <f>+[1]Shop!AG30</f>
        <v>0</v>
      </c>
      <c r="AH28" s="120">
        <f>+[1]Shop!AH30</f>
        <v>0</v>
      </c>
      <c r="AI28" s="120">
        <f>+[1]Shop!AI30</f>
        <v>0</v>
      </c>
      <c r="AJ28" s="120">
        <f>+[1]Shop!AJ30</f>
        <v>0</v>
      </c>
    </row>
    <row r="29" spans="1:36">
      <c r="A29" s="120" t="str">
        <f>+[1]Shop!A31</f>
        <v>OD DISK U/S</v>
      </c>
      <c r="B29" s="120">
        <f>+[1]Shop!B31</f>
        <v>128</v>
      </c>
      <c r="C29" s="120">
        <f>+[1]Shop!C31</f>
        <v>106</v>
      </c>
      <c r="D29" s="120">
        <f>+[1]Shop!D31</f>
        <v>178</v>
      </c>
      <c r="E29" s="120">
        <f>+[1]Shop!E31</f>
        <v>20</v>
      </c>
      <c r="F29" s="120">
        <f>+[1]Shop!F31</f>
        <v>6</v>
      </c>
      <c r="G29" s="120">
        <f>+[1]Shop!G31</f>
        <v>0</v>
      </c>
      <c r="H29" s="120">
        <f>+[1]Shop!H31</f>
        <v>0</v>
      </c>
      <c r="I29" s="120">
        <f>+[1]Shop!I31</f>
        <v>0</v>
      </c>
      <c r="J29" s="120">
        <f>+[1]Shop!J31</f>
        <v>0</v>
      </c>
      <c r="K29" s="120">
        <f>+[1]Shop!K31</f>
        <v>0</v>
      </c>
      <c r="L29" s="120">
        <f>+[1]Shop!L31</f>
        <v>0</v>
      </c>
      <c r="M29" s="120">
        <f>+[1]Shop!M31</f>
        <v>0</v>
      </c>
      <c r="N29" s="120">
        <f>+[1]Shop!N31</f>
        <v>0</v>
      </c>
      <c r="O29" s="120">
        <f>+[1]Shop!O31</f>
        <v>0</v>
      </c>
      <c r="P29" s="120">
        <f>+[1]Shop!P31</f>
        <v>0</v>
      </c>
      <c r="Q29" s="120">
        <f>+[1]Shop!Q31</f>
        <v>0</v>
      </c>
      <c r="R29" s="120">
        <f>+[1]Shop!R31</f>
        <v>0</v>
      </c>
      <c r="S29" s="120">
        <f>+[1]Shop!S31</f>
        <v>0</v>
      </c>
      <c r="T29" s="120">
        <f>+[1]Shop!T31</f>
        <v>0</v>
      </c>
      <c r="U29" s="120">
        <f>+[1]Shop!U31</f>
        <v>3</v>
      </c>
      <c r="V29" s="120">
        <f>+[1]Shop!V31</f>
        <v>0</v>
      </c>
      <c r="W29" s="120">
        <f>+[1]Shop!W31</f>
        <v>0</v>
      </c>
      <c r="X29" s="120">
        <f>+[1]Shop!X31</f>
        <v>0</v>
      </c>
      <c r="Y29" s="120">
        <f>+[1]Shop!Y31</f>
        <v>2</v>
      </c>
      <c r="Z29" s="120">
        <f>+[1]Shop!Z31</f>
        <v>2</v>
      </c>
      <c r="AA29" s="120">
        <f>+[1]Shop!AA31</f>
        <v>1</v>
      </c>
      <c r="AB29" s="120">
        <f>+[1]Shop!AB31</f>
        <v>4</v>
      </c>
      <c r="AC29" s="120">
        <f>+[1]Shop!AC31</f>
        <v>2</v>
      </c>
      <c r="AD29" s="120">
        <f>+[1]Shop!AD31</f>
        <v>0</v>
      </c>
      <c r="AE29" s="120">
        <f>+[1]Shop!AE31</f>
        <v>0</v>
      </c>
      <c r="AF29" s="120">
        <f>+[1]Shop!AF31</f>
        <v>0</v>
      </c>
      <c r="AG29" s="120">
        <f>+[1]Shop!AG31</f>
        <v>0</v>
      </c>
      <c r="AH29" s="120">
        <f>+[1]Shop!AH31</f>
        <v>0</v>
      </c>
      <c r="AI29" s="120">
        <f>+[1]Shop!AI31</f>
        <v>0</v>
      </c>
      <c r="AJ29" s="120">
        <f>+[1]Shop!AJ31</f>
        <v>0</v>
      </c>
    </row>
    <row r="30" spans="1:36">
      <c r="A30" s="120" t="str">
        <f>+[1]Shop!A32</f>
        <v>OTHER</v>
      </c>
      <c r="B30" s="120">
        <f>+[1]Shop!B32</f>
        <v>2664</v>
      </c>
      <c r="C30" s="120">
        <f>+[1]Shop!C32</f>
        <v>2853</v>
      </c>
      <c r="D30" s="120">
        <f>+[1]Shop!D32</f>
        <v>3285</v>
      </c>
      <c r="E30" s="120">
        <f>+[1]Shop!E32</f>
        <v>2132</v>
      </c>
      <c r="F30" s="120">
        <f>+[1]Shop!F32</f>
        <v>95</v>
      </c>
      <c r="G30" s="120">
        <f>+[1]Shop!G32</f>
        <v>59</v>
      </c>
      <c r="H30" s="120">
        <f>+[1]Shop!H32</f>
        <v>51</v>
      </c>
      <c r="I30" s="120">
        <f>+[1]Shop!I32</f>
        <v>55</v>
      </c>
      <c r="J30" s="120">
        <f>+[1]Shop!J32</f>
        <v>81</v>
      </c>
      <c r="K30" s="120">
        <f>+[1]Shop!K32</f>
        <v>136</v>
      </c>
      <c r="L30" s="120">
        <f>+[1]Shop!L32</f>
        <v>90</v>
      </c>
      <c r="M30" s="120">
        <f>+[1]Shop!M32</f>
        <v>178</v>
      </c>
      <c r="N30" s="120">
        <f>+[1]Shop!N32</f>
        <v>77</v>
      </c>
      <c r="O30" s="120">
        <f>+[1]Shop!O32</f>
        <v>65</v>
      </c>
      <c r="P30" s="120">
        <f>+[1]Shop!P32</f>
        <v>105</v>
      </c>
      <c r="Q30" s="120">
        <f>+[1]Shop!Q32</f>
        <v>3</v>
      </c>
      <c r="R30" s="120">
        <f>+[1]Shop!R32</f>
        <v>127</v>
      </c>
      <c r="S30" s="120">
        <f>+[1]Shop!S32</f>
        <v>101</v>
      </c>
      <c r="T30" s="120">
        <f>+[1]Shop!T32</f>
        <v>147</v>
      </c>
      <c r="U30" s="120">
        <f>+[1]Shop!U32</f>
        <v>125</v>
      </c>
      <c r="V30" s="120">
        <f>+[1]Shop!V32</f>
        <v>67</v>
      </c>
      <c r="W30" s="120">
        <f>+[1]Shop!W32</f>
        <v>91</v>
      </c>
      <c r="X30" s="120">
        <f>+[1]Shop!X32</f>
        <v>121</v>
      </c>
      <c r="Y30" s="120">
        <f>+[1]Shop!Y32</f>
        <v>90</v>
      </c>
      <c r="Z30" s="120">
        <f>+[1]Shop!Z32</f>
        <v>78</v>
      </c>
      <c r="AA30" s="120">
        <f>+[1]Shop!AA32</f>
        <v>55</v>
      </c>
      <c r="AB30" s="120">
        <f>+[1]Shop!AB32</f>
        <v>62</v>
      </c>
      <c r="AC30" s="120">
        <f>+[1]Shop!AC32</f>
        <v>73</v>
      </c>
      <c r="AD30" s="120">
        <f>+[1]Shop!AD32</f>
        <v>0</v>
      </c>
      <c r="AE30" s="120">
        <f>+[1]Shop!AE32</f>
        <v>0</v>
      </c>
      <c r="AF30" s="120">
        <f>+[1]Shop!AF32</f>
        <v>0</v>
      </c>
      <c r="AG30" s="120">
        <f>+[1]Shop!AG32</f>
        <v>0</v>
      </c>
      <c r="AH30" s="120">
        <f>+[1]Shop!AH32</f>
        <v>0</v>
      </c>
      <c r="AI30" s="120">
        <f>+[1]Shop!AI32</f>
        <v>0</v>
      </c>
      <c r="AJ30" s="120">
        <f>+[1]Shop!AJ32</f>
        <v>0</v>
      </c>
    </row>
    <row r="31" spans="1:36">
      <c r="A31" s="120" t="str">
        <f>+[1]Shop!A33</f>
        <v>OTHER DIMENSION NG</v>
      </c>
      <c r="B31" s="120">
        <f>+[1]Shop!B33</f>
        <v>0</v>
      </c>
      <c r="C31" s="120">
        <f>+[1]Shop!C33</f>
        <v>23</v>
      </c>
      <c r="D31" s="120">
        <f>+[1]Shop!D33</f>
        <v>0</v>
      </c>
      <c r="E31" s="120">
        <f>+[1]Shop!E33</f>
        <v>7</v>
      </c>
      <c r="F31" s="120">
        <f>+[1]Shop!F33</f>
        <v>0</v>
      </c>
      <c r="G31" s="120">
        <f>+[1]Shop!G33</f>
        <v>0</v>
      </c>
      <c r="H31" s="120">
        <f>+[1]Shop!H33</f>
        <v>0</v>
      </c>
      <c r="I31" s="120">
        <f>+[1]Shop!I33</f>
        <v>0</v>
      </c>
      <c r="J31" s="120">
        <f>+[1]Shop!J33</f>
        <v>0</v>
      </c>
      <c r="K31" s="120">
        <f>+[1]Shop!K33</f>
        <v>0</v>
      </c>
      <c r="L31" s="120">
        <f>+[1]Shop!L33</f>
        <v>0</v>
      </c>
      <c r="M31" s="120">
        <f>+[1]Shop!M33</f>
        <v>0</v>
      </c>
      <c r="N31" s="120">
        <f>+[1]Shop!N33</f>
        <v>0</v>
      </c>
      <c r="O31" s="120">
        <f>+[1]Shop!O33</f>
        <v>0</v>
      </c>
      <c r="P31" s="120">
        <f>+[1]Shop!P33</f>
        <v>0</v>
      </c>
      <c r="Q31" s="120">
        <f>+[1]Shop!Q33</f>
        <v>0</v>
      </c>
      <c r="R31" s="120">
        <f>+[1]Shop!R33</f>
        <v>0</v>
      </c>
      <c r="S31" s="120">
        <f>+[1]Shop!S33</f>
        <v>0</v>
      </c>
      <c r="T31" s="120">
        <f>+[1]Shop!T33</f>
        <v>1</v>
      </c>
      <c r="U31" s="120">
        <f>+[1]Shop!U33</f>
        <v>0</v>
      </c>
      <c r="V31" s="120">
        <f>+[1]Shop!V33</f>
        <v>0</v>
      </c>
      <c r="W31" s="120">
        <f>+[1]Shop!W33</f>
        <v>0</v>
      </c>
      <c r="X31" s="120">
        <f>+[1]Shop!X33</f>
        <v>0</v>
      </c>
      <c r="Y31" s="120">
        <f>+[1]Shop!Y33</f>
        <v>0</v>
      </c>
      <c r="Z31" s="120">
        <f>+[1]Shop!Z33</f>
        <v>0</v>
      </c>
      <c r="AA31" s="120">
        <f>+[1]Shop!AA33</f>
        <v>0</v>
      </c>
      <c r="AB31" s="120">
        <f>+[1]Shop!AB33</f>
        <v>0</v>
      </c>
      <c r="AC31" s="120">
        <f>+[1]Shop!AC33</f>
        <v>6</v>
      </c>
      <c r="AD31" s="120">
        <f>+[1]Shop!AD33</f>
        <v>0</v>
      </c>
      <c r="AE31" s="120">
        <f>+[1]Shop!AE33</f>
        <v>0</v>
      </c>
      <c r="AF31" s="120">
        <f>+[1]Shop!AF33</f>
        <v>0</v>
      </c>
      <c r="AG31" s="120">
        <f>+[1]Shop!AG33</f>
        <v>0</v>
      </c>
      <c r="AH31" s="120">
        <f>+[1]Shop!AH33</f>
        <v>0</v>
      </c>
      <c r="AI31" s="120">
        <f>+[1]Shop!AI33</f>
        <v>0</v>
      </c>
      <c r="AJ31" s="120">
        <f>+[1]Shop!AJ33</f>
        <v>0</v>
      </c>
    </row>
    <row r="32" spans="1:36">
      <c r="A32" s="120" t="str">
        <f>+[1]Shop!A34</f>
        <v>OTHER QC/PROD CHECKING</v>
      </c>
      <c r="B32" s="120">
        <f>+[1]Shop!B34</f>
        <v>570467</v>
      </c>
      <c r="C32" s="120">
        <f>+[1]Shop!C34</f>
        <v>620219</v>
      </c>
      <c r="D32" s="120">
        <f>+[1]Shop!D34</f>
        <v>591871</v>
      </c>
      <c r="E32" s="120">
        <f>+[1]Shop!E34</f>
        <v>487705</v>
      </c>
      <c r="F32" s="120">
        <f>+[1]Shop!F34</f>
        <v>43502</v>
      </c>
      <c r="G32" s="120">
        <f>+[1]Shop!G34</f>
        <v>22124</v>
      </c>
      <c r="H32" s="120">
        <f>+[1]Shop!H34</f>
        <v>13342</v>
      </c>
      <c r="I32" s="120">
        <f>+[1]Shop!I34</f>
        <v>23830</v>
      </c>
      <c r="J32" s="120">
        <f>+[1]Shop!J34</f>
        <v>20174</v>
      </c>
      <c r="K32" s="120">
        <f>+[1]Shop!K34</f>
        <v>20061</v>
      </c>
      <c r="L32" s="120">
        <f>+[1]Shop!L34</f>
        <v>23931</v>
      </c>
      <c r="M32" s="120">
        <f>+[1]Shop!M34</f>
        <v>20293</v>
      </c>
      <c r="N32" s="120">
        <f>+[1]Shop!N34</f>
        <v>19523</v>
      </c>
      <c r="O32" s="120">
        <f>+[1]Shop!O34</f>
        <v>11753</v>
      </c>
      <c r="P32" s="120">
        <f>+[1]Shop!P34</f>
        <v>20601</v>
      </c>
      <c r="Q32" s="120">
        <f>+[1]Shop!Q34</f>
        <v>3508</v>
      </c>
      <c r="R32" s="120">
        <f>+[1]Shop!R34</f>
        <v>20312</v>
      </c>
      <c r="S32" s="120">
        <f>+[1]Shop!S34</f>
        <v>19414</v>
      </c>
      <c r="T32" s="120">
        <f>+[1]Shop!T34</f>
        <v>20101</v>
      </c>
      <c r="U32" s="120">
        <f>+[1]Shop!U34</f>
        <v>19879</v>
      </c>
      <c r="V32" s="120">
        <f>+[1]Shop!V34</f>
        <v>13886</v>
      </c>
      <c r="W32" s="120">
        <f>+[1]Shop!W34</f>
        <v>25356</v>
      </c>
      <c r="X32" s="120">
        <f>+[1]Shop!X34</f>
        <v>24769</v>
      </c>
      <c r="Y32" s="120">
        <f>+[1]Shop!Y34</f>
        <v>22695</v>
      </c>
      <c r="Z32" s="120">
        <f>+[1]Shop!Z34</f>
        <v>22470</v>
      </c>
      <c r="AA32" s="120">
        <f>+[1]Shop!AA34</f>
        <v>21181</v>
      </c>
      <c r="AB32" s="120">
        <f>+[1]Shop!AB34</f>
        <v>20110</v>
      </c>
      <c r="AC32" s="120">
        <f>+[1]Shop!AC34</f>
        <v>14655</v>
      </c>
      <c r="AD32" s="120">
        <f>+[1]Shop!AD34</f>
        <v>0</v>
      </c>
      <c r="AE32" s="120">
        <f>+[1]Shop!AE34</f>
        <v>0</v>
      </c>
      <c r="AF32" s="120">
        <f>+[1]Shop!AF34</f>
        <v>0</v>
      </c>
      <c r="AG32" s="120">
        <f>+[1]Shop!AG34</f>
        <v>0</v>
      </c>
      <c r="AH32" s="120">
        <f>+[1]Shop!AH34</f>
        <v>0</v>
      </c>
      <c r="AI32" s="120">
        <f>+[1]Shop!AI34</f>
        <v>0</v>
      </c>
      <c r="AJ32" s="120">
        <f>+[1]Shop!AJ34</f>
        <v>0</v>
      </c>
    </row>
    <row r="33" spans="1:36">
      <c r="A33" s="120" t="str">
        <f>+[1]Shop!A35</f>
        <v>OTHER VISUAL NG</v>
      </c>
      <c r="B33" s="120">
        <f>+[1]Shop!B35</f>
        <v>1521</v>
      </c>
      <c r="C33" s="120">
        <f>+[1]Shop!C35</f>
        <v>917</v>
      </c>
      <c r="D33" s="120">
        <f>+[1]Shop!D35</f>
        <v>1009</v>
      </c>
      <c r="E33" s="120">
        <f>+[1]Shop!E35</f>
        <v>1025</v>
      </c>
      <c r="F33" s="120">
        <f>+[1]Shop!F35</f>
        <v>71</v>
      </c>
      <c r="G33" s="120">
        <f>+[1]Shop!G35</f>
        <v>53</v>
      </c>
      <c r="H33" s="120">
        <f>+[1]Shop!H35</f>
        <v>0</v>
      </c>
      <c r="I33" s="120">
        <f>+[1]Shop!I35</f>
        <v>63</v>
      </c>
      <c r="J33" s="120">
        <f>+[1]Shop!J35</f>
        <v>51</v>
      </c>
      <c r="K33" s="120">
        <f>+[1]Shop!K35</f>
        <v>62</v>
      </c>
      <c r="L33" s="120">
        <f>+[1]Shop!L35</f>
        <v>36</v>
      </c>
      <c r="M33" s="120">
        <f>+[1]Shop!M35</f>
        <v>29</v>
      </c>
      <c r="N33" s="120">
        <f>+[1]Shop!N35</f>
        <v>30</v>
      </c>
      <c r="O33" s="120">
        <f>+[1]Shop!O35</f>
        <v>0</v>
      </c>
      <c r="P33" s="120">
        <f>+[1]Shop!P35</f>
        <v>39</v>
      </c>
      <c r="Q33" s="120">
        <f>+[1]Shop!Q35</f>
        <v>41</v>
      </c>
      <c r="R33" s="120">
        <f>+[1]Shop!R35</f>
        <v>44</v>
      </c>
      <c r="S33" s="120">
        <f>+[1]Shop!S35</f>
        <v>51</v>
      </c>
      <c r="T33" s="120">
        <f>+[1]Shop!T35</f>
        <v>47</v>
      </c>
      <c r="U33" s="120">
        <f>+[1]Shop!U35</f>
        <v>60</v>
      </c>
      <c r="V33" s="120">
        <f>+[1]Shop!V35</f>
        <v>0</v>
      </c>
      <c r="W33" s="120">
        <f>+[1]Shop!W35</f>
        <v>69</v>
      </c>
      <c r="X33" s="120">
        <f>+[1]Shop!X35</f>
        <v>39</v>
      </c>
      <c r="Y33" s="120">
        <f>+[1]Shop!Y35</f>
        <v>51</v>
      </c>
      <c r="Z33" s="120">
        <f>+[1]Shop!Z35</f>
        <v>36</v>
      </c>
      <c r="AA33" s="120">
        <f>+[1]Shop!AA35</f>
        <v>94</v>
      </c>
      <c r="AB33" s="120">
        <f>+[1]Shop!AB35</f>
        <v>47</v>
      </c>
      <c r="AC33" s="120">
        <f>+[1]Shop!AC35</f>
        <v>0</v>
      </c>
      <c r="AD33" s="120">
        <f>+[1]Shop!AD35</f>
        <v>0</v>
      </c>
      <c r="AE33" s="120">
        <f>+[1]Shop!AE35</f>
        <v>0</v>
      </c>
      <c r="AF33" s="120">
        <f>+[1]Shop!AF35</f>
        <v>0</v>
      </c>
      <c r="AG33" s="120">
        <f>+[1]Shop!AG35</f>
        <v>0</v>
      </c>
      <c r="AH33" s="120">
        <f>+[1]Shop!AH35</f>
        <v>0</v>
      </c>
      <c r="AI33" s="120">
        <f>+[1]Shop!AI35</f>
        <v>0</v>
      </c>
      <c r="AJ33" s="120">
        <f>+[1]Shop!AJ35</f>
        <v>0</v>
      </c>
    </row>
    <row r="34" spans="1:36">
      <c r="A34" s="120" t="str">
        <f>+[1]Shop!A36</f>
        <v>PARALLEL</v>
      </c>
      <c r="B34" s="120">
        <f>+[1]Shop!B36</f>
        <v>1513</v>
      </c>
      <c r="C34" s="120">
        <f>+[1]Shop!C36</f>
        <v>815</v>
      </c>
      <c r="D34" s="120">
        <f>+[1]Shop!D36</f>
        <v>839</v>
      </c>
      <c r="E34" s="120">
        <f>+[1]Shop!E36</f>
        <v>390</v>
      </c>
      <c r="F34" s="120">
        <f>+[1]Shop!F36</f>
        <v>29</v>
      </c>
      <c r="G34" s="120">
        <f>+[1]Shop!G36</f>
        <v>16</v>
      </c>
      <c r="H34" s="120">
        <f>+[1]Shop!H36</f>
        <v>9</v>
      </c>
      <c r="I34" s="120">
        <f>+[1]Shop!I36</f>
        <v>31</v>
      </c>
      <c r="J34" s="120">
        <f>+[1]Shop!J36</f>
        <v>16</v>
      </c>
      <c r="K34" s="120">
        <f>+[1]Shop!K36</f>
        <v>14</v>
      </c>
      <c r="L34" s="120">
        <f>+[1]Shop!L36</f>
        <v>14</v>
      </c>
      <c r="M34" s="120">
        <f>+[1]Shop!M36</f>
        <v>22</v>
      </c>
      <c r="N34" s="120">
        <f>+[1]Shop!N36</f>
        <v>44</v>
      </c>
      <c r="O34" s="120">
        <f>+[1]Shop!O36</f>
        <v>10</v>
      </c>
      <c r="P34" s="120">
        <f>+[1]Shop!P36</f>
        <v>33</v>
      </c>
      <c r="Q34" s="120">
        <f>+[1]Shop!Q36</f>
        <v>9</v>
      </c>
      <c r="R34" s="120">
        <f>+[1]Shop!R36</f>
        <v>10</v>
      </c>
      <c r="S34" s="120">
        <f>+[1]Shop!S36</f>
        <v>5</v>
      </c>
      <c r="T34" s="120">
        <f>+[1]Shop!T36</f>
        <v>10</v>
      </c>
      <c r="U34" s="120">
        <f>+[1]Shop!U36</f>
        <v>22</v>
      </c>
      <c r="V34" s="120">
        <f>+[1]Shop!V36</f>
        <v>19</v>
      </c>
      <c r="W34" s="120">
        <f>+[1]Shop!W36</f>
        <v>18</v>
      </c>
      <c r="X34" s="120">
        <f>+[1]Shop!X36</f>
        <v>15</v>
      </c>
      <c r="Y34" s="120">
        <f>+[1]Shop!Y36</f>
        <v>9</v>
      </c>
      <c r="Z34" s="120">
        <f>+[1]Shop!Z36</f>
        <v>18</v>
      </c>
      <c r="AA34" s="120">
        <f>+[1]Shop!AA36</f>
        <v>6</v>
      </c>
      <c r="AB34" s="120">
        <f>+[1]Shop!AB36</f>
        <v>3</v>
      </c>
      <c r="AC34" s="120">
        <f>+[1]Shop!AC36</f>
        <v>8</v>
      </c>
      <c r="AD34" s="120">
        <f>+[1]Shop!AD36</f>
        <v>0</v>
      </c>
      <c r="AE34" s="120">
        <f>+[1]Shop!AE36</f>
        <v>0</v>
      </c>
      <c r="AF34" s="120">
        <f>+[1]Shop!AF36</f>
        <v>0</v>
      </c>
      <c r="AG34" s="120">
        <f>+[1]Shop!AG36</f>
        <v>0</v>
      </c>
      <c r="AH34" s="120">
        <f>+[1]Shop!AH36</f>
        <v>0</v>
      </c>
      <c r="AI34" s="120">
        <f>+[1]Shop!AI36</f>
        <v>0</v>
      </c>
      <c r="AJ34" s="120">
        <f>+[1]Shop!AJ36</f>
        <v>0</v>
      </c>
    </row>
    <row r="35" spans="1:36">
      <c r="A35" s="120" t="str">
        <f>+[1]Shop!A37</f>
        <v>RUNOUT</v>
      </c>
      <c r="B35" s="120">
        <f>+[1]Shop!B37</f>
        <v>6</v>
      </c>
      <c r="C35" s="120">
        <f>+[1]Shop!C37</f>
        <v>81</v>
      </c>
      <c r="D35" s="120">
        <f>+[1]Shop!D37</f>
        <v>0</v>
      </c>
      <c r="E35" s="120">
        <f>+[1]Shop!E37</f>
        <v>11</v>
      </c>
      <c r="F35" s="120">
        <f>+[1]Shop!F37</f>
        <v>0</v>
      </c>
      <c r="G35" s="120">
        <f>+[1]Shop!G37</f>
        <v>0</v>
      </c>
      <c r="H35" s="120">
        <f>+[1]Shop!H37</f>
        <v>0</v>
      </c>
      <c r="I35" s="120">
        <f>+[1]Shop!I37</f>
        <v>0</v>
      </c>
      <c r="J35" s="120">
        <f>+[1]Shop!J37</f>
        <v>0</v>
      </c>
      <c r="K35" s="120">
        <f>+[1]Shop!K37</f>
        <v>0</v>
      </c>
      <c r="L35" s="120">
        <f>+[1]Shop!L37</f>
        <v>0</v>
      </c>
      <c r="M35" s="120">
        <f>+[1]Shop!M37</f>
        <v>1</v>
      </c>
      <c r="N35" s="120">
        <f>+[1]Shop!N37</f>
        <v>0</v>
      </c>
      <c r="O35" s="120">
        <f>+[1]Shop!O37</f>
        <v>0</v>
      </c>
      <c r="P35" s="120">
        <f>+[1]Shop!P37</f>
        <v>0</v>
      </c>
      <c r="Q35" s="120">
        <f>+[1]Shop!Q37</f>
        <v>0</v>
      </c>
      <c r="R35" s="120">
        <f>+[1]Shop!R37</f>
        <v>0</v>
      </c>
      <c r="S35" s="120">
        <f>+[1]Shop!S37</f>
        <v>0</v>
      </c>
      <c r="T35" s="120">
        <f>+[1]Shop!T37</f>
        <v>0</v>
      </c>
      <c r="U35" s="120">
        <f>+[1]Shop!U37</f>
        <v>0</v>
      </c>
      <c r="V35" s="120">
        <f>+[1]Shop!V37</f>
        <v>0</v>
      </c>
      <c r="W35" s="120">
        <f>+[1]Shop!W37</f>
        <v>0</v>
      </c>
      <c r="X35" s="120">
        <f>+[1]Shop!X37</f>
        <v>6</v>
      </c>
      <c r="Y35" s="120">
        <f>+[1]Shop!Y37</f>
        <v>0</v>
      </c>
      <c r="Z35" s="120">
        <f>+[1]Shop!Z37</f>
        <v>2</v>
      </c>
      <c r="AA35" s="120">
        <f>+[1]Shop!AA37</f>
        <v>2</v>
      </c>
      <c r="AB35" s="120">
        <f>+[1]Shop!AB37</f>
        <v>0</v>
      </c>
      <c r="AC35" s="120">
        <f>+[1]Shop!AC37</f>
        <v>0</v>
      </c>
      <c r="AD35" s="120">
        <f>+[1]Shop!AD37</f>
        <v>0</v>
      </c>
      <c r="AE35" s="120">
        <f>+[1]Shop!AE37</f>
        <v>0</v>
      </c>
      <c r="AF35" s="120">
        <f>+[1]Shop!AF37</f>
        <v>0</v>
      </c>
      <c r="AG35" s="120">
        <f>+[1]Shop!AG37</f>
        <v>0</v>
      </c>
      <c r="AH35" s="120">
        <f>+[1]Shop!AH37</f>
        <v>0</v>
      </c>
      <c r="AI35" s="120">
        <f>+[1]Shop!AI37</f>
        <v>0</v>
      </c>
      <c r="AJ35" s="120">
        <f>+[1]Shop!AJ37</f>
        <v>0</v>
      </c>
    </row>
    <row r="36" spans="1:36" s="80" customFormat="1">
      <c r="A36" s="120" t="str">
        <f>+[1]Shop!A38</f>
        <v>SCRATCH ALL</v>
      </c>
      <c r="B36" s="120">
        <f>+[1]Shop!B38</f>
        <v>3116</v>
      </c>
      <c r="C36" s="120">
        <f>+[1]Shop!C38</f>
        <v>2751</v>
      </c>
      <c r="D36" s="120">
        <f>+[1]Shop!D38</f>
        <v>2931</v>
      </c>
      <c r="E36" s="120">
        <f>+[1]Shop!E38</f>
        <v>2130</v>
      </c>
      <c r="F36" s="120">
        <f>+[1]Shop!F38</f>
        <v>207</v>
      </c>
      <c r="G36" s="120">
        <f>+[1]Shop!G38</f>
        <v>109</v>
      </c>
      <c r="H36" s="120">
        <f>+[1]Shop!H38</f>
        <v>0</v>
      </c>
      <c r="I36" s="120">
        <f>+[1]Shop!I38</f>
        <v>121</v>
      </c>
      <c r="J36" s="120">
        <f>+[1]Shop!J38</f>
        <v>81</v>
      </c>
      <c r="K36" s="120">
        <f>+[1]Shop!K38</f>
        <v>113</v>
      </c>
      <c r="L36" s="120">
        <f>+[1]Shop!L38</f>
        <v>82</v>
      </c>
      <c r="M36" s="120">
        <f>+[1]Shop!M38</f>
        <v>121</v>
      </c>
      <c r="N36" s="120">
        <f>+[1]Shop!N38</f>
        <v>73</v>
      </c>
      <c r="O36" s="120">
        <f>+[1]Shop!O38</f>
        <v>0</v>
      </c>
      <c r="P36" s="120">
        <f>+[1]Shop!P38</f>
        <v>108</v>
      </c>
      <c r="Q36" s="120">
        <f>+[1]Shop!Q38</f>
        <v>46</v>
      </c>
      <c r="R36" s="120">
        <f>+[1]Shop!R38</f>
        <v>85</v>
      </c>
      <c r="S36" s="120">
        <f>+[1]Shop!S38</f>
        <v>122</v>
      </c>
      <c r="T36" s="120">
        <f>+[1]Shop!T38</f>
        <v>125</v>
      </c>
      <c r="U36" s="120">
        <f>+[1]Shop!U38</f>
        <v>89</v>
      </c>
      <c r="V36" s="120">
        <f>+[1]Shop!V38</f>
        <v>0</v>
      </c>
      <c r="W36" s="120">
        <f>+[1]Shop!W38</f>
        <v>89</v>
      </c>
      <c r="X36" s="120">
        <f>+[1]Shop!X38</f>
        <v>110</v>
      </c>
      <c r="Y36" s="120">
        <f>+[1]Shop!Y38</f>
        <v>152</v>
      </c>
      <c r="Z36" s="120">
        <f>+[1]Shop!Z38</f>
        <v>95</v>
      </c>
      <c r="AA36" s="120">
        <f>+[1]Shop!AA38</f>
        <v>89</v>
      </c>
      <c r="AB36" s="120">
        <f>+[1]Shop!AB38</f>
        <v>107</v>
      </c>
      <c r="AC36" s="120">
        <f>+[1]Shop!AC38</f>
        <v>0</v>
      </c>
      <c r="AD36" s="120">
        <f>+[1]Shop!AD38</f>
        <v>0</v>
      </c>
      <c r="AE36" s="120">
        <f>+[1]Shop!AE38</f>
        <v>0</v>
      </c>
      <c r="AF36" s="120">
        <f>+[1]Shop!AF38</f>
        <v>0</v>
      </c>
      <c r="AG36" s="120">
        <f>+[1]Shop!AG38</f>
        <v>0</v>
      </c>
      <c r="AH36" s="120">
        <f>+[1]Shop!AH38</f>
        <v>0</v>
      </c>
      <c r="AI36" s="120">
        <f>+[1]Shop!AI38</f>
        <v>0</v>
      </c>
      <c r="AJ36" s="120">
        <f>+[1]Shop!AJ38</f>
        <v>0</v>
      </c>
    </row>
    <row r="37" spans="1:36">
      <c r="A37" s="120">
        <f>+[1]Shop!A39</f>
        <v>0</v>
      </c>
      <c r="B37" s="120">
        <f>+[1]Shop!B39</f>
        <v>0</v>
      </c>
      <c r="C37" s="120">
        <f>+[1]Shop!C39</f>
        <v>0</v>
      </c>
      <c r="D37" s="120">
        <f>+[1]Shop!D39</f>
        <v>0</v>
      </c>
      <c r="E37" s="120">
        <f>+[1]Shop!E39</f>
        <v>0</v>
      </c>
      <c r="F37" s="120">
        <f>+[1]Shop!F39</f>
        <v>0</v>
      </c>
      <c r="G37" s="120">
        <f>+[1]Shop!G39</f>
        <v>0</v>
      </c>
      <c r="H37" s="120">
        <f>+[1]Shop!H39</f>
        <v>0</v>
      </c>
      <c r="I37" s="120">
        <f>+[1]Shop!I39</f>
        <v>0</v>
      </c>
      <c r="J37" s="120">
        <f>+[1]Shop!J39</f>
        <v>0</v>
      </c>
      <c r="K37" s="120">
        <f>+[1]Shop!K39</f>
        <v>0</v>
      </c>
      <c r="L37" s="120">
        <f>+[1]Shop!L39</f>
        <v>0</v>
      </c>
      <c r="M37" s="120">
        <f>+[1]Shop!M39</f>
        <v>0</v>
      </c>
      <c r="N37" s="120">
        <f>+[1]Shop!N39</f>
        <v>0</v>
      </c>
      <c r="O37" s="120">
        <f>+[1]Shop!O39</f>
        <v>0</v>
      </c>
      <c r="P37" s="120">
        <f>+[1]Shop!P39</f>
        <v>0</v>
      </c>
      <c r="Q37" s="120">
        <f>+[1]Shop!Q39</f>
        <v>0</v>
      </c>
      <c r="R37" s="120">
        <f>+[1]Shop!R39</f>
        <v>0</v>
      </c>
      <c r="S37" s="120">
        <f>+[1]Shop!S39</f>
        <v>0</v>
      </c>
      <c r="T37" s="120">
        <f>+[1]Shop!T39</f>
        <v>0</v>
      </c>
      <c r="U37" s="120">
        <f>+[1]Shop!U39</f>
        <v>0</v>
      </c>
      <c r="V37" s="120">
        <f>+[1]Shop!V39</f>
        <v>0</v>
      </c>
      <c r="W37" s="120">
        <f>+[1]Shop!W39</f>
        <v>0</v>
      </c>
      <c r="X37" s="120">
        <f>+[1]Shop!X39</f>
        <v>0</v>
      </c>
      <c r="Y37" s="120">
        <f>+[1]Shop!Y39</f>
        <v>0</v>
      </c>
      <c r="Z37" s="120">
        <f>+[1]Shop!Z39</f>
        <v>0</v>
      </c>
      <c r="AA37" s="120">
        <f>+[1]Shop!AA39</f>
        <v>0</v>
      </c>
      <c r="AB37" s="120">
        <f>+[1]Shop!AB39</f>
        <v>0</v>
      </c>
      <c r="AC37" s="120">
        <f>+[1]Shop!AC39</f>
        <v>0</v>
      </c>
      <c r="AD37" s="120">
        <f>+[1]Shop!AD39</f>
        <v>0</v>
      </c>
      <c r="AE37" s="120">
        <f>+[1]Shop!AE39</f>
        <v>0</v>
      </c>
      <c r="AF37" s="120">
        <f>+[1]Shop!AF39</f>
        <v>0</v>
      </c>
      <c r="AG37" s="120">
        <f>+[1]Shop!AG39</f>
        <v>0</v>
      </c>
      <c r="AH37" s="120">
        <f>+[1]Shop!AH39</f>
        <v>0</v>
      </c>
      <c r="AI37" s="120">
        <f>+[1]Shop!AI39</f>
        <v>0</v>
      </c>
      <c r="AJ37" s="120">
        <f>+[1]Shop!AJ39</f>
        <v>0</v>
      </c>
    </row>
    <row r="38" spans="1:36">
      <c r="A38" s="120" t="str">
        <f>+[1]Shop!A40</f>
        <v>Load by : NVP6820</v>
      </c>
      <c r="B38" s="120">
        <f>+[1]Shop!B40</f>
        <v>0</v>
      </c>
      <c r="C38" s="120">
        <f>+[1]Shop!C40</f>
        <v>0</v>
      </c>
      <c r="D38" s="120">
        <f>+[1]Shop!D40</f>
        <v>0</v>
      </c>
      <c r="E38" s="120">
        <f>+[1]Shop!E40</f>
        <v>0</v>
      </c>
      <c r="F38" s="120">
        <f>+[1]Shop!F40</f>
        <v>0</v>
      </c>
      <c r="G38" s="120">
        <f>+[1]Shop!G40</f>
        <v>0</v>
      </c>
      <c r="H38" s="120">
        <f>+[1]Shop!H40</f>
        <v>0</v>
      </c>
      <c r="I38" s="120">
        <f>+[1]Shop!I40</f>
        <v>0</v>
      </c>
      <c r="J38" s="120">
        <f>+[1]Shop!J40</f>
        <v>0</v>
      </c>
      <c r="K38" s="120">
        <f>+[1]Shop!K40</f>
        <v>0</v>
      </c>
      <c r="L38" s="120">
        <f>+[1]Shop!L40</f>
        <v>0</v>
      </c>
      <c r="M38" s="120">
        <f>+[1]Shop!M40</f>
        <v>0</v>
      </c>
      <c r="N38" s="120">
        <f>+[1]Shop!N40</f>
        <v>0</v>
      </c>
      <c r="O38" s="120">
        <f>+[1]Shop!O40</f>
        <v>0</v>
      </c>
      <c r="P38" s="120">
        <f>+[1]Shop!P40</f>
        <v>0</v>
      </c>
      <c r="Q38" s="120">
        <f>+[1]Shop!Q40</f>
        <v>0</v>
      </c>
      <c r="R38" s="120">
        <f>+[1]Shop!R40</f>
        <v>0</v>
      </c>
      <c r="S38" s="120">
        <f>+[1]Shop!S40</f>
        <v>0</v>
      </c>
      <c r="T38" s="120">
        <f>+[1]Shop!T40</f>
        <v>0</v>
      </c>
      <c r="U38" s="120">
        <f>+[1]Shop!U40</f>
        <v>0</v>
      </c>
      <c r="V38" s="120">
        <f>+[1]Shop!V40</f>
        <v>0</v>
      </c>
      <c r="W38" s="120">
        <f>+[1]Shop!W40</f>
        <v>0</v>
      </c>
      <c r="X38" s="120">
        <f>+[1]Shop!X40</f>
        <v>0</v>
      </c>
      <c r="Y38" s="120">
        <f>+[1]Shop!Y40</f>
        <v>0</v>
      </c>
      <c r="Z38" s="120">
        <f>+[1]Shop!Z40</f>
        <v>0</v>
      </c>
      <c r="AA38" s="120">
        <f>+[1]Shop!AA40</f>
        <v>0</v>
      </c>
      <c r="AB38" s="120">
        <f>+[1]Shop!AB40</f>
        <v>0</v>
      </c>
      <c r="AC38" s="120">
        <f>+[1]Shop!AC40</f>
        <v>0</v>
      </c>
      <c r="AD38" s="120">
        <f>+[1]Shop!AD40</f>
        <v>0</v>
      </c>
      <c r="AE38" s="120">
        <f>+[1]Shop!AE40</f>
        <v>0</v>
      </c>
      <c r="AF38" s="120">
        <f>+[1]Shop!AF40</f>
        <v>0</v>
      </c>
      <c r="AG38" s="120">
        <f>+[1]Shop!AG40</f>
        <v>0</v>
      </c>
      <c r="AH38" s="120">
        <f>+[1]Shop!AH40</f>
        <v>0</v>
      </c>
      <c r="AI38" s="120">
        <f>+[1]Shop!AI40</f>
        <v>0</v>
      </c>
      <c r="AJ38" s="120">
        <f>+[1]Shop!AJ40</f>
        <v>0</v>
      </c>
    </row>
    <row r="39" spans="1:36">
      <c r="A39" s="120" t="str">
        <f>+[1]Shop!A41</f>
        <v>Time : 07:46:46 25-Aug-2025</v>
      </c>
      <c r="B39" s="120">
        <f>+[1]Shop!B41</f>
        <v>0</v>
      </c>
      <c r="C39" s="120">
        <f>+[1]Shop!C41</f>
        <v>0</v>
      </c>
      <c r="D39" s="120">
        <f>+[1]Shop!D41</f>
        <v>0</v>
      </c>
      <c r="E39" s="120">
        <f>+[1]Shop!E41</f>
        <v>0</v>
      </c>
      <c r="F39" s="120">
        <f>+[1]Shop!F41</f>
        <v>0</v>
      </c>
      <c r="G39" s="120">
        <f>+[1]Shop!G41</f>
        <v>0</v>
      </c>
      <c r="H39" s="120">
        <f>+[1]Shop!H41</f>
        <v>0</v>
      </c>
      <c r="I39" s="120">
        <f>+[1]Shop!I41</f>
        <v>0</v>
      </c>
      <c r="J39" s="120">
        <f>+[1]Shop!J41</f>
        <v>0</v>
      </c>
      <c r="K39" s="120">
        <f>+[1]Shop!K41</f>
        <v>0</v>
      </c>
      <c r="L39" s="120">
        <f>+[1]Shop!L41</f>
        <v>0</v>
      </c>
      <c r="M39" s="120">
        <f>+[1]Shop!M41</f>
        <v>0</v>
      </c>
      <c r="N39" s="120">
        <f>+[1]Shop!N41</f>
        <v>0</v>
      </c>
      <c r="O39" s="120">
        <f>+[1]Shop!O41</f>
        <v>0</v>
      </c>
      <c r="P39" s="120">
        <f>+[1]Shop!P41</f>
        <v>0</v>
      </c>
      <c r="Q39" s="120">
        <f>+[1]Shop!Q41</f>
        <v>0</v>
      </c>
      <c r="R39" s="120">
        <f>+[1]Shop!R41</f>
        <v>0</v>
      </c>
      <c r="S39" s="120">
        <f>+[1]Shop!S41</f>
        <v>0</v>
      </c>
      <c r="T39" s="120">
        <f>+[1]Shop!T41</f>
        <v>0</v>
      </c>
      <c r="U39" s="120">
        <f>+[1]Shop!U41</f>
        <v>0</v>
      </c>
      <c r="V39" s="120">
        <f>+[1]Shop!V41</f>
        <v>0</v>
      </c>
      <c r="W39" s="120">
        <f>+[1]Shop!W41</f>
        <v>0</v>
      </c>
      <c r="X39" s="120">
        <f>+[1]Shop!X41</f>
        <v>0</v>
      </c>
      <c r="Y39" s="120">
        <f>+[1]Shop!Y41</f>
        <v>0</v>
      </c>
      <c r="Z39" s="120">
        <f>+[1]Shop!Z41</f>
        <v>0</v>
      </c>
      <c r="AA39" s="120">
        <f>+[1]Shop!AA41</f>
        <v>0</v>
      </c>
      <c r="AB39" s="120">
        <f>+[1]Shop!AB41</f>
        <v>0</v>
      </c>
      <c r="AC39" s="120">
        <f>+[1]Shop!AC41</f>
        <v>0</v>
      </c>
      <c r="AD39" s="120">
        <f>+[1]Shop!AD41</f>
        <v>0</v>
      </c>
      <c r="AE39" s="120">
        <f>+[1]Shop!AE41</f>
        <v>0</v>
      </c>
      <c r="AF39" s="120">
        <f>+[1]Shop!AF41</f>
        <v>0</v>
      </c>
      <c r="AG39" s="120">
        <f>+[1]Shop!AG41</f>
        <v>0</v>
      </c>
      <c r="AH39" s="120">
        <f>+[1]Shop!AH41</f>
        <v>0</v>
      </c>
      <c r="AI39" s="120">
        <f>+[1]Shop!AI41</f>
        <v>0</v>
      </c>
      <c r="AJ39" s="120">
        <f>+[1]Shop!AJ41</f>
        <v>0</v>
      </c>
    </row>
    <row r="40" spans="1:36">
      <c r="A40" s="120">
        <f>+[1]Shop!A42</f>
        <v>0</v>
      </c>
      <c r="B40" s="120">
        <f>+[1]Shop!B42</f>
        <v>0</v>
      </c>
      <c r="C40" s="120">
        <f>+[1]Shop!C42</f>
        <v>0</v>
      </c>
      <c r="D40" s="120">
        <f>+[1]Shop!D42</f>
        <v>0</v>
      </c>
      <c r="E40" s="120">
        <f>+[1]Shop!E42</f>
        <v>0</v>
      </c>
      <c r="F40" s="120">
        <f>+[1]Shop!F42</f>
        <v>0</v>
      </c>
      <c r="G40" s="120">
        <f>+[1]Shop!G42</f>
        <v>0</v>
      </c>
      <c r="H40" s="120">
        <f>+[1]Shop!H42</f>
        <v>0</v>
      </c>
      <c r="I40" s="120">
        <f>+[1]Shop!I42</f>
        <v>0</v>
      </c>
      <c r="J40" s="120">
        <f>+[1]Shop!J42</f>
        <v>0</v>
      </c>
      <c r="K40" s="120">
        <f>+[1]Shop!K42</f>
        <v>0</v>
      </c>
      <c r="L40" s="120">
        <f>+[1]Shop!L42</f>
        <v>0</v>
      </c>
      <c r="M40" s="120">
        <f>+[1]Shop!M42</f>
        <v>0</v>
      </c>
      <c r="N40" s="120">
        <f>+[1]Shop!N42</f>
        <v>0</v>
      </c>
      <c r="O40" s="120">
        <f>+[1]Shop!O42</f>
        <v>0</v>
      </c>
      <c r="P40" s="120">
        <f>+[1]Shop!P42</f>
        <v>0</v>
      </c>
      <c r="Q40" s="120">
        <f>+[1]Shop!Q42</f>
        <v>0</v>
      </c>
      <c r="R40" s="120">
        <f>+[1]Shop!R42</f>
        <v>0</v>
      </c>
      <c r="S40" s="120">
        <f>+[1]Shop!S42</f>
        <v>0</v>
      </c>
      <c r="T40" s="120">
        <f>+[1]Shop!T42</f>
        <v>0</v>
      </c>
      <c r="U40" s="120">
        <f>+[1]Shop!U42</f>
        <v>0</v>
      </c>
      <c r="V40" s="120">
        <f>+[1]Shop!V42</f>
        <v>0</v>
      </c>
      <c r="W40" s="120">
        <f>+[1]Shop!W42</f>
        <v>0</v>
      </c>
      <c r="X40" s="120">
        <f>+[1]Shop!X42</f>
        <v>0</v>
      </c>
      <c r="Y40" s="120">
        <f>+[1]Shop!Y42</f>
        <v>0</v>
      </c>
      <c r="Z40" s="120">
        <f>+[1]Shop!Z42</f>
        <v>0</v>
      </c>
      <c r="AA40" s="120">
        <f>+[1]Shop!AA42</f>
        <v>0</v>
      </c>
      <c r="AB40" s="120">
        <f>+[1]Shop!AB42</f>
        <v>0</v>
      </c>
      <c r="AC40" s="120">
        <f>+[1]Shop!AC42</f>
        <v>0</v>
      </c>
      <c r="AD40" s="120">
        <f>+[1]Shop!AD42</f>
        <v>0</v>
      </c>
      <c r="AE40" s="120">
        <f>+[1]Shop!AE42</f>
        <v>0</v>
      </c>
      <c r="AF40" s="120">
        <f>+[1]Shop!AF42</f>
        <v>0</v>
      </c>
      <c r="AG40" s="120">
        <f>+[1]Shop!AG42</f>
        <v>0</v>
      </c>
      <c r="AH40" s="120">
        <f>+[1]Shop!AH42</f>
        <v>0</v>
      </c>
      <c r="AI40" s="120">
        <f>+[1]Shop!AI42</f>
        <v>0</v>
      </c>
      <c r="AJ40" s="120">
        <f>+[1]Shop!AJ42</f>
        <v>0</v>
      </c>
    </row>
    <row r="41" spans="1:36">
      <c r="A41" s="120">
        <f>+[1]Shop!A43</f>
        <v>0</v>
      </c>
      <c r="B41" s="120">
        <f>+[1]Shop!B43</f>
        <v>0</v>
      </c>
      <c r="C41" s="120">
        <f>+[1]Shop!C43</f>
        <v>0</v>
      </c>
      <c r="D41" s="120">
        <f>+[1]Shop!D43</f>
        <v>0</v>
      </c>
      <c r="E41" s="120">
        <f>+[1]Shop!E43</f>
        <v>0</v>
      </c>
      <c r="F41" s="120">
        <f>+[1]Shop!F43</f>
        <v>0</v>
      </c>
      <c r="G41" s="120">
        <f>+[1]Shop!G43</f>
        <v>0</v>
      </c>
      <c r="H41" s="120">
        <f>+[1]Shop!H43</f>
        <v>0</v>
      </c>
      <c r="I41" s="120">
        <f>+[1]Shop!I43</f>
        <v>0</v>
      </c>
      <c r="J41" s="120">
        <f>+[1]Shop!J43</f>
        <v>0</v>
      </c>
      <c r="K41" s="120">
        <f>+[1]Shop!K43</f>
        <v>0</v>
      </c>
      <c r="L41" s="120">
        <f>+[1]Shop!L43</f>
        <v>0</v>
      </c>
      <c r="M41" s="120">
        <f>+[1]Shop!M43</f>
        <v>0</v>
      </c>
      <c r="N41" s="120">
        <f>+[1]Shop!N43</f>
        <v>0</v>
      </c>
      <c r="O41" s="120">
        <f>+[1]Shop!O43</f>
        <v>0</v>
      </c>
      <c r="P41" s="120">
        <f>+[1]Shop!P43</f>
        <v>0</v>
      </c>
      <c r="Q41" s="120">
        <f>+[1]Shop!Q43</f>
        <v>0</v>
      </c>
      <c r="R41" s="120">
        <f>+[1]Shop!R43</f>
        <v>0</v>
      </c>
      <c r="S41" s="120">
        <f>+[1]Shop!S43</f>
        <v>0</v>
      </c>
      <c r="T41" s="120">
        <f>+[1]Shop!T43</f>
        <v>0</v>
      </c>
      <c r="U41" s="120">
        <f>+[1]Shop!U43</f>
        <v>0</v>
      </c>
      <c r="V41" s="120">
        <f>+[1]Shop!V43</f>
        <v>0</v>
      </c>
      <c r="W41" s="120">
        <f>+[1]Shop!W43</f>
        <v>0</v>
      </c>
      <c r="X41" s="120">
        <f>+[1]Shop!X43</f>
        <v>0</v>
      </c>
      <c r="Y41" s="120">
        <f>+[1]Shop!Y43</f>
        <v>0</v>
      </c>
      <c r="Z41" s="120">
        <f>+[1]Shop!Z43</f>
        <v>0</v>
      </c>
      <c r="AA41" s="120">
        <f>+[1]Shop!AA43</f>
        <v>0</v>
      </c>
      <c r="AB41" s="120">
        <f>+[1]Shop!AB43</f>
        <v>0</v>
      </c>
      <c r="AC41" s="120">
        <f>+[1]Shop!AC43</f>
        <v>0</v>
      </c>
      <c r="AD41" s="120">
        <f>+[1]Shop!AD43</f>
        <v>0</v>
      </c>
      <c r="AE41" s="120">
        <f>+[1]Shop!AE43</f>
        <v>0</v>
      </c>
      <c r="AF41" s="120">
        <f>+[1]Shop!AF43</f>
        <v>0</v>
      </c>
      <c r="AG41" s="120">
        <f>+[1]Shop!AG43</f>
        <v>0</v>
      </c>
      <c r="AH41" s="120">
        <f>+[1]Shop!AH43</f>
        <v>0</v>
      </c>
      <c r="AI41" s="120">
        <f>+[1]Shop!AI43</f>
        <v>0</v>
      </c>
      <c r="AJ41" s="120">
        <f>+[1]Shop!AJ43</f>
        <v>0</v>
      </c>
    </row>
    <row r="42" spans="1:36">
      <c r="A42" s="120">
        <f>+[1]Shop!A44</f>
        <v>0</v>
      </c>
      <c r="B42" s="120">
        <f>+[1]Shop!B44</f>
        <v>0</v>
      </c>
      <c r="C42" s="120">
        <f>+[1]Shop!C44</f>
        <v>0</v>
      </c>
      <c r="D42" s="120">
        <f>+[1]Shop!D44</f>
        <v>0</v>
      </c>
      <c r="E42" s="120">
        <f>+[1]Shop!E44</f>
        <v>0</v>
      </c>
      <c r="F42" s="120">
        <f>+[1]Shop!F44</f>
        <v>0</v>
      </c>
      <c r="G42" s="120">
        <f>+[1]Shop!G44</f>
        <v>0</v>
      </c>
      <c r="H42" s="120">
        <f>+[1]Shop!H44</f>
        <v>0</v>
      </c>
      <c r="I42" s="120">
        <f>+[1]Shop!I44</f>
        <v>0</v>
      </c>
      <c r="J42" s="120">
        <f>+[1]Shop!J44</f>
        <v>0</v>
      </c>
      <c r="K42" s="120">
        <f>+[1]Shop!K44</f>
        <v>0</v>
      </c>
      <c r="L42" s="120">
        <f>+[1]Shop!L44</f>
        <v>0</v>
      </c>
      <c r="M42" s="120">
        <f>+[1]Shop!M44</f>
        <v>0</v>
      </c>
      <c r="N42" s="120">
        <f>+[1]Shop!N44</f>
        <v>0</v>
      </c>
      <c r="O42" s="120">
        <f>+[1]Shop!O44</f>
        <v>0</v>
      </c>
      <c r="P42" s="120">
        <f>+[1]Shop!P44</f>
        <v>0</v>
      </c>
      <c r="Q42" s="120">
        <f>+[1]Shop!Q44</f>
        <v>0</v>
      </c>
      <c r="R42" s="120">
        <f>+[1]Shop!R44</f>
        <v>0</v>
      </c>
      <c r="S42" s="120">
        <f>+[1]Shop!S44</f>
        <v>0</v>
      </c>
      <c r="T42" s="120">
        <f>+[1]Shop!T44</f>
        <v>0</v>
      </c>
      <c r="U42" s="120">
        <f>+[1]Shop!U44</f>
        <v>0</v>
      </c>
      <c r="V42" s="120">
        <f>+[1]Shop!V44</f>
        <v>0</v>
      </c>
      <c r="W42" s="120">
        <f>+[1]Shop!W44</f>
        <v>0</v>
      </c>
      <c r="X42" s="120">
        <f>+[1]Shop!X44</f>
        <v>0</v>
      </c>
      <c r="Y42" s="120">
        <f>+[1]Shop!Y44</f>
        <v>0</v>
      </c>
      <c r="Z42" s="120">
        <f>+[1]Shop!Z44</f>
        <v>0</v>
      </c>
      <c r="AA42" s="120">
        <f>+[1]Shop!AA44</f>
        <v>0</v>
      </c>
      <c r="AB42" s="120">
        <f>+[1]Shop!AB44</f>
        <v>0</v>
      </c>
      <c r="AC42" s="120">
        <f>+[1]Shop!AC44</f>
        <v>0</v>
      </c>
      <c r="AD42" s="120">
        <f>+[1]Shop!AD44</f>
        <v>0</v>
      </c>
      <c r="AE42" s="120">
        <f>+[1]Shop!AE44</f>
        <v>0</v>
      </c>
      <c r="AF42" s="120">
        <f>+[1]Shop!AF44</f>
        <v>0</v>
      </c>
      <c r="AG42" s="120">
        <f>+[1]Shop!AG44</f>
        <v>0</v>
      </c>
      <c r="AH42" s="120">
        <f>+[1]Shop!AH44</f>
        <v>0</v>
      </c>
      <c r="AI42" s="120">
        <f>+[1]Shop!AI44</f>
        <v>0</v>
      </c>
      <c r="AJ42" s="120">
        <f>+[1]Shop!AJ44</f>
        <v>0</v>
      </c>
    </row>
    <row r="43" spans="1:36">
      <c r="A43" s="120">
        <f>+[1]Shop!A45</f>
        <v>0</v>
      </c>
      <c r="B43" s="120">
        <f>+[1]Shop!B45</f>
        <v>0</v>
      </c>
      <c r="C43" s="120">
        <f>+[1]Shop!C45</f>
        <v>0</v>
      </c>
      <c r="D43" s="120">
        <f>+[1]Shop!D45</f>
        <v>0</v>
      </c>
      <c r="E43" s="120">
        <f>+[1]Shop!E45</f>
        <v>0</v>
      </c>
      <c r="F43" s="120">
        <f>+[1]Shop!F45</f>
        <v>0</v>
      </c>
      <c r="G43" s="120">
        <f>+[1]Shop!G45</f>
        <v>0</v>
      </c>
      <c r="H43" s="120">
        <f>+[1]Shop!H45</f>
        <v>0</v>
      </c>
      <c r="I43" s="120">
        <f>+[1]Shop!I45</f>
        <v>0</v>
      </c>
      <c r="J43" s="120">
        <f>+[1]Shop!J45</f>
        <v>0</v>
      </c>
      <c r="K43" s="120">
        <f>+[1]Shop!K45</f>
        <v>0</v>
      </c>
      <c r="L43" s="120">
        <f>+[1]Shop!L45</f>
        <v>0</v>
      </c>
      <c r="M43" s="120">
        <f>+[1]Shop!M45</f>
        <v>0</v>
      </c>
      <c r="N43" s="120">
        <f>+[1]Shop!N45</f>
        <v>0</v>
      </c>
      <c r="O43" s="120">
        <f>+[1]Shop!O45</f>
        <v>0</v>
      </c>
      <c r="P43" s="120">
        <f>+[1]Shop!P45</f>
        <v>0</v>
      </c>
      <c r="Q43" s="120">
        <f>+[1]Shop!Q45</f>
        <v>0</v>
      </c>
      <c r="R43" s="120">
        <f>+[1]Shop!R45</f>
        <v>0</v>
      </c>
      <c r="S43" s="120">
        <f>+[1]Shop!S45</f>
        <v>0</v>
      </c>
      <c r="T43" s="120">
        <f>+[1]Shop!T45</f>
        <v>0</v>
      </c>
      <c r="U43" s="120">
        <f>+[1]Shop!U45</f>
        <v>0</v>
      </c>
      <c r="V43" s="120">
        <f>+[1]Shop!V45</f>
        <v>0</v>
      </c>
      <c r="W43" s="120">
        <f>+[1]Shop!W45</f>
        <v>0</v>
      </c>
      <c r="X43" s="120">
        <f>+[1]Shop!X45</f>
        <v>0</v>
      </c>
      <c r="Y43" s="120">
        <f>+[1]Shop!Y45</f>
        <v>0</v>
      </c>
      <c r="Z43" s="120">
        <f>+[1]Shop!Z45</f>
        <v>0</v>
      </c>
      <c r="AA43" s="120">
        <f>+[1]Shop!AA45</f>
        <v>0</v>
      </c>
      <c r="AB43" s="120">
        <f>+[1]Shop!AB45</f>
        <v>0</v>
      </c>
      <c r="AC43" s="120">
        <f>+[1]Shop!AC45</f>
        <v>0</v>
      </c>
      <c r="AD43" s="120">
        <f>+[1]Shop!AD45</f>
        <v>0</v>
      </c>
      <c r="AE43" s="120">
        <f>+[1]Shop!AE45</f>
        <v>0</v>
      </c>
      <c r="AF43" s="120">
        <f>+[1]Shop!AF45</f>
        <v>0</v>
      </c>
      <c r="AG43" s="120">
        <f>+[1]Shop!AG45</f>
        <v>0</v>
      </c>
      <c r="AH43" s="120">
        <f>+[1]Shop!AH45</f>
        <v>0</v>
      </c>
      <c r="AI43" s="120">
        <f>+[1]Shop!AI45</f>
        <v>0</v>
      </c>
      <c r="AJ43" s="120">
        <f>+[1]Shop!AJ45</f>
        <v>0</v>
      </c>
    </row>
    <row r="44" spans="1:36">
      <c r="A44" s="120">
        <f>+[1]Shop!A46</f>
        <v>0</v>
      </c>
      <c r="B44" s="120">
        <f>+[1]Shop!B46</f>
        <v>0</v>
      </c>
      <c r="C44" s="120">
        <f>+[1]Shop!C46</f>
        <v>0</v>
      </c>
      <c r="D44" s="120">
        <f>+[1]Shop!D46</f>
        <v>0</v>
      </c>
      <c r="E44" s="120">
        <f>+[1]Shop!E46</f>
        <v>0</v>
      </c>
      <c r="F44" s="120">
        <f>+[1]Shop!F46</f>
        <v>0</v>
      </c>
      <c r="G44" s="120">
        <f>+[1]Shop!G46</f>
        <v>0</v>
      </c>
      <c r="H44" s="120">
        <f>+[1]Shop!H46</f>
        <v>0</v>
      </c>
      <c r="I44" s="120">
        <f>+[1]Shop!I46</f>
        <v>0</v>
      </c>
      <c r="J44" s="120">
        <f>+[1]Shop!J46</f>
        <v>0</v>
      </c>
      <c r="K44" s="120">
        <f>+[1]Shop!K46</f>
        <v>0</v>
      </c>
      <c r="L44" s="120">
        <f>+[1]Shop!L46</f>
        <v>0</v>
      </c>
      <c r="M44" s="120">
        <f>+[1]Shop!M46</f>
        <v>0</v>
      </c>
      <c r="N44" s="120">
        <f>+[1]Shop!N46</f>
        <v>0</v>
      </c>
      <c r="O44" s="120">
        <f>+[1]Shop!O46</f>
        <v>0</v>
      </c>
      <c r="P44" s="120">
        <f>+[1]Shop!P46</f>
        <v>0</v>
      </c>
      <c r="Q44" s="120">
        <f>+[1]Shop!Q46</f>
        <v>0</v>
      </c>
      <c r="R44" s="120">
        <f>+[1]Shop!R46</f>
        <v>0</v>
      </c>
      <c r="S44" s="120">
        <f>+[1]Shop!S46</f>
        <v>0</v>
      </c>
      <c r="T44" s="120">
        <f>+[1]Shop!T46</f>
        <v>0</v>
      </c>
      <c r="U44" s="120">
        <f>+[1]Shop!U46</f>
        <v>0</v>
      </c>
      <c r="V44" s="120">
        <f>+[1]Shop!V46</f>
        <v>0</v>
      </c>
      <c r="W44" s="120">
        <f>+[1]Shop!W46</f>
        <v>0</v>
      </c>
      <c r="X44" s="120">
        <f>+[1]Shop!X46</f>
        <v>0</v>
      </c>
      <c r="Y44" s="120">
        <f>+[1]Shop!Y46</f>
        <v>0</v>
      </c>
      <c r="Z44" s="120">
        <f>+[1]Shop!Z46</f>
        <v>0</v>
      </c>
      <c r="AA44" s="120">
        <f>+[1]Shop!AA46</f>
        <v>0</v>
      </c>
      <c r="AB44" s="120">
        <f>+[1]Shop!AB46</f>
        <v>0</v>
      </c>
      <c r="AC44" s="120">
        <f>+[1]Shop!AC46</f>
        <v>0</v>
      </c>
      <c r="AD44" s="120">
        <f>+[1]Shop!AD46</f>
        <v>0</v>
      </c>
      <c r="AE44" s="120">
        <f>+[1]Shop!AE46</f>
        <v>0</v>
      </c>
      <c r="AF44" s="120">
        <f>+[1]Shop!AF46</f>
        <v>0</v>
      </c>
      <c r="AG44" s="120">
        <f>+[1]Shop!AG46</f>
        <v>0</v>
      </c>
      <c r="AH44" s="120">
        <f>+[1]Shop!AH46</f>
        <v>0</v>
      </c>
      <c r="AI44" s="120">
        <f>+[1]Shop!AI46</f>
        <v>0</v>
      </c>
      <c r="AJ44" s="120">
        <f>+[1]Shop!AJ46</f>
        <v>0</v>
      </c>
    </row>
    <row r="45" spans="1:36">
      <c r="A45" s="120">
        <f>+[1]Shop!A47</f>
        <v>0</v>
      </c>
      <c r="B45" s="120">
        <f>+[1]Shop!B47</f>
        <v>0</v>
      </c>
      <c r="C45" s="120">
        <f>+[1]Shop!C47</f>
        <v>0</v>
      </c>
      <c r="D45" s="120">
        <f>+[1]Shop!D47</f>
        <v>0</v>
      </c>
      <c r="E45" s="120">
        <f>+[1]Shop!E47</f>
        <v>0</v>
      </c>
      <c r="F45" s="120">
        <f>+[1]Shop!F47</f>
        <v>0</v>
      </c>
      <c r="G45" s="120">
        <f>+[1]Shop!G47</f>
        <v>0</v>
      </c>
      <c r="H45" s="120">
        <f>+[1]Shop!H47</f>
        <v>0</v>
      </c>
      <c r="I45" s="120">
        <f>+[1]Shop!I47</f>
        <v>0</v>
      </c>
      <c r="J45" s="120">
        <f>+[1]Shop!J47</f>
        <v>0</v>
      </c>
      <c r="K45" s="120">
        <f>+[1]Shop!K47</f>
        <v>0</v>
      </c>
      <c r="L45" s="120">
        <f>+[1]Shop!L47</f>
        <v>0</v>
      </c>
      <c r="M45" s="120">
        <f>+[1]Shop!M47</f>
        <v>0</v>
      </c>
      <c r="N45" s="120">
        <f>+[1]Shop!N47</f>
        <v>0</v>
      </c>
      <c r="O45" s="120">
        <f>+[1]Shop!O47</f>
        <v>0</v>
      </c>
      <c r="P45" s="120">
        <f>+[1]Shop!P47</f>
        <v>0</v>
      </c>
      <c r="Q45" s="120">
        <f>+[1]Shop!Q47</f>
        <v>0</v>
      </c>
      <c r="R45" s="120">
        <f>+[1]Shop!R47</f>
        <v>0</v>
      </c>
      <c r="S45" s="120">
        <f>+[1]Shop!S47</f>
        <v>0</v>
      </c>
      <c r="T45" s="120">
        <f>+[1]Shop!T47</f>
        <v>0</v>
      </c>
      <c r="U45" s="120">
        <f>+[1]Shop!U47</f>
        <v>0</v>
      </c>
      <c r="V45" s="120">
        <f>+[1]Shop!V47</f>
        <v>0</v>
      </c>
      <c r="W45" s="120">
        <f>+[1]Shop!W47</f>
        <v>0</v>
      </c>
      <c r="X45" s="120">
        <f>+[1]Shop!X47</f>
        <v>0</v>
      </c>
      <c r="Y45" s="120">
        <f>+[1]Shop!Y47</f>
        <v>0</v>
      </c>
      <c r="Z45" s="120">
        <f>+[1]Shop!Z47</f>
        <v>0</v>
      </c>
      <c r="AA45" s="120">
        <f>+[1]Shop!AA47</f>
        <v>0</v>
      </c>
      <c r="AB45" s="120">
        <f>+[1]Shop!AB47</f>
        <v>0</v>
      </c>
      <c r="AC45" s="120">
        <f>+[1]Shop!AC47</f>
        <v>0</v>
      </c>
      <c r="AD45" s="120">
        <f>+[1]Shop!AD47</f>
        <v>0</v>
      </c>
      <c r="AE45" s="120">
        <f>+[1]Shop!AE47</f>
        <v>0</v>
      </c>
      <c r="AF45" s="120">
        <f>+[1]Shop!AF47</f>
        <v>0</v>
      </c>
      <c r="AG45" s="120">
        <f>+[1]Shop!AG47</f>
        <v>0</v>
      </c>
      <c r="AH45" s="120">
        <f>+[1]Shop!AH47</f>
        <v>0</v>
      </c>
      <c r="AI45" s="120">
        <f>+[1]Shop!AI47</f>
        <v>0</v>
      </c>
      <c r="AJ45" s="120">
        <f>+[1]Shop!AJ47</f>
        <v>0</v>
      </c>
    </row>
    <row r="46" spans="1:36">
      <c r="A46" s="120">
        <f>+[1]Shop!A48</f>
        <v>0</v>
      </c>
      <c r="B46" s="120">
        <f>+[1]Shop!B48</f>
        <v>0</v>
      </c>
      <c r="C46" s="120">
        <f>+[1]Shop!C48</f>
        <v>0</v>
      </c>
      <c r="D46" s="120">
        <f>+[1]Shop!D48</f>
        <v>0</v>
      </c>
      <c r="E46" s="120">
        <f>+[1]Shop!E48</f>
        <v>0</v>
      </c>
      <c r="F46" s="120">
        <f>+[1]Shop!F48</f>
        <v>0</v>
      </c>
      <c r="G46" s="120">
        <f>+[1]Shop!G48</f>
        <v>0</v>
      </c>
      <c r="H46" s="120">
        <f>+[1]Shop!H48</f>
        <v>0</v>
      </c>
      <c r="I46" s="120">
        <f>+[1]Shop!I48</f>
        <v>0</v>
      </c>
      <c r="J46" s="120">
        <f>+[1]Shop!J48</f>
        <v>0</v>
      </c>
      <c r="K46" s="120">
        <f>+[1]Shop!K48</f>
        <v>0</v>
      </c>
      <c r="L46" s="120">
        <f>+[1]Shop!L48</f>
        <v>0</v>
      </c>
      <c r="M46" s="120">
        <f>+[1]Shop!M48</f>
        <v>0</v>
      </c>
      <c r="N46" s="120">
        <f>+[1]Shop!N48</f>
        <v>0</v>
      </c>
      <c r="O46" s="120">
        <f>+[1]Shop!O48</f>
        <v>0</v>
      </c>
      <c r="P46" s="120">
        <f>+[1]Shop!P48</f>
        <v>0</v>
      </c>
      <c r="Q46" s="120">
        <f>+[1]Shop!Q48</f>
        <v>0</v>
      </c>
      <c r="R46" s="120">
        <f>+[1]Shop!R48</f>
        <v>0</v>
      </c>
      <c r="S46" s="120">
        <f>+[1]Shop!S48</f>
        <v>0</v>
      </c>
      <c r="T46" s="120">
        <f>+[1]Shop!T48</f>
        <v>0</v>
      </c>
      <c r="U46" s="120">
        <f>+[1]Shop!U48</f>
        <v>0</v>
      </c>
      <c r="V46" s="120">
        <f>+[1]Shop!V48</f>
        <v>0</v>
      </c>
      <c r="W46" s="120">
        <f>+[1]Shop!W48</f>
        <v>0</v>
      </c>
      <c r="X46" s="120">
        <f>+[1]Shop!X48</f>
        <v>0</v>
      </c>
      <c r="Y46" s="120">
        <f>+[1]Shop!Y48</f>
        <v>0</v>
      </c>
      <c r="Z46" s="120">
        <f>+[1]Shop!Z48</f>
        <v>0</v>
      </c>
      <c r="AA46" s="120">
        <f>+[1]Shop!AA48</f>
        <v>0</v>
      </c>
      <c r="AB46" s="120">
        <f>+[1]Shop!AB48</f>
        <v>0</v>
      </c>
      <c r="AC46" s="120">
        <f>+[1]Shop!AC48</f>
        <v>0</v>
      </c>
      <c r="AD46" s="120">
        <f>+[1]Shop!AD48</f>
        <v>0</v>
      </c>
      <c r="AE46" s="120">
        <f>+[1]Shop!AE48</f>
        <v>0</v>
      </c>
      <c r="AF46" s="120">
        <f>+[1]Shop!AF48</f>
        <v>0</v>
      </c>
      <c r="AG46" s="120">
        <f>+[1]Shop!AG48</f>
        <v>0</v>
      </c>
      <c r="AH46" s="120">
        <f>+[1]Shop!AH48</f>
        <v>0</v>
      </c>
      <c r="AI46" s="120">
        <f>+[1]Shop!AI48</f>
        <v>0</v>
      </c>
      <c r="AJ46" s="120">
        <f>+[1]Shop!AJ48</f>
        <v>0</v>
      </c>
    </row>
    <row r="47" spans="1:36">
      <c r="A47" s="120">
        <f>+[1]Shop!A49</f>
        <v>0</v>
      </c>
      <c r="B47" s="120">
        <f>+[1]Shop!B49</f>
        <v>0</v>
      </c>
      <c r="C47" s="120">
        <f>+[1]Shop!C49</f>
        <v>0</v>
      </c>
      <c r="D47" s="120">
        <f>+[1]Shop!D49</f>
        <v>0</v>
      </c>
      <c r="E47" s="120">
        <f>+[1]Shop!E49</f>
        <v>0</v>
      </c>
      <c r="F47" s="120">
        <f>+[1]Shop!F49</f>
        <v>0</v>
      </c>
      <c r="G47" s="120">
        <f>+[1]Shop!G49</f>
        <v>0</v>
      </c>
      <c r="H47" s="120">
        <f>+[1]Shop!H49</f>
        <v>0</v>
      </c>
      <c r="I47" s="120">
        <f>+[1]Shop!I49</f>
        <v>0</v>
      </c>
      <c r="J47" s="120">
        <f>+[1]Shop!J49</f>
        <v>0</v>
      </c>
      <c r="K47" s="120">
        <f>+[1]Shop!K49</f>
        <v>0</v>
      </c>
      <c r="L47" s="120">
        <f>+[1]Shop!L49</f>
        <v>0</v>
      </c>
      <c r="M47" s="120">
        <f>+[1]Shop!M49</f>
        <v>0</v>
      </c>
      <c r="N47" s="120">
        <f>+[1]Shop!N49</f>
        <v>0</v>
      </c>
      <c r="O47" s="120">
        <f>+[1]Shop!O49</f>
        <v>0</v>
      </c>
      <c r="P47" s="120">
        <f>+[1]Shop!P49</f>
        <v>0</v>
      </c>
      <c r="Q47" s="120">
        <f>+[1]Shop!Q49</f>
        <v>0</v>
      </c>
      <c r="R47" s="120">
        <f>+[1]Shop!R49</f>
        <v>0</v>
      </c>
      <c r="S47" s="120">
        <f>+[1]Shop!S49</f>
        <v>0</v>
      </c>
      <c r="T47" s="120">
        <f>+[1]Shop!T49</f>
        <v>0</v>
      </c>
      <c r="U47" s="120">
        <f>+[1]Shop!U49</f>
        <v>0</v>
      </c>
      <c r="V47" s="120">
        <f>+[1]Shop!V49</f>
        <v>0</v>
      </c>
      <c r="W47" s="120">
        <f>+[1]Shop!W49</f>
        <v>0</v>
      </c>
      <c r="X47" s="120">
        <f>+[1]Shop!X49</f>
        <v>0</v>
      </c>
      <c r="Y47" s="120">
        <f>+[1]Shop!Y49</f>
        <v>0</v>
      </c>
      <c r="Z47" s="120">
        <f>+[1]Shop!Z49</f>
        <v>0</v>
      </c>
      <c r="AA47" s="120">
        <f>+[1]Shop!AA49</f>
        <v>0</v>
      </c>
      <c r="AB47" s="120">
        <f>+[1]Shop!AB49</f>
        <v>0</v>
      </c>
      <c r="AC47" s="120">
        <f>+[1]Shop!AC49</f>
        <v>0</v>
      </c>
      <c r="AD47" s="120">
        <f>+[1]Shop!AD49</f>
        <v>0</v>
      </c>
      <c r="AE47" s="120">
        <f>+[1]Shop!AE49</f>
        <v>0</v>
      </c>
      <c r="AF47" s="120">
        <f>+[1]Shop!AF49</f>
        <v>0</v>
      </c>
      <c r="AG47" s="120">
        <f>+[1]Shop!AG49</f>
        <v>0</v>
      </c>
      <c r="AH47" s="120">
        <f>+[1]Shop!AH49</f>
        <v>0</v>
      </c>
      <c r="AI47" s="120">
        <f>+[1]Shop!AI49</f>
        <v>0</v>
      </c>
      <c r="AJ47" s="120">
        <f>+[1]Shop!AJ49</f>
        <v>0</v>
      </c>
    </row>
    <row r="48" spans="1:36">
      <c r="A48" s="120">
        <f>+[1]Shop!A50</f>
        <v>0</v>
      </c>
      <c r="B48" s="120">
        <f>+[1]Shop!B50</f>
        <v>0</v>
      </c>
      <c r="C48" s="120">
        <f>+[1]Shop!C50</f>
        <v>0</v>
      </c>
      <c r="D48" s="120">
        <f>+[1]Shop!D50</f>
        <v>0</v>
      </c>
      <c r="E48" s="120">
        <f>+[1]Shop!E50</f>
        <v>0</v>
      </c>
      <c r="F48" s="120">
        <f>+[1]Shop!F50</f>
        <v>0</v>
      </c>
      <c r="G48" s="120">
        <f>+[1]Shop!G50</f>
        <v>0</v>
      </c>
      <c r="H48" s="120">
        <f>+[1]Shop!H50</f>
        <v>0</v>
      </c>
      <c r="I48" s="120">
        <f>+[1]Shop!I50</f>
        <v>0</v>
      </c>
      <c r="J48" s="120">
        <f>+[1]Shop!J50</f>
        <v>0</v>
      </c>
      <c r="K48" s="120">
        <f>+[1]Shop!K50</f>
        <v>0</v>
      </c>
      <c r="L48" s="120">
        <f>+[1]Shop!L50</f>
        <v>0</v>
      </c>
      <c r="M48" s="120">
        <f>+[1]Shop!M50</f>
        <v>0</v>
      </c>
      <c r="N48" s="120">
        <f>+[1]Shop!N50</f>
        <v>0</v>
      </c>
      <c r="O48" s="120">
        <f>+[1]Shop!O50</f>
        <v>0</v>
      </c>
      <c r="P48" s="120">
        <f>+[1]Shop!P50</f>
        <v>0</v>
      </c>
      <c r="Q48" s="120">
        <f>+[1]Shop!Q50</f>
        <v>0</v>
      </c>
      <c r="R48" s="120">
        <f>+[1]Shop!R50</f>
        <v>0</v>
      </c>
      <c r="S48" s="120">
        <f>+[1]Shop!S50</f>
        <v>0</v>
      </c>
      <c r="T48" s="120">
        <f>+[1]Shop!T50</f>
        <v>0</v>
      </c>
      <c r="U48" s="120">
        <f>+[1]Shop!U50</f>
        <v>0</v>
      </c>
      <c r="V48" s="120">
        <f>+[1]Shop!V50</f>
        <v>0</v>
      </c>
      <c r="W48" s="120">
        <f>+[1]Shop!W50</f>
        <v>0</v>
      </c>
      <c r="X48" s="120">
        <f>+[1]Shop!X50</f>
        <v>0</v>
      </c>
      <c r="Y48" s="120">
        <f>+[1]Shop!Y50</f>
        <v>0</v>
      </c>
      <c r="Z48" s="120">
        <f>+[1]Shop!Z50</f>
        <v>0</v>
      </c>
      <c r="AA48" s="120">
        <f>+[1]Shop!AA50</f>
        <v>0</v>
      </c>
      <c r="AB48" s="120">
        <f>+[1]Shop!AB50</f>
        <v>0</v>
      </c>
      <c r="AC48" s="120">
        <f>+[1]Shop!AC50</f>
        <v>0</v>
      </c>
      <c r="AD48" s="120">
        <f>+[1]Shop!AD50</f>
        <v>0</v>
      </c>
      <c r="AE48" s="120">
        <f>+[1]Shop!AE50</f>
        <v>0</v>
      </c>
      <c r="AF48" s="120">
        <f>+[1]Shop!AF50</f>
        <v>0</v>
      </c>
      <c r="AG48" s="120">
        <f>+[1]Shop!AG50</f>
        <v>0</v>
      </c>
      <c r="AH48" s="120">
        <f>+[1]Shop!AH50</f>
        <v>0</v>
      </c>
      <c r="AI48" s="120">
        <f>+[1]Shop!AI50</f>
        <v>0</v>
      </c>
      <c r="AJ48" s="120">
        <f>+[1]Shop!AJ50</f>
        <v>0</v>
      </c>
    </row>
    <row r="49" spans="1:36">
      <c r="A49" s="120">
        <f>+[1]Shop!A51</f>
        <v>0</v>
      </c>
      <c r="B49" s="120">
        <f>+[1]Shop!B51</f>
        <v>0</v>
      </c>
      <c r="C49" s="120">
        <f>+[1]Shop!C51</f>
        <v>0</v>
      </c>
      <c r="D49" s="120">
        <f>+[1]Shop!D51</f>
        <v>0</v>
      </c>
      <c r="E49" s="120">
        <f>+[1]Shop!E51</f>
        <v>0</v>
      </c>
      <c r="F49" s="120">
        <f>+[1]Shop!F51</f>
        <v>0</v>
      </c>
      <c r="G49" s="120">
        <f>+[1]Shop!G51</f>
        <v>0</v>
      </c>
      <c r="H49" s="120">
        <f>+[1]Shop!H51</f>
        <v>0</v>
      </c>
      <c r="I49" s="120">
        <f>+[1]Shop!I51</f>
        <v>0</v>
      </c>
      <c r="J49" s="120">
        <f>+[1]Shop!J51</f>
        <v>0</v>
      </c>
      <c r="K49" s="120">
        <f>+[1]Shop!K51</f>
        <v>0</v>
      </c>
      <c r="L49" s="120">
        <f>+[1]Shop!L51</f>
        <v>0</v>
      </c>
      <c r="M49" s="120">
        <f>+[1]Shop!M51</f>
        <v>0</v>
      </c>
      <c r="N49" s="120">
        <f>+[1]Shop!N51</f>
        <v>0</v>
      </c>
      <c r="O49" s="120">
        <f>+[1]Shop!O51</f>
        <v>0</v>
      </c>
      <c r="P49" s="120">
        <f>+[1]Shop!P51</f>
        <v>0</v>
      </c>
      <c r="Q49" s="120">
        <f>+[1]Shop!Q51</f>
        <v>0</v>
      </c>
      <c r="R49" s="120">
        <f>+[1]Shop!R51</f>
        <v>0</v>
      </c>
      <c r="S49" s="120">
        <f>+[1]Shop!S51</f>
        <v>0</v>
      </c>
      <c r="T49" s="120">
        <f>+[1]Shop!T51</f>
        <v>0</v>
      </c>
      <c r="U49" s="120">
        <f>+[1]Shop!U51</f>
        <v>0</v>
      </c>
      <c r="V49" s="120">
        <f>+[1]Shop!V51</f>
        <v>0</v>
      </c>
      <c r="W49" s="120">
        <f>+[1]Shop!W51</f>
        <v>0</v>
      </c>
      <c r="X49" s="120">
        <f>+[1]Shop!X51</f>
        <v>0</v>
      </c>
      <c r="Y49" s="120">
        <f>+[1]Shop!Y51</f>
        <v>0</v>
      </c>
      <c r="Z49" s="120">
        <f>+[1]Shop!Z51</f>
        <v>0</v>
      </c>
      <c r="AA49" s="120">
        <f>+[1]Shop!AA51</f>
        <v>0</v>
      </c>
      <c r="AB49" s="120">
        <f>+[1]Shop!AB51</f>
        <v>0</v>
      </c>
      <c r="AC49" s="120">
        <f>+[1]Shop!AC51</f>
        <v>0</v>
      </c>
      <c r="AD49" s="120">
        <f>+[1]Shop!AD51</f>
        <v>0</v>
      </c>
      <c r="AE49" s="120">
        <f>+[1]Shop!AE51</f>
        <v>0</v>
      </c>
      <c r="AF49" s="120">
        <f>+[1]Shop!AF51</f>
        <v>0</v>
      </c>
      <c r="AG49" s="120">
        <f>+[1]Shop!AG51</f>
        <v>0</v>
      </c>
      <c r="AH49" s="120">
        <f>+[1]Shop!AH51</f>
        <v>0</v>
      </c>
      <c r="AI49" s="120">
        <f>+[1]Shop!AI51</f>
        <v>0</v>
      </c>
      <c r="AJ49" s="120">
        <f>+[1]Shop!AJ51</f>
        <v>0</v>
      </c>
    </row>
    <row r="50" spans="1:36">
      <c r="A50" s="120">
        <f>+[1]Shop!A52</f>
        <v>0</v>
      </c>
      <c r="B50" s="120">
        <f>+[1]Shop!B52</f>
        <v>0</v>
      </c>
      <c r="C50" s="120">
        <f>+[1]Shop!C52</f>
        <v>0</v>
      </c>
      <c r="D50" s="120">
        <f>+[1]Shop!D52</f>
        <v>0</v>
      </c>
      <c r="E50" s="120">
        <f>+[1]Shop!E52</f>
        <v>0</v>
      </c>
      <c r="F50" s="120">
        <f>+[1]Shop!F52</f>
        <v>0</v>
      </c>
      <c r="G50" s="120">
        <f>+[1]Shop!G52</f>
        <v>0</v>
      </c>
      <c r="H50" s="120">
        <f>+[1]Shop!H52</f>
        <v>0</v>
      </c>
      <c r="I50" s="120">
        <f>+[1]Shop!I52</f>
        <v>0</v>
      </c>
      <c r="J50" s="120">
        <f>+[1]Shop!J52</f>
        <v>0</v>
      </c>
      <c r="K50" s="120">
        <f>+[1]Shop!K52</f>
        <v>0</v>
      </c>
      <c r="L50" s="120">
        <f>+[1]Shop!L52</f>
        <v>0</v>
      </c>
      <c r="M50" s="120">
        <f>+[1]Shop!M52</f>
        <v>0</v>
      </c>
      <c r="N50" s="120">
        <f>+[1]Shop!N52</f>
        <v>0</v>
      </c>
      <c r="O50" s="120">
        <f>+[1]Shop!O52</f>
        <v>0</v>
      </c>
      <c r="P50" s="120">
        <f>+[1]Shop!P52</f>
        <v>0</v>
      </c>
      <c r="Q50" s="120">
        <f>+[1]Shop!Q52</f>
        <v>0</v>
      </c>
      <c r="R50" s="120">
        <f>+[1]Shop!R52</f>
        <v>0</v>
      </c>
      <c r="S50" s="120">
        <f>+[1]Shop!S52</f>
        <v>0</v>
      </c>
      <c r="T50" s="120">
        <f>+[1]Shop!T52</f>
        <v>0</v>
      </c>
      <c r="U50" s="120">
        <f>+[1]Shop!U52</f>
        <v>0</v>
      </c>
      <c r="V50" s="120">
        <f>+[1]Shop!V52</f>
        <v>0</v>
      </c>
      <c r="W50" s="120">
        <f>+[1]Shop!W52</f>
        <v>0</v>
      </c>
      <c r="X50" s="120">
        <f>+[1]Shop!X52</f>
        <v>0</v>
      </c>
      <c r="Y50" s="120">
        <f>+[1]Shop!Y52</f>
        <v>0</v>
      </c>
      <c r="Z50" s="120">
        <f>+[1]Shop!Z52</f>
        <v>0</v>
      </c>
      <c r="AA50" s="120">
        <f>+[1]Shop!AA52</f>
        <v>0</v>
      </c>
      <c r="AB50" s="120">
        <f>+[1]Shop!AB52</f>
        <v>0</v>
      </c>
      <c r="AC50" s="120">
        <f>+[1]Shop!AC52</f>
        <v>0</v>
      </c>
      <c r="AD50" s="120">
        <f>+[1]Shop!AD52</f>
        <v>0</v>
      </c>
      <c r="AE50" s="120">
        <f>+[1]Shop!AE52</f>
        <v>0</v>
      </c>
      <c r="AF50" s="120">
        <f>+[1]Shop!AF52</f>
        <v>0</v>
      </c>
      <c r="AG50" s="120">
        <f>+[1]Shop!AG52</f>
        <v>0</v>
      </c>
      <c r="AH50" s="120">
        <f>+[1]Shop!AH52</f>
        <v>0</v>
      </c>
      <c r="AI50" s="120">
        <f>+[1]Shop!AI52</f>
        <v>0</v>
      </c>
      <c r="AJ50" s="120">
        <f>+[1]Shop!AJ52</f>
        <v>0</v>
      </c>
    </row>
    <row r="51" spans="1:36">
      <c r="A51" s="120">
        <f>+[1]Shop!A53</f>
        <v>0</v>
      </c>
      <c r="B51" s="120">
        <f>+[1]Shop!B53</f>
        <v>0</v>
      </c>
      <c r="C51" s="120">
        <f>+[1]Shop!C53</f>
        <v>0</v>
      </c>
      <c r="D51" s="120">
        <f>+[1]Shop!D53</f>
        <v>0</v>
      </c>
      <c r="E51" s="120">
        <f>+[1]Shop!E53</f>
        <v>0</v>
      </c>
      <c r="F51" s="120">
        <f>+[1]Shop!F53</f>
        <v>0</v>
      </c>
      <c r="G51" s="120">
        <f>+[1]Shop!G53</f>
        <v>0</v>
      </c>
      <c r="H51" s="120">
        <f>+[1]Shop!H53</f>
        <v>0</v>
      </c>
      <c r="I51" s="120">
        <f>+[1]Shop!I53</f>
        <v>0</v>
      </c>
      <c r="J51" s="120">
        <f>+[1]Shop!J53</f>
        <v>0</v>
      </c>
      <c r="K51" s="120">
        <f>+[1]Shop!K53</f>
        <v>0</v>
      </c>
      <c r="L51" s="120">
        <f>+[1]Shop!L53</f>
        <v>0</v>
      </c>
      <c r="M51" s="120">
        <f>+[1]Shop!M53</f>
        <v>0</v>
      </c>
      <c r="N51" s="120">
        <f>+[1]Shop!N53</f>
        <v>0</v>
      </c>
      <c r="O51" s="120">
        <f>+[1]Shop!O53</f>
        <v>0</v>
      </c>
      <c r="P51" s="120">
        <f>+[1]Shop!P53</f>
        <v>0</v>
      </c>
      <c r="Q51" s="120">
        <f>+[1]Shop!Q53</f>
        <v>0</v>
      </c>
      <c r="R51" s="120">
        <f>+[1]Shop!R53</f>
        <v>0</v>
      </c>
      <c r="S51" s="120">
        <f>+[1]Shop!S53</f>
        <v>0</v>
      </c>
      <c r="T51" s="120">
        <f>+[1]Shop!T53</f>
        <v>0</v>
      </c>
      <c r="U51" s="120">
        <f>+[1]Shop!U53</f>
        <v>0</v>
      </c>
      <c r="V51" s="120">
        <f>+[1]Shop!V53</f>
        <v>0</v>
      </c>
      <c r="W51" s="120">
        <f>+[1]Shop!W53</f>
        <v>0</v>
      </c>
      <c r="X51" s="120">
        <f>+[1]Shop!X53</f>
        <v>0</v>
      </c>
      <c r="Y51" s="120">
        <f>+[1]Shop!Y53</f>
        <v>0</v>
      </c>
      <c r="Z51" s="120">
        <f>+[1]Shop!Z53</f>
        <v>0</v>
      </c>
      <c r="AA51" s="120">
        <f>+[1]Shop!AA53</f>
        <v>0</v>
      </c>
      <c r="AB51" s="120">
        <f>+[1]Shop!AB53</f>
        <v>0</v>
      </c>
      <c r="AC51" s="120">
        <f>+[1]Shop!AC53</f>
        <v>0</v>
      </c>
      <c r="AD51" s="120">
        <f>+[1]Shop!AD53</f>
        <v>0</v>
      </c>
      <c r="AE51" s="120">
        <f>+[1]Shop!AE53</f>
        <v>0</v>
      </c>
      <c r="AF51" s="120">
        <f>+[1]Shop!AF53</f>
        <v>0</v>
      </c>
      <c r="AG51" s="120">
        <f>+[1]Shop!AG53</f>
        <v>0</v>
      </c>
      <c r="AH51" s="120">
        <f>+[1]Shop!AH53</f>
        <v>0</v>
      </c>
      <c r="AI51" s="120">
        <f>+[1]Shop!AI53</f>
        <v>0</v>
      </c>
      <c r="AJ51" s="120">
        <f>+[1]Shop!AJ53</f>
        <v>0</v>
      </c>
    </row>
    <row r="52" spans="1:36">
      <c r="A52" s="120">
        <f>+[1]Shop!A54</f>
        <v>0</v>
      </c>
      <c r="B52" s="120">
        <f>+[1]Shop!B54</f>
        <v>0</v>
      </c>
      <c r="C52" s="120">
        <f>+[1]Shop!C54</f>
        <v>0</v>
      </c>
      <c r="D52" s="120">
        <f>+[1]Shop!D54</f>
        <v>0</v>
      </c>
      <c r="E52" s="120">
        <f>+[1]Shop!E54</f>
        <v>0</v>
      </c>
      <c r="F52" s="120">
        <f>+[1]Shop!F54</f>
        <v>0</v>
      </c>
      <c r="G52" s="120">
        <f>+[1]Shop!G54</f>
        <v>0</v>
      </c>
      <c r="H52" s="120">
        <f>+[1]Shop!H54</f>
        <v>0</v>
      </c>
      <c r="I52" s="120">
        <f>+[1]Shop!I54</f>
        <v>0</v>
      </c>
      <c r="J52" s="120">
        <f>+[1]Shop!J54</f>
        <v>0</v>
      </c>
      <c r="K52" s="120">
        <f>+[1]Shop!K54</f>
        <v>0</v>
      </c>
      <c r="L52" s="120">
        <f>+[1]Shop!L54</f>
        <v>0</v>
      </c>
      <c r="M52" s="120">
        <f>+[1]Shop!M54</f>
        <v>0</v>
      </c>
      <c r="N52" s="120">
        <f>+[1]Shop!N54</f>
        <v>0</v>
      </c>
      <c r="O52" s="120">
        <f>+[1]Shop!O54</f>
        <v>0</v>
      </c>
      <c r="P52" s="120">
        <f>+[1]Shop!P54</f>
        <v>0</v>
      </c>
      <c r="Q52" s="120">
        <f>+[1]Shop!Q54</f>
        <v>0</v>
      </c>
      <c r="R52" s="120">
        <f>+[1]Shop!R54</f>
        <v>0</v>
      </c>
      <c r="S52" s="120">
        <f>+[1]Shop!S54</f>
        <v>0</v>
      </c>
      <c r="T52" s="120">
        <f>+[1]Shop!T54</f>
        <v>0</v>
      </c>
      <c r="U52" s="120">
        <f>+[1]Shop!U54</f>
        <v>0</v>
      </c>
      <c r="V52" s="120">
        <f>+[1]Shop!V54</f>
        <v>0</v>
      </c>
      <c r="W52" s="120">
        <f>+[1]Shop!W54</f>
        <v>0</v>
      </c>
      <c r="X52" s="120">
        <f>+[1]Shop!X54</f>
        <v>0</v>
      </c>
      <c r="Y52" s="120">
        <f>+[1]Shop!Y54</f>
        <v>0</v>
      </c>
      <c r="Z52" s="120">
        <f>+[1]Shop!Z54</f>
        <v>0</v>
      </c>
      <c r="AA52" s="120">
        <f>+[1]Shop!AA54</f>
        <v>0</v>
      </c>
      <c r="AB52" s="120">
        <f>+[1]Shop!AB54</f>
        <v>0</v>
      </c>
      <c r="AC52" s="120">
        <f>+[1]Shop!AC54</f>
        <v>0</v>
      </c>
      <c r="AD52" s="120">
        <f>+[1]Shop!AD54</f>
        <v>0</v>
      </c>
      <c r="AE52" s="120">
        <f>+[1]Shop!AE54</f>
        <v>0</v>
      </c>
      <c r="AF52" s="120">
        <f>+[1]Shop!AF54</f>
        <v>0</v>
      </c>
      <c r="AG52" s="120">
        <f>+[1]Shop!AG54</f>
        <v>0</v>
      </c>
      <c r="AH52" s="120">
        <f>+[1]Shop!AH54</f>
        <v>0</v>
      </c>
      <c r="AI52" s="120">
        <f>+[1]Shop!AI54</f>
        <v>0</v>
      </c>
      <c r="AJ52" s="120">
        <f>+[1]Shop!AJ54</f>
        <v>0</v>
      </c>
    </row>
    <row r="54" spans="1:36">
      <c r="A54" s="118"/>
    </row>
    <row r="55" spans="1:36">
      <c r="A55" s="118"/>
    </row>
    <row r="77" spans="1:36" s="245" customFormat="1" ht="15" customHeight="1">
      <c r="A77" s="244" t="s">
        <v>428</v>
      </c>
      <c r="B77" s="245">
        <f>SUMIF($A$14:$A$52,$A77,B$14:B$52)</f>
        <v>4691</v>
      </c>
      <c r="C77" s="245">
        <f t="shared" ref="C77:AJ78" si="0">SUMIF($A$14:$A$52,$A77,C$14:C$52)</f>
        <v>4179</v>
      </c>
      <c r="D77" s="245">
        <f t="shared" si="0"/>
        <v>5021</v>
      </c>
      <c r="E77" s="245">
        <f t="shared" si="0"/>
        <v>4134</v>
      </c>
      <c r="F77" s="245">
        <f t="shared" si="0"/>
        <v>429</v>
      </c>
      <c r="G77" s="245">
        <f t="shared" si="0"/>
        <v>166</v>
      </c>
      <c r="H77" s="245">
        <f t="shared" si="0"/>
        <v>0</v>
      </c>
      <c r="I77" s="245">
        <f t="shared" si="0"/>
        <v>217</v>
      </c>
      <c r="J77" s="245">
        <f t="shared" si="0"/>
        <v>189</v>
      </c>
      <c r="K77" s="245">
        <f t="shared" si="0"/>
        <v>133</v>
      </c>
      <c r="L77" s="245">
        <f t="shared" si="0"/>
        <v>253</v>
      </c>
      <c r="M77" s="245">
        <f t="shared" si="0"/>
        <v>203</v>
      </c>
      <c r="N77" s="245">
        <f t="shared" si="0"/>
        <v>244</v>
      </c>
      <c r="O77" s="245">
        <f t="shared" si="0"/>
        <v>0</v>
      </c>
      <c r="P77" s="245">
        <f t="shared" si="0"/>
        <v>328</v>
      </c>
      <c r="Q77" s="245">
        <f t="shared" si="0"/>
        <v>173</v>
      </c>
      <c r="R77" s="245">
        <f t="shared" si="0"/>
        <v>168</v>
      </c>
      <c r="S77" s="245">
        <f t="shared" si="0"/>
        <v>224</v>
      </c>
      <c r="T77" s="245">
        <f t="shared" si="0"/>
        <v>170</v>
      </c>
      <c r="U77" s="245">
        <f t="shared" si="0"/>
        <v>143</v>
      </c>
      <c r="V77" s="245">
        <f t="shared" si="0"/>
        <v>0</v>
      </c>
      <c r="W77" s="245">
        <f t="shared" si="0"/>
        <v>231</v>
      </c>
      <c r="X77" s="245">
        <f t="shared" si="0"/>
        <v>182</v>
      </c>
      <c r="Y77" s="245">
        <f t="shared" si="0"/>
        <v>147</v>
      </c>
      <c r="Z77" s="245">
        <f t="shared" si="0"/>
        <v>179</v>
      </c>
      <c r="AA77" s="245">
        <f t="shared" si="0"/>
        <v>236</v>
      </c>
      <c r="AB77" s="245">
        <f t="shared" si="0"/>
        <v>118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3116</v>
      </c>
      <c r="C78" s="245">
        <f t="shared" si="0"/>
        <v>2751</v>
      </c>
      <c r="D78" s="245">
        <f t="shared" si="0"/>
        <v>2931</v>
      </c>
      <c r="E78" s="245">
        <f t="shared" si="0"/>
        <v>2130</v>
      </c>
      <c r="F78" s="245">
        <f t="shared" si="0"/>
        <v>207</v>
      </c>
      <c r="G78" s="245">
        <f t="shared" si="0"/>
        <v>109</v>
      </c>
      <c r="H78" s="245">
        <f t="shared" si="0"/>
        <v>0</v>
      </c>
      <c r="I78" s="245">
        <f t="shared" si="0"/>
        <v>121</v>
      </c>
      <c r="J78" s="245">
        <f t="shared" si="0"/>
        <v>81</v>
      </c>
      <c r="K78" s="245">
        <f t="shared" si="0"/>
        <v>113</v>
      </c>
      <c r="L78" s="245">
        <f t="shared" si="0"/>
        <v>82</v>
      </c>
      <c r="M78" s="245">
        <f t="shared" si="0"/>
        <v>121</v>
      </c>
      <c r="N78" s="245">
        <f t="shared" si="0"/>
        <v>73</v>
      </c>
      <c r="O78" s="245">
        <f t="shared" si="0"/>
        <v>0</v>
      </c>
      <c r="P78" s="245">
        <f t="shared" si="0"/>
        <v>108</v>
      </c>
      <c r="Q78" s="245">
        <f t="shared" si="0"/>
        <v>46</v>
      </c>
      <c r="R78" s="245">
        <f t="shared" si="0"/>
        <v>85</v>
      </c>
      <c r="S78" s="245">
        <f t="shared" si="0"/>
        <v>122</v>
      </c>
      <c r="T78" s="245">
        <f t="shared" si="0"/>
        <v>125</v>
      </c>
      <c r="U78" s="245">
        <f t="shared" si="0"/>
        <v>89</v>
      </c>
      <c r="V78" s="245">
        <f t="shared" si="0"/>
        <v>0</v>
      </c>
      <c r="W78" s="245">
        <f t="shared" si="0"/>
        <v>89</v>
      </c>
      <c r="X78" s="245">
        <f t="shared" si="0"/>
        <v>110</v>
      </c>
      <c r="Y78" s="245">
        <f t="shared" si="0"/>
        <v>152</v>
      </c>
      <c r="Z78" s="245">
        <f t="shared" si="0"/>
        <v>95</v>
      </c>
      <c r="AA78" s="245">
        <f t="shared" si="0"/>
        <v>89</v>
      </c>
      <c r="AB78" s="245">
        <f t="shared" si="0"/>
        <v>107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AJ55"/>
  <sheetViews>
    <sheetView zoomScale="90" zoomScaleNormal="90" workbookViewId="0">
      <selection activeCell="F32" sqref="F32"/>
    </sheetView>
  </sheetViews>
  <sheetFormatPr defaultRowHeight="15"/>
  <cols>
    <col min="2" max="4" width="8.88671875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118</v>
      </c>
    </row>
    <row r="6" spans="1:36">
      <c r="A6" s="118" t="s">
        <v>192</v>
      </c>
    </row>
    <row r="8" spans="1:36">
      <c r="A8" s="146" t="s">
        <v>0</v>
      </c>
      <c r="B8" s="146">
        <v>201912</v>
      </c>
      <c r="C8" s="146">
        <v>202001</v>
      </c>
      <c r="D8" s="146">
        <v>202002</v>
      </c>
      <c r="E8" s="146" t="s">
        <v>157</v>
      </c>
      <c r="F8" s="146">
        <v>1</v>
      </c>
      <c r="G8" s="146">
        <v>2</v>
      </c>
      <c r="H8" s="146">
        <v>3</v>
      </c>
      <c r="I8" s="146">
        <v>4</v>
      </c>
      <c r="J8" s="146">
        <v>5</v>
      </c>
      <c r="K8" s="146">
        <v>6</v>
      </c>
      <c r="L8" s="146">
        <v>7</v>
      </c>
      <c r="M8" s="146">
        <v>8</v>
      </c>
      <c r="N8" s="146">
        <v>9</v>
      </c>
      <c r="O8" s="146">
        <v>10</v>
      </c>
      <c r="P8" s="146">
        <v>11</v>
      </c>
      <c r="Q8" s="146">
        <v>12</v>
      </c>
      <c r="R8" s="146">
        <v>13</v>
      </c>
      <c r="S8" s="146">
        <v>14</v>
      </c>
      <c r="T8" s="146">
        <v>15</v>
      </c>
      <c r="U8" s="146">
        <v>16</v>
      </c>
      <c r="V8" s="146">
        <v>17</v>
      </c>
      <c r="W8" s="146">
        <v>18</v>
      </c>
      <c r="X8" s="146">
        <v>19</v>
      </c>
      <c r="Y8" s="146">
        <v>20</v>
      </c>
      <c r="Z8" s="146">
        <v>21</v>
      </c>
      <c r="AA8" s="146">
        <v>22</v>
      </c>
      <c r="AB8" s="146">
        <v>23</v>
      </c>
      <c r="AC8" s="146">
        <v>24</v>
      </c>
      <c r="AD8" s="146">
        <v>25</v>
      </c>
      <c r="AE8" s="146">
        <v>26</v>
      </c>
      <c r="AF8" s="146">
        <v>27</v>
      </c>
      <c r="AG8" s="146">
        <v>28</v>
      </c>
      <c r="AH8" s="146">
        <v>29</v>
      </c>
      <c r="AI8" s="146">
        <v>30</v>
      </c>
      <c r="AJ8" s="146">
        <v>31</v>
      </c>
    </row>
    <row r="9" spans="1:36">
      <c r="A9" s="120" t="s">
        <v>114</v>
      </c>
      <c r="B9" s="120">
        <v>0</v>
      </c>
      <c r="C9" s="120">
        <v>0</v>
      </c>
      <c r="D9" s="120">
        <v>3695</v>
      </c>
      <c r="E9" s="120">
        <v>0</v>
      </c>
      <c r="F9" s="120">
        <v>0</v>
      </c>
      <c r="G9" s="120">
        <v>0</v>
      </c>
      <c r="H9" s="120">
        <v>0</v>
      </c>
      <c r="I9" s="120">
        <v>0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</row>
    <row r="10" spans="1:36">
      <c r="A10" s="120" t="s">
        <v>113</v>
      </c>
      <c r="B10" s="120">
        <v>0</v>
      </c>
      <c r="C10" s="120">
        <v>0</v>
      </c>
      <c r="D10" s="120">
        <v>3584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 s="120">
        <v>0</v>
      </c>
    </row>
    <row r="11" spans="1:36">
      <c r="A11" s="120" t="s">
        <v>112</v>
      </c>
      <c r="B11" s="120">
        <v>0</v>
      </c>
      <c r="C11" s="120">
        <v>0</v>
      </c>
      <c r="D11" s="120">
        <v>111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</row>
    <row r="12" spans="1:36">
      <c r="A12" s="120" t="s">
        <v>111</v>
      </c>
      <c r="B12" s="120">
        <v>0</v>
      </c>
      <c r="C12" s="120">
        <v>0</v>
      </c>
      <c r="D12" s="120">
        <v>3.004059539918809</v>
      </c>
      <c r="E12" s="120">
        <v>0</v>
      </c>
      <c r="F12" s="120">
        <v>0</v>
      </c>
      <c r="G12" s="120"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</row>
    <row r="13" spans="1:36">
      <c r="A13" s="199" t="s">
        <v>110</v>
      </c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</row>
    <row r="14" spans="1:36">
      <c r="A14" s="120" t="s">
        <v>109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</row>
    <row r="15" spans="1:36">
      <c r="A15" s="120" t="s">
        <v>108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</row>
    <row r="16" spans="1:36">
      <c r="A16" s="120" t="s">
        <v>107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 s="120">
        <v>0</v>
      </c>
    </row>
    <row r="17" spans="1:36">
      <c r="A17" s="120" t="s">
        <v>106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</row>
    <row r="18" spans="1:36">
      <c r="A18" s="120" t="s">
        <v>105</v>
      </c>
      <c r="B18" s="120">
        <v>0</v>
      </c>
      <c r="C18" s="120">
        <v>0</v>
      </c>
      <c r="D18" s="120">
        <v>1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  <c r="AJ18" s="120">
        <v>0</v>
      </c>
    </row>
    <row r="19" spans="1:36" s="80" customFormat="1">
      <c r="A19" s="122" t="s">
        <v>104</v>
      </c>
      <c r="B19" s="122">
        <v>0</v>
      </c>
      <c r="C19" s="122">
        <v>0</v>
      </c>
      <c r="D19" s="122">
        <v>2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0</v>
      </c>
      <c r="AE19" s="122">
        <v>0</v>
      </c>
      <c r="AF19" s="122">
        <v>0</v>
      </c>
      <c r="AG19" s="122">
        <v>0</v>
      </c>
      <c r="AH19" s="122">
        <v>0</v>
      </c>
      <c r="AI19" s="122">
        <v>0</v>
      </c>
      <c r="AJ19" s="122">
        <v>0</v>
      </c>
    </row>
    <row r="20" spans="1:36">
      <c r="A20" s="120" t="s">
        <v>103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</row>
    <row r="21" spans="1:36">
      <c r="A21" s="120" t="s">
        <v>102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</row>
    <row r="22" spans="1:36">
      <c r="A22" s="120" t="s">
        <v>101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</row>
    <row r="23" spans="1:36">
      <c r="A23" s="120" t="s">
        <v>100</v>
      </c>
      <c r="B23" s="120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</row>
    <row r="24" spans="1:36">
      <c r="A24" s="120" t="s">
        <v>99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  <c r="AJ24" s="120">
        <v>0</v>
      </c>
    </row>
    <row r="25" spans="1:36">
      <c r="A25" s="120" t="s">
        <v>98</v>
      </c>
      <c r="B25" s="120">
        <v>0</v>
      </c>
      <c r="C25" s="120">
        <v>0</v>
      </c>
      <c r="D25" s="120">
        <v>1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</row>
    <row r="26" spans="1:36">
      <c r="A26" s="120" t="s">
        <v>97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</row>
    <row r="27" spans="1:36">
      <c r="A27" s="120" t="s">
        <v>96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</row>
    <row r="28" spans="1:36">
      <c r="A28" s="120" t="s">
        <v>95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</row>
    <row r="29" spans="1:36">
      <c r="A29" s="120" t="s">
        <v>94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</row>
    <row r="30" spans="1:36">
      <c r="A30" s="120" t="s">
        <v>93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</row>
    <row r="31" spans="1:36">
      <c r="A31" s="120" t="s">
        <v>92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</row>
    <row r="32" spans="1:36">
      <c r="A32" s="120" t="s">
        <v>91</v>
      </c>
      <c r="B32" s="120">
        <v>0</v>
      </c>
      <c r="C32" s="120">
        <v>0</v>
      </c>
      <c r="D32" s="120">
        <v>105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</row>
    <row r="33" spans="1:36">
      <c r="A33" s="120" t="s">
        <v>90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</row>
    <row r="34" spans="1:36">
      <c r="A34" s="120" t="s">
        <v>89</v>
      </c>
      <c r="B34" s="120">
        <v>0</v>
      </c>
      <c r="C34" s="120">
        <v>0</v>
      </c>
      <c r="D34" s="120">
        <v>2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</row>
    <row r="35" spans="1:36">
      <c r="A35" s="120" t="s">
        <v>88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</row>
    <row r="36" spans="1:36" s="80" customFormat="1">
      <c r="A36" s="122" t="s">
        <v>87</v>
      </c>
      <c r="B36" s="122">
        <v>0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122">
        <v>0</v>
      </c>
      <c r="N36" s="122">
        <v>0</v>
      </c>
      <c r="O36" s="122">
        <v>0</v>
      </c>
      <c r="P36" s="122">
        <v>0</v>
      </c>
      <c r="Q36" s="122">
        <v>0</v>
      </c>
      <c r="R36" s="122">
        <v>0</v>
      </c>
      <c r="S36" s="122">
        <v>0</v>
      </c>
      <c r="T36" s="122">
        <v>0</v>
      </c>
      <c r="U36" s="122">
        <v>0</v>
      </c>
      <c r="V36" s="122">
        <v>0</v>
      </c>
      <c r="W36" s="122">
        <v>0</v>
      </c>
      <c r="X36" s="122">
        <v>0</v>
      </c>
      <c r="Y36" s="122">
        <v>0</v>
      </c>
      <c r="Z36" s="122">
        <v>0</v>
      </c>
      <c r="AA36" s="122">
        <v>0</v>
      </c>
      <c r="AB36" s="122">
        <v>0</v>
      </c>
      <c r="AC36" s="122">
        <v>0</v>
      </c>
      <c r="AD36" s="122">
        <v>0</v>
      </c>
      <c r="AE36" s="122">
        <v>0</v>
      </c>
      <c r="AF36" s="122">
        <v>0</v>
      </c>
      <c r="AG36" s="122">
        <v>0</v>
      </c>
      <c r="AH36" s="122">
        <v>0</v>
      </c>
      <c r="AI36" s="122">
        <v>0</v>
      </c>
      <c r="AJ36" s="122">
        <v>0</v>
      </c>
    </row>
    <row r="37" spans="1:36">
      <c r="A37" s="120" t="s">
        <v>86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  <c r="AJ37" s="120">
        <v>0</v>
      </c>
    </row>
    <row r="38" spans="1:36">
      <c r="A38" s="120" t="s">
        <v>85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</row>
    <row r="39" spans="1:36">
      <c r="A39" s="120" t="s">
        <v>84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</row>
    <row r="40" spans="1:36">
      <c r="A40" s="120" t="s">
        <v>83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</row>
    <row r="41" spans="1:36">
      <c r="A41" s="120" t="s">
        <v>82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</row>
    <row r="42" spans="1:36">
      <c r="A42" s="120" t="s">
        <v>81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</row>
    <row r="43" spans="1:36">
      <c r="A43" s="120" t="s">
        <v>80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  <c r="AJ43" s="120">
        <v>0</v>
      </c>
    </row>
    <row r="44" spans="1:36">
      <c r="A44" s="120" t="s">
        <v>79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 s="120">
        <v>0</v>
      </c>
    </row>
    <row r="45" spans="1:36">
      <c r="A45" s="120" t="s">
        <v>78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</row>
    <row r="46" spans="1:36">
      <c r="A46" s="120" t="s">
        <v>77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  <c r="AJ46" s="120">
        <v>0</v>
      </c>
    </row>
    <row r="47" spans="1:36">
      <c r="A47" s="120" t="s">
        <v>76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</row>
    <row r="48" spans="1:36">
      <c r="A48" s="120" t="s">
        <v>75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  <c r="AJ48" s="120">
        <v>0</v>
      </c>
    </row>
    <row r="49" spans="1:36">
      <c r="A49" s="120" t="s">
        <v>74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</row>
    <row r="50" spans="1:36">
      <c r="A50" s="120" t="s">
        <v>73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</row>
    <row r="51" spans="1:36">
      <c r="A51" s="120" t="s">
        <v>72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</row>
    <row r="52" spans="1:36">
      <c r="A52" s="120" t="s">
        <v>71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0</v>
      </c>
      <c r="AH52" s="120">
        <v>0</v>
      </c>
      <c r="AI52" s="120">
        <v>0</v>
      </c>
      <c r="AJ52" s="120">
        <v>0</v>
      </c>
    </row>
    <row r="54" spans="1:36">
      <c r="A54" s="118" t="s">
        <v>70</v>
      </c>
    </row>
    <row r="55" spans="1:36">
      <c r="A55" s="118" t="s">
        <v>211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P55"/>
  <sheetViews>
    <sheetView zoomScale="90" zoomScaleNormal="90" workbookViewId="0">
      <selection activeCell="B13" sqref="B13:AG14"/>
    </sheetView>
  </sheetViews>
  <sheetFormatPr defaultRowHeight="15"/>
  <cols>
    <col min="2" max="5" width="8.88671875" hidden="1" customWidth="1"/>
    <col min="6" max="14" width="2.33203125" bestFit="1" customWidth="1"/>
    <col min="15" max="16" width="2.5546875" bestFit="1" customWidth="1"/>
    <col min="17" max="29" width="9.6640625" customWidth="1"/>
  </cols>
  <sheetData>
    <row r="1" spans="1:16">
      <c r="A1" s="90" t="s">
        <v>117</v>
      </c>
    </row>
    <row r="3" spans="1:16">
      <c r="A3" s="90" t="s">
        <v>116</v>
      </c>
    </row>
    <row r="4" spans="1:16">
      <c r="A4" s="90" t="s">
        <v>115</v>
      </c>
    </row>
    <row r="5" spans="1:16">
      <c r="A5" s="90" t="s">
        <v>120</v>
      </c>
    </row>
    <row r="6" spans="1:16">
      <c r="A6" s="90" t="s">
        <v>160</v>
      </c>
    </row>
    <row r="8" spans="1:16">
      <c r="A8" s="94" t="s">
        <v>0</v>
      </c>
      <c r="B8" s="94" t="s">
        <v>155</v>
      </c>
      <c r="C8" s="94" t="s">
        <v>156</v>
      </c>
      <c r="D8" s="94" t="s">
        <v>161</v>
      </c>
      <c r="E8" s="94" t="s">
        <v>157</v>
      </c>
      <c r="F8" s="94">
        <v>1</v>
      </c>
      <c r="G8" s="94">
        <v>2</v>
      </c>
      <c r="H8" s="94">
        <v>3</v>
      </c>
      <c r="I8" s="94">
        <v>4</v>
      </c>
      <c r="J8" s="94">
        <v>5</v>
      </c>
      <c r="K8" s="94">
        <v>6</v>
      </c>
      <c r="L8" s="94">
        <v>7</v>
      </c>
      <c r="M8" s="94">
        <v>8</v>
      </c>
      <c r="N8" s="94">
        <v>9</v>
      </c>
      <c r="O8" s="94">
        <v>10</v>
      </c>
      <c r="P8" s="94">
        <v>11</v>
      </c>
    </row>
    <row r="9" spans="1:16">
      <c r="A9" s="91" t="s">
        <v>114</v>
      </c>
      <c r="B9" s="91">
        <v>23141</v>
      </c>
      <c r="C9" s="91">
        <v>4051</v>
      </c>
      <c r="D9" s="91">
        <v>0</v>
      </c>
      <c r="E9" s="91">
        <v>0</v>
      </c>
      <c r="F9" s="91">
        <v>0</v>
      </c>
      <c r="G9" s="91">
        <v>0</v>
      </c>
      <c r="H9" s="91">
        <v>0</v>
      </c>
      <c r="I9" s="91">
        <v>0</v>
      </c>
      <c r="J9" s="91">
        <v>0</v>
      </c>
      <c r="K9" s="91">
        <v>0</v>
      </c>
      <c r="L9" s="91">
        <v>0</v>
      </c>
      <c r="M9" s="91">
        <v>0</v>
      </c>
      <c r="N9" s="91">
        <v>0</v>
      </c>
      <c r="O9" s="91">
        <v>0</v>
      </c>
      <c r="P9" s="91">
        <v>0</v>
      </c>
    </row>
    <row r="10" spans="1:16">
      <c r="A10" s="91" t="s">
        <v>113</v>
      </c>
      <c r="B10" s="91">
        <v>22098</v>
      </c>
      <c r="C10" s="91">
        <v>3647</v>
      </c>
      <c r="D10" s="91">
        <v>0</v>
      </c>
      <c r="E10" s="91">
        <v>0</v>
      </c>
      <c r="F10" s="91">
        <v>0</v>
      </c>
      <c r="G10" s="91">
        <v>0</v>
      </c>
      <c r="H10" s="91">
        <v>0</v>
      </c>
      <c r="I10" s="91">
        <v>0</v>
      </c>
      <c r="J10" s="91">
        <v>0</v>
      </c>
      <c r="K10" s="91">
        <v>0</v>
      </c>
      <c r="L10" s="91">
        <v>0</v>
      </c>
      <c r="M10" s="91">
        <v>0</v>
      </c>
      <c r="N10" s="91">
        <v>0</v>
      </c>
      <c r="O10" s="91">
        <v>0</v>
      </c>
      <c r="P10" s="91">
        <v>0</v>
      </c>
    </row>
    <row r="11" spans="1:16">
      <c r="A11" s="91" t="s">
        <v>112</v>
      </c>
      <c r="B11" s="91">
        <v>1043</v>
      </c>
      <c r="C11" s="91">
        <v>404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</row>
    <row r="12" spans="1:16">
      <c r="A12" s="92" t="s">
        <v>111</v>
      </c>
      <c r="B12" s="92">
        <v>4.5071518084784579</v>
      </c>
      <c r="C12" s="92">
        <v>9.9728462108121452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</row>
    <row r="13" spans="1:16">
      <c r="A13" s="94" t="s">
        <v>110</v>
      </c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</row>
    <row r="14" spans="1:16" s="89" customFormat="1">
      <c r="A14" s="95" t="s">
        <v>109</v>
      </c>
      <c r="B14" s="95">
        <v>89</v>
      </c>
      <c r="C14" s="95">
        <v>0</v>
      </c>
      <c r="D14" s="95">
        <v>0</v>
      </c>
      <c r="E14" s="95">
        <v>0</v>
      </c>
      <c r="F14" s="95">
        <v>0</v>
      </c>
      <c r="G14" s="95">
        <v>0</v>
      </c>
      <c r="H14" s="95">
        <v>0</v>
      </c>
      <c r="I14" s="95">
        <v>0</v>
      </c>
      <c r="J14" s="95">
        <v>0</v>
      </c>
      <c r="K14" s="95">
        <v>0</v>
      </c>
      <c r="L14" s="95">
        <v>0</v>
      </c>
      <c r="M14" s="95">
        <v>0</v>
      </c>
      <c r="N14" s="95">
        <v>0</v>
      </c>
      <c r="O14" s="95">
        <v>0</v>
      </c>
      <c r="P14" s="95">
        <v>0</v>
      </c>
    </row>
    <row r="15" spans="1:16" s="89" customFormat="1">
      <c r="A15" s="95" t="s">
        <v>108</v>
      </c>
      <c r="B15" s="95">
        <v>0</v>
      </c>
      <c r="C15" s="95">
        <v>0</v>
      </c>
      <c r="D15" s="95">
        <v>0</v>
      </c>
      <c r="E15" s="95">
        <v>0</v>
      </c>
      <c r="F15" s="95">
        <v>0</v>
      </c>
      <c r="G15" s="95">
        <v>0</v>
      </c>
      <c r="H15" s="95">
        <v>0</v>
      </c>
      <c r="I15" s="95">
        <v>0</v>
      </c>
      <c r="J15" s="95">
        <v>0</v>
      </c>
      <c r="K15" s="95">
        <v>0</v>
      </c>
      <c r="L15" s="95">
        <v>0</v>
      </c>
      <c r="M15" s="95">
        <v>0</v>
      </c>
      <c r="N15" s="95">
        <v>0</v>
      </c>
      <c r="O15" s="95">
        <v>0</v>
      </c>
      <c r="P15" s="95">
        <v>0</v>
      </c>
    </row>
    <row r="16" spans="1:16" s="89" customFormat="1">
      <c r="A16" s="95" t="s">
        <v>107</v>
      </c>
      <c r="B16" s="95">
        <v>0</v>
      </c>
      <c r="C16" s="95">
        <v>0</v>
      </c>
      <c r="D16" s="95">
        <v>0</v>
      </c>
      <c r="E16" s="95">
        <v>0</v>
      </c>
      <c r="F16" s="95">
        <v>0</v>
      </c>
      <c r="G16" s="95">
        <v>0</v>
      </c>
      <c r="H16" s="95">
        <v>0</v>
      </c>
      <c r="I16" s="95">
        <v>0</v>
      </c>
      <c r="J16" s="95">
        <v>0</v>
      </c>
      <c r="K16" s="95">
        <v>0</v>
      </c>
      <c r="L16" s="95">
        <v>0</v>
      </c>
      <c r="M16" s="95">
        <v>0</v>
      </c>
      <c r="N16" s="95">
        <v>0</v>
      </c>
      <c r="O16" s="95">
        <v>0</v>
      </c>
      <c r="P16" s="95">
        <v>0</v>
      </c>
    </row>
    <row r="17" spans="1:16" s="89" customFormat="1">
      <c r="A17" s="95" t="s">
        <v>106</v>
      </c>
      <c r="B17" s="95">
        <v>33</v>
      </c>
      <c r="C17" s="95">
        <v>4</v>
      </c>
      <c r="D17" s="95">
        <v>0</v>
      </c>
      <c r="E17" s="95">
        <v>0</v>
      </c>
      <c r="F17" s="95">
        <v>0</v>
      </c>
      <c r="G17" s="95">
        <v>0</v>
      </c>
      <c r="H17" s="95">
        <v>0</v>
      </c>
      <c r="I17" s="95">
        <v>0</v>
      </c>
      <c r="J17" s="95">
        <v>0</v>
      </c>
      <c r="K17" s="95">
        <v>0</v>
      </c>
      <c r="L17" s="95">
        <v>0</v>
      </c>
      <c r="M17" s="95">
        <v>0</v>
      </c>
      <c r="N17" s="95">
        <v>0</v>
      </c>
      <c r="O17" s="95">
        <v>0</v>
      </c>
      <c r="P17" s="95">
        <v>0</v>
      </c>
    </row>
    <row r="18" spans="1:16" s="89" customFormat="1">
      <c r="A18" s="95" t="s">
        <v>105</v>
      </c>
      <c r="B18" s="95">
        <v>3</v>
      </c>
      <c r="C18" s="95">
        <v>2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</row>
    <row r="19" spans="1:16" s="80" customFormat="1">
      <c r="A19" s="93" t="s">
        <v>104</v>
      </c>
      <c r="B19" s="93">
        <v>160</v>
      </c>
      <c r="C19" s="93">
        <v>12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</row>
    <row r="20" spans="1:16" s="89" customFormat="1">
      <c r="A20" s="95" t="s">
        <v>103</v>
      </c>
      <c r="B20" s="95">
        <v>7</v>
      </c>
      <c r="C20" s="95">
        <v>1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</row>
    <row r="21" spans="1:16" s="89" customFormat="1">
      <c r="A21" s="95" t="s">
        <v>102</v>
      </c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</row>
    <row r="22" spans="1:16" s="89" customFormat="1">
      <c r="A22" s="95" t="s">
        <v>101</v>
      </c>
      <c r="B22" s="95">
        <v>2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</row>
    <row r="23" spans="1:16" s="89" customFormat="1">
      <c r="A23" s="95" t="s">
        <v>100</v>
      </c>
      <c r="B23" s="95">
        <v>10</v>
      </c>
      <c r="C23" s="95">
        <v>4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</row>
    <row r="24" spans="1:16" s="89" customFormat="1">
      <c r="A24" s="95" t="s">
        <v>99</v>
      </c>
      <c r="B24" s="95">
        <v>3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</row>
    <row r="25" spans="1:16" s="89" customFormat="1">
      <c r="A25" s="95" t="s">
        <v>98</v>
      </c>
      <c r="B25" s="95">
        <v>0</v>
      </c>
      <c r="C25" s="95">
        <v>0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</v>
      </c>
    </row>
    <row r="26" spans="1:16" s="89" customFormat="1">
      <c r="A26" s="95" t="s">
        <v>97</v>
      </c>
      <c r="B26" s="95">
        <v>0</v>
      </c>
      <c r="C26" s="95">
        <v>0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</v>
      </c>
    </row>
    <row r="27" spans="1:16" s="89" customFormat="1">
      <c r="A27" s="95" t="s">
        <v>96</v>
      </c>
      <c r="B27" s="95">
        <v>5</v>
      </c>
      <c r="C27" s="95">
        <v>1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95">
        <v>0</v>
      </c>
      <c r="K27" s="95">
        <v>0</v>
      </c>
      <c r="L27" s="95">
        <v>0</v>
      </c>
      <c r="M27" s="95">
        <v>0</v>
      </c>
      <c r="N27" s="95">
        <v>0</v>
      </c>
      <c r="O27" s="95">
        <v>0</v>
      </c>
      <c r="P27" s="95">
        <v>0</v>
      </c>
    </row>
    <row r="28" spans="1:16" s="89" customFormat="1">
      <c r="A28" s="95" t="s">
        <v>95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</row>
    <row r="29" spans="1:16" s="89" customFormat="1">
      <c r="A29" s="95" t="s">
        <v>94</v>
      </c>
      <c r="B29" s="95">
        <v>0</v>
      </c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</row>
    <row r="30" spans="1:16" s="89" customFormat="1">
      <c r="A30" s="95" t="s">
        <v>93</v>
      </c>
      <c r="B30" s="95">
        <v>236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</row>
    <row r="31" spans="1:16" s="89" customFormat="1">
      <c r="A31" s="95" t="s">
        <v>92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</row>
    <row r="32" spans="1:16" s="89" customFormat="1">
      <c r="A32" s="95" t="s">
        <v>91</v>
      </c>
      <c r="B32" s="95">
        <v>461</v>
      </c>
      <c r="C32" s="95">
        <v>360</v>
      </c>
      <c r="D32" s="95">
        <v>0</v>
      </c>
      <c r="E32" s="95">
        <v>0</v>
      </c>
      <c r="F32" s="95">
        <v>0</v>
      </c>
      <c r="G32" s="95">
        <v>0</v>
      </c>
      <c r="H32" s="95">
        <v>0</v>
      </c>
      <c r="I32" s="95">
        <v>0</v>
      </c>
      <c r="J32" s="95">
        <v>0</v>
      </c>
      <c r="K32" s="95">
        <v>0</v>
      </c>
      <c r="L32" s="95">
        <v>0</v>
      </c>
      <c r="M32" s="95">
        <v>0</v>
      </c>
      <c r="N32" s="95">
        <v>0</v>
      </c>
      <c r="O32" s="95">
        <v>0</v>
      </c>
      <c r="P32" s="95">
        <v>0</v>
      </c>
    </row>
    <row r="33" spans="1:16" s="89" customFormat="1">
      <c r="A33" s="95" t="s">
        <v>90</v>
      </c>
      <c r="B33" s="95">
        <v>5</v>
      </c>
      <c r="C33" s="95">
        <v>7</v>
      </c>
      <c r="D33" s="95">
        <v>0</v>
      </c>
      <c r="E33" s="95">
        <v>0</v>
      </c>
      <c r="F33" s="95">
        <v>0</v>
      </c>
      <c r="G33" s="95">
        <v>0</v>
      </c>
      <c r="H33" s="95">
        <v>0</v>
      </c>
      <c r="I33" s="95">
        <v>0</v>
      </c>
      <c r="J33" s="95">
        <v>0</v>
      </c>
      <c r="K33" s="95">
        <v>0</v>
      </c>
      <c r="L33" s="95">
        <v>0</v>
      </c>
      <c r="M33" s="95">
        <v>0</v>
      </c>
      <c r="N33" s="95">
        <v>0</v>
      </c>
      <c r="O33" s="95">
        <v>0</v>
      </c>
      <c r="P33" s="95">
        <v>0</v>
      </c>
    </row>
    <row r="34" spans="1:16" s="89" customFormat="1">
      <c r="A34" s="95" t="s">
        <v>89</v>
      </c>
      <c r="B34" s="95">
        <v>22</v>
      </c>
      <c r="C34" s="95">
        <v>2</v>
      </c>
      <c r="D34" s="95">
        <v>0</v>
      </c>
      <c r="E34" s="95">
        <v>0</v>
      </c>
      <c r="F34" s="95">
        <v>0</v>
      </c>
      <c r="G34" s="95">
        <v>0</v>
      </c>
      <c r="H34" s="95">
        <v>0</v>
      </c>
      <c r="I34" s="95">
        <v>0</v>
      </c>
      <c r="J34" s="95">
        <v>0</v>
      </c>
      <c r="K34" s="95">
        <v>0</v>
      </c>
      <c r="L34" s="95">
        <v>0</v>
      </c>
      <c r="M34" s="95">
        <v>0</v>
      </c>
      <c r="N34" s="95">
        <v>0</v>
      </c>
      <c r="O34" s="95">
        <v>0</v>
      </c>
      <c r="P34" s="95">
        <v>0</v>
      </c>
    </row>
    <row r="35" spans="1:16" s="89" customFormat="1">
      <c r="A35" s="95" t="s">
        <v>88</v>
      </c>
      <c r="B35" s="95">
        <v>0</v>
      </c>
      <c r="C35" s="95">
        <v>0</v>
      </c>
      <c r="D35" s="95">
        <v>0</v>
      </c>
      <c r="E35" s="95">
        <v>0</v>
      </c>
      <c r="F35" s="95">
        <v>0</v>
      </c>
      <c r="G35" s="95">
        <v>0</v>
      </c>
      <c r="H35" s="95">
        <v>0</v>
      </c>
      <c r="I35" s="95">
        <v>0</v>
      </c>
      <c r="J35" s="95">
        <v>0</v>
      </c>
      <c r="K35" s="95">
        <v>0</v>
      </c>
      <c r="L35" s="95">
        <v>0</v>
      </c>
      <c r="M35" s="95">
        <v>0</v>
      </c>
      <c r="N35" s="95">
        <v>0</v>
      </c>
      <c r="O35" s="95">
        <v>0</v>
      </c>
      <c r="P35" s="95">
        <v>0</v>
      </c>
    </row>
    <row r="36" spans="1:16" s="80" customFormat="1">
      <c r="A36" s="93" t="s">
        <v>87</v>
      </c>
      <c r="B36" s="93">
        <v>7</v>
      </c>
      <c r="C36" s="93">
        <v>11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</row>
    <row r="37" spans="1:16" s="89" customFormat="1">
      <c r="A37" s="95" t="s">
        <v>86</v>
      </c>
      <c r="B37" s="95">
        <v>0</v>
      </c>
      <c r="C37" s="95">
        <v>0</v>
      </c>
      <c r="D37" s="95">
        <v>0</v>
      </c>
      <c r="E37" s="95">
        <v>0</v>
      </c>
      <c r="F37" s="95">
        <v>0</v>
      </c>
      <c r="G37" s="95">
        <v>0</v>
      </c>
      <c r="H37" s="95">
        <v>0</v>
      </c>
      <c r="I37" s="95">
        <v>0</v>
      </c>
      <c r="J37" s="95">
        <v>0</v>
      </c>
      <c r="K37" s="95">
        <v>0</v>
      </c>
      <c r="L37" s="95">
        <v>0</v>
      </c>
      <c r="M37" s="95">
        <v>0</v>
      </c>
      <c r="N37" s="95">
        <v>0</v>
      </c>
      <c r="O37" s="95">
        <v>0</v>
      </c>
      <c r="P37" s="95">
        <v>0</v>
      </c>
    </row>
    <row r="38" spans="1:16" s="89" customFormat="1">
      <c r="A38" s="95" t="s">
        <v>85</v>
      </c>
      <c r="B38" s="95">
        <v>0</v>
      </c>
      <c r="C38" s="95">
        <v>0</v>
      </c>
      <c r="D38" s="95">
        <v>0</v>
      </c>
      <c r="E38" s="95">
        <v>0</v>
      </c>
      <c r="F38" s="95">
        <v>0</v>
      </c>
      <c r="G38" s="95">
        <v>0</v>
      </c>
      <c r="H38" s="95">
        <v>0</v>
      </c>
      <c r="I38" s="95">
        <v>0</v>
      </c>
      <c r="J38" s="95">
        <v>0</v>
      </c>
      <c r="K38" s="95">
        <v>0</v>
      </c>
      <c r="L38" s="95">
        <v>0</v>
      </c>
      <c r="M38" s="95">
        <v>0</v>
      </c>
      <c r="N38" s="95">
        <v>0</v>
      </c>
      <c r="O38" s="95">
        <v>0</v>
      </c>
      <c r="P38" s="95">
        <v>0</v>
      </c>
    </row>
    <row r="39" spans="1:16" s="89" customFormat="1">
      <c r="A39" s="95" t="s">
        <v>84</v>
      </c>
      <c r="B39" s="95">
        <v>0</v>
      </c>
      <c r="C39" s="95">
        <v>0</v>
      </c>
      <c r="D39" s="95">
        <v>0</v>
      </c>
      <c r="E39" s="95">
        <v>0</v>
      </c>
      <c r="F39" s="95">
        <v>0</v>
      </c>
      <c r="G39" s="95">
        <v>0</v>
      </c>
      <c r="H39" s="95">
        <v>0</v>
      </c>
      <c r="I39" s="95">
        <v>0</v>
      </c>
      <c r="J39" s="95">
        <v>0</v>
      </c>
      <c r="K39" s="95">
        <v>0</v>
      </c>
      <c r="L39" s="95">
        <v>0</v>
      </c>
      <c r="M39" s="95">
        <v>0</v>
      </c>
      <c r="N39" s="95">
        <v>0</v>
      </c>
      <c r="O39" s="95">
        <v>0</v>
      </c>
      <c r="P39" s="95">
        <v>0</v>
      </c>
    </row>
    <row r="40" spans="1:16" s="89" customFormat="1">
      <c r="A40" s="95" t="s">
        <v>83</v>
      </c>
      <c r="B40" s="95">
        <v>0</v>
      </c>
      <c r="C40" s="95">
        <v>0</v>
      </c>
      <c r="D40" s="95">
        <v>0</v>
      </c>
      <c r="E40" s="95">
        <v>0</v>
      </c>
      <c r="F40" s="95">
        <v>0</v>
      </c>
      <c r="G40" s="95">
        <v>0</v>
      </c>
      <c r="H40" s="95">
        <v>0</v>
      </c>
      <c r="I40" s="95">
        <v>0</v>
      </c>
      <c r="J40" s="95">
        <v>0</v>
      </c>
      <c r="K40" s="95">
        <v>0</v>
      </c>
      <c r="L40" s="95">
        <v>0</v>
      </c>
      <c r="M40" s="95">
        <v>0</v>
      </c>
      <c r="N40" s="95">
        <v>0</v>
      </c>
      <c r="O40" s="95">
        <v>0</v>
      </c>
      <c r="P40" s="95">
        <v>0</v>
      </c>
    </row>
    <row r="41" spans="1:16" s="89" customFormat="1">
      <c r="A41" s="95" t="s">
        <v>82</v>
      </c>
      <c r="B41" s="95">
        <v>0</v>
      </c>
      <c r="C41" s="95">
        <v>0</v>
      </c>
      <c r="D41" s="95">
        <v>0</v>
      </c>
      <c r="E41" s="95">
        <v>0</v>
      </c>
      <c r="F41" s="95">
        <v>0</v>
      </c>
      <c r="G41" s="95">
        <v>0</v>
      </c>
      <c r="H41" s="95">
        <v>0</v>
      </c>
      <c r="I41" s="95">
        <v>0</v>
      </c>
      <c r="J41" s="95">
        <v>0</v>
      </c>
      <c r="K41" s="95">
        <v>0</v>
      </c>
      <c r="L41" s="95">
        <v>0</v>
      </c>
      <c r="M41" s="95">
        <v>0</v>
      </c>
      <c r="N41" s="95">
        <v>0</v>
      </c>
      <c r="O41" s="95">
        <v>0</v>
      </c>
      <c r="P41" s="95">
        <v>0</v>
      </c>
    </row>
    <row r="42" spans="1:16" s="89" customFormat="1">
      <c r="A42" s="95" t="s">
        <v>81</v>
      </c>
      <c r="B42" s="95">
        <v>0</v>
      </c>
      <c r="C42" s="95">
        <v>0</v>
      </c>
      <c r="D42" s="95">
        <v>0</v>
      </c>
      <c r="E42" s="95">
        <v>0</v>
      </c>
      <c r="F42" s="95">
        <v>0</v>
      </c>
      <c r="G42" s="95">
        <v>0</v>
      </c>
      <c r="H42" s="95">
        <v>0</v>
      </c>
      <c r="I42" s="95">
        <v>0</v>
      </c>
      <c r="J42" s="95">
        <v>0</v>
      </c>
      <c r="K42" s="95">
        <v>0</v>
      </c>
      <c r="L42" s="95">
        <v>0</v>
      </c>
      <c r="M42" s="95">
        <v>0</v>
      </c>
      <c r="N42" s="95">
        <v>0</v>
      </c>
      <c r="O42" s="95">
        <v>0</v>
      </c>
      <c r="P42" s="95">
        <v>0</v>
      </c>
    </row>
    <row r="43" spans="1:16" s="89" customFormat="1">
      <c r="A43" s="95" t="s">
        <v>80</v>
      </c>
      <c r="B43" s="95">
        <v>0</v>
      </c>
      <c r="C43" s="95">
        <v>0</v>
      </c>
      <c r="D43" s="95">
        <v>0</v>
      </c>
      <c r="E43" s="95">
        <v>0</v>
      </c>
      <c r="F43" s="95">
        <v>0</v>
      </c>
      <c r="G43" s="95">
        <v>0</v>
      </c>
      <c r="H43" s="95">
        <v>0</v>
      </c>
      <c r="I43" s="95">
        <v>0</v>
      </c>
      <c r="J43" s="95">
        <v>0</v>
      </c>
      <c r="K43" s="95">
        <v>0</v>
      </c>
      <c r="L43" s="95">
        <v>0</v>
      </c>
      <c r="M43" s="95">
        <v>0</v>
      </c>
      <c r="N43" s="95">
        <v>0</v>
      </c>
      <c r="O43" s="95">
        <v>0</v>
      </c>
      <c r="P43" s="95">
        <v>0</v>
      </c>
    </row>
    <row r="44" spans="1:16" s="89" customFormat="1">
      <c r="A44" s="95" t="s">
        <v>79</v>
      </c>
      <c r="B44" s="95">
        <v>0</v>
      </c>
      <c r="C44" s="95">
        <v>0</v>
      </c>
      <c r="D44" s="95">
        <v>0</v>
      </c>
      <c r="E44" s="95">
        <v>0</v>
      </c>
      <c r="F44" s="95">
        <v>0</v>
      </c>
      <c r="G44" s="95">
        <v>0</v>
      </c>
      <c r="H44" s="95">
        <v>0</v>
      </c>
      <c r="I44" s="95">
        <v>0</v>
      </c>
      <c r="J44" s="95">
        <v>0</v>
      </c>
      <c r="K44" s="95">
        <v>0</v>
      </c>
      <c r="L44" s="95">
        <v>0</v>
      </c>
      <c r="M44" s="95">
        <v>0</v>
      </c>
      <c r="N44" s="95">
        <v>0</v>
      </c>
      <c r="O44" s="95">
        <v>0</v>
      </c>
      <c r="P44" s="95">
        <v>0</v>
      </c>
    </row>
    <row r="45" spans="1:16" s="89" customFormat="1">
      <c r="A45" s="95" t="s">
        <v>78</v>
      </c>
      <c r="B45" s="95">
        <v>0</v>
      </c>
      <c r="C45" s="95">
        <v>0</v>
      </c>
      <c r="D45" s="95">
        <v>0</v>
      </c>
      <c r="E45" s="95">
        <v>0</v>
      </c>
      <c r="F45" s="95">
        <v>0</v>
      </c>
      <c r="G45" s="95">
        <v>0</v>
      </c>
      <c r="H45" s="95">
        <v>0</v>
      </c>
      <c r="I45" s="95">
        <v>0</v>
      </c>
      <c r="J45" s="95">
        <v>0</v>
      </c>
      <c r="K45" s="95">
        <v>0</v>
      </c>
      <c r="L45" s="95">
        <v>0</v>
      </c>
      <c r="M45" s="95">
        <v>0</v>
      </c>
      <c r="N45" s="95">
        <v>0</v>
      </c>
      <c r="O45" s="95">
        <v>0</v>
      </c>
      <c r="P45" s="95">
        <v>0</v>
      </c>
    </row>
    <row r="46" spans="1:16" s="89" customFormat="1">
      <c r="A46" s="95" t="s">
        <v>77</v>
      </c>
      <c r="B46" s="95">
        <v>0</v>
      </c>
      <c r="C46" s="95">
        <v>0</v>
      </c>
      <c r="D46" s="95">
        <v>0</v>
      </c>
      <c r="E46" s="95">
        <v>0</v>
      </c>
      <c r="F46" s="95">
        <v>0</v>
      </c>
      <c r="G46" s="95">
        <v>0</v>
      </c>
      <c r="H46" s="95">
        <v>0</v>
      </c>
      <c r="I46" s="95">
        <v>0</v>
      </c>
      <c r="J46" s="95">
        <v>0</v>
      </c>
      <c r="K46" s="95">
        <v>0</v>
      </c>
      <c r="L46" s="95">
        <v>0</v>
      </c>
      <c r="M46" s="95">
        <v>0</v>
      </c>
      <c r="N46" s="95">
        <v>0</v>
      </c>
      <c r="O46" s="95">
        <v>0</v>
      </c>
      <c r="P46" s="95">
        <v>0</v>
      </c>
    </row>
    <row r="47" spans="1:16" s="89" customFormat="1">
      <c r="A47" s="95" t="s">
        <v>76</v>
      </c>
      <c r="B47" s="95">
        <v>0</v>
      </c>
      <c r="C47" s="95">
        <v>0</v>
      </c>
      <c r="D47" s="95">
        <v>0</v>
      </c>
      <c r="E47" s="95">
        <v>0</v>
      </c>
      <c r="F47" s="95">
        <v>0</v>
      </c>
      <c r="G47" s="95">
        <v>0</v>
      </c>
      <c r="H47" s="95">
        <v>0</v>
      </c>
      <c r="I47" s="95">
        <v>0</v>
      </c>
      <c r="J47" s="95">
        <v>0</v>
      </c>
      <c r="K47" s="95">
        <v>0</v>
      </c>
      <c r="L47" s="95">
        <v>0</v>
      </c>
      <c r="M47" s="95">
        <v>0</v>
      </c>
      <c r="N47" s="95">
        <v>0</v>
      </c>
      <c r="O47" s="95">
        <v>0</v>
      </c>
      <c r="P47" s="95">
        <v>0</v>
      </c>
    </row>
    <row r="48" spans="1:16" s="89" customFormat="1">
      <c r="A48" s="95" t="s">
        <v>75</v>
      </c>
      <c r="B48" s="95">
        <v>0</v>
      </c>
      <c r="C48" s="95">
        <v>0</v>
      </c>
      <c r="D48" s="95">
        <v>0</v>
      </c>
      <c r="E48" s="95">
        <v>0</v>
      </c>
      <c r="F48" s="95">
        <v>0</v>
      </c>
      <c r="G48" s="95">
        <v>0</v>
      </c>
      <c r="H48" s="95">
        <v>0</v>
      </c>
      <c r="I48" s="95">
        <v>0</v>
      </c>
      <c r="J48" s="95">
        <v>0</v>
      </c>
      <c r="K48" s="95">
        <v>0</v>
      </c>
      <c r="L48" s="95">
        <v>0</v>
      </c>
      <c r="M48" s="95">
        <v>0</v>
      </c>
      <c r="N48" s="95">
        <v>0</v>
      </c>
      <c r="O48" s="95">
        <v>0</v>
      </c>
      <c r="P48" s="95">
        <v>0</v>
      </c>
    </row>
    <row r="49" spans="1:16" s="89" customFormat="1">
      <c r="A49" s="95" t="s">
        <v>74</v>
      </c>
      <c r="B49" s="95">
        <v>0</v>
      </c>
      <c r="C49" s="95">
        <v>0</v>
      </c>
      <c r="D49" s="95">
        <v>0</v>
      </c>
      <c r="E49" s="95">
        <v>0</v>
      </c>
      <c r="F49" s="95">
        <v>0</v>
      </c>
      <c r="G49" s="95">
        <v>0</v>
      </c>
      <c r="H49" s="95">
        <v>0</v>
      </c>
      <c r="I49" s="95">
        <v>0</v>
      </c>
      <c r="J49" s="95">
        <v>0</v>
      </c>
      <c r="K49" s="95">
        <v>0</v>
      </c>
      <c r="L49" s="95">
        <v>0</v>
      </c>
      <c r="M49" s="95">
        <v>0</v>
      </c>
      <c r="N49" s="95">
        <v>0</v>
      </c>
      <c r="O49" s="95">
        <v>0</v>
      </c>
      <c r="P49" s="95">
        <v>0</v>
      </c>
    </row>
    <row r="50" spans="1:16" s="89" customFormat="1">
      <c r="A50" s="95" t="s">
        <v>73</v>
      </c>
      <c r="B50" s="95">
        <v>0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0</v>
      </c>
      <c r="L50" s="95">
        <v>0</v>
      </c>
      <c r="M50" s="95">
        <v>0</v>
      </c>
      <c r="N50" s="95">
        <v>0</v>
      </c>
      <c r="O50" s="95">
        <v>0</v>
      </c>
      <c r="P50" s="95">
        <v>0</v>
      </c>
    </row>
    <row r="51" spans="1:16" s="89" customFormat="1">
      <c r="A51" s="95" t="s">
        <v>72</v>
      </c>
      <c r="B51" s="95">
        <v>0</v>
      </c>
      <c r="C51" s="95">
        <v>0</v>
      </c>
      <c r="D51" s="95">
        <v>0</v>
      </c>
      <c r="E51" s="95">
        <v>0</v>
      </c>
      <c r="F51" s="95">
        <v>0</v>
      </c>
      <c r="G51" s="95">
        <v>0</v>
      </c>
      <c r="H51" s="95">
        <v>0</v>
      </c>
      <c r="I51" s="95">
        <v>0</v>
      </c>
      <c r="J51" s="95">
        <v>0</v>
      </c>
      <c r="K51" s="95">
        <v>0</v>
      </c>
      <c r="L51" s="95">
        <v>0</v>
      </c>
      <c r="M51" s="95">
        <v>0</v>
      </c>
      <c r="N51" s="95">
        <v>0</v>
      </c>
      <c r="O51" s="95">
        <v>0</v>
      </c>
      <c r="P51" s="95">
        <v>0</v>
      </c>
    </row>
    <row r="52" spans="1:16" s="89" customFormat="1">
      <c r="A52" s="95" t="s">
        <v>71</v>
      </c>
      <c r="B52" s="95">
        <v>0</v>
      </c>
      <c r="C52" s="95">
        <v>0</v>
      </c>
      <c r="D52" s="95">
        <v>0</v>
      </c>
      <c r="E52" s="95">
        <v>0</v>
      </c>
      <c r="F52" s="95">
        <v>0</v>
      </c>
      <c r="G52" s="95">
        <v>0</v>
      </c>
      <c r="H52" s="95">
        <v>0</v>
      </c>
      <c r="I52" s="95">
        <v>0</v>
      </c>
      <c r="J52" s="95">
        <v>0</v>
      </c>
      <c r="K52" s="95">
        <v>0</v>
      </c>
      <c r="L52" s="95">
        <v>0</v>
      </c>
      <c r="M52" s="95">
        <v>0</v>
      </c>
      <c r="N52" s="95">
        <v>0</v>
      </c>
      <c r="O52" s="95">
        <v>0</v>
      </c>
      <c r="P52" s="95">
        <v>0</v>
      </c>
    </row>
    <row r="53" spans="1:16" s="89" customFormat="1"/>
    <row r="54" spans="1:16">
      <c r="A54" s="90" t="s">
        <v>70</v>
      </c>
    </row>
    <row r="55" spans="1:16">
      <c r="A55" s="90" t="s">
        <v>162</v>
      </c>
    </row>
  </sheetData>
  <mergeCells count="1">
    <mergeCell ref="B13:P13"/>
  </mergeCells>
  <pageMargins left="0.75" right="0.75" top="1" bottom="1" header="0.5" footer="0.5"/>
  <pageSetup scale="56" orientation="landscape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AJ55"/>
  <sheetViews>
    <sheetView zoomScale="90" zoomScaleNormal="90" workbookViewId="0">
      <selection activeCell="E9" sqref="E9"/>
    </sheetView>
  </sheetViews>
  <sheetFormatPr defaultRowHeight="15"/>
  <sheetData>
    <row r="1" spans="1:36">
      <c r="A1" s="96" t="s">
        <v>117</v>
      </c>
    </row>
    <row r="3" spans="1:36">
      <c r="A3" s="96" t="s">
        <v>116</v>
      </c>
    </row>
    <row r="4" spans="1:36">
      <c r="A4" s="96" t="s">
        <v>115</v>
      </c>
    </row>
    <row r="5" spans="1:36">
      <c r="A5" s="96" t="s">
        <v>121</v>
      </c>
    </row>
    <row r="6" spans="1:36">
      <c r="A6" s="96" t="s">
        <v>169</v>
      </c>
    </row>
    <row r="8" spans="1:36">
      <c r="A8" s="100" t="s">
        <v>0</v>
      </c>
      <c r="B8" s="100" t="s">
        <v>156</v>
      </c>
      <c r="C8" s="100" t="s">
        <v>161</v>
      </c>
      <c r="D8" s="100" t="s">
        <v>170</v>
      </c>
      <c r="E8" s="100" t="s">
        <v>157</v>
      </c>
      <c r="F8" s="100">
        <v>1</v>
      </c>
      <c r="G8" s="100">
        <v>2</v>
      </c>
      <c r="H8" s="100">
        <v>3</v>
      </c>
      <c r="I8" s="100">
        <v>4</v>
      </c>
      <c r="J8" s="100">
        <v>5</v>
      </c>
      <c r="K8" s="100">
        <v>6</v>
      </c>
      <c r="L8" s="100">
        <v>7</v>
      </c>
      <c r="M8" s="100">
        <v>8</v>
      </c>
      <c r="N8" s="100">
        <v>9</v>
      </c>
      <c r="O8" s="100">
        <v>10</v>
      </c>
      <c r="P8" s="100">
        <v>11</v>
      </c>
      <c r="Q8" s="100">
        <v>12</v>
      </c>
      <c r="R8" s="100">
        <v>13</v>
      </c>
      <c r="S8" s="100">
        <v>14</v>
      </c>
      <c r="T8" s="100">
        <v>15</v>
      </c>
      <c r="U8" s="100">
        <v>16</v>
      </c>
      <c r="V8" s="100">
        <v>17</v>
      </c>
      <c r="W8" s="100">
        <v>18</v>
      </c>
      <c r="X8" s="100">
        <v>19</v>
      </c>
      <c r="Y8" s="100">
        <v>20</v>
      </c>
      <c r="Z8" s="100">
        <v>21</v>
      </c>
      <c r="AA8" s="100">
        <v>22</v>
      </c>
      <c r="AB8" s="100">
        <v>23</v>
      </c>
      <c r="AC8" s="100">
        <v>24</v>
      </c>
      <c r="AD8" s="100">
        <v>25</v>
      </c>
      <c r="AE8" s="100">
        <v>26</v>
      </c>
      <c r="AF8" s="100">
        <v>27</v>
      </c>
      <c r="AG8" s="100">
        <v>28</v>
      </c>
      <c r="AH8" s="100">
        <v>29</v>
      </c>
      <c r="AI8" s="100">
        <v>30</v>
      </c>
      <c r="AJ8" s="100">
        <v>31</v>
      </c>
    </row>
    <row r="9" spans="1:36">
      <c r="A9" s="97" t="s">
        <v>114</v>
      </c>
      <c r="B9" s="97">
        <v>15228</v>
      </c>
      <c r="C9" s="97">
        <v>61267</v>
      </c>
      <c r="D9" s="97">
        <v>-21</v>
      </c>
      <c r="E9" s="97">
        <v>0</v>
      </c>
      <c r="F9" s="97">
        <v>0</v>
      </c>
      <c r="G9" s="97">
        <v>0</v>
      </c>
      <c r="H9" s="97">
        <v>0</v>
      </c>
      <c r="I9" s="97">
        <v>0</v>
      </c>
      <c r="J9" s="97">
        <v>0</v>
      </c>
      <c r="K9" s="97">
        <v>0</v>
      </c>
      <c r="L9" s="97">
        <v>0</v>
      </c>
      <c r="M9" s="97">
        <v>0</v>
      </c>
      <c r="N9" s="97">
        <v>0</v>
      </c>
      <c r="O9" s="97">
        <v>0</v>
      </c>
      <c r="P9" s="97">
        <v>0</v>
      </c>
      <c r="Q9" s="97">
        <v>0</v>
      </c>
      <c r="R9" s="97">
        <v>0</v>
      </c>
      <c r="S9" s="97">
        <v>0</v>
      </c>
      <c r="T9" s="97">
        <v>0</v>
      </c>
      <c r="U9" s="97">
        <v>0</v>
      </c>
      <c r="V9" s="97">
        <v>0</v>
      </c>
      <c r="W9" s="97">
        <v>0</v>
      </c>
      <c r="X9" s="97">
        <v>0</v>
      </c>
      <c r="Y9" s="97">
        <v>0</v>
      </c>
      <c r="Z9" s="97">
        <v>0</v>
      </c>
      <c r="AA9" s="97">
        <v>0</v>
      </c>
      <c r="AB9" s="97">
        <v>0</v>
      </c>
      <c r="AC9" s="97">
        <v>0</v>
      </c>
      <c r="AD9" s="97">
        <v>0</v>
      </c>
      <c r="AE9" s="97">
        <v>0</v>
      </c>
      <c r="AF9" s="97">
        <v>0</v>
      </c>
      <c r="AG9" s="97">
        <v>0</v>
      </c>
      <c r="AH9" s="97">
        <v>0</v>
      </c>
      <c r="AI9" s="97">
        <v>0</v>
      </c>
      <c r="AJ9" s="97">
        <v>0</v>
      </c>
    </row>
    <row r="10" spans="1:36">
      <c r="A10" s="97" t="s">
        <v>113</v>
      </c>
      <c r="B10" s="97">
        <v>12333</v>
      </c>
      <c r="C10" s="97">
        <v>57836</v>
      </c>
      <c r="D10" s="97">
        <v>-21</v>
      </c>
      <c r="E10" s="97">
        <v>0</v>
      </c>
      <c r="F10" s="97">
        <v>0</v>
      </c>
      <c r="G10" s="97">
        <v>0</v>
      </c>
      <c r="H10" s="97">
        <v>0</v>
      </c>
      <c r="I10" s="97">
        <v>0</v>
      </c>
      <c r="J10" s="97">
        <v>0</v>
      </c>
      <c r="K10" s="97">
        <v>0</v>
      </c>
      <c r="L10" s="97">
        <v>0</v>
      </c>
      <c r="M10" s="97">
        <v>0</v>
      </c>
      <c r="N10" s="97">
        <v>0</v>
      </c>
      <c r="O10" s="97">
        <v>0</v>
      </c>
      <c r="P10" s="97">
        <v>0</v>
      </c>
      <c r="Q10" s="97">
        <v>0</v>
      </c>
      <c r="R10" s="97">
        <v>0</v>
      </c>
      <c r="S10" s="97">
        <v>0</v>
      </c>
      <c r="T10" s="97">
        <v>0</v>
      </c>
      <c r="U10" s="97">
        <v>0</v>
      </c>
      <c r="V10" s="97">
        <v>0</v>
      </c>
      <c r="W10" s="97">
        <v>0</v>
      </c>
      <c r="X10" s="97">
        <v>0</v>
      </c>
      <c r="Y10" s="97">
        <v>0</v>
      </c>
      <c r="Z10" s="97">
        <v>0</v>
      </c>
      <c r="AA10" s="97">
        <v>0</v>
      </c>
      <c r="AB10" s="97">
        <v>0</v>
      </c>
      <c r="AC10" s="97">
        <v>0</v>
      </c>
      <c r="AD10" s="97">
        <v>0</v>
      </c>
      <c r="AE10" s="97">
        <v>0</v>
      </c>
      <c r="AF10" s="97">
        <v>0</v>
      </c>
      <c r="AG10" s="97">
        <v>0</v>
      </c>
      <c r="AH10" s="97">
        <v>0</v>
      </c>
      <c r="AI10" s="97">
        <v>0</v>
      </c>
      <c r="AJ10" s="97">
        <v>0</v>
      </c>
    </row>
    <row r="11" spans="1:36">
      <c r="A11" s="97" t="s">
        <v>112</v>
      </c>
      <c r="B11" s="97">
        <v>2895</v>
      </c>
      <c r="C11" s="97">
        <v>3431</v>
      </c>
      <c r="D11" s="97">
        <v>0</v>
      </c>
      <c r="E11" s="97">
        <v>0</v>
      </c>
      <c r="F11" s="97">
        <v>0</v>
      </c>
      <c r="G11" s="97">
        <v>0</v>
      </c>
      <c r="H11" s="97">
        <v>0</v>
      </c>
      <c r="I11" s="97">
        <v>0</v>
      </c>
      <c r="J11" s="97">
        <v>0</v>
      </c>
      <c r="K11" s="97">
        <v>0</v>
      </c>
      <c r="L11" s="97">
        <v>0</v>
      </c>
      <c r="M11" s="97">
        <v>0</v>
      </c>
      <c r="N11" s="97">
        <v>0</v>
      </c>
      <c r="O11" s="97">
        <v>0</v>
      </c>
      <c r="P11" s="97">
        <v>0</v>
      </c>
      <c r="Q11" s="97">
        <v>0</v>
      </c>
      <c r="R11" s="97">
        <v>0</v>
      </c>
      <c r="S11" s="97">
        <v>0</v>
      </c>
      <c r="T11" s="97">
        <v>0</v>
      </c>
      <c r="U11" s="97">
        <v>0</v>
      </c>
      <c r="V11" s="97">
        <v>0</v>
      </c>
      <c r="W11" s="97">
        <v>0</v>
      </c>
      <c r="X11" s="97">
        <v>0</v>
      </c>
      <c r="Y11" s="97">
        <v>0</v>
      </c>
      <c r="Z11" s="97">
        <v>0</v>
      </c>
      <c r="AA11" s="97">
        <v>0</v>
      </c>
      <c r="AB11" s="97">
        <v>0</v>
      </c>
      <c r="AC11" s="97">
        <v>0</v>
      </c>
      <c r="AD11" s="97">
        <v>0</v>
      </c>
      <c r="AE11" s="97">
        <v>0</v>
      </c>
      <c r="AF11" s="97">
        <v>0</v>
      </c>
      <c r="AG11" s="97">
        <v>0</v>
      </c>
      <c r="AH11" s="97">
        <v>0</v>
      </c>
      <c r="AI11" s="97">
        <v>0</v>
      </c>
      <c r="AJ11" s="97">
        <v>0</v>
      </c>
    </row>
    <row r="12" spans="1:36">
      <c r="A12" s="98" t="s">
        <v>111</v>
      </c>
      <c r="B12" s="98">
        <v>19.01103230890465</v>
      </c>
      <c r="C12" s="98">
        <v>5.6000783456020375</v>
      </c>
      <c r="D12" s="98">
        <v>0</v>
      </c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</row>
    <row r="13" spans="1:36">
      <c r="A13" s="100" t="s">
        <v>110</v>
      </c>
      <c r="B13" s="270"/>
      <c r="C13" s="270"/>
      <c r="D13" s="270"/>
      <c r="E13" s="270"/>
      <c r="F13" s="270"/>
      <c r="G13" s="270"/>
      <c r="H13" s="270"/>
      <c r="I13" s="270"/>
      <c r="J13" s="270"/>
      <c r="K13" s="270"/>
      <c r="L13" s="270"/>
      <c r="M13" s="270"/>
      <c r="N13" s="270"/>
      <c r="O13" s="270"/>
      <c r="P13" s="270"/>
      <c r="Q13" s="270"/>
      <c r="R13" s="270"/>
      <c r="S13" s="270"/>
      <c r="T13" s="270"/>
      <c r="U13" s="270"/>
      <c r="V13" s="270"/>
      <c r="W13" s="270"/>
      <c r="X13" s="270"/>
      <c r="Y13" s="270"/>
      <c r="Z13" s="270"/>
      <c r="AA13" s="270"/>
      <c r="AB13" s="270"/>
      <c r="AC13" s="270"/>
      <c r="AD13" s="270"/>
      <c r="AE13" s="270"/>
      <c r="AF13" s="270"/>
      <c r="AG13" s="270"/>
    </row>
    <row r="14" spans="1:36">
      <c r="A14" s="97" t="s">
        <v>109</v>
      </c>
      <c r="B14" s="97">
        <v>21</v>
      </c>
      <c r="C14" s="97">
        <v>102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0</v>
      </c>
      <c r="J14" s="97">
        <v>0</v>
      </c>
      <c r="K14" s="97">
        <v>0</v>
      </c>
      <c r="L14" s="97">
        <v>0</v>
      </c>
      <c r="M14" s="97">
        <v>0</v>
      </c>
      <c r="N14" s="97">
        <v>0</v>
      </c>
      <c r="O14" s="97">
        <v>0</v>
      </c>
      <c r="P14" s="97">
        <v>0</v>
      </c>
      <c r="Q14" s="97">
        <v>0</v>
      </c>
      <c r="R14" s="97">
        <v>0</v>
      </c>
      <c r="S14" s="97">
        <v>0</v>
      </c>
      <c r="T14" s="97">
        <v>0</v>
      </c>
      <c r="U14" s="97">
        <v>0</v>
      </c>
      <c r="V14" s="97">
        <v>0</v>
      </c>
      <c r="W14" s="97">
        <v>0</v>
      </c>
      <c r="X14" s="97">
        <v>0</v>
      </c>
      <c r="Y14" s="97">
        <v>0</v>
      </c>
      <c r="Z14" s="97">
        <v>0</v>
      </c>
      <c r="AA14" s="97">
        <v>0</v>
      </c>
      <c r="AB14" s="97">
        <v>0</v>
      </c>
      <c r="AC14" s="97">
        <v>0</v>
      </c>
      <c r="AD14" s="97">
        <v>0</v>
      </c>
      <c r="AE14" s="97">
        <v>0</v>
      </c>
      <c r="AF14" s="97">
        <v>0</v>
      </c>
      <c r="AG14" s="97">
        <v>0</v>
      </c>
      <c r="AH14" s="97">
        <v>0</v>
      </c>
      <c r="AI14" s="97">
        <v>0</v>
      </c>
      <c r="AJ14" s="97">
        <v>0</v>
      </c>
    </row>
    <row r="15" spans="1:36">
      <c r="A15" s="97" t="s">
        <v>108</v>
      </c>
      <c r="B15" s="97">
        <v>0</v>
      </c>
      <c r="C15" s="97">
        <v>0</v>
      </c>
      <c r="D15" s="97">
        <v>0</v>
      </c>
      <c r="E15" s="97">
        <v>0</v>
      </c>
      <c r="F15" s="97">
        <v>0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0</v>
      </c>
      <c r="M15" s="97">
        <v>0</v>
      </c>
      <c r="N15" s="97">
        <v>0</v>
      </c>
      <c r="O15" s="97">
        <v>0</v>
      </c>
      <c r="P15" s="97">
        <v>0</v>
      </c>
      <c r="Q15" s="97">
        <v>0</v>
      </c>
      <c r="R15" s="97">
        <v>0</v>
      </c>
      <c r="S15" s="97">
        <v>0</v>
      </c>
      <c r="T15" s="97">
        <v>0</v>
      </c>
      <c r="U15" s="97">
        <v>0</v>
      </c>
      <c r="V15" s="97">
        <v>0</v>
      </c>
      <c r="W15" s="97">
        <v>0</v>
      </c>
      <c r="X15" s="97">
        <v>0</v>
      </c>
      <c r="Y15" s="97">
        <v>0</v>
      </c>
      <c r="Z15" s="97">
        <v>0</v>
      </c>
      <c r="AA15" s="97">
        <v>0</v>
      </c>
      <c r="AB15" s="97">
        <v>0</v>
      </c>
      <c r="AC15" s="97">
        <v>0</v>
      </c>
      <c r="AD15" s="97">
        <v>0</v>
      </c>
      <c r="AE15" s="97">
        <v>0</v>
      </c>
      <c r="AF15" s="97">
        <v>0</v>
      </c>
      <c r="AG15" s="97">
        <v>0</v>
      </c>
      <c r="AH15" s="97">
        <v>0</v>
      </c>
      <c r="AI15" s="97">
        <v>0</v>
      </c>
      <c r="AJ15" s="97">
        <v>0</v>
      </c>
    </row>
    <row r="16" spans="1:36">
      <c r="A16" s="97" t="s">
        <v>107</v>
      </c>
      <c r="B16" s="97">
        <v>196</v>
      </c>
      <c r="C16" s="97">
        <v>41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  <c r="R16" s="97">
        <v>0</v>
      </c>
      <c r="S16" s="97">
        <v>0</v>
      </c>
      <c r="T16" s="97">
        <v>0</v>
      </c>
      <c r="U16" s="97">
        <v>0</v>
      </c>
      <c r="V16" s="97">
        <v>0</v>
      </c>
      <c r="W16" s="97">
        <v>0</v>
      </c>
      <c r="X16" s="97">
        <v>0</v>
      </c>
      <c r="Y16" s="97">
        <v>0</v>
      </c>
      <c r="Z16" s="97">
        <v>0</v>
      </c>
      <c r="AA16" s="97">
        <v>0</v>
      </c>
      <c r="AB16" s="97">
        <v>0</v>
      </c>
      <c r="AC16" s="97">
        <v>0</v>
      </c>
      <c r="AD16" s="97">
        <v>0</v>
      </c>
      <c r="AE16" s="97">
        <v>0</v>
      </c>
      <c r="AF16" s="97">
        <v>0</v>
      </c>
      <c r="AG16" s="97">
        <v>0</v>
      </c>
      <c r="AH16" s="97">
        <v>0</v>
      </c>
      <c r="AI16" s="97">
        <v>0</v>
      </c>
      <c r="AJ16" s="97">
        <v>0</v>
      </c>
    </row>
    <row r="17" spans="1:36">
      <c r="A17" s="97" t="s">
        <v>106</v>
      </c>
      <c r="B17" s="97">
        <v>201</v>
      </c>
      <c r="C17" s="97">
        <v>155</v>
      </c>
      <c r="D17" s="97">
        <v>0</v>
      </c>
      <c r="E17" s="97">
        <v>0</v>
      </c>
      <c r="F17" s="97">
        <v>0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0</v>
      </c>
      <c r="M17" s="97">
        <v>0</v>
      </c>
      <c r="N17" s="97">
        <v>0</v>
      </c>
      <c r="O17" s="97">
        <v>0</v>
      </c>
      <c r="P17" s="97">
        <v>0</v>
      </c>
      <c r="Q17" s="97">
        <v>0</v>
      </c>
      <c r="R17" s="97">
        <v>0</v>
      </c>
      <c r="S17" s="97">
        <v>0</v>
      </c>
      <c r="T17" s="97">
        <v>0</v>
      </c>
      <c r="U17" s="97">
        <v>0</v>
      </c>
      <c r="V17" s="97">
        <v>0</v>
      </c>
      <c r="W17" s="97">
        <v>0</v>
      </c>
      <c r="X17" s="97">
        <v>0</v>
      </c>
      <c r="Y17" s="97">
        <v>0</v>
      </c>
      <c r="Z17" s="97">
        <v>0</v>
      </c>
      <c r="AA17" s="97">
        <v>0</v>
      </c>
      <c r="AB17" s="97">
        <v>0</v>
      </c>
      <c r="AC17" s="97">
        <v>0</v>
      </c>
      <c r="AD17" s="97">
        <v>0</v>
      </c>
      <c r="AE17" s="97">
        <v>0</v>
      </c>
      <c r="AF17" s="97">
        <v>0</v>
      </c>
      <c r="AG17" s="97">
        <v>0</v>
      </c>
      <c r="AH17" s="97">
        <v>0</v>
      </c>
      <c r="AI17" s="97">
        <v>0</v>
      </c>
      <c r="AJ17" s="97">
        <v>0</v>
      </c>
    </row>
    <row r="18" spans="1:36">
      <c r="A18" s="97" t="s">
        <v>105</v>
      </c>
      <c r="B18" s="97">
        <v>29</v>
      </c>
      <c r="C18" s="97">
        <v>91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0</v>
      </c>
      <c r="M18" s="97">
        <v>0</v>
      </c>
      <c r="N18" s="97">
        <v>0</v>
      </c>
      <c r="O18" s="97">
        <v>0</v>
      </c>
      <c r="P18" s="97">
        <v>0</v>
      </c>
      <c r="Q18" s="97">
        <v>0</v>
      </c>
      <c r="R18" s="97">
        <v>0</v>
      </c>
      <c r="S18" s="97">
        <v>0</v>
      </c>
      <c r="T18" s="97">
        <v>0</v>
      </c>
      <c r="U18" s="97">
        <v>0</v>
      </c>
      <c r="V18" s="97">
        <v>0</v>
      </c>
      <c r="W18" s="97">
        <v>0</v>
      </c>
      <c r="X18" s="97">
        <v>0</v>
      </c>
      <c r="Y18" s="97">
        <v>0</v>
      </c>
      <c r="Z18" s="97">
        <v>0</v>
      </c>
      <c r="AA18" s="97">
        <v>0</v>
      </c>
      <c r="AB18" s="97">
        <v>0</v>
      </c>
      <c r="AC18" s="97">
        <v>0</v>
      </c>
      <c r="AD18" s="97">
        <v>0</v>
      </c>
      <c r="AE18" s="97">
        <v>0</v>
      </c>
      <c r="AF18" s="97">
        <v>0</v>
      </c>
      <c r="AG18" s="97">
        <v>0</v>
      </c>
      <c r="AH18" s="97">
        <v>0</v>
      </c>
      <c r="AI18" s="97">
        <v>0</v>
      </c>
      <c r="AJ18" s="97">
        <v>0</v>
      </c>
    </row>
    <row r="19" spans="1:36" s="80" customFormat="1">
      <c r="A19" s="99" t="s">
        <v>104</v>
      </c>
      <c r="B19" s="99">
        <v>60</v>
      </c>
      <c r="C19" s="99">
        <v>79</v>
      </c>
      <c r="D19" s="99">
        <v>0</v>
      </c>
      <c r="E19" s="99">
        <v>0</v>
      </c>
      <c r="F19" s="99">
        <v>0</v>
      </c>
      <c r="G19" s="99">
        <v>0</v>
      </c>
      <c r="H19" s="99">
        <v>0</v>
      </c>
      <c r="I19" s="99">
        <v>0</v>
      </c>
      <c r="J19" s="99">
        <v>0</v>
      </c>
      <c r="K19" s="99">
        <v>0</v>
      </c>
      <c r="L19" s="99">
        <v>0</v>
      </c>
      <c r="M19" s="99">
        <v>0</v>
      </c>
      <c r="N19" s="99">
        <v>0</v>
      </c>
      <c r="O19" s="99">
        <v>0</v>
      </c>
      <c r="P19" s="99">
        <v>0</v>
      </c>
      <c r="Q19" s="99">
        <v>0</v>
      </c>
      <c r="R19" s="99">
        <v>0</v>
      </c>
      <c r="S19" s="99">
        <v>0</v>
      </c>
      <c r="T19" s="99">
        <v>0</v>
      </c>
      <c r="U19" s="99">
        <v>0</v>
      </c>
      <c r="V19" s="99">
        <v>0</v>
      </c>
      <c r="W19" s="99">
        <v>0</v>
      </c>
      <c r="X19" s="99">
        <v>0</v>
      </c>
      <c r="Y19" s="99">
        <v>0</v>
      </c>
      <c r="Z19" s="99">
        <v>0</v>
      </c>
      <c r="AA19" s="99">
        <v>0</v>
      </c>
      <c r="AB19" s="99">
        <v>0</v>
      </c>
      <c r="AC19" s="99">
        <v>0</v>
      </c>
      <c r="AD19" s="99">
        <v>0</v>
      </c>
      <c r="AE19" s="99">
        <v>0</v>
      </c>
      <c r="AF19" s="99">
        <v>0</v>
      </c>
      <c r="AG19" s="99">
        <v>0</v>
      </c>
      <c r="AH19" s="99">
        <v>0</v>
      </c>
      <c r="AI19" s="99">
        <v>0</v>
      </c>
      <c r="AJ19" s="99">
        <v>0</v>
      </c>
    </row>
    <row r="20" spans="1:36">
      <c r="A20" s="97" t="s">
        <v>103</v>
      </c>
      <c r="B20" s="97">
        <v>0</v>
      </c>
      <c r="C20" s="97">
        <v>0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0</v>
      </c>
      <c r="K20" s="97">
        <v>0</v>
      </c>
      <c r="L20" s="97">
        <v>0</v>
      </c>
      <c r="M20" s="97">
        <v>0</v>
      </c>
      <c r="N20" s="97">
        <v>0</v>
      </c>
      <c r="O20" s="97">
        <v>0</v>
      </c>
      <c r="P20" s="97">
        <v>0</v>
      </c>
      <c r="Q20" s="97">
        <v>0</v>
      </c>
      <c r="R20" s="97">
        <v>0</v>
      </c>
      <c r="S20" s="97">
        <v>0</v>
      </c>
      <c r="T20" s="97">
        <v>0</v>
      </c>
      <c r="U20" s="97">
        <v>0</v>
      </c>
      <c r="V20" s="97">
        <v>0</v>
      </c>
      <c r="W20" s="97">
        <v>0</v>
      </c>
      <c r="X20" s="97">
        <v>0</v>
      </c>
      <c r="Y20" s="97">
        <v>0</v>
      </c>
      <c r="Z20" s="97">
        <v>0</v>
      </c>
      <c r="AA20" s="97">
        <v>0</v>
      </c>
      <c r="AB20" s="97">
        <v>0</v>
      </c>
      <c r="AC20" s="97">
        <v>0</v>
      </c>
      <c r="AD20" s="97">
        <v>0</v>
      </c>
      <c r="AE20" s="97">
        <v>0</v>
      </c>
      <c r="AF20" s="97">
        <v>0</v>
      </c>
      <c r="AG20" s="97">
        <v>0</v>
      </c>
      <c r="AH20" s="97">
        <v>0</v>
      </c>
      <c r="AI20" s="97">
        <v>0</v>
      </c>
      <c r="AJ20" s="97">
        <v>0</v>
      </c>
    </row>
    <row r="21" spans="1:36">
      <c r="A21" s="97" t="s">
        <v>102</v>
      </c>
      <c r="B21" s="97">
        <v>0</v>
      </c>
      <c r="C21" s="97">
        <v>0</v>
      </c>
      <c r="D21" s="97">
        <v>0</v>
      </c>
      <c r="E21" s="97">
        <v>0</v>
      </c>
      <c r="F21" s="97">
        <v>0</v>
      </c>
      <c r="G21" s="97">
        <v>0</v>
      </c>
      <c r="H21" s="97">
        <v>0</v>
      </c>
      <c r="I21" s="97">
        <v>0</v>
      </c>
      <c r="J21" s="97">
        <v>0</v>
      </c>
      <c r="K21" s="97">
        <v>0</v>
      </c>
      <c r="L21" s="97">
        <v>0</v>
      </c>
      <c r="M21" s="97">
        <v>0</v>
      </c>
      <c r="N21" s="97">
        <v>0</v>
      </c>
      <c r="O21" s="97">
        <v>0</v>
      </c>
      <c r="P21" s="97">
        <v>0</v>
      </c>
      <c r="Q21" s="97">
        <v>0</v>
      </c>
      <c r="R21" s="97">
        <v>0</v>
      </c>
      <c r="S21" s="97">
        <v>0</v>
      </c>
      <c r="T21" s="97">
        <v>0</v>
      </c>
      <c r="U21" s="97">
        <v>0</v>
      </c>
      <c r="V21" s="97">
        <v>0</v>
      </c>
      <c r="W21" s="97">
        <v>0</v>
      </c>
      <c r="X21" s="97">
        <v>0</v>
      </c>
      <c r="Y21" s="97">
        <v>0</v>
      </c>
      <c r="Z21" s="97">
        <v>0</v>
      </c>
      <c r="AA21" s="97">
        <v>0</v>
      </c>
      <c r="AB21" s="97">
        <v>0</v>
      </c>
      <c r="AC21" s="97">
        <v>0</v>
      </c>
      <c r="AD21" s="97">
        <v>0</v>
      </c>
      <c r="AE21" s="97">
        <v>0</v>
      </c>
      <c r="AF21" s="97">
        <v>0</v>
      </c>
      <c r="AG21" s="97">
        <v>0</v>
      </c>
      <c r="AH21" s="97">
        <v>0</v>
      </c>
      <c r="AI21" s="97">
        <v>0</v>
      </c>
      <c r="AJ21" s="97">
        <v>0</v>
      </c>
    </row>
    <row r="22" spans="1:36">
      <c r="A22" s="97" t="s">
        <v>101</v>
      </c>
      <c r="B22" s="97">
        <v>0</v>
      </c>
      <c r="C22" s="97">
        <v>0</v>
      </c>
      <c r="D22" s="97">
        <v>0</v>
      </c>
      <c r="E22" s="97">
        <v>0</v>
      </c>
      <c r="F22" s="97">
        <v>0</v>
      </c>
      <c r="G22" s="97">
        <v>0</v>
      </c>
      <c r="H22" s="97">
        <v>0</v>
      </c>
      <c r="I22" s="97">
        <v>0</v>
      </c>
      <c r="J22" s="97">
        <v>0</v>
      </c>
      <c r="K22" s="97">
        <v>0</v>
      </c>
      <c r="L22" s="97">
        <v>0</v>
      </c>
      <c r="M22" s="97">
        <v>0</v>
      </c>
      <c r="N22" s="97">
        <v>0</v>
      </c>
      <c r="O22" s="97">
        <v>0</v>
      </c>
      <c r="P22" s="97">
        <v>0</v>
      </c>
      <c r="Q22" s="97">
        <v>0</v>
      </c>
      <c r="R22" s="97">
        <v>0</v>
      </c>
      <c r="S22" s="97">
        <v>0</v>
      </c>
      <c r="T22" s="97">
        <v>0</v>
      </c>
      <c r="U22" s="97">
        <v>0</v>
      </c>
      <c r="V22" s="97">
        <v>0</v>
      </c>
      <c r="W22" s="97">
        <v>0</v>
      </c>
      <c r="X22" s="97">
        <v>0</v>
      </c>
      <c r="Y22" s="97">
        <v>0</v>
      </c>
      <c r="Z22" s="97">
        <v>0</v>
      </c>
      <c r="AA22" s="97">
        <v>0</v>
      </c>
      <c r="AB22" s="97">
        <v>0</v>
      </c>
      <c r="AC22" s="97">
        <v>0</v>
      </c>
      <c r="AD22" s="97">
        <v>0</v>
      </c>
      <c r="AE22" s="97">
        <v>0</v>
      </c>
      <c r="AF22" s="97">
        <v>0</v>
      </c>
      <c r="AG22" s="97">
        <v>0</v>
      </c>
      <c r="AH22" s="97">
        <v>0</v>
      </c>
      <c r="AI22" s="97">
        <v>0</v>
      </c>
      <c r="AJ22" s="97">
        <v>0</v>
      </c>
    </row>
    <row r="23" spans="1:36">
      <c r="A23" s="97" t="s">
        <v>100</v>
      </c>
      <c r="B23" s="97">
        <v>45</v>
      </c>
      <c r="C23" s="97">
        <v>85</v>
      </c>
      <c r="D23" s="97">
        <v>0</v>
      </c>
      <c r="E23" s="97">
        <v>0</v>
      </c>
      <c r="F23" s="97">
        <v>0</v>
      </c>
      <c r="G23" s="97">
        <v>0</v>
      </c>
      <c r="H23" s="97">
        <v>0</v>
      </c>
      <c r="I23" s="97">
        <v>0</v>
      </c>
      <c r="J23" s="97">
        <v>0</v>
      </c>
      <c r="K23" s="97">
        <v>0</v>
      </c>
      <c r="L23" s="97">
        <v>0</v>
      </c>
      <c r="M23" s="97">
        <v>0</v>
      </c>
      <c r="N23" s="97">
        <v>0</v>
      </c>
      <c r="O23" s="97">
        <v>0</v>
      </c>
      <c r="P23" s="97">
        <v>0</v>
      </c>
      <c r="Q23" s="97">
        <v>0</v>
      </c>
      <c r="R23" s="97">
        <v>0</v>
      </c>
      <c r="S23" s="97">
        <v>0</v>
      </c>
      <c r="T23" s="97">
        <v>0</v>
      </c>
      <c r="U23" s="97">
        <v>0</v>
      </c>
      <c r="V23" s="97">
        <v>0</v>
      </c>
      <c r="W23" s="97">
        <v>0</v>
      </c>
      <c r="X23" s="97">
        <v>0</v>
      </c>
      <c r="Y23" s="97">
        <v>0</v>
      </c>
      <c r="Z23" s="97">
        <v>0</v>
      </c>
      <c r="AA23" s="97">
        <v>0</v>
      </c>
      <c r="AB23" s="97">
        <v>0</v>
      </c>
      <c r="AC23" s="97">
        <v>0</v>
      </c>
      <c r="AD23" s="97">
        <v>0</v>
      </c>
      <c r="AE23" s="97">
        <v>0</v>
      </c>
      <c r="AF23" s="97">
        <v>0</v>
      </c>
      <c r="AG23" s="97">
        <v>0</v>
      </c>
      <c r="AH23" s="97">
        <v>0</v>
      </c>
      <c r="AI23" s="97">
        <v>0</v>
      </c>
      <c r="AJ23" s="97">
        <v>0</v>
      </c>
    </row>
    <row r="24" spans="1:36">
      <c r="A24" s="97" t="s">
        <v>99</v>
      </c>
      <c r="B24" s="97">
        <v>0</v>
      </c>
      <c r="C24" s="97">
        <v>0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0</v>
      </c>
      <c r="N24" s="97">
        <v>0</v>
      </c>
      <c r="O24" s="97">
        <v>0</v>
      </c>
      <c r="P24" s="97">
        <v>0</v>
      </c>
      <c r="Q24" s="97">
        <v>0</v>
      </c>
      <c r="R24" s="97">
        <v>0</v>
      </c>
      <c r="S24" s="97">
        <v>0</v>
      </c>
      <c r="T24" s="97">
        <v>0</v>
      </c>
      <c r="U24" s="97">
        <v>0</v>
      </c>
      <c r="V24" s="97">
        <v>0</v>
      </c>
      <c r="W24" s="97">
        <v>0</v>
      </c>
      <c r="X24" s="97">
        <v>0</v>
      </c>
      <c r="Y24" s="97">
        <v>0</v>
      </c>
      <c r="Z24" s="97">
        <v>0</v>
      </c>
      <c r="AA24" s="97">
        <v>0</v>
      </c>
      <c r="AB24" s="97">
        <v>0</v>
      </c>
      <c r="AC24" s="97">
        <v>0</v>
      </c>
      <c r="AD24" s="97">
        <v>0</v>
      </c>
      <c r="AE24" s="97">
        <v>0</v>
      </c>
      <c r="AF24" s="97">
        <v>0</v>
      </c>
      <c r="AG24" s="97">
        <v>0</v>
      </c>
      <c r="AH24" s="97">
        <v>0</v>
      </c>
      <c r="AI24" s="97">
        <v>0</v>
      </c>
      <c r="AJ24" s="97">
        <v>0</v>
      </c>
    </row>
    <row r="25" spans="1:36">
      <c r="A25" s="97" t="s">
        <v>98</v>
      </c>
      <c r="B25" s="97">
        <v>1</v>
      </c>
      <c r="C25" s="97">
        <v>18</v>
      </c>
      <c r="D25" s="97">
        <v>0</v>
      </c>
      <c r="E25" s="97">
        <v>0</v>
      </c>
      <c r="F25" s="97">
        <v>0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0</v>
      </c>
      <c r="M25" s="97">
        <v>0</v>
      </c>
      <c r="N25" s="97">
        <v>0</v>
      </c>
      <c r="O25" s="97">
        <v>0</v>
      </c>
      <c r="P25" s="97">
        <v>0</v>
      </c>
      <c r="Q25" s="97">
        <v>0</v>
      </c>
      <c r="R25" s="97">
        <v>0</v>
      </c>
      <c r="S25" s="97">
        <v>0</v>
      </c>
      <c r="T25" s="97">
        <v>0</v>
      </c>
      <c r="U25" s="97">
        <v>0</v>
      </c>
      <c r="V25" s="97">
        <v>0</v>
      </c>
      <c r="W25" s="97">
        <v>0</v>
      </c>
      <c r="X25" s="97">
        <v>0</v>
      </c>
      <c r="Y25" s="97">
        <v>0</v>
      </c>
      <c r="Z25" s="97">
        <v>0</v>
      </c>
      <c r="AA25" s="97">
        <v>0</v>
      </c>
      <c r="AB25" s="97">
        <v>0</v>
      </c>
      <c r="AC25" s="97">
        <v>0</v>
      </c>
      <c r="AD25" s="97">
        <v>0</v>
      </c>
      <c r="AE25" s="97">
        <v>0</v>
      </c>
      <c r="AF25" s="97">
        <v>0</v>
      </c>
      <c r="AG25" s="97">
        <v>0</v>
      </c>
      <c r="AH25" s="97">
        <v>0</v>
      </c>
      <c r="AI25" s="97">
        <v>0</v>
      </c>
      <c r="AJ25" s="97">
        <v>0</v>
      </c>
    </row>
    <row r="26" spans="1:36">
      <c r="A26" s="97" t="s">
        <v>97</v>
      </c>
      <c r="B26" s="97">
        <v>0</v>
      </c>
      <c r="C26" s="97">
        <v>1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0</v>
      </c>
      <c r="M26" s="97">
        <v>0</v>
      </c>
      <c r="N26" s="97">
        <v>0</v>
      </c>
      <c r="O26" s="97">
        <v>0</v>
      </c>
      <c r="P26" s="97">
        <v>0</v>
      </c>
      <c r="Q26" s="97">
        <v>0</v>
      </c>
      <c r="R26" s="97">
        <v>0</v>
      </c>
      <c r="S26" s="97">
        <v>0</v>
      </c>
      <c r="T26" s="97">
        <v>0</v>
      </c>
      <c r="U26" s="97">
        <v>0</v>
      </c>
      <c r="V26" s="97">
        <v>0</v>
      </c>
      <c r="W26" s="97">
        <v>0</v>
      </c>
      <c r="X26" s="97">
        <v>0</v>
      </c>
      <c r="Y26" s="97">
        <v>0</v>
      </c>
      <c r="Z26" s="97">
        <v>0</v>
      </c>
      <c r="AA26" s="97">
        <v>0</v>
      </c>
      <c r="AB26" s="97">
        <v>0</v>
      </c>
      <c r="AC26" s="97">
        <v>0</v>
      </c>
      <c r="AD26" s="97">
        <v>0</v>
      </c>
      <c r="AE26" s="97">
        <v>0</v>
      </c>
      <c r="AF26" s="97">
        <v>0</v>
      </c>
      <c r="AG26" s="97">
        <v>0</v>
      </c>
      <c r="AH26" s="97">
        <v>0</v>
      </c>
      <c r="AI26" s="97">
        <v>0</v>
      </c>
      <c r="AJ26" s="97">
        <v>0</v>
      </c>
    </row>
    <row r="27" spans="1:36">
      <c r="A27" s="97" t="s">
        <v>96</v>
      </c>
      <c r="B27" s="97">
        <v>19</v>
      </c>
      <c r="C27" s="97">
        <v>53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0</v>
      </c>
      <c r="N27" s="97">
        <v>0</v>
      </c>
      <c r="O27" s="97">
        <v>0</v>
      </c>
      <c r="P27" s="97">
        <v>0</v>
      </c>
      <c r="Q27" s="97">
        <v>0</v>
      </c>
      <c r="R27" s="97">
        <v>0</v>
      </c>
      <c r="S27" s="97">
        <v>0</v>
      </c>
      <c r="T27" s="97">
        <v>0</v>
      </c>
      <c r="U27" s="97">
        <v>0</v>
      </c>
      <c r="V27" s="97">
        <v>0</v>
      </c>
      <c r="W27" s="97">
        <v>0</v>
      </c>
      <c r="X27" s="97">
        <v>0</v>
      </c>
      <c r="Y27" s="97">
        <v>0</v>
      </c>
      <c r="Z27" s="97">
        <v>0</v>
      </c>
      <c r="AA27" s="97">
        <v>0</v>
      </c>
      <c r="AB27" s="97">
        <v>0</v>
      </c>
      <c r="AC27" s="97">
        <v>0</v>
      </c>
      <c r="AD27" s="97">
        <v>0</v>
      </c>
      <c r="AE27" s="97">
        <v>0</v>
      </c>
      <c r="AF27" s="97">
        <v>0</v>
      </c>
      <c r="AG27" s="97">
        <v>0</v>
      </c>
      <c r="AH27" s="97">
        <v>0</v>
      </c>
      <c r="AI27" s="97">
        <v>0</v>
      </c>
      <c r="AJ27" s="97">
        <v>0</v>
      </c>
    </row>
    <row r="28" spans="1:36">
      <c r="A28" s="97" t="s">
        <v>95</v>
      </c>
      <c r="B28" s="97">
        <v>1</v>
      </c>
      <c r="C28" s="97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 s="97">
        <v>0</v>
      </c>
      <c r="W28" s="97">
        <v>0</v>
      </c>
      <c r="X28" s="97">
        <v>0</v>
      </c>
      <c r="Y28" s="97">
        <v>0</v>
      </c>
      <c r="Z28" s="97">
        <v>0</v>
      </c>
      <c r="AA28" s="97">
        <v>0</v>
      </c>
      <c r="AB28" s="97">
        <v>0</v>
      </c>
      <c r="AC28" s="97">
        <v>0</v>
      </c>
      <c r="AD28" s="97">
        <v>0</v>
      </c>
      <c r="AE28" s="97">
        <v>0</v>
      </c>
      <c r="AF28" s="97">
        <v>0</v>
      </c>
      <c r="AG28" s="97">
        <v>0</v>
      </c>
      <c r="AH28" s="97">
        <v>0</v>
      </c>
      <c r="AI28" s="97">
        <v>0</v>
      </c>
      <c r="AJ28" s="97">
        <v>0</v>
      </c>
    </row>
    <row r="29" spans="1:36">
      <c r="A29" s="97" t="s">
        <v>94</v>
      </c>
      <c r="B29" s="97">
        <v>0</v>
      </c>
      <c r="C29" s="97">
        <v>0</v>
      </c>
      <c r="D29" s="97">
        <v>0</v>
      </c>
      <c r="E29" s="97">
        <v>0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7">
        <v>0</v>
      </c>
      <c r="O29" s="97">
        <v>0</v>
      </c>
      <c r="P29" s="97">
        <v>0</v>
      </c>
      <c r="Q29" s="97">
        <v>0</v>
      </c>
      <c r="R29" s="97">
        <v>0</v>
      </c>
      <c r="S29" s="97">
        <v>0</v>
      </c>
      <c r="T29" s="97">
        <v>0</v>
      </c>
      <c r="U29" s="97">
        <v>0</v>
      </c>
      <c r="V29" s="97">
        <v>0</v>
      </c>
      <c r="W29" s="97">
        <v>0</v>
      </c>
      <c r="X29" s="97">
        <v>0</v>
      </c>
      <c r="Y29" s="97">
        <v>0</v>
      </c>
      <c r="Z29" s="97">
        <v>0</v>
      </c>
      <c r="AA29" s="97">
        <v>0</v>
      </c>
      <c r="AB29" s="97">
        <v>0</v>
      </c>
      <c r="AC29" s="97">
        <v>0</v>
      </c>
      <c r="AD29" s="97">
        <v>0</v>
      </c>
      <c r="AE29" s="97">
        <v>0</v>
      </c>
      <c r="AF29" s="97">
        <v>0</v>
      </c>
      <c r="AG29" s="97">
        <v>0</v>
      </c>
      <c r="AH29" s="97">
        <v>0</v>
      </c>
      <c r="AI29" s="97">
        <v>0</v>
      </c>
      <c r="AJ29" s="97">
        <v>0</v>
      </c>
    </row>
    <row r="30" spans="1:36">
      <c r="A30" s="97" t="s">
        <v>93</v>
      </c>
      <c r="B30" s="97">
        <v>9</v>
      </c>
      <c r="C30" s="97">
        <v>15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0</v>
      </c>
      <c r="L30" s="97">
        <v>0</v>
      </c>
      <c r="M30" s="97">
        <v>0</v>
      </c>
      <c r="N30" s="97">
        <v>0</v>
      </c>
      <c r="O30" s="97">
        <v>0</v>
      </c>
      <c r="P30" s="97">
        <v>0</v>
      </c>
      <c r="Q30" s="97">
        <v>0</v>
      </c>
      <c r="R30" s="97">
        <v>0</v>
      </c>
      <c r="S30" s="97">
        <v>0</v>
      </c>
      <c r="T30" s="97">
        <v>0</v>
      </c>
      <c r="U30" s="97">
        <v>0</v>
      </c>
      <c r="V30" s="97">
        <v>0</v>
      </c>
      <c r="W30" s="97">
        <v>0</v>
      </c>
      <c r="X30" s="97">
        <v>0</v>
      </c>
      <c r="Y30" s="97">
        <v>0</v>
      </c>
      <c r="Z30" s="97">
        <v>0</v>
      </c>
      <c r="AA30" s="97">
        <v>0</v>
      </c>
      <c r="AB30" s="97">
        <v>0</v>
      </c>
      <c r="AC30" s="97">
        <v>0</v>
      </c>
      <c r="AD30" s="97">
        <v>0</v>
      </c>
      <c r="AE30" s="97">
        <v>0</v>
      </c>
      <c r="AF30" s="97">
        <v>0</v>
      </c>
      <c r="AG30" s="97">
        <v>0</v>
      </c>
      <c r="AH30" s="97">
        <v>0</v>
      </c>
      <c r="AI30" s="97">
        <v>0</v>
      </c>
      <c r="AJ30" s="97">
        <v>0</v>
      </c>
    </row>
    <row r="31" spans="1:36">
      <c r="A31" s="97" t="s">
        <v>92</v>
      </c>
      <c r="B31" s="97">
        <v>0</v>
      </c>
      <c r="C31" s="97">
        <v>0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0</v>
      </c>
      <c r="Q31" s="97">
        <v>0</v>
      </c>
      <c r="R31" s="97">
        <v>0</v>
      </c>
      <c r="S31" s="97">
        <v>0</v>
      </c>
      <c r="T31" s="97">
        <v>0</v>
      </c>
      <c r="U31" s="97">
        <v>0</v>
      </c>
      <c r="V31" s="97">
        <v>0</v>
      </c>
      <c r="W31" s="97">
        <v>0</v>
      </c>
      <c r="X31" s="97">
        <v>0</v>
      </c>
      <c r="Y31" s="97">
        <v>0</v>
      </c>
      <c r="Z31" s="97">
        <v>0</v>
      </c>
      <c r="AA31" s="97">
        <v>0</v>
      </c>
      <c r="AB31" s="97">
        <v>0</v>
      </c>
      <c r="AC31" s="97">
        <v>0</v>
      </c>
      <c r="AD31" s="97">
        <v>0</v>
      </c>
      <c r="AE31" s="97">
        <v>0</v>
      </c>
      <c r="AF31" s="97">
        <v>0</v>
      </c>
      <c r="AG31" s="97">
        <v>0</v>
      </c>
      <c r="AH31" s="97">
        <v>0</v>
      </c>
      <c r="AI31" s="97">
        <v>0</v>
      </c>
      <c r="AJ31" s="97">
        <v>0</v>
      </c>
    </row>
    <row r="32" spans="1:36">
      <c r="A32" s="97" t="s">
        <v>91</v>
      </c>
      <c r="B32" s="97">
        <v>2177</v>
      </c>
      <c r="C32" s="97">
        <v>2524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0</v>
      </c>
      <c r="N32" s="97">
        <v>0</v>
      </c>
      <c r="O32" s="97">
        <v>0</v>
      </c>
      <c r="P32" s="97">
        <v>0</v>
      </c>
      <c r="Q32" s="97">
        <v>0</v>
      </c>
      <c r="R32" s="97">
        <v>0</v>
      </c>
      <c r="S32" s="97">
        <v>0</v>
      </c>
      <c r="T32" s="97">
        <v>0</v>
      </c>
      <c r="U32" s="97">
        <v>0</v>
      </c>
      <c r="V32" s="97">
        <v>0</v>
      </c>
      <c r="W32" s="97">
        <v>0</v>
      </c>
      <c r="X32" s="97">
        <v>0</v>
      </c>
      <c r="Y32" s="97">
        <v>0</v>
      </c>
      <c r="Z32" s="97">
        <v>0</v>
      </c>
      <c r="AA32" s="97">
        <v>0</v>
      </c>
      <c r="AB32" s="97">
        <v>0</v>
      </c>
      <c r="AC32" s="97">
        <v>0</v>
      </c>
      <c r="AD32" s="97">
        <v>0</v>
      </c>
      <c r="AE32" s="97">
        <v>0</v>
      </c>
      <c r="AF32" s="97">
        <v>0</v>
      </c>
      <c r="AG32" s="97">
        <v>0</v>
      </c>
      <c r="AH32" s="97">
        <v>0</v>
      </c>
      <c r="AI32" s="97">
        <v>0</v>
      </c>
      <c r="AJ32" s="97">
        <v>0</v>
      </c>
    </row>
    <row r="33" spans="1:36">
      <c r="A33" s="97" t="s">
        <v>90</v>
      </c>
      <c r="B33" s="97">
        <v>50</v>
      </c>
      <c r="C33" s="97">
        <v>44</v>
      </c>
      <c r="D33" s="97">
        <v>0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0</v>
      </c>
      <c r="Q33" s="97">
        <v>0</v>
      </c>
      <c r="R33" s="97">
        <v>0</v>
      </c>
      <c r="S33" s="97">
        <v>0</v>
      </c>
      <c r="T33" s="97">
        <v>0</v>
      </c>
      <c r="U33" s="97">
        <v>0</v>
      </c>
      <c r="V33" s="97">
        <v>0</v>
      </c>
      <c r="W33" s="97">
        <v>0</v>
      </c>
      <c r="X33" s="97">
        <v>0</v>
      </c>
      <c r="Y33" s="97">
        <v>0</v>
      </c>
      <c r="Z33" s="97">
        <v>0</v>
      </c>
      <c r="AA33" s="97">
        <v>0</v>
      </c>
      <c r="AB33" s="97">
        <v>0</v>
      </c>
      <c r="AC33" s="97">
        <v>0</v>
      </c>
      <c r="AD33" s="97">
        <v>0</v>
      </c>
      <c r="AE33" s="97">
        <v>0</v>
      </c>
      <c r="AF33" s="97">
        <v>0</v>
      </c>
      <c r="AG33" s="97">
        <v>0</v>
      </c>
      <c r="AH33" s="97">
        <v>0</v>
      </c>
      <c r="AI33" s="97">
        <v>0</v>
      </c>
      <c r="AJ33" s="97">
        <v>0</v>
      </c>
    </row>
    <row r="34" spans="1:36">
      <c r="A34" s="97" t="s">
        <v>89</v>
      </c>
      <c r="B34" s="97">
        <v>24</v>
      </c>
      <c r="C34" s="97">
        <v>38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7">
        <v>0</v>
      </c>
      <c r="O34" s="97">
        <v>0</v>
      </c>
      <c r="P34" s="97">
        <v>0</v>
      </c>
      <c r="Q34" s="97">
        <v>0</v>
      </c>
      <c r="R34" s="97">
        <v>0</v>
      </c>
      <c r="S34" s="97">
        <v>0</v>
      </c>
      <c r="T34" s="97">
        <v>0</v>
      </c>
      <c r="U34" s="97">
        <v>0</v>
      </c>
      <c r="V34" s="97">
        <v>0</v>
      </c>
      <c r="W34" s="97">
        <v>0</v>
      </c>
      <c r="X34" s="97">
        <v>0</v>
      </c>
      <c r="Y34" s="97">
        <v>0</v>
      </c>
      <c r="Z34" s="97">
        <v>0</v>
      </c>
      <c r="AA34" s="97">
        <v>0</v>
      </c>
      <c r="AB34" s="97">
        <v>0</v>
      </c>
      <c r="AC34" s="97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7">
        <v>0</v>
      </c>
      <c r="AJ34" s="97">
        <v>0</v>
      </c>
    </row>
    <row r="35" spans="1:36">
      <c r="A35" s="97" t="s">
        <v>88</v>
      </c>
      <c r="B35" s="97">
        <v>34</v>
      </c>
      <c r="C35" s="97">
        <v>27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0</v>
      </c>
      <c r="P35" s="97">
        <v>0</v>
      </c>
      <c r="Q35" s="97">
        <v>0</v>
      </c>
      <c r="R35" s="97">
        <v>0</v>
      </c>
      <c r="S35" s="97">
        <v>0</v>
      </c>
      <c r="T35" s="97">
        <v>0</v>
      </c>
      <c r="U35" s="97">
        <v>0</v>
      </c>
      <c r="V35" s="97">
        <v>0</v>
      </c>
      <c r="W35" s="97">
        <v>0</v>
      </c>
      <c r="X35" s="97">
        <v>0</v>
      </c>
      <c r="Y35" s="97">
        <v>0</v>
      </c>
      <c r="Z35" s="97">
        <v>0</v>
      </c>
      <c r="AA35" s="97">
        <v>0</v>
      </c>
      <c r="AB35" s="97">
        <v>0</v>
      </c>
      <c r="AC35" s="97">
        <v>0</v>
      </c>
      <c r="AD35" s="97">
        <v>0</v>
      </c>
      <c r="AE35" s="97">
        <v>0</v>
      </c>
      <c r="AF35" s="97">
        <v>0</v>
      </c>
      <c r="AG35" s="97">
        <v>0</v>
      </c>
      <c r="AH35" s="97">
        <v>0</v>
      </c>
      <c r="AI35" s="97">
        <v>0</v>
      </c>
      <c r="AJ35" s="97">
        <v>0</v>
      </c>
    </row>
    <row r="36" spans="1:36" s="80" customFormat="1">
      <c r="A36" s="99" t="s">
        <v>87</v>
      </c>
      <c r="B36" s="99">
        <v>28</v>
      </c>
      <c r="C36" s="99">
        <v>16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0</v>
      </c>
      <c r="P36" s="99">
        <v>0</v>
      </c>
      <c r="Q36" s="99">
        <v>0</v>
      </c>
      <c r="R36" s="99">
        <v>0</v>
      </c>
      <c r="S36" s="99">
        <v>0</v>
      </c>
      <c r="T36" s="99">
        <v>0</v>
      </c>
      <c r="U36" s="99">
        <v>0</v>
      </c>
      <c r="V36" s="99">
        <v>0</v>
      </c>
      <c r="W36" s="99">
        <v>0</v>
      </c>
      <c r="X36" s="99">
        <v>0</v>
      </c>
      <c r="Y36" s="99">
        <v>0</v>
      </c>
      <c r="Z36" s="99">
        <v>0</v>
      </c>
      <c r="AA36" s="99">
        <v>0</v>
      </c>
      <c r="AB36" s="99">
        <v>0</v>
      </c>
      <c r="AC36" s="99">
        <v>0</v>
      </c>
      <c r="AD36" s="99">
        <v>0</v>
      </c>
      <c r="AE36" s="99">
        <v>0</v>
      </c>
      <c r="AF36" s="99">
        <v>0</v>
      </c>
      <c r="AG36" s="99">
        <v>0</v>
      </c>
      <c r="AH36" s="99">
        <v>0</v>
      </c>
      <c r="AI36" s="99">
        <v>0</v>
      </c>
      <c r="AJ36" s="99">
        <v>0</v>
      </c>
    </row>
    <row r="37" spans="1:36">
      <c r="A37" s="97" t="s">
        <v>86</v>
      </c>
      <c r="B37" s="97">
        <v>0</v>
      </c>
      <c r="C37" s="97">
        <v>0</v>
      </c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97">
        <v>0</v>
      </c>
      <c r="Q37" s="97">
        <v>0</v>
      </c>
      <c r="R37" s="97">
        <v>0</v>
      </c>
      <c r="S37" s="97">
        <v>0</v>
      </c>
      <c r="T37" s="97">
        <v>0</v>
      </c>
      <c r="U37" s="97">
        <v>0</v>
      </c>
      <c r="V37" s="97">
        <v>0</v>
      </c>
      <c r="W37" s="97">
        <v>0</v>
      </c>
      <c r="X37" s="97">
        <v>0</v>
      </c>
      <c r="Y37" s="97">
        <v>0</v>
      </c>
      <c r="Z37" s="97">
        <v>0</v>
      </c>
      <c r="AA37" s="97">
        <v>0</v>
      </c>
      <c r="AB37" s="97">
        <v>0</v>
      </c>
      <c r="AC37" s="97">
        <v>0</v>
      </c>
      <c r="AD37" s="97">
        <v>0</v>
      </c>
      <c r="AE37" s="97">
        <v>0</v>
      </c>
      <c r="AF37" s="97">
        <v>0</v>
      </c>
      <c r="AG37" s="97">
        <v>0</v>
      </c>
      <c r="AH37" s="97">
        <v>0</v>
      </c>
      <c r="AI37" s="97">
        <v>0</v>
      </c>
      <c r="AJ37" s="97">
        <v>0</v>
      </c>
    </row>
    <row r="38" spans="1:36">
      <c r="A38" s="97" t="s">
        <v>85</v>
      </c>
      <c r="B38" s="97">
        <v>0</v>
      </c>
      <c r="C38" s="97">
        <v>0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0</v>
      </c>
      <c r="P38" s="97">
        <v>0</v>
      </c>
      <c r="Q38" s="97">
        <v>0</v>
      </c>
      <c r="R38" s="97">
        <v>0</v>
      </c>
      <c r="S38" s="97">
        <v>0</v>
      </c>
      <c r="T38" s="97">
        <v>0</v>
      </c>
      <c r="U38" s="97">
        <v>0</v>
      </c>
      <c r="V38" s="97">
        <v>0</v>
      </c>
      <c r="W38" s="97">
        <v>0</v>
      </c>
      <c r="X38" s="97">
        <v>0</v>
      </c>
      <c r="Y38" s="97">
        <v>0</v>
      </c>
      <c r="Z38" s="97">
        <v>0</v>
      </c>
      <c r="AA38" s="97">
        <v>0</v>
      </c>
      <c r="AB38" s="97">
        <v>0</v>
      </c>
      <c r="AC38" s="97">
        <v>0</v>
      </c>
      <c r="AD38" s="97">
        <v>0</v>
      </c>
      <c r="AE38" s="97">
        <v>0</v>
      </c>
      <c r="AF38" s="97">
        <v>0</v>
      </c>
      <c r="AG38" s="97">
        <v>0</v>
      </c>
      <c r="AH38" s="97">
        <v>0</v>
      </c>
      <c r="AI38" s="97">
        <v>0</v>
      </c>
      <c r="AJ38" s="97">
        <v>0</v>
      </c>
    </row>
    <row r="39" spans="1:36">
      <c r="A39" s="97" t="s">
        <v>84</v>
      </c>
      <c r="B39" s="97">
        <v>0</v>
      </c>
      <c r="C39" s="97">
        <v>0</v>
      </c>
      <c r="D39" s="97">
        <v>0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0</v>
      </c>
      <c r="N39" s="97">
        <v>0</v>
      </c>
      <c r="O39" s="97">
        <v>0</v>
      </c>
      <c r="P39" s="97">
        <v>0</v>
      </c>
      <c r="Q39" s="97">
        <v>0</v>
      </c>
      <c r="R39" s="97">
        <v>0</v>
      </c>
      <c r="S39" s="97">
        <v>0</v>
      </c>
      <c r="T39" s="97">
        <v>0</v>
      </c>
      <c r="U39" s="97">
        <v>0</v>
      </c>
      <c r="V39" s="97">
        <v>0</v>
      </c>
      <c r="W39" s="97">
        <v>0</v>
      </c>
      <c r="X39" s="97">
        <v>0</v>
      </c>
      <c r="Y39" s="97">
        <v>0</v>
      </c>
      <c r="Z39" s="97">
        <v>0</v>
      </c>
      <c r="AA39" s="97">
        <v>0</v>
      </c>
      <c r="AB39" s="97">
        <v>0</v>
      </c>
      <c r="AC39" s="97">
        <v>0</v>
      </c>
      <c r="AD39" s="97">
        <v>0</v>
      </c>
      <c r="AE39" s="97">
        <v>0</v>
      </c>
      <c r="AF39" s="97">
        <v>0</v>
      </c>
      <c r="AG39" s="97">
        <v>0</v>
      </c>
      <c r="AH39" s="97">
        <v>0</v>
      </c>
      <c r="AI39" s="97">
        <v>0</v>
      </c>
      <c r="AJ39" s="97">
        <v>0</v>
      </c>
    </row>
    <row r="40" spans="1:36">
      <c r="A40" s="97" t="s">
        <v>83</v>
      </c>
      <c r="B40" s="97">
        <v>0</v>
      </c>
      <c r="C40" s="97">
        <v>108</v>
      </c>
      <c r="D40" s="97">
        <v>0</v>
      </c>
      <c r="E40" s="97">
        <v>0</v>
      </c>
      <c r="F40" s="97">
        <v>0</v>
      </c>
      <c r="G40" s="97">
        <v>0</v>
      </c>
      <c r="H40" s="97">
        <v>0</v>
      </c>
      <c r="I40" s="97">
        <v>0</v>
      </c>
      <c r="J40" s="97">
        <v>0</v>
      </c>
      <c r="K40" s="97">
        <v>0</v>
      </c>
      <c r="L40" s="97">
        <v>0</v>
      </c>
      <c r="M40" s="97">
        <v>0</v>
      </c>
      <c r="N40" s="97">
        <v>0</v>
      </c>
      <c r="O40" s="97">
        <v>0</v>
      </c>
      <c r="P40" s="97">
        <v>0</v>
      </c>
      <c r="Q40" s="97">
        <v>0</v>
      </c>
      <c r="R40" s="97">
        <v>0</v>
      </c>
      <c r="S40" s="97">
        <v>0</v>
      </c>
      <c r="T40" s="97">
        <v>0</v>
      </c>
      <c r="U40" s="97">
        <v>0</v>
      </c>
      <c r="V40" s="97">
        <v>0</v>
      </c>
      <c r="W40" s="97">
        <v>0</v>
      </c>
      <c r="X40" s="97">
        <v>0</v>
      </c>
      <c r="Y40" s="97">
        <v>0</v>
      </c>
      <c r="Z40" s="97">
        <v>0</v>
      </c>
      <c r="AA40" s="97">
        <v>0</v>
      </c>
      <c r="AB40" s="97">
        <v>0</v>
      </c>
      <c r="AC40" s="97">
        <v>0</v>
      </c>
      <c r="AD40" s="97">
        <v>0</v>
      </c>
      <c r="AE40" s="97">
        <v>0</v>
      </c>
      <c r="AF40" s="97">
        <v>0</v>
      </c>
      <c r="AG40" s="97">
        <v>0</v>
      </c>
      <c r="AH40" s="97">
        <v>0</v>
      </c>
      <c r="AI40" s="97">
        <v>0</v>
      </c>
      <c r="AJ40" s="97">
        <v>0</v>
      </c>
    </row>
    <row r="41" spans="1:36">
      <c r="A41" s="97" t="s">
        <v>82</v>
      </c>
      <c r="B41" s="97">
        <v>0</v>
      </c>
      <c r="C41" s="97">
        <v>0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7">
        <v>0</v>
      </c>
      <c r="O41" s="97">
        <v>0</v>
      </c>
      <c r="P41" s="97">
        <v>0</v>
      </c>
      <c r="Q41" s="97">
        <v>0</v>
      </c>
      <c r="R41" s="97">
        <v>0</v>
      </c>
      <c r="S41" s="97">
        <v>0</v>
      </c>
      <c r="T41" s="97">
        <v>0</v>
      </c>
      <c r="U41" s="97">
        <v>0</v>
      </c>
      <c r="V41" s="97">
        <v>0</v>
      </c>
      <c r="W41" s="97">
        <v>0</v>
      </c>
      <c r="X41" s="97">
        <v>0</v>
      </c>
      <c r="Y41" s="97">
        <v>0</v>
      </c>
      <c r="Z41" s="97">
        <v>0</v>
      </c>
      <c r="AA41" s="97">
        <v>0</v>
      </c>
      <c r="AB41" s="97">
        <v>0</v>
      </c>
      <c r="AC41" s="97">
        <v>0</v>
      </c>
      <c r="AD41" s="97">
        <v>0</v>
      </c>
      <c r="AE41" s="97">
        <v>0</v>
      </c>
      <c r="AF41" s="97">
        <v>0</v>
      </c>
      <c r="AG41" s="97">
        <v>0</v>
      </c>
      <c r="AH41" s="97">
        <v>0</v>
      </c>
      <c r="AI41" s="97">
        <v>0</v>
      </c>
      <c r="AJ41" s="97">
        <v>0</v>
      </c>
    </row>
    <row r="42" spans="1:36">
      <c r="A42" s="97" t="s">
        <v>81</v>
      </c>
      <c r="B42" s="97">
        <v>0</v>
      </c>
      <c r="C42" s="97">
        <v>0</v>
      </c>
      <c r="D42" s="97">
        <v>0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7">
        <v>0</v>
      </c>
      <c r="O42" s="97">
        <v>0</v>
      </c>
      <c r="P42" s="97">
        <v>0</v>
      </c>
      <c r="Q42" s="97">
        <v>0</v>
      </c>
      <c r="R42" s="97">
        <v>0</v>
      </c>
      <c r="S42" s="97">
        <v>0</v>
      </c>
      <c r="T42" s="97">
        <v>0</v>
      </c>
      <c r="U42" s="97">
        <v>0</v>
      </c>
      <c r="V42" s="97">
        <v>0</v>
      </c>
      <c r="W42" s="97">
        <v>0</v>
      </c>
      <c r="X42" s="97">
        <v>0</v>
      </c>
      <c r="Y42" s="97">
        <v>0</v>
      </c>
      <c r="Z42" s="97">
        <v>0</v>
      </c>
      <c r="AA42" s="97">
        <v>0</v>
      </c>
      <c r="AB42" s="97">
        <v>0</v>
      </c>
      <c r="AC42" s="97">
        <v>0</v>
      </c>
      <c r="AD42" s="97">
        <v>0</v>
      </c>
      <c r="AE42" s="97">
        <v>0</v>
      </c>
      <c r="AF42" s="97">
        <v>0</v>
      </c>
      <c r="AG42" s="97">
        <v>0</v>
      </c>
      <c r="AH42" s="97">
        <v>0</v>
      </c>
      <c r="AI42" s="97">
        <v>0</v>
      </c>
      <c r="AJ42" s="97">
        <v>0</v>
      </c>
    </row>
    <row r="43" spans="1:36">
      <c r="A43" s="97" t="s">
        <v>80</v>
      </c>
      <c r="B43" s="97">
        <v>0</v>
      </c>
      <c r="C43" s="97">
        <v>0</v>
      </c>
      <c r="D43" s="97">
        <v>0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0</v>
      </c>
      <c r="N43" s="97">
        <v>0</v>
      </c>
      <c r="O43" s="97">
        <v>0</v>
      </c>
      <c r="P43" s="97">
        <v>0</v>
      </c>
      <c r="Q43" s="97">
        <v>0</v>
      </c>
      <c r="R43" s="97">
        <v>0</v>
      </c>
      <c r="S43" s="97">
        <v>0</v>
      </c>
      <c r="T43" s="97">
        <v>0</v>
      </c>
      <c r="U43" s="97">
        <v>0</v>
      </c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7">
        <v>0</v>
      </c>
      <c r="AB43" s="97">
        <v>0</v>
      </c>
      <c r="AC43" s="97">
        <v>0</v>
      </c>
      <c r="AD43" s="97">
        <v>0</v>
      </c>
      <c r="AE43" s="97">
        <v>0</v>
      </c>
      <c r="AF43" s="97">
        <v>0</v>
      </c>
      <c r="AG43" s="97">
        <v>0</v>
      </c>
      <c r="AH43" s="97">
        <v>0</v>
      </c>
      <c r="AI43" s="97">
        <v>0</v>
      </c>
      <c r="AJ43" s="97">
        <v>0</v>
      </c>
    </row>
    <row r="44" spans="1:36">
      <c r="A44" s="97" t="s">
        <v>79</v>
      </c>
      <c r="B44" s="97">
        <v>0</v>
      </c>
      <c r="C44" s="97">
        <v>0</v>
      </c>
      <c r="D44" s="97">
        <v>0</v>
      </c>
      <c r="E44" s="97">
        <v>0</v>
      </c>
      <c r="F44" s="97">
        <v>0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7">
        <v>0</v>
      </c>
      <c r="O44" s="97">
        <v>0</v>
      </c>
      <c r="P44" s="97">
        <v>0</v>
      </c>
      <c r="Q44" s="97">
        <v>0</v>
      </c>
      <c r="R44" s="97">
        <v>0</v>
      </c>
      <c r="S44" s="97">
        <v>0</v>
      </c>
      <c r="T44" s="97">
        <v>0</v>
      </c>
      <c r="U44" s="97">
        <v>0</v>
      </c>
      <c r="V44" s="97">
        <v>0</v>
      </c>
      <c r="W44" s="97">
        <v>0</v>
      </c>
      <c r="X44" s="97">
        <v>0</v>
      </c>
      <c r="Y44" s="97">
        <v>0</v>
      </c>
      <c r="Z44" s="97">
        <v>0</v>
      </c>
      <c r="AA44" s="97">
        <v>0</v>
      </c>
      <c r="AB44" s="97">
        <v>0</v>
      </c>
      <c r="AC44" s="97">
        <v>0</v>
      </c>
      <c r="AD44" s="97">
        <v>0</v>
      </c>
      <c r="AE44" s="97">
        <v>0</v>
      </c>
      <c r="AF44" s="97">
        <v>0</v>
      </c>
      <c r="AG44" s="97">
        <v>0</v>
      </c>
      <c r="AH44" s="97">
        <v>0</v>
      </c>
      <c r="AI44" s="97">
        <v>0</v>
      </c>
      <c r="AJ44" s="97">
        <v>0</v>
      </c>
    </row>
    <row r="45" spans="1:36">
      <c r="A45" s="97" t="s">
        <v>78</v>
      </c>
      <c r="B45" s="97">
        <v>0</v>
      </c>
      <c r="C45" s="97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0</v>
      </c>
      <c r="Z45" s="97">
        <v>0</v>
      </c>
      <c r="AA45" s="97">
        <v>0</v>
      </c>
      <c r="AB45" s="97">
        <v>0</v>
      </c>
      <c r="AC45" s="97">
        <v>0</v>
      </c>
      <c r="AD45" s="97">
        <v>0</v>
      </c>
      <c r="AE45" s="97">
        <v>0</v>
      </c>
      <c r="AF45" s="97">
        <v>0</v>
      </c>
      <c r="AG45" s="97">
        <v>0</v>
      </c>
      <c r="AH45" s="97">
        <v>0</v>
      </c>
      <c r="AI45" s="97">
        <v>0</v>
      </c>
      <c r="AJ45" s="97">
        <v>0</v>
      </c>
    </row>
    <row r="46" spans="1:36">
      <c r="A46" s="97" t="s">
        <v>77</v>
      </c>
      <c r="B46" s="97">
        <v>0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97">
        <v>0</v>
      </c>
      <c r="V46" s="97">
        <v>0</v>
      </c>
      <c r="W46" s="97">
        <v>0</v>
      </c>
      <c r="X46" s="97">
        <v>0</v>
      </c>
      <c r="Y46" s="97">
        <v>0</v>
      </c>
      <c r="Z46" s="97">
        <v>0</v>
      </c>
      <c r="AA46" s="97">
        <v>0</v>
      </c>
      <c r="AB46" s="97">
        <v>0</v>
      </c>
      <c r="AC46" s="97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7">
        <v>0</v>
      </c>
      <c r="AJ46" s="97">
        <v>0</v>
      </c>
    </row>
    <row r="47" spans="1:36">
      <c r="A47" s="97" t="s">
        <v>76</v>
      </c>
      <c r="B47" s="97">
        <v>0</v>
      </c>
      <c r="C47" s="97">
        <v>33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0</v>
      </c>
      <c r="O47" s="97">
        <v>0</v>
      </c>
      <c r="P47" s="97">
        <v>0</v>
      </c>
      <c r="Q47" s="97">
        <v>0</v>
      </c>
      <c r="R47" s="97">
        <v>0</v>
      </c>
      <c r="S47" s="97">
        <v>0</v>
      </c>
      <c r="T47" s="97">
        <v>0</v>
      </c>
      <c r="U47" s="97">
        <v>0</v>
      </c>
      <c r="V47" s="97">
        <v>0</v>
      </c>
      <c r="W47" s="97">
        <v>0</v>
      </c>
      <c r="X47" s="97">
        <v>0</v>
      </c>
      <c r="Y47" s="97">
        <v>0</v>
      </c>
      <c r="Z47" s="97">
        <v>0</v>
      </c>
      <c r="AA47" s="97">
        <v>0</v>
      </c>
      <c r="AB47" s="97">
        <v>0</v>
      </c>
      <c r="AC47" s="97">
        <v>0</v>
      </c>
      <c r="AD47" s="97">
        <v>0</v>
      </c>
      <c r="AE47" s="97">
        <v>0</v>
      </c>
      <c r="AF47" s="97">
        <v>0</v>
      </c>
      <c r="AG47" s="97">
        <v>0</v>
      </c>
      <c r="AH47" s="97">
        <v>0</v>
      </c>
      <c r="AI47" s="97">
        <v>0</v>
      </c>
      <c r="AJ47" s="97">
        <v>0</v>
      </c>
    </row>
    <row r="48" spans="1:36">
      <c r="A48" s="97" t="s">
        <v>75</v>
      </c>
      <c r="B48" s="97">
        <v>0</v>
      </c>
      <c r="C48" s="97">
        <v>1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0</v>
      </c>
      <c r="S48" s="97">
        <v>0</v>
      </c>
      <c r="T48" s="97">
        <v>0</v>
      </c>
      <c r="U48" s="97">
        <v>0</v>
      </c>
      <c r="V48" s="97">
        <v>0</v>
      </c>
      <c r="W48" s="97">
        <v>0</v>
      </c>
      <c r="X48" s="97">
        <v>0</v>
      </c>
      <c r="Y48" s="97">
        <v>0</v>
      </c>
      <c r="Z48" s="97">
        <v>0</v>
      </c>
      <c r="AA48" s="97">
        <v>0</v>
      </c>
      <c r="AB48" s="97">
        <v>0</v>
      </c>
      <c r="AC48" s="97">
        <v>0</v>
      </c>
      <c r="AD48" s="97">
        <v>0</v>
      </c>
      <c r="AE48" s="97">
        <v>0</v>
      </c>
      <c r="AF48" s="97">
        <v>0</v>
      </c>
      <c r="AG48" s="97">
        <v>0</v>
      </c>
      <c r="AH48" s="97">
        <v>0</v>
      </c>
      <c r="AI48" s="97">
        <v>0</v>
      </c>
      <c r="AJ48" s="97">
        <v>0</v>
      </c>
    </row>
    <row r="49" spans="1:36">
      <c r="A49" s="97" t="s">
        <v>74</v>
      </c>
      <c r="B49" s="97">
        <v>0</v>
      </c>
      <c r="C49" s="97">
        <v>0</v>
      </c>
      <c r="D49" s="97">
        <v>0</v>
      </c>
      <c r="E49" s="97">
        <v>0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0</v>
      </c>
      <c r="N49" s="97">
        <v>0</v>
      </c>
      <c r="O49" s="97">
        <v>0</v>
      </c>
      <c r="P49" s="97">
        <v>0</v>
      </c>
      <c r="Q49" s="97">
        <v>0</v>
      </c>
      <c r="R49" s="97">
        <v>0</v>
      </c>
      <c r="S49" s="97">
        <v>0</v>
      </c>
      <c r="T49" s="97">
        <v>0</v>
      </c>
      <c r="U49" s="97">
        <v>0</v>
      </c>
      <c r="V49" s="97">
        <v>0</v>
      </c>
      <c r="W49" s="97">
        <v>0</v>
      </c>
      <c r="X49" s="97">
        <v>0</v>
      </c>
      <c r="Y49" s="97">
        <v>0</v>
      </c>
      <c r="Z49" s="97">
        <v>0</v>
      </c>
      <c r="AA49" s="97">
        <v>0</v>
      </c>
      <c r="AB49" s="97">
        <v>0</v>
      </c>
      <c r="AC49" s="97">
        <v>0</v>
      </c>
      <c r="AD49" s="97">
        <v>0</v>
      </c>
      <c r="AE49" s="97">
        <v>0</v>
      </c>
      <c r="AF49" s="97">
        <v>0</v>
      </c>
      <c r="AG49" s="97">
        <v>0</v>
      </c>
      <c r="AH49" s="97">
        <v>0</v>
      </c>
      <c r="AI49" s="97">
        <v>0</v>
      </c>
      <c r="AJ49" s="97">
        <v>0</v>
      </c>
    </row>
    <row r="50" spans="1:36">
      <c r="A50" s="97" t="s">
        <v>73</v>
      </c>
      <c r="B50" s="97">
        <v>0</v>
      </c>
      <c r="C50" s="97">
        <v>0</v>
      </c>
      <c r="D50" s="97">
        <v>0</v>
      </c>
      <c r="E50" s="97">
        <v>0</v>
      </c>
      <c r="F50" s="97">
        <v>0</v>
      </c>
      <c r="G50" s="97">
        <v>0</v>
      </c>
      <c r="H50" s="97">
        <v>0</v>
      </c>
      <c r="I50" s="97">
        <v>0</v>
      </c>
      <c r="J50" s="97">
        <v>0</v>
      </c>
      <c r="K50" s="97">
        <v>0</v>
      </c>
      <c r="L50" s="97">
        <v>0</v>
      </c>
      <c r="M50" s="97">
        <v>0</v>
      </c>
      <c r="N50" s="97">
        <v>0</v>
      </c>
      <c r="O50" s="97">
        <v>0</v>
      </c>
      <c r="P50" s="97">
        <v>0</v>
      </c>
      <c r="Q50" s="97">
        <v>0</v>
      </c>
      <c r="R50" s="97">
        <v>0</v>
      </c>
      <c r="S50" s="97">
        <v>0</v>
      </c>
      <c r="T50" s="97">
        <v>0</v>
      </c>
      <c r="U50" s="97">
        <v>0</v>
      </c>
      <c r="V50" s="97">
        <v>0</v>
      </c>
      <c r="W50" s="97">
        <v>0</v>
      </c>
      <c r="X50" s="97">
        <v>0</v>
      </c>
      <c r="Y50" s="97">
        <v>0</v>
      </c>
      <c r="Z50" s="97">
        <v>0</v>
      </c>
      <c r="AA50" s="97">
        <v>0</v>
      </c>
      <c r="AB50" s="97">
        <v>0</v>
      </c>
      <c r="AC50" s="97">
        <v>0</v>
      </c>
      <c r="AD50" s="97">
        <v>0</v>
      </c>
      <c r="AE50" s="97">
        <v>0</v>
      </c>
      <c r="AF50" s="97">
        <v>0</v>
      </c>
      <c r="AG50" s="97">
        <v>0</v>
      </c>
      <c r="AH50" s="97">
        <v>0</v>
      </c>
      <c r="AI50" s="97">
        <v>0</v>
      </c>
      <c r="AJ50" s="97">
        <v>0</v>
      </c>
    </row>
    <row r="51" spans="1:36">
      <c r="A51" s="97" t="s">
        <v>72</v>
      </c>
      <c r="B51" s="97">
        <v>0</v>
      </c>
      <c r="C51" s="97">
        <v>0</v>
      </c>
      <c r="D51" s="97">
        <v>0</v>
      </c>
      <c r="E51" s="97">
        <v>0</v>
      </c>
      <c r="F51" s="97">
        <v>0</v>
      </c>
      <c r="G51" s="97">
        <v>0</v>
      </c>
      <c r="H51" s="97">
        <v>0</v>
      </c>
      <c r="I51" s="97">
        <v>0</v>
      </c>
      <c r="J51" s="97">
        <v>0</v>
      </c>
      <c r="K51" s="97">
        <v>0</v>
      </c>
      <c r="L51" s="97">
        <v>0</v>
      </c>
      <c r="M51" s="97">
        <v>0</v>
      </c>
      <c r="N51" s="97">
        <v>0</v>
      </c>
      <c r="O51" s="97">
        <v>0</v>
      </c>
      <c r="P51" s="97">
        <v>0</v>
      </c>
      <c r="Q51" s="97">
        <v>0</v>
      </c>
      <c r="R51" s="97">
        <v>0</v>
      </c>
      <c r="S51" s="97">
        <v>0</v>
      </c>
      <c r="T51" s="97">
        <v>0</v>
      </c>
      <c r="U51" s="97">
        <v>0</v>
      </c>
      <c r="V51" s="97">
        <v>0</v>
      </c>
      <c r="W51" s="97">
        <v>0</v>
      </c>
      <c r="X51" s="97">
        <v>0</v>
      </c>
      <c r="Y51" s="97">
        <v>0</v>
      </c>
      <c r="Z51" s="97">
        <v>0</v>
      </c>
      <c r="AA51" s="97">
        <v>0</v>
      </c>
      <c r="AB51" s="97">
        <v>0</v>
      </c>
      <c r="AC51" s="97">
        <v>0</v>
      </c>
      <c r="AD51" s="97">
        <v>0</v>
      </c>
      <c r="AE51" s="97">
        <v>0</v>
      </c>
      <c r="AF51" s="97">
        <v>0</v>
      </c>
      <c r="AG51" s="97">
        <v>0</v>
      </c>
      <c r="AH51" s="97">
        <v>0</v>
      </c>
      <c r="AI51" s="97">
        <v>0</v>
      </c>
      <c r="AJ51" s="97">
        <v>0</v>
      </c>
    </row>
    <row r="52" spans="1:36">
      <c r="A52" s="97" t="s">
        <v>71</v>
      </c>
      <c r="B52" s="97">
        <v>0</v>
      </c>
      <c r="C52" s="97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0</v>
      </c>
      <c r="Q52" s="97">
        <v>0</v>
      </c>
      <c r="R52" s="97">
        <v>0</v>
      </c>
      <c r="S52" s="97">
        <v>0</v>
      </c>
      <c r="T52" s="97">
        <v>0</v>
      </c>
      <c r="U52" s="97">
        <v>0</v>
      </c>
      <c r="V52" s="97">
        <v>0</v>
      </c>
      <c r="W52" s="97">
        <v>0</v>
      </c>
      <c r="X52" s="97">
        <v>0</v>
      </c>
      <c r="Y52" s="97">
        <v>0</v>
      </c>
      <c r="Z52" s="97">
        <v>0</v>
      </c>
      <c r="AA52" s="97">
        <v>0</v>
      </c>
      <c r="AB52" s="97">
        <v>0</v>
      </c>
      <c r="AC52" s="97">
        <v>0</v>
      </c>
      <c r="AD52" s="97">
        <v>0</v>
      </c>
      <c r="AE52" s="97">
        <v>0</v>
      </c>
      <c r="AF52" s="97">
        <v>0</v>
      </c>
      <c r="AG52" s="97">
        <v>0</v>
      </c>
      <c r="AH52" s="97">
        <v>0</v>
      </c>
      <c r="AI52" s="97">
        <v>0</v>
      </c>
      <c r="AJ52" s="97">
        <v>0</v>
      </c>
    </row>
    <row r="54" spans="1:36">
      <c r="A54" s="96" t="s">
        <v>70</v>
      </c>
    </row>
    <row r="55" spans="1:36">
      <c r="A55" s="96" t="s">
        <v>171</v>
      </c>
    </row>
  </sheetData>
  <mergeCells count="1">
    <mergeCell ref="B13:AG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8"/>
  <sheetViews>
    <sheetView workbookViewId="0">
      <selection activeCell="Q5" sqref="Q5"/>
    </sheetView>
  </sheetViews>
  <sheetFormatPr defaultRowHeight="15"/>
  <sheetData>
    <row r="1" spans="1:36">
      <c r="A1" s="82" t="s">
        <v>117</v>
      </c>
    </row>
    <row r="3" spans="1:36">
      <c r="A3" s="82" t="s">
        <v>116</v>
      </c>
    </row>
    <row r="4" spans="1:36">
      <c r="A4" s="82" t="s">
        <v>115</v>
      </c>
    </row>
    <row r="5" spans="1:36">
      <c r="A5" s="82" t="s">
        <v>351</v>
      </c>
    </row>
    <row r="6" spans="1:36">
      <c r="A6" s="82" t="s">
        <v>347</v>
      </c>
    </row>
    <row r="8" spans="1:36">
      <c r="A8" s="184" t="s">
        <v>0</v>
      </c>
      <c r="B8" s="184" t="s">
        <v>342</v>
      </c>
      <c r="C8" s="184" t="s">
        <v>348</v>
      </c>
      <c r="D8" s="184" t="s">
        <v>349</v>
      </c>
      <c r="E8" s="184" t="s">
        <v>157</v>
      </c>
      <c r="F8" s="184">
        <v>1</v>
      </c>
      <c r="G8" s="184">
        <v>2</v>
      </c>
      <c r="H8" s="184">
        <v>3</v>
      </c>
      <c r="I8" s="184">
        <v>4</v>
      </c>
      <c r="J8" s="184">
        <v>5</v>
      </c>
      <c r="K8" s="184">
        <v>6</v>
      </c>
      <c r="L8" s="184">
        <v>7</v>
      </c>
      <c r="M8" s="184">
        <v>8</v>
      </c>
      <c r="N8" s="184">
        <v>9</v>
      </c>
      <c r="O8" s="184">
        <v>10</v>
      </c>
      <c r="P8" s="184">
        <v>11</v>
      </c>
      <c r="Q8" s="184">
        <v>12</v>
      </c>
      <c r="R8" s="184">
        <v>13</v>
      </c>
      <c r="S8" s="184">
        <v>14</v>
      </c>
      <c r="T8" s="184">
        <v>15</v>
      </c>
      <c r="U8" s="184">
        <v>16</v>
      </c>
      <c r="V8" s="184">
        <v>17</v>
      </c>
      <c r="W8" s="184">
        <v>18</v>
      </c>
      <c r="X8" s="184">
        <v>19</v>
      </c>
      <c r="Y8" s="184">
        <v>20</v>
      </c>
      <c r="Z8" s="184">
        <v>21</v>
      </c>
      <c r="AA8" s="184">
        <v>22</v>
      </c>
      <c r="AB8" s="184">
        <v>23</v>
      </c>
      <c r="AC8" s="184">
        <v>24</v>
      </c>
      <c r="AD8" s="184">
        <v>25</v>
      </c>
      <c r="AE8" s="184">
        <v>26</v>
      </c>
      <c r="AF8" s="184">
        <v>27</v>
      </c>
      <c r="AG8" s="184">
        <v>28</v>
      </c>
      <c r="AH8" s="184">
        <v>29</v>
      </c>
      <c r="AI8" s="184">
        <v>30</v>
      </c>
      <c r="AJ8" s="184">
        <v>31</v>
      </c>
    </row>
    <row r="9" spans="1:36">
      <c r="A9" s="83" t="str">
        <f>+[1]CMRBP!A11</f>
        <v>Input Qty</v>
      </c>
      <c r="B9" s="83">
        <f>+[1]CMRBP!B11</f>
        <v>61993</v>
      </c>
      <c r="C9" s="83">
        <f>+[1]CMRBP!C11</f>
        <v>62496</v>
      </c>
      <c r="D9" s="83">
        <f>+[1]CMRBP!D11</f>
        <v>73003</v>
      </c>
      <c r="E9" s="83">
        <f>+[1]CMRBP!E11</f>
        <v>60716</v>
      </c>
      <c r="F9" s="83">
        <f>+[1]CMRBP!F11</f>
        <v>5389</v>
      </c>
      <c r="G9" s="83">
        <f>+[1]CMRBP!G11</f>
        <v>2549</v>
      </c>
      <c r="H9" s="83">
        <f>+[1]CMRBP!H11</f>
        <v>141</v>
      </c>
      <c r="I9" s="83">
        <f>+[1]CMRBP!I11</f>
        <v>4236</v>
      </c>
      <c r="J9" s="83">
        <f>+[1]CMRBP!J11</f>
        <v>2812</v>
      </c>
      <c r="K9" s="83">
        <f>+[1]CMRBP!K11</f>
        <v>1655</v>
      </c>
      <c r="L9" s="83">
        <f>+[1]CMRBP!L11</f>
        <v>3479</v>
      </c>
      <c r="M9" s="83">
        <f>+[1]CMRBP!M11</f>
        <v>2997</v>
      </c>
      <c r="N9" s="83">
        <f>+[1]CMRBP!N11</f>
        <v>705</v>
      </c>
      <c r="O9" s="83">
        <f>+[1]CMRBP!O11</f>
        <v>182</v>
      </c>
      <c r="P9" s="83">
        <f>+[1]CMRBP!P11</f>
        <v>2137</v>
      </c>
      <c r="Q9" s="83">
        <f>+[1]CMRBP!Q11</f>
        <v>1110</v>
      </c>
      <c r="R9" s="83">
        <f>+[1]CMRBP!R11</f>
        <v>2017</v>
      </c>
      <c r="S9" s="83">
        <f>+[1]CMRBP!S11</f>
        <v>5442</v>
      </c>
      <c r="T9" s="83">
        <f>+[1]CMRBP!T11</f>
        <v>2168</v>
      </c>
      <c r="U9" s="83">
        <f>+[1]CMRBP!U11</f>
        <v>2053</v>
      </c>
      <c r="V9" s="83">
        <f>+[1]CMRBP!V11</f>
        <v>154</v>
      </c>
      <c r="W9" s="83">
        <f>+[1]CMRBP!W11</f>
        <v>3001</v>
      </c>
      <c r="X9" s="83">
        <f>+[1]CMRBP!X11</f>
        <v>2326</v>
      </c>
      <c r="Y9" s="83">
        <f>+[1]CMRBP!Y11</f>
        <v>3859</v>
      </c>
      <c r="Z9" s="83">
        <f>+[1]CMRBP!Z11</f>
        <v>3324</v>
      </c>
      <c r="AA9" s="83">
        <f>+[1]CMRBP!AA11</f>
        <v>2656</v>
      </c>
      <c r="AB9" s="83">
        <f>+[1]CMRBP!AB11</f>
        <v>5734</v>
      </c>
      <c r="AC9" s="83">
        <f>+[1]CMRBP!AC11</f>
        <v>590</v>
      </c>
      <c r="AD9" s="83">
        <f>+[1]CMRBP!AD11</f>
        <v>0</v>
      </c>
      <c r="AE9" s="83">
        <f>+[1]CMRBP!AE11</f>
        <v>0</v>
      </c>
      <c r="AF9" s="83">
        <f>+[1]CMRBP!AF11</f>
        <v>0</v>
      </c>
      <c r="AG9" s="83">
        <f>+[1]CMRBP!AG11</f>
        <v>0</v>
      </c>
      <c r="AH9" s="83">
        <f>+[1]CMRBP!AH11</f>
        <v>0</v>
      </c>
      <c r="AI9" s="83">
        <f>+[1]CMRBP!AI11</f>
        <v>0</v>
      </c>
      <c r="AJ9" s="83">
        <f>+[1]CMRBP!AJ11</f>
        <v>0</v>
      </c>
    </row>
    <row r="10" spans="1:36">
      <c r="A10" s="83" t="str">
        <f>+[1]CMRBP!A12</f>
        <v>Output Qty</v>
      </c>
      <c r="B10" s="83">
        <f>+[1]CMRBP!B12</f>
        <v>45287</v>
      </c>
      <c r="C10" s="83">
        <f>+[1]CMRBP!C12</f>
        <v>46291</v>
      </c>
      <c r="D10" s="83">
        <f>+[1]CMRBP!D12</f>
        <v>59611</v>
      </c>
      <c r="E10" s="83">
        <f>+[1]CMRBP!E12</f>
        <v>50652</v>
      </c>
      <c r="F10" s="83">
        <f>+[1]CMRBP!F12</f>
        <v>4801</v>
      </c>
      <c r="G10" s="83">
        <f>+[1]CMRBP!G12</f>
        <v>2231</v>
      </c>
      <c r="H10" s="83">
        <f>+[1]CMRBP!H12</f>
        <v>0</v>
      </c>
      <c r="I10" s="83">
        <f>+[1]CMRBP!I12</f>
        <v>3912</v>
      </c>
      <c r="J10" s="83">
        <f>+[1]CMRBP!J12</f>
        <v>2569</v>
      </c>
      <c r="K10" s="83">
        <f>+[1]CMRBP!K12</f>
        <v>1419</v>
      </c>
      <c r="L10" s="83">
        <f>+[1]CMRBP!L12</f>
        <v>3097</v>
      </c>
      <c r="M10" s="83">
        <f>+[1]CMRBP!M12</f>
        <v>2809</v>
      </c>
      <c r="N10" s="83">
        <f>+[1]CMRBP!N12</f>
        <v>303</v>
      </c>
      <c r="O10" s="83">
        <f>+[1]CMRBP!O12</f>
        <v>0</v>
      </c>
      <c r="P10" s="83">
        <f>+[1]CMRBP!P12</f>
        <v>1985</v>
      </c>
      <c r="Q10" s="83">
        <f>+[1]CMRBP!Q12</f>
        <v>1088</v>
      </c>
      <c r="R10" s="83">
        <f>+[1]CMRBP!R12</f>
        <v>1599</v>
      </c>
      <c r="S10" s="83">
        <f>+[1]CMRBP!S12</f>
        <v>4832</v>
      </c>
      <c r="T10" s="83">
        <f>+[1]CMRBP!T12</f>
        <v>1755</v>
      </c>
      <c r="U10" s="83">
        <f>+[1]CMRBP!U12</f>
        <v>1707</v>
      </c>
      <c r="V10" s="83">
        <f>+[1]CMRBP!V12</f>
        <v>0</v>
      </c>
      <c r="W10" s="83">
        <f>+[1]CMRBP!W12</f>
        <v>2255</v>
      </c>
      <c r="X10" s="83">
        <f>+[1]CMRBP!X12</f>
        <v>1379</v>
      </c>
      <c r="Y10" s="83">
        <f>+[1]CMRBP!Y12</f>
        <v>2777</v>
      </c>
      <c r="Z10" s="83">
        <f>+[1]CMRBP!Z12</f>
        <v>2946</v>
      </c>
      <c r="AA10" s="83">
        <f>+[1]CMRBP!AA12</f>
        <v>2288</v>
      </c>
      <c r="AB10" s="83">
        <f>+[1]CMRBP!AB12</f>
        <v>4900</v>
      </c>
      <c r="AC10" s="83">
        <f>+[1]CMRBP!AC12</f>
        <v>0</v>
      </c>
      <c r="AD10" s="83">
        <f>+[1]CMRBP!AD12</f>
        <v>0</v>
      </c>
      <c r="AE10" s="83">
        <f>+[1]CMRBP!AE12</f>
        <v>0</v>
      </c>
      <c r="AF10" s="83">
        <f>+[1]CMRBP!AF12</f>
        <v>0</v>
      </c>
      <c r="AG10" s="83">
        <f>+[1]CMRBP!AG12</f>
        <v>0</v>
      </c>
      <c r="AH10" s="83">
        <f>+[1]CMRBP!AH12</f>
        <v>0</v>
      </c>
      <c r="AI10" s="83">
        <f>+[1]CMRBP!AI12</f>
        <v>0</v>
      </c>
      <c r="AJ10" s="83">
        <f>+[1]CMRBP!AJ12</f>
        <v>0</v>
      </c>
    </row>
    <row r="11" spans="1:36">
      <c r="A11" s="83" t="str">
        <f>+[1]CMRBP!A13</f>
        <v>Reject Qty</v>
      </c>
      <c r="B11" s="83">
        <f>+[1]CMRBP!B13</f>
        <v>16706</v>
      </c>
      <c r="C11" s="83">
        <f>+[1]CMRBP!C13</f>
        <v>16205</v>
      </c>
      <c r="D11" s="83">
        <f>+[1]CMRBP!D13</f>
        <v>13392</v>
      </c>
      <c r="E11" s="83">
        <f>+[1]CMRBP!E13</f>
        <v>10064</v>
      </c>
      <c r="F11" s="83">
        <f>+[1]CMRBP!F13</f>
        <v>588</v>
      </c>
      <c r="G11" s="83">
        <f>+[1]CMRBP!G13</f>
        <v>318</v>
      </c>
      <c r="H11" s="83">
        <f>+[1]CMRBP!H13</f>
        <v>141</v>
      </c>
      <c r="I11" s="83">
        <f>+[1]CMRBP!I13</f>
        <v>324</v>
      </c>
      <c r="J11" s="83">
        <f>+[1]CMRBP!J13</f>
        <v>243</v>
      </c>
      <c r="K11" s="83">
        <f>+[1]CMRBP!K13</f>
        <v>236</v>
      </c>
      <c r="L11" s="83">
        <f>+[1]CMRBP!L13</f>
        <v>382</v>
      </c>
      <c r="M11" s="83">
        <f>+[1]CMRBP!M13</f>
        <v>188</v>
      </c>
      <c r="N11" s="83">
        <f>+[1]CMRBP!N13</f>
        <v>402</v>
      </c>
      <c r="O11" s="83">
        <f>+[1]CMRBP!O13</f>
        <v>182</v>
      </c>
      <c r="P11" s="83">
        <f>+[1]CMRBP!P13</f>
        <v>152</v>
      </c>
      <c r="Q11" s="83">
        <f>+[1]CMRBP!Q13</f>
        <v>22</v>
      </c>
      <c r="R11" s="83">
        <f>+[1]CMRBP!R13</f>
        <v>418</v>
      </c>
      <c r="S11" s="83">
        <f>+[1]CMRBP!S13</f>
        <v>610</v>
      </c>
      <c r="T11" s="83">
        <f>+[1]CMRBP!T13</f>
        <v>413</v>
      </c>
      <c r="U11" s="83">
        <f>+[1]CMRBP!U13</f>
        <v>346</v>
      </c>
      <c r="V11" s="83">
        <f>+[1]CMRBP!V13</f>
        <v>154</v>
      </c>
      <c r="W11" s="83">
        <f>+[1]CMRBP!W13</f>
        <v>746</v>
      </c>
      <c r="X11" s="83">
        <f>+[1]CMRBP!X13</f>
        <v>947</v>
      </c>
      <c r="Y11" s="83">
        <f>+[1]CMRBP!Y13</f>
        <v>1082</v>
      </c>
      <c r="Z11" s="83">
        <f>+[1]CMRBP!Z13</f>
        <v>378</v>
      </c>
      <c r="AA11" s="83">
        <f>+[1]CMRBP!AA13</f>
        <v>368</v>
      </c>
      <c r="AB11" s="83">
        <f>+[1]CMRBP!AB13</f>
        <v>834</v>
      </c>
      <c r="AC11" s="83">
        <f>+[1]CMRBP!AC13</f>
        <v>590</v>
      </c>
      <c r="AD11" s="83">
        <f>+[1]CMRBP!AD13</f>
        <v>0</v>
      </c>
      <c r="AE11" s="83">
        <f>+[1]CMRBP!AE13</f>
        <v>0</v>
      </c>
      <c r="AF11" s="83">
        <f>+[1]CMRBP!AF13</f>
        <v>0</v>
      </c>
      <c r="AG11" s="83">
        <f>+[1]CMRBP!AG13</f>
        <v>0</v>
      </c>
      <c r="AH11" s="83">
        <f>+[1]CMRBP!AH13</f>
        <v>0</v>
      </c>
      <c r="AI11" s="83">
        <f>+[1]CMRBP!AI13</f>
        <v>0</v>
      </c>
      <c r="AJ11" s="83">
        <f>+[1]CMRBP!AJ13</f>
        <v>0</v>
      </c>
    </row>
    <row r="12" spans="1:36" s="189" customFormat="1">
      <c r="A12" s="83" t="str">
        <f>+[1]CMRBP!A14</f>
        <v>%Yield NG</v>
      </c>
      <c r="B12" s="83">
        <f>+[1]CMRBP!B14</f>
        <v>26.948203829464617</v>
      </c>
      <c r="C12" s="83">
        <f>+[1]CMRBP!C14</f>
        <v>25.929659498207887</v>
      </c>
      <c r="D12" s="83">
        <f>+[1]CMRBP!D14</f>
        <v>18.344451597879537</v>
      </c>
      <c r="E12" s="83">
        <f>+[1]CMRBP!E14</f>
        <v>16.575531984979246</v>
      </c>
      <c r="F12" s="83">
        <f>+[1]CMRBP!F14</f>
        <v>10.911115234737428</v>
      </c>
      <c r="G12" s="83">
        <f>+[1]CMRBP!G14</f>
        <v>12.47548058061985</v>
      </c>
      <c r="H12" s="83">
        <f>+[1]CMRBP!H14</f>
        <v>100</v>
      </c>
      <c r="I12" s="83">
        <f>+[1]CMRBP!I14</f>
        <v>7.6487252124645897</v>
      </c>
      <c r="J12" s="83">
        <f>+[1]CMRBP!J14</f>
        <v>8.6415362731152197</v>
      </c>
      <c r="K12" s="83">
        <f>+[1]CMRBP!K14</f>
        <v>14.259818731117823</v>
      </c>
      <c r="L12" s="83">
        <f>+[1]CMRBP!L14</f>
        <v>10.980166714573153</v>
      </c>
      <c r="M12" s="83">
        <f>+[1]CMRBP!M14</f>
        <v>6.2729396062729395</v>
      </c>
      <c r="N12" s="83">
        <f>+[1]CMRBP!N14</f>
        <v>57.021276595744688</v>
      </c>
      <c r="O12" s="83">
        <f>+[1]CMRBP!O14</f>
        <v>100</v>
      </c>
      <c r="P12" s="83">
        <f>+[1]CMRBP!P14</f>
        <v>7.1127749181094995</v>
      </c>
      <c r="Q12" s="83">
        <f>+[1]CMRBP!Q14</f>
        <v>1.9819819819819819</v>
      </c>
      <c r="R12" s="83">
        <f>+[1]CMRBP!R14</f>
        <v>20.723847297967279</v>
      </c>
      <c r="S12" s="83">
        <f>+[1]CMRBP!S14</f>
        <v>11.209114296214628</v>
      </c>
      <c r="T12" s="83">
        <f>+[1]CMRBP!T14</f>
        <v>19.049815498154981</v>
      </c>
      <c r="U12" s="83">
        <f>+[1]CMRBP!U14</f>
        <v>16.853385289819776</v>
      </c>
      <c r="V12" s="83">
        <f>+[1]CMRBP!V14</f>
        <v>100</v>
      </c>
      <c r="W12" s="83">
        <f>+[1]CMRBP!W14</f>
        <v>24.858380539820061</v>
      </c>
      <c r="X12" s="83">
        <f>+[1]CMRBP!X14</f>
        <v>40.713671539122956</v>
      </c>
      <c r="Y12" s="83">
        <f>+[1]CMRBP!Y14</f>
        <v>28.03835190463851</v>
      </c>
      <c r="Z12" s="83">
        <f>+[1]CMRBP!Z14</f>
        <v>11.371841155234657</v>
      </c>
      <c r="AA12" s="83">
        <f>+[1]CMRBP!AA14</f>
        <v>13.855421686746988</v>
      </c>
      <c r="AB12" s="83">
        <f>+[1]CMRBP!AB14</f>
        <v>14.544820369724452</v>
      </c>
      <c r="AC12" s="83">
        <f>+[1]CMRBP!AC14</f>
        <v>100</v>
      </c>
      <c r="AD12" s="83">
        <f>+[1]CMRBP!AD14</f>
        <v>0</v>
      </c>
      <c r="AE12" s="83">
        <f>+[1]CMRBP!AE14</f>
        <v>0</v>
      </c>
      <c r="AF12" s="83">
        <f>+[1]CMRBP!AF14</f>
        <v>0</v>
      </c>
      <c r="AG12" s="83">
        <f>+[1]CMRBP!AG14</f>
        <v>0</v>
      </c>
      <c r="AH12" s="83">
        <f>+[1]CMRBP!AH14</f>
        <v>0</v>
      </c>
      <c r="AI12" s="83">
        <f>+[1]CMRBP!AI14</f>
        <v>0</v>
      </c>
      <c r="AJ12" s="83">
        <f>+[1]CMRBP!AJ14</f>
        <v>0</v>
      </c>
    </row>
    <row r="13" spans="1:36">
      <c r="A13" s="83" t="str">
        <f>+[1]CMRBP!A15</f>
        <v>Reject Group</v>
      </c>
      <c r="B13" s="83">
        <f>+[1]CMRBP!B15</f>
        <v>0</v>
      </c>
      <c r="C13" s="83">
        <f>+[1]CMRBP!C15</f>
        <v>0</v>
      </c>
      <c r="D13" s="83">
        <f>+[1]CMRBP!D15</f>
        <v>0</v>
      </c>
      <c r="E13" s="83">
        <f>+[1]CMRBP!E15</f>
        <v>0</v>
      </c>
      <c r="F13" s="83">
        <f>+[1]CMRBP!F15</f>
        <v>0</v>
      </c>
      <c r="G13" s="83">
        <f>+[1]CMRBP!G15</f>
        <v>0</v>
      </c>
      <c r="H13" s="83">
        <f>+[1]CMRBP!H15</f>
        <v>0</v>
      </c>
      <c r="I13" s="83">
        <f>+[1]CMRBP!I15</f>
        <v>0</v>
      </c>
      <c r="J13" s="83">
        <f>+[1]CMRBP!J15</f>
        <v>0</v>
      </c>
      <c r="K13" s="83">
        <f>+[1]CMRBP!K15</f>
        <v>0</v>
      </c>
      <c r="L13" s="83">
        <f>+[1]CMRBP!L15</f>
        <v>0</v>
      </c>
      <c r="M13" s="83">
        <f>+[1]CMRBP!M15</f>
        <v>0</v>
      </c>
      <c r="N13" s="83">
        <f>+[1]CMRBP!N15</f>
        <v>0</v>
      </c>
      <c r="O13" s="83">
        <f>+[1]CMRBP!O15</f>
        <v>0</v>
      </c>
      <c r="P13" s="83">
        <f>+[1]CMRBP!P15</f>
        <v>0</v>
      </c>
      <c r="Q13" s="83">
        <f>+[1]CMRBP!Q15</f>
        <v>0</v>
      </c>
      <c r="R13" s="83">
        <f>+[1]CMRBP!R15</f>
        <v>0</v>
      </c>
      <c r="S13" s="83">
        <f>+[1]CMRBP!S15</f>
        <v>0</v>
      </c>
      <c r="T13" s="83">
        <f>+[1]CMRBP!T15</f>
        <v>0</v>
      </c>
      <c r="U13" s="83">
        <f>+[1]CMRBP!U15</f>
        <v>0</v>
      </c>
      <c r="V13" s="83">
        <f>+[1]CMRBP!V15</f>
        <v>0</v>
      </c>
      <c r="W13" s="83">
        <f>+[1]CMRBP!W15</f>
        <v>0</v>
      </c>
      <c r="X13" s="83">
        <f>+[1]CMRBP!X15</f>
        <v>0</v>
      </c>
      <c r="Y13" s="83">
        <f>+[1]CMRBP!Y15</f>
        <v>0</v>
      </c>
      <c r="Z13" s="83">
        <f>+[1]CMRBP!Z15</f>
        <v>0</v>
      </c>
      <c r="AA13" s="83">
        <f>+[1]CMRBP!AA15</f>
        <v>0</v>
      </c>
      <c r="AB13" s="83">
        <f>+[1]CMRBP!AB15</f>
        <v>0</v>
      </c>
      <c r="AC13" s="83">
        <f>+[1]CMRBP!AC15</f>
        <v>0</v>
      </c>
      <c r="AD13" s="83">
        <f>+[1]CMRBP!AD15</f>
        <v>0</v>
      </c>
      <c r="AE13" s="83">
        <f>+[1]CMRBP!AE15</f>
        <v>0</v>
      </c>
      <c r="AF13" s="83">
        <f>+[1]CMRBP!AF15</f>
        <v>0</v>
      </c>
      <c r="AG13" s="83">
        <f>+[1]CMRBP!AG15</f>
        <v>0</v>
      </c>
      <c r="AH13" s="83">
        <f>+[1]CMRBP!AH15</f>
        <v>0</v>
      </c>
      <c r="AI13" s="83">
        <f>+[1]CMRBP!AI15</f>
        <v>0</v>
      </c>
      <c r="AJ13" s="83">
        <f>+[1]CMRBP!AJ15</f>
        <v>0</v>
      </c>
    </row>
    <row r="14" spans="1:36">
      <c r="A14" s="83" t="str">
        <f>+[1]CMRBP!A16</f>
        <v>ADJUST MACHINE</v>
      </c>
      <c r="B14" s="83">
        <f>+[1]CMRBP!B16</f>
        <v>124</v>
      </c>
      <c r="C14" s="83">
        <f>+[1]CMRBP!C16</f>
        <v>125</v>
      </c>
      <c r="D14" s="83">
        <f>+[1]CMRBP!D16</f>
        <v>137</v>
      </c>
      <c r="E14" s="83">
        <f>+[1]CMRBP!E16</f>
        <v>66</v>
      </c>
      <c r="F14" s="83">
        <f>+[1]CMRBP!F16</f>
        <v>3</v>
      </c>
      <c r="G14" s="83">
        <f>+[1]CMRBP!G16</f>
        <v>0</v>
      </c>
      <c r="H14" s="83">
        <f>+[1]CMRBP!H16</f>
        <v>6</v>
      </c>
      <c r="I14" s="83">
        <f>+[1]CMRBP!I16</f>
        <v>12</v>
      </c>
      <c r="J14" s="83">
        <f>+[1]CMRBP!J16</f>
        <v>0</v>
      </c>
      <c r="K14" s="83">
        <f>+[1]CMRBP!K16</f>
        <v>0</v>
      </c>
      <c r="L14" s="83">
        <f>+[1]CMRBP!L16</f>
        <v>5</v>
      </c>
      <c r="M14" s="83">
        <f>+[1]CMRBP!M16</f>
        <v>0</v>
      </c>
      <c r="N14" s="83">
        <f>+[1]CMRBP!N16</f>
        <v>2</v>
      </c>
      <c r="O14" s="83">
        <f>+[1]CMRBP!O16</f>
        <v>0</v>
      </c>
      <c r="P14" s="83">
        <f>+[1]CMRBP!P16</f>
        <v>0</v>
      </c>
      <c r="Q14" s="83">
        <f>+[1]CMRBP!Q16</f>
        <v>0</v>
      </c>
      <c r="R14" s="83">
        <f>+[1]CMRBP!R16</f>
        <v>8</v>
      </c>
      <c r="S14" s="83">
        <f>+[1]CMRBP!S16</f>
        <v>4</v>
      </c>
      <c r="T14" s="83">
        <f>+[1]CMRBP!T16</f>
        <v>1</v>
      </c>
      <c r="U14" s="83">
        <f>+[1]CMRBP!U16</f>
        <v>3</v>
      </c>
      <c r="V14" s="83">
        <f>+[1]CMRBP!V16</f>
        <v>2</v>
      </c>
      <c r="W14" s="83">
        <f>+[1]CMRBP!W16</f>
        <v>3</v>
      </c>
      <c r="X14" s="83">
        <f>+[1]CMRBP!X16</f>
        <v>3</v>
      </c>
      <c r="Y14" s="83">
        <f>+[1]CMRBP!Y16</f>
        <v>4</v>
      </c>
      <c r="Z14" s="83">
        <f>+[1]CMRBP!Z16</f>
        <v>0</v>
      </c>
      <c r="AA14" s="83">
        <f>+[1]CMRBP!AA16</f>
        <v>6</v>
      </c>
      <c r="AB14" s="83">
        <f>+[1]CMRBP!AB16</f>
        <v>0</v>
      </c>
      <c r="AC14" s="83">
        <f>+[1]CMRBP!AC16</f>
        <v>4</v>
      </c>
      <c r="AD14" s="83">
        <f>+[1]CMRBP!AD16</f>
        <v>0</v>
      </c>
      <c r="AE14" s="83">
        <f>+[1]CMRBP!AE16</f>
        <v>0</v>
      </c>
      <c r="AF14" s="83">
        <f>+[1]CMRBP!AF16</f>
        <v>0</v>
      </c>
      <c r="AG14" s="83">
        <f>+[1]CMRBP!AG16</f>
        <v>0</v>
      </c>
      <c r="AH14" s="83">
        <f>+[1]CMRBP!AH16</f>
        <v>0</v>
      </c>
      <c r="AI14" s="83">
        <f>+[1]CMRBP!AI16</f>
        <v>0</v>
      </c>
      <c r="AJ14" s="83">
        <f>+[1]CMRBP!AJ16</f>
        <v>0</v>
      </c>
    </row>
    <row r="15" spans="1:36">
      <c r="A15" s="83" t="str">
        <f>+[1]CMRBP!A17</f>
        <v>ANGLE</v>
      </c>
      <c r="B15" s="83">
        <f>+[1]CMRBP!B17</f>
        <v>2</v>
      </c>
      <c r="C15" s="83">
        <f>+[1]CMRBP!C17</f>
        <v>0</v>
      </c>
      <c r="D15" s="83">
        <f>+[1]CMRBP!D17</f>
        <v>0</v>
      </c>
      <c r="E15" s="83">
        <f>+[1]CMRBP!E17</f>
        <v>1</v>
      </c>
      <c r="F15" s="83">
        <f>+[1]CMRBP!F17</f>
        <v>0</v>
      </c>
      <c r="G15" s="83">
        <f>+[1]CMRBP!G17</f>
        <v>0</v>
      </c>
      <c r="H15" s="83">
        <f>+[1]CMRBP!H17</f>
        <v>0</v>
      </c>
      <c r="I15" s="83">
        <f>+[1]CMRBP!I17</f>
        <v>0</v>
      </c>
      <c r="J15" s="83">
        <f>+[1]CMRBP!J17</f>
        <v>0</v>
      </c>
      <c r="K15" s="83">
        <f>+[1]CMRBP!K17</f>
        <v>0</v>
      </c>
      <c r="L15" s="83">
        <f>+[1]CMRBP!L17</f>
        <v>0</v>
      </c>
      <c r="M15" s="83">
        <f>+[1]CMRBP!M17</f>
        <v>0</v>
      </c>
      <c r="N15" s="83">
        <f>+[1]CMRBP!N17</f>
        <v>0</v>
      </c>
      <c r="O15" s="83">
        <f>+[1]CMRBP!O17</f>
        <v>0</v>
      </c>
      <c r="P15" s="83">
        <f>+[1]CMRBP!P17</f>
        <v>0</v>
      </c>
      <c r="Q15" s="83">
        <f>+[1]CMRBP!Q17</f>
        <v>0</v>
      </c>
      <c r="R15" s="83">
        <f>+[1]CMRBP!R17</f>
        <v>0</v>
      </c>
      <c r="S15" s="83">
        <f>+[1]CMRBP!S17</f>
        <v>0</v>
      </c>
      <c r="T15" s="83">
        <f>+[1]CMRBP!T17</f>
        <v>0</v>
      </c>
      <c r="U15" s="83">
        <f>+[1]CMRBP!U17</f>
        <v>0</v>
      </c>
      <c r="V15" s="83">
        <f>+[1]CMRBP!V17</f>
        <v>0</v>
      </c>
      <c r="W15" s="83">
        <f>+[1]CMRBP!W17</f>
        <v>0</v>
      </c>
      <c r="X15" s="83">
        <f>+[1]CMRBP!X17</f>
        <v>0</v>
      </c>
      <c r="Y15" s="83">
        <f>+[1]CMRBP!Y17</f>
        <v>0</v>
      </c>
      <c r="Z15" s="83">
        <f>+[1]CMRBP!Z17</f>
        <v>1</v>
      </c>
      <c r="AA15" s="83">
        <f>+[1]CMRBP!AA17</f>
        <v>0</v>
      </c>
      <c r="AB15" s="83">
        <f>+[1]CMRBP!AB17</f>
        <v>0</v>
      </c>
      <c r="AC15" s="83">
        <f>+[1]CMRBP!AC17</f>
        <v>0</v>
      </c>
      <c r="AD15" s="83">
        <f>+[1]CMRBP!AD17</f>
        <v>0</v>
      </c>
      <c r="AE15" s="83">
        <f>+[1]CMRBP!AE17</f>
        <v>0</v>
      </c>
      <c r="AF15" s="83">
        <f>+[1]CMRBP!AF17</f>
        <v>0</v>
      </c>
      <c r="AG15" s="83">
        <f>+[1]CMRBP!AG17</f>
        <v>0</v>
      </c>
      <c r="AH15" s="83">
        <f>+[1]CMRBP!AH17</f>
        <v>0</v>
      </c>
      <c r="AI15" s="83">
        <f>+[1]CMRBP!AI17</f>
        <v>0</v>
      </c>
      <c r="AJ15" s="83">
        <f>+[1]CMRBP!AJ17</f>
        <v>0</v>
      </c>
    </row>
    <row r="16" spans="1:36">
      <c r="A16" s="83" t="str">
        <f>+[1]CMRBP!A18</f>
        <v>BURR ALL</v>
      </c>
      <c r="B16" s="83">
        <f>+[1]CMRBP!B18</f>
        <v>209</v>
      </c>
      <c r="C16" s="83">
        <f>+[1]CMRBP!C18</f>
        <v>17</v>
      </c>
      <c r="D16" s="83">
        <f>+[1]CMRBP!D18</f>
        <v>59</v>
      </c>
      <c r="E16" s="83">
        <f>+[1]CMRBP!E18</f>
        <v>124</v>
      </c>
      <c r="F16" s="83">
        <f>+[1]CMRBP!F18</f>
        <v>0</v>
      </c>
      <c r="G16" s="83">
        <f>+[1]CMRBP!G18</f>
        <v>0</v>
      </c>
      <c r="H16" s="83">
        <f>+[1]CMRBP!H18</f>
        <v>0</v>
      </c>
      <c r="I16" s="83">
        <f>+[1]CMRBP!I18</f>
        <v>6</v>
      </c>
      <c r="J16" s="83">
        <f>+[1]CMRBP!J18</f>
        <v>2</v>
      </c>
      <c r="K16" s="83">
        <f>+[1]CMRBP!K18</f>
        <v>3</v>
      </c>
      <c r="L16" s="83">
        <f>+[1]CMRBP!L18</f>
        <v>53</v>
      </c>
      <c r="M16" s="83">
        <f>+[1]CMRBP!M18</f>
        <v>6</v>
      </c>
      <c r="N16" s="83">
        <f>+[1]CMRBP!N18</f>
        <v>0</v>
      </c>
      <c r="O16" s="83">
        <f>+[1]CMRBP!O18</f>
        <v>0</v>
      </c>
      <c r="P16" s="83">
        <f>+[1]CMRBP!P18</f>
        <v>2</v>
      </c>
      <c r="Q16" s="83">
        <f>+[1]CMRBP!Q18</f>
        <v>1</v>
      </c>
      <c r="R16" s="83">
        <f>+[1]CMRBP!R18</f>
        <v>0</v>
      </c>
      <c r="S16" s="83">
        <f>+[1]CMRBP!S18</f>
        <v>3</v>
      </c>
      <c r="T16" s="83">
        <f>+[1]CMRBP!T18</f>
        <v>0</v>
      </c>
      <c r="U16" s="83">
        <f>+[1]CMRBP!U18</f>
        <v>0</v>
      </c>
      <c r="V16" s="83">
        <f>+[1]CMRBP!V18</f>
        <v>0</v>
      </c>
      <c r="W16" s="83">
        <f>+[1]CMRBP!W18</f>
        <v>3</v>
      </c>
      <c r="X16" s="83">
        <f>+[1]CMRBP!X18</f>
        <v>5</v>
      </c>
      <c r="Y16" s="83">
        <f>+[1]CMRBP!Y18</f>
        <v>12</v>
      </c>
      <c r="Z16" s="83">
        <f>+[1]CMRBP!Z18</f>
        <v>5</v>
      </c>
      <c r="AA16" s="83">
        <f>+[1]CMRBP!AA18</f>
        <v>13</v>
      </c>
      <c r="AB16" s="83">
        <f>+[1]CMRBP!AB18</f>
        <v>10</v>
      </c>
      <c r="AC16" s="83">
        <f>+[1]CMRBP!AC18</f>
        <v>0</v>
      </c>
      <c r="AD16" s="83">
        <f>+[1]CMRBP!AD18</f>
        <v>0</v>
      </c>
      <c r="AE16" s="83">
        <f>+[1]CMRBP!AE18</f>
        <v>0</v>
      </c>
      <c r="AF16" s="83">
        <f>+[1]CMRBP!AF18</f>
        <v>0</v>
      </c>
      <c r="AG16" s="83">
        <f>+[1]CMRBP!AG18</f>
        <v>0</v>
      </c>
      <c r="AH16" s="83">
        <f>+[1]CMRBP!AH18</f>
        <v>0</v>
      </c>
      <c r="AI16" s="83">
        <f>+[1]CMRBP!AI18</f>
        <v>0</v>
      </c>
      <c r="AJ16" s="83">
        <f>+[1]CMRBP!AJ18</f>
        <v>0</v>
      </c>
    </row>
    <row r="17" spans="1:36">
      <c r="A17" s="83" t="str">
        <f>+[1]CMRBP!A19</f>
        <v>CONTAM ALL</v>
      </c>
      <c r="B17" s="83">
        <f>+[1]CMRBP!B19</f>
        <v>415</v>
      </c>
      <c r="C17" s="83">
        <f>+[1]CMRBP!C19</f>
        <v>177</v>
      </c>
      <c r="D17" s="83">
        <f>+[1]CMRBP!D19</f>
        <v>619</v>
      </c>
      <c r="E17" s="83">
        <f>+[1]CMRBP!E19</f>
        <v>662</v>
      </c>
      <c r="F17" s="83">
        <f>+[1]CMRBP!F19</f>
        <v>84</v>
      </c>
      <c r="G17" s="83">
        <f>+[1]CMRBP!G19</f>
        <v>10</v>
      </c>
      <c r="H17" s="83">
        <f>+[1]CMRBP!H19</f>
        <v>0</v>
      </c>
      <c r="I17" s="83">
        <f>+[1]CMRBP!I19</f>
        <v>62</v>
      </c>
      <c r="J17" s="83">
        <f>+[1]CMRBP!J19</f>
        <v>22</v>
      </c>
      <c r="K17" s="83">
        <f>+[1]CMRBP!K19</f>
        <v>22</v>
      </c>
      <c r="L17" s="83">
        <f>+[1]CMRBP!L19</f>
        <v>35</v>
      </c>
      <c r="M17" s="83">
        <f>+[1]CMRBP!M19</f>
        <v>75</v>
      </c>
      <c r="N17" s="83">
        <f>+[1]CMRBP!N19</f>
        <v>5</v>
      </c>
      <c r="O17" s="83">
        <f>+[1]CMRBP!O19</f>
        <v>0</v>
      </c>
      <c r="P17" s="83">
        <f>+[1]CMRBP!P19</f>
        <v>11</v>
      </c>
      <c r="Q17" s="83">
        <f>+[1]CMRBP!Q19</f>
        <v>13</v>
      </c>
      <c r="R17" s="83">
        <f>+[1]CMRBP!R19</f>
        <v>15</v>
      </c>
      <c r="S17" s="83">
        <f>+[1]CMRBP!S19</f>
        <v>119</v>
      </c>
      <c r="T17" s="83">
        <f>+[1]CMRBP!T19</f>
        <v>20</v>
      </c>
      <c r="U17" s="83">
        <f>+[1]CMRBP!U19</f>
        <v>7</v>
      </c>
      <c r="V17" s="83">
        <f>+[1]CMRBP!V19</f>
        <v>0</v>
      </c>
      <c r="W17" s="83">
        <f>+[1]CMRBP!W19</f>
        <v>22</v>
      </c>
      <c r="X17" s="83">
        <f>+[1]CMRBP!X19</f>
        <v>39</v>
      </c>
      <c r="Y17" s="83">
        <f>+[1]CMRBP!Y19</f>
        <v>28</v>
      </c>
      <c r="Z17" s="83">
        <f>+[1]CMRBP!Z19</f>
        <v>22</v>
      </c>
      <c r="AA17" s="83">
        <f>+[1]CMRBP!AA19</f>
        <v>16</v>
      </c>
      <c r="AB17" s="83">
        <f>+[1]CMRBP!AB19</f>
        <v>35</v>
      </c>
      <c r="AC17" s="83">
        <f>+[1]CMRBP!AC19</f>
        <v>0</v>
      </c>
      <c r="AD17" s="83">
        <f>+[1]CMRBP!AD19</f>
        <v>0</v>
      </c>
      <c r="AE17" s="83">
        <f>+[1]CMRBP!AE19</f>
        <v>0</v>
      </c>
      <c r="AF17" s="83">
        <f>+[1]CMRBP!AF19</f>
        <v>0</v>
      </c>
      <c r="AG17" s="83">
        <f>+[1]CMRBP!AG19</f>
        <v>0</v>
      </c>
      <c r="AH17" s="83">
        <f>+[1]CMRBP!AH19</f>
        <v>0</v>
      </c>
      <c r="AI17" s="83">
        <f>+[1]CMRBP!AI19</f>
        <v>0</v>
      </c>
      <c r="AJ17" s="83">
        <f>+[1]CMRBP!AJ19</f>
        <v>0</v>
      </c>
    </row>
    <row r="18" spans="1:36">
      <c r="A18" s="83" t="str">
        <f>+[1]CMRBP!A20</f>
        <v>CUT NG</v>
      </c>
      <c r="B18" s="83">
        <f>+[1]CMRBP!B20</f>
        <v>5</v>
      </c>
      <c r="C18" s="83">
        <f>+[1]CMRBP!C20</f>
        <v>11</v>
      </c>
      <c r="D18" s="83">
        <f>+[1]CMRBP!D20</f>
        <v>21</v>
      </c>
      <c r="E18" s="83">
        <f>+[1]CMRBP!E20</f>
        <v>26</v>
      </c>
      <c r="F18" s="83">
        <f>+[1]CMRBP!F20</f>
        <v>2</v>
      </c>
      <c r="G18" s="83">
        <f>+[1]CMRBP!G20</f>
        <v>0</v>
      </c>
      <c r="H18" s="83">
        <f>+[1]CMRBP!H20</f>
        <v>0</v>
      </c>
      <c r="I18" s="83">
        <f>+[1]CMRBP!I20</f>
        <v>0</v>
      </c>
      <c r="J18" s="83">
        <f>+[1]CMRBP!J20</f>
        <v>0</v>
      </c>
      <c r="K18" s="83">
        <f>+[1]CMRBP!K20</f>
        <v>0</v>
      </c>
      <c r="L18" s="83">
        <f>+[1]CMRBP!L20</f>
        <v>0</v>
      </c>
      <c r="M18" s="83">
        <f>+[1]CMRBP!M20</f>
        <v>0</v>
      </c>
      <c r="N18" s="83">
        <f>+[1]CMRBP!N20</f>
        <v>0</v>
      </c>
      <c r="O18" s="83">
        <f>+[1]CMRBP!O20</f>
        <v>0</v>
      </c>
      <c r="P18" s="83">
        <f>+[1]CMRBP!P20</f>
        <v>0</v>
      </c>
      <c r="Q18" s="83">
        <f>+[1]CMRBP!Q20</f>
        <v>0</v>
      </c>
      <c r="R18" s="83">
        <f>+[1]CMRBP!R20</f>
        <v>0</v>
      </c>
      <c r="S18" s="83">
        <f>+[1]CMRBP!S20</f>
        <v>0</v>
      </c>
      <c r="T18" s="83">
        <f>+[1]CMRBP!T20</f>
        <v>0</v>
      </c>
      <c r="U18" s="83">
        <f>+[1]CMRBP!U20</f>
        <v>0</v>
      </c>
      <c r="V18" s="83">
        <f>+[1]CMRBP!V20</f>
        <v>0</v>
      </c>
      <c r="W18" s="83">
        <f>+[1]CMRBP!W20</f>
        <v>0</v>
      </c>
      <c r="X18" s="83">
        <f>+[1]CMRBP!X20</f>
        <v>0</v>
      </c>
      <c r="Y18" s="83">
        <f>+[1]CMRBP!Y20</f>
        <v>1</v>
      </c>
      <c r="Z18" s="83">
        <f>+[1]CMRBP!Z20</f>
        <v>0</v>
      </c>
      <c r="AA18" s="83">
        <f>+[1]CMRBP!AA20</f>
        <v>23</v>
      </c>
      <c r="AB18" s="83">
        <f>+[1]CMRBP!AB20</f>
        <v>0</v>
      </c>
      <c r="AC18" s="83">
        <f>+[1]CMRBP!AC20</f>
        <v>0</v>
      </c>
      <c r="AD18" s="83">
        <f>+[1]CMRBP!AD20</f>
        <v>0</v>
      </c>
      <c r="AE18" s="83">
        <f>+[1]CMRBP!AE20</f>
        <v>0</v>
      </c>
      <c r="AF18" s="83">
        <f>+[1]CMRBP!AF20</f>
        <v>0</v>
      </c>
      <c r="AG18" s="83">
        <f>+[1]CMRBP!AG20</f>
        <v>0</v>
      </c>
      <c r="AH18" s="83">
        <f>+[1]CMRBP!AH20</f>
        <v>0</v>
      </c>
      <c r="AI18" s="83">
        <f>+[1]CMRBP!AI20</f>
        <v>0</v>
      </c>
      <c r="AJ18" s="83">
        <f>+[1]CMRBP!AJ20</f>
        <v>0</v>
      </c>
    </row>
    <row r="19" spans="1:36" s="80" customFormat="1">
      <c r="A19" s="83" t="str">
        <f>+[1]CMRBP!A21</f>
        <v>DENT ALL</v>
      </c>
      <c r="B19" s="83">
        <f>+[1]CMRBP!B21</f>
        <v>173</v>
      </c>
      <c r="C19" s="83">
        <f>+[1]CMRBP!C21</f>
        <v>163</v>
      </c>
      <c r="D19" s="83">
        <f>+[1]CMRBP!D21</f>
        <v>242</v>
      </c>
      <c r="E19" s="83">
        <f>+[1]CMRBP!E21</f>
        <v>142</v>
      </c>
      <c r="F19" s="83">
        <f>+[1]CMRBP!F21</f>
        <v>15</v>
      </c>
      <c r="G19" s="83">
        <f>+[1]CMRBP!G21</f>
        <v>7</v>
      </c>
      <c r="H19" s="83">
        <f>+[1]CMRBP!H21</f>
        <v>0</v>
      </c>
      <c r="I19" s="83">
        <f>+[1]CMRBP!I21</f>
        <v>13</v>
      </c>
      <c r="J19" s="83">
        <f>+[1]CMRBP!J21</f>
        <v>1</v>
      </c>
      <c r="K19" s="83">
        <f>+[1]CMRBP!K21</f>
        <v>3</v>
      </c>
      <c r="L19" s="83">
        <f>+[1]CMRBP!L21</f>
        <v>18</v>
      </c>
      <c r="M19" s="83">
        <f>+[1]CMRBP!M21</f>
        <v>7</v>
      </c>
      <c r="N19" s="83">
        <f>+[1]CMRBP!N21</f>
        <v>0</v>
      </c>
      <c r="O19" s="83">
        <f>+[1]CMRBP!O21</f>
        <v>0</v>
      </c>
      <c r="P19" s="83">
        <f>+[1]CMRBP!P21</f>
        <v>1</v>
      </c>
      <c r="Q19" s="83">
        <f>+[1]CMRBP!Q21</f>
        <v>3</v>
      </c>
      <c r="R19" s="83">
        <f>+[1]CMRBP!R21</f>
        <v>2</v>
      </c>
      <c r="S19" s="83">
        <f>+[1]CMRBP!S21</f>
        <v>18</v>
      </c>
      <c r="T19" s="83">
        <f>+[1]CMRBP!T21</f>
        <v>6</v>
      </c>
      <c r="U19" s="83">
        <f>+[1]CMRBP!U21</f>
        <v>4</v>
      </c>
      <c r="V19" s="83">
        <f>+[1]CMRBP!V21</f>
        <v>0</v>
      </c>
      <c r="W19" s="83">
        <f>+[1]CMRBP!W21</f>
        <v>2</v>
      </c>
      <c r="X19" s="83">
        <f>+[1]CMRBP!X21</f>
        <v>2</v>
      </c>
      <c r="Y19" s="83">
        <f>+[1]CMRBP!Y21</f>
        <v>17</v>
      </c>
      <c r="Z19" s="83">
        <f>+[1]CMRBP!Z21</f>
        <v>2</v>
      </c>
      <c r="AA19" s="83">
        <f>+[1]CMRBP!AA21</f>
        <v>12</v>
      </c>
      <c r="AB19" s="83">
        <f>+[1]CMRBP!AB21</f>
        <v>9</v>
      </c>
      <c r="AC19" s="83">
        <f>+[1]CMRBP!AC21</f>
        <v>0</v>
      </c>
      <c r="AD19" s="83">
        <f>+[1]CMRBP!AD21</f>
        <v>0</v>
      </c>
      <c r="AE19" s="83">
        <f>+[1]CMRBP!AE21</f>
        <v>0</v>
      </c>
      <c r="AF19" s="83">
        <f>+[1]CMRBP!AF21</f>
        <v>0</v>
      </c>
      <c r="AG19" s="83">
        <f>+[1]CMRBP!AG21</f>
        <v>0</v>
      </c>
      <c r="AH19" s="83">
        <f>+[1]CMRBP!AH21</f>
        <v>0</v>
      </c>
      <c r="AI19" s="83">
        <f>+[1]CMRBP!AI21</f>
        <v>0</v>
      </c>
      <c r="AJ19" s="83">
        <f>+[1]CMRBP!AJ21</f>
        <v>0</v>
      </c>
    </row>
    <row r="20" spans="1:36">
      <c r="A20" s="83" t="str">
        <f>+[1]CMRBP!A22</f>
        <v>DRILL/SCREW NG</v>
      </c>
      <c r="B20" s="83">
        <f>+[1]CMRBP!B22</f>
        <v>42</v>
      </c>
      <c r="C20" s="83">
        <f>+[1]CMRBP!C22</f>
        <v>243</v>
      </c>
      <c r="D20" s="83">
        <f>+[1]CMRBP!D22</f>
        <v>47</v>
      </c>
      <c r="E20" s="83">
        <f>+[1]CMRBP!E22</f>
        <v>41</v>
      </c>
      <c r="F20" s="83">
        <f>+[1]CMRBP!F22</f>
        <v>8</v>
      </c>
      <c r="G20" s="83">
        <f>+[1]CMRBP!G22</f>
        <v>7</v>
      </c>
      <c r="H20" s="83">
        <f>+[1]CMRBP!H22</f>
        <v>0</v>
      </c>
      <c r="I20" s="83">
        <f>+[1]CMRBP!I22</f>
        <v>7</v>
      </c>
      <c r="J20" s="83">
        <f>+[1]CMRBP!J22</f>
        <v>0</v>
      </c>
      <c r="K20" s="83">
        <f>+[1]CMRBP!K22</f>
        <v>0</v>
      </c>
      <c r="L20" s="83">
        <f>+[1]CMRBP!L22</f>
        <v>2</v>
      </c>
      <c r="M20" s="83">
        <f>+[1]CMRBP!M22</f>
        <v>3</v>
      </c>
      <c r="N20" s="83">
        <f>+[1]CMRBP!N22</f>
        <v>0</v>
      </c>
      <c r="O20" s="83">
        <f>+[1]CMRBP!O22</f>
        <v>0</v>
      </c>
      <c r="P20" s="83">
        <f>+[1]CMRBP!P22</f>
        <v>1</v>
      </c>
      <c r="Q20" s="83">
        <f>+[1]CMRBP!Q22</f>
        <v>2</v>
      </c>
      <c r="R20" s="83">
        <f>+[1]CMRBP!R22</f>
        <v>0</v>
      </c>
      <c r="S20" s="83">
        <f>+[1]CMRBP!S22</f>
        <v>8</v>
      </c>
      <c r="T20" s="83">
        <f>+[1]CMRBP!T22</f>
        <v>0</v>
      </c>
      <c r="U20" s="83">
        <f>+[1]CMRBP!U22</f>
        <v>1</v>
      </c>
      <c r="V20" s="83">
        <f>+[1]CMRBP!V22</f>
        <v>0</v>
      </c>
      <c r="W20" s="83">
        <f>+[1]CMRBP!W22</f>
        <v>0</v>
      </c>
      <c r="X20" s="83">
        <f>+[1]CMRBP!X22</f>
        <v>0</v>
      </c>
      <c r="Y20" s="83">
        <f>+[1]CMRBP!Y22</f>
        <v>0</v>
      </c>
      <c r="Z20" s="83">
        <f>+[1]CMRBP!Z22</f>
        <v>0</v>
      </c>
      <c r="AA20" s="83">
        <f>+[1]CMRBP!AA22</f>
        <v>0</v>
      </c>
      <c r="AB20" s="83">
        <f>+[1]CMRBP!AB22</f>
        <v>2</v>
      </c>
      <c r="AC20" s="83">
        <f>+[1]CMRBP!AC22</f>
        <v>0</v>
      </c>
      <c r="AD20" s="83">
        <f>+[1]CMRBP!AD22</f>
        <v>0</v>
      </c>
      <c r="AE20" s="83">
        <f>+[1]CMRBP!AE22</f>
        <v>0</v>
      </c>
      <c r="AF20" s="83">
        <f>+[1]CMRBP!AF22</f>
        <v>0</v>
      </c>
      <c r="AG20" s="83">
        <f>+[1]CMRBP!AG22</f>
        <v>0</v>
      </c>
      <c r="AH20" s="83">
        <f>+[1]CMRBP!AH22</f>
        <v>0</v>
      </c>
      <c r="AI20" s="83">
        <f>+[1]CMRBP!AI22</f>
        <v>0</v>
      </c>
      <c r="AJ20" s="83">
        <f>+[1]CMRBP!AJ22</f>
        <v>0</v>
      </c>
    </row>
    <row r="21" spans="1:36">
      <c r="A21" s="83" t="str">
        <f>+[1]CMRBP!A23</f>
        <v>GEOMETRY</v>
      </c>
      <c r="B21" s="83">
        <f>+[1]CMRBP!B23</f>
        <v>0</v>
      </c>
      <c r="C21" s="83">
        <f>+[1]CMRBP!C23</f>
        <v>0</v>
      </c>
      <c r="D21" s="83">
        <f>+[1]CMRBP!D23</f>
        <v>0</v>
      </c>
      <c r="E21" s="83">
        <f>+[1]CMRBP!E23</f>
        <v>0</v>
      </c>
      <c r="F21" s="83">
        <f>+[1]CMRBP!F23</f>
        <v>0</v>
      </c>
      <c r="G21" s="83">
        <f>+[1]CMRBP!G23</f>
        <v>0</v>
      </c>
      <c r="H21" s="83">
        <f>+[1]CMRBP!H23</f>
        <v>0</v>
      </c>
      <c r="I21" s="83">
        <f>+[1]CMRBP!I23</f>
        <v>0</v>
      </c>
      <c r="J21" s="83">
        <f>+[1]CMRBP!J23</f>
        <v>0</v>
      </c>
      <c r="K21" s="83">
        <f>+[1]CMRBP!K23</f>
        <v>0</v>
      </c>
      <c r="L21" s="83">
        <f>+[1]CMRBP!L23</f>
        <v>0</v>
      </c>
      <c r="M21" s="83">
        <f>+[1]CMRBP!M23</f>
        <v>0</v>
      </c>
      <c r="N21" s="83">
        <f>+[1]CMRBP!N23</f>
        <v>0</v>
      </c>
      <c r="O21" s="83">
        <f>+[1]CMRBP!O23</f>
        <v>0</v>
      </c>
      <c r="P21" s="83">
        <f>+[1]CMRBP!P23</f>
        <v>0</v>
      </c>
      <c r="Q21" s="83">
        <f>+[1]CMRBP!Q23</f>
        <v>0</v>
      </c>
      <c r="R21" s="83">
        <f>+[1]CMRBP!R23</f>
        <v>0</v>
      </c>
      <c r="S21" s="83">
        <f>+[1]CMRBP!S23</f>
        <v>0</v>
      </c>
      <c r="T21" s="83">
        <f>+[1]CMRBP!T23</f>
        <v>0</v>
      </c>
      <c r="U21" s="83">
        <f>+[1]CMRBP!U23</f>
        <v>0</v>
      </c>
      <c r="V21" s="83">
        <f>+[1]CMRBP!V23</f>
        <v>0</v>
      </c>
      <c r="W21" s="83">
        <f>+[1]CMRBP!W23</f>
        <v>0</v>
      </c>
      <c r="X21" s="83">
        <f>+[1]CMRBP!X23</f>
        <v>0</v>
      </c>
      <c r="Y21" s="83">
        <f>+[1]CMRBP!Y23</f>
        <v>0</v>
      </c>
      <c r="Z21" s="83">
        <f>+[1]CMRBP!Z23</f>
        <v>0</v>
      </c>
      <c r="AA21" s="83">
        <f>+[1]CMRBP!AA23</f>
        <v>0</v>
      </c>
      <c r="AB21" s="83">
        <f>+[1]CMRBP!AB23</f>
        <v>0</v>
      </c>
      <c r="AC21" s="83">
        <f>+[1]CMRBP!AC23</f>
        <v>0</v>
      </c>
      <c r="AD21" s="83">
        <f>+[1]CMRBP!AD23</f>
        <v>0</v>
      </c>
      <c r="AE21" s="83">
        <f>+[1]CMRBP!AE23</f>
        <v>0</v>
      </c>
      <c r="AF21" s="83">
        <f>+[1]CMRBP!AF23</f>
        <v>0</v>
      </c>
      <c r="AG21" s="83">
        <f>+[1]CMRBP!AG23</f>
        <v>0</v>
      </c>
      <c r="AH21" s="83">
        <f>+[1]CMRBP!AH23</f>
        <v>0</v>
      </c>
      <c r="AI21" s="83">
        <f>+[1]CMRBP!AI23</f>
        <v>0</v>
      </c>
      <c r="AJ21" s="83">
        <f>+[1]CMRBP!AJ23</f>
        <v>0</v>
      </c>
    </row>
    <row r="22" spans="1:36">
      <c r="A22" s="83" t="str">
        <f>+[1]CMRBP!A24</f>
        <v>ID DEVIATE</v>
      </c>
      <c r="B22" s="83">
        <f>+[1]CMRBP!B24</f>
        <v>0</v>
      </c>
      <c r="C22" s="83">
        <f>+[1]CMRBP!C24</f>
        <v>0</v>
      </c>
      <c r="D22" s="83">
        <f>+[1]CMRBP!D24</f>
        <v>0</v>
      </c>
      <c r="E22" s="83">
        <f>+[1]CMRBP!E24</f>
        <v>0</v>
      </c>
      <c r="F22" s="83">
        <f>+[1]CMRBP!F24</f>
        <v>0</v>
      </c>
      <c r="G22" s="83">
        <f>+[1]CMRBP!G24</f>
        <v>0</v>
      </c>
      <c r="H22" s="83">
        <f>+[1]CMRBP!H24</f>
        <v>0</v>
      </c>
      <c r="I22" s="83">
        <f>+[1]CMRBP!I24</f>
        <v>0</v>
      </c>
      <c r="J22" s="83">
        <f>+[1]CMRBP!J24</f>
        <v>0</v>
      </c>
      <c r="K22" s="83">
        <f>+[1]CMRBP!K24</f>
        <v>0</v>
      </c>
      <c r="L22" s="83">
        <f>+[1]CMRBP!L24</f>
        <v>0</v>
      </c>
      <c r="M22" s="83">
        <f>+[1]CMRBP!M24</f>
        <v>0</v>
      </c>
      <c r="N22" s="83">
        <f>+[1]CMRBP!N24</f>
        <v>0</v>
      </c>
      <c r="O22" s="83">
        <f>+[1]CMRBP!O24</f>
        <v>0</v>
      </c>
      <c r="P22" s="83">
        <f>+[1]CMRBP!P24</f>
        <v>0</v>
      </c>
      <c r="Q22" s="83">
        <f>+[1]CMRBP!Q24</f>
        <v>0</v>
      </c>
      <c r="R22" s="83">
        <f>+[1]CMRBP!R24</f>
        <v>0</v>
      </c>
      <c r="S22" s="83">
        <f>+[1]CMRBP!S24</f>
        <v>0</v>
      </c>
      <c r="T22" s="83">
        <f>+[1]CMRBP!T24</f>
        <v>0</v>
      </c>
      <c r="U22" s="83">
        <f>+[1]CMRBP!U24</f>
        <v>0</v>
      </c>
      <c r="V22" s="83">
        <f>+[1]CMRBP!V24</f>
        <v>0</v>
      </c>
      <c r="W22" s="83">
        <f>+[1]CMRBP!W24</f>
        <v>0</v>
      </c>
      <c r="X22" s="83">
        <f>+[1]CMRBP!X24</f>
        <v>0</v>
      </c>
      <c r="Y22" s="83">
        <f>+[1]CMRBP!Y24</f>
        <v>0</v>
      </c>
      <c r="Z22" s="83">
        <f>+[1]CMRBP!Z24</f>
        <v>0</v>
      </c>
      <c r="AA22" s="83">
        <f>+[1]CMRBP!AA24</f>
        <v>0</v>
      </c>
      <c r="AB22" s="83">
        <f>+[1]CMRBP!AB24</f>
        <v>0</v>
      </c>
      <c r="AC22" s="83">
        <f>+[1]CMRBP!AC24</f>
        <v>0</v>
      </c>
      <c r="AD22" s="83">
        <f>+[1]CMRBP!AD24</f>
        <v>0</v>
      </c>
      <c r="AE22" s="83">
        <f>+[1]CMRBP!AE24</f>
        <v>0</v>
      </c>
      <c r="AF22" s="83">
        <f>+[1]CMRBP!AF24</f>
        <v>0</v>
      </c>
      <c r="AG22" s="83">
        <f>+[1]CMRBP!AG24</f>
        <v>0</v>
      </c>
      <c r="AH22" s="83">
        <f>+[1]CMRBP!AH24</f>
        <v>0</v>
      </c>
      <c r="AI22" s="83">
        <f>+[1]CMRBP!AI24</f>
        <v>0</v>
      </c>
      <c r="AJ22" s="83">
        <f>+[1]CMRBP!AJ24</f>
        <v>0</v>
      </c>
    </row>
    <row r="23" spans="1:36">
      <c r="A23" s="83" t="str">
        <f>+[1]CMRBP!A25</f>
        <v>ID SHAFT O/S</v>
      </c>
      <c r="B23" s="83">
        <f>+[1]CMRBP!B25</f>
        <v>3</v>
      </c>
      <c r="C23" s="83">
        <f>+[1]CMRBP!C25</f>
        <v>29</v>
      </c>
      <c r="D23" s="83">
        <f>+[1]CMRBP!D25</f>
        <v>26</v>
      </c>
      <c r="E23" s="83">
        <f>+[1]CMRBP!E25</f>
        <v>6</v>
      </c>
      <c r="F23" s="83">
        <f>+[1]CMRBP!F25</f>
        <v>0</v>
      </c>
      <c r="G23" s="83">
        <f>+[1]CMRBP!G25</f>
        <v>0</v>
      </c>
      <c r="H23" s="83">
        <f>+[1]CMRBP!H25</f>
        <v>0</v>
      </c>
      <c r="I23" s="83">
        <f>+[1]CMRBP!I25</f>
        <v>0</v>
      </c>
      <c r="J23" s="83">
        <f>+[1]CMRBP!J25</f>
        <v>4</v>
      </c>
      <c r="K23" s="83">
        <f>+[1]CMRBP!K25</f>
        <v>0</v>
      </c>
      <c r="L23" s="83">
        <f>+[1]CMRBP!L25</f>
        <v>0</v>
      </c>
      <c r="M23" s="83">
        <f>+[1]CMRBP!M25</f>
        <v>1</v>
      </c>
      <c r="N23" s="83">
        <f>+[1]CMRBP!N25</f>
        <v>0</v>
      </c>
      <c r="O23" s="83">
        <f>+[1]CMRBP!O25</f>
        <v>0</v>
      </c>
      <c r="P23" s="83">
        <f>+[1]CMRBP!P25</f>
        <v>0</v>
      </c>
      <c r="Q23" s="83">
        <f>+[1]CMRBP!Q25</f>
        <v>0</v>
      </c>
      <c r="R23" s="83">
        <f>+[1]CMRBP!R25</f>
        <v>1</v>
      </c>
      <c r="S23" s="83">
        <f>+[1]CMRBP!S25</f>
        <v>0</v>
      </c>
      <c r="T23" s="83">
        <f>+[1]CMRBP!T25</f>
        <v>0</v>
      </c>
      <c r="U23" s="83">
        <f>+[1]CMRBP!U25</f>
        <v>0</v>
      </c>
      <c r="V23" s="83">
        <f>+[1]CMRBP!V25</f>
        <v>0</v>
      </c>
      <c r="W23" s="83">
        <f>+[1]CMRBP!W25</f>
        <v>0</v>
      </c>
      <c r="X23" s="83">
        <f>+[1]CMRBP!X25</f>
        <v>0</v>
      </c>
      <c r="Y23" s="83">
        <f>+[1]CMRBP!Y25</f>
        <v>0</v>
      </c>
      <c r="Z23" s="83">
        <f>+[1]CMRBP!Z25</f>
        <v>0</v>
      </c>
      <c r="AA23" s="83">
        <f>+[1]CMRBP!AA25</f>
        <v>0</v>
      </c>
      <c r="AB23" s="83">
        <f>+[1]CMRBP!AB25</f>
        <v>0</v>
      </c>
      <c r="AC23" s="83">
        <f>+[1]CMRBP!AC25</f>
        <v>0</v>
      </c>
      <c r="AD23" s="83">
        <f>+[1]CMRBP!AD25</f>
        <v>0</v>
      </c>
      <c r="AE23" s="83">
        <f>+[1]CMRBP!AE25</f>
        <v>0</v>
      </c>
      <c r="AF23" s="83">
        <f>+[1]CMRBP!AF25</f>
        <v>0</v>
      </c>
      <c r="AG23" s="83">
        <f>+[1]CMRBP!AG25</f>
        <v>0</v>
      </c>
      <c r="AH23" s="83">
        <f>+[1]CMRBP!AH25</f>
        <v>0</v>
      </c>
      <c r="AI23" s="83">
        <f>+[1]CMRBP!AI25</f>
        <v>0</v>
      </c>
      <c r="AJ23" s="83">
        <f>+[1]CMRBP!AJ25</f>
        <v>0</v>
      </c>
    </row>
    <row r="24" spans="1:36">
      <c r="A24" s="83" t="str">
        <f>+[1]CMRBP!A26</f>
        <v>ID SHAFT TAPER</v>
      </c>
      <c r="B24" s="83">
        <f>+[1]CMRBP!B26</f>
        <v>0</v>
      </c>
      <c r="C24" s="83">
        <f>+[1]CMRBP!C26</f>
        <v>0</v>
      </c>
      <c r="D24" s="83">
        <f>+[1]CMRBP!D26</f>
        <v>0</v>
      </c>
      <c r="E24" s="83">
        <f>+[1]CMRBP!E26</f>
        <v>0</v>
      </c>
      <c r="F24" s="83">
        <f>+[1]CMRBP!F26</f>
        <v>0</v>
      </c>
      <c r="G24" s="83">
        <f>+[1]CMRBP!G26</f>
        <v>0</v>
      </c>
      <c r="H24" s="83">
        <f>+[1]CMRBP!H26</f>
        <v>0</v>
      </c>
      <c r="I24" s="83">
        <f>+[1]CMRBP!I26</f>
        <v>0</v>
      </c>
      <c r="J24" s="83">
        <f>+[1]CMRBP!J26</f>
        <v>0</v>
      </c>
      <c r="K24" s="83">
        <f>+[1]CMRBP!K26</f>
        <v>0</v>
      </c>
      <c r="L24" s="83">
        <f>+[1]CMRBP!L26</f>
        <v>0</v>
      </c>
      <c r="M24" s="83">
        <f>+[1]CMRBP!M26</f>
        <v>0</v>
      </c>
      <c r="N24" s="83">
        <f>+[1]CMRBP!N26</f>
        <v>0</v>
      </c>
      <c r="O24" s="83">
        <f>+[1]CMRBP!O26</f>
        <v>0</v>
      </c>
      <c r="P24" s="83">
        <f>+[1]CMRBP!P26</f>
        <v>0</v>
      </c>
      <c r="Q24" s="83">
        <f>+[1]CMRBP!Q26</f>
        <v>0</v>
      </c>
      <c r="R24" s="83">
        <f>+[1]CMRBP!R26</f>
        <v>0</v>
      </c>
      <c r="S24" s="83">
        <f>+[1]CMRBP!S26</f>
        <v>0</v>
      </c>
      <c r="T24" s="83">
        <f>+[1]CMRBP!T26</f>
        <v>0</v>
      </c>
      <c r="U24" s="83">
        <f>+[1]CMRBP!U26</f>
        <v>0</v>
      </c>
      <c r="V24" s="83">
        <f>+[1]CMRBP!V26</f>
        <v>0</v>
      </c>
      <c r="W24" s="83">
        <f>+[1]CMRBP!W26</f>
        <v>0</v>
      </c>
      <c r="X24" s="83">
        <f>+[1]CMRBP!X26</f>
        <v>0</v>
      </c>
      <c r="Y24" s="83">
        <f>+[1]CMRBP!Y26</f>
        <v>0</v>
      </c>
      <c r="Z24" s="83">
        <f>+[1]CMRBP!Z26</f>
        <v>0</v>
      </c>
      <c r="AA24" s="83">
        <f>+[1]CMRBP!AA26</f>
        <v>0</v>
      </c>
      <c r="AB24" s="83">
        <f>+[1]CMRBP!AB26</f>
        <v>0</v>
      </c>
      <c r="AC24" s="83">
        <f>+[1]CMRBP!AC26</f>
        <v>0</v>
      </c>
      <c r="AD24" s="83">
        <f>+[1]CMRBP!AD26</f>
        <v>0</v>
      </c>
      <c r="AE24" s="83">
        <f>+[1]CMRBP!AE26</f>
        <v>0</v>
      </c>
      <c r="AF24" s="83">
        <f>+[1]CMRBP!AF26</f>
        <v>0</v>
      </c>
      <c r="AG24" s="83">
        <f>+[1]CMRBP!AG26</f>
        <v>0</v>
      </c>
      <c r="AH24" s="83">
        <f>+[1]CMRBP!AH26</f>
        <v>0</v>
      </c>
      <c r="AI24" s="83">
        <f>+[1]CMRBP!AI26</f>
        <v>0</v>
      </c>
      <c r="AJ24" s="83">
        <f>+[1]CMRBP!AJ26</f>
        <v>0</v>
      </c>
    </row>
    <row r="25" spans="1:36">
      <c r="A25" s="83" t="str">
        <f>+[1]CMRBP!A27</f>
        <v>ID SHAFT U/S</v>
      </c>
      <c r="B25" s="83">
        <f>+[1]CMRBP!B27</f>
        <v>7</v>
      </c>
      <c r="C25" s="83">
        <f>+[1]CMRBP!C27</f>
        <v>11</v>
      </c>
      <c r="D25" s="83">
        <f>+[1]CMRBP!D27</f>
        <v>81</v>
      </c>
      <c r="E25" s="83">
        <f>+[1]CMRBP!E27</f>
        <v>13</v>
      </c>
      <c r="F25" s="83">
        <f>+[1]CMRBP!F27</f>
        <v>0</v>
      </c>
      <c r="G25" s="83">
        <f>+[1]CMRBP!G27</f>
        <v>0</v>
      </c>
      <c r="H25" s="83">
        <f>+[1]CMRBP!H27</f>
        <v>0</v>
      </c>
      <c r="I25" s="83">
        <f>+[1]CMRBP!I27</f>
        <v>0</v>
      </c>
      <c r="J25" s="83">
        <f>+[1]CMRBP!J27</f>
        <v>4</v>
      </c>
      <c r="K25" s="83">
        <f>+[1]CMRBP!K27</f>
        <v>0</v>
      </c>
      <c r="L25" s="83">
        <f>+[1]CMRBP!L27</f>
        <v>0</v>
      </c>
      <c r="M25" s="83">
        <f>+[1]CMRBP!M27</f>
        <v>1</v>
      </c>
      <c r="N25" s="83">
        <f>+[1]CMRBP!N27</f>
        <v>0</v>
      </c>
      <c r="O25" s="83">
        <f>+[1]CMRBP!O27</f>
        <v>0</v>
      </c>
      <c r="P25" s="83">
        <f>+[1]CMRBP!P27</f>
        <v>0</v>
      </c>
      <c r="Q25" s="83">
        <f>+[1]CMRBP!Q27</f>
        <v>0</v>
      </c>
      <c r="R25" s="83">
        <f>+[1]CMRBP!R27</f>
        <v>0</v>
      </c>
      <c r="S25" s="83">
        <f>+[1]CMRBP!S27</f>
        <v>0</v>
      </c>
      <c r="T25" s="83">
        <f>+[1]CMRBP!T27</f>
        <v>0</v>
      </c>
      <c r="U25" s="83">
        <f>+[1]CMRBP!U27</f>
        <v>0</v>
      </c>
      <c r="V25" s="83">
        <f>+[1]CMRBP!V27</f>
        <v>0</v>
      </c>
      <c r="W25" s="83">
        <f>+[1]CMRBP!W27</f>
        <v>0</v>
      </c>
      <c r="X25" s="83">
        <f>+[1]CMRBP!X27</f>
        <v>0</v>
      </c>
      <c r="Y25" s="83">
        <f>+[1]CMRBP!Y27</f>
        <v>0</v>
      </c>
      <c r="Z25" s="83">
        <f>+[1]CMRBP!Z27</f>
        <v>0</v>
      </c>
      <c r="AA25" s="83">
        <f>+[1]CMRBP!AA27</f>
        <v>3</v>
      </c>
      <c r="AB25" s="83">
        <f>+[1]CMRBP!AB27</f>
        <v>5</v>
      </c>
      <c r="AC25" s="83">
        <f>+[1]CMRBP!AC27</f>
        <v>0</v>
      </c>
      <c r="AD25" s="83">
        <f>+[1]CMRBP!AD27</f>
        <v>0</v>
      </c>
      <c r="AE25" s="83">
        <f>+[1]CMRBP!AE27</f>
        <v>0</v>
      </c>
      <c r="AF25" s="83">
        <f>+[1]CMRBP!AF27</f>
        <v>0</v>
      </c>
      <c r="AG25" s="83">
        <f>+[1]CMRBP!AG27</f>
        <v>0</v>
      </c>
      <c r="AH25" s="83">
        <f>+[1]CMRBP!AH27</f>
        <v>0</v>
      </c>
      <c r="AI25" s="83">
        <f>+[1]CMRBP!AI27</f>
        <v>0</v>
      </c>
      <c r="AJ25" s="83">
        <f>+[1]CMRBP!AJ27</f>
        <v>0</v>
      </c>
    </row>
    <row r="26" spans="1:36">
      <c r="A26" s="83" t="str">
        <f>+[1]CMRBP!A28</f>
        <v>ID/OD NG</v>
      </c>
      <c r="B26" s="83">
        <f>+[1]CMRBP!B28</f>
        <v>0</v>
      </c>
      <c r="C26" s="83">
        <f>+[1]CMRBP!C28</f>
        <v>103</v>
      </c>
      <c r="D26" s="83">
        <f>+[1]CMRBP!D28</f>
        <v>4</v>
      </c>
      <c r="E26" s="83">
        <f>+[1]CMRBP!E28</f>
        <v>0</v>
      </c>
      <c r="F26" s="83">
        <f>+[1]CMRBP!F28</f>
        <v>0</v>
      </c>
      <c r="G26" s="83">
        <f>+[1]CMRBP!G28</f>
        <v>0</v>
      </c>
      <c r="H26" s="83">
        <f>+[1]CMRBP!H28</f>
        <v>0</v>
      </c>
      <c r="I26" s="83">
        <f>+[1]CMRBP!I28</f>
        <v>0</v>
      </c>
      <c r="J26" s="83">
        <f>+[1]CMRBP!J28</f>
        <v>0</v>
      </c>
      <c r="K26" s="83">
        <f>+[1]CMRBP!K28</f>
        <v>0</v>
      </c>
      <c r="L26" s="83">
        <f>+[1]CMRBP!L28</f>
        <v>0</v>
      </c>
      <c r="M26" s="83">
        <f>+[1]CMRBP!M28</f>
        <v>0</v>
      </c>
      <c r="N26" s="83">
        <f>+[1]CMRBP!N28</f>
        <v>0</v>
      </c>
      <c r="O26" s="83">
        <f>+[1]CMRBP!O28</f>
        <v>0</v>
      </c>
      <c r="P26" s="83">
        <f>+[1]CMRBP!P28</f>
        <v>0</v>
      </c>
      <c r="Q26" s="83">
        <f>+[1]CMRBP!Q28</f>
        <v>0</v>
      </c>
      <c r="R26" s="83">
        <f>+[1]CMRBP!R28</f>
        <v>0</v>
      </c>
      <c r="S26" s="83">
        <f>+[1]CMRBP!S28</f>
        <v>0</v>
      </c>
      <c r="T26" s="83">
        <f>+[1]CMRBP!T28</f>
        <v>0</v>
      </c>
      <c r="U26" s="83">
        <f>+[1]CMRBP!U28</f>
        <v>0</v>
      </c>
      <c r="V26" s="83">
        <f>+[1]CMRBP!V28</f>
        <v>0</v>
      </c>
      <c r="W26" s="83">
        <f>+[1]CMRBP!W28</f>
        <v>0</v>
      </c>
      <c r="X26" s="83">
        <f>+[1]CMRBP!X28</f>
        <v>0</v>
      </c>
      <c r="Y26" s="83">
        <f>+[1]CMRBP!Y28</f>
        <v>0</v>
      </c>
      <c r="Z26" s="83">
        <f>+[1]CMRBP!Z28</f>
        <v>0</v>
      </c>
      <c r="AA26" s="83">
        <f>+[1]CMRBP!AA28</f>
        <v>0</v>
      </c>
      <c r="AB26" s="83">
        <f>+[1]CMRBP!AB28</f>
        <v>0</v>
      </c>
      <c r="AC26" s="83">
        <f>+[1]CMRBP!AC28</f>
        <v>0</v>
      </c>
      <c r="AD26" s="83">
        <f>+[1]CMRBP!AD28</f>
        <v>0</v>
      </c>
      <c r="AE26" s="83">
        <f>+[1]CMRBP!AE28</f>
        <v>0</v>
      </c>
      <c r="AF26" s="83">
        <f>+[1]CMRBP!AF28</f>
        <v>0</v>
      </c>
      <c r="AG26" s="83">
        <f>+[1]CMRBP!AG28</f>
        <v>0</v>
      </c>
      <c r="AH26" s="83">
        <f>+[1]CMRBP!AH28</f>
        <v>0</v>
      </c>
      <c r="AI26" s="83">
        <f>+[1]CMRBP!AI28</f>
        <v>0</v>
      </c>
      <c r="AJ26" s="83">
        <f>+[1]CMRBP!AJ28</f>
        <v>0</v>
      </c>
    </row>
    <row r="27" spans="1:36">
      <c r="A27" s="83" t="str">
        <f>+[1]CMRBP!A29</f>
        <v>LG NG</v>
      </c>
      <c r="B27" s="83">
        <f>+[1]CMRBP!B29</f>
        <v>17</v>
      </c>
      <c r="C27" s="83">
        <f>+[1]CMRBP!C29</f>
        <v>2</v>
      </c>
      <c r="D27" s="83">
        <f>+[1]CMRBP!D29</f>
        <v>44</v>
      </c>
      <c r="E27" s="83">
        <f>+[1]CMRBP!E29</f>
        <v>45</v>
      </c>
      <c r="F27" s="83">
        <f>+[1]CMRBP!F29</f>
        <v>0</v>
      </c>
      <c r="G27" s="83">
        <f>+[1]CMRBP!G29</f>
        <v>0</v>
      </c>
      <c r="H27" s="83">
        <f>+[1]CMRBP!H29</f>
        <v>0</v>
      </c>
      <c r="I27" s="83">
        <f>+[1]CMRBP!I29</f>
        <v>0</v>
      </c>
      <c r="J27" s="83">
        <f>+[1]CMRBP!J29</f>
        <v>3</v>
      </c>
      <c r="K27" s="83">
        <f>+[1]CMRBP!K29</f>
        <v>0</v>
      </c>
      <c r="L27" s="83">
        <f>+[1]CMRBP!L29</f>
        <v>0</v>
      </c>
      <c r="M27" s="83">
        <f>+[1]CMRBP!M29</f>
        <v>0</v>
      </c>
      <c r="N27" s="83">
        <f>+[1]CMRBP!N29</f>
        <v>0</v>
      </c>
      <c r="O27" s="83">
        <f>+[1]CMRBP!O29</f>
        <v>0</v>
      </c>
      <c r="P27" s="83">
        <f>+[1]CMRBP!P29</f>
        <v>0</v>
      </c>
      <c r="Q27" s="83">
        <f>+[1]CMRBP!Q29</f>
        <v>0</v>
      </c>
      <c r="R27" s="83">
        <f>+[1]CMRBP!R29</f>
        <v>0</v>
      </c>
      <c r="S27" s="83">
        <f>+[1]CMRBP!S29</f>
        <v>0</v>
      </c>
      <c r="T27" s="83">
        <f>+[1]CMRBP!T29</f>
        <v>0</v>
      </c>
      <c r="U27" s="83">
        <f>+[1]CMRBP!U29</f>
        <v>3</v>
      </c>
      <c r="V27" s="83">
        <f>+[1]CMRBP!V29</f>
        <v>0</v>
      </c>
      <c r="W27" s="83">
        <f>+[1]CMRBP!W29</f>
        <v>0</v>
      </c>
      <c r="X27" s="83">
        <f>+[1]CMRBP!X29</f>
        <v>0</v>
      </c>
      <c r="Y27" s="83">
        <f>+[1]CMRBP!Y29</f>
        <v>0</v>
      </c>
      <c r="Z27" s="83">
        <f>+[1]CMRBP!Z29</f>
        <v>0</v>
      </c>
      <c r="AA27" s="83">
        <f>+[1]CMRBP!AA29</f>
        <v>39</v>
      </c>
      <c r="AB27" s="83">
        <f>+[1]CMRBP!AB29</f>
        <v>0</v>
      </c>
      <c r="AC27" s="83">
        <f>+[1]CMRBP!AC29</f>
        <v>0</v>
      </c>
      <c r="AD27" s="83">
        <f>+[1]CMRBP!AD29</f>
        <v>0</v>
      </c>
      <c r="AE27" s="83">
        <f>+[1]CMRBP!AE29</f>
        <v>0</v>
      </c>
      <c r="AF27" s="83">
        <f>+[1]CMRBP!AF29</f>
        <v>0</v>
      </c>
      <c r="AG27" s="83">
        <f>+[1]CMRBP!AG29</f>
        <v>0</v>
      </c>
      <c r="AH27" s="83">
        <f>+[1]CMRBP!AH29</f>
        <v>0</v>
      </c>
      <c r="AI27" s="83">
        <f>+[1]CMRBP!AI29</f>
        <v>0</v>
      </c>
      <c r="AJ27" s="83">
        <f>+[1]CMRBP!AJ29</f>
        <v>0</v>
      </c>
    </row>
    <row r="28" spans="1:36">
      <c r="A28" s="83" t="str">
        <f>+[1]CMRBP!A30</f>
        <v>OD DISK O/S</v>
      </c>
      <c r="B28" s="83">
        <f>+[1]CMRBP!B30</f>
        <v>0</v>
      </c>
      <c r="C28" s="83">
        <f>+[1]CMRBP!C30</f>
        <v>0</v>
      </c>
      <c r="D28" s="83">
        <f>+[1]CMRBP!D30</f>
        <v>0</v>
      </c>
      <c r="E28" s="83">
        <f>+[1]CMRBP!E30</f>
        <v>0</v>
      </c>
      <c r="F28" s="83">
        <f>+[1]CMRBP!F30</f>
        <v>0</v>
      </c>
      <c r="G28" s="83">
        <f>+[1]CMRBP!G30</f>
        <v>0</v>
      </c>
      <c r="H28" s="83">
        <f>+[1]CMRBP!H30</f>
        <v>0</v>
      </c>
      <c r="I28" s="83">
        <f>+[1]CMRBP!I30</f>
        <v>0</v>
      </c>
      <c r="J28" s="83">
        <f>+[1]CMRBP!J30</f>
        <v>0</v>
      </c>
      <c r="K28" s="83">
        <f>+[1]CMRBP!K30</f>
        <v>0</v>
      </c>
      <c r="L28" s="83">
        <f>+[1]CMRBP!L30</f>
        <v>0</v>
      </c>
      <c r="M28" s="83">
        <f>+[1]CMRBP!M30</f>
        <v>0</v>
      </c>
      <c r="N28" s="83">
        <f>+[1]CMRBP!N30</f>
        <v>0</v>
      </c>
      <c r="O28" s="83">
        <f>+[1]CMRBP!O30</f>
        <v>0</v>
      </c>
      <c r="P28" s="83">
        <f>+[1]CMRBP!P30</f>
        <v>0</v>
      </c>
      <c r="Q28" s="83">
        <f>+[1]CMRBP!Q30</f>
        <v>0</v>
      </c>
      <c r="R28" s="83">
        <f>+[1]CMRBP!R30</f>
        <v>0</v>
      </c>
      <c r="S28" s="83">
        <f>+[1]CMRBP!S30</f>
        <v>0</v>
      </c>
      <c r="T28" s="83">
        <f>+[1]CMRBP!T30</f>
        <v>0</v>
      </c>
      <c r="U28" s="83">
        <f>+[1]CMRBP!U30</f>
        <v>0</v>
      </c>
      <c r="V28" s="83">
        <f>+[1]CMRBP!V30</f>
        <v>0</v>
      </c>
      <c r="W28" s="83">
        <f>+[1]CMRBP!W30</f>
        <v>0</v>
      </c>
      <c r="X28" s="83">
        <f>+[1]CMRBP!X30</f>
        <v>0</v>
      </c>
      <c r="Y28" s="83">
        <f>+[1]CMRBP!Y30</f>
        <v>0</v>
      </c>
      <c r="Z28" s="83">
        <f>+[1]CMRBP!Z30</f>
        <v>0</v>
      </c>
      <c r="AA28" s="83">
        <f>+[1]CMRBP!AA30</f>
        <v>0</v>
      </c>
      <c r="AB28" s="83">
        <f>+[1]CMRBP!AB30</f>
        <v>0</v>
      </c>
      <c r="AC28" s="83">
        <f>+[1]CMRBP!AC30</f>
        <v>0</v>
      </c>
      <c r="AD28" s="83">
        <f>+[1]CMRBP!AD30</f>
        <v>0</v>
      </c>
      <c r="AE28" s="83">
        <f>+[1]CMRBP!AE30</f>
        <v>0</v>
      </c>
      <c r="AF28" s="83">
        <f>+[1]CMRBP!AF30</f>
        <v>0</v>
      </c>
      <c r="AG28" s="83">
        <f>+[1]CMRBP!AG30</f>
        <v>0</v>
      </c>
      <c r="AH28" s="83">
        <f>+[1]CMRBP!AH30</f>
        <v>0</v>
      </c>
      <c r="AI28" s="83">
        <f>+[1]CMRBP!AI30</f>
        <v>0</v>
      </c>
      <c r="AJ28" s="83">
        <f>+[1]CMRBP!AJ30</f>
        <v>0</v>
      </c>
    </row>
    <row r="29" spans="1:36">
      <c r="A29" s="83" t="str">
        <f>+[1]CMRBP!A31</f>
        <v>OD DISK U/S</v>
      </c>
      <c r="B29" s="83">
        <f>+[1]CMRBP!B31</f>
        <v>0</v>
      </c>
      <c r="C29" s="83">
        <f>+[1]CMRBP!C31</f>
        <v>0</v>
      </c>
      <c r="D29" s="83">
        <f>+[1]CMRBP!D31</f>
        <v>0</v>
      </c>
      <c r="E29" s="83">
        <f>+[1]CMRBP!E31</f>
        <v>0</v>
      </c>
      <c r="F29" s="83">
        <f>+[1]CMRBP!F31</f>
        <v>0</v>
      </c>
      <c r="G29" s="83">
        <f>+[1]CMRBP!G31</f>
        <v>0</v>
      </c>
      <c r="H29" s="83">
        <f>+[1]CMRBP!H31</f>
        <v>0</v>
      </c>
      <c r="I29" s="83">
        <f>+[1]CMRBP!I31</f>
        <v>0</v>
      </c>
      <c r="J29" s="83">
        <f>+[1]CMRBP!J31</f>
        <v>0</v>
      </c>
      <c r="K29" s="83">
        <f>+[1]CMRBP!K31</f>
        <v>0</v>
      </c>
      <c r="L29" s="83">
        <f>+[1]CMRBP!L31</f>
        <v>0</v>
      </c>
      <c r="M29" s="83">
        <f>+[1]CMRBP!M31</f>
        <v>0</v>
      </c>
      <c r="N29" s="83">
        <f>+[1]CMRBP!N31</f>
        <v>0</v>
      </c>
      <c r="O29" s="83">
        <f>+[1]CMRBP!O31</f>
        <v>0</v>
      </c>
      <c r="P29" s="83">
        <f>+[1]CMRBP!P31</f>
        <v>0</v>
      </c>
      <c r="Q29" s="83">
        <f>+[1]CMRBP!Q31</f>
        <v>0</v>
      </c>
      <c r="R29" s="83">
        <f>+[1]CMRBP!R31</f>
        <v>0</v>
      </c>
      <c r="S29" s="83">
        <f>+[1]CMRBP!S31</f>
        <v>0</v>
      </c>
      <c r="T29" s="83">
        <f>+[1]CMRBP!T31</f>
        <v>0</v>
      </c>
      <c r="U29" s="83">
        <f>+[1]CMRBP!U31</f>
        <v>0</v>
      </c>
      <c r="V29" s="83">
        <f>+[1]CMRBP!V31</f>
        <v>0</v>
      </c>
      <c r="W29" s="83">
        <f>+[1]CMRBP!W31</f>
        <v>0</v>
      </c>
      <c r="X29" s="83">
        <f>+[1]CMRBP!X31</f>
        <v>0</v>
      </c>
      <c r="Y29" s="83">
        <f>+[1]CMRBP!Y31</f>
        <v>0</v>
      </c>
      <c r="Z29" s="83">
        <f>+[1]CMRBP!Z31</f>
        <v>0</v>
      </c>
      <c r="AA29" s="83">
        <f>+[1]CMRBP!AA31</f>
        <v>0</v>
      </c>
      <c r="AB29" s="83">
        <f>+[1]CMRBP!AB31</f>
        <v>0</v>
      </c>
      <c r="AC29" s="83">
        <f>+[1]CMRBP!AC31</f>
        <v>0</v>
      </c>
      <c r="AD29" s="83">
        <f>+[1]CMRBP!AD31</f>
        <v>0</v>
      </c>
      <c r="AE29" s="83">
        <f>+[1]CMRBP!AE31</f>
        <v>0</v>
      </c>
      <c r="AF29" s="83">
        <f>+[1]CMRBP!AF31</f>
        <v>0</v>
      </c>
      <c r="AG29" s="83">
        <f>+[1]CMRBP!AG31</f>
        <v>0</v>
      </c>
      <c r="AH29" s="83">
        <f>+[1]CMRBP!AH31</f>
        <v>0</v>
      </c>
      <c r="AI29" s="83">
        <f>+[1]CMRBP!AI31</f>
        <v>0</v>
      </c>
      <c r="AJ29" s="83">
        <f>+[1]CMRBP!AJ31</f>
        <v>0</v>
      </c>
    </row>
    <row r="30" spans="1:36">
      <c r="A30" s="83" t="str">
        <f>+[1]CMRBP!A32</f>
        <v>OTHER</v>
      </c>
      <c r="B30" s="83">
        <f>+[1]CMRBP!B32</f>
        <v>91</v>
      </c>
      <c r="C30" s="83">
        <f>+[1]CMRBP!C32</f>
        <v>66</v>
      </c>
      <c r="D30" s="83">
        <f>+[1]CMRBP!D32</f>
        <v>67</v>
      </c>
      <c r="E30" s="83">
        <f>+[1]CMRBP!E32</f>
        <v>60</v>
      </c>
      <c r="F30" s="83">
        <f>+[1]CMRBP!F32</f>
        <v>1</v>
      </c>
      <c r="G30" s="83">
        <f>+[1]CMRBP!G32</f>
        <v>1</v>
      </c>
      <c r="H30" s="83">
        <f>+[1]CMRBP!H32</f>
        <v>3</v>
      </c>
      <c r="I30" s="83">
        <f>+[1]CMRBP!I32</f>
        <v>2</v>
      </c>
      <c r="J30" s="83">
        <f>+[1]CMRBP!J32</f>
        <v>2</v>
      </c>
      <c r="K30" s="83">
        <f>+[1]CMRBP!K32</f>
        <v>0</v>
      </c>
      <c r="L30" s="83">
        <f>+[1]CMRBP!L32</f>
        <v>5</v>
      </c>
      <c r="M30" s="83">
        <f>+[1]CMRBP!M32</f>
        <v>1</v>
      </c>
      <c r="N30" s="83">
        <f>+[1]CMRBP!N32</f>
        <v>6</v>
      </c>
      <c r="O30" s="83">
        <f>+[1]CMRBP!O32</f>
        <v>0</v>
      </c>
      <c r="P30" s="83">
        <f>+[1]CMRBP!P32</f>
        <v>0</v>
      </c>
      <c r="Q30" s="83">
        <f>+[1]CMRBP!Q32</f>
        <v>0</v>
      </c>
      <c r="R30" s="83">
        <f>+[1]CMRBP!R32</f>
        <v>5</v>
      </c>
      <c r="S30" s="83">
        <f>+[1]CMRBP!S32</f>
        <v>4</v>
      </c>
      <c r="T30" s="83">
        <f>+[1]CMRBP!T32</f>
        <v>2</v>
      </c>
      <c r="U30" s="83">
        <f>+[1]CMRBP!U32</f>
        <v>6</v>
      </c>
      <c r="V30" s="83">
        <f>+[1]CMRBP!V32</f>
        <v>2</v>
      </c>
      <c r="W30" s="83">
        <f>+[1]CMRBP!W32</f>
        <v>5</v>
      </c>
      <c r="X30" s="83">
        <f>+[1]CMRBP!X32</f>
        <v>3</v>
      </c>
      <c r="Y30" s="83">
        <f>+[1]CMRBP!Y32</f>
        <v>4</v>
      </c>
      <c r="Z30" s="83">
        <f>+[1]CMRBP!Z32</f>
        <v>0</v>
      </c>
      <c r="AA30" s="83">
        <f>+[1]CMRBP!AA32</f>
        <v>3</v>
      </c>
      <c r="AB30" s="83">
        <f>+[1]CMRBP!AB32</f>
        <v>3</v>
      </c>
      <c r="AC30" s="83">
        <f>+[1]CMRBP!AC32</f>
        <v>2</v>
      </c>
      <c r="AD30" s="83">
        <f>+[1]CMRBP!AD32</f>
        <v>0</v>
      </c>
      <c r="AE30" s="83">
        <f>+[1]CMRBP!AE32</f>
        <v>0</v>
      </c>
      <c r="AF30" s="83">
        <f>+[1]CMRBP!AF32</f>
        <v>0</v>
      </c>
      <c r="AG30" s="83">
        <f>+[1]CMRBP!AG32</f>
        <v>0</v>
      </c>
      <c r="AH30" s="83">
        <f>+[1]CMRBP!AH32</f>
        <v>0</v>
      </c>
      <c r="AI30" s="83">
        <f>+[1]CMRBP!AI32</f>
        <v>0</v>
      </c>
      <c r="AJ30" s="83">
        <f>+[1]CMRBP!AJ32</f>
        <v>0</v>
      </c>
    </row>
    <row r="31" spans="1:36">
      <c r="A31" s="83" t="str">
        <f>+[1]CMRBP!A33</f>
        <v>OTHER DIMENSION NG</v>
      </c>
      <c r="B31" s="83">
        <f>+[1]CMRBP!B33</f>
        <v>0</v>
      </c>
      <c r="C31" s="83">
        <f>+[1]CMRBP!C33</f>
        <v>0</v>
      </c>
      <c r="D31" s="83">
        <f>+[1]CMRBP!D33</f>
        <v>0</v>
      </c>
      <c r="E31" s="83">
        <f>+[1]CMRBP!E33</f>
        <v>0</v>
      </c>
      <c r="F31" s="83">
        <f>+[1]CMRBP!F33</f>
        <v>0</v>
      </c>
      <c r="G31" s="83">
        <f>+[1]CMRBP!G33</f>
        <v>0</v>
      </c>
      <c r="H31" s="83">
        <f>+[1]CMRBP!H33</f>
        <v>0</v>
      </c>
      <c r="I31" s="83">
        <f>+[1]CMRBP!I33</f>
        <v>0</v>
      </c>
      <c r="J31" s="83">
        <f>+[1]CMRBP!J33</f>
        <v>0</v>
      </c>
      <c r="K31" s="83">
        <f>+[1]CMRBP!K33</f>
        <v>0</v>
      </c>
      <c r="L31" s="83">
        <f>+[1]CMRBP!L33</f>
        <v>0</v>
      </c>
      <c r="M31" s="83">
        <f>+[1]CMRBP!M33</f>
        <v>0</v>
      </c>
      <c r="N31" s="83">
        <f>+[1]CMRBP!N33</f>
        <v>0</v>
      </c>
      <c r="O31" s="83">
        <f>+[1]CMRBP!O33</f>
        <v>0</v>
      </c>
      <c r="P31" s="83">
        <f>+[1]CMRBP!P33</f>
        <v>0</v>
      </c>
      <c r="Q31" s="83">
        <f>+[1]CMRBP!Q33</f>
        <v>0</v>
      </c>
      <c r="R31" s="83">
        <f>+[1]CMRBP!R33</f>
        <v>0</v>
      </c>
      <c r="S31" s="83">
        <f>+[1]CMRBP!S33</f>
        <v>0</v>
      </c>
      <c r="T31" s="83">
        <f>+[1]CMRBP!T33</f>
        <v>0</v>
      </c>
      <c r="U31" s="83">
        <f>+[1]CMRBP!U33</f>
        <v>0</v>
      </c>
      <c r="V31" s="83">
        <f>+[1]CMRBP!V33</f>
        <v>0</v>
      </c>
      <c r="W31" s="83">
        <f>+[1]CMRBP!W33</f>
        <v>0</v>
      </c>
      <c r="X31" s="83">
        <f>+[1]CMRBP!X33</f>
        <v>0</v>
      </c>
      <c r="Y31" s="83">
        <f>+[1]CMRBP!Y33</f>
        <v>0</v>
      </c>
      <c r="Z31" s="83">
        <f>+[1]CMRBP!Z33</f>
        <v>0</v>
      </c>
      <c r="AA31" s="83">
        <f>+[1]CMRBP!AA33</f>
        <v>0</v>
      </c>
      <c r="AB31" s="83">
        <f>+[1]CMRBP!AB33</f>
        <v>0</v>
      </c>
      <c r="AC31" s="83">
        <f>+[1]CMRBP!AC33</f>
        <v>0</v>
      </c>
      <c r="AD31" s="83">
        <f>+[1]CMRBP!AD33</f>
        <v>0</v>
      </c>
      <c r="AE31" s="83">
        <f>+[1]CMRBP!AE33</f>
        <v>0</v>
      </c>
      <c r="AF31" s="83">
        <f>+[1]CMRBP!AF33</f>
        <v>0</v>
      </c>
      <c r="AG31" s="83">
        <f>+[1]CMRBP!AG33</f>
        <v>0</v>
      </c>
      <c r="AH31" s="83">
        <f>+[1]CMRBP!AH33</f>
        <v>0</v>
      </c>
      <c r="AI31" s="83">
        <f>+[1]CMRBP!AI33</f>
        <v>0</v>
      </c>
      <c r="AJ31" s="83">
        <f>+[1]CMRBP!AJ33</f>
        <v>0</v>
      </c>
    </row>
    <row r="32" spans="1:36">
      <c r="A32" s="83" t="str">
        <f>+[1]CMRBP!A34</f>
        <v>OTHER QC/PROD CHECKING</v>
      </c>
      <c r="B32" s="83">
        <f>+[1]CMRBP!B34</f>
        <v>15430</v>
      </c>
      <c r="C32" s="83">
        <f>+[1]CMRBP!C34</f>
        <v>15081</v>
      </c>
      <c r="D32" s="83">
        <f>+[1]CMRBP!D34</f>
        <v>11573</v>
      </c>
      <c r="E32" s="83">
        <f>+[1]CMRBP!E34</f>
        <v>8615</v>
      </c>
      <c r="F32" s="83">
        <f>+[1]CMRBP!F34</f>
        <v>447</v>
      </c>
      <c r="G32" s="83">
        <f>+[1]CMRBP!G34</f>
        <v>282</v>
      </c>
      <c r="H32" s="83">
        <f>+[1]CMRBP!H34</f>
        <v>132</v>
      </c>
      <c r="I32" s="83">
        <f>+[1]CMRBP!I34</f>
        <v>204</v>
      </c>
      <c r="J32" s="83">
        <f>+[1]CMRBP!J34</f>
        <v>197</v>
      </c>
      <c r="K32" s="83">
        <f>+[1]CMRBP!K34</f>
        <v>183</v>
      </c>
      <c r="L32" s="83">
        <f>+[1]CMRBP!L34</f>
        <v>255</v>
      </c>
      <c r="M32" s="83">
        <f>+[1]CMRBP!M34</f>
        <v>81</v>
      </c>
      <c r="N32" s="83">
        <f>+[1]CMRBP!N34</f>
        <v>389</v>
      </c>
      <c r="O32" s="83">
        <f>+[1]CMRBP!O34</f>
        <v>182</v>
      </c>
      <c r="P32" s="83">
        <f>+[1]CMRBP!P34</f>
        <v>131</v>
      </c>
      <c r="Q32" s="83">
        <f>+[1]CMRBP!Q34</f>
        <v>1</v>
      </c>
      <c r="R32" s="83">
        <f>+[1]CMRBP!R34</f>
        <v>383</v>
      </c>
      <c r="S32" s="83">
        <f>+[1]CMRBP!S34</f>
        <v>418</v>
      </c>
      <c r="T32" s="83">
        <f>+[1]CMRBP!T34</f>
        <v>377</v>
      </c>
      <c r="U32" s="83">
        <f>+[1]CMRBP!U34</f>
        <v>313</v>
      </c>
      <c r="V32" s="83">
        <f>+[1]CMRBP!V34</f>
        <v>150</v>
      </c>
      <c r="W32" s="83">
        <f>+[1]CMRBP!W34</f>
        <v>709</v>
      </c>
      <c r="X32" s="83">
        <f>+[1]CMRBP!X34</f>
        <v>886</v>
      </c>
      <c r="Y32" s="83">
        <f>+[1]CMRBP!Y34</f>
        <v>984</v>
      </c>
      <c r="Z32" s="83">
        <f>+[1]CMRBP!Z34</f>
        <v>338</v>
      </c>
      <c r="AA32" s="83">
        <f>+[1]CMRBP!AA34</f>
        <v>239</v>
      </c>
      <c r="AB32" s="83">
        <f>+[1]CMRBP!AB34</f>
        <v>750</v>
      </c>
      <c r="AC32" s="83">
        <f>+[1]CMRBP!AC34</f>
        <v>584</v>
      </c>
      <c r="AD32" s="83">
        <f>+[1]CMRBP!AD34</f>
        <v>0</v>
      </c>
      <c r="AE32" s="83">
        <f>+[1]CMRBP!AE34</f>
        <v>0</v>
      </c>
      <c r="AF32" s="83">
        <f>+[1]CMRBP!AF34</f>
        <v>0</v>
      </c>
      <c r="AG32" s="83">
        <f>+[1]CMRBP!AG34</f>
        <v>0</v>
      </c>
      <c r="AH32" s="83">
        <f>+[1]CMRBP!AH34</f>
        <v>0</v>
      </c>
      <c r="AI32" s="83">
        <f>+[1]CMRBP!AI34</f>
        <v>0</v>
      </c>
      <c r="AJ32" s="83">
        <f>+[1]CMRBP!AJ34</f>
        <v>0</v>
      </c>
    </row>
    <row r="33" spans="1:36">
      <c r="A33" s="83" t="str">
        <f>+[1]CMRBP!A35</f>
        <v>OTHER VISUAL NG</v>
      </c>
      <c r="B33" s="83">
        <f>+[1]CMRBP!B35</f>
        <v>70</v>
      </c>
      <c r="C33" s="83">
        <f>+[1]CMRBP!C35</f>
        <v>20</v>
      </c>
      <c r="D33" s="83">
        <f>+[1]CMRBP!D35</f>
        <v>25</v>
      </c>
      <c r="E33" s="83">
        <f>+[1]CMRBP!E35</f>
        <v>21</v>
      </c>
      <c r="F33" s="83">
        <f>+[1]CMRBP!F35</f>
        <v>3</v>
      </c>
      <c r="G33" s="83">
        <f>+[1]CMRBP!G35</f>
        <v>1</v>
      </c>
      <c r="H33" s="83">
        <f>+[1]CMRBP!H35</f>
        <v>0</v>
      </c>
      <c r="I33" s="83">
        <f>+[1]CMRBP!I35</f>
        <v>1</v>
      </c>
      <c r="J33" s="83">
        <f>+[1]CMRBP!J35</f>
        <v>1</v>
      </c>
      <c r="K33" s="83">
        <f>+[1]CMRBP!K35</f>
        <v>0</v>
      </c>
      <c r="L33" s="83">
        <f>+[1]CMRBP!L35</f>
        <v>4</v>
      </c>
      <c r="M33" s="83">
        <f>+[1]CMRBP!M35</f>
        <v>1</v>
      </c>
      <c r="N33" s="83">
        <f>+[1]CMRBP!N35</f>
        <v>0</v>
      </c>
      <c r="O33" s="83">
        <f>+[1]CMRBP!O35</f>
        <v>0</v>
      </c>
      <c r="P33" s="83">
        <f>+[1]CMRBP!P35</f>
        <v>0</v>
      </c>
      <c r="Q33" s="83">
        <f>+[1]CMRBP!Q35</f>
        <v>1</v>
      </c>
      <c r="R33" s="83">
        <f>+[1]CMRBP!R35</f>
        <v>0</v>
      </c>
      <c r="S33" s="83">
        <f>+[1]CMRBP!S35</f>
        <v>2</v>
      </c>
      <c r="T33" s="83">
        <f>+[1]CMRBP!T35</f>
        <v>0</v>
      </c>
      <c r="U33" s="83">
        <f>+[1]CMRBP!U35</f>
        <v>0</v>
      </c>
      <c r="V33" s="83">
        <f>+[1]CMRBP!V35</f>
        <v>0</v>
      </c>
      <c r="W33" s="83">
        <f>+[1]CMRBP!W35</f>
        <v>0</v>
      </c>
      <c r="X33" s="83">
        <f>+[1]CMRBP!X35</f>
        <v>2</v>
      </c>
      <c r="Y33" s="83">
        <f>+[1]CMRBP!Y35</f>
        <v>3</v>
      </c>
      <c r="Z33" s="83">
        <f>+[1]CMRBP!Z35</f>
        <v>0</v>
      </c>
      <c r="AA33" s="83">
        <f>+[1]CMRBP!AA35</f>
        <v>2</v>
      </c>
      <c r="AB33" s="83">
        <f>+[1]CMRBP!AB35</f>
        <v>0</v>
      </c>
      <c r="AC33" s="83">
        <f>+[1]CMRBP!AC35</f>
        <v>0</v>
      </c>
      <c r="AD33" s="83">
        <f>+[1]CMRBP!AD35</f>
        <v>0</v>
      </c>
      <c r="AE33" s="83">
        <f>+[1]CMRBP!AE35</f>
        <v>0</v>
      </c>
      <c r="AF33" s="83">
        <f>+[1]CMRBP!AF35</f>
        <v>0</v>
      </c>
      <c r="AG33" s="83">
        <f>+[1]CMRBP!AG35</f>
        <v>0</v>
      </c>
      <c r="AH33" s="83">
        <f>+[1]CMRBP!AH35</f>
        <v>0</v>
      </c>
      <c r="AI33" s="83">
        <f>+[1]CMRBP!AI35</f>
        <v>0</v>
      </c>
      <c r="AJ33" s="83">
        <f>+[1]CMRBP!AJ35</f>
        <v>0</v>
      </c>
    </row>
    <row r="34" spans="1:36">
      <c r="A34" s="83" t="str">
        <f>+[1]CMRBP!A36</f>
        <v>PARALLEL</v>
      </c>
      <c r="B34" s="83">
        <f>+[1]CMRBP!B36</f>
        <v>7</v>
      </c>
      <c r="C34" s="83">
        <f>+[1]CMRBP!C36</f>
        <v>2</v>
      </c>
      <c r="D34" s="83">
        <f>+[1]CMRBP!D36</f>
        <v>8</v>
      </c>
      <c r="E34" s="83">
        <f>+[1]CMRBP!E36</f>
        <v>6</v>
      </c>
      <c r="F34" s="83">
        <f>+[1]CMRBP!F36</f>
        <v>0</v>
      </c>
      <c r="G34" s="83">
        <f>+[1]CMRBP!G36</f>
        <v>0</v>
      </c>
      <c r="H34" s="83">
        <f>+[1]CMRBP!H36</f>
        <v>0</v>
      </c>
      <c r="I34" s="83">
        <f>+[1]CMRBP!I36</f>
        <v>0</v>
      </c>
      <c r="J34" s="83">
        <f>+[1]CMRBP!J36</f>
        <v>1</v>
      </c>
      <c r="K34" s="83">
        <f>+[1]CMRBP!K36</f>
        <v>0</v>
      </c>
      <c r="L34" s="83">
        <f>+[1]CMRBP!L36</f>
        <v>0</v>
      </c>
      <c r="M34" s="83">
        <f>+[1]CMRBP!M36</f>
        <v>4</v>
      </c>
      <c r="N34" s="83">
        <f>+[1]CMRBP!N36</f>
        <v>0</v>
      </c>
      <c r="O34" s="83">
        <f>+[1]CMRBP!O36</f>
        <v>0</v>
      </c>
      <c r="P34" s="83">
        <f>+[1]CMRBP!P36</f>
        <v>0</v>
      </c>
      <c r="Q34" s="83">
        <f>+[1]CMRBP!Q36</f>
        <v>0</v>
      </c>
      <c r="R34" s="83">
        <f>+[1]CMRBP!R36</f>
        <v>0</v>
      </c>
      <c r="S34" s="83">
        <f>+[1]CMRBP!S36</f>
        <v>0</v>
      </c>
      <c r="T34" s="83">
        <f>+[1]CMRBP!T36</f>
        <v>0</v>
      </c>
      <c r="U34" s="83">
        <f>+[1]CMRBP!U36</f>
        <v>0</v>
      </c>
      <c r="V34" s="83">
        <f>+[1]CMRBP!V36</f>
        <v>0</v>
      </c>
      <c r="W34" s="83">
        <f>+[1]CMRBP!W36</f>
        <v>0</v>
      </c>
      <c r="X34" s="83">
        <f>+[1]CMRBP!X36</f>
        <v>0</v>
      </c>
      <c r="Y34" s="83">
        <f>+[1]CMRBP!Y36</f>
        <v>0</v>
      </c>
      <c r="Z34" s="83">
        <f>+[1]CMRBP!Z36</f>
        <v>1</v>
      </c>
      <c r="AA34" s="83">
        <f>+[1]CMRBP!AA36</f>
        <v>0</v>
      </c>
      <c r="AB34" s="83">
        <f>+[1]CMRBP!AB36</f>
        <v>0</v>
      </c>
      <c r="AC34" s="83">
        <f>+[1]CMRBP!AC36</f>
        <v>0</v>
      </c>
      <c r="AD34" s="83">
        <f>+[1]CMRBP!AD36</f>
        <v>0</v>
      </c>
      <c r="AE34" s="83">
        <f>+[1]CMRBP!AE36</f>
        <v>0</v>
      </c>
      <c r="AF34" s="83">
        <f>+[1]CMRBP!AF36</f>
        <v>0</v>
      </c>
      <c r="AG34" s="83">
        <f>+[1]CMRBP!AG36</f>
        <v>0</v>
      </c>
      <c r="AH34" s="83">
        <f>+[1]CMRBP!AH36</f>
        <v>0</v>
      </c>
      <c r="AI34" s="83">
        <f>+[1]CMRBP!AI36</f>
        <v>0</v>
      </c>
      <c r="AJ34" s="83">
        <f>+[1]CMRBP!AJ36</f>
        <v>0</v>
      </c>
    </row>
    <row r="35" spans="1:36">
      <c r="A35" s="83" t="str">
        <f>+[1]CMRBP!A37</f>
        <v>RUNOUT</v>
      </c>
      <c r="B35" s="83">
        <f>+[1]CMRBP!B37</f>
        <v>1</v>
      </c>
      <c r="C35" s="83">
        <f>+[1]CMRBP!C37</f>
        <v>1</v>
      </c>
      <c r="D35" s="83">
        <f>+[1]CMRBP!D37</f>
        <v>0</v>
      </c>
      <c r="E35" s="83">
        <f>+[1]CMRBP!E37</f>
        <v>3</v>
      </c>
      <c r="F35" s="83">
        <f>+[1]CMRBP!F37</f>
        <v>0</v>
      </c>
      <c r="G35" s="83">
        <f>+[1]CMRBP!G37</f>
        <v>0</v>
      </c>
      <c r="H35" s="83">
        <f>+[1]CMRBP!H37</f>
        <v>0</v>
      </c>
      <c r="I35" s="83">
        <f>+[1]CMRBP!I37</f>
        <v>0</v>
      </c>
      <c r="J35" s="83">
        <f>+[1]CMRBP!J37</f>
        <v>0</v>
      </c>
      <c r="K35" s="83">
        <f>+[1]CMRBP!K37</f>
        <v>0</v>
      </c>
      <c r="L35" s="83">
        <f>+[1]CMRBP!L37</f>
        <v>0</v>
      </c>
      <c r="M35" s="83">
        <f>+[1]CMRBP!M37</f>
        <v>1</v>
      </c>
      <c r="N35" s="83">
        <f>+[1]CMRBP!N37</f>
        <v>0</v>
      </c>
      <c r="O35" s="83">
        <f>+[1]CMRBP!O37</f>
        <v>0</v>
      </c>
      <c r="P35" s="83">
        <f>+[1]CMRBP!P37</f>
        <v>0</v>
      </c>
      <c r="Q35" s="83">
        <f>+[1]CMRBP!Q37</f>
        <v>0</v>
      </c>
      <c r="R35" s="83">
        <f>+[1]CMRBP!R37</f>
        <v>0</v>
      </c>
      <c r="S35" s="83">
        <f>+[1]CMRBP!S37</f>
        <v>0</v>
      </c>
      <c r="T35" s="83">
        <f>+[1]CMRBP!T37</f>
        <v>0</v>
      </c>
      <c r="U35" s="83">
        <f>+[1]CMRBP!U37</f>
        <v>0</v>
      </c>
      <c r="V35" s="83">
        <f>+[1]CMRBP!V37</f>
        <v>0</v>
      </c>
      <c r="W35" s="83">
        <f>+[1]CMRBP!W37</f>
        <v>0</v>
      </c>
      <c r="X35" s="83">
        <f>+[1]CMRBP!X37</f>
        <v>0</v>
      </c>
      <c r="Y35" s="83">
        <f>+[1]CMRBP!Y37</f>
        <v>0</v>
      </c>
      <c r="Z35" s="83">
        <f>+[1]CMRBP!Z37</f>
        <v>0</v>
      </c>
      <c r="AA35" s="83">
        <f>+[1]CMRBP!AA37</f>
        <v>2</v>
      </c>
      <c r="AB35" s="83">
        <f>+[1]CMRBP!AB37</f>
        <v>0</v>
      </c>
      <c r="AC35" s="83">
        <f>+[1]CMRBP!AC37</f>
        <v>0</v>
      </c>
      <c r="AD35" s="83">
        <f>+[1]CMRBP!AD37</f>
        <v>0</v>
      </c>
      <c r="AE35" s="83">
        <f>+[1]CMRBP!AE37</f>
        <v>0</v>
      </c>
      <c r="AF35" s="83">
        <f>+[1]CMRBP!AF37</f>
        <v>0</v>
      </c>
      <c r="AG35" s="83">
        <f>+[1]CMRBP!AG37</f>
        <v>0</v>
      </c>
      <c r="AH35" s="83">
        <f>+[1]CMRBP!AH37</f>
        <v>0</v>
      </c>
      <c r="AI35" s="83">
        <f>+[1]CMRBP!AI37</f>
        <v>0</v>
      </c>
      <c r="AJ35" s="83">
        <f>+[1]CMRBP!AJ37</f>
        <v>0</v>
      </c>
    </row>
    <row r="36" spans="1:36" s="80" customFormat="1">
      <c r="A36" s="83" t="str">
        <f>+[1]CMRBP!A38</f>
        <v>SCRATCH ALL</v>
      </c>
      <c r="B36" s="83">
        <f>+[1]CMRBP!B38</f>
        <v>110</v>
      </c>
      <c r="C36" s="83">
        <f>+[1]CMRBP!C38</f>
        <v>154</v>
      </c>
      <c r="D36" s="83">
        <f>+[1]CMRBP!D38</f>
        <v>439</v>
      </c>
      <c r="E36" s="83">
        <f>+[1]CMRBP!E38</f>
        <v>233</v>
      </c>
      <c r="F36" s="83">
        <f>+[1]CMRBP!F38</f>
        <v>25</v>
      </c>
      <c r="G36" s="83">
        <f>+[1]CMRBP!G38</f>
        <v>10</v>
      </c>
      <c r="H36" s="83">
        <f>+[1]CMRBP!H38</f>
        <v>0</v>
      </c>
      <c r="I36" s="83">
        <f>+[1]CMRBP!I38</f>
        <v>17</v>
      </c>
      <c r="J36" s="83">
        <f>+[1]CMRBP!J38</f>
        <v>6</v>
      </c>
      <c r="K36" s="83">
        <f>+[1]CMRBP!K38</f>
        <v>25</v>
      </c>
      <c r="L36" s="83">
        <f>+[1]CMRBP!L38</f>
        <v>5</v>
      </c>
      <c r="M36" s="83">
        <f>+[1]CMRBP!M38</f>
        <v>7</v>
      </c>
      <c r="N36" s="83">
        <f>+[1]CMRBP!N38</f>
        <v>0</v>
      </c>
      <c r="O36" s="83">
        <f>+[1]CMRBP!O38</f>
        <v>0</v>
      </c>
      <c r="P36" s="83">
        <f>+[1]CMRBP!P38</f>
        <v>6</v>
      </c>
      <c r="Q36" s="83">
        <f>+[1]CMRBP!Q38</f>
        <v>1</v>
      </c>
      <c r="R36" s="83">
        <f>+[1]CMRBP!R38</f>
        <v>4</v>
      </c>
      <c r="S36" s="83">
        <f>+[1]CMRBP!S38</f>
        <v>34</v>
      </c>
      <c r="T36" s="83">
        <f>+[1]CMRBP!T38</f>
        <v>7</v>
      </c>
      <c r="U36" s="83">
        <f>+[1]CMRBP!U38</f>
        <v>9</v>
      </c>
      <c r="V36" s="83">
        <f>+[1]CMRBP!V38</f>
        <v>0</v>
      </c>
      <c r="W36" s="83">
        <f>+[1]CMRBP!W38</f>
        <v>2</v>
      </c>
      <c r="X36" s="83">
        <f>+[1]CMRBP!X38</f>
        <v>7</v>
      </c>
      <c r="Y36" s="83">
        <f>+[1]CMRBP!Y38</f>
        <v>29</v>
      </c>
      <c r="Z36" s="83">
        <f>+[1]CMRBP!Z38</f>
        <v>9</v>
      </c>
      <c r="AA36" s="83">
        <f>+[1]CMRBP!AA38</f>
        <v>10</v>
      </c>
      <c r="AB36" s="83">
        <f>+[1]CMRBP!AB38</f>
        <v>20</v>
      </c>
      <c r="AC36" s="83">
        <f>+[1]CMRBP!AC38</f>
        <v>0</v>
      </c>
      <c r="AD36" s="83">
        <f>+[1]CMRBP!AD38</f>
        <v>0</v>
      </c>
      <c r="AE36" s="83">
        <f>+[1]CMRBP!AE38</f>
        <v>0</v>
      </c>
      <c r="AF36" s="83">
        <f>+[1]CMRBP!AF38</f>
        <v>0</v>
      </c>
      <c r="AG36" s="83">
        <f>+[1]CMRBP!AG38</f>
        <v>0</v>
      </c>
      <c r="AH36" s="83">
        <f>+[1]CMRBP!AH38</f>
        <v>0</v>
      </c>
      <c r="AI36" s="83">
        <f>+[1]CMRBP!AI38</f>
        <v>0</v>
      </c>
      <c r="AJ36" s="83">
        <f>+[1]CMRBP!AJ38</f>
        <v>0</v>
      </c>
    </row>
    <row r="37" spans="1:36">
      <c r="A37" s="83">
        <f>+[1]CMRBP!A39</f>
        <v>0</v>
      </c>
      <c r="B37" s="83">
        <f>+[1]CMRBP!B39</f>
        <v>0</v>
      </c>
      <c r="C37" s="83">
        <f>+[1]CMRBP!C39</f>
        <v>0</v>
      </c>
      <c r="D37" s="83">
        <f>+[1]CMRBP!D39</f>
        <v>0</v>
      </c>
      <c r="E37" s="83">
        <f>+[1]CMRBP!E39</f>
        <v>0</v>
      </c>
      <c r="F37" s="83">
        <f>+[1]CMRBP!F39</f>
        <v>0</v>
      </c>
      <c r="G37" s="83">
        <f>+[1]CMRBP!G39</f>
        <v>0</v>
      </c>
      <c r="H37" s="83">
        <f>+[1]CMRBP!H39</f>
        <v>0</v>
      </c>
      <c r="I37" s="83">
        <f>+[1]CMRBP!I39</f>
        <v>0</v>
      </c>
      <c r="J37" s="83">
        <f>+[1]CMRBP!J39</f>
        <v>0</v>
      </c>
      <c r="K37" s="83">
        <f>+[1]CMRBP!K39</f>
        <v>0</v>
      </c>
      <c r="L37" s="83">
        <f>+[1]CMRBP!L39</f>
        <v>0</v>
      </c>
      <c r="M37" s="83">
        <f>+[1]CMRBP!M39</f>
        <v>0</v>
      </c>
      <c r="N37" s="83">
        <f>+[1]CMRBP!N39</f>
        <v>0</v>
      </c>
      <c r="O37" s="83">
        <f>+[1]CMRBP!O39</f>
        <v>0</v>
      </c>
      <c r="P37" s="83">
        <f>+[1]CMRBP!P39</f>
        <v>0</v>
      </c>
      <c r="Q37" s="83">
        <f>+[1]CMRBP!Q39</f>
        <v>0</v>
      </c>
      <c r="R37" s="83">
        <f>+[1]CMRBP!R39</f>
        <v>0</v>
      </c>
      <c r="S37" s="83">
        <f>+[1]CMRBP!S39</f>
        <v>0</v>
      </c>
      <c r="T37" s="83">
        <f>+[1]CMRBP!T39</f>
        <v>0</v>
      </c>
      <c r="U37" s="83">
        <f>+[1]CMRBP!U39</f>
        <v>0</v>
      </c>
      <c r="V37" s="83">
        <f>+[1]CMRBP!V39</f>
        <v>0</v>
      </c>
      <c r="W37" s="83">
        <f>+[1]CMRBP!W39</f>
        <v>0</v>
      </c>
      <c r="X37" s="83">
        <f>+[1]CMRBP!X39</f>
        <v>0</v>
      </c>
      <c r="Y37" s="83">
        <f>+[1]CMRBP!Y39</f>
        <v>0</v>
      </c>
      <c r="Z37" s="83">
        <f>+[1]CMRBP!Z39</f>
        <v>0</v>
      </c>
      <c r="AA37" s="83">
        <f>+[1]CMRBP!AA39</f>
        <v>0</v>
      </c>
      <c r="AB37" s="83">
        <f>+[1]CMRBP!AB39</f>
        <v>0</v>
      </c>
      <c r="AC37" s="83">
        <f>+[1]CMRBP!AC39</f>
        <v>0</v>
      </c>
      <c r="AD37" s="83">
        <f>+[1]CMRBP!AD39</f>
        <v>0</v>
      </c>
      <c r="AE37" s="83">
        <f>+[1]CMRBP!AE39</f>
        <v>0</v>
      </c>
      <c r="AF37" s="83">
        <f>+[1]CMRBP!AF39</f>
        <v>0</v>
      </c>
      <c r="AG37" s="83">
        <f>+[1]CMRBP!AG39</f>
        <v>0</v>
      </c>
      <c r="AH37" s="83">
        <f>+[1]CMRBP!AH39</f>
        <v>0</v>
      </c>
      <c r="AI37" s="83">
        <f>+[1]CMRBP!AI39</f>
        <v>0</v>
      </c>
      <c r="AJ37" s="83">
        <f>+[1]CMRBP!AJ39</f>
        <v>0</v>
      </c>
    </row>
    <row r="38" spans="1:36">
      <c r="A38" s="83" t="str">
        <f>+[1]CMRBP!A40</f>
        <v>Load by : NVP6820</v>
      </c>
      <c r="B38" s="83">
        <f>+[1]CMRBP!B40</f>
        <v>0</v>
      </c>
      <c r="C38" s="83">
        <f>+[1]CMRBP!C40</f>
        <v>0</v>
      </c>
      <c r="D38" s="83">
        <f>+[1]CMRBP!D40</f>
        <v>0</v>
      </c>
      <c r="E38" s="83">
        <f>+[1]CMRBP!E40</f>
        <v>0</v>
      </c>
      <c r="F38" s="83">
        <f>+[1]CMRBP!F40</f>
        <v>0</v>
      </c>
      <c r="G38" s="83">
        <f>+[1]CMRBP!G40</f>
        <v>0</v>
      </c>
      <c r="H38" s="83">
        <f>+[1]CMRBP!H40</f>
        <v>0</v>
      </c>
      <c r="I38" s="83">
        <f>+[1]CMRBP!I40</f>
        <v>0</v>
      </c>
      <c r="J38" s="83">
        <f>+[1]CMRBP!J40</f>
        <v>0</v>
      </c>
      <c r="K38" s="83">
        <f>+[1]CMRBP!K40</f>
        <v>0</v>
      </c>
      <c r="L38" s="83">
        <f>+[1]CMRBP!L40</f>
        <v>0</v>
      </c>
      <c r="M38" s="83">
        <f>+[1]CMRBP!M40</f>
        <v>0</v>
      </c>
      <c r="N38" s="83">
        <f>+[1]CMRBP!N40</f>
        <v>0</v>
      </c>
      <c r="O38" s="83">
        <f>+[1]CMRBP!O40</f>
        <v>0</v>
      </c>
      <c r="P38" s="83">
        <f>+[1]CMRBP!P40</f>
        <v>0</v>
      </c>
      <c r="Q38" s="83">
        <f>+[1]CMRBP!Q40</f>
        <v>0</v>
      </c>
      <c r="R38" s="83">
        <f>+[1]CMRBP!R40</f>
        <v>0</v>
      </c>
      <c r="S38" s="83">
        <f>+[1]CMRBP!S40</f>
        <v>0</v>
      </c>
      <c r="T38" s="83">
        <f>+[1]CMRBP!T40</f>
        <v>0</v>
      </c>
      <c r="U38" s="83">
        <f>+[1]CMRBP!U40</f>
        <v>0</v>
      </c>
      <c r="V38" s="83">
        <f>+[1]CMRBP!V40</f>
        <v>0</v>
      </c>
      <c r="W38" s="83">
        <f>+[1]CMRBP!W40</f>
        <v>0</v>
      </c>
      <c r="X38" s="83">
        <f>+[1]CMRBP!X40</f>
        <v>0</v>
      </c>
      <c r="Y38" s="83">
        <f>+[1]CMRBP!Y40</f>
        <v>0</v>
      </c>
      <c r="Z38" s="83">
        <f>+[1]CMRBP!Z40</f>
        <v>0</v>
      </c>
      <c r="AA38" s="83">
        <f>+[1]CMRBP!AA40</f>
        <v>0</v>
      </c>
      <c r="AB38" s="83">
        <f>+[1]CMRBP!AB40</f>
        <v>0</v>
      </c>
      <c r="AC38" s="83">
        <f>+[1]CMRBP!AC40</f>
        <v>0</v>
      </c>
      <c r="AD38" s="83">
        <f>+[1]CMRBP!AD40</f>
        <v>0</v>
      </c>
      <c r="AE38" s="83">
        <f>+[1]CMRBP!AE40</f>
        <v>0</v>
      </c>
      <c r="AF38" s="83">
        <f>+[1]CMRBP!AF40</f>
        <v>0</v>
      </c>
      <c r="AG38" s="83">
        <f>+[1]CMRBP!AG40</f>
        <v>0</v>
      </c>
      <c r="AH38" s="83">
        <f>+[1]CMRBP!AH40</f>
        <v>0</v>
      </c>
      <c r="AI38" s="83">
        <f>+[1]CMRBP!AI40</f>
        <v>0</v>
      </c>
      <c r="AJ38" s="83">
        <f>+[1]CMRBP!AJ40</f>
        <v>0</v>
      </c>
    </row>
    <row r="39" spans="1:36">
      <c r="A39" s="83" t="str">
        <f>+[1]CMRBP!A41</f>
        <v>Time : 07:49:39 25-Aug-2025</v>
      </c>
      <c r="B39" s="83">
        <f>+[1]CMRBP!B41</f>
        <v>0</v>
      </c>
      <c r="C39" s="83">
        <f>+[1]CMRBP!C41</f>
        <v>0</v>
      </c>
      <c r="D39" s="83">
        <f>+[1]CMRBP!D41</f>
        <v>0</v>
      </c>
      <c r="E39" s="83">
        <f>+[1]CMRBP!E41</f>
        <v>0</v>
      </c>
      <c r="F39" s="83">
        <f>+[1]CMRBP!F41</f>
        <v>0</v>
      </c>
      <c r="G39" s="83">
        <f>+[1]CMRBP!G41</f>
        <v>0</v>
      </c>
      <c r="H39" s="83">
        <f>+[1]CMRBP!H41</f>
        <v>0</v>
      </c>
      <c r="I39" s="83">
        <f>+[1]CMRBP!I41</f>
        <v>0</v>
      </c>
      <c r="J39" s="83">
        <f>+[1]CMRBP!J41</f>
        <v>0</v>
      </c>
      <c r="K39" s="83">
        <f>+[1]CMRBP!K41</f>
        <v>0</v>
      </c>
      <c r="L39" s="83">
        <f>+[1]CMRBP!L41</f>
        <v>0</v>
      </c>
      <c r="M39" s="83">
        <f>+[1]CMRBP!M41</f>
        <v>0</v>
      </c>
      <c r="N39" s="83">
        <f>+[1]CMRBP!N41</f>
        <v>0</v>
      </c>
      <c r="O39" s="83">
        <f>+[1]CMRBP!O41</f>
        <v>0</v>
      </c>
      <c r="P39" s="83">
        <f>+[1]CMRBP!P41</f>
        <v>0</v>
      </c>
      <c r="Q39" s="83">
        <f>+[1]CMRBP!Q41</f>
        <v>0</v>
      </c>
      <c r="R39" s="83">
        <f>+[1]CMRBP!R41</f>
        <v>0</v>
      </c>
      <c r="S39" s="83">
        <f>+[1]CMRBP!S41</f>
        <v>0</v>
      </c>
      <c r="T39" s="83">
        <f>+[1]CMRBP!T41</f>
        <v>0</v>
      </c>
      <c r="U39" s="83">
        <f>+[1]CMRBP!U41</f>
        <v>0</v>
      </c>
      <c r="V39" s="83">
        <f>+[1]CMRBP!V41</f>
        <v>0</v>
      </c>
      <c r="W39" s="83">
        <f>+[1]CMRBP!W41</f>
        <v>0</v>
      </c>
      <c r="X39" s="83">
        <f>+[1]CMRBP!X41</f>
        <v>0</v>
      </c>
      <c r="Y39" s="83">
        <f>+[1]CMRBP!Y41</f>
        <v>0</v>
      </c>
      <c r="Z39" s="83">
        <f>+[1]CMRBP!Z41</f>
        <v>0</v>
      </c>
      <c r="AA39" s="83">
        <f>+[1]CMRBP!AA41</f>
        <v>0</v>
      </c>
      <c r="AB39" s="83">
        <f>+[1]CMRBP!AB41</f>
        <v>0</v>
      </c>
      <c r="AC39" s="83">
        <f>+[1]CMRBP!AC41</f>
        <v>0</v>
      </c>
      <c r="AD39" s="83">
        <f>+[1]CMRBP!AD41</f>
        <v>0</v>
      </c>
      <c r="AE39" s="83">
        <f>+[1]CMRBP!AE41</f>
        <v>0</v>
      </c>
      <c r="AF39" s="83">
        <f>+[1]CMRBP!AF41</f>
        <v>0</v>
      </c>
      <c r="AG39" s="83">
        <f>+[1]CMRBP!AG41</f>
        <v>0</v>
      </c>
      <c r="AH39" s="83">
        <f>+[1]CMRBP!AH41</f>
        <v>0</v>
      </c>
      <c r="AI39" s="83">
        <f>+[1]CMRBP!AI41</f>
        <v>0</v>
      </c>
      <c r="AJ39" s="83">
        <f>+[1]CMRBP!AJ41</f>
        <v>0</v>
      </c>
    </row>
    <row r="40" spans="1:36">
      <c r="A40" s="83">
        <f>+[1]CMRBP!A42</f>
        <v>0</v>
      </c>
      <c r="B40" s="83">
        <f>+[1]CMRBP!B42</f>
        <v>0</v>
      </c>
      <c r="C40" s="83">
        <f>+[1]CMRBP!C42</f>
        <v>0</v>
      </c>
      <c r="D40" s="83">
        <f>+[1]CMRBP!D42</f>
        <v>0</v>
      </c>
      <c r="E40" s="83">
        <f>+[1]CMRBP!E42</f>
        <v>0</v>
      </c>
      <c r="F40" s="83">
        <f>+[1]CMRBP!F42</f>
        <v>0</v>
      </c>
      <c r="G40" s="83">
        <f>+[1]CMRBP!G42</f>
        <v>0</v>
      </c>
      <c r="H40" s="83">
        <f>+[1]CMRBP!H42</f>
        <v>0</v>
      </c>
      <c r="I40" s="83">
        <f>+[1]CMRBP!I42</f>
        <v>0</v>
      </c>
      <c r="J40" s="83">
        <f>+[1]CMRBP!J42</f>
        <v>0</v>
      </c>
      <c r="K40" s="83">
        <f>+[1]CMRBP!K42</f>
        <v>0</v>
      </c>
      <c r="L40" s="83">
        <f>+[1]CMRBP!L42</f>
        <v>0</v>
      </c>
      <c r="M40" s="83">
        <f>+[1]CMRBP!M42</f>
        <v>0</v>
      </c>
      <c r="N40" s="83">
        <f>+[1]CMRBP!N42</f>
        <v>0</v>
      </c>
      <c r="O40" s="83">
        <f>+[1]CMRBP!O42</f>
        <v>0</v>
      </c>
      <c r="P40" s="83">
        <f>+[1]CMRBP!P42</f>
        <v>0</v>
      </c>
      <c r="Q40" s="83">
        <f>+[1]CMRBP!Q42</f>
        <v>0</v>
      </c>
      <c r="R40" s="83">
        <f>+[1]CMRBP!R42</f>
        <v>0</v>
      </c>
      <c r="S40" s="83">
        <f>+[1]CMRBP!S42</f>
        <v>0</v>
      </c>
      <c r="T40" s="83">
        <f>+[1]CMRBP!T42</f>
        <v>0</v>
      </c>
      <c r="U40" s="83">
        <f>+[1]CMRBP!U42</f>
        <v>0</v>
      </c>
      <c r="V40" s="83">
        <f>+[1]CMRBP!V42</f>
        <v>0</v>
      </c>
      <c r="W40" s="83">
        <f>+[1]CMRBP!W42</f>
        <v>0</v>
      </c>
      <c r="X40" s="83">
        <f>+[1]CMRBP!X42</f>
        <v>0</v>
      </c>
      <c r="Y40" s="83">
        <f>+[1]CMRBP!Y42</f>
        <v>0</v>
      </c>
      <c r="Z40" s="83">
        <f>+[1]CMRBP!Z42</f>
        <v>0</v>
      </c>
      <c r="AA40" s="83">
        <f>+[1]CMRBP!AA42</f>
        <v>0</v>
      </c>
      <c r="AB40" s="83">
        <f>+[1]CMRBP!AB42</f>
        <v>0</v>
      </c>
      <c r="AC40" s="83">
        <f>+[1]CMRBP!AC42</f>
        <v>0</v>
      </c>
      <c r="AD40" s="83">
        <f>+[1]CMRBP!AD42</f>
        <v>0</v>
      </c>
      <c r="AE40" s="83">
        <f>+[1]CMRBP!AE42</f>
        <v>0</v>
      </c>
      <c r="AF40" s="83">
        <f>+[1]CMRBP!AF42</f>
        <v>0</v>
      </c>
      <c r="AG40" s="83">
        <f>+[1]CMRBP!AG42</f>
        <v>0</v>
      </c>
      <c r="AH40" s="83">
        <f>+[1]CMRBP!AH42</f>
        <v>0</v>
      </c>
      <c r="AI40" s="83">
        <f>+[1]CMRBP!AI42</f>
        <v>0</v>
      </c>
      <c r="AJ40" s="83">
        <f>+[1]CMRBP!AJ42</f>
        <v>0</v>
      </c>
    </row>
    <row r="41" spans="1:36">
      <c r="A41" s="83">
        <f>+[1]CMRBP!A43</f>
        <v>0</v>
      </c>
      <c r="B41" s="83">
        <f>+[1]CMRBP!B43</f>
        <v>0</v>
      </c>
      <c r="C41" s="83">
        <f>+[1]CMRBP!C43</f>
        <v>0</v>
      </c>
      <c r="D41" s="83">
        <f>+[1]CMRBP!D43</f>
        <v>0</v>
      </c>
      <c r="E41" s="83">
        <f>+[1]CMRBP!E43</f>
        <v>0</v>
      </c>
      <c r="F41" s="83">
        <f>+[1]CMRBP!F43</f>
        <v>0</v>
      </c>
      <c r="G41" s="83">
        <f>+[1]CMRBP!G43</f>
        <v>0</v>
      </c>
      <c r="H41" s="83">
        <f>+[1]CMRBP!H43</f>
        <v>0</v>
      </c>
      <c r="I41" s="83">
        <f>+[1]CMRBP!I43</f>
        <v>0</v>
      </c>
      <c r="J41" s="83">
        <f>+[1]CMRBP!J43</f>
        <v>0</v>
      </c>
      <c r="K41" s="83">
        <f>+[1]CMRBP!K43</f>
        <v>0</v>
      </c>
      <c r="L41" s="83">
        <f>+[1]CMRBP!L43</f>
        <v>0</v>
      </c>
      <c r="M41" s="83">
        <f>+[1]CMRBP!M43</f>
        <v>0</v>
      </c>
      <c r="N41" s="83">
        <f>+[1]CMRBP!N43</f>
        <v>0</v>
      </c>
      <c r="O41" s="83">
        <f>+[1]CMRBP!O43</f>
        <v>0</v>
      </c>
      <c r="P41" s="83">
        <f>+[1]CMRBP!P43</f>
        <v>0</v>
      </c>
      <c r="Q41" s="83">
        <f>+[1]CMRBP!Q43</f>
        <v>0</v>
      </c>
      <c r="R41" s="83">
        <f>+[1]CMRBP!R43</f>
        <v>0</v>
      </c>
      <c r="S41" s="83">
        <f>+[1]CMRBP!S43</f>
        <v>0</v>
      </c>
      <c r="T41" s="83">
        <f>+[1]CMRBP!T43</f>
        <v>0</v>
      </c>
      <c r="U41" s="83">
        <f>+[1]CMRBP!U43</f>
        <v>0</v>
      </c>
      <c r="V41" s="83">
        <f>+[1]CMRBP!V43</f>
        <v>0</v>
      </c>
      <c r="W41" s="83">
        <f>+[1]CMRBP!W43</f>
        <v>0</v>
      </c>
      <c r="X41" s="83">
        <f>+[1]CMRBP!X43</f>
        <v>0</v>
      </c>
      <c r="Y41" s="83">
        <f>+[1]CMRBP!Y43</f>
        <v>0</v>
      </c>
      <c r="Z41" s="83">
        <f>+[1]CMRBP!Z43</f>
        <v>0</v>
      </c>
      <c r="AA41" s="83">
        <f>+[1]CMRBP!AA43</f>
        <v>0</v>
      </c>
      <c r="AB41" s="83">
        <f>+[1]CMRBP!AB43</f>
        <v>0</v>
      </c>
      <c r="AC41" s="83">
        <f>+[1]CMRBP!AC43</f>
        <v>0</v>
      </c>
      <c r="AD41" s="83">
        <f>+[1]CMRBP!AD43</f>
        <v>0</v>
      </c>
      <c r="AE41" s="83">
        <f>+[1]CMRBP!AE43</f>
        <v>0</v>
      </c>
      <c r="AF41" s="83">
        <f>+[1]CMRBP!AF43</f>
        <v>0</v>
      </c>
      <c r="AG41" s="83">
        <f>+[1]CMRBP!AG43</f>
        <v>0</v>
      </c>
      <c r="AH41" s="83">
        <f>+[1]CMRBP!AH43</f>
        <v>0</v>
      </c>
      <c r="AI41" s="83">
        <f>+[1]CMRBP!AI43</f>
        <v>0</v>
      </c>
      <c r="AJ41" s="83">
        <f>+[1]CMRBP!AJ43</f>
        <v>0</v>
      </c>
    </row>
    <row r="42" spans="1:36">
      <c r="A42" s="83">
        <f>+[1]CMRBP!A44</f>
        <v>0</v>
      </c>
      <c r="B42" s="83">
        <f>+[1]CMRBP!B44</f>
        <v>0</v>
      </c>
      <c r="C42" s="83">
        <f>+[1]CMRBP!C44</f>
        <v>0</v>
      </c>
      <c r="D42" s="83">
        <f>+[1]CMRBP!D44</f>
        <v>0</v>
      </c>
      <c r="E42" s="83">
        <f>+[1]CMRBP!E44</f>
        <v>0</v>
      </c>
      <c r="F42" s="83">
        <f>+[1]CMRBP!F44</f>
        <v>0</v>
      </c>
      <c r="G42" s="83">
        <f>+[1]CMRBP!G44</f>
        <v>0</v>
      </c>
      <c r="H42" s="83">
        <f>+[1]CMRBP!H44</f>
        <v>0</v>
      </c>
      <c r="I42" s="83">
        <f>+[1]CMRBP!I44</f>
        <v>0</v>
      </c>
      <c r="J42" s="83">
        <f>+[1]CMRBP!J44</f>
        <v>0</v>
      </c>
      <c r="K42" s="83">
        <f>+[1]CMRBP!K44</f>
        <v>0</v>
      </c>
      <c r="L42" s="83">
        <f>+[1]CMRBP!L44</f>
        <v>0</v>
      </c>
      <c r="M42" s="83">
        <f>+[1]CMRBP!M44</f>
        <v>0</v>
      </c>
      <c r="N42" s="83">
        <f>+[1]CMRBP!N44</f>
        <v>0</v>
      </c>
      <c r="O42" s="83">
        <f>+[1]CMRBP!O44</f>
        <v>0</v>
      </c>
      <c r="P42" s="83">
        <f>+[1]CMRBP!P44</f>
        <v>0</v>
      </c>
      <c r="Q42" s="83">
        <f>+[1]CMRBP!Q44</f>
        <v>0</v>
      </c>
      <c r="R42" s="83">
        <f>+[1]CMRBP!R44</f>
        <v>0</v>
      </c>
      <c r="S42" s="83">
        <f>+[1]CMRBP!S44</f>
        <v>0</v>
      </c>
      <c r="T42" s="83">
        <f>+[1]CMRBP!T44</f>
        <v>0</v>
      </c>
      <c r="U42" s="83">
        <f>+[1]CMRBP!U44</f>
        <v>0</v>
      </c>
      <c r="V42" s="83">
        <f>+[1]CMRBP!V44</f>
        <v>0</v>
      </c>
      <c r="W42" s="83">
        <f>+[1]CMRBP!W44</f>
        <v>0</v>
      </c>
      <c r="X42" s="83">
        <f>+[1]CMRBP!X44</f>
        <v>0</v>
      </c>
      <c r="Y42" s="83">
        <f>+[1]CMRBP!Y44</f>
        <v>0</v>
      </c>
      <c r="Z42" s="83">
        <f>+[1]CMRBP!Z44</f>
        <v>0</v>
      </c>
      <c r="AA42" s="83">
        <f>+[1]CMRBP!AA44</f>
        <v>0</v>
      </c>
      <c r="AB42" s="83">
        <f>+[1]CMRBP!AB44</f>
        <v>0</v>
      </c>
      <c r="AC42" s="83">
        <f>+[1]CMRBP!AC44</f>
        <v>0</v>
      </c>
      <c r="AD42" s="83">
        <f>+[1]CMRBP!AD44</f>
        <v>0</v>
      </c>
      <c r="AE42" s="83">
        <f>+[1]CMRBP!AE44</f>
        <v>0</v>
      </c>
      <c r="AF42" s="83">
        <f>+[1]CMRBP!AF44</f>
        <v>0</v>
      </c>
      <c r="AG42" s="83">
        <f>+[1]CMRBP!AG44</f>
        <v>0</v>
      </c>
      <c r="AH42" s="83">
        <f>+[1]CMRBP!AH44</f>
        <v>0</v>
      </c>
      <c r="AI42" s="83">
        <f>+[1]CMRBP!AI44</f>
        <v>0</v>
      </c>
      <c r="AJ42" s="83">
        <f>+[1]CMRBP!AJ44</f>
        <v>0</v>
      </c>
    </row>
    <row r="43" spans="1:36">
      <c r="A43" s="83">
        <f>+[1]CMRBP!A45</f>
        <v>0</v>
      </c>
      <c r="B43" s="83">
        <f>+[1]CMRBP!B45</f>
        <v>0</v>
      </c>
      <c r="C43" s="83">
        <f>+[1]CMRBP!C45</f>
        <v>0</v>
      </c>
      <c r="D43" s="83">
        <f>+[1]CMRBP!D45</f>
        <v>0</v>
      </c>
      <c r="E43" s="83">
        <f>+[1]CMRBP!E45</f>
        <v>0</v>
      </c>
      <c r="F43" s="83">
        <f>+[1]CMRBP!F45</f>
        <v>0</v>
      </c>
      <c r="G43" s="83">
        <f>+[1]CMRBP!G45</f>
        <v>0</v>
      </c>
      <c r="H43" s="83">
        <f>+[1]CMRBP!H45</f>
        <v>0</v>
      </c>
      <c r="I43" s="83">
        <f>+[1]CMRBP!I45</f>
        <v>0</v>
      </c>
      <c r="J43" s="83">
        <f>+[1]CMRBP!J45</f>
        <v>0</v>
      </c>
      <c r="K43" s="83">
        <f>+[1]CMRBP!K45</f>
        <v>0</v>
      </c>
      <c r="L43" s="83">
        <f>+[1]CMRBP!L45</f>
        <v>0</v>
      </c>
      <c r="M43" s="83">
        <f>+[1]CMRBP!M45</f>
        <v>0</v>
      </c>
      <c r="N43" s="83">
        <f>+[1]CMRBP!N45</f>
        <v>0</v>
      </c>
      <c r="O43" s="83">
        <f>+[1]CMRBP!O45</f>
        <v>0</v>
      </c>
      <c r="P43" s="83">
        <f>+[1]CMRBP!P45</f>
        <v>0</v>
      </c>
      <c r="Q43" s="83">
        <f>+[1]CMRBP!Q45</f>
        <v>0</v>
      </c>
      <c r="R43" s="83">
        <f>+[1]CMRBP!R45</f>
        <v>0</v>
      </c>
      <c r="S43" s="83">
        <f>+[1]CMRBP!S45</f>
        <v>0</v>
      </c>
      <c r="T43" s="83">
        <f>+[1]CMRBP!T45</f>
        <v>0</v>
      </c>
      <c r="U43" s="83">
        <f>+[1]CMRBP!U45</f>
        <v>0</v>
      </c>
      <c r="V43" s="83">
        <f>+[1]CMRBP!V45</f>
        <v>0</v>
      </c>
      <c r="W43" s="83">
        <f>+[1]CMRBP!W45</f>
        <v>0</v>
      </c>
      <c r="X43" s="83">
        <f>+[1]CMRBP!X45</f>
        <v>0</v>
      </c>
      <c r="Y43" s="83">
        <f>+[1]CMRBP!Y45</f>
        <v>0</v>
      </c>
      <c r="Z43" s="83">
        <f>+[1]CMRBP!Z45</f>
        <v>0</v>
      </c>
      <c r="AA43" s="83">
        <f>+[1]CMRBP!AA45</f>
        <v>0</v>
      </c>
      <c r="AB43" s="83">
        <f>+[1]CMRBP!AB45</f>
        <v>0</v>
      </c>
      <c r="AC43" s="83">
        <f>+[1]CMRBP!AC45</f>
        <v>0</v>
      </c>
      <c r="AD43" s="83">
        <f>+[1]CMRBP!AD45</f>
        <v>0</v>
      </c>
      <c r="AE43" s="83">
        <f>+[1]CMRBP!AE45</f>
        <v>0</v>
      </c>
      <c r="AF43" s="83">
        <f>+[1]CMRBP!AF45</f>
        <v>0</v>
      </c>
      <c r="AG43" s="83">
        <f>+[1]CMRBP!AG45</f>
        <v>0</v>
      </c>
      <c r="AH43" s="83">
        <f>+[1]CMRBP!AH45</f>
        <v>0</v>
      </c>
      <c r="AI43" s="83">
        <f>+[1]CMRBP!AI45</f>
        <v>0</v>
      </c>
      <c r="AJ43" s="83">
        <f>+[1]CMRBP!AJ45</f>
        <v>0</v>
      </c>
    </row>
    <row r="44" spans="1:36">
      <c r="A44" s="83">
        <f>+[1]CMRBP!A46</f>
        <v>0</v>
      </c>
      <c r="B44" s="83">
        <f>+[1]CMRBP!B46</f>
        <v>0</v>
      </c>
      <c r="C44" s="83">
        <f>+[1]CMRBP!C46</f>
        <v>0</v>
      </c>
      <c r="D44" s="83">
        <f>+[1]CMRBP!D46</f>
        <v>0</v>
      </c>
      <c r="E44" s="83">
        <f>+[1]CMRBP!E46</f>
        <v>0</v>
      </c>
      <c r="F44" s="83">
        <f>+[1]CMRBP!F46</f>
        <v>0</v>
      </c>
      <c r="G44" s="83">
        <f>+[1]CMRBP!G46</f>
        <v>0</v>
      </c>
      <c r="H44" s="83">
        <f>+[1]CMRBP!H46</f>
        <v>0</v>
      </c>
      <c r="I44" s="83">
        <f>+[1]CMRBP!I46</f>
        <v>0</v>
      </c>
      <c r="J44" s="83">
        <f>+[1]CMRBP!J46</f>
        <v>0</v>
      </c>
      <c r="K44" s="83">
        <f>+[1]CMRBP!K46</f>
        <v>0</v>
      </c>
      <c r="L44" s="83">
        <f>+[1]CMRBP!L46</f>
        <v>0</v>
      </c>
      <c r="M44" s="83">
        <f>+[1]CMRBP!M46</f>
        <v>0</v>
      </c>
      <c r="N44" s="83">
        <f>+[1]CMRBP!N46</f>
        <v>0</v>
      </c>
      <c r="O44" s="83">
        <f>+[1]CMRBP!O46</f>
        <v>0</v>
      </c>
      <c r="P44" s="83">
        <f>+[1]CMRBP!P46</f>
        <v>0</v>
      </c>
      <c r="Q44" s="83">
        <f>+[1]CMRBP!Q46</f>
        <v>0</v>
      </c>
      <c r="R44" s="83">
        <f>+[1]CMRBP!R46</f>
        <v>0</v>
      </c>
      <c r="S44" s="83">
        <f>+[1]CMRBP!S46</f>
        <v>0</v>
      </c>
      <c r="T44" s="83">
        <f>+[1]CMRBP!T46</f>
        <v>0</v>
      </c>
      <c r="U44" s="83">
        <f>+[1]CMRBP!U46</f>
        <v>0</v>
      </c>
      <c r="V44" s="83">
        <f>+[1]CMRBP!V46</f>
        <v>0</v>
      </c>
      <c r="W44" s="83">
        <f>+[1]CMRBP!W46</f>
        <v>0</v>
      </c>
      <c r="X44" s="83">
        <f>+[1]CMRBP!X46</f>
        <v>0</v>
      </c>
      <c r="Y44" s="83">
        <f>+[1]CMRBP!Y46</f>
        <v>0</v>
      </c>
      <c r="Z44" s="83">
        <f>+[1]CMRBP!Z46</f>
        <v>0</v>
      </c>
      <c r="AA44" s="83">
        <f>+[1]CMRBP!AA46</f>
        <v>0</v>
      </c>
      <c r="AB44" s="83">
        <f>+[1]CMRBP!AB46</f>
        <v>0</v>
      </c>
      <c r="AC44" s="83">
        <f>+[1]CMRBP!AC46</f>
        <v>0</v>
      </c>
      <c r="AD44" s="83">
        <f>+[1]CMRBP!AD46</f>
        <v>0</v>
      </c>
      <c r="AE44" s="83">
        <f>+[1]CMRBP!AE46</f>
        <v>0</v>
      </c>
      <c r="AF44" s="83">
        <f>+[1]CMRBP!AF46</f>
        <v>0</v>
      </c>
      <c r="AG44" s="83">
        <f>+[1]CMRBP!AG46</f>
        <v>0</v>
      </c>
      <c r="AH44" s="83">
        <f>+[1]CMRBP!AH46</f>
        <v>0</v>
      </c>
      <c r="AI44" s="83">
        <f>+[1]CMRBP!AI46</f>
        <v>0</v>
      </c>
      <c r="AJ44" s="83">
        <f>+[1]CMRBP!AJ46</f>
        <v>0</v>
      </c>
    </row>
    <row r="45" spans="1:36">
      <c r="A45" s="83">
        <f>+[1]CMRBP!A47</f>
        <v>0</v>
      </c>
      <c r="B45" s="83">
        <f>+[1]CMRBP!B47</f>
        <v>0</v>
      </c>
      <c r="C45" s="83">
        <f>+[1]CMRBP!C47</f>
        <v>0</v>
      </c>
      <c r="D45" s="83">
        <f>+[1]CMRBP!D47</f>
        <v>0</v>
      </c>
      <c r="E45" s="83">
        <f>+[1]CMRBP!E47</f>
        <v>0</v>
      </c>
      <c r="F45" s="83">
        <f>+[1]CMRBP!F47</f>
        <v>0</v>
      </c>
      <c r="G45" s="83">
        <f>+[1]CMRBP!G47</f>
        <v>0</v>
      </c>
      <c r="H45" s="83">
        <f>+[1]CMRBP!H47</f>
        <v>0</v>
      </c>
      <c r="I45" s="83">
        <f>+[1]CMRBP!I47</f>
        <v>0</v>
      </c>
      <c r="J45" s="83">
        <f>+[1]CMRBP!J47</f>
        <v>0</v>
      </c>
      <c r="K45" s="83">
        <f>+[1]CMRBP!K47</f>
        <v>0</v>
      </c>
      <c r="L45" s="83">
        <f>+[1]CMRBP!L47</f>
        <v>0</v>
      </c>
      <c r="M45" s="83">
        <f>+[1]CMRBP!M47</f>
        <v>0</v>
      </c>
      <c r="N45" s="83">
        <f>+[1]CMRBP!N47</f>
        <v>0</v>
      </c>
      <c r="O45" s="83">
        <f>+[1]CMRBP!O47</f>
        <v>0</v>
      </c>
      <c r="P45" s="83">
        <f>+[1]CMRBP!P47</f>
        <v>0</v>
      </c>
      <c r="Q45" s="83">
        <f>+[1]CMRBP!Q47</f>
        <v>0</v>
      </c>
      <c r="R45" s="83">
        <f>+[1]CMRBP!R47</f>
        <v>0</v>
      </c>
      <c r="S45" s="83">
        <f>+[1]CMRBP!S47</f>
        <v>0</v>
      </c>
      <c r="T45" s="83">
        <f>+[1]CMRBP!T47</f>
        <v>0</v>
      </c>
      <c r="U45" s="83">
        <f>+[1]CMRBP!U47</f>
        <v>0</v>
      </c>
      <c r="V45" s="83">
        <f>+[1]CMRBP!V47</f>
        <v>0</v>
      </c>
      <c r="W45" s="83">
        <f>+[1]CMRBP!W47</f>
        <v>0</v>
      </c>
      <c r="X45" s="83">
        <f>+[1]CMRBP!X47</f>
        <v>0</v>
      </c>
      <c r="Y45" s="83">
        <f>+[1]CMRBP!Y47</f>
        <v>0</v>
      </c>
      <c r="Z45" s="83">
        <f>+[1]CMRBP!Z47</f>
        <v>0</v>
      </c>
      <c r="AA45" s="83">
        <f>+[1]CMRBP!AA47</f>
        <v>0</v>
      </c>
      <c r="AB45" s="83">
        <f>+[1]CMRBP!AB47</f>
        <v>0</v>
      </c>
      <c r="AC45" s="83">
        <f>+[1]CMRBP!AC47</f>
        <v>0</v>
      </c>
      <c r="AD45" s="83">
        <f>+[1]CMRBP!AD47</f>
        <v>0</v>
      </c>
      <c r="AE45" s="83">
        <f>+[1]CMRBP!AE47</f>
        <v>0</v>
      </c>
      <c r="AF45" s="83">
        <f>+[1]CMRBP!AF47</f>
        <v>0</v>
      </c>
      <c r="AG45" s="83">
        <f>+[1]CMRBP!AG47</f>
        <v>0</v>
      </c>
      <c r="AH45" s="83">
        <f>+[1]CMRBP!AH47</f>
        <v>0</v>
      </c>
      <c r="AI45" s="83">
        <f>+[1]CMRBP!AI47</f>
        <v>0</v>
      </c>
      <c r="AJ45" s="83">
        <f>+[1]CMRBP!AJ47</f>
        <v>0</v>
      </c>
    </row>
    <row r="46" spans="1:36">
      <c r="A46" s="83">
        <f>+[1]CMRBP!A48</f>
        <v>0</v>
      </c>
      <c r="B46" s="83">
        <f>+[1]CMRBP!B48</f>
        <v>0</v>
      </c>
      <c r="C46" s="83">
        <f>+[1]CMRBP!C48</f>
        <v>0</v>
      </c>
      <c r="D46" s="83">
        <f>+[1]CMRBP!D48</f>
        <v>0</v>
      </c>
      <c r="E46" s="83">
        <f>+[1]CMRBP!E48</f>
        <v>0</v>
      </c>
      <c r="F46" s="83">
        <f>+[1]CMRBP!F48</f>
        <v>0</v>
      </c>
      <c r="G46" s="83">
        <f>+[1]CMRBP!G48</f>
        <v>0</v>
      </c>
      <c r="H46" s="83">
        <f>+[1]CMRBP!H48</f>
        <v>0</v>
      </c>
      <c r="I46" s="83">
        <f>+[1]CMRBP!I48</f>
        <v>0</v>
      </c>
      <c r="J46" s="83">
        <f>+[1]CMRBP!J48</f>
        <v>0</v>
      </c>
      <c r="K46" s="83">
        <f>+[1]CMRBP!K48</f>
        <v>0</v>
      </c>
      <c r="L46" s="83">
        <f>+[1]CMRBP!L48</f>
        <v>0</v>
      </c>
      <c r="M46" s="83">
        <f>+[1]CMRBP!M48</f>
        <v>0</v>
      </c>
      <c r="N46" s="83">
        <f>+[1]CMRBP!N48</f>
        <v>0</v>
      </c>
      <c r="O46" s="83">
        <f>+[1]CMRBP!O48</f>
        <v>0</v>
      </c>
      <c r="P46" s="83">
        <f>+[1]CMRBP!P48</f>
        <v>0</v>
      </c>
      <c r="Q46" s="83">
        <f>+[1]CMRBP!Q48</f>
        <v>0</v>
      </c>
      <c r="R46" s="83">
        <f>+[1]CMRBP!R48</f>
        <v>0</v>
      </c>
      <c r="S46" s="83">
        <f>+[1]CMRBP!S48</f>
        <v>0</v>
      </c>
      <c r="T46" s="83">
        <f>+[1]CMRBP!T48</f>
        <v>0</v>
      </c>
      <c r="U46" s="83">
        <f>+[1]CMRBP!U48</f>
        <v>0</v>
      </c>
      <c r="V46" s="83">
        <f>+[1]CMRBP!V48</f>
        <v>0</v>
      </c>
      <c r="W46" s="83">
        <f>+[1]CMRBP!W48</f>
        <v>0</v>
      </c>
      <c r="X46" s="83">
        <f>+[1]CMRBP!X48</f>
        <v>0</v>
      </c>
      <c r="Y46" s="83">
        <f>+[1]CMRBP!Y48</f>
        <v>0</v>
      </c>
      <c r="Z46" s="83">
        <f>+[1]CMRBP!Z48</f>
        <v>0</v>
      </c>
      <c r="AA46" s="83">
        <f>+[1]CMRBP!AA48</f>
        <v>0</v>
      </c>
      <c r="AB46" s="83">
        <f>+[1]CMRBP!AB48</f>
        <v>0</v>
      </c>
      <c r="AC46" s="83">
        <f>+[1]CMRBP!AC48</f>
        <v>0</v>
      </c>
      <c r="AD46" s="83">
        <f>+[1]CMRBP!AD48</f>
        <v>0</v>
      </c>
      <c r="AE46" s="83">
        <f>+[1]CMRBP!AE48</f>
        <v>0</v>
      </c>
      <c r="AF46" s="83">
        <f>+[1]CMRBP!AF48</f>
        <v>0</v>
      </c>
      <c r="AG46" s="83">
        <f>+[1]CMRBP!AG48</f>
        <v>0</v>
      </c>
      <c r="AH46" s="83">
        <f>+[1]CMRBP!AH48</f>
        <v>0</v>
      </c>
      <c r="AI46" s="83">
        <f>+[1]CMRBP!AI48</f>
        <v>0</v>
      </c>
      <c r="AJ46" s="83">
        <f>+[1]CMRBP!AJ48</f>
        <v>0</v>
      </c>
    </row>
    <row r="47" spans="1:36">
      <c r="A47" s="83">
        <f>+[1]CMRBP!A49</f>
        <v>0</v>
      </c>
      <c r="B47" s="83">
        <f>+[1]CMRBP!B49</f>
        <v>0</v>
      </c>
      <c r="C47" s="83">
        <f>+[1]CMRBP!C49</f>
        <v>0</v>
      </c>
      <c r="D47" s="83">
        <f>+[1]CMRBP!D49</f>
        <v>0</v>
      </c>
      <c r="E47" s="83">
        <f>+[1]CMRBP!E49</f>
        <v>0</v>
      </c>
      <c r="F47" s="83">
        <f>+[1]CMRBP!F49</f>
        <v>0</v>
      </c>
      <c r="G47" s="83">
        <f>+[1]CMRBP!G49</f>
        <v>0</v>
      </c>
      <c r="H47" s="83">
        <f>+[1]CMRBP!H49</f>
        <v>0</v>
      </c>
      <c r="I47" s="83">
        <f>+[1]CMRBP!I49</f>
        <v>0</v>
      </c>
      <c r="J47" s="83">
        <f>+[1]CMRBP!J49</f>
        <v>0</v>
      </c>
      <c r="K47" s="83">
        <f>+[1]CMRBP!K49</f>
        <v>0</v>
      </c>
      <c r="L47" s="83">
        <f>+[1]CMRBP!L49</f>
        <v>0</v>
      </c>
      <c r="M47" s="83">
        <f>+[1]CMRBP!M49</f>
        <v>0</v>
      </c>
      <c r="N47" s="83">
        <f>+[1]CMRBP!N49</f>
        <v>0</v>
      </c>
      <c r="O47" s="83">
        <f>+[1]CMRBP!O49</f>
        <v>0</v>
      </c>
      <c r="P47" s="83">
        <f>+[1]CMRBP!P49</f>
        <v>0</v>
      </c>
      <c r="Q47" s="83">
        <f>+[1]CMRBP!Q49</f>
        <v>0</v>
      </c>
      <c r="R47" s="83">
        <f>+[1]CMRBP!R49</f>
        <v>0</v>
      </c>
      <c r="S47" s="83">
        <f>+[1]CMRBP!S49</f>
        <v>0</v>
      </c>
      <c r="T47" s="83">
        <f>+[1]CMRBP!T49</f>
        <v>0</v>
      </c>
      <c r="U47" s="83">
        <f>+[1]CMRBP!U49</f>
        <v>0</v>
      </c>
      <c r="V47" s="83">
        <f>+[1]CMRBP!V49</f>
        <v>0</v>
      </c>
      <c r="W47" s="83">
        <f>+[1]CMRBP!W49</f>
        <v>0</v>
      </c>
      <c r="X47" s="83">
        <f>+[1]CMRBP!X49</f>
        <v>0</v>
      </c>
      <c r="Y47" s="83">
        <f>+[1]CMRBP!Y49</f>
        <v>0</v>
      </c>
      <c r="Z47" s="83">
        <f>+[1]CMRBP!Z49</f>
        <v>0</v>
      </c>
      <c r="AA47" s="83">
        <f>+[1]CMRBP!AA49</f>
        <v>0</v>
      </c>
      <c r="AB47" s="83">
        <f>+[1]CMRBP!AB49</f>
        <v>0</v>
      </c>
      <c r="AC47" s="83">
        <f>+[1]CMRBP!AC49</f>
        <v>0</v>
      </c>
      <c r="AD47" s="83">
        <f>+[1]CMRBP!AD49</f>
        <v>0</v>
      </c>
      <c r="AE47" s="83">
        <f>+[1]CMRBP!AE49</f>
        <v>0</v>
      </c>
      <c r="AF47" s="83">
        <f>+[1]CMRBP!AF49</f>
        <v>0</v>
      </c>
      <c r="AG47" s="83">
        <f>+[1]CMRBP!AG49</f>
        <v>0</v>
      </c>
      <c r="AH47" s="83">
        <f>+[1]CMRBP!AH49</f>
        <v>0</v>
      </c>
      <c r="AI47" s="83">
        <f>+[1]CMRBP!AI49</f>
        <v>0</v>
      </c>
      <c r="AJ47" s="83">
        <f>+[1]CMRBP!AJ49</f>
        <v>0</v>
      </c>
    </row>
    <row r="48" spans="1:36">
      <c r="A48" s="83">
        <f>+[1]CMRBP!A50</f>
        <v>0</v>
      </c>
      <c r="B48" s="83">
        <f>+[1]CMRBP!B50</f>
        <v>0</v>
      </c>
      <c r="C48" s="83">
        <f>+[1]CMRBP!C50</f>
        <v>0</v>
      </c>
      <c r="D48" s="83">
        <f>+[1]CMRBP!D50</f>
        <v>0</v>
      </c>
      <c r="E48" s="83">
        <f>+[1]CMRBP!E50</f>
        <v>0</v>
      </c>
      <c r="F48" s="83">
        <f>+[1]CMRBP!F50</f>
        <v>0</v>
      </c>
      <c r="G48" s="83">
        <f>+[1]CMRBP!G50</f>
        <v>0</v>
      </c>
      <c r="H48" s="83">
        <f>+[1]CMRBP!H50</f>
        <v>0</v>
      </c>
      <c r="I48" s="83">
        <f>+[1]CMRBP!I50</f>
        <v>0</v>
      </c>
      <c r="J48" s="83">
        <f>+[1]CMRBP!J50</f>
        <v>0</v>
      </c>
      <c r="K48" s="83">
        <f>+[1]CMRBP!K50</f>
        <v>0</v>
      </c>
      <c r="L48" s="83">
        <f>+[1]CMRBP!L50</f>
        <v>0</v>
      </c>
      <c r="M48" s="83">
        <f>+[1]CMRBP!M50</f>
        <v>0</v>
      </c>
      <c r="N48" s="83">
        <f>+[1]CMRBP!N50</f>
        <v>0</v>
      </c>
      <c r="O48" s="83">
        <f>+[1]CMRBP!O50</f>
        <v>0</v>
      </c>
      <c r="P48" s="83">
        <f>+[1]CMRBP!P50</f>
        <v>0</v>
      </c>
      <c r="Q48" s="83">
        <f>+[1]CMRBP!Q50</f>
        <v>0</v>
      </c>
      <c r="R48" s="83">
        <f>+[1]CMRBP!R50</f>
        <v>0</v>
      </c>
      <c r="S48" s="83">
        <f>+[1]CMRBP!S50</f>
        <v>0</v>
      </c>
      <c r="T48" s="83">
        <f>+[1]CMRBP!T50</f>
        <v>0</v>
      </c>
      <c r="U48" s="83">
        <f>+[1]CMRBP!U50</f>
        <v>0</v>
      </c>
      <c r="V48" s="83">
        <f>+[1]CMRBP!V50</f>
        <v>0</v>
      </c>
      <c r="W48" s="83">
        <f>+[1]CMRBP!W50</f>
        <v>0</v>
      </c>
      <c r="X48" s="83">
        <f>+[1]CMRBP!X50</f>
        <v>0</v>
      </c>
      <c r="Y48" s="83">
        <f>+[1]CMRBP!Y50</f>
        <v>0</v>
      </c>
      <c r="Z48" s="83">
        <f>+[1]CMRBP!Z50</f>
        <v>0</v>
      </c>
      <c r="AA48" s="83">
        <f>+[1]CMRBP!AA50</f>
        <v>0</v>
      </c>
      <c r="AB48" s="83">
        <f>+[1]CMRBP!AB50</f>
        <v>0</v>
      </c>
      <c r="AC48" s="83">
        <f>+[1]CMRBP!AC50</f>
        <v>0</v>
      </c>
      <c r="AD48" s="83">
        <f>+[1]CMRBP!AD50</f>
        <v>0</v>
      </c>
      <c r="AE48" s="83">
        <f>+[1]CMRBP!AE50</f>
        <v>0</v>
      </c>
      <c r="AF48" s="83">
        <f>+[1]CMRBP!AF50</f>
        <v>0</v>
      </c>
      <c r="AG48" s="83">
        <f>+[1]CMRBP!AG50</f>
        <v>0</v>
      </c>
      <c r="AH48" s="83">
        <f>+[1]CMRBP!AH50</f>
        <v>0</v>
      </c>
      <c r="AI48" s="83">
        <f>+[1]CMRBP!AI50</f>
        <v>0</v>
      </c>
      <c r="AJ48" s="83">
        <f>+[1]CMRBP!AJ50</f>
        <v>0</v>
      </c>
    </row>
    <row r="49" spans="1:36">
      <c r="A49" s="83">
        <f>+[1]CMRBP!A51</f>
        <v>0</v>
      </c>
      <c r="B49" s="83">
        <f>+[1]CMRBP!B51</f>
        <v>0</v>
      </c>
      <c r="C49" s="83">
        <f>+[1]CMRBP!C51</f>
        <v>0</v>
      </c>
      <c r="D49" s="83">
        <f>+[1]CMRBP!D51</f>
        <v>0</v>
      </c>
      <c r="E49" s="83">
        <f>+[1]CMRBP!E51</f>
        <v>0</v>
      </c>
      <c r="F49" s="83">
        <f>+[1]CMRBP!F51</f>
        <v>0</v>
      </c>
      <c r="G49" s="83">
        <f>+[1]CMRBP!G51</f>
        <v>0</v>
      </c>
      <c r="H49" s="83">
        <f>+[1]CMRBP!H51</f>
        <v>0</v>
      </c>
      <c r="I49" s="83">
        <f>+[1]CMRBP!I51</f>
        <v>0</v>
      </c>
      <c r="J49" s="83">
        <f>+[1]CMRBP!J51</f>
        <v>0</v>
      </c>
      <c r="K49" s="83">
        <f>+[1]CMRBP!K51</f>
        <v>0</v>
      </c>
      <c r="L49" s="83">
        <f>+[1]CMRBP!L51</f>
        <v>0</v>
      </c>
      <c r="M49" s="83">
        <f>+[1]CMRBP!M51</f>
        <v>0</v>
      </c>
      <c r="N49" s="83">
        <f>+[1]CMRBP!N51</f>
        <v>0</v>
      </c>
      <c r="O49" s="83">
        <f>+[1]CMRBP!O51</f>
        <v>0</v>
      </c>
      <c r="P49" s="83">
        <f>+[1]CMRBP!P51</f>
        <v>0</v>
      </c>
      <c r="Q49" s="83">
        <f>+[1]CMRBP!Q51</f>
        <v>0</v>
      </c>
      <c r="R49" s="83">
        <f>+[1]CMRBP!R51</f>
        <v>0</v>
      </c>
      <c r="S49" s="83">
        <f>+[1]CMRBP!S51</f>
        <v>0</v>
      </c>
      <c r="T49" s="83">
        <f>+[1]CMRBP!T51</f>
        <v>0</v>
      </c>
      <c r="U49" s="83">
        <f>+[1]CMRBP!U51</f>
        <v>0</v>
      </c>
      <c r="V49" s="83">
        <f>+[1]CMRBP!V51</f>
        <v>0</v>
      </c>
      <c r="W49" s="83">
        <f>+[1]CMRBP!W51</f>
        <v>0</v>
      </c>
      <c r="X49" s="83">
        <f>+[1]CMRBP!X51</f>
        <v>0</v>
      </c>
      <c r="Y49" s="83">
        <f>+[1]CMRBP!Y51</f>
        <v>0</v>
      </c>
      <c r="Z49" s="83">
        <f>+[1]CMRBP!Z51</f>
        <v>0</v>
      </c>
      <c r="AA49" s="83">
        <f>+[1]CMRBP!AA51</f>
        <v>0</v>
      </c>
      <c r="AB49" s="83">
        <f>+[1]CMRBP!AB51</f>
        <v>0</v>
      </c>
      <c r="AC49" s="83">
        <f>+[1]CMRBP!AC51</f>
        <v>0</v>
      </c>
      <c r="AD49" s="83">
        <f>+[1]CMRBP!AD51</f>
        <v>0</v>
      </c>
      <c r="AE49" s="83">
        <f>+[1]CMRBP!AE51</f>
        <v>0</v>
      </c>
      <c r="AF49" s="83">
        <f>+[1]CMRBP!AF51</f>
        <v>0</v>
      </c>
      <c r="AG49" s="83">
        <f>+[1]CMRBP!AG51</f>
        <v>0</v>
      </c>
      <c r="AH49" s="83">
        <f>+[1]CMRBP!AH51</f>
        <v>0</v>
      </c>
      <c r="AI49" s="83">
        <f>+[1]CMRBP!AI51</f>
        <v>0</v>
      </c>
      <c r="AJ49" s="83">
        <f>+[1]CMRBP!AJ51</f>
        <v>0</v>
      </c>
    </row>
    <row r="50" spans="1:36">
      <c r="A50" s="83">
        <f>+[1]CMRBP!A52</f>
        <v>0</v>
      </c>
      <c r="B50" s="83">
        <f>+[1]CMRBP!B52</f>
        <v>0</v>
      </c>
      <c r="C50" s="83">
        <f>+[1]CMRBP!C52</f>
        <v>0</v>
      </c>
      <c r="D50" s="83">
        <f>+[1]CMRBP!D52</f>
        <v>0</v>
      </c>
      <c r="E50" s="83">
        <f>+[1]CMRBP!E52</f>
        <v>0</v>
      </c>
      <c r="F50" s="83">
        <f>+[1]CMRBP!F52</f>
        <v>0</v>
      </c>
      <c r="G50" s="83">
        <f>+[1]CMRBP!G52</f>
        <v>0</v>
      </c>
      <c r="H50" s="83">
        <f>+[1]CMRBP!H52</f>
        <v>0</v>
      </c>
      <c r="I50" s="83">
        <f>+[1]CMRBP!I52</f>
        <v>0</v>
      </c>
      <c r="J50" s="83">
        <f>+[1]CMRBP!J52</f>
        <v>0</v>
      </c>
      <c r="K50" s="83">
        <f>+[1]CMRBP!K52</f>
        <v>0</v>
      </c>
      <c r="L50" s="83">
        <f>+[1]CMRBP!L52</f>
        <v>0</v>
      </c>
      <c r="M50" s="83">
        <f>+[1]CMRBP!M52</f>
        <v>0</v>
      </c>
      <c r="N50" s="83">
        <f>+[1]CMRBP!N52</f>
        <v>0</v>
      </c>
      <c r="O50" s="83">
        <f>+[1]CMRBP!O52</f>
        <v>0</v>
      </c>
      <c r="P50" s="83">
        <f>+[1]CMRBP!P52</f>
        <v>0</v>
      </c>
      <c r="Q50" s="83">
        <f>+[1]CMRBP!Q52</f>
        <v>0</v>
      </c>
      <c r="R50" s="83">
        <f>+[1]CMRBP!R52</f>
        <v>0</v>
      </c>
      <c r="S50" s="83">
        <f>+[1]CMRBP!S52</f>
        <v>0</v>
      </c>
      <c r="T50" s="83">
        <f>+[1]CMRBP!T52</f>
        <v>0</v>
      </c>
      <c r="U50" s="83">
        <f>+[1]CMRBP!U52</f>
        <v>0</v>
      </c>
      <c r="V50" s="83">
        <f>+[1]CMRBP!V52</f>
        <v>0</v>
      </c>
      <c r="W50" s="83">
        <f>+[1]CMRBP!W52</f>
        <v>0</v>
      </c>
      <c r="X50" s="83">
        <f>+[1]CMRBP!X52</f>
        <v>0</v>
      </c>
      <c r="Y50" s="83">
        <f>+[1]CMRBP!Y52</f>
        <v>0</v>
      </c>
      <c r="Z50" s="83">
        <f>+[1]CMRBP!Z52</f>
        <v>0</v>
      </c>
      <c r="AA50" s="83">
        <f>+[1]CMRBP!AA52</f>
        <v>0</v>
      </c>
      <c r="AB50" s="83">
        <f>+[1]CMRBP!AB52</f>
        <v>0</v>
      </c>
      <c r="AC50" s="83">
        <f>+[1]CMRBP!AC52</f>
        <v>0</v>
      </c>
      <c r="AD50" s="83">
        <f>+[1]CMRBP!AD52</f>
        <v>0</v>
      </c>
      <c r="AE50" s="83">
        <f>+[1]CMRBP!AE52</f>
        <v>0</v>
      </c>
      <c r="AF50" s="83">
        <f>+[1]CMRBP!AF52</f>
        <v>0</v>
      </c>
      <c r="AG50" s="83">
        <f>+[1]CMRBP!AG52</f>
        <v>0</v>
      </c>
      <c r="AH50" s="83">
        <f>+[1]CMRBP!AH52</f>
        <v>0</v>
      </c>
      <c r="AI50" s="83">
        <f>+[1]CMRBP!AI52</f>
        <v>0</v>
      </c>
      <c r="AJ50" s="83">
        <f>+[1]CMRBP!AJ52</f>
        <v>0</v>
      </c>
    </row>
    <row r="51" spans="1:36">
      <c r="A51" s="83">
        <f>+[1]CMRBP!A53</f>
        <v>0</v>
      </c>
      <c r="B51" s="83">
        <f>+[1]CMRBP!B53</f>
        <v>0</v>
      </c>
      <c r="C51" s="83">
        <f>+[1]CMRBP!C53</f>
        <v>0</v>
      </c>
      <c r="D51" s="83">
        <f>+[1]CMRBP!D53</f>
        <v>0</v>
      </c>
      <c r="E51" s="83">
        <f>+[1]CMRBP!E53</f>
        <v>0</v>
      </c>
      <c r="F51" s="83">
        <f>+[1]CMRBP!F53</f>
        <v>0</v>
      </c>
      <c r="G51" s="83">
        <f>+[1]CMRBP!G53</f>
        <v>0</v>
      </c>
      <c r="H51" s="83">
        <f>+[1]CMRBP!H53</f>
        <v>0</v>
      </c>
      <c r="I51" s="83">
        <f>+[1]CMRBP!I53</f>
        <v>0</v>
      </c>
      <c r="J51" s="83">
        <f>+[1]CMRBP!J53</f>
        <v>0</v>
      </c>
      <c r="K51" s="83">
        <f>+[1]CMRBP!K53</f>
        <v>0</v>
      </c>
      <c r="L51" s="83">
        <f>+[1]CMRBP!L53</f>
        <v>0</v>
      </c>
      <c r="M51" s="83">
        <f>+[1]CMRBP!M53</f>
        <v>0</v>
      </c>
      <c r="N51" s="83">
        <f>+[1]CMRBP!N53</f>
        <v>0</v>
      </c>
      <c r="O51" s="83">
        <f>+[1]CMRBP!O53</f>
        <v>0</v>
      </c>
      <c r="P51" s="83">
        <f>+[1]CMRBP!P53</f>
        <v>0</v>
      </c>
      <c r="Q51" s="83">
        <f>+[1]CMRBP!Q53</f>
        <v>0</v>
      </c>
      <c r="R51" s="83">
        <f>+[1]CMRBP!R53</f>
        <v>0</v>
      </c>
      <c r="S51" s="83">
        <f>+[1]CMRBP!S53</f>
        <v>0</v>
      </c>
      <c r="T51" s="83">
        <f>+[1]CMRBP!T53</f>
        <v>0</v>
      </c>
      <c r="U51" s="83">
        <f>+[1]CMRBP!U53</f>
        <v>0</v>
      </c>
      <c r="V51" s="83">
        <f>+[1]CMRBP!V53</f>
        <v>0</v>
      </c>
      <c r="W51" s="83">
        <f>+[1]CMRBP!W53</f>
        <v>0</v>
      </c>
      <c r="X51" s="83">
        <f>+[1]CMRBP!X53</f>
        <v>0</v>
      </c>
      <c r="Y51" s="83">
        <f>+[1]CMRBP!Y53</f>
        <v>0</v>
      </c>
      <c r="Z51" s="83">
        <f>+[1]CMRBP!Z53</f>
        <v>0</v>
      </c>
      <c r="AA51" s="83">
        <f>+[1]CMRBP!AA53</f>
        <v>0</v>
      </c>
      <c r="AB51" s="83">
        <f>+[1]CMRBP!AB53</f>
        <v>0</v>
      </c>
      <c r="AC51" s="83">
        <f>+[1]CMRBP!AC53</f>
        <v>0</v>
      </c>
      <c r="AD51" s="83">
        <f>+[1]CMRBP!AD53</f>
        <v>0</v>
      </c>
      <c r="AE51" s="83">
        <f>+[1]CMRBP!AE53</f>
        <v>0</v>
      </c>
      <c r="AF51" s="83">
        <f>+[1]CMRBP!AF53</f>
        <v>0</v>
      </c>
      <c r="AG51" s="83">
        <f>+[1]CMRBP!AG53</f>
        <v>0</v>
      </c>
      <c r="AH51" s="83">
        <f>+[1]CMRBP!AH53</f>
        <v>0</v>
      </c>
      <c r="AI51" s="83">
        <f>+[1]CMRBP!AI53</f>
        <v>0</v>
      </c>
      <c r="AJ51" s="83">
        <f>+[1]CMRBP!AJ53</f>
        <v>0</v>
      </c>
    </row>
    <row r="52" spans="1:36">
      <c r="A52" s="83">
        <f>+[1]CMRBP!A54</f>
        <v>0</v>
      </c>
      <c r="B52" s="83">
        <f>+[1]CMRBP!B54</f>
        <v>0</v>
      </c>
      <c r="C52" s="83">
        <f>+[1]CMRBP!C54</f>
        <v>0</v>
      </c>
      <c r="D52" s="83">
        <f>+[1]CMRBP!D54</f>
        <v>0</v>
      </c>
      <c r="E52" s="83">
        <f>+[1]CMRBP!E54</f>
        <v>0</v>
      </c>
      <c r="F52" s="83">
        <f>+[1]CMRBP!F54</f>
        <v>0</v>
      </c>
      <c r="G52" s="83">
        <f>+[1]CMRBP!G54</f>
        <v>0</v>
      </c>
      <c r="H52" s="83">
        <f>+[1]CMRBP!H54</f>
        <v>0</v>
      </c>
      <c r="I52" s="83">
        <f>+[1]CMRBP!I54</f>
        <v>0</v>
      </c>
      <c r="J52" s="83">
        <f>+[1]CMRBP!J54</f>
        <v>0</v>
      </c>
      <c r="K52" s="83">
        <f>+[1]CMRBP!K54</f>
        <v>0</v>
      </c>
      <c r="L52" s="83">
        <f>+[1]CMRBP!L54</f>
        <v>0</v>
      </c>
      <c r="M52" s="83">
        <f>+[1]CMRBP!M54</f>
        <v>0</v>
      </c>
      <c r="N52" s="83">
        <f>+[1]CMRBP!N54</f>
        <v>0</v>
      </c>
      <c r="O52" s="83">
        <f>+[1]CMRBP!O54</f>
        <v>0</v>
      </c>
      <c r="P52" s="83">
        <f>+[1]CMRBP!P54</f>
        <v>0</v>
      </c>
      <c r="Q52" s="83">
        <f>+[1]CMRBP!Q54</f>
        <v>0</v>
      </c>
      <c r="R52" s="83">
        <f>+[1]CMRBP!R54</f>
        <v>0</v>
      </c>
      <c r="S52" s="83">
        <f>+[1]CMRBP!S54</f>
        <v>0</v>
      </c>
      <c r="T52" s="83">
        <f>+[1]CMRBP!T54</f>
        <v>0</v>
      </c>
      <c r="U52" s="83">
        <f>+[1]CMRBP!U54</f>
        <v>0</v>
      </c>
      <c r="V52" s="83">
        <f>+[1]CMRBP!V54</f>
        <v>0</v>
      </c>
      <c r="W52" s="83">
        <f>+[1]CMRBP!W54</f>
        <v>0</v>
      </c>
      <c r="X52" s="83">
        <f>+[1]CMRBP!X54</f>
        <v>0</v>
      </c>
      <c r="Y52" s="83">
        <f>+[1]CMRBP!Y54</f>
        <v>0</v>
      </c>
      <c r="Z52" s="83">
        <f>+[1]CMRBP!Z54</f>
        <v>0</v>
      </c>
      <c r="AA52" s="83">
        <f>+[1]CMRBP!AA54</f>
        <v>0</v>
      </c>
      <c r="AB52" s="83">
        <f>+[1]CMRBP!AB54</f>
        <v>0</v>
      </c>
      <c r="AC52" s="83">
        <f>+[1]CMRBP!AC54</f>
        <v>0</v>
      </c>
      <c r="AD52" s="83">
        <f>+[1]CMRBP!AD54</f>
        <v>0</v>
      </c>
      <c r="AE52" s="83">
        <f>+[1]CMRBP!AE54</f>
        <v>0</v>
      </c>
      <c r="AF52" s="83">
        <f>+[1]CMRBP!AF54</f>
        <v>0</v>
      </c>
      <c r="AG52" s="83">
        <f>+[1]CMRBP!AG54</f>
        <v>0</v>
      </c>
      <c r="AH52" s="83">
        <f>+[1]CMRBP!AH54</f>
        <v>0</v>
      </c>
      <c r="AI52" s="83">
        <f>+[1]CMRBP!AI54</f>
        <v>0</v>
      </c>
      <c r="AJ52" s="83">
        <f>+[1]CMRBP!AJ54</f>
        <v>0</v>
      </c>
    </row>
    <row r="54" spans="1:36">
      <c r="A54" s="82" t="s">
        <v>70</v>
      </c>
    </row>
    <row r="55" spans="1:36">
      <c r="A55" s="82" t="s">
        <v>352</v>
      </c>
    </row>
    <row r="77" spans="1:36" s="245" customFormat="1" ht="15" customHeight="1">
      <c r="A77" s="244" t="s">
        <v>428</v>
      </c>
      <c r="B77" s="245">
        <f>SUMIF($A$14:$A$52,$A77,B$14:B$52)</f>
        <v>173</v>
      </c>
      <c r="C77" s="245">
        <f t="shared" ref="C77:AJ78" si="0">SUMIF($A$14:$A$52,$A77,C$14:C$52)</f>
        <v>163</v>
      </c>
      <c r="D77" s="245">
        <f t="shared" si="0"/>
        <v>242</v>
      </c>
      <c r="E77" s="245">
        <f t="shared" si="0"/>
        <v>142</v>
      </c>
      <c r="F77" s="245">
        <f t="shared" si="0"/>
        <v>15</v>
      </c>
      <c r="G77" s="245">
        <f t="shared" si="0"/>
        <v>7</v>
      </c>
      <c r="H77" s="245">
        <f t="shared" si="0"/>
        <v>0</v>
      </c>
      <c r="I77" s="245">
        <f t="shared" si="0"/>
        <v>13</v>
      </c>
      <c r="J77" s="245">
        <f t="shared" si="0"/>
        <v>1</v>
      </c>
      <c r="K77" s="245">
        <f t="shared" si="0"/>
        <v>3</v>
      </c>
      <c r="L77" s="245">
        <f t="shared" si="0"/>
        <v>18</v>
      </c>
      <c r="M77" s="245">
        <f t="shared" si="0"/>
        <v>7</v>
      </c>
      <c r="N77" s="245">
        <f t="shared" si="0"/>
        <v>0</v>
      </c>
      <c r="O77" s="245">
        <f t="shared" si="0"/>
        <v>0</v>
      </c>
      <c r="P77" s="245">
        <f t="shared" si="0"/>
        <v>1</v>
      </c>
      <c r="Q77" s="245">
        <f t="shared" si="0"/>
        <v>3</v>
      </c>
      <c r="R77" s="245">
        <f t="shared" si="0"/>
        <v>2</v>
      </c>
      <c r="S77" s="245">
        <f t="shared" si="0"/>
        <v>18</v>
      </c>
      <c r="T77" s="245">
        <f t="shared" si="0"/>
        <v>6</v>
      </c>
      <c r="U77" s="245">
        <f t="shared" si="0"/>
        <v>4</v>
      </c>
      <c r="V77" s="245">
        <f t="shared" si="0"/>
        <v>0</v>
      </c>
      <c r="W77" s="245">
        <f t="shared" si="0"/>
        <v>2</v>
      </c>
      <c r="X77" s="245">
        <f t="shared" si="0"/>
        <v>2</v>
      </c>
      <c r="Y77" s="245">
        <f t="shared" si="0"/>
        <v>17</v>
      </c>
      <c r="Z77" s="245">
        <f t="shared" si="0"/>
        <v>2</v>
      </c>
      <c r="AA77" s="245">
        <f t="shared" si="0"/>
        <v>12</v>
      </c>
      <c r="AB77" s="245">
        <f t="shared" si="0"/>
        <v>9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110</v>
      </c>
      <c r="C78" s="245">
        <f t="shared" si="0"/>
        <v>154</v>
      </c>
      <c r="D78" s="245">
        <f t="shared" si="0"/>
        <v>439</v>
      </c>
      <c r="E78" s="245">
        <f t="shared" si="0"/>
        <v>233</v>
      </c>
      <c r="F78" s="245">
        <f t="shared" si="0"/>
        <v>25</v>
      </c>
      <c r="G78" s="245">
        <f t="shared" si="0"/>
        <v>10</v>
      </c>
      <c r="H78" s="245">
        <f t="shared" si="0"/>
        <v>0</v>
      </c>
      <c r="I78" s="245">
        <f t="shared" si="0"/>
        <v>17</v>
      </c>
      <c r="J78" s="245">
        <f t="shared" si="0"/>
        <v>6</v>
      </c>
      <c r="K78" s="245">
        <f t="shared" si="0"/>
        <v>25</v>
      </c>
      <c r="L78" s="245">
        <f t="shared" si="0"/>
        <v>5</v>
      </c>
      <c r="M78" s="245">
        <f t="shared" si="0"/>
        <v>7</v>
      </c>
      <c r="N78" s="245">
        <f t="shared" si="0"/>
        <v>0</v>
      </c>
      <c r="O78" s="245">
        <f t="shared" si="0"/>
        <v>0</v>
      </c>
      <c r="P78" s="245">
        <f t="shared" si="0"/>
        <v>6</v>
      </c>
      <c r="Q78" s="245">
        <f t="shared" si="0"/>
        <v>1</v>
      </c>
      <c r="R78" s="245">
        <f t="shared" si="0"/>
        <v>4</v>
      </c>
      <c r="S78" s="245">
        <f t="shared" si="0"/>
        <v>34</v>
      </c>
      <c r="T78" s="245">
        <f t="shared" si="0"/>
        <v>7</v>
      </c>
      <c r="U78" s="245">
        <f t="shared" si="0"/>
        <v>9</v>
      </c>
      <c r="V78" s="245">
        <f t="shared" si="0"/>
        <v>0</v>
      </c>
      <c r="W78" s="245">
        <f t="shared" si="0"/>
        <v>2</v>
      </c>
      <c r="X78" s="245">
        <f t="shared" si="0"/>
        <v>7</v>
      </c>
      <c r="Y78" s="245">
        <f t="shared" si="0"/>
        <v>29</v>
      </c>
      <c r="Z78" s="245">
        <f t="shared" si="0"/>
        <v>9</v>
      </c>
      <c r="AA78" s="245">
        <f t="shared" si="0"/>
        <v>10</v>
      </c>
      <c r="AB78" s="245">
        <f t="shared" si="0"/>
        <v>20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8"/>
  <sheetViews>
    <sheetView workbookViewId="0">
      <selection activeCell="J27" sqref="J27"/>
    </sheetView>
  </sheetViews>
  <sheetFormatPr defaultColWidth="8.88671875" defaultRowHeight="12.75"/>
  <cols>
    <col min="1" max="16384" width="8.88671875" style="134"/>
  </cols>
  <sheetData>
    <row r="1" spans="1:36">
      <c r="A1" s="133" t="s">
        <v>117</v>
      </c>
    </row>
    <row r="3" spans="1:36">
      <c r="A3" s="133" t="s">
        <v>116</v>
      </c>
    </row>
    <row r="4" spans="1:36">
      <c r="A4" s="133" t="s">
        <v>115</v>
      </c>
    </row>
    <row r="5" spans="1:36">
      <c r="A5" s="133" t="s">
        <v>262</v>
      </c>
    </row>
    <row r="6" spans="1:36">
      <c r="A6" s="133" t="s">
        <v>260</v>
      </c>
    </row>
    <row r="8" spans="1:36">
      <c r="A8" s="135" t="str">
        <f>+[1]CMR3!A10</f>
        <v>Date</v>
      </c>
      <c r="B8" s="135" t="str">
        <f>+[1]CMR3!B10</f>
        <v>202505</v>
      </c>
      <c r="C8" s="135" t="str">
        <f>+[1]CMR3!C10</f>
        <v>202506</v>
      </c>
      <c r="D8" s="135" t="str">
        <f>+[1]CMR3!D10</f>
        <v>202507</v>
      </c>
      <c r="E8" s="135" t="str">
        <f>+[1]CMR3!E10</f>
        <v>Total</v>
      </c>
      <c r="F8" s="135">
        <f>+[1]CMR3!F10</f>
        <v>1</v>
      </c>
      <c r="G8" s="135">
        <f>+[1]CMR3!G10</f>
        <v>2</v>
      </c>
      <c r="H8" s="135">
        <f>+[1]CMR3!H10</f>
        <v>3</v>
      </c>
      <c r="I8" s="135">
        <f>+[1]CMR3!I10</f>
        <v>4</v>
      </c>
      <c r="J8" s="135">
        <f>+[1]CMR3!J10</f>
        <v>5</v>
      </c>
      <c r="K8" s="135">
        <f>+[1]CMR3!K10</f>
        <v>6</v>
      </c>
      <c r="L8" s="135">
        <f>+[1]CMR3!L10</f>
        <v>7</v>
      </c>
      <c r="M8" s="135">
        <f>+[1]CMR3!M10</f>
        <v>8</v>
      </c>
      <c r="N8" s="135">
        <f>+[1]CMR3!N10</f>
        <v>9</v>
      </c>
      <c r="O8" s="135">
        <f>+[1]CMR3!O10</f>
        <v>10</v>
      </c>
      <c r="P8" s="135">
        <f>+[1]CMR3!P10</f>
        <v>11</v>
      </c>
      <c r="Q8" s="135">
        <f>+[1]CMR3!Q10</f>
        <v>12</v>
      </c>
      <c r="R8" s="135">
        <f>+[1]CMR3!R10</f>
        <v>13</v>
      </c>
      <c r="S8" s="135">
        <f>+[1]CMR3!S10</f>
        <v>14</v>
      </c>
      <c r="T8" s="135">
        <f>+[1]CMR3!T10</f>
        <v>15</v>
      </c>
      <c r="U8" s="135">
        <f>+[1]CMR3!U10</f>
        <v>16</v>
      </c>
      <c r="V8" s="135">
        <f>+[1]CMR3!V10</f>
        <v>17</v>
      </c>
      <c r="W8" s="135">
        <f>+[1]CMR3!W10</f>
        <v>18</v>
      </c>
      <c r="X8" s="135">
        <f>+[1]CMR3!X10</f>
        <v>19</v>
      </c>
      <c r="Y8" s="135">
        <f>+[1]CMR3!Y10</f>
        <v>20</v>
      </c>
      <c r="Z8" s="135">
        <f>+[1]CMR3!Z10</f>
        <v>21</v>
      </c>
      <c r="AA8" s="135">
        <f>+[1]CMR3!AA10</f>
        <v>22</v>
      </c>
      <c r="AB8" s="135">
        <f>+[1]CMR3!AB10</f>
        <v>23</v>
      </c>
      <c r="AC8" s="135">
        <f>+[1]CMR3!AC10</f>
        <v>24</v>
      </c>
      <c r="AD8" s="135">
        <f>+[1]CMR3!AD10</f>
        <v>25</v>
      </c>
      <c r="AE8" s="135">
        <f>+[1]CMR3!AE10</f>
        <v>26</v>
      </c>
      <c r="AF8" s="135">
        <f>+[1]CMR3!AF10</f>
        <v>27</v>
      </c>
      <c r="AG8" s="135">
        <f>+[1]CMR3!AG10</f>
        <v>28</v>
      </c>
      <c r="AH8" s="135">
        <f>+[1]CMR3!AH10</f>
        <v>29</v>
      </c>
      <c r="AI8" s="135">
        <f>+[1]CMR3!AI10</f>
        <v>30</v>
      </c>
      <c r="AJ8" s="135">
        <f>+[1]CMR3!AJ10</f>
        <v>31</v>
      </c>
    </row>
    <row r="9" spans="1:36">
      <c r="A9" s="136" t="str">
        <f>+[1]CMR3!A11</f>
        <v>Input Qty</v>
      </c>
      <c r="B9" s="136">
        <f>+[1]CMR3!B11</f>
        <v>96</v>
      </c>
      <c r="C9" s="136">
        <f>+[1]CMR3!C11</f>
        <v>946</v>
      </c>
      <c r="D9" s="136">
        <f>+[1]CMR3!D11</f>
        <v>562</v>
      </c>
      <c r="E9" s="136">
        <f>+[1]CMR3!E11</f>
        <v>-145</v>
      </c>
      <c r="F9" s="136">
        <f>+[1]CMR3!F11</f>
        <v>0</v>
      </c>
      <c r="G9" s="136">
        <f>+[1]CMR3!G11</f>
        <v>0</v>
      </c>
      <c r="H9" s="136">
        <f>+[1]CMR3!H11</f>
        <v>0</v>
      </c>
      <c r="I9" s="136">
        <f>+[1]CMR3!I11</f>
        <v>0</v>
      </c>
      <c r="J9" s="136">
        <f>+[1]CMR3!J11</f>
        <v>0</v>
      </c>
      <c r="K9" s="136">
        <f>+[1]CMR3!K11</f>
        <v>-145</v>
      </c>
      <c r="L9" s="136">
        <f>+[1]CMR3!L11</f>
        <v>0</v>
      </c>
      <c r="M9" s="136">
        <f>+[1]CMR3!M11</f>
        <v>0</v>
      </c>
      <c r="N9" s="136">
        <f>+[1]CMR3!N11</f>
        <v>0</v>
      </c>
      <c r="O9" s="136">
        <f>+[1]CMR3!O11</f>
        <v>0</v>
      </c>
      <c r="P9" s="136">
        <f>+[1]CMR3!P11</f>
        <v>0</v>
      </c>
      <c r="Q9" s="136">
        <f>+[1]CMR3!Q11</f>
        <v>0</v>
      </c>
      <c r="R9" s="136">
        <f>+[1]CMR3!R11</f>
        <v>0</v>
      </c>
      <c r="S9" s="136">
        <f>+[1]CMR3!S11</f>
        <v>0</v>
      </c>
      <c r="T9" s="136">
        <f>+[1]CMR3!T11</f>
        <v>0</v>
      </c>
      <c r="U9" s="136">
        <f>+[1]CMR3!U11</f>
        <v>0</v>
      </c>
      <c r="V9" s="136">
        <f>+[1]CMR3!V11</f>
        <v>0</v>
      </c>
      <c r="W9" s="136">
        <f>+[1]CMR3!W11</f>
        <v>0</v>
      </c>
      <c r="X9" s="136">
        <f>+[1]CMR3!X11</f>
        <v>0</v>
      </c>
      <c r="Y9" s="136">
        <f>+[1]CMR3!Y11</f>
        <v>0</v>
      </c>
      <c r="Z9" s="136">
        <f>+[1]CMR3!Z11</f>
        <v>0</v>
      </c>
      <c r="AA9" s="136">
        <f>+[1]CMR3!AA11</f>
        <v>0</v>
      </c>
      <c r="AB9" s="136">
        <f>+[1]CMR3!AB11</f>
        <v>0</v>
      </c>
      <c r="AC9" s="136">
        <f>+[1]CMR3!AC11</f>
        <v>0</v>
      </c>
      <c r="AD9" s="136">
        <f>+[1]CMR3!AD11</f>
        <v>0</v>
      </c>
      <c r="AE9" s="136">
        <f>+[1]CMR3!AE11</f>
        <v>0</v>
      </c>
      <c r="AF9" s="136">
        <f>+[1]CMR3!AF11</f>
        <v>0</v>
      </c>
      <c r="AG9" s="136">
        <f>+[1]CMR3!AG11</f>
        <v>0</v>
      </c>
      <c r="AH9" s="136">
        <f>+[1]CMR3!AH11</f>
        <v>0</v>
      </c>
      <c r="AI9" s="136">
        <f>+[1]CMR3!AI11</f>
        <v>0</v>
      </c>
      <c r="AJ9" s="136">
        <f>+[1]CMR3!AJ11</f>
        <v>0</v>
      </c>
    </row>
    <row r="10" spans="1:36">
      <c r="A10" s="136" t="str">
        <f>+[1]CMR3!A12</f>
        <v>Output Qty</v>
      </c>
      <c r="B10" s="136">
        <f>+[1]CMR3!B12</f>
        <v>0</v>
      </c>
      <c r="C10" s="136">
        <f>+[1]CMR3!C12</f>
        <v>749</v>
      </c>
      <c r="D10" s="136">
        <f>+[1]CMR3!D12</f>
        <v>438</v>
      </c>
      <c r="E10" s="136">
        <f>+[1]CMR3!E12</f>
        <v>-145</v>
      </c>
      <c r="F10" s="136">
        <f>+[1]CMR3!F12</f>
        <v>0</v>
      </c>
      <c r="G10" s="136">
        <f>+[1]CMR3!G12</f>
        <v>0</v>
      </c>
      <c r="H10" s="136">
        <f>+[1]CMR3!H12</f>
        <v>0</v>
      </c>
      <c r="I10" s="136">
        <f>+[1]CMR3!I12</f>
        <v>0</v>
      </c>
      <c r="J10" s="136">
        <f>+[1]CMR3!J12</f>
        <v>0</v>
      </c>
      <c r="K10" s="136">
        <f>+[1]CMR3!K12</f>
        <v>-145</v>
      </c>
      <c r="L10" s="136">
        <f>+[1]CMR3!L12</f>
        <v>0</v>
      </c>
      <c r="M10" s="136">
        <f>+[1]CMR3!M12</f>
        <v>0</v>
      </c>
      <c r="N10" s="136">
        <f>+[1]CMR3!N12</f>
        <v>0</v>
      </c>
      <c r="O10" s="136">
        <f>+[1]CMR3!O12</f>
        <v>0</v>
      </c>
      <c r="P10" s="136">
        <f>+[1]CMR3!P12</f>
        <v>0</v>
      </c>
      <c r="Q10" s="136">
        <f>+[1]CMR3!Q12</f>
        <v>0</v>
      </c>
      <c r="R10" s="136">
        <f>+[1]CMR3!R12</f>
        <v>0</v>
      </c>
      <c r="S10" s="136">
        <f>+[1]CMR3!S12</f>
        <v>0</v>
      </c>
      <c r="T10" s="136">
        <f>+[1]CMR3!T12</f>
        <v>0</v>
      </c>
      <c r="U10" s="136">
        <f>+[1]CMR3!U12</f>
        <v>0</v>
      </c>
      <c r="V10" s="136">
        <f>+[1]CMR3!V12</f>
        <v>0</v>
      </c>
      <c r="W10" s="136">
        <f>+[1]CMR3!W12</f>
        <v>0</v>
      </c>
      <c r="X10" s="136">
        <f>+[1]CMR3!X12</f>
        <v>0</v>
      </c>
      <c r="Y10" s="136">
        <f>+[1]CMR3!Y12</f>
        <v>0</v>
      </c>
      <c r="Z10" s="136">
        <f>+[1]CMR3!Z12</f>
        <v>0</v>
      </c>
      <c r="AA10" s="136">
        <f>+[1]CMR3!AA12</f>
        <v>0</v>
      </c>
      <c r="AB10" s="136">
        <f>+[1]CMR3!AB12</f>
        <v>0</v>
      </c>
      <c r="AC10" s="136">
        <f>+[1]CMR3!AC12</f>
        <v>0</v>
      </c>
      <c r="AD10" s="136">
        <f>+[1]CMR3!AD12</f>
        <v>0</v>
      </c>
      <c r="AE10" s="136">
        <f>+[1]CMR3!AE12</f>
        <v>0</v>
      </c>
      <c r="AF10" s="136">
        <f>+[1]CMR3!AF12</f>
        <v>0</v>
      </c>
      <c r="AG10" s="136">
        <f>+[1]CMR3!AG12</f>
        <v>0</v>
      </c>
      <c r="AH10" s="136">
        <f>+[1]CMR3!AH12</f>
        <v>0</v>
      </c>
      <c r="AI10" s="136">
        <f>+[1]CMR3!AI12</f>
        <v>0</v>
      </c>
      <c r="AJ10" s="136">
        <f>+[1]CMR3!AJ12</f>
        <v>0</v>
      </c>
    </row>
    <row r="11" spans="1:36">
      <c r="A11" s="136" t="str">
        <f>+[1]CMR3!A13</f>
        <v>Reject Qty</v>
      </c>
      <c r="B11" s="136">
        <f>+[1]CMR3!B13</f>
        <v>96</v>
      </c>
      <c r="C11" s="136">
        <f>+[1]CMR3!C13</f>
        <v>197</v>
      </c>
      <c r="D11" s="136">
        <f>+[1]CMR3!D13</f>
        <v>124</v>
      </c>
      <c r="E11" s="136">
        <f>+[1]CMR3!E13</f>
        <v>0</v>
      </c>
      <c r="F11" s="136">
        <f>+[1]CMR3!F13</f>
        <v>0</v>
      </c>
      <c r="G11" s="136">
        <f>+[1]CMR3!G13</f>
        <v>0</v>
      </c>
      <c r="H11" s="136">
        <f>+[1]CMR3!H13</f>
        <v>0</v>
      </c>
      <c r="I11" s="136">
        <f>+[1]CMR3!I13</f>
        <v>0</v>
      </c>
      <c r="J11" s="136">
        <f>+[1]CMR3!J13</f>
        <v>0</v>
      </c>
      <c r="K11" s="136">
        <f>+[1]CMR3!K13</f>
        <v>0</v>
      </c>
      <c r="L11" s="136">
        <f>+[1]CMR3!L13</f>
        <v>0</v>
      </c>
      <c r="M11" s="136">
        <f>+[1]CMR3!M13</f>
        <v>0</v>
      </c>
      <c r="N11" s="136">
        <f>+[1]CMR3!N13</f>
        <v>0</v>
      </c>
      <c r="O11" s="136">
        <f>+[1]CMR3!O13</f>
        <v>0</v>
      </c>
      <c r="P11" s="136">
        <f>+[1]CMR3!P13</f>
        <v>0</v>
      </c>
      <c r="Q11" s="136">
        <f>+[1]CMR3!Q13</f>
        <v>0</v>
      </c>
      <c r="R11" s="136">
        <f>+[1]CMR3!R13</f>
        <v>0</v>
      </c>
      <c r="S11" s="136">
        <f>+[1]CMR3!S13</f>
        <v>0</v>
      </c>
      <c r="T11" s="136">
        <f>+[1]CMR3!T13</f>
        <v>0</v>
      </c>
      <c r="U11" s="136">
        <f>+[1]CMR3!U13</f>
        <v>0</v>
      </c>
      <c r="V11" s="136">
        <f>+[1]CMR3!V13</f>
        <v>0</v>
      </c>
      <c r="W11" s="136">
        <f>+[1]CMR3!W13</f>
        <v>0</v>
      </c>
      <c r="X11" s="136">
        <f>+[1]CMR3!X13</f>
        <v>0</v>
      </c>
      <c r="Y11" s="136">
        <f>+[1]CMR3!Y13</f>
        <v>0</v>
      </c>
      <c r="Z11" s="136">
        <f>+[1]CMR3!Z13</f>
        <v>0</v>
      </c>
      <c r="AA11" s="136">
        <f>+[1]CMR3!AA13</f>
        <v>0</v>
      </c>
      <c r="AB11" s="136">
        <f>+[1]CMR3!AB13</f>
        <v>0</v>
      </c>
      <c r="AC11" s="136">
        <f>+[1]CMR3!AC13</f>
        <v>0</v>
      </c>
      <c r="AD11" s="136">
        <f>+[1]CMR3!AD13</f>
        <v>0</v>
      </c>
      <c r="AE11" s="136">
        <f>+[1]CMR3!AE13</f>
        <v>0</v>
      </c>
      <c r="AF11" s="136">
        <f>+[1]CMR3!AF13</f>
        <v>0</v>
      </c>
      <c r="AG11" s="136">
        <f>+[1]CMR3!AG13</f>
        <v>0</v>
      </c>
      <c r="AH11" s="136">
        <f>+[1]CMR3!AH13</f>
        <v>0</v>
      </c>
      <c r="AI11" s="136">
        <f>+[1]CMR3!AI13</f>
        <v>0</v>
      </c>
      <c r="AJ11" s="136">
        <f>+[1]CMR3!AJ13</f>
        <v>0</v>
      </c>
    </row>
    <row r="12" spans="1:36">
      <c r="A12" s="136" t="str">
        <f>+[1]CMR3!A14</f>
        <v>%Yield NG</v>
      </c>
      <c r="B12" s="136">
        <f>+[1]CMR3!B14</f>
        <v>100</v>
      </c>
      <c r="C12" s="136">
        <f>+[1]CMR3!C14</f>
        <v>20.824524312896404</v>
      </c>
      <c r="D12" s="136">
        <f>+[1]CMR3!D14</f>
        <v>22.064056939501782</v>
      </c>
      <c r="E12" s="136">
        <f>+[1]CMR3!E14</f>
        <v>0</v>
      </c>
      <c r="F12" s="136">
        <f>+[1]CMR3!F14</f>
        <v>0</v>
      </c>
      <c r="G12" s="136">
        <f>+[1]CMR3!G14</f>
        <v>0</v>
      </c>
      <c r="H12" s="136">
        <f>+[1]CMR3!H14</f>
        <v>0</v>
      </c>
      <c r="I12" s="136">
        <f>+[1]CMR3!I14</f>
        <v>0</v>
      </c>
      <c r="J12" s="136">
        <f>+[1]CMR3!J14</f>
        <v>0</v>
      </c>
      <c r="K12" s="136">
        <f>+[1]CMR3!K14</f>
        <v>0</v>
      </c>
      <c r="L12" s="136">
        <f>+[1]CMR3!L14</f>
        <v>0</v>
      </c>
      <c r="M12" s="136">
        <f>+[1]CMR3!M14</f>
        <v>0</v>
      </c>
      <c r="N12" s="136">
        <f>+[1]CMR3!N14</f>
        <v>0</v>
      </c>
      <c r="O12" s="136">
        <f>+[1]CMR3!O14</f>
        <v>0</v>
      </c>
      <c r="P12" s="136">
        <f>+[1]CMR3!P14</f>
        <v>0</v>
      </c>
      <c r="Q12" s="136">
        <f>+[1]CMR3!Q14</f>
        <v>0</v>
      </c>
      <c r="R12" s="136">
        <f>+[1]CMR3!R14</f>
        <v>0</v>
      </c>
      <c r="S12" s="136">
        <f>+[1]CMR3!S14</f>
        <v>0</v>
      </c>
      <c r="T12" s="136">
        <f>+[1]CMR3!T14</f>
        <v>0</v>
      </c>
      <c r="U12" s="136">
        <f>+[1]CMR3!U14</f>
        <v>0</v>
      </c>
      <c r="V12" s="136">
        <f>+[1]CMR3!V14</f>
        <v>0</v>
      </c>
      <c r="W12" s="136">
        <f>+[1]CMR3!W14</f>
        <v>0</v>
      </c>
      <c r="X12" s="136">
        <f>+[1]CMR3!X14</f>
        <v>0</v>
      </c>
      <c r="Y12" s="136">
        <f>+[1]CMR3!Y14</f>
        <v>0</v>
      </c>
      <c r="Z12" s="136">
        <f>+[1]CMR3!Z14</f>
        <v>0</v>
      </c>
      <c r="AA12" s="136">
        <f>+[1]CMR3!AA14</f>
        <v>0</v>
      </c>
      <c r="AB12" s="136">
        <f>+[1]CMR3!AB14</f>
        <v>0</v>
      </c>
      <c r="AC12" s="136">
        <f>+[1]CMR3!AC14</f>
        <v>0</v>
      </c>
      <c r="AD12" s="136">
        <f>+[1]CMR3!AD14</f>
        <v>0</v>
      </c>
      <c r="AE12" s="136">
        <f>+[1]CMR3!AE14</f>
        <v>0</v>
      </c>
      <c r="AF12" s="136">
        <f>+[1]CMR3!AF14</f>
        <v>0</v>
      </c>
      <c r="AG12" s="136">
        <f>+[1]CMR3!AG14</f>
        <v>0</v>
      </c>
      <c r="AH12" s="136">
        <f>+[1]CMR3!AH14</f>
        <v>0</v>
      </c>
      <c r="AI12" s="136">
        <f>+[1]CMR3!AI14</f>
        <v>0</v>
      </c>
      <c r="AJ12" s="136">
        <f>+[1]CMR3!AJ14</f>
        <v>0</v>
      </c>
    </row>
    <row r="13" spans="1:36">
      <c r="A13" s="136" t="str">
        <f>+[1]CMR3!A15</f>
        <v>Reject Group</v>
      </c>
      <c r="B13" s="136">
        <f>+[1]CMR3!B15</f>
        <v>0</v>
      </c>
      <c r="C13" s="136">
        <f>+[1]CMR3!C15</f>
        <v>0</v>
      </c>
      <c r="D13" s="136">
        <f>+[1]CMR3!D15</f>
        <v>0</v>
      </c>
      <c r="E13" s="136">
        <f>+[1]CMR3!E15</f>
        <v>0</v>
      </c>
      <c r="F13" s="136">
        <f>+[1]CMR3!F15</f>
        <v>0</v>
      </c>
      <c r="G13" s="136">
        <f>+[1]CMR3!G15</f>
        <v>0</v>
      </c>
      <c r="H13" s="136">
        <f>+[1]CMR3!H15</f>
        <v>0</v>
      </c>
      <c r="I13" s="136">
        <f>+[1]CMR3!I15</f>
        <v>0</v>
      </c>
      <c r="J13" s="136">
        <f>+[1]CMR3!J15</f>
        <v>0</v>
      </c>
      <c r="K13" s="136">
        <f>+[1]CMR3!K15</f>
        <v>0</v>
      </c>
      <c r="L13" s="136">
        <f>+[1]CMR3!L15</f>
        <v>0</v>
      </c>
      <c r="M13" s="136">
        <f>+[1]CMR3!M15</f>
        <v>0</v>
      </c>
      <c r="N13" s="136">
        <f>+[1]CMR3!N15</f>
        <v>0</v>
      </c>
      <c r="O13" s="136">
        <f>+[1]CMR3!O15</f>
        <v>0</v>
      </c>
      <c r="P13" s="136">
        <f>+[1]CMR3!P15</f>
        <v>0</v>
      </c>
      <c r="Q13" s="136">
        <f>+[1]CMR3!Q15</f>
        <v>0</v>
      </c>
      <c r="R13" s="136">
        <f>+[1]CMR3!R15</f>
        <v>0</v>
      </c>
      <c r="S13" s="136">
        <f>+[1]CMR3!S15</f>
        <v>0</v>
      </c>
      <c r="T13" s="136">
        <f>+[1]CMR3!T15</f>
        <v>0</v>
      </c>
      <c r="U13" s="136">
        <f>+[1]CMR3!U15</f>
        <v>0</v>
      </c>
      <c r="V13" s="136">
        <f>+[1]CMR3!V15</f>
        <v>0</v>
      </c>
      <c r="W13" s="136">
        <f>+[1]CMR3!W15</f>
        <v>0</v>
      </c>
      <c r="X13" s="136">
        <f>+[1]CMR3!X15</f>
        <v>0</v>
      </c>
      <c r="Y13" s="136">
        <f>+[1]CMR3!Y15</f>
        <v>0</v>
      </c>
      <c r="Z13" s="136">
        <f>+[1]CMR3!Z15</f>
        <v>0</v>
      </c>
      <c r="AA13" s="136">
        <f>+[1]CMR3!AA15</f>
        <v>0</v>
      </c>
      <c r="AB13" s="136">
        <f>+[1]CMR3!AB15</f>
        <v>0</v>
      </c>
      <c r="AC13" s="136">
        <f>+[1]CMR3!AC15</f>
        <v>0</v>
      </c>
      <c r="AD13" s="136">
        <f>+[1]CMR3!AD15</f>
        <v>0</v>
      </c>
      <c r="AE13" s="136">
        <f>+[1]CMR3!AE15</f>
        <v>0</v>
      </c>
      <c r="AF13" s="136">
        <f>+[1]CMR3!AF15</f>
        <v>0</v>
      </c>
      <c r="AG13" s="136">
        <f>+[1]CMR3!AG15</f>
        <v>0</v>
      </c>
      <c r="AH13" s="136">
        <f>+[1]CMR3!AH15</f>
        <v>0</v>
      </c>
      <c r="AI13" s="136">
        <f>+[1]CMR3!AI15</f>
        <v>0</v>
      </c>
      <c r="AJ13" s="136">
        <f>+[1]CMR3!AJ15</f>
        <v>0</v>
      </c>
    </row>
    <row r="14" spans="1:36">
      <c r="A14" s="136" t="str">
        <f>+[1]CMR3!A16</f>
        <v>ADJUST MACHINE</v>
      </c>
      <c r="B14" s="136">
        <f>+[1]CMR3!B16</f>
        <v>20</v>
      </c>
      <c r="C14" s="136">
        <f>+[1]CMR3!C16</f>
        <v>49</v>
      </c>
      <c r="D14" s="136">
        <f>+[1]CMR3!D16</f>
        <v>11</v>
      </c>
      <c r="E14" s="136">
        <f>+[1]CMR3!E16</f>
        <v>0</v>
      </c>
      <c r="F14" s="136">
        <f>+[1]CMR3!F16</f>
        <v>0</v>
      </c>
      <c r="G14" s="136">
        <f>+[1]CMR3!G16</f>
        <v>0</v>
      </c>
      <c r="H14" s="136">
        <f>+[1]CMR3!H16</f>
        <v>0</v>
      </c>
      <c r="I14" s="136">
        <f>+[1]CMR3!I16</f>
        <v>0</v>
      </c>
      <c r="J14" s="136">
        <f>+[1]CMR3!J16</f>
        <v>0</v>
      </c>
      <c r="K14" s="136">
        <f>+[1]CMR3!K16</f>
        <v>0</v>
      </c>
      <c r="L14" s="136">
        <f>+[1]CMR3!L16</f>
        <v>0</v>
      </c>
      <c r="M14" s="136">
        <f>+[1]CMR3!M16</f>
        <v>0</v>
      </c>
      <c r="N14" s="136">
        <f>+[1]CMR3!N16</f>
        <v>0</v>
      </c>
      <c r="O14" s="136">
        <f>+[1]CMR3!O16</f>
        <v>0</v>
      </c>
      <c r="P14" s="136">
        <f>+[1]CMR3!P16</f>
        <v>0</v>
      </c>
      <c r="Q14" s="136">
        <f>+[1]CMR3!Q16</f>
        <v>0</v>
      </c>
      <c r="R14" s="136">
        <f>+[1]CMR3!R16</f>
        <v>0</v>
      </c>
      <c r="S14" s="136">
        <f>+[1]CMR3!S16</f>
        <v>0</v>
      </c>
      <c r="T14" s="136">
        <f>+[1]CMR3!T16</f>
        <v>0</v>
      </c>
      <c r="U14" s="136">
        <f>+[1]CMR3!U16</f>
        <v>0</v>
      </c>
      <c r="V14" s="136">
        <f>+[1]CMR3!V16</f>
        <v>0</v>
      </c>
      <c r="W14" s="136">
        <f>+[1]CMR3!W16</f>
        <v>0</v>
      </c>
      <c r="X14" s="136">
        <f>+[1]CMR3!X16</f>
        <v>0</v>
      </c>
      <c r="Y14" s="136">
        <f>+[1]CMR3!Y16</f>
        <v>0</v>
      </c>
      <c r="Z14" s="136">
        <f>+[1]CMR3!Z16</f>
        <v>0</v>
      </c>
      <c r="AA14" s="136">
        <f>+[1]CMR3!AA16</f>
        <v>0</v>
      </c>
      <c r="AB14" s="136">
        <f>+[1]CMR3!AB16</f>
        <v>0</v>
      </c>
      <c r="AC14" s="136">
        <f>+[1]CMR3!AC16</f>
        <v>0</v>
      </c>
      <c r="AD14" s="136">
        <f>+[1]CMR3!AD16</f>
        <v>0</v>
      </c>
      <c r="AE14" s="136">
        <f>+[1]CMR3!AE16</f>
        <v>0</v>
      </c>
      <c r="AF14" s="136">
        <f>+[1]CMR3!AF16</f>
        <v>0</v>
      </c>
      <c r="AG14" s="136">
        <f>+[1]CMR3!AG16</f>
        <v>0</v>
      </c>
      <c r="AH14" s="136">
        <f>+[1]CMR3!AH16</f>
        <v>0</v>
      </c>
      <c r="AI14" s="136">
        <f>+[1]CMR3!AI16</f>
        <v>0</v>
      </c>
      <c r="AJ14" s="136">
        <f>+[1]CMR3!AJ16</f>
        <v>0</v>
      </c>
    </row>
    <row r="15" spans="1:36">
      <c r="A15" s="136" t="str">
        <f>+[1]CMR3!A17</f>
        <v>ANGLE</v>
      </c>
      <c r="B15" s="136">
        <f>+[1]CMR3!B17</f>
        <v>0</v>
      </c>
      <c r="C15" s="136">
        <f>+[1]CMR3!C17</f>
        <v>0</v>
      </c>
      <c r="D15" s="136">
        <f>+[1]CMR3!D17</f>
        <v>0</v>
      </c>
      <c r="E15" s="136">
        <f>+[1]CMR3!E17</f>
        <v>0</v>
      </c>
      <c r="F15" s="136">
        <f>+[1]CMR3!F17</f>
        <v>0</v>
      </c>
      <c r="G15" s="136">
        <f>+[1]CMR3!G17</f>
        <v>0</v>
      </c>
      <c r="H15" s="136">
        <f>+[1]CMR3!H17</f>
        <v>0</v>
      </c>
      <c r="I15" s="136">
        <f>+[1]CMR3!I17</f>
        <v>0</v>
      </c>
      <c r="J15" s="136">
        <f>+[1]CMR3!J17</f>
        <v>0</v>
      </c>
      <c r="K15" s="136">
        <f>+[1]CMR3!K17</f>
        <v>0</v>
      </c>
      <c r="L15" s="136">
        <f>+[1]CMR3!L17</f>
        <v>0</v>
      </c>
      <c r="M15" s="136">
        <f>+[1]CMR3!M17</f>
        <v>0</v>
      </c>
      <c r="N15" s="136">
        <f>+[1]CMR3!N17</f>
        <v>0</v>
      </c>
      <c r="O15" s="136">
        <f>+[1]CMR3!O17</f>
        <v>0</v>
      </c>
      <c r="P15" s="136">
        <f>+[1]CMR3!P17</f>
        <v>0</v>
      </c>
      <c r="Q15" s="136">
        <f>+[1]CMR3!Q17</f>
        <v>0</v>
      </c>
      <c r="R15" s="136">
        <f>+[1]CMR3!R17</f>
        <v>0</v>
      </c>
      <c r="S15" s="136">
        <f>+[1]CMR3!S17</f>
        <v>0</v>
      </c>
      <c r="T15" s="136">
        <f>+[1]CMR3!T17</f>
        <v>0</v>
      </c>
      <c r="U15" s="136">
        <f>+[1]CMR3!U17</f>
        <v>0</v>
      </c>
      <c r="V15" s="136">
        <f>+[1]CMR3!V17</f>
        <v>0</v>
      </c>
      <c r="W15" s="136">
        <f>+[1]CMR3!W17</f>
        <v>0</v>
      </c>
      <c r="X15" s="136">
        <f>+[1]CMR3!X17</f>
        <v>0</v>
      </c>
      <c r="Y15" s="136">
        <f>+[1]CMR3!Y17</f>
        <v>0</v>
      </c>
      <c r="Z15" s="136">
        <f>+[1]CMR3!Z17</f>
        <v>0</v>
      </c>
      <c r="AA15" s="136">
        <f>+[1]CMR3!AA17</f>
        <v>0</v>
      </c>
      <c r="AB15" s="136">
        <f>+[1]CMR3!AB17</f>
        <v>0</v>
      </c>
      <c r="AC15" s="136">
        <f>+[1]CMR3!AC17</f>
        <v>0</v>
      </c>
      <c r="AD15" s="136">
        <f>+[1]CMR3!AD17</f>
        <v>0</v>
      </c>
      <c r="AE15" s="136">
        <f>+[1]CMR3!AE17</f>
        <v>0</v>
      </c>
      <c r="AF15" s="136">
        <f>+[1]CMR3!AF17</f>
        <v>0</v>
      </c>
      <c r="AG15" s="136">
        <f>+[1]CMR3!AG17</f>
        <v>0</v>
      </c>
      <c r="AH15" s="136">
        <f>+[1]CMR3!AH17</f>
        <v>0</v>
      </c>
      <c r="AI15" s="136">
        <f>+[1]CMR3!AI17</f>
        <v>0</v>
      </c>
      <c r="AJ15" s="136">
        <f>+[1]CMR3!AJ17</f>
        <v>0</v>
      </c>
    </row>
    <row r="16" spans="1:36">
      <c r="A16" s="136" t="str">
        <f>+[1]CMR3!A18</f>
        <v>BURR ALL</v>
      </c>
      <c r="B16" s="136">
        <f>+[1]CMR3!B18</f>
        <v>0</v>
      </c>
      <c r="C16" s="136">
        <f>+[1]CMR3!C18</f>
        <v>1</v>
      </c>
      <c r="D16" s="136">
        <f>+[1]CMR3!D18</f>
        <v>0</v>
      </c>
      <c r="E16" s="136">
        <f>+[1]CMR3!E18</f>
        <v>0</v>
      </c>
      <c r="F16" s="136">
        <f>+[1]CMR3!F18</f>
        <v>0</v>
      </c>
      <c r="G16" s="136">
        <f>+[1]CMR3!G18</f>
        <v>0</v>
      </c>
      <c r="H16" s="136">
        <f>+[1]CMR3!H18</f>
        <v>0</v>
      </c>
      <c r="I16" s="136">
        <f>+[1]CMR3!I18</f>
        <v>0</v>
      </c>
      <c r="J16" s="136">
        <f>+[1]CMR3!J18</f>
        <v>0</v>
      </c>
      <c r="K16" s="136">
        <f>+[1]CMR3!K18</f>
        <v>0</v>
      </c>
      <c r="L16" s="136">
        <f>+[1]CMR3!L18</f>
        <v>0</v>
      </c>
      <c r="M16" s="136">
        <f>+[1]CMR3!M18</f>
        <v>0</v>
      </c>
      <c r="N16" s="136">
        <f>+[1]CMR3!N18</f>
        <v>0</v>
      </c>
      <c r="O16" s="136">
        <f>+[1]CMR3!O18</f>
        <v>0</v>
      </c>
      <c r="P16" s="136">
        <f>+[1]CMR3!P18</f>
        <v>0</v>
      </c>
      <c r="Q16" s="136">
        <f>+[1]CMR3!Q18</f>
        <v>0</v>
      </c>
      <c r="R16" s="136">
        <f>+[1]CMR3!R18</f>
        <v>0</v>
      </c>
      <c r="S16" s="136">
        <f>+[1]CMR3!S18</f>
        <v>0</v>
      </c>
      <c r="T16" s="136">
        <f>+[1]CMR3!T18</f>
        <v>0</v>
      </c>
      <c r="U16" s="136">
        <f>+[1]CMR3!U18</f>
        <v>0</v>
      </c>
      <c r="V16" s="136">
        <f>+[1]CMR3!V18</f>
        <v>0</v>
      </c>
      <c r="W16" s="136">
        <f>+[1]CMR3!W18</f>
        <v>0</v>
      </c>
      <c r="X16" s="136">
        <f>+[1]CMR3!X18</f>
        <v>0</v>
      </c>
      <c r="Y16" s="136">
        <f>+[1]CMR3!Y18</f>
        <v>0</v>
      </c>
      <c r="Z16" s="136">
        <f>+[1]CMR3!Z18</f>
        <v>0</v>
      </c>
      <c r="AA16" s="136">
        <f>+[1]CMR3!AA18</f>
        <v>0</v>
      </c>
      <c r="AB16" s="136">
        <f>+[1]CMR3!AB18</f>
        <v>0</v>
      </c>
      <c r="AC16" s="136">
        <f>+[1]CMR3!AC18</f>
        <v>0</v>
      </c>
      <c r="AD16" s="136">
        <f>+[1]CMR3!AD18</f>
        <v>0</v>
      </c>
      <c r="AE16" s="136">
        <f>+[1]CMR3!AE18</f>
        <v>0</v>
      </c>
      <c r="AF16" s="136">
        <f>+[1]CMR3!AF18</f>
        <v>0</v>
      </c>
      <c r="AG16" s="136">
        <f>+[1]CMR3!AG18</f>
        <v>0</v>
      </c>
      <c r="AH16" s="136">
        <f>+[1]CMR3!AH18</f>
        <v>0</v>
      </c>
      <c r="AI16" s="136">
        <f>+[1]CMR3!AI18</f>
        <v>0</v>
      </c>
      <c r="AJ16" s="136">
        <f>+[1]CMR3!AJ18</f>
        <v>0</v>
      </c>
    </row>
    <row r="17" spans="1:36">
      <c r="A17" s="136" t="str">
        <f>+[1]CMR3!A19</f>
        <v>CONTAM ALL</v>
      </c>
      <c r="B17" s="136">
        <f>+[1]CMR3!B19</f>
        <v>0</v>
      </c>
      <c r="C17" s="136">
        <f>+[1]CMR3!C19</f>
        <v>10</v>
      </c>
      <c r="D17" s="136">
        <f>+[1]CMR3!D19</f>
        <v>0</v>
      </c>
      <c r="E17" s="136">
        <f>+[1]CMR3!E19</f>
        <v>0</v>
      </c>
      <c r="F17" s="136">
        <f>+[1]CMR3!F19</f>
        <v>0</v>
      </c>
      <c r="G17" s="136">
        <f>+[1]CMR3!G19</f>
        <v>0</v>
      </c>
      <c r="H17" s="136">
        <f>+[1]CMR3!H19</f>
        <v>0</v>
      </c>
      <c r="I17" s="136">
        <f>+[1]CMR3!I19</f>
        <v>0</v>
      </c>
      <c r="J17" s="136">
        <f>+[1]CMR3!J19</f>
        <v>0</v>
      </c>
      <c r="K17" s="136">
        <f>+[1]CMR3!K19</f>
        <v>0</v>
      </c>
      <c r="L17" s="136">
        <f>+[1]CMR3!L19</f>
        <v>0</v>
      </c>
      <c r="M17" s="136">
        <f>+[1]CMR3!M19</f>
        <v>0</v>
      </c>
      <c r="N17" s="136">
        <f>+[1]CMR3!N19</f>
        <v>0</v>
      </c>
      <c r="O17" s="136">
        <f>+[1]CMR3!O19</f>
        <v>0</v>
      </c>
      <c r="P17" s="136">
        <f>+[1]CMR3!P19</f>
        <v>0</v>
      </c>
      <c r="Q17" s="136">
        <f>+[1]CMR3!Q19</f>
        <v>0</v>
      </c>
      <c r="R17" s="136">
        <f>+[1]CMR3!R19</f>
        <v>0</v>
      </c>
      <c r="S17" s="136">
        <f>+[1]CMR3!S19</f>
        <v>0</v>
      </c>
      <c r="T17" s="136">
        <f>+[1]CMR3!T19</f>
        <v>0</v>
      </c>
      <c r="U17" s="136">
        <f>+[1]CMR3!U19</f>
        <v>0</v>
      </c>
      <c r="V17" s="136">
        <f>+[1]CMR3!V19</f>
        <v>0</v>
      </c>
      <c r="W17" s="136">
        <f>+[1]CMR3!W19</f>
        <v>0</v>
      </c>
      <c r="X17" s="136">
        <f>+[1]CMR3!X19</f>
        <v>0</v>
      </c>
      <c r="Y17" s="136">
        <f>+[1]CMR3!Y19</f>
        <v>0</v>
      </c>
      <c r="Z17" s="136">
        <f>+[1]CMR3!Z19</f>
        <v>0</v>
      </c>
      <c r="AA17" s="136">
        <f>+[1]CMR3!AA19</f>
        <v>0</v>
      </c>
      <c r="AB17" s="136">
        <f>+[1]CMR3!AB19</f>
        <v>0</v>
      </c>
      <c r="AC17" s="136">
        <f>+[1]CMR3!AC19</f>
        <v>0</v>
      </c>
      <c r="AD17" s="136">
        <f>+[1]CMR3!AD19</f>
        <v>0</v>
      </c>
      <c r="AE17" s="136">
        <f>+[1]CMR3!AE19</f>
        <v>0</v>
      </c>
      <c r="AF17" s="136">
        <f>+[1]CMR3!AF19</f>
        <v>0</v>
      </c>
      <c r="AG17" s="136">
        <f>+[1]CMR3!AG19</f>
        <v>0</v>
      </c>
      <c r="AH17" s="136">
        <f>+[1]CMR3!AH19</f>
        <v>0</v>
      </c>
      <c r="AI17" s="136">
        <f>+[1]CMR3!AI19</f>
        <v>0</v>
      </c>
      <c r="AJ17" s="136">
        <f>+[1]CMR3!AJ19</f>
        <v>0</v>
      </c>
    </row>
    <row r="18" spans="1:36">
      <c r="A18" s="136" t="str">
        <f>+[1]CMR3!A20</f>
        <v>CUT NG</v>
      </c>
      <c r="B18" s="136">
        <f>+[1]CMR3!B20</f>
        <v>0</v>
      </c>
      <c r="C18" s="136">
        <f>+[1]CMR3!C20</f>
        <v>6</v>
      </c>
      <c r="D18" s="136">
        <f>+[1]CMR3!D20</f>
        <v>0</v>
      </c>
      <c r="E18" s="136">
        <f>+[1]CMR3!E20</f>
        <v>0</v>
      </c>
      <c r="F18" s="136">
        <f>+[1]CMR3!F20</f>
        <v>0</v>
      </c>
      <c r="G18" s="136">
        <f>+[1]CMR3!G20</f>
        <v>0</v>
      </c>
      <c r="H18" s="136">
        <f>+[1]CMR3!H20</f>
        <v>0</v>
      </c>
      <c r="I18" s="136">
        <f>+[1]CMR3!I20</f>
        <v>0</v>
      </c>
      <c r="J18" s="136">
        <f>+[1]CMR3!J20</f>
        <v>0</v>
      </c>
      <c r="K18" s="136">
        <f>+[1]CMR3!K20</f>
        <v>0</v>
      </c>
      <c r="L18" s="136">
        <f>+[1]CMR3!L20</f>
        <v>0</v>
      </c>
      <c r="M18" s="136">
        <f>+[1]CMR3!M20</f>
        <v>0</v>
      </c>
      <c r="N18" s="136">
        <f>+[1]CMR3!N20</f>
        <v>0</v>
      </c>
      <c r="O18" s="136">
        <f>+[1]CMR3!O20</f>
        <v>0</v>
      </c>
      <c r="P18" s="136">
        <f>+[1]CMR3!P20</f>
        <v>0</v>
      </c>
      <c r="Q18" s="136">
        <f>+[1]CMR3!Q20</f>
        <v>0</v>
      </c>
      <c r="R18" s="136">
        <f>+[1]CMR3!R20</f>
        <v>0</v>
      </c>
      <c r="S18" s="136">
        <f>+[1]CMR3!S20</f>
        <v>0</v>
      </c>
      <c r="T18" s="136">
        <f>+[1]CMR3!T20</f>
        <v>0</v>
      </c>
      <c r="U18" s="136">
        <f>+[1]CMR3!U20</f>
        <v>0</v>
      </c>
      <c r="V18" s="136">
        <f>+[1]CMR3!V20</f>
        <v>0</v>
      </c>
      <c r="W18" s="136">
        <f>+[1]CMR3!W20</f>
        <v>0</v>
      </c>
      <c r="X18" s="136">
        <f>+[1]CMR3!X20</f>
        <v>0</v>
      </c>
      <c r="Y18" s="136">
        <f>+[1]CMR3!Y20</f>
        <v>0</v>
      </c>
      <c r="Z18" s="136">
        <f>+[1]CMR3!Z20</f>
        <v>0</v>
      </c>
      <c r="AA18" s="136">
        <f>+[1]CMR3!AA20</f>
        <v>0</v>
      </c>
      <c r="AB18" s="136">
        <f>+[1]CMR3!AB20</f>
        <v>0</v>
      </c>
      <c r="AC18" s="136">
        <f>+[1]CMR3!AC20</f>
        <v>0</v>
      </c>
      <c r="AD18" s="136">
        <f>+[1]CMR3!AD20</f>
        <v>0</v>
      </c>
      <c r="AE18" s="136">
        <f>+[1]CMR3!AE20</f>
        <v>0</v>
      </c>
      <c r="AF18" s="136">
        <f>+[1]CMR3!AF20</f>
        <v>0</v>
      </c>
      <c r="AG18" s="136">
        <f>+[1]CMR3!AG20</f>
        <v>0</v>
      </c>
      <c r="AH18" s="136">
        <f>+[1]CMR3!AH20</f>
        <v>0</v>
      </c>
      <c r="AI18" s="136">
        <f>+[1]CMR3!AI20</f>
        <v>0</v>
      </c>
      <c r="AJ18" s="136">
        <f>+[1]CMR3!AJ20</f>
        <v>0</v>
      </c>
    </row>
    <row r="19" spans="1:36" s="143" customFormat="1">
      <c r="A19" s="136" t="str">
        <f>+[1]CMR3!A21</f>
        <v>DENT ALL</v>
      </c>
      <c r="B19" s="136">
        <f>+[1]CMR3!B21</f>
        <v>0</v>
      </c>
      <c r="C19" s="136">
        <f>+[1]CMR3!C21</f>
        <v>9</v>
      </c>
      <c r="D19" s="136">
        <f>+[1]CMR3!D21</f>
        <v>5</v>
      </c>
      <c r="E19" s="136">
        <f>+[1]CMR3!E21</f>
        <v>0</v>
      </c>
      <c r="F19" s="136">
        <f>+[1]CMR3!F21</f>
        <v>0</v>
      </c>
      <c r="G19" s="136">
        <f>+[1]CMR3!G21</f>
        <v>0</v>
      </c>
      <c r="H19" s="136">
        <f>+[1]CMR3!H21</f>
        <v>0</v>
      </c>
      <c r="I19" s="136">
        <f>+[1]CMR3!I21</f>
        <v>0</v>
      </c>
      <c r="J19" s="136">
        <f>+[1]CMR3!J21</f>
        <v>0</v>
      </c>
      <c r="K19" s="136">
        <f>+[1]CMR3!K21</f>
        <v>0</v>
      </c>
      <c r="L19" s="136">
        <f>+[1]CMR3!L21</f>
        <v>0</v>
      </c>
      <c r="M19" s="136">
        <f>+[1]CMR3!M21</f>
        <v>0</v>
      </c>
      <c r="N19" s="136">
        <f>+[1]CMR3!N21</f>
        <v>0</v>
      </c>
      <c r="O19" s="136">
        <f>+[1]CMR3!O21</f>
        <v>0</v>
      </c>
      <c r="P19" s="136">
        <f>+[1]CMR3!P21</f>
        <v>0</v>
      </c>
      <c r="Q19" s="136">
        <f>+[1]CMR3!Q21</f>
        <v>0</v>
      </c>
      <c r="R19" s="136">
        <f>+[1]CMR3!R21</f>
        <v>0</v>
      </c>
      <c r="S19" s="136">
        <f>+[1]CMR3!S21</f>
        <v>0</v>
      </c>
      <c r="T19" s="136">
        <f>+[1]CMR3!T21</f>
        <v>0</v>
      </c>
      <c r="U19" s="136">
        <f>+[1]CMR3!U21</f>
        <v>0</v>
      </c>
      <c r="V19" s="136">
        <f>+[1]CMR3!V21</f>
        <v>0</v>
      </c>
      <c r="W19" s="136">
        <f>+[1]CMR3!W21</f>
        <v>0</v>
      </c>
      <c r="X19" s="136">
        <f>+[1]CMR3!X21</f>
        <v>0</v>
      </c>
      <c r="Y19" s="136">
        <f>+[1]CMR3!Y21</f>
        <v>0</v>
      </c>
      <c r="Z19" s="136">
        <f>+[1]CMR3!Z21</f>
        <v>0</v>
      </c>
      <c r="AA19" s="136">
        <f>+[1]CMR3!AA21</f>
        <v>0</v>
      </c>
      <c r="AB19" s="136">
        <f>+[1]CMR3!AB21</f>
        <v>0</v>
      </c>
      <c r="AC19" s="136">
        <f>+[1]CMR3!AC21</f>
        <v>0</v>
      </c>
      <c r="AD19" s="136">
        <f>+[1]CMR3!AD21</f>
        <v>0</v>
      </c>
      <c r="AE19" s="136">
        <f>+[1]CMR3!AE21</f>
        <v>0</v>
      </c>
      <c r="AF19" s="136">
        <f>+[1]CMR3!AF21</f>
        <v>0</v>
      </c>
      <c r="AG19" s="136">
        <f>+[1]CMR3!AG21</f>
        <v>0</v>
      </c>
      <c r="AH19" s="136">
        <f>+[1]CMR3!AH21</f>
        <v>0</v>
      </c>
      <c r="AI19" s="136">
        <f>+[1]CMR3!AI21</f>
        <v>0</v>
      </c>
      <c r="AJ19" s="136">
        <f>+[1]CMR3!AJ21</f>
        <v>0</v>
      </c>
    </row>
    <row r="20" spans="1:36">
      <c r="A20" s="136" t="str">
        <f>+[1]CMR3!A22</f>
        <v>DRILL/SCREW NG</v>
      </c>
      <c r="B20" s="136">
        <f>+[1]CMR3!B22</f>
        <v>0</v>
      </c>
      <c r="C20" s="136">
        <f>+[1]CMR3!C22</f>
        <v>13</v>
      </c>
      <c r="D20" s="136">
        <f>+[1]CMR3!D22</f>
        <v>1</v>
      </c>
      <c r="E20" s="136">
        <f>+[1]CMR3!E22</f>
        <v>0</v>
      </c>
      <c r="F20" s="136">
        <f>+[1]CMR3!F22</f>
        <v>0</v>
      </c>
      <c r="G20" s="136">
        <f>+[1]CMR3!G22</f>
        <v>0</v>
      </c>
      <c r="H20" s="136">
        <f>+[1]CMR3!H22</f>
        <v>0</v>
      </c>
      <c r="I20" s="136">
        <f>+[1]CMR3!I22</f>
        <v>0</v>
      </c>
      <c r="J20" s="136">
        <f>+[1]CMR3!J22</f>
        <v>0</v>
      </c>
      <c r="K20" s="136">
        <f>+[1]CMR3!K22</f>
        <v>0</v>
      </c>
      <c r="L20" s="136">
        <f>+[1]CMR3!L22</f>
        <v>0</v>
      </c>
      <c r="M20" s="136">
        <f>+[1]CMR3!M22</f>
        <v>0</v>
      </c>
      <c r="N20" s="136">
        <f>+[1]CMR3!N22</f>
        <v>0</v>
      </c>
      <c r="O20" s="136">
        <f>+[1]CMR3!O22</f>
        <v>0</v>
      </c>
      <c r="P20" s="136">
        <f>+[1]CMR3!P22</f>
        <v>0</v>
      </c>
      <c r="Q20" s="136">
        <f>+[1]CMR3!Q22</f>
        <v>0</v>
      </c>
      <c r="R20" s="136">
        <f>+[1]CMR3!R22</f>
        <v>0</v>
      </c>
      <c r="S20" s="136">
        <f>+[1]CMR3!S22</f>
        <v>0</v>
      </c>
      <c r="T20" s="136">
        <f>+[1]CMR3!T22</f>
        <v>0</v>
      </c>
      <c r="U20" s="136">
        <f>+[1]CMR3!U22</f>
        <v>0</v>
      </c>
      <c r="V20" s="136">
        <f>+[1]CMR3!V22</f>
        <v>0</v>
      </c>
      <c r="W20" s="136">
        <f>+[1]CMR3!W22</f>
        <v>0</v>
      </c>
      <c r="X20" s="136">
        <f>+[1]CMR3!X22</f>
        <v>0</v>
      </c>
      <c r="Y20" s="136">
        <f>+[1]CMR3!Y22</f>
        <v>0</v>
      </c>
      <c r="Z20" s="136">
        <f>+[1]CMR3!Z22</f>
        <v>0</v>
      </c>
      <c r="AA20" s="136">
        <f>+[1]CMR3!AA22</f>
        <v>0</v>
      </c>
      <c r="AB20" s="136">
        <f>+[1]CMR3!AB22</f>
        <v>0</v>
      </c>
      <c r="AC20" s="136">
        <f>+[1]CMR3!AC22</f>
        <v>0</v>
      </c>
      <c r="AD20" s="136">
        <f>+[1]CMR3!AD22</f>
        <v>0</v>
      </c>
      <c r="AE20" s="136">
        <f>+[1]CMR3!AE22</f>
        <v>0</v>
      </c>
      <c r="AF20" s="136">
        <f>+[1]CMR3!AF22</f>
        <v>0</v>
      </c>
      <c r="AG20" s="136">
        <f>+[1]CMR3!AG22</f>
        <v>0</v>
      </c>
      <c r="AH20" s="136">
        <f>+[1]CMR3!AH22</f>
        <v>0</v>
      </c>
      <c r="AI20" s="136">
        <f>+[1]CMR3!AI22</f>
        <v>0</v>
      </c>
      <c r="AJ20" s="136">
        <f>+[1]CMR3!AJ22</f>
        <v>0</v>
      </c>
    </row>
    <row r="21" spans="1:36">
      <c r="A21" s="136" t="str">
        <f>+[1]CMR3!A23</f>
        <v>GEOMETRY</v>
      </c>
      <c r="B21" s="136">
        <f>+[1]CMR3!B23</f>
        <v>0</v>
      </c>
      <c r="C21" s="136">
        <f>+[1]CMR3!C23</f>
        <v>0</v>
      </c>
      <c r="D21" s="136">
        <f>+[1]CMR3!D23</f>
        <v>66</v>
      </c>
      <c r="E21" s="136">
        <f>+[1]CMR3!E23</f>
        <v>0</v>
      </c>
      <c r="F21" s="136">
        <f>+[1]CMR3!F23</f>
        <v>0</v>
      </c>
      <c r="G21" s="136">
        <f>+[1]CMR3!G23</f>
        <v>0</v>
      </c>
      <c r="H21" s="136">
        <f>+[1]CMR3!H23</f>
        <v>0</v>
      </c>
      <c r="I21" s="136">
        <f>+[1]CMR3!I23</f>
        <v>0</v>
      </c>
      <c r="J21" s="136">
        <f>+[1]CMR3!J23</f>
        <v>0</v>
      </c>
      <c r="K21" s="136">
        <f>+[1]CMR3!K23</f>
        <v>0</v>
      </c>
      <c r="L21" s="136">
        <f>+[1]CMR3!L23</f>
        <v>0</v>
      </c>
      <c r="M21" s="136">
        <f>+[1]CMR3!M23</f>
        <v>0</v>
      </c>
      <c r="N21" s="136">
        <f>+[1]CMR3!N23</f>
        <v>0</v>
      </c>
      <c r="O21" s="136">
        <f>+[1]CMR3!O23</f>
        <v>0</v>
      </c>
      <c r="P21" s="136">
        <f>+[1]CMR3!P23</f>
        <v>0</v>
      </c>
      <c r="Q21" s="136">
        <f>+[1]CMR3!Q23</f>
        <v>0</v>
      </c>
      <c r="R21" s="136">
        <f>+[1]CMR3!R23</f>
        <v>0</v>
      </c>
      <c r="S21" s="136">
        <f>+[1]CMR3!S23</f>
        <v>0</v>
      </c>
      <c r="T21" s="136">
        <f>+[1]CMR3!T23</f>
        <v>0</v>
      </c>
      <c r="U21" s="136">
        <f>+[1]CMR3!U23</f>
        <v>0</v>
      </c>
      <c r="V21" s="136">
        <f>+[1]CMR3!V23</f>
        <v>0</v>
      </c>
      <c r="W21" s="136">
        <f>+[1]CMR3!W23</f>
        <v>0</v>
      </c>
      <c r="X21" s="136">
        <f>+[1]CMR3!X23</f>
        <v>0</v>
      </c>
      <c r="Y21" s="136">
        <f>+[1]CMR3!Y23</f>
        <v>0</v>
      </c>
      <c r="Z21" s="136">
        <f>+[1]CMR3!Z23</f>
        <v>0</v>
      </c>
      <c r="AA21" s="136">
        <f>+[1]CMR3!AA23</f>
        <v>0</v>
      </c>
      <c r="AB21" s="136">
        <f>+[1]CMR3!AB23</f>
        <v>0</v>
      </c>
      <c r="AC21" s="136">
        <f>+[1]CMR3!AC23</f>
        <v>0</v>
      </c>
      <c r="AD21" s="136">
        <f>+[1]CMR3!AD23</f>
        <v>0</v>
      </c>
      <c r="AE21" s="136">
        <f>+[1]CMR3!AE23</f>
        <v>0</v>
      </c>
      <c r="AF21" s="136">
        <f>+[1]CMR3!AF23</f>
        <v>0</v>
      </c>
      <c r="AG21" s="136">
        <f>+[1]CMR3!AG23</f>
        <v>0</v>
      </c>
      <c r="AH21" s="136">
        <f>+[1]CMR3!AH23</f>
        <v>0</v>
      </c>
      <c r="AI21" s="136">
        <f>+[1]CMR3!AI23</f>
        <v>0</v>
      </c>
      <c r="AJ21" s="136">
        <f>+[1]CMR3!AJ23</f>
        <v>0</v>
      </c>
    </row>
    <row r="22" spans="1:36">
      <c r="A22" s="136" t="str">
        <f>+[1]CMR3!A24</f>
        <v>ID DEVIATE</v>
      </c>
      <c r="B22" s="136">
        <f>+[1]CMR3!B24</f>
        <v>0</v>
      </c>
      <c r="C22" s="136">
        <f>+[1]CMR3!C24</f>
        <v>0</v>
      </c>
      <c r="D22" s="136">
        <f>+[1]CMR3!D24</f>
        <v>0</v>
      </c>
      <c r="E22" s="136">
        <f>+[1]CMR3!E24</f>
        <v>0</v>
      </c>
      <c r="F22" s="136">
        <f>+[1]CMR3!F24</f>
        <v>0</v>
      </c>
      <c r="G22" s="136">
        <f>+[1]CMR3!G24</f>
        <v>0</v>
      </c>
      <c r="H22" s="136">
        <f>+[1]CMR3!H24</f>
        <v>0</v>
      </c>
      <c r="I22" s="136">
        <f>+[1]CMR3!I24</f>
        <v>0</v>
      </c>
      <c r="J22" s="136">
        <f>+[1]CMR3!J24</f>
        <v>0</v>
      </c>
      <c r="K22" s="136">
        <f>+[1]CMR3!K24</f>
        <v>0</v>
      </c>
      <c r="L22" s="136">
        <f>+[1]CMR3!L24</f>
        <v>0</v>
      </c>
      <c r="M22" s="136">
        <f>+[1]CMR3!M24</f>
        <v>0</v>
      </c>
      <c r="N22" s="136">
        <f>+[1]CMR3!N24</f>
        <v>0</v>
      </c>
      <c r="O22" s="136">
        <f>+[1]CMR3!O24</f>
        <v>0</v>
      </c>
      <c r="P22" s="136">
        <f>+[1]CMR3!P24</f>
        <v>0</v>
      </c>
      <c r="Q22" s="136">
        <f>+[1]CMR3!Q24</f>
        <v>0</v>
      </c>
      <c r="R22" s="136">
        <f>+[1]CMR3!R24</f>
        <v>0</v>
      </c>
      <c r="S22" s="136">
        <f>+[1]CMR3!S24</f>
        <v>0</v>
      </c>
      <c r="T22" s="136">
        <f>+[1]CMR3!T24</f>
        <v>0</v>
      </c>
      <c r="U22" s="136">
        <f>+[1]CMR3!U24</f>
        <v>0</v>
      </c>
      <c r="V22" s="136">
        <f>+[1]CMR3!V24</f>
        <v>0</v>
      </c>
      <c r="W22" s="136">
        <f>+[1]CMR3!W24</f>
        <v>0</v>
      </c>
      <c r="X22" s="136">
        <f>+[1]CMR3!X24</f>
        <v>0</v>
      </c>
      <c r="Y22" s="136">
        <f>+[1]CMR3!Y24</f>
        <v>0</v>
      </c>
      <c r="Z22" s="136">
        <f>+[1]CMR3!Z24</f>
        <v>0</v>
      </c>
      <c r="AA22" s="136">
        <f>+[1]CMR3!AA24</f>
        <v>0</v>
      </c>
      <c r="AB22" s="136">
        <f>+[1]CMR3!AB24</f>
        <v>0</v>
      </c>
      <c r="AC22" s="136">
        <f>+[1]CMR3!AC24</f>
        <v>0</v>
      </c>
      <c r="AD22" s="136">
        <f>+[1]CMR3!AD24</f>
        <v>0</v>
      </c>
      <c r="AE22" s="136">
        <f>+[1]CMR3!AE24</f>
        <v>0</v>
      </c>
      <c r="AF22" s="136">
        <f>+[1]CMR3!AF24</f>
        <v>0</v>
      </c>
      <c r="AG22" s="136">
        <f>+[1]CMR3!AG24</f>
        <v>0</v>
      </c>
      <c r="AH22" s="136">
        <f>+[1]CMR3!AH24</f>
        <v>0</v>
      </c>
      <c r="AI22" s="136">
        <f>+[1]CMR3!AI24</f>
        <v>0</v>
      </c>
      <c r="AJ22" s="136">
        <f>+[1]CMR3!AJ24</f>
        <v>0</v>
      </c>
    </row>
    <row r="23" spans="1:36">
      <c r="A23" s="136" t="str">
        <f>+[1]CMR3!A25</f>
        <v>ID SHAFT O/S</v>
      </c>
      <c r="B23" s="136">
        <f>+[1]CMR3!B25</f>
        <v>0</v>
      </c>
      <c r="C23" s="136">
        <f>+[1]CMR3!C25</f>
        <v>0</v>
      </c>
      <c r="D23" s="136">
        <f>+[1]CMR3!D25</f>
        <v>3</v>
      </c>
      <c r="E23" s="136">
        <f>+[1]CMR3!E25</f>
        <v>0</v>
      </c>
      <c r="F23" s="136">
        <f>+[1]CMR3!F25</f>
        <v>0</v>
      </c>
      <c r="G23" s="136">
        <f>+[1]CMR3!G25</f>
        <v>0</v>
      </c>
      <c r="H23" s="136">
        <f>+[1]CMR3!H25</f>
        <v>0</v>
      </c>
      <c r="I23" s="136">
        <f>+[1]CMR3!I25</f>
        <v>0</v>
      </c>
      <c r="J23" s="136">
        <f>+[1]CMR3!J25</f>
        <v>0</v>
      </c>
      <c r="K23" s="136">
        <f>+[1]CMR3!K25</f>
        <v>0</v>
      </c>
      <c r="L23" s="136">
        <f>+[1]CMR3!L25</f>
        <v>0</v>
      </c>
      <c r="M23" s="136">
        <f>+[1]CMR3!M25</f>
        <v>0</v>
      </c>
      <c r="N23" s="136">
        <f>+[1]CMR3!N25</f>
        <v>0</v>
      </c>
      <c r="O23" s="136">
        <f>+[1]CMR3!O25</f>
        <v>0</v>
      </c>
      <c r="P23" s="136">
        <f>+[1]CMR3!P25</f>
        <v>0</v>
      </c>
      <c r="Q23" s="136">
        <f>+[1]CMR3!Q25</f>
        <v>0</v>
      </c>
      <c r="R23" s="136">
        <f>+[1]CMR3!R25</f>
        <v>0</v>
      </c>
      <c r="S23" s="136">
        <f>+[1]CMR3!S25</f>
        <v>0</v>
      </c>
      <c r="T23" s="136">
        <f>+[1]CMR3!T25</f>
        <v>0</v>
      </c>
      <c r="U23" s="136">
        <f>+[1]CMR3!U25</f>
        <v>0</v>
      </c>
      <c r="V23" s="136">
        <f>+[1]CMR3!V25</f>
        <v>0</v>
      </c>
      <c r="W23" s="136">
        <f>+[1]CMR3!W25</f>
        <v>0</v>
      </c>
      <c r="X23" s="136">
        <f>+[1]CMR3!X25</f>
        <v>0</v>
      </c>
      <c r="Y23" s="136">
        <f>+[1]CMR3!Y25</f>
        <v>0</v>
      </c>
      <c r="Z23" s="136">
        <f>+[1]CMR3!Z25</f>
        <v>0</v>
      </c>
      <c r="AA23" s="136">
        <f>+[1]CMR3!AA25</f>
        <v>0</v>
      </c>
      <c r="AB23" s="136">
        <f>+[1]CMR3!AB25</f>
        <v>0</v>
      </c>
      <c r="AC23" s="136">
        <f>+[1]CMR3!AC25</f>
        <v>0</v>
      </c>
      <c r="AD23" s="136">
        <f>+[1]CMR3!AD25</f>
        <v>0</v>
      </c>
      <c r="AE23" s="136">
        <f>+[1]CMR3!AE25</f>
        <v>0</v>
      </c>
      <c r="AF23" s="136">
        <f>+[1]CMR3!AF25</f>
        <v>0</v>
      </c>
      <c r="AG23" s="136">
        <f>+[1]CMR3!AG25</f>
        <v>0</v>
      </c>
      <c r="AH23" s="136">
        <f>+[1]CMR3!AH25</f>
        <v>0</v>
      </c>
      <c r="AI23" s="136">
        <f>+[1]CMR3!AI25</f>
        <v>0</v>
      </c>
      <c r="AJ23" s="136">
        <f>+[1]CMR3!AJ25</f>
        <v>0</v>
      </c>
    </row>
    <row r="24" spans="1:36">
      <c r="A24" s="136" t="str">
        <f>+[1]CMR3!A26</f>
        <v>ID SHAFT TAPER</v>
      </c>
      <c r="B24" s="136">
        <f>+[1]CMR3!B26</f>
        <v>0</v>
      </c>
      <c r="C24" s="136">
        <f>+[1]CMR3!C26</f>
        <v>0</v>
      </c>
      <c r="D24" s="136">
        <f>+[1]CMR3!D26</f>
        <v>0</v>
      </c>
      <c r="E24" s="136">
        <f>+[1]CMR3!E26</f>
        <v>0</v>
      </c>
      <c r="F24" s="136">
        <f>+[1]CMR3!F26</f>
        <v>0</v>
      </c>
      <c r="G24" s="136">
        <f>+[1]CMR3!G26</f>
        <v>0</v>
      </c>
      <c r="H24" s="136">
        <f>+[1]CMR3!H26</f>
        <v>0</v>
      </c>
      <c r="I24" s="136">
        <f>+[1]CMR3!I26</f>
        <v>0</v>
      </c>
      <c r="J24" s="136">
        <f>+[1]CMR3!J26</f>
        <v>0</v>
      </c>
      <c r="K24" s="136">
        <f>+[1]CMR3!K26</f>
        <v>0</v>
      </c>
      <c r="L24" s="136">
        <f>+[1]CMR3!L26</f>
        <v>0</v>
      </c>
      <c r="M24" s="136">
        <f>+[1]CMR3!M26</f>
        <v>0</v>
      </c>
      <c r="N24" s="136">
        <f>+[1]CMR3!N26</f>
        <v>0</v>
      </c>
      <c r="O24" s="136">
        <f>+[1]CMR3!O26</f>
        <v>0</v>
      </c>
      <c r="P24" s="136">
        <f>+[1]CMR3!P26</f>
        <v>0</v>
      </c>
      <c r="Q24" s="136">
        <f>+[1]CMR3!Q26</f>
        <v>0</v>
      </c>
      <c r="R24" s="136">
        <f>+[1]CMR3!R26</f>
        <v>0</v>
      </c>
      <c r="S24" s="136">
        <f>+[1]CMR3!S26</f>
        <v>0</v>
      </c>
      <c r="T24" s="136">
        <f>+[1]CMR3!T26</f>
        <v>0</v>
      </c>
      <c r="U24" s="136">
        <f>+[1]CMR3!U26</f>
        <v>0</v>
      </c>
      <c r="V24" s="136">
        <f>+[1]CMR3!V26</f>
        <v>0</v>
      </c>
      <c r="W24" s="136">
        <f>+[1]CMR3!W26</f>
        <v>0</v>
      </c>
      <c r="X24" s="136">
        <f>+[1]CMR3!X26</f>
        <v>0</v>
      </c>
      <c r="Y24" s="136">
        <f>+[1]CMR3!Y26</f>
        <v>0</v>
      </c>
      <c r="Z24" s="136">
        <f>+[1]CMR3!Z26</f>
        <v>0</v>
      </c>
      <c r="AA24" s="136">
        <f>+[1]CMR3!AA26</f>
        <v>0</v>
      </c>
      <c r="AB24" s="136">
        <f>+[1]CMR3!AB26</f>
        <v>0</v>
      </c>
      <c r="AC24" s="136">
        <f>+[1]CMR3!AC26</f>
        <v>0</v>
      </c>
      <c r="AD24" s="136">
        <f>+[1]CMR3!AD26</f>
        <v>0</v>
      </c>
      <c r="AE24" s="136">
        <f>+[1]CMR3!AE26</f>
        <v>0</v>
      </c>
      <c r="AF24" s="136">
        <f>+[1]CMR3!AF26</f>
        <v>0</v>
      </c>
      <c r="AG24" s="136">
        <f>+[1]CMR3!AG26</f>
        <v>0</v>
      </c>
      <c r="AH24" s="136">
        <f>+[1]CMR3!AH26</f>
        <v>0</v>
      </c>
      <c r="AI24" s="136">
        <f>+[1]CMR3!AI26</f>
        <v>0</v>
      </c>
      <c r="AJ24" s="136">
        <f>+[1]CMR3!AJ26</f>
        <v>0</v>
      </c>
    </row>
    <row r="25" spans="1:36">
      <c r="A25" s="136" t="str">
        <f>+[1]CMR3!A27</f>
        <v>ID SHAFT U/S</v>
      </c>
      <c r="B25" s="136">
        <f>+[1]CMR3!B27</f>
        <v>0</v>
      </c>
      <c r="C25" s="136">
        <f>+[1]CMR3!C27</f>
        <v>0</v>
      </c>
      <c r="D25" s="136">
        <f>+[1]CMR3!D27</f>
        <v>0</v>
      </c>
      <c r="E25" s="136">
        <f>+[1]CMR3!E27</f>
        <v>0</v>
      </c>
      <c r="F25" s="136">
        <f>+[1]CMR3!F27</f>
        <v>0</v>
      </c>
      <c r="G25" s="136">
        <f>+[1]CMR3!G27</f>
        <v>0</v>
      </c>
      <c r="H25" s="136">
        <f>+[1]CMR3!H27</f>
        <v>0</v>
      </c>
      <c r="I25" s="136">
        <f>+[1]CMR3!I27</f>
        <v>0</v>
      </c>
      <c r="J25" s="136">
        <f>+[1]CMR3!J27</f>
        <v>0</v>
      </c>
      <c r="K25" s="136">
        <f>+[1]CMR3!K27</f>
        <v>0</v>
      </c>
      <c r="L25" s="136">
        <f>+[1]CMR3!L27</f>
        <v>0</v>
      </c>
      <c r="M25" s="136">
        <f>+[1]CMR3!M27</f>
        <v>0</v>
      </c>
      <c r="N25" s="136">
        <f>+[1]CMR3!N27</f>
        <v>0</v>
      </c>
      <c r="O25" s="136">
        <f>+[1]CMR3!O27</f>
        <v>0</v>
      </c>
      <c r="P25" s="136">
        <f>+[1]CMR3!P27</f>
        <v>0</v>
      </c>
      <c r="Q25" s="136">
        <f>+[1]CMR3!Q27</f>
        <v>0</v>
      </c>
      <c r="R25" s="136">
        <f>+[1]CMR3!R27</f>
        <v>0</v>
      </c>
      <c r="S25" s="136">
        <f>+[1]CMR3!S27</f>
        <v>0</v>
      </c>
      <c r="T25" s="136">
        <f>+[1]CMR3!T27</f>
        <v>0</v>
      </c>
      <c r="U25" s="136">
        <f>+[1]CMR3!U27</f>
        <v>0</v>
      </c>
      <c r="V25" s="136">
        <f>+[1]CMR3!V27</f>
        <v>0</v>
      </c>
      <c r="W25" s="136">
        <f>+[1]CMR3!W27</f>
        <v>0</v>
      </c>
      <c r="X25" s="136">
        <f>+[1]CMR3!X27</f>
        <v>0</v>
      </c>
      <c r="Y25" s="136">
        <f>+[1]CMR3!Y27</f>
        <v>0</v>
      </c>
      <c r="Z25" s="136">
        <f>+[1]CMR3!Z27</f>
        <v>0</v>
      </c>
      <c r="AA25" s="136">
        <f>+[1]CMR3!AA27</f>
        <v>0</v>
      </c>
      <c r="AB25" s="136">
        <f>+[1]CMR3!AB27</f>
        <v>0</v>
      </c>
      <c r="AC25" s="136">
        <f>+[1]CMR3!AC27</f>
        <v>0</v>
      </c>
      <c r="AD25" s="136">
        <f>+[1]CMR3!AD27</f>
        <v>0</v>
      </c>
      <c r="AE25" s="136">
        <f>+[1]CMR3!AE27</f>
        <v>0</v>
      </c>
      <c r="AF25" s="136">
        <f>+[1]CMR3!AF27</f>
        <v>0</v>
      </c>
      <c r="AG25" s="136">
        <f>+[1]CMR3!AG27</f>
        <v>0</v>
      </c>
      <c r="AH25" s="136">
        <f>+[1]CMR3!AH27</f>
        <v>0</v>
      </c>
      <c r="AI25" s="136">
        <f>+[1]CMR3!AI27</f>
        <v>0</v>
      </c>
      <c r="AJ25" s="136">
        <f>+[1]CMR3!AJ27</f>
        <v>0</v>
      </c>
    </row>
    <row r="26" spans="1:36">
      <c r="A26" s="136" t="str">
        <f>+[1]CMR3!A28</f>
        <v>ID/OD NG</v>
      </c>
      <c r="B26" s="136">
        <f>+[1]CMR3!B28</f>
        <v>0</v>
      </c>
      <c r="C26" s="136">
        <f>+[1]CMR3!C28</f>
        <v>0</v>
      </c>
      <c r="D26" s="136">
        <f>+[1]CMR3!D28</f>
        <v>0</v>
      </c>
      <c r="E26" s="136">
        <f>+[1]CMR3!E28</f>
        <v>0</v>
      </c>
      <c r="F26" s="136">
        <f>+[1]CMR3!F28</f>
        <v>0</v>
      </c>
      <c r="G26" s="136">
        <f>+[1]CMR3!G28</f>
        <v>0</v>
      </c>
      <c r="H26" s="136">
        <f>+[1]CMR3!H28</f>
        <v>0</v>
      </c>
      <c r="I26" s="136">
        <f>+[1]CMR3!I28</f>
        <v>0</v>
      </c>
      <c r="J26" s="136">
        <f>+[1]CMR3!J28</f>
        <v>0</v>
      </c>
      <c r="K26" s="136">
        <f>+[1]CMR3!K28</f>
        <v>0</v>
      </c>
      <c r="L26" s="136">
        <f>+[1]CMR3!L28</f>
        <v>0</v>
      </c>
      <c r="M26" s="136">
        <f>+[1]CMR3!M28</f>
        <v>0</v>
      </c>
      <c r="N26" s="136">
        <f>+[1]CMR3!N28</f>
        <v>0</v>
      </c>
      <c r="O26" s="136">
        <f>+[1]CMR3!O28</f>
        <v>0</v>
      </c>
      <c r="P26" s="136">
        <f>+[1]CMR3!P28</f>
        <v>0</v>
      </c>
      <c r="Q26" s="136">
        <f>+[1]CMR3!Q28</f>
        <v>0</v>
      </c>
      <c r="R26" s="136">
        <f>+[1]CMR3!R28</f>
        <v>0</v>
      </c>
      <c r="S26" s="136">
        <f>+[1]CMR3!S28</f>
        <v>0</v>
      </c>
      <c r="T26" s="136">
        <f>+[1]CMR3!T28</f>
        <v>0</v>
      </c>
      <c r="U26" s="136">
        <f>+[1]CMR3!U28</f>
        <v>0</v>
      </c>
      <c r="V26" s="136">
        <f>+[1]CMR3!V28</f>
        <v>0</v>
      </c>
      <c r="W26" s="136">
        <f>+[1]CMR3!W28</f>
        <v>0</v>
      </c>
      <c r="X26" s="136">
        <f>+[1]CMR3!X28</f>
        <v>0</v>
      </c>
      <c r="Y26" s="136">
        <f>+[1]CMR3!Y28</f>
        <v>0</v>
      </c>
      <c r="Z26" s="136">
        <f>+[1]CMR3!Z28</f>
        <v>0</v>
      </c>
      <c r="AA26" s="136">
        <f>+[1]CMR3!AA28</f>
        <v>0</v>
      </c>
      <c r="AB26" s="136">
        <f>+[1]CMR3!AB28</f>
        <v>0</v>
      </c>
      <c r="AC26" s="136">
        <f>+[1]CMR3!AC28</f>
        <v>0</v>
      </c>
      <c r="AD26" s="136">
        <f>+[1]CMR3!AD28</f>
        <v>0</v>
      </c>
      <c r="AE26" s="136">
        <f>+[1]CMR3!AE28</f>
        <v>0</v>
      </c>
      <c r="AF26" s="136">
        <f>+[1]CMR3!AF28</f>
        <v>0</v>
      </c>
      <c r="AG26" s="136">
        <f>+[1]CMR3!AG28</f>
        <v>0</v>
      </c>
      <c r="AH26" s="136">
        <f>+[1]CMR3!AH28</f>
        <v>0</v>
      </c>
      <c r="AI26" s="136">
        <f>+[1]CMR3!AI28</f>
        <v>0</v>
      </c>
      <c r="AJ26" s="136">
        <f>+[1]CMR3!AJ28</f>
        <v>0</v>
      </c>
    </row>
    <row r="27" spans="1:36">
      <c r="A27" s="136" t="str">
        <f>+[1]CMR3!A29</f>
        <v>LG NG</v>
      </c>
      <c r="B27" s="136">
        <f>+[1]CMR3!B29</f>
        <v>0</v>
      </c>
      <c r="C27" s="136">
        <f>+[1]CMR3!C29</f>
        <v>0</v>
      </c>
      <c r="D27" s="136">
        <f>+[1]CMR3!D29</f>
        <v>4</v>
      </c>
      <c r="E27" s="136">
        <f>+[1]CMR3!E29</f>
        <v>0</v>
      </c>
      <c r="F27" s="136">
        <f>+[1]CMR3!F29</f>
        <v>0</v>
      </c>
      <c r="G27" s="136">
        <f>+[1]CMR3!G29</f>
        <v>0</v>
      </c>
      <c r="H27" s="136">
        <f>+[1]CMR3!H29</f>
        <v>0</v>
      </c>
      <c r="I27" s="136">
        <f>+[1]CMR3!I29</f>
        <v>0</v>
      </c>
      <c r="J27" s="136">
        <f>+[1]CMR3!J29</f>
        <v>0</v>
      </c>
      <c r="K27" s="136">
        <f>+[1]CMR3!K29</f>
        <v>0</v>
      </c>
      <c r="L27" s="136">
        <f>+[1]CMR3!L29</f>
        <v>0</v>
      </c>
      <c r="M27" s="136">
        <f>+[1]CMR3!M29</f>
        <v>0</v>
      </c>
      <c r="N27" s="136">
        <f>+[1]CMR3!N29</f>
        <v>0</v>
      </c>
      <c r="O27" s="136">
        <f>+[1]CMR3!O29</f>
        <v>0</v>
      </c>
      <c r="P27" s="136">
        <f>+[1]CMR3!P29</f>
        <v>0</v>
      </c>
      <c r="Q27" s="136">
        <f>+[1]CMR3!Q29</f>
        <v>0</v>
      </c>
      <c r="R27" s="136">
        <f>+[1]CMR3!R29</f>
        <v>0</v>
      </c>
      <c r="S27" s="136">
        <f>+[1]CMR3!S29</f>
        <v>0</v>
      </c>
      <c r="T27" s="136">
        <f>+[1]CMR3!T29</f>
        <v>0</v>
      </c>
      <c r="U27" s="136">
        <f>+[1]CMR3!U29</f>
        <v>0</v>
      </c>
      <c r="V27" s="136">
        <f>+[1]CMR3!V29</f>
        <v>0</v>
      </c>
      <c r="W27" s="136">
        <f>+[1]CMR3!W29</f>
        <v>0</v>
      </c>
      <c r="X27" s="136">
        <f>+[1]CMR3!X29</f>
        <v>0</v>
      </c>
      <c r="Y27" s="136">
        <f>+[1]CMR3!Y29</f>
        <v>0</v>
      </c>
      <c r="Z27" s="136">
        <f>+[1]CMR3!Z29</f>
        <v>0</v>
      </c>
      <c r="AA27" s="136">
        <f>+[1]CMR3!AA29</f>
        <v>0</v>
      </c>
      <c r="AB27" s="136">
        <f>+[1]CMR3!AB29</f>
        <v>0</v>
      </c>
      <c r="AC27" s="136">
        <f>+[1]CMR3!AC29</f>
        <v>0</v>
      </c>
      <c r="AD27" s="136">
        <f>+[1]CMR3!AD29</f>
        <v>0</v>
      </c>
      <c r="AE27" s="136">
        <f>+[1]CMR3!AE29</f>
        <v>0</v>
      </c>
      <c r="AF27" s="136">
        <f>+[1]CMR3!AF29</f>
        <v>0</v>
      </c>
      <c r="AG27" s="136">
        <f>+[1]CMR3!AG29</f>
        <v>0</v>
      </c>
      <c r="AH27" s="136">
        <f>+[1]CMR3!AH29</f>
        <v>0</v>
      </c>
      <c r="AI27" s="136">
        <f>+[1]CMR3!AI29</f>
        <v>0</v>
      </c>
      <c r="AJ27" s="136">
        <f>+[1]CMR3!AJ29</f>
        <v>0</v>
      </c>
    </row>
    <row r="28" spans="1:36">
      <c r="A28" s="136" t="str">
        <f>+[1]CMR3!A30</f>
        <v>OD DISK O/S</v>
      </c>
      <c r="B28" s="136">
        <f>+[1]CMR3!B30</f>
        <v>0</v>
      </c>
      <c r="C28" s="136">
        <f>+[1]CMR3!C30</f>
        <v>0</v>
      </c>
      <c r="D28" s="136">
        <f>+[1]CMR3!D30</f>
        <v>0</v>
      </c>
      <c r="E28" s="136">
        <f>+[1]CMR3!E30</f>
        <v>0</v>
      </c>
      <c r="F28" s="136">
        <f>+[1]CMR3!F30</f>
        <v>0</v>
      </c>
      <c r="G28" s="136">
        <f>+[1]CMR3!G30</f>
        <v>0</v>
      </c>
      <c r="H28" s="136">
        <f>+[1]CMR3!H30</f>
        <v>0</v>
      </c>
      <c r="I28" s="136">
        <f>+[1]CMR3!I30</f>
        <v>0</v>
      </c>
      <c r="J28" s="136">
        <f>+[1]CMR3!J30</f>
        <v>0</v>
      </c>
      <c r="K28" s="136">
        <f>+[1]CMR3!K30</f>
        <v>0</v>
      </c>
      <c r="L28" s="136">
        <f>+[1]CMR3!L30</f>
        <v>0</v>
      </c>
      <c r="M28" s="136">
        <f>+[1]CMR3!M30</f>
        <v>0</v>
      </c>
      <c r="N28" s="136">
        <f>+[1]CMR3!N30</f>
        <v>0</v>
      </c>
      <c r="O28" s="136">
        <f>+[1]CMR3!O30</f>
        <v>0</v>
      </c>
      <c r="P28" s="136">
        <f>+[1]CMR3!P30</f>
        <v>0</v>
      </c>
      <c r="Q28" s="136">
        <f>+[1]CMR3!Q30</f>
        <v>0</v>
      </c>
      <c r="R28" s="136">
        <f>+[1]CMR3!R30</f>
        <v>0</v>
      </c>
      <c r="S28" s="136">
        <f>+[1]CMR3!S30</f>
        <v>0</v>
      </c>
      <c r="T28" s="136">
        <f>+[1]CMR3!T30</f>
        <v>0</v>
      </c>
      <c r="U28" s="136">
        <f>+[1]CMR3!U30</f>
        <v>0</v>
      </c>
      <c r="V28" s="136">
        <f>+[1]CMR3!V30</f>
        <v>0</v>
      </c>
      <c r="W28" s="136">
        <f>+[1]CMR3!W30</f>
        <v>0</v>
      </c>
      <c r="X28" s="136">
        <f>+[1]CMR3!X30</f>
        <v>0</v>
      </c>
      <c r="Y28" s="136">
        <f>+[1]CMR3!Y30</f>
        <v>0</v>
      </c>
      <c r="Z28" s="136">
        <f>+[1]CMR3!Z30</f>
        <v>0</v>
      </c>
      <c r="AA28" s="136">
        <f>+[1]CMR3!AA30</f>
        <v>0</v>
      </c>
      <c r="AB28" s="136">
        <f>+[1]CMR3!AB30</f>
        <v>0</v>
      </c>
      <c r="AC28" s="136">
        <f>+[1]CMR3!AC30</f>
        <v>0</v>
      </c>
      <c r="AD28" s="136">
        <f>+[1]CMR3!AD30</f>
        <v>0</v>
      </c>
      <c r="AE28" s="136">
        <f>+[1]CMR3!AE30</f>
        <v>0</v>
      </c>
      <c r="AF28" s="136">
        <f>+[1]CMR3!AF30</f>
        <v>0</v>
      </c>
      <c r="AG28" s="136">
        <f>+[1]CMR3!AG30</f>
        <v>0</v>
      </c>
      <c r="AH28" s="136">
        <f>+[1]CMR3!AH30</f>
        <v>0</v>
      </c>
      <c r="AI28" s="136">
        <f>+[1]CMR3!AI30</f>
        <v>0</v>
      </c>
      <c r="AJ28" s="136">
        <f>+[1]CMR3!AJ30</f>
        <v>0</v>
      </c>
    </row>
    <row r="29" spans="1:36">
      <c r="A29" s="136" t="str">
        <f>+[1]CMR3!A31</f>
        <v>OD DISK U/S</v>
      </c>
      <c r="B29" s="136">
        <f>+[1]CMR3!B31</f>
        <v>0</v>
      </c>
      <c r="C29" s="136">
        <f>+[1]CMR3!C31</f>
        <v>1</v>
      </c>
      <c r="D29" s="136">
        <f>+[1]CMR3!D31</f>
        <v>0</v>
      </c>
      <c r="E29" s="136">
        <f>+[1]CMR3!E31</f>
        <v>0</v>
      </c>
      <c r="F29" s="136">
        <f>+[1]CMR3!F31</f>
        <v>0</v>
      </c>
      <c r="G29" s="136">
        <f>+[1]CMR3!G31</f>
        <v>0</v>
      </c>
      <c r="H29" s="136">
        <f>+[1]CMR3!H31</f>
        <v>0</v>
      </c>
      <c r="I29" s="136">
        <f>+[1]CMR3!I31</f>
        <v>0</v>
      </c>
      <c r="J29" s="136">
        <f>+[1]CMR3!J31</f>
        <v>0</v>
      </c>
      <c r="K29" s="136">
        <f>+[1]CMR3!K31</f>
        <v>0</v>
      </c>
      <c r="L29" s="136">
        <f>+[1]CMR3!L31</f>
        <v>0</v>
      </c>
      <c r="M29" s="136">
        <f>+[1]CMR3!M31</f>
        <v>0</v>
      </c>
      <c r="N29" s="136">
        <f>+[1]CMR3!N31</f>
        <v>0</v>
      </c>
      <c r="O29" s="136">
        <f>+[1]CMR3!O31</f>
        <v>0</v>
      </c>
      <c r="P29" s="136">
        <f>+[1]CMR3!P31</f>
        <v>0</v>
      </c>
      <c r="Q29" s="136">
        <f>+[1]CMR3!Q31</f>
        <v>0</v>
      </c>
      <c r="R29" s="136">
        <f>+[1]CMR3!R31</f>
        <v>0</v>
      </c>
      <c r="S29" s="136">
        <f>+[1]CMR3!S31</f>
        <v>0</v>
      </c>
      <c r="T29" s="136">
        <f>+[1]CMR3!T31</f>
        <v>0</v>
      </c>
      <c r="U29" s="136">
        <f>+[1]CMR3!U31</f>
        <v>0</v>
      </c>
      <c r="V29" s="136">
        <f>+[1]CMR3!V31</f>
        <v>0</v>
      </c>
      <c r="W29" s="136">
        <f>+[1]CMR3!W31</f>
        <v>0</v>
      </c>
      <c r="X29" s="136">
        <f>+[1]CMR3!X31</f>
        <v>0</v>
      </c>
      <c r="Y29" s="136">
        <f>+[1]CMR3!Y31</f>
        <v>0</v>
      </c>
      <c r="Z29" s="136">
        <f>+[1]CMR3!Z31</f>
        <v>0</v>
      </c>
      <c r="AA29" s="136">
        <f>+[1]CMR3!AA31</f>
        <v>0</v>
      </c>
      <c r="AB29" s="136">
        <f>+[1]CMR3!AB31</f>
        <v>0</v>
      </c>
      <c r="AC29" s="136">
        <f>+[1]CMR3!AC31</f>
        <v>0</v>
      </c>
      <c r="AD29" s="136">
        <f>+[1]CMR3!AD31</f>
        <v>0</v>
      </c>
      <c r="AE29" s="136">
        <f>+[1]CMR3!AE31</f>
        <v>0</v>
      </c>
      <c r="AF29" s="136">
        <f>+[1]CMR3!AF31</f>
        <v>0</v>
      </c>
      <c r="AG29" s="136">
        <f>+[1]CMR3!AG31</f>
        <v>0</v>
      </c>
      <c r="AH29" s="136">
        <f>+[1]CMR3!AH31</f>
        <v>0</v>
      </c>
      <c r="AI29" s="136">
        <f>+[1]CMR3!AI31</f>
        <v>0</v>
      </c>
      <c r="AJ29" s="136">
        <f>+[1]CMR3!AJ31</f>
        <v>0</v>
      </c>
    </row>
    <row r="30" spans="1:36">
      <c r="A30" s="136" t="str">
        <f>+[1]CMR3!A32</f>
        <v>OTHER</v>
      </c>
      <c r="B30" s="136">
        <f>+[1]CMR3!B32</f>
        <v>0</v>
      </c>
      <c r="C30" s="136">
        <f>+[1]CMR3!C32</f>
        <v>0</v>
      </c>
      <c r="D30" s="136">
        <f>+[1]CMR3!D32</f>
        <v>0</v>
      </c>
      <c r="E30" s="136">
        <f>+[1]CMR3!E32</f>
        <v>0</v>
      </c>
      <c r="F30" s="136">
        <f>+[1]CMR3!F32</f>
        <v>0</v>
      </c>
      <c r="G30" s="136">
        <f>+[1]CMR3!G32</f>
        <v>0</v>
      </c>
      <c r="H30" s="136">
        <f>+[1]CMR3!H32</f>
        <v>0</v>
      </c>
      <c r="I30" s="136">
        <f>+[1]CMR3!I32</f>
        <v>0</v>
      </c>
      <c r="J30" s="136">
        <f>+[1]CMR3!J32</f>
        <v>0</v>
      </c>
      <c r="K30" s="136">
        <f>+[1]CMR3!K32</f>
        <v>0</v>
      </c>
      <c r="L30" s="136">
        <f>+[1]CMR3!L32</f>
        <v>0</v>
      </c>
      <c r="M30" s="136">
        <f>+[1]CMR3!M32</f>
        <v>0</v>
      </c>
      <c r="N30" s="136">
        <f>+[1]CMR3!N32</f>
        <v>0</v>
      </c>
      <c r="O30" s="136">
        <f>+[1]CMR3!O32</f>
        <v>0</v>
      </c>
      <c r="P30" s="136">
        <f>+[1]CMR3!P32</f>
        <v>0</v>
      </c>
      <c r="Q30" s="136">
        <f>+[1]CMR3!Q32</f>
        <v>0</v>
      </c>
      <c r="R30" s="136">
        <f>+[1]CMR3!R32</f>
        <v>0</v>
      </c>
      <c r="S30" s="136">
        <f>+[1]CMR3!S32</f>
        <v>0</v>
      </c>
      <c r="T30" s="136">
        <f>+[1]CMR3!T32</f>
        <v>0</v>
      </c>
      <c r="U30" s="136">
        <f>+[1]CMR3!U32</f>
        <v>0</v>
      </c>
      <c r="V30" s="136">
        <f>+[1]CMR3!V32</f>
        <v>0</v>
      </c>
      <c r="W30" s="136">
        <f>+[1]CMR3!W32</f>
        <v>0</v>
      </c>
      <c r="X30" s="136">
        <f>+[1]CMR3!X32</f>
        <v>0</v>
      </c>
      <c r="Y30" s="136">
        <f>+[1]CMR3!Y32</f>
        <v>0</v>
      </c>
      <c r="Z30" s="136">
        <f>+[1]CMR3!Z32</f>
        <v>0</v>
      </c>
      <c r="AA30" s="136">
        <f>+[1]CMR3!AA32</f>
        <v>0</v>
      </c>
      <c r="AB30" s="136">
        <f>+[1]CMR3!AB32</f>
        <v>0</v>
      </c>
      <c r="AC30" s="136">
        <f>+[1]CMR3!AC32</f>
        <v>0</v>
      </c>
      <c r="AD30" s="136">
        <f>+[1]CMR3!AD32</f>
        <v>0</v>
      </c>
      <c r="AE30" s="136">
        <f>+[1]CMR3!AE32</f>
        <v>0</v>
      </c>
      <c r="AF30" s="136">
        <f>+[1]CMR3!AF32</f>
        <v>0</v>
      </c>
      <c r="AG30" s="136">
        <f>+[1]CMR3!AG32</f>
        <v>0</v>
      </c>
      <c r="AH30" s="136">
        <f>+[1]CMR3!AH32</f>
        <v>0</v>
      </c>
      <c r="AI30" s="136">
        <f>+[1]CMR3!AI32</f>
        <v>0</v>
      </c>
      <c r="AJ30" s="136">
        <f>+[1]CMR3!AJ32</f>
        <v>0</v>
      </c>
    </row>
    <row r="31" spans="1:36">
      <c r="A31" s="136" t="str">
        <f>+[1]CMR3!A33</f>
        <v>OTHER DIMENSION NG</v>
      </c>
      <c r="B31" s="136">
        <f>+[1]CMR3!B33</f>
        <v>0</v>
      </c>
      <c r="C31" s="136">
        <f>+[1]CMR3!C33</f>
        <v>0</v>
      </c>
      <c r="D31" s="136">
        <f>+[1]CMR3!D33</f>
        <v>0</v>
      </c>
      <c r="E31" s="136">
        <f>+[1]CMR3!E33</f>
        <v>0</v>
      </c>
      <c r="F31" s="136">
        <f>+[1]CMR3!F33</f>
        <v>0</v>
      </c>
      <c r="G31" s="136">
        <f>+[1]CMR3!G33</f>
        <v>0</v>
      </c>
      <c r="H31" s="136">
        <f>+[1]CMR3!H33</f>
        <v>0</v>
      </c>
      <c r="I31" s="136">
        <f>+[1]CMR3!I33</f>
        <v>0</v>
      </c>
      <c r="J31" s="136">
        <f>+[1]CMR3!J33</f>
        <v>0</v>
      </c>
      <c r="K31" s="136">
        <f>+[1]CMR3!K33</f>
        <v>0</v>
      </c>
      <c r="L31" s="136">
        <f>+[1]CMR3!L33</f>
        <v>0</v>
      </c>
      <c r="M31" s="136">
        <f>+[1]CMR3!M33</f>
        <v>0</v>
      </c>
      <c r="N31" s="136">
        <f>+[1]CMR3!N33</f>
        <v>0</v>
      </c>
      <c r="O31" s="136">
        <f>+[1]CMR3!O33</f>
        <v>0</v>
      </c>
      <c r="P31" s="136">
        <f>+[1]CMR3!P33</f>
        <v>0</v>
      </c>
      <c r="Q31" s="136">
        <f>+[1]CMR3!Q33</f>
        <v>0</v>
      </c>
      <c r="R31" s="136">
        <f>+[1]CMR3!R33</f>
        <v>0</v>
      </c>
      <c r="S31" s="136">
        <f>+[1]CMR3!S33</f>
        <v>0</v>
      </c>
      <c r="T31" s="136">
        <f>+[1]CMR3!T33</f>
        <v>0</v>
      </c>
      <c r="U31" s="136">
        <f>+[1]CMR3!U33</f>
        <v>0</v>
      </c>
      <c r="V31" s="136">
        <f>+[1]CMR3!V33</f>
        <v>0</v>
      </c>
      <c r="W31" s="136">
        <f>+[1]CMR3!W33</f>
        <v>0</v>
      </c>
      <c r="X31" s="136">
        <f>+[1]CMR3!X33</f>
        <v>0</v>
      </c>
      <c r="Y31" s="136">
        <f>+[1]CMR3!Y33</f>
        <v>0</v>
      </c>
      <c r="Z31" s="136">
        <f>+[1]CMR3!Z33</f>
        <v>0</v>
      </c>
      <c r="AA31" s="136">
        <f>+[1]CMR3!AA33</f>
        <v>0</v>
      </c>
      <c r="AB31" s="136">
        <f>+[1]CMR3!AB33</f>
        <v>0</v>
      </c>
      <c r="AC31" s="136">
        <f>+[1]CMR3!AC33</f>
        <v>0</v>
      </c>
      <c r="AD31" s="136">
        <f>+[1]CMR3!AD33</f>
        <v>0</v>
      </c>
      <c r="AE31" s="136">
        <f>+[1]CMR3!AE33</f>
        <v>0</v>
      </c>
      <c r="AF31" s="136">
        <f>+[1]CMR3!AF33</f>
        <v>0</v>
      </c>
      <c r="AG31" s="136">
        <f>+[1]CMR3!AG33</f>
        <v>0</v>
      </c>
      <c r="AH31" s="136">
        <f>+[1]CMR3!AH33</f>
        <v>0</v>
      </c>
      <c r="AI31" s="136">
        <f>+[1]CMR3!AI33</f>
        <v>0</v>
      </c>
      <c r="AJ31" s="136">
        <f>+[1]CMR3!AJ33</f>
        <v>0</v>
      </c>
    </row>
    <row r="32" spans="1:36">
      <c r="A32" s="136" t="str">
        <f>+[1]CMR3!A34</f>
        <v>OTHER QC/PROD CHECKING</v>
      </c>
      <c r="B32" s="136">
        <f>+[1]CMR3!B34</f>
        <v>76</v>
      </c>
      <c r="C32" s="136">
        <f>+[1]CMR3!C34</f>
        <v>89</v>
      </c>
      <c r="D32" s="136">
        <f>+[1]CMR3!D34</f>
        <v>28</v>
      </c>
      <c r="E32" s="136">
        <f>+[1]CMR3!E34</f>
        <v>0</v>
      </c>
      <c r="F32" s="136">
        <f>+[1]CMR3!F34</f>
        <v>0</v>
      </c>
      <c r="G32" s="136">
        <f>+[1]CMR3!G34</f>
        <v>0</v>
      </c>
      <c r="H32" s="136">
        <f>+[1]CMR3!H34</f>
        <v>0</v>
      </c>
      <c r="I32" s="136">
        <f>+[1]CMR3!I34</f>
        <v>0</v>
      </c>
      <c r="J32" s="136">
        <f>+[1]CMR3!J34</f>
        <v>0</v>
      </c>
      <c r="K32" s="136">
        <f>+[1]CMR3!K34</f>
        <v>0</v>
      </c>
      <c r="L32" s="136">
        <f>+[1]CMR3!L34</f>
        <v>0</v>
      </c>
      <c r="M32" s="136">
        <f>+[1]CMR3!M34</f>
        <v>0</v>
      </c>
      <c r="N32" s="136">
        <f>+[1]CMR3!N34</f>
        <v>0</v>
      </c>
      <c r="O32" s="136">
        <f>+[1]CMR3!O34</f>
        <v>0</v>
      </c>
      <c r="P32" s="136">
        <f>+[1]CMR3!P34</f>
        <v>0</v>
      </c>
      <c r="Q32" s="136">
        <f>+[1]CMR3!Q34</f>
        <v>0</v>
      </c>
      <c r="R32" s="136">
        <f>+[1]CMR3!R34</f>
        <v>0</v>
      </c>
      <c r="S32" s="136">
        <f>+[1]CMR3!S34</f>
        <v>0</v>
      </c>
      <c r="T32" s="136">
        <f>+[1]CMR3!T34</f>
        <v>0</v>
      </c>
      <c r="U32" s="136">
        <f>+[1]CMR3!U34</f>
        <v>0</v>
      </c>
      <c r="V32" s="136">
        <f>+[1]CMR3!V34</f>
        <v>0</v>
      </c>
      <c r="W32" s="136">
        <f>+[1]CMR3!W34</f>
        <v>0</v>
      </c>
      <c r="X32" s="136">
        <f>+[1]CMR3!X34</f>
        <v>0</v>
      </c>
      <c r="Y32" s="136">
        <f>+[1]CMR3!Y34</f>
        <v>0</v>
      </c>
      <c r="Z32" s="136">
        <f>+[1]CMR3!Z34</f>
        <v>0</v>
      </c>
      <c r="AA32" s="136">
        <f>+[1]CMR3!AA34</f>
        <v>0</v>
      </c>
      <c r="AB32" s="136">
        <f>+[1]CMR3!AB34</f>
        <v>0</v>
      </c>
      <c r="AC32" s="136">
        <f>+[1]CMR3!AC34</f>
        <v>0</v>
      </c>
      <c r="AD32" s="136">
        <f>+[1]CMR3!AD34</f>
        <v>0</v>
      </c>
      <c r="AE32" s="136">
        <f>+[1]CMR3!AE34</f>
        <v>0</v>
      </c>
      <c r="AF32" s="136">
        <f>+[1]CMR3!AF34</f>
        <v>0</v>
      </c>
      <c r="AG32" s="136">
        <f>+[1]CMR3!AG34</f>
        <v>0</v>
      </c>
      <c r="AH32" s="136">
        <f>+[1]CMR3!AH34</f>
        <v>0</v>
      </c>
      <c r="AI32" s="136">
        <f>+[1]CMR3!AI34</f>
        <v>0</v>
      </c>
      <c r="AJ32" s="136">
        <f>+[1]CMR3!AJ34</f>
        <v>0</v>
      </c>
    </row>
    <row r="33" spans="1:36">
      <c r="A33" s="136" t="str">
        <f>+[1]CMR3!A35</f>
        <v>OTHER VISUAL NG</v>
      </c>
      <c r="B33" s="136">
        <f>+[1]CMR3!B35</f>
        <v>0</v>
      </c>
      <c r="C33" s="136">
        <f>+[1]CMR3!C35</f>
        <v>2</v>
      </c>
      <c r="D33" s="136">
        <f>+[1]CMR3!D35</f>
        <v>0</v>
      </c>
      <c r="E33" s="136">
        <f>+[1]CMR3!E35</f>
        <v>0</v>
      </c>
      <c r="F33" s="136">
        <f>+[1]CMR3!F35</f>
        <v>0</v>
      </c>
      <c r="G33" s="136">
        <f>+[1]CMR3!G35</f>
        <v>0</v>
      </c>
      <c r="H33" s="136">
        <f>+[1]CMR3!H35</f>
        <v>0</v>
      </c>
      <c r="I33" s="136">
        <f>+[1]CMR3!I35</f>
        <v>0</v>
      </c>
      <c r="J33" s="136">
        <f>+[1]CMR3!J35</f>
        <v>0</v>
      </c>
      <c r="K33" s="136">
        <f>+[1]CMR3!K35</f>
        <v>0</v>
      </c>
      <c r="L33" s="136">
        <f>+[1]CMR3!L35</f>
        <v>0</v>
      </c>
      <c r="M33" s="136">
        <f>+[1]CMR3!M35</f>
        <v>0</v>
      </c>
      <c r="N33" s="136">
        <f>+[1]CMR3!N35</f>
        <v>0</v>
      </c>
      <c r="O33" s="136">
        <f>+[1]CMR3!O35</f>
        <v>0</v>
      </c>
      <c r="P33" s="136">
        <f>+[1]CMR3!P35</f>
        <v>0</v>
      </c>
      <c r="Q33" s="136">
        <f>+[1]CMR3!Q35</f>
        <v>0</v>
      </c>
      <c r="R33" s="136">
        <f>+[1]CMR3!R35</f>
        <v>0</v>
      </c>
      <c r="S33" s="136">
        <f>+[1]CMR3!S35</f>
        <v>0</v>
      </c>
      <c r="T33" s="136">
        <f>+[1]CMR3!T35</f>
        <v>0</v>
      </c>
      <c r="U33" s="136">
        <f>+[1]CMR3!U35</f>
        <v>0</v>
      </c>
      <c r="V33" s="136">
        <f>+[1]CMR3!V35</f>
        <v>0</v>
      </c>
      <c r="W33" s="136">
        <f>+[1]CMR3!W35</f>
        <v>0</v>
      </c>
      <c r="X33" s="136">
        <f>+[1]CMR3!X35</f>
        <v>0</v>
      </c>
      <c r="Y33" s="136">
        <f>+[1]CMR3!Y35</f>
        <v>0</v>
      </c>
      <c r="Z33" s="136">
        <f>+[1]CMR3!Z35</f>
        <v>0</v>
      </c>
      <c r="AA33" s="136">
        <f>+[1]CMR3!AA35</f>
        <v>0</v>
      </c>
      <c r="AB33" s="136">
        <f>+[1]CMR3!AB35</f>
        <v>0</v>
      </c>
      <c r="AC33" s="136">
        <f>+[1]CMR3!AC35</f>
        <v>0</v>
      </c>
      <c r="AD33" s="136">
        <f>+[1]CMR3!AD35</f>
        <v>0</v>
      </c>
      <c r="AE33" s="136">
        <f>+[1]CMR3!AE35</f>
        <v>0</v>
      </c>
      <c r="AF33" s="136">
        <f>+[1]CMR3!AF35</f>
        <v>0</v>
      </c>
      <c r="AG33" s="136">
        <f>+[1]CMR3!AG35</f>
        <v>0</v>
      </c>
      <c r="AH33" s="136">
        <f>+[1]CMR3!AH35</f>
        <v>0</v>
      </c>
      <c r="AI33" s="136">
        <f>+[1]CMR3!AI35</f>
        <v>0</v>
      </c>
      <c r="AJ33" s="136">
        <f>+[1]CMR3!AJ35</f>
        <v>0</v>
      </c>
    </row>
    <row r="34" spans="1:36">
      <c r="A34" s="136" t="str">
        <f>+[1]CMR3!A36</f>
        <v>PARALLEL</v>
      </c>
      <c r="B34" s="136">
        <f>+[1]CMR3!B36</f>
        <v>0</v>
      </c>
      <c r="C34" s="136">
        <f>+[1]CMR3!C36</f>
        <v>1</v>
      </c>
      <c r="D34" s="136">
        <f>+[1]CMR3!D36</f>
        <v>1</v>
      </c>
      <c r="E34" s="136">
        <f>+[1]CMR3!E36</f>
        <v>0</v>
      </c>
      <c r="F34" s="136">
        <f>+[1]CMR3!F36</f>
        <v>0</v>
      </c>
      <c r="G34" s="136">
        <f>+[1]CMR3!G36</f>
        <v>0</v>
      </c>
      <c r="H34" s="136">
        <f>+[1]CMR3!H36</f>
        <v>0</v>
      </c>
      <c r="I34" s="136">
        <f>+[1]CMR3!I36</f>
        <v>0</v>
      </c>
      <c r="J34" s="136">
        <f>+[1]CMR3!J36</f>
        <v>0</v>
      </c>
      <c r="K34" s="136">
        <f>+[1]CMR3!K36</f>
        <v>0</v>
      </c>
      <c r="L34" s="136">
        <f>+[1]CMR3!L36</f>
        <v>0</v>
      </c>
      <c r="M34" s="136">
        <f>+[1]CMR3!M36</f>
        <v>0</v>
      </c>
      <c r="N34" s="136">
        <f>+[1]CMR3!N36</f>
        <v>0</v>
      </c>
      <c r="O34" s="136">
        <f>+[1]CMR3!O36</f>
        <v>0</v>
      </c>
      <c r="P34" s="136">
        <f>+[1]CMR3!P36</f>
        <v>0</v>
      </c>
      <c r="Q34" s="136">
        <f>+[1]CMR3!Q36</f>
        <v>0</v>
      </c>
      <c r="R34" s="136">
        <f>+[1]CMR3!R36</f>
        <v>0</v>
      </c>
      <c r="S34" s="136">
        <f>+[1]CMR3!S36</f>
        <v>0</v>
      </c>
      <c r="T34" s="136">
        <f>+[1]CMR3!T36</f>
        <v>0</v>
      </c>
      <c r="U34" s="136">
        <f>+[1]CMR3!U36</f>
        <v>0</v>
      </c>
      <c r="V34" s="136">
        <f>+[1]CMR3!V36</f>
        <v>0</v>
      </c>
      <c r="W34" s="136">
        <f>+[1]CMR3!W36</f>
        <v>0</v>
      </c>
      <c r="X34" s="136">
        <f>+[1]CMR3!X36</f>
        <v>0</v>
      </c>
      <c r="Y34" s="136">
        <f>+[1]CMR3!Y36</f>
        <v>0</v>
      </c>
      <c r="Z34" s="136">
        <f>+[1]CMR3!Z36</f>
        <v>0</v>
      </c>
      <c r="AA34" s="136">
        <f>+[1]CMR3!AA36</f>
        <v>0</v>
      </c>
      <c r="AB34" s="136">
        <f>+[1]CMR3!AB36</f>
        <v>0</v>
      </c>
      <c r="AC34" s="136">
        <f>+[1]CMR3!AC36</f>
        <v>0</v>
      </c>
      <c r="AD34" s="136">
        <f>+[1]CMR3!AD36</f>
        <v>0</v>
      </c>
      <c r="AE34" s="136">
        <f>+[1]CMR3!AE36</f>
        <v>0</v>
      </c>
      <c r="AF34" s="136">
        <f>+[1]CMR3!AF36</f>
        <v>0</v>
      </c>
      <c r="AG34" s="136">
        <f>+[1]CMR3!AG36</f>
        <v>0</v>
      </c>
      <c r="AH34" s="136">
        <f>+[1]CMR3!AH36</f>
        <v>0</v>
      </c>
      <c r="AI34" s="136">
        <f>+[1]CMR3!AI36</f>
        <v>0</v>
      </c>
      <c r="AJ34" s="136">
        <f>+[1]CMR3!AJ36</f>
        <v>0</v>
      </c>
    </row>
    <row r="35" spans="1:36">
      <c r="A35" s="136" t="str">
        <f>+[1]CMR3!A37</f>
        <v>RUNOUT</v>
      </c>
      <c r="B35" s="136">
        <f>+[1]CMR3!B37</f>
        <v>0</v>
      </c>
      <c r="C35" s="136">
        <f>+[1]CMR3!C37</f>
        <v>0</v>
      </c>
      <c r="D35" s="136">
        <f>+[1]CMR3!D37</f>
        <v>0</v>
      </c>
      <c r="E35" s="136">
        <f>+[1]CMR3!E37</f>
        <v>0</v>
      </c>
      <c r="F35" s="136">
        <f>+[1]CMR3!F37</f>
        <v>0</v>
      </c>
      <c r="G35" s="136">
        <f>+[1]CMR3!G37</f>
        <v>0</v>
      </c>
      <c r="H35" s="136">
        <f>+[1]CMR3!H37</f>
        <v>0</v>
      </c>
      <c r="I35" s="136">
        <f>+[1]CMR3!I37</f>
        <v>0</v>
      </c>
      <c r="J35" s="136">
        <f>+[1]CMR3!J37</f>
        <v>0</v>
      </c>
      <c r="K35" s="136">
        <f>+[1]CMR3!K37</f>
        <v>0</v>
      </c>
      <c r="L35" s="136">
        <f>+[1]CMR3!L37</f>
        <v>0</v>
      </c>
      <c r="M35" s="136">
        <f>+[1]CMR3!M37</f>
        <v>0</v>
      </c>
      <c r="N35" s="136">
        <f>+[1]CMR3!N37</f>
        <v>0</v>
      </c>
      <c r="O35" s="136">
        <f>+[1]CMR3!O37</f>
        <v>0</v>
      </c>
      <c r="P35" s="136">
        <f>+[1]CMR3!P37</f>
        <v>0</v>
      </c>
      <c r="Q35" s="136">
        <f>+[1]CMR3!Q37</f>
        <v>0</v>
      </c>
      <c r="R35" s="136">
        <f>+[1]CMR3!R37</f>
        <v>0</v>
      </c>
      <c r="S35" s="136">
        <f>+[1]CMR3!S37</f>
        <v>0</v>
      </c>
      <c r="T35" s="136">
        <f>+[1]CMR3!T37</f>
        <v>0</v>
      </c>
      <c r="U35" s="136">
        <f>+[1]CMR3!U37</f>
        <v>0</v>
      </c>
      <c r="V35" s="136">
        <f>+[1]CMR3!V37</f>
        <v>0</v>
      </c>
      <c r="W35" s="136">
        <f>+[1]CMR3!W37</f>
        <v>0</v>
      </c>
      <c r="X35" s="136">
        <f>+[1]CMR3!X37</f>
        <v>0</v>
      </c>
      <c r="Y35" s="136">
        <f>+[1]CMR3!Y37</f>
        <v>0</v>
      </c>
      <c r="Z35" s="136">
        <f>+[1]CMR3!Z37</f>
        <v>0</v>
      </c>
      <c r="AA35" s="136">
        <f>+[1]CMR3!AA37</f>
        <v>0</v>
      </c>
      <c r="AB35" s="136">
        <f>+[1]CMR3!AB37</f>
        <v>0</v>
      </c>
      <c r="AC35" s="136">
        <f>+[1]CMR3!AC37</f>
        <v>0</v>
      </c>
      <c r="AD35" s="136">
        <f>+[1]CMR3!AD37</f>
        <v>0</v>
      </c>
      <c r="AE35" s="136">
        <f>+[1]CMR3!AE37</f>
        <v>0</v>
      </c>
      <c r="AF35" s="136">
        <f>+[1]CMR3!AF37</f>
        <v>0</v>
      </c>
      <c r="AG35" s="136">
        <f>+[1]CMR3!AG37</f>
        <v>0</v>
      </c>
      <c r="AH35" s="136">
        <f>+[1]CMR3!AH37</f>
        <v>0</v>
      </c>
      <c r="AI35" s="136">
        <f>+[1]CMR3!AI37</f>
        <v>0</v>
      </c>
      <c r="AJ35" s="136">
        <f>+[1]CMR3!AJ37</f>
        <v>0</v>
      </c>
    </row>
    <row r="36" spans="1:36" s="143" customFormat="1">
      <c r="A36" s="136" t="str">
        <f>+[1]CMR3!A38</f>
        <v>SCRATCH ALL</v>
      </c>
      <c r="B36" s="136">
        <f>+[1]CMR3!B38</f>
        <v>0</v>
      </c>
      <c r="C36" s="136">
        <f>+[1]CMR3!C38</f>
        <v>16</v>
      </c>
      <c r="D36" s="136">
        <f>+[1]CMR3!D38</f>
        <v>5</v>
      </c>
      <c r="E36" s="136">
        <f>+[1]CMR3!E38</f>
        <v>0</v>
      </c>
      <c r="F36" s="136">
        <f>+[1]CMR3!F38</f>
        <v>0</v>
      </c>
      <c r="G36" s="136">
        <f>+[1]CMR3!G38</f>
        <v>0</v>
      </c>
      <c r="H36" s="136">
        <f>+[1]CMR3!H38</f>
        <v>0</v>
      </c>
      <c r="I36" s="136">
        <f>+[1]CMR3!I38</f>
        <v>0</v>
      </c>
      <c r="J36" s="136">
        <f>+[1]CMR3!J38</f>
        <v>0</v>
      </c>
      <c r="K36" s="136">
        <f>+[1]CMR3!K38</f>
        <v>0</v>
      </c>
      <c r="L36" s="136">
        <f>+[1]CMR3!L38</f>
        <v>0</v>
      </c>
      <c r="M36" s="136">
        <f>+[1]CMR3!M38</f>
        <v>0</v>
      </c>
      <c r="N36" s="136">
        <f>+[1]CMR3!N38</f>
        <v>0</v>
      </c>
      <c r="O36" s="136">
        <f>+[1]CMR3!O38</f>
        <v>0</v>
      </c>
      <c r="P36" s="136">
        <f>+[1]CMR3!P38</f>
        <v>0</v>
      </c>
      <c r="Q36" s="136">
        <f>+[1]CMR3!Q38</f>
        <v>0</v>
      </c>
      <c r="R36" s="136">
        <f>+[1]CMR3!R38</f>
        <v>0</v>
      </c>
      <c r="S36" s="136">
        <f>+[1]CMR3!S38</f>
        <v>0</v>
      </c>
      <c r="T36" s="136">
        <f>+[1]CMR3!T38</f>
        <v>0</v>
      </c>
      <c r="U36" s="136">
        <f>+[1]CMR3!U38</f>
        <v>0</v>
      </c>
      <c r="V36" s="136">
        <f>+[1]CMR3!V38</f>
        <v>0</v>
      </c>
      <c r="W36" s="136">
        <f>+[1]CMR3!W38</f>
        <v>0</v>
      </c>
      <c r="X36" s="136">
        <f>+[1]CMR3!X38</f>
        <v>0</v>
      </c>
      <c r="Y36" s="136">
        <f>+[1]CMR3!Y38</f>
        <v>0</v>
      </c>
      <c r="Z36" s="136">
        <f>+[1]CMR3!Z38</f>
        <v>0</v>
      </c>
      <c r="AA36" s="136">
        <f>+[1]CMR3!AA38</f>
        <v>0</v>
      </c>
      <c r="AB36" s="136">
        <f>+[1]CMR3!AB38</f>
        <v>0</v>
      </c>
      <c r="AC36" s="136">
        <f>+[1]CMR3!AC38</f>
        <v>0</v>
      </c>
      <c r="AD36" s="136">
        <f>+[1]CMR3!AD38</f>
        <v>0</v>
      </c>
      <c r="AE36" s="136">
        <f>+[1]CMR3!AE38</f>
        <v>0</v>
      </c>
      <c r="AF36" s="136">
        <f>+[1]CMR3!AF38</f>
        <v>0</v>
      </c>
      <c r="AG36" s="136">
        <f>+[1]CMR3!AG38</f>
        <v>0</v>
      </c>
      <c r="AH36" s="136">
        <f>+[1]CMR3!AH38</f>
        <v>0</v>
      </c>
      <c r="AI36" s="136">
        <f>+[1]CMR3!AI38</f>
        <v>0</v>
      </c>
      <c r="AJ36" s="136">
        <f>+[1]CMR3!AJ38</f>
        <v>0</v>
      </c>
    </row>
    <row r="37" spans="1:36">
      <c r="A37" s="136">
        <f>+[1]CMR3!A39</f>
        <v>0</v>
      </c>
      <c r="B37" s="136">
        <f>+[1]CMR3!B39</f>
        <v>0</v>
      </c>
      <c r="C37" s="136">
        <f>+[1]CMR3!C39</f>
        <v>0</v>
      </c>
      <c r="D37" s="136">
        <f>+[1]CMR3!D39</f>
        <v>0</v>
      </c>
      <c r="E37" s="136">
        <f>+[1]CMR3!E39</f>
        <v>0</v>
      </c>
      <c r="F37" s="136">
        <f>+[1]CMR3!F39</f>
        <v>0</v>
      </c>
      <c r="G37" s="136">
        <f>+[1]CMR3!G39</f>
        <v>0</v>
      </c>
      <c r="H37" s="136">
        <f>+[1]CMR3!H39</f>
        <v>0</v>
      </c>
      <c r="I37" s="136">
        <f>+[1]CMR3!I39</f>
        <v>0</v>
      </c>
      <c r="J37" s="136">
        <f>+[1]CMR3!J39</f>
        <v>0</v>
      </c>
      <c r="K37" s="136">
        <f>+[1]CMR3!K39</f>
        <v>0</v>
      </c>
      <c r="L37" s="136">
        <f>+[1]CMR3!L39</f>
        <v>0</v>
      </c>
      <c r="M37" s="136">
        <f>+[1]CMR3!M39</f>
        <v>0</v>
      </c>
      <c r="N37" s="136">
        <f>+[1]CMR3!N39</f>
        <v>0</v>
      </c>
      <c r="O37" s="136">
        <f>+[1]CMR3!O39</f>
        <v>0</v>
      </c>
      <c r="P37" s="136">
        <f>+[1]CMR3!P39</f>
        <v>0</v>
      </c>
      <c r="Q37" s="136">
        <f>+[1]CMR3!Q39</f>
        <v>0</v>
      </c>
      <c r="R37" s="136">
        <f>+[1]CMR3!R39</f>
        <v>0</v>
      </c>
      <c r="S37" s="136">
        <f>+[1]CMR3!S39</f>
        <v>0</v>
      </c>
      <c r="T37" s="136">
        <f>+[1]CMR3!T39</f>
        <v>0</v>
      </c>
      <c r="U37" s="136">
        <f>+[1]CMR3!U39</f>
        <v>0</v>
      </c>
      <c r="V37" s="136">
        <f>+[1]CMR3!V39</f>
        <v>0</v>
      </c>
      <c r="W37" s="136">
        <f>+[1]CMR3!W39</f>
        <v>0</v>
      </c>
      <c r="X37" s="136">
        <f>+[1]CMR3!X39</f>
        <v>0</v>
      </c>
      <c r="Y37" s="136">
        <f>+[1]CMR3!Y39</f>
        <v>0</v>
      </c>
      <c r="Z37" s="136">
        <f>+[1]CMR3!Z39</f>
        <v>0</v>
      </c>
      <c r="AA37" s="136">
        <f>+[1]CMR3!AA39</f>
        <v>0</v>
      </c>
      <c r="AB37" s="136">
        <f>+[1]CMR3!AB39</f>
        <v>0</v>
      </c>
      <c r="AC37" s="136">
        <f>+[1]CMR3!AC39</f>
        <v>0</v>
      </c>
      <c r="AD37" s="136">
        <f>+[1]CMR3!AD39</f>
        <v>0</v>
      </c>
      <c r="AE37" s="136">
        <f>+[1]CMR3!AE39</f>
        <v>0</v>
      </c>
      <c r="AF37" s="136">
        <f>+[1]CMR3!AF39</f>
        <v>0</v>
      </c>
      <c r="AG37" s="136">
        <f>+[1]CMR3!AG39</f>
        <v>0</v>
      </c>
      <c r="AH37" s="136">
        <f>+[1]CMR3!AH39</f>
        <v>0</v>
      </c>
      <c r="AI37" s="136">
        <f>+[1]CMR3!AI39</f>
        <v>0</v>
      </c>
      <c r="AJ37" s="136">
        <f>+[1]CMR3!AJ39</f>
        <v>0</v>
      </c>
    </row>
    <row r="38" spans="1:36">
      <c r="A38" s="136" t="str">
        <f>+[1]CMR3!A40</f>
        <v>Load by : NVP6820</v>
      </c>
      <c r="B38" s="136">
        <f>+[1]CMR3!B40</f>
        <v>0</v>
      </c>
      <c r="C38" s="136">
        <f>+[1]CMR3!C40</f>
        <v>0</v>
      </c>
      <c r="D38" s="136">
        <f>+[1]CMR3!D40</f>
        <v>0</v>
      </c>
      <c r="E38" s="136">
        <f>+[1]CMR3!E40</f>
        <v>0</v>
      </c>
      <c r="F38" s="136">
        <f>+[1]CMR3!F40</f>
        <v>0</v>
      </c>
      <c r="G38" s="136">
        <f>+[1]CMR3!G40</f>
        <v>0</v>
      </c>
      <c r="H38" s="136">
        <f>+[1]CMR3!H40</f>
        <v>0</v>
      </c>
      <c r="I38" s="136">
        <f>+[1]CMR3!I40</f>
        <v>0</v>
      </c>
      <c r="J38" s="136">
        <f>+[1]CMR3!J40</f>
        <v>0</v>
      </c>
      <c r="K38" s="136">
        <f>+[1]CMR3!K40</f>
        <v>0</v>
      </c>
      <c r="L38" s="136">
        <f>+[1]CMR3!L40</f>
        <v>0</v>
      </c>
      <c r="M38" s="136">
        <f>+[1]CMR3!M40</f>
        <v>0</v>
      </c>
      <c r="N38" s="136">
        <f>+[1]CMR3!N40</f>
        <v>0</v>
      </c>
      <c r="O38" s="136">
        <f>+[1]CMR3!O40</f>
        <v>0</v>
      </c>
      <c r="P38" s="136">
        <f>+[1]CMR3!P40</f>
        <v>0</v>
      </c>
      <c r="Q38" s="136">
        <f>+[1]CMR3!Q40</f>
        <v>0</v>
      </c>
      <c r="R38" s="136">
        <f>+[1]CMR3!R40</f>
        <v>0</v>
      </c>
      <c r="S38" s="136">
        <f>+[1]CMR3!S40</f>
        <v>0</v>
      </c>
      <c r="T38" s="136">
        <f>+[1]CMR3!T40</f>
        <v>0</v>
      </c>
      <c r="U38" s="136">
        <f>+[1]CMR3!U40</f>
        <v>0</v>
      </c>
      <c r="V38" s="136">
        <f>+[1]CMR3!V40</f>
        <v>0</v>
      </c>
      <c r="W38" s="136">
        <f>+[1]CMR3!W40</f>
        <v>0</v>
      </c>
      <c r="X38" s="136">
        <f>+[1]CMR3!X40</f>
        <v>0</v>
      </c>
      <c r="Y38" s="136">
        <f>+[1]CMR3!Y40</f>
        <v>0</v>
      </c>
      <c r="Z38" s="136">
        <f>+[1]CMR3!Z40</f>
        <v>0</v>
      </c>
      <c r="AA38" s="136">
        <f>+[1]CMR3!AA40</f>
        <v>0</v>
      </c>
      <c r="AB38" s="136">
        <f>+[1]CMR3!AB40</f>
        <v>0</v>
      </c>
      <c r="AC38" s="136">
        <f>+[1]CMR3!AC40</f>
        <v>0</v>
      </c>
      <c r="AD38" s="136">
        <f>+[1]CMR3!AD40</f>
        <v>0</v>
      </c>
      <c r="AE38" s="136">
        <f>+[1]CMR3!AE40</f>
        <v>0</v>
      </c>
      <c r="AF38" s="136">
        <f>+[1]CMR3!AF40</f>
        <v>0</v>
      </c>
      <c r="AG38" s="136">
        <f>+[1]CMR3!AG40</f>
        <v>0</v>
      </c>
      <c r="AH38" s="136">
        <f>+[1]CMR3!AH40</f>
        <v>0</v>
      </c>
      <c r="AI38" s="136">
        <f>+[1]CMR3!AI40</f>
        <v>0</v>
      </c>
      <c r="AJ38" s="136">
        <f>+[1]CMR3!AJ40</f>
        <v>0</v>
      </c>
    </row>
    <row r="39" spans="1:36">
      <c r="A39" s="136" t="str">
        <f>+[1]CMR3!A41</f>
        <v>Time : 07:53:09 07-Aug-2025</v>
      </c>
      <c r="B39" s="136">
        <f>+[1]CMR3!B41</f>
        <v>0</v>
      </c>
      <c r="C39" s="136">
        <f>+[1]CMR3!C41</f>
        <v>0</v>
      </c>
      <c r="D39" s="136">
        <f>+[1]CMR3!D41</f>
        <v>0</v>
      </c>
      <c r="E39" s="136">
        <f>+[1]CMR3!E41</f>
        <v>0</v>
      </c>
      <c r="F39" s="136">
        <f>+[1]CMR3!F41</f>
        <v>0</v>
      </c>
      <c r="G39" s="136">
        <f>+[1]CMR3!G41</f>
        <v>0</v>
      </c>
      <c r="H39" s="136">
        <f>+[1]CMR3!H41</f>
        <v>0</v>
      </c>
      <c r="I39" s="136">
        <f>+[1]CMR3!I41</f>
        <v>0</v>
      </c>
      <c r="J39" s="136">
        <f>+[1]CMR3!J41</f>
        <v>0</v>
      </c>
      <c r="K39" s="136">
        <f>+[1]CMR3!K41</f>
        <v>0</v>
      </c>
      <c r="L39" s="136">
        <f>+[1]CMR3!L41</f>
        <v>0</v>
      </c>
      <c r="M39" s="136">
        <f>+[1]CMR3!M41</f>
        <v>0</v>
      </c>
      <c r="N39" s="136">
        <f>+[1]CMR3!N41</f>
        <v>0</v>
      </c>
      <c r="O39" s="136">
        <f>+[1]CMR3!O41</f>
        <v>0</v>
      </c>
      <c r="P39" s="136">
        <f>+[1]CMR3!P41</f>
        <v>0</v>
      </c>
      <c r="Q39" s="136">
        <f>+[1]CMR3!Q41</f>
        <v>0</v>
      </c>
      <c r="R39" s="136">
        <f>+[1]CMR3!R41</f>
        <v>0</v>
      </c>
      <c r="S39" s="136">
        <f>+[1]CMR3!S41</f>
        <v>0</v>
      </c>
      <c r="T39" s="136">
        <f>+[1]CMR3!T41</f>
        <v>0</v>
      </c>
      <c r="U39" s="136">
        <f>+[1]CMR3!U41</f>
        <v>0</v>
      </c>
      <c r="V39" s="136">
        <f>+[1]CMR3!V41</f>
        <v>0</v>
      </c>
      <c r="W39" s="136">
        <f>+[1]CMR3!W41</f>
        <v>0</v>
      </c>
      <c r="X39" s="136">
        <f>+[1]CMR3!X41</f>
        <v>0</v>
      </c>
      <c r="Y39" s="136">
        <f>+[1]CMR3!Y41</f>
        <v>0</v>
      </c>
      <c r="Z39" s="136">
        <f>+[1]CMR3!Z41</f>
        <v>0</v>
      </c>
      <c r="AA39" s="136">
        <f>+[1]CMR3!AA41</f>
        <v>0</v>
      </c>
      <c r="AB39" s="136">
        <f>+[1]CMR3!AB41</f>
        <v>0</v>
      </c>
      <c r="AC39" s="136">
        <f>+[1]CMR3!AC41</f>
        <v>0</v>
      </c>
      <c r="AD39" s="136">
        <f>+[1]CMR3!AD41</f>
        <v>0</v>
      </c>
      <c r="AE39" s="136">
        <f>+[1]CMR3!AE41</f>
        <v>0</v>
      </c>
      <c r="AF39" s="136">
        <f>+[1]CMR3!AF41</f>
        <v>0</v>
      </c>
      <c r="AG39" s="136">
        <f>+[1]CMR3!AG41</f>
        <v>0</v>
      </c>
      <c r="AH39" s="136">
        <f>+[1]CMR3!AH41</f>
        <v>0</v>
      </c>
      <c r="AI39" s="136">
        <f>+[1]CMR3!AI41</f>
        <v>0</v>
      </c>
      <c r="AJ39" s="136">
        <f>+[1]CMR3!AJ41</f>
        <v>0</v>
      </c>
    </row>
    <row r="40" spans="1:36">
      <c r="A40" s="136">
        <f>+[1]CMR3!A42</f>
        <v>0</v>
      </c>
      <c r="B40" s="136">
        <f>+[1]CMR3!B42</f>
        <v>0</v>
      </c>
      <c r="C40" s="136">
        <f>+[1]CMR3!C42</f>
        <v>0</v>
      </c>
      <c r="D40" s="136">
        <f>+[1]CMR3!D42</f>
        <v>0</v>
      </c>
      <c r="E40" s="136">
        <f>+[1]CMR3!E42</f>
        <v>0</v>
      </c>
      <c r="F40" s="136">
        <f>+[1]CMR3!F42</f>
        <v>0</v>
      </c>
      <c r="G40" s="136">
        <f>+[1]CMR3!G42</f>
        <v>0</v>
      </c>
      <c r="H40" s="136">
        <f>+[1]CMR3!H42</f>
        <v>0</v>
      </c>
      <c r="I40" s="136">
        <f>+[1]CMR3!I42</f>
        <v>0</v>
      </c>
      <c r="J40" s="136">
        <f>+[1]CMR3!J42</f>
        <v>0</v>
      </c>
      <c r="K40" s="136">
        <f>+[1]CMR3!K42</f>
        <v>0</v>
      </c>
      <c r="L40" s="136">
        <f>+[1]CMR3!L42</f>
        <v>0</v>
      </c>
      <c r="M40" s="136">
        <f>+[1]CMR3!M42</f>
        <v>0</v>
      </c>
      <c r="N40" s="136">
        <f>+[1]CMR3!N42</f>
        <v>0</v>
      </c>
      <c r="O40" s="136">
        <f>+[1]CMR3!O42</f>
        <v>0</v>
      </c>
      <c r="P40" s="136">
        <f>+[1]CMR3!P42</f>
        <v>0</v>
      </c>
      <c r="Q40" s="136">
        <f>+[1]CMR3!Q42</f>
        <v>0</v>
      </c>
      <c r="R40" s="136">
        <f>+[1]CMR3!R42</f>
        <v>0</v>
      </c>
      <c r="S40" s="136">
        <f>+[1]CMR3!S42</f>
        <v>0</v>
      </c>
      <c r="T40" s="136">
        <f>+[1]CMR3!T42</f>
        <v>0</v>
      </c>
      <c r="U40" s="136">
        <f>+[1]CMR3!U42</f>
        <v>0</v>
      </c>
      <c r="V40" s="136">
        <f>+[1]CMR3!V42</f>
        <v>0</v>
      </c>
      <c r="W40" s="136">
        <f>+[1]CMR3!W42</f>
        <v>0</v>
      </c>
      <c r="X40" s="136">
        <f>+[1]CMR3!X42</f>
        <v>0</v>
      </c>
      <c r="Y40" s="136">
        <f>+[1]CMR3!Y42</f>
        <v>0</v>
      </c>
      <c r="Z40" s="136">
        <f>+[1]CMR3!Z42</f>
        <v>0</v>
      </c>
      <c r="AA40" s="136">
        <f>+[1]CMR3!AA42</f>
        <v>0</v>
      </c>
      <c r="AB40" s="136">
        <f>+[1]CMR3!AB42</f>
        <v>0</v>
      </c>
      <c r="AC40" s="136">
        <f>+[1]CMR3!AC42</f>
        <v>0</v>
      </c>
      <c r="AD40" s="136">
        <f>+[1]CMR3!AD42</f>
        <v>0</v>
      </c>
      <c r="AE40" s="136">
        <f>+[1]CMR3!AE42</f>
        <v>0</v>
      </c>
      <c r="AF40" s="136">
        <f>+[1]CMR3!AF42</f>
        <v>0</v>
      </c>
      <c r="AG40" s="136">
        <f>+[1]CMR3!AG42</f>
        <v>0</v>
      </c>
      <c r="AH40" s="136">
        <f>+[1]CMR3!AH42</f>
        <v>0</v>
      </c>
      <c r="AI40" s="136">
        <f>+[1]CMR3!AI42</f>
        <v>0</v>
      </c>
      <c r="AJ40" s="136">
        <f>+[1]CMR3!AJ42</f>
        <v>0</v>
      </c>
    </row>
    <row r="41" spans="1:36">
      <c r="A41" s="136">
        <f>+[1]CMR3!A43</f>
        <v>0</v>
      </c>
      <c r="B41" s="136">
        <f>+[1]CMR3!B43</f>
        <v>0</v>
      </c>
      <c r="C41" s="136">
        <f>+[1]CMR3!C43</f>
        <v>0</v>
      </c>
      <c r="D41" s="136">
        <f>+[1]CMR3!D43</f>
        <v>0</v>
      </c>
      <c r="E41" s="136">
        <f>+[1]CMR3!E43</f>
        <v>0</v>
      </c>
      <c r="F41" s="136">
        <f>+[1]CMR3!F43</f>
        <v>0</v>
      </c>
      <c r="G41" s="136">
        <f>+[1]CMR3!G43</f>
        <v>0</v>
      </c>
      <c r="H41" s="136">
        <f>+[1]CMR3!H43</f>
        <v>0</v>
      </c>
      <c r="I41" s="136">
        <f>+[1]CMR3!I43</f>
        <v>0</v>
      </c>
      <c r="J41" s="136">
        <f>+[1]CMR3!J43</f>
        <v>0</v>
      </c>
      <c r="K41" s="136">
        <f>+[1]CMR3!K43</f>
        <v>0</v>
      </c>
      <c r="L41" s="136">
        <f>+[1]CMR3!L43</f>
        <v>0</v>
      </c>
      <c r="M41" s="136">
        <f>+[1]CMR3!M43</f>
        <v>0</v>
      </c>
      <c r="N41" s="136">
        <f>+[1]CMR3!N43</f>
        <v>0</v>
      </c>
      <c r="O41" s="136">
        <f>+[1]CMR3!O43</f>
        <v>0</v>
      </c>
      <c r="P41" s="136">
        <f>+[1]CMR3!P43</f>
        <v>0</v>
      </c>
      <c r="Q41" s="136">
        <f>+[1]CMR3!Q43</f>
        <v>0</v>
      </c>
      <c r="R41" s="136">
        <f>+[1]CMR3!R43</f>
        <v>0</v>
      </c>
      <c r="S41" s="136">
        <f>+[1]CMR3!S43</f>
        <v>0</v>
      </c>
      <c r="T41" s="136">
        <f>+[1]CMR3!T43</f>
        <v>0</v>
      </c>
      <c r="U41" s="136">
        <f>+[1]CMR3!U43</f>
        <v>0</v>
      </c>
      <c r="V41" s="136">
        <f>+[1]CMR3!V43</f>
        <v>0</v>
      </c>
      <c r="W41" s="136">
        <f>+[1]CMR3!W43</f>
        <v>0</v>
      </c>
      <c r="X41" s="136">
        <f>+[1]CMR3!X43</f>
        <v>0</v>
      </c>
      <c r="Y41" s="136">
        <f>+[1]CMR3!Y43</f>
        <v>0</v>
      </c>
      <c r="Z41" s="136">
        <f>+[1]CMR3!Z43</f>
        <v>0</v>
      </c>
      <c r="AA41" s="136">
        <f>+[1]CMR3!AA43</f>
        <v>0</v>
      </c>
      <c r="AB41" s="136">
        <f>+[1]CMR3!AB43</f>
        <v>0</v>
      </c>
      <c r="AC41" s="136">
        <f>+[1]CMR3!AC43</f>
        <v>0</v>
      </c>
      <c r="AD41" s="136">
        <f>+[1]CMR3!AD43</f>
        <v>0</v>
      </c>
      <c r="AE41" s="136">
        <f>+[1]CMR3!AE43</f>
        <v>0</v>
      </c>
      <c r="AF41" s="136">
        <f>+[1]CMR3!AF43</f>
        <v>0</v>
      </c>
      <c r="AG41" s="136">
        <f>+[1]CMR3!AG43</f>
        <v>0</v>
      </c>
      <c r="AH41" s="136">
        <f>+[1]CMR3!AH43</f>
        <v>0</v>
      </c>
      <c r="AI41" s="136">
        <f>+[1]CMR3!AI43</f>
        <v>0</v>
      </c>
      <c r="AJ41" s="136">
        <f>+[1]CMR3!AJ43</f>
        <v>0</v>
      </c>
    </row>
    <row r="42" spans="1:36">
      <c r="A42" s="136">
        <f>+[1]CMR3!A44</f>
        <v>0</v>
      </c>
      <c r="B42" s="136">
        <f>+[1]CMR3!B44</f>
        <v>0</v>
      </c>
      <c r="C42" s="136">
        <f>+[1]CMR3!C44</f>
        <v>0</v>
      </c>
      <c r="D42" s="136">
        <f>+[1]CMR3!D44</f>
        <v>0</v>
      </c>
      <c r="E42" s="136">
        <f>+[1]CMR3!E44</f>
        <v>0</v>
      </c>
      <c r="F42" s="136">
        <f>+[1]CMR3!F44</f>
        <v>0</v>
      </c>
      <c r="G42" s="136">
        <f>+[1]CMR3!G44</f>
        <v>0</v>
      </c>
      <c r="H42" s="136">
        <f>+[1]CMR3!H44</f>
        <v>0</v>
      </c>
      <c r="I42" s="136">
        <f>+[1]CMR3!I44</f>
        <v>0</v>
      </c>
      <c r="J42" s="136">
        <f>+[1]CMR3!J44</f>
        <v>0</v>
      </c>
      <c r="K42" s="136">
        <f>+[1]CMR3!K44</f>
        <v>0</v>
      </c>
      <c r="L42" s="136">
        <f>+[1]CMR3!L44</f>
        <v>0</v>
      </c>
      <c r="M42" s="136">
        <f>+[1]CMR3!M44</f>
        <v>0</v>
      </c>
      <c r="N42" s="136">
        <f>+[1]CMR3!N44</f>
        <v>0</v>
      </c>
      <c r="O42" s="136">
        <f>+[1]CMR3!O44</f>
        <v>0</v>
      </c>
      <c r="P42" s="136">
        <f>+[1]CMR3!P44</f>
        <v>0</v>
      </c>
      <c r="Q42" s="136">
        <f>+[1]CMR3!Q44</f>
        <v>0</v>
      </c>
      <c r="R42" s="136">
        <f>+[1]CMR3!R44</f>
        <v>0</v>
      </c>
      <c r="S42" s="136">
        <f>+[1]CMR3!S44</f>
        <v>0</v>
      </c>
      <c r="T42" s="136">
        <f>+[1]CMR3!T44</f>
        <v>0</v>
      </c>
      <c r="U42" s="136">
        <f>+[1]CMR3!U44</f>
        <v>0</v>
      </c>
      <c r="V42" s="136">
        <f>+[1]CMR3!V44</f>
        <v>0</v>
      </c>
      <c r="W42" s="136">
        <f>+[1]CMR3!W44</f>
        <v>0</v>
      </c>
      <c r="X42" s="136">
        <f>+[1]CMR3!X44</f>
        <v>0</v>
      </c>
      <c r="Y42" s="136">
        <f>+[1]CMR3!Y44</f>
        <v>0</v>
      </c>
      <c r="Z42" s="136">
        <f>+[1]CMR3!Z44</f>
        <v>0</v>
      </c>
      <c r="AA42" s="136">
        <f>+[1]CMR3!AA44</f>
        <v>0</v>
      </c>
      <c r="AB42" s="136">
        <f>+[1]CMR3!AB44</f>
        <v>0</v>
      </c>
      <c r="AC42" s="136">
        <f>+[1]CMR3!AC44</f>
        <v>0</v>
      </c>
      <c r="AD42" s="136">
        <f>+[1]CMR3!AD44</f>
        <v>0</v>
      </c>
      <c r="AE42" s="136">
        <f>+[1]CMR3!AE44</f>
        <v>0</v>
      </c>
      <c r="AF42" s="136">
        <f>+[1]CMR3!AF44</f>
        <v>0</v>
      </c>
      <c r="AG42" s="136">
        <f>+[1]CMR3!AG44</f>
        <v>0</v>
      </c>
      <c r="AH42" s="136">
        <f>+[1]CMR3!AH44</f>
        <v>0</v>
      </c>
      <c r="AI42" s="136">
        <f>+[1]CMR3!AI44</f>
        <v>0</v>
      </c>
      <c r="AJ42" s="136">
        <f>+[1]CMR3!AJ44</f>
        <v>0</v>
      </c>
    </row>
    <row r="43" spans="1:36">
      <c r="A43" s="136">
        <f>+[1]CMR3!A45</f>
        <v>0</v>
      </c>
      <c r="B43" s="136">
        <f>+[1]CMR3!B45</f>
        <v>0</v>
      </c>
      <c r="C43" s="136">
        <f>+[1]CMR3!C45</f>
        <v>0</v>
      </c>
      <c r="D43" s="136">
        <f>+[1]CMR3!D45</f>
        <v>0</v>
      </c>
      <c r="E43" s="136">
        <f>+[1]CMR3!E45</f>
        <v>0</v>
      </c>
      <c r="F43" s="136">
        <f>+[1]CMR3!F45</f>
        <v>0</v>
      </c>
      <c r="G43" s="136">
        <f>+[1]CMR3!G45</f>
        <v>0</v>
      </c>
      <c r="H43" s="136">
        <f>+[1]CMR3!H45</f>
        <v>0</v>
      </c>
      <c r="I43" s="136">
        <f>+[1]CMR3!I45</f>
        <v>0</v>
      </c>
      <c r="J43" s="136">
        <f>+[1]CMR3!J45</f>
        <v>0</v>
      </c>
      <c r="K43" s="136">
        <f>+[1]CMR3!K45</f>
        <v>0</v>
      </c>
      <c r="L43" s="136">
        <f>+[1]CMR3!L45</f>
        <v>0</v>
      </c>
      <c r="M43" s="136">
        <f>+[1]CMR3!M45</f>
        <v>0</v>
      </c>
      <c r="N43" s="136">
        <f>+[1]CMR3!N45</f>
        <v>0</v>
      </c>
      <c r="O43" s="136">
        <f>+[1]CMR3!O45</f>
        <v>0</v>
      </c>
      <c r="P43" s="136">
        <f>+[1]CMR3!P45</f>
        <v>0</v>
      </c>
      <c r="Q43" s="136">
        <f>+[1]CMR3!Q45</f>
        <v>0</v>
      </c>
      <c r="R43" s="136">
        <f>+[1]CMR3!R45</f>
        <v>0</v>
      </c>
      <c r="S43" s="136">
        <f>+[1]CMR3!S45</f>
        <v>0</v>
      </c>
      <c r="T43" s="136">
        <f>+[1]CMR3!T45</f>
        <v>0</v>
      </c>
      <c r="U43" s="136">
        <f>+[1]CMR3!U45</f>
        <v>0</v>
      </c>
      <c r="V43" s="136">
        <f>+[1]CMR3!V45</f>
        <v>0</v>
      </c>
      <c r="W43" s="136">
        <f>+[1]CMR3!W45</f>
        <v>0</v>
      </c>
      <c r="X43" s="136">
        <f>+[1]CMR3!X45</f>
        <v>0</v>
      </c>
      <c r="Y43" s="136">
        <f>+[1]CMR3!Y45</f>
        <v>0</v>
      </c>
      <c r="Z43" s="136">
        <f>+[1]CMR3!Z45</f>
        <v>0</v>
      </c>
      <c r="AA43" s="136">
        <f>+[1]CMR3!AA45</f>
        <v>0</v>
      </c>
      <c r="AB43" s="136">
        <f>+[1]CMR3!AB45</f>
        <v>0</v>
      </c>
      <c r="AC43" s="136">
        <f>+[1]CMR3!AC45</f>
        <v>0</v>
      </c>
      <c r="AD43" s="136">
        <f>+[1]CMR3!AD45</f>
        <v>0</v>
      </c>
      <c r="AE43" s="136">
        <f>+[1]CMR3!AE45</f>
        <v>0</v>
      </c>
      <c r="AF43" s="136">
        <f>+[1]CMR3!AF45</f>
        <v>0</v>
      </c>
      <c r="AG43" s="136">
        <f>+[1]CMR3!AG45</f>
        <v>0</v>
      </c>
      <c r="AH43" s="136">
        <f>+[1]CMR3!AH45</f>
        <v>0</v>
      </c>
      <c r="AI43" s="136">
        <f>+[1]CMR3!AI45</f>
        <v>0</v>
      </c>
      <c r="AJ43" s="136">
        <f>+[1]CMR3!AJ45</f>
        <v>0</v>
      </c>
    </row>
    <row r="44" spans="1:36">
      <c r="A44" s="136">
        <f>+[1]CMR3!A46</f>
        <v>0</v>
      </c>
      <c r="B44" s="136">
        <f>+[1]CMR3!B46</f>
        <v>0</v>
      </c>
      <c r="C44" s="136">
        <f>+[1]CMR3!C46</f>
        <v>0</v>
      </c>
      <c r="D44" s="136">
        <f>+[1]CMR3!D46</f>
        <v>0</v>
      </c>
      <c r="E44" s="136">
        <f>+[1]CMR3!E46</f>
        <v>0</v>
      </c>
      <c r="F44" s="136">
        <f>+[1]CMR3!F46</f>
        <v>0</v>
      </c>
      <c r="G44" s="136">
        <f>+[1]CMR3!G46</f>
        <v>0</v>
      </c>
      <c r="H44" s="136">
        <f>+[1]CMR3!H46</f>
        <v>0</v>
      </c>
      <c r="I44" s="136">
        <f>+[1]CMR3!I46</f>
        <v>0</v>
      </c>
      <c r="J44" s="136">
        <f>+[1]CMR3!J46</f>
        <v>0</v>
      </c>
      <c r="K44" s="136">
        <f>+[1]CMR3!K46</f>
        <v>0</v>
      </c>
      <c r="L44" s="136">
        <f>+[1]CMR3!L46</f>
        <v>0</v>
      </c>
      <c r="M44" s="136">
        <f>+[1]CMR3!M46</f>
        <v>0</v>
      </c>
      <c r="N44" s="136">
        <f>+[1]CMR3!N46</f>
        <v>0</v>
      </c>
      <c r="O44" s="136">
        <f>+[1]CMR3!O46</f>
        <v>0</v>
      </c>
      <c r="P44" s="136">
        <f>+[1]CMR3!P46</f>
        <v>0</v>
      </c>
      <c r="Q44" s="136">
        <f>+[1]CMR3!Q46</f>
        <v>0</v>
      </c>
      <c r="R44" s="136">
        <f>+[1]CMR3!R46</f>
        <v>0</v>
      </c>
      <c r="S44" s="136">
        <f>+[1]CMR3!S46</f>
        <v>0</v>
      </c>
      <c r="T44" s="136">
        <f>+[1]CMR3!T46</f>
        <v>0</v>
      </c>
      <c r="U44" s="136">
        <f>+[1]CMR3!U46</f>
        <v>0</v>
      </c>
      <c r="V44" s="136">
        <f>+[1]CMR3!V46</f>
        <v>0</v>
      </c>
      <c r="W44" s="136">
        <f>+[1]CMR3!W46</f>
        <v>0</v>
      </c>
      <c r="X44" s="136">
        <f>+[1]CMR3!X46</f>
        <v>0</v>
      </c>
      <c r="Y44" s="136">
        <f>+[1]CMR3!Y46</f>
        <v>0</v>
      </c>
      <c r="Z44" s="136">
        <f>+[1]CMR3!Z46</f>
        <v>0</v>
      </c>
      <c r="AA44" s="136">
        <f>+[1]CMR3!AA46</f>
        <v>0</v>
      </c>
      <c r="AB44" s="136">
        <f>+[1]CMR3!AB46</f>
        <v>0</v>
      </c>
      <c r="AC44" s="136">
        <f>+[1]CMR3!AC46</f>
        <v>0</v>
      </c>
      <c r="AD44" s="136">
        <f>+[1]CMR3!AD46</f>
        <v>0</v>
      </c>
      <c r="AE44" s="136">
        <f>+[1]CMR3!AE46</f>
        <v>0</v>
      </c>
      <c r="AF44" s="136">
        <f>+[1]CMR3!AF46</f>
        <v>0</v>
      </c>
      <c r="AG44" s="136">
        <f>+[1]CMR3!AG46</f>
        <v>0</v>
      </c>
      <c r="AH44" s="136">
        <f>+[1]CMR3!AH46</f>
        <v>0</v>
      </c>
      <c r="AI44" s="136">
        <f>+[1]CMR3!AI46</f>
        <v>0</v>
      </c>
      <c r="AJ44" s="136">
        <f>+[1]CMR3!AJ46</f>
        <v>0</v>
      </c>
    </row>
    <row r="45" spans="1:36">
      <c r="A45" s="136">
        <f>+[1]CMR3!A47</f>
        <v>0</v>
      </c>
      <c r="B45" s="136">
        <f>+[1]CMR3!B47</f>
        <v>0</v>
      </c>
      <c r="C45" s="136">
        <f>+[1]CMR3!C47</f>
        <v>0</v>
      </c>
      <c r="D45" s="136">
        <f>+[1]CMR3!D47</f>
        <v>0</v>
      </c>
      <c r="E45" s="136">
        <f>+[1]CMR3!E47</f>
        <v>0</v>
      </c>
      <c r="F45" s="136">
        <f>+[1]CMR3!F47</f>
        <v>0</v>
      </c>
      <c r="G45" s="136">
        <f>+[1]CMR3!G47</f>
        <v>0</v>
      </c>
      <c r="H45" s="136">
        <f>+[1]CMR3!H47</f>
        <v>0</v>
      </c>
      <c r="I45" s="136">
        <f>+[1]CMR3!I47</f>
        <v>0</v>
      </c>
      <c r="J45" s="136">
        <f>+[1]CMR3!J47</f>
        <v>0</v>
      </c>
      <c r="K45" s="136">
        <f>+[1]CMR3!K47</f>
        <v>0</v>
      </c>
      <c r="L45" s="136">
        <f>+[1]CMR3!L47</f>
        <v>0</v>
      </c>
      <c r="M45" s="136">
        <f>+[1]CMR3!M47</f>
        <v>0</v>
      </c>
      <c r="N45" s="136">
        <f>+[1]CMR3!N47</f>
        <v>0</v>
      </c>
      <c r="O45" s="136">
        <f>+[1]CMR3!O47</f>
        <v>0</v>
      </c>
      <c r="P45" s="136">
        <f>+[1]CMR3!P47</f>
        <v>0</v>
      </c>
      <c r="Q45" s="136">
        <f>+[1]CMR3!Q47</f>
        <v>0</v>
      </c>
      <c r="R45" s="136">
        <f>+[1]CMR3!R47</f>
        <v>0</v>
      </c>
      <c r="S45" s="136">
        <f>+[1]CMR3!S47</f>
        <v>0</v>
      </c>
      <c r="T45" s="136">
        <f>+[1]CMR3!T47</f>
        <v>0</v>
      </c>
      <c r="U45" s="136">
        <f>+[1]CMR3!U47</f>
        <v>0</v>
      </c>
      <c r="V45" s="136">
        <f>+[1]CMR3!V47</f>
        <v>0</v>
      </c>
      <c r="W45" s="136">
        <f>+[1]CMR3!W47</f>
        <v>0</v>
      </c>
      <c r="X45" s="136">
        <f>+[1]CMR3!X47</f>
        <v>0</v>
      </c>
      <c r="Y45" s="136">
        <f>+[1]CMR3!Y47</f>
        <v>0</v>
      </c>
      <c r="Z45" s="136">
        <f>+[1]CMR3!Z47</f>
        <v>0</v>
      </c>
      <c r="AA45" s="136">
        <f>+[1]CMR3!AA47</f>
        <v>0</v>
      </c>
      <c r="AB45" s="136">
        <f>+[1]CMR3!AB47</f>
        <v>0</v>
      </c>
      <c r="AC45" s="136">
        <f>+[1]CMR3!AC47</f>
        <v>0</v>
      </c>
      <c r="AD45" s="136">
        <f>+[1]CMR3!AD47</f>
        <v>0</v>
      </c>
      <c r="AE45" s="136">
        <f>+[1]CMR3!AE47</f>
        <v>0</v>
      </c>
      <c r="AF45" s="136">
        <f>+[1]CMR3!AF47</f>
        <v>0</v>
      </c>
      <c r="AG45" s="136">
        <f>+[1]CMR3!AG47</f>
        <v>0</v>
      </c>
      <c r="AH45" s="136">
        <f>+[1]CMR3!AH47</f>
        <v>0</v>
      </c>
      <c r="AI45" s="136">
        <f>+[1]CMR3!AI47</f>
        <v>0</v>
      </c>
      <c r="AJ45" s="136">
        <f>+[1]CMR3!AJ47</f>
        <v>0</v>
      </c>
    </row>
    <row r="46" spans="1:36">
      <c r="A46" s="136">
        <f>+[1]CMR3!A48</f>
        <v>0</v>
      </c>
      <c r="B46" s="136">
        <f>+[1]CMR3!B48</f>
        <v>0</v>
      </c>
      <c r="C46" s="136">
        <f>+[1]CMR3!C48</f>
        <v>0</v>
      </c>
      <c r="D46" s="136">
        <f>+[1]CMR3!D48</f>
        <v>0</v>
      </c>
      <c r="E46" s="136">
        <f>+[1]CMR3!E48</f>
        <v>0</v>
      </c>
      <c r="F46" s="136">
        <f>+[1]CMR3!F48</f>
        <v>0</v>
      </c>
      <c r="G46" s="136">
        <f>+[1]CMR3!G48</f>
        <v>0</v>
      </c>
      <c r="H46" s="136">
        <f>+[1]CMR3!H48</f>
        <v>0</v>
      </c>
      <c r="I46" s="136">
        <f>+[1]CMR3!I48</f>
        <v>0</v>
      </c>
      <c r="J46" s="136">
        <f>+[1]CMR3!J48</f>
        <v>0</v>
      </c>
      <c r="K46" s="136">
        <f>+[1]CMR3!K48</f>
        <v>0</v>
      </c>
      <c r="L46" s="136">
        <f>+[1]CMR3!L48</f>
        <v>0</v>
      </c>
      <c r="M46" s="136">
        <f>+[1]CMR3!M48</f>
        <v>0</v>
      </c>
      <c r="N46" s="136">
        <f>+[1]CMR3!N48</f>
        <v>0</v>
      </c>
      <c r="O46" s="136">
        <f>+[1]CMR3!O48</f>
        <v>0</v>
      </c>
      <c r="P46" s="136">
        <f>+[1]CMR3!P48</f>
        <v>0</v>
      </c>
      <c r="Q46" s="136">
        <f>+[1]CMR3!Q48</f>
        <v>0</v>
      </c>
      <c r="R46" s="136">
        <f>+[1]CMR3!R48</f>
        <v>0</v>
      </c>
      <c r="S46" s="136">
        <f>+[1]CMR3!S48</f>
        <v>0</v>
      </c>
      <c r="T46" s="136">
        <f>+[1]CMR3!T48</f>
        <v>0</v>
      </c>
      <c r="U46" s="136">
        <f>+[1]CMR3!U48</f>
        <v>0</v>
      </c>
      <c r="V46" s="136">
        <f>+[1]CMR3!V48</f>
        <v>0</v>
      </c>
      <c r="W46" s="136">
        <f>+[1]CMR3!W48</f>
        <v>0</v>
      </c>
      <c r="X46" s="136">
        <f>+[1]CMR3!X48</f>
        <v>0</v>
      </c>
      <c r="Y46" s="136">
        <f>+[1]CMR3!Y48</f>
        <v>0</v>
      </c>
      <c r="Z46" s="136">
        <f>+[1]CMR3!Z48</f>
        <v>0</v>
      </c>
      <c r="AA46" s="136">
        <f>+[1]CMR3!AA48</f>
        <v>0</v>
      </c>
      <c r="AB46" s="136">
        <f>+[1]CMR3!AB48</f>
        <v>0</v>
      </c>
      <c r="AC46" s="136">
        <f>+[1]CMR3!AC48</f>
        <v>0</v>
      </c>
      <c r="AD46" s="136">
        <f>+[1]CMR3!AD48</f>
        <v>0</v>
      </c>
      <c r="AE46" s="136">
        <f>+[1]CMR3!AE48</f>
        <v>0</v>
      </c>
      <c r="AF46" s="136">
        <f>+[1]CMR3!AF48</f>
        <v>0</v>
      </c>
      <c r="AG46" s="136">
        <f>+[1]CMR3!AG48</f>
        <v>0</v>
      </c>
      <c r="AH46" s="136">
        <f>+[1]CMR3!AH48</f>
        <v>0</v>
      </c>
      <c r="AI46" s="136">
        <f>+[1]CMR3!AI48</f>
        <v>0</v>
      </c>
      <c r="AJ46" s="136">
        <f>+[1]CMR3!AJ48</f>
        <v>0</v>
      </c>
    </row>
    <row r="47" spans="1:36">
      <c r="A47" s="136">
        <f>+[1]CMR3!A49</f>
        <v>0</v>
      </c>
      <c r="B47" s="136">
        <f>+[1]CMR3!B49</f>
        <v>0</v>
      </c>
      <c r="C47" s="136">
        <f>+[1]CMR3!C49</f>
        <v>0</v>
      </c>
      <c r="D47" s="136">
        <f>+[1]CMR3!D49</f>
        <v>0</v>
      </c>
      <c r="E47" s="136">
        <f>+[1]CMR3!E49</f>
        <v>0</v>
      </c>
      <c r="F47" s="136">
        <f>+[1]CMR3!F49</f>
        <v>0</v>
      </c>
      <c r="G47" s="136">
        <f>+[1]CMR3!G49</f>
        <v>0</v>
      </c>
      <c r="H47" s="136">
        <f>+[1]CMR3!H49</f>
        <v>0</v>
      </c>
      <c r="I47" s="136">
        <f>+[1]CMR3!I49</f>
        <v>0</v>
      </c>
      <c r="J47" s="136">
        <f>+[1]CMR3!J49</f>
        <v>0</v>
      </c>
      <c r="K47" s="136">
        <f>+[1]CMR3!K49</f>
        <v>0</v>
      </c>
      <c r="L47" s="136">
        <f>+[1]CMR3!L49</f>
        <v>0</v>
      </c>
      <c r="M47" s="136">
        <f>+[1]CMR3!M49</f>
        <v>0</v>
      </c>
      <c r="N47" s="136">
        <f>+[1]CMR3!N49</f>
        <v>0</v>
      </c>
      <c r="O47" s="136">
        <f>+[1]CMR3!O49</f>
        <v>0</v>
      </c>
      <c r="P47" s="136">
        <f>+[1]CMR3!P49</f>
        <v>0</v>
      </c>
      <c r="Q47" s="136">
        <f>+[1]CMR3!Q49</f>
        <v>0</v>
      </c>
      <c r="R47" s="136">
        <f>+[1]CMR3!R49</f>
        <v>0</v>
      </c>
      <c r="S47" s="136">
        <f>+[1]CMR3!S49</f>
        <v>0</v>
      </c>
      <c r="T47" s="136">
        <f>+[1]CMR3!T49</f>
        <v>0</v>
      </c>
      <c r="U47" s="136">
        <f>+[1]CMR3!U49</f>
        <v>0</v>
      </c>
      <c r="V47" s="136">
        <f>+[1]CMR3!V49</f>
        <v>0</v>
      </c>
      <c r="W47" s="136">
        <f>+[1]CMR3!W49</f>
        <v>0</v>
      </c>
      <c r="X47" s="136">
        <f>+[1]CMR3!X49</f>
        <v>0</v>
      </c>
      <c r="Y47" s="136">
        <f>+[1]CMR3!Y49</f>
        <v>0</v>
      </c>
      <c r="Z47" s="136">
        <f>+[1]CMR3!Z49</f>
        <v>0</v>
      </c>
      <c r="AA47" s="136">
        <f>+[1]CMR3!AA49</f>
        <v>0</v>
      </c>
      <c r="AB47" s="136">
        <f>+[1]CMR3!AB49</f>
        <v>0</v>
      </c>
      <c r="AC47" s="136">
        <f>+[1]CMR3!AC49</f>
        <v>0</v>
      </c>
      <c r="AD47" s="136">
        <f>+[1]CMR3!AD49</f>
        <v>0</v>
      </c>
      <c r="AE47" s="136">
        <f>+[1]CMR3!AE49</f>
        <v>0</v>
      </c>
      <c r="AF47" s="136">
        <f>+[1]CMR3!AF49</f>
        <v>0</v>
      </c>
      <c r="AG47" s="136">
        <f>+[1]CMR3!AG49</f>
        <v>0</v>
      </c>
      <c r="AH47" s="136">
        <f>+[1]CMR3!AH49</f>
        <v>0</v>
      </c>
      <c r="AI47" s="136">
        <f>+[1]CMR3!AI49</f>
        <v>0</v>
      </c>
      <c r="AJ47" s="136">
        <f>+[1]CMR3!AJ49</f>
        <v>0</v>
      </c>
    </row>
    <row r="48" spans="1:36">
      <c r="A48" s="136">
        <f>+[1]CMR3!A50</f>
        <v>0</v>
      </c>
      <c r="B48" s="136">
        <f>+[1]CMR3!B50</f>
        <v>0</v>
      </c>
      <c r="C48" s="136">
        <f>+[1]CMR3!C50</f>
        <v>0</v>
      </c>
      <c r="D48" s="136">
        <f>+[1]CMR3!D50</f>
        <v>0</v>
      </c>
      <c r="E48" s="136">
        <f>+[1]CMR3!E50</f>
        <v>0</v>
      </c>
      <c r="F48" s="136">
        <f>+[1]CMR3!F50</f>
        <v>0</v>
      </c>
      <c r="G48" s="136">
        <f>+[1]CMR3!G50</f>
        <v>0</v>
      </c>
      <c r="H48" s="136">
        <f>+[1]CMR3!H50</f>
        <v>0</v>
      </c>
      <c r="I48" s="136">
        <f>+[1]CMR3!I50</f>
        <v>0</v>
      </c>
      <c r="J48" s="136">
        <f>+[1]CMR3!J50</f>
        <v>0</v>
      </c>
      <c r="K48" s="136">
        <f>+[1]CMR3!K50</f>
        <v>0</v>
      </c>
      <c r="L48" s="136">
        <f>+[1]CMR3!L50</f>
        <v>0</v>
      </c>
      <c r="M48" s="136">
        <f>+[1]CMR3!M50</f>
        <v>0</v>
      </c>
      <c r="N48" s="136">
        <f>+[1]CMR3!N50</f>
        <v>0</v>
      </c>
      <c r="O48" s="136">
        <f>+[1]CMR3!O50</f>
        <v>0</v>
      </c>
      <c r="P48" s="136">
        <f>+[1]CMR3!P50</f>
        <v>0</v>
      </c>
      <c r="Q48" s="136">
        <f>+[1]CMR3!Q50</f>
        <v>0</v>
      </c>
      <c r="R48" s="136">
        <f>+[1]CMR3!R50</f>
        <v>0</v>
      </c>
      <c r="S48" s="136">
        <f>+[1]CMR3!S50</f>
        <v>0</v>
      </c>
      <c r="T48" s="136">
        <f>+[1]CMR3!T50</f>
        <v>0</v>
      </c>
      <c r="U48" s="136">
        <f>+[1]CMR3!U50</f>
        <v>0</v>
      </c>
      <c r="V48" s="136">
        <f>+[1]CMR3!V50</f>
        <v>0</v>
      </c>
      <c r="W48" s="136">
        <f>+[1]CMR3!W50</f>
        <v>0</v>
      </c>
      <c r="X48" s="136">
        <f>+[1]CMR3!X50</f>
        <v>0</v>
      </c>
      <c r="Y48" s="136">
        <f>+[1]CMR3!Y50</f>
        <v>0</v>
      </c>
      <c r="Z48" s="136">
        <f>+[1]CMR3!Z50</f>
        <v>0</v>
      </c>
      <c r="AA48" s="136">
        <f>+[1]CMR3!AA50</f>
        <v>0</v>
      </c>
      <c r="AB48" s="136">
        <f>+[1]CMR3!AB50</f>
        <v>0</v>
      </c>
      <c r="AC48" s="136">
        <f>+[1]CMR3!AC50</f>
        <v>0</v>
      </c>
      <c r="AD48" s="136">
        <f>+[1]CMR3!AD50</f>
        <v>0</v>
      </c>
      <c r="AE48" s="136">
        <f>+[1]CMR3!AE50</f>
        <v>0</v>
      </c>
      <c r="AF48" s="136">
        <f>+[1]CMR3!AF50</f>
        <v>0</v>
      </c>
      <c r="AG48" s="136">
        <f>+[1]CMR3!AG50</f>
        <v>0</v>
      </c>
      <c r="AH48" s="136">
        <f>+[1]CMR3!AH50</f>
        <v>0</v>
      </c>
      <c r="AI48" s="136">
        <f>+[1]CMR3!AI50</f>
        <v>0</v>
      </c>
      <c r="AJ48" s="136">
        <f>+[1]CMR3!AJ50</f>
        <v>0</v>
      </c>
    </row>
    <row r="49" spans="1:36">
      <c r="A49" s="136">
        <f>+[1]CMR3!A51</f>
        <v>0</v>
      </c>
      <c r="B49" s="136">
        <f>+[1]CMR3!B51</f>
        <v>0</v>
      </c>
      <c r="C49" s="136">
        <f>+[1]CMR3!C51</f>
        <v>0</v>
      </c>
      <c r="D49" s="136">
        <f>+[1]CMR3!D51</f>
        <v>0</v>
      </c>
      <c r="E49" s="136">
        <f>+[1]CMR3!E51</f>
        <v>0</v>
      </c>
      <c r="F49" s="136">
        <f>+[1]CMR3!F51</f>
        <v>0</v>
      </c>
      <c r="G49" s="136">
        <f>+[1]CMR3!G51</f>
        <v>0</v>
      </c>
      <c r="H49" s="136">
        <f>+[1]CMR3!H51</f>
        <v>0</v>
      </c>
      <c r="I49" s="136">
        <f>+[1]CMR3!I51</f>
        <v>0</v>
      </c>
      <c r="J49" s="136">
        <f>+[1]CMR3!J51</f>
        <v>0</v>
      </c>
      <c r="K49" s="136">
        <f>+[1]CMR3!K51</f>
        <v>0</v>
      </c>
      <c r="L49" s="136">
        <f>+[1]CMR3!L51</f>
        <v>0</v>
      </c>
      <c r="M49" s="136">
        <f>+[1]CMR3!M51</f>
        <v>0</v>
      </c>
      <c r="N49" s="136">
        <f>+[1]CMR3!N51</f>
        <v>0</v>
      </c>
      <c r="O49" s="136">
        <f>+[1]CMR3!O51</f>
        <v>0</v>
      </c>
      <c r="P49" s="136">
        <f>+[1]CMR3!P51</f>
        <v>0</v>
      </c>
      <c r="Q49" s="136">
        <f>+[1]CMR3!Q51</f>
        <v>0</v>
      </c>
      <c r="R49" s="136">
        <f>+[1]CMR3!R51</f>
        <v>0</v>
      </c>
      <c r="S49" s="136">
        <f>+[1]CMR3!S51</f>
        <v>0</v>
      </c>
      <c r="T49" s="136">
        <f>+[1]CMR3!T51</f>
        <v>0</v>
      </c>
      <c r="U49" s="136">
        <f>+[1]CMR3!U51</f>
        <v>0</v>
      </c>
      <c r="V49" s="136">
        <f>+[1]CMR3!V51</f>
        <v>0</v>
      </c>
      <c r="W49" s="136">
        <f>+[1]CMR3!W51</f>
        <v>0</v>
      </c>
      <c r="X49" s="136">
        <f>+[1]CMR3!X51</f>
        <v>0</v>
      </c>
      <c r="Y49" s="136">
        <f>+[1]CMR3!Y51</f>
        <v>0</v>
      </c>
      <c r="Z49" s="136">
        <f>+[1]CMR3!Z51</f>
        <v>0</v>
      </c>
      <c r="AA49" s="136">
        <f>+[1]CMR3!AA51</f>
        <v>0</v>
      </c>
      <c r="AB49" s="136">
        <f>+[1]CMR3!AB51</f>
        <v>0</v>
      </c>
      <c r="AC49" s="136">
        <f>+[1]CMR3!AC51</f>
        <v>0</v>
      </c>
      <c r="AD49" s="136">
        <f>+[1]CMR3!AD51</f>
        <v>0</v>
      </c>
      <c r="AE49" s="136">
        <f>+[1]CMR3!AE51</f>
        <v>0</v>
      </c>
      <c r="AF49" s="136">
        <f>+[1]CMR3!AF51</f>
        <v>0</v>
      </c>
      <c r="AG49" s="136">
        <f>+[1]CMR3!AG51</f>
        <v>0</v>
      </c>
      <c r="AH49" s="136">
        <f>+[1]CMR3!AH51</f>
        <v>0</v>
      </c>
      <c r="AI49" s="136">
        <f>+[1]CMR3!AI51</f>
        <v>0</v>
      </c>
      <c r="AJ49" s="136">
        <f>+[1]CMR3!AJ51</f>
        <v>0</v>
      </c>
    </row>
    <row r="50" spans="1:36">
      <c r="A50" s="136">
        <f>+[1]CMR3!A52</f>
        <v>0</v>
      </c>
      <c r="B50" s="136">
        <f>+[1]CMR3!B52</f>
        <v>0</v>
      </c>
      <c r="C50" s="136">
        <f>+[1]CMR3!C52</f>
        <v>0</v>
      </c>
      <c r="D50" s="136">
        <f>+[1]CMR3!D52</f>
        <v>0</v>
      </c>
      <c r="E50" s="136">
        <f>+[1]CMR3!E52</f>
        <v>0</v>
      </c>
      <c r="F50" s="136">
        <f>+[1]CMR3!F52</f>
        <v>0</v>
      </c>
      <c r="G50" s="136">
        <f>+[1]CMR3!G52</f>
        <v>0</v>
      </c>
      <c r="H50" s="136">
        <f>+[1]CMR3!H52</f>
        <v>0</v>
      </c>
      <c r="I50" s="136">
        <f>+[1]CMR3!I52</f>
        <v>0</v>
      </c>
      <c r="J50" s="136">
        <f>+[1]CMR3!J52</f>
        <v>0</v>
      </c>
      <c r="K50" s="136">
        <f>+[1]CMR3!K52</f>
        <v>0</v>
      </c>
      <c r="L50" s="136">
        <f>+[1]CMR3!L52</f>
        <v>0</v>
      </c>
      <c r="M50" s="136">
        <f>+[1]CMR3!M52</f>
        <v>0</v>
      </c>
      <c r="N50" s="136">
        <f>+[1]CMR3!N52</f>
        <v>0</v>
      </c>
      <c r="O50" s="136">
        <f>+[1]CMR3!O52</f>
        <v>0</v>
      </c>
      <c r="P50" s="136">
        <f>+[1]CMR3!P52</f>
        <v>0</v>
      </c>
      <c r="Q50" s="136">
        <f>+[1]CMR3!Q52</f>
        <v>0</v>
      </c>
      <c r="R50" s="136">
        <f>+[1]CMR3!R52</f>
        <v>0</v>
      </c>
      <c r="S50" s="136">
        <f>+[1]CMR3!S52</f>
        <v>0</v>
      </c>
      <c r="T50" s="136">
        <f>+[1]CMR3!T52</f>
        <v>0</v>
      </c>
      <c r="U50" s="136">
        <f>+[1]CMR3!U52</f>
        <v>0</v>
      </c>
      <c r="V50" s="136">
        <f>+[1]CMR3!V52</f>
        <v>0</v>
      </c>
      <c r="W50" s="136">
        <f>+[1]CMR3!W52</f>
        <v>0</v>
      </c>
      <c r="X50" s="136">
        <f>+[1]CMR3!X52</f>
        <v>0</v>
      </c>
      <c r="Y50" s="136">
        <f>+[1]CMR3!Y52</f>
        <v>0</v>
      </c>
      <c r="Z50" s="136">
        <f>+[1]CMR3!Z52</f>
        <v>0</v>
      </c>
      <c r="AA50" s="136">
        <f>+[1]CMR3!AA52</f>
        <v>0</v>
      </c>
      <c r="AB50" s="136">
        <f>+[1]CMR3!AB52</f>
        <v>0</v>
      </c>
      <c r="AC50" s="136">
        <f>+[1]CMR3!AC52</f>
        <v>0</v>
      </c>
      <c r="AD50" s="136">
        <f>+[1]CMR3!AD52</f>
        <v>0</v>
      </c>
      <c r="AE50" s="136">
        <f>+[1]CMR3!AE52</f>
        <v>0</v>
      </c>
      <c r="AF50" s="136">
        <f>+[1]CMR3!AF52</f>
        <v>0</v>
      </c>
      <c r="AG50" s="136">
        <f>+[1]CMR3!AG52</f>
        <v>0</v>
      </c>
      <c r="AH50" s="136">
        <f>+[1]CMR3!AH52</f>
        <v>0</v>
      </c>
      <c r="AI50" s="136">
        <f>+[1]CMR3!AI52</f>
        <v>0</v>
      </c>
      <c r="AJ50" s="136">
        <f>+[1]CMR3!AJ52</f>
        <v>0</v>
      </c>
    </row>
    <row r="51" spans="1:36">
      <c r="A51" s="136">
        <f>+[1]CMR3!A53</f>
        <v>0</v>
      </c>
      <c r="B51" s="136">
        <f>+[1]CMR3!B53</f>
        <v>0</v>
      </c>
      <c r="C51" s="136">
        <f>+[1]CMR3!C53</f>
        <v>0</v>
      </c>
      <c r="D51" s="136">
        <f>+[1]CMR3!D53</f>
        <v>0</v>
      </c>
      <c r="E51" s="136">
        <f>+[1]CMR3!E53</f>
        <v>0</v>
      </c>
      <c r="F51" s="136">
        <f>+[1]CMR3!F53</f>
        <v>0</v>
      </c>
      <c r="G51" s="136">
        <f>+[1]CMR3!G53</f>
        <v>0</v>
      </c>
      <c r="H51" s="136">
        <f>+[1]CMR3!H53</f>
        <v>0</v>
      </c>
      <c r="I51" s="136">
        <f>+[1]CMR3!I53</f>
        <v>0</v>
      </c>
      <c r="J51" s="136">
        <f>+[1]CMR3!J53</f>
        <v>0</v>
      </c>
      <c r="K51" s="136">
        <f>+[1]CMR3!K53</f>
        <v>0</v>
      </c>
      <c r="L51" s="136">
        <f>+[1]CMR3!L53</f>
        <v>0</v>
      </c>
      <c r="M51" s="136">
        <f>+[1]CMR3!M53</f>
        <v>0</v>
      </c>
      <c r="N51" s="136">
        <f>+[1]CMR3!N53</f>
        <v>0</v>
      </c>
      <c r="O51" s="136">
        <f>+[1]CMR3!O53</f>
        <v>0</v>
      </c>
      <c r="P51" s="136">
        <f>+[1]CMR3!P53</f>
        <v>0</v>
      </c>
      <c r="Q51" s="136">
        <f>+[1]CMR3!Q53</f>
        <v>0</v>
      </c>
      <c r="R51" s="136">
        <f>+[1]CMR3!R53</f>
        <v>0</v>
      </c>
      <c r="S51" s="136">
        <f>+[1]CMR3!S53</f>
        <v>0</v>
      </c>
      <c r="T51" s="136">
        <f>+[1]CMR3!T53</f>
        <v>0</v>
      </c>
      <c r="U51" s="136">
        <f>+[1]CMR3!U53</f>
        <v>0</v>
      </c>
      <c r="V51" s="136">
        <f>+[1]CMR3!V53</f>
        <v>0</v>
      </c>
      <c r="W51" s="136">
        <f>+[1]CMR3!W53</f>
        <v>0</v>
      </c>
      <c r="X51" s="136">
        <f>+[1]CMR3!X53</f>
        <v>0</v>
      </c>
      <c r="Y51" s="136">
        <f>+[1]CMR3!Y53</f>
        <v>0</v>
      </c>
      <c r="Z51" s="136">
        <f>+[1]CMR3!Z53</f>
        <v>0</v>
      </c>
      <c r="AA51" s="136">
        <f>+[1]CMR3!AA53</f>
        <v>0</v>
      </c>
      <c r="AB51" s="136">
        <f>+[1]CMR3!AB53</f>
        <v>0</v>
      </c>
      <c r="AC51" s="136">
        <f>+[1]CMR3!AC53</f>
        <v>0</v>
      </c>
      <c r="AD51" s="136">
        <f>+[1]CMR3!AD53</f>
        <v>0</v>
      </c>
      <c r="AE51" s="136">
        <f>+[1]CMR3!AE53</f>
        <v>0</v>
      </c>
      <c r="AF51" s="136">
        <f>+[1]CMR3!AF53</f>
        <v>0</v>
      </c>
      <c r="AG51" s="136">
        <f>+[1]CMR3!AG53</f>
        <v>0</v>
      </c>
      <c r="AH51" s="136">
        <f>+[1]CMR3!AH53</f>
        <v>0</v>
      </c>
      <c r="AI51" s="136">
        <f>+[1]CMR3!AI53</f>
        <v>0</v>
      </c>
      <c r="AJ51" s="136">
        <f>+[1]CMR3!AJ53</f>
        <v>0</v>
      </c>
    </row>
    <row r="52" spans="1:36">
      <c r="A52" s="136">
        <f>+[1]CMR3!A54</f>
        <v>0</v>
      </c>
      <c r="B52" s="136">
        <f>+[1]CMR3!B54</f>
        <v>0</v>
      </c>
      <c r="C52" s="136">
        <f>+[1]CMR3!C54</f>
        <v>0</v>
      </c>
      <c r="D52" s="136">
        <f>+[1]CMR3!D54</f>
        <v>0</v>
      </c>
      <c r="E52" s="136">
        <f>+[1]CMR3!E54</f>
        <v>0</v>
      </c>
      <c r="F52" s="136">
        <f>+[1]CMR3!F54</f>
        <v>0</v>
      </c>
      <c r="G52" s="136">
        <f>+[1]CMR3!G54</f>
        <v>0</v>
      </c>
      <c r="H52" s="136">
        <f>+[1]CMR3!H54</f>
        <v>0</v>
      </c>
      <c r="I52" s="136">
        <f>+[1]CMR3!I54</f>
        <v>0</v>
      </c>
      <c r="J52" s="136">
        <f>+[1]CMR3!J54</f>
        <v>0</v>
      </c>
      <c r="K52" s="136">
        <f>+[1]CMR3!K54</f>
        <v>0</v>
      </c>
      <c r="L52" s="136">
        <f>+[1]CMR3!L54</f>
        <v>0</v>
      </c>
      <c r="M52" s="136">
        <f>+[1]CMR3!M54</f>
        <v>0</v>
      </c>
      <c r="N52" s="136">
        <f>+[1]CMR3!N54</f>
        <v>0</v>
      </c>
      <c r="O52" s="136">
        <f>+[1]CMR3!O54</f>
        <v>0</v>
      </c>
      <c r="P52" s="136">
        <f>+[1]CMR3!P54</f>
        <v>0</v>
      </c>
      <c r="Q52" s="136">
        <f>+[1]CMR3!Q54</f>
        <v>0</v>
      </c>
      <c r="R52" s="136">
        <f>+[1]CMR3!R54</f>
        <v>0</v>
      </c>
      <c r="S52" s="136">
        <f>+[1]CMR3!S54</f>
        <v>0</v>
      </c>
      <c r="T52" s="136">
        <f>+[1]CMR3!T54</f>
        <v>0</v>
      </c>
      <c r="U52" s="136">
        <f>+[1]CMR3!U54</f>
        <v>0</v>
      </c>
      <c r="V52" s="136">
        <f>+[1]CMR3!V54</f>
        <v>0</v>
      </c>
      <c r="W52" s="136">
        <f>+[1]CMR3!W54</f>
        <v>0</v>
      </c>
      <c r="X52" s="136">
        <f>+[1]CMR3!X54</f>
        <v>0</v>
      </c>
      <c r="Y52" s="136">
        <f>+[1]CMR3!Y54</f>
        <v>0</v>
      </c>
      <c r="Z52" s="136">
        <f>+[1]CMR3!Z54</f>
        <v>0</v>
      </c>
      <c r="AA52" s="136">
        <f>+[1]CMR3!AA54</f>
        <v>0</v>
      </c>
      <c r="AB52" s="136">
        <f>+[1]CMR3!AB54</f>
        <v>0</v>
      </c>
      <c r="AC52" s="136">
        <f>+[1]CMR3!AC54</f>
        <v>0</v>
      </c>
      <c r="AD52" s="136">
        <f>+[1]CMR3!AD54</f>
        <v>0</v>
      </c>
      <c r="AE52" s="136">
        <f>+[1]CMR3!AE54</f>
        <v>0</v>
      </c>
      <c r="AF52" s="136">
        <f>+[1]CMR3!AF54</f>
        <v>0</v>
      </c>
      <c r="AG52" s="136">
        <f>+[1]CMR3!AG54</f>
        <v>0</v>
      </c>
      <c r="AH52" s="136">
        <f>+[1]CMR3!AH54</f>
        <v>0</v>
      </c>
      <c r="AI52" s="136">
        <f>+[1]CMR3!AI54</f>
        <v>0</v>
      </c>
      <c r="AJ52" s="136">
        <f>+[1]CMR3!AJ54</f>
        <v>0</v>
      </c>
    </row>
    <row r="54" spans="1:36">
      <c r="A54" s="133" t="s">
        <v>70</v>
      </c>
    </row>
    <row r="55" spans="1:36">
      <c r="A55" s="133" t="s">
        <v>263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9</v>
      </c>
      <c r="D77" s="245">
        <f t="shared" si="0"/>
        <v>5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16</v>
      </c>
      <c r="D78" s="245">
        <f t="shared" si="0"/>
        <v>5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8"/>
  <sheetViews>
    <sheetView workbookViewId="0">
      <selection activeCell="Q5" sqref="Q5"/>
    </sheetView>
  </sheetViews>
  <sheetFormatPr defaultRowHeight="15"/>
  <sheetData>
    <row r="1" spans="1:36">
      <c r="A1" s="82" t="s">
        <v>117</v>
      </c>
    </row>
    <row r="3" spans="1:36">
      <c r="A3" s="82" t="s">
        <v>116</v>
      </c>
    </row>
    <row r="4" spans="1:36">
      <c r="A4" s="82" t="s">
        <v>115</v>
      </c>
    </row>
    <row r="5" spans="1:36">
      <c r="A5" s="82" t="s">
        <v>346</v>
      </c>
    </row>
    <row r="6" spans="1:36">
      <c r="A6" s="82" t="s">
        <v>347</v>
      </c>
    </row>
    <row r="8" spans="1:36">
      <c r="A8" s="183" t="s">
        <v>0</v>
      </c>
      <c r="B8" s="183" t="s">
        <v>342</v>
      </c>
      <c r="C8" s="183" t="s">
        <v>348</v>
      </c>
      <c r="D8" s="183" t="s">
        <v>349</v>
      </c>
      <c r="E8" s="183" t="s">
        <v>157</v>
      </c>
      <c r="F8" s="183">
        <v>1</v>
      </c>
      <c r="G8" s="183">
        <v>2</v>
      </c>
      <c r="H8" s="183">
        <v>3</v>
      </c>
      <c r="I8" s="183">
        <v>4</v>
      </c>
      <c r="J8" s="183">
        <v>5</v>
      </c>
      <c r="K8" s="183">
        <v>6</v>
      </c>
      <c r="L8" s="183">
        <v>7</v>
      </c>
      <c r="M8" s="183">
        <v>8</v>
      </c>
      <c r="N8" s="183">
        <v>9</v>
      </c>
      <c r="O8" s="183">
        <v>10</v>
      </c>
      <c r="P8" s="183">
        <v>11</v>
      </c>
      <c r="Q8" s="183">
        <v>12</v>
      </c>
      <c r="R8" s="183">
        <v>13</v>
      </c>
      <c r="S8" s="183">
        <v>14</v>
      </c>
      <c r="T8" s="183">
        <v>15</v>
      </c>
      <c r="U8" s="183">
        <v>16</v>
      </c>
      <c r="V8" s="183">
        <v>17</v>
      </c>
      <c r="W8" s="183">
        <v>18</v>
      </c>
      <c r="X8" s="183">
        <v>19</v>
      </c>
      <c r="Y8" s="183">
        <v>20</v>
      </c>
      <c r="Z8" s="183">
        <v>21</v>
      </c>
      <c r="AA8" s="183">
        <v>22</v>
      </c>
      <c r="AB8" s="183">
        <v>23</v>
      </c>
      <c r="AC8" s="183">
        <v>24</v>
      </c>
      <c r="AD8" s="183">
        <v>25</v>
      </c>
      <c r="AE8" s="183">
        <v>26</v>
      </c>
      <c r="AF8" s="183">
        <v>27</v>
      </c>
      <c r="AG8" s="183">
        <v>28</v>
      </c>
      <c r="AH8" s="183">
        <v>29</v>
      </c>
      <c r="AI8" s="183">
        <v>30</v>
      </c>
      <c r="AJ8" s="183">
        <v>31</v>
      </c>
    </row>
    <row r="9" spans="1:36">
      <c r="A9" s="83" t="str">
        <f>+[1]CMR4!A11</f>
        <v>Input Qty</v>
      </c>
      <c r="B9" s="83">
        <f>+[1]CMR4!B11</f>
        <v>258149</v>
      </c>
      <c r="C9" s="83">
        <f>+[1]CMR4!C11</f>
        <v>156087</v>
      </c>
      <c r="D9" s="83">
        <f>+[1]CMR4!D11</f>
        <v>134512</v>
      </c>
      <c r="E9" s="83">
        <f>+[1]CMR4!E11</f>
        <v>152677</v>
      </c>
      <c r="F9" s="83">
        <f>+[1]CMR4!F11</f>
        <v>10597</v>
      </c>
      <c r="G9" s="83">
        <f>+[1]CMR4!G11</f>
        <v>6174</v>
      </c>
      <c r="H9" s="83">
        <f>+[1]CMR4!H11</f>
        <v>706</v>
      </c>
      <c r="I9" s="83">
        <f>+[1]CMR4!I11</f>
        <v>5910</v>
      </c>
      <c r="J9" s="83">
        <f>+[1]CMR4!J11</f>
        <v>5486</v>
      </c>
      <c r="K9" s="83">
        <f>+[1]CMR4!K11</f>
        <v>6374</v>
      </c>
      <c r="L9" s="83">
        <f>+[1]CMR4!L11</f>
        <v>5634</v>
      </c>
      <c r="M9" s="83">
        <f>+[1]CMR4!M11</f>
        <v>6675</v>
      </c>
      <c r="N9" s="83">
        <f>+[1]CMR4!N11</f>
        <v>4833</v>
      </c>
      <c r="O9" s="83">
        <f>+[1]CMR4!O11</f>
        <v>646</v>
      </c>
      <c r="P9" s="83">
        <f>+[1]CMR4!P11</f>
        <v>6585</v>
      </c>
      <c r="Q9" s="83">
        <f>+[1]CMR4!Q11</f>
        <v>3788</v>
      </c>
      <c r="R9" s="83">
        <f>+[1]CMR4!R11</f>
        <v>8020</v>
      </c>
      <c r="S9" s="83">
        <f>+[1]CMR4!S11</f>
        <v>6660</v>
      </c>
      <c r="T9" s="83">
        <f>+[1]CMR4!T11</f>
        <v>6517</v>
      </c>
      <c r="U9" s="83">
        <f>+[1]CMR4!U11</f>
        <v>11700</v>
      </c>
      <c r="V9" s="83">
        <f>+[1]CMR4!V11</f>
        <v>635</v>
      </c>
      <c r="W9" s="83">
        <f>+[1]CMR4!W11</f>
        <v>12109</v>
      </c>
      <c r="X9" s="83">
        <f>+[1]CMR4!X11</f>
        <v>8417</v>
      </c>
      <c r="Y9" s="83">
        <f>+[1]CMR4!Y11</f>
        <v>11495</v>
      </c>
      <c r="Z9" s="83">
        <f>+[1]CMR4!Z11</f>
        <v>8967</v>
      </c>
      <c r="AA9" s="83">
        <f>+[1]CMR4!AA11</f>
        <v>6912</v>
      </c>
      <c r="AB9" s="83">
        <f>+[1]CMR4!AB11</f>
        <v>6416</v>
      </c>
      <c r="AC9" s="83">
        <f>+[1]CMR4!AC11</f>
        <v>531</v>
      </c>
      <c r="AD9" s="83">
        <f>+[1]CMR4!AD11</f>
        <v>0</v>
      </c>
      <c r="AE9" s="83">
        <f>+[1]CMR4!AE11</f>
        <v>0</v>
      </c>
      <c r="AF9" s="83">
        <f>+[1]CMR4!AF11</f>
        <v>0</v>
      </c>
      <c r="AG9" s="83">
        <f>+[1]CMR4!AG11</f>
        <v>0</v>
      </c>
      <c r="AH9" s="83">
        <f>+[1]CMR4!AH11</f>
        <v>0</v>
      </c>
      <c r="AI9" s="83">
        <f>+[1]CMR4!AI11</f>
        <v>0</v>
      </c>
      <c r="AJ9" s="83">
        <f>+[1]CMR4!AJ11</f>
        <v>0</v>
      </c>
    </row>
    <row r="10" spans="1:36">
      <c r="A10" s="83" t="str">
        <f>+[1]CMR4!A12</f>
        <v>Output Qty</v>
      </c>
      <c r="B10" s="83">
        <f>+[1]CMR4!B12</f>
        <v>227649</v>
      </c>
      <c r="C10" s="83">
        <f>+[1]CMR4!C12</f>
        <v>138208</v>
      </c>
      <c r="D10" s="83">
        <f>+[1]CMR4!D12</f>
        <v>119491</v>
      </c>
      <c r="E10" s="83">
        <f>+[1]CMR4!E12</f>
        <v>133674</v>
      </c>
      <c r="F10" s="83">
        <f>+[1]CMR4!F12</f>
        <v>9537</v>
      </c>
      <c r="G10" s="83">
        <f>+[1]CMR4!G12</f>
        <v>5387</v>
      </c>
      <c r="H10" s="83">
        <f>+[1]CMR4!H12</f>
        <v>0</v>
      </c>
      <c r="I10" s="83">
        <f>+[1]CMR4!I12</f>
        <v>5039</v>
      </c>
      <c r="J10" s="83">
        <f>+[1]CMR4!J12</f>
        <v>4842</v>
      </c>
      <c r="K10" s="83">
        <f>+[1]CMR4!K12</f>
        <v>5758</v>
      </c>
      <c r="L10" s="83">
        <f>+[1]CMR4!L12</f>
        <v>4567</v>
      </c>
      <c r="M10" s="83">
        <f>+[1]CMR4!M12</f>
        <v>5787</v>
      </c>
      <c r="N10" s="83">
        <f>+[1]CMR4!N12</f>
        <v>4006</v>
      </c>
      <c r="O10" s="83">
        <f>+[1]CMR4!O12</f>
        <v>0</v>
      </c>
      <c r="P10" s="83">
        <f>+[1]CMR4!P12</f>
        <v>5771</v>
      </c>
      <c r="Q10" s="83">
        <f>+[1]CMR4!Q12</f>
        <v>3762</v>
      </c>
      <c r="R10" s="83">
        <f>+[1]CMR4!R12</f>
        <v>6786</v>
      </c>
      <c r="S10" s="83">
        <f>+[1]CMR4!S12</f>
        <v>5738</v>
      </c>
      <c r="T10" s="83">
        <f>+[1]CMR4!T12</f>
        <v>5723</v>
      </c>
      <c r="U10" s="83">
        <f>+[1]CMR4!U12</f>
        <v>10734</v>
      </c>
      <c r="V10" s="83">
        <f>+[1]CMR4!V12</f>
        <v>0</v>
      </c>
      <c r="W10" s="83">
        <f>+[1]CMR4!W12</f>
        <v>11322</v>
      </c>
      <c r="X10" s="83">
        <f>+[1]CMR4!X12</f>
        <v>7659</v>
      </c>
      <c r="Y10" s="83">
        <f>+[1]CMR4!Y12</f>
        <v>10537</v>
      </c>
      <c r="Z10" s="83">
        <f>+[1]CMR4!Z12</f>
        <v>8163</v>
      </c>
      <c r="AA10" s="83">
        <f>+[1]CMR4!AA12</f>
        <v>6079</v>
      </c>
      <c r="AB10" s="83">
        <f>+[1]CMR4!AB12</f>
        <v>5632</v>
      </c>
      <c r="AC10" s="83">
        <f>+[1]CMR4!AC12</f>
        <v>0</v>
      </c>
      <c r="AD10" s="83">
        <f>+[1]CMR4!AD12</f>
        <v>0</v>
      </c>
      <c r="AE10" s="83">
        <f>+[1]CMR4!AE12</f>
        <v>0</v>
      </c>
      <c r="AF10" s="83">
        <f>+[1]CMR4!AF12</f>
        <v>0</v>
      </c>
      <c r="AG10" s="83">
        <f>+[1]CMR4!AG12</f>
        <v>0</v>
      </c>
      <c r="AH10" s="83">
        <f>+[1]CMR4!AH12</f>
        <v>0</v>
      </c>
      <c r="AI10" s="83">
        <f>+[1]CMR4!AI12</f>
        <v>0</v>
      </c>
      <c r="AJ10" s="83">
        <f>+[1]CMR4!AJ12</f>
        <v>0</v>
      </c>
    </row>
    <row r="11" spans="1:36">
      <c r="A11" s="83" t="str">
        <f>+[1]CMR4!A13</f>
        <v>Reject Qty</v>
      </c>
      <c r="B11" s="83">
        <f>+[1]CMR4!B13</f>
        <v>30500</v>
      </c>
      <c r="C11" s="83">
        <f>+[1]CMR4!C13</f>
        <v>17879</v>
      </c>
      <c r="D11" s="83">
        <f>+[1]CMR4!D13</f>
        <v>15021</v>
      </c>
      <c r="E11" s="83">
        <f>+[1]CMR4!E13</f>
        <v>19003</v>
      </c>
      <c r="F11" s="83">
        <f>+[1]CMR4!F13</f>
        <v>1060</v>
      </c>
      <c r="G11" s="83">
        <f>+[1]CMR4!G13</f>
        <v>787</v>
      </c>
      <c r="H11" s="83">
        <f>+[1]CMR4!H13</f>
        <v>706</v>
      </c>
      <c r="I11" s="83">
        <f>+[1]CMR4!I13</f>
        <v>871</v>
      </c>
      <c r="J11" s="83">
        <f>+[1]CMR4!J13</f>
        <v>644</v>
      </c>
      <c r="K11" s="83">
        <f>+[1]CMR4!K13</f>
        <v>616</v>
      </c>
      <c r="L11" s="83">
        <f>+[1]CMR4!L13</f>
        <v>1067</v>
      </c>
      <c r="M11" s="83">
        <f>+[1]CMR4!M13</f>
        <v>888</v>
      </c>
      <c r="N11" s="83">
        <f>+[1]CMR4!N13</f>
        <v>827</v>
      </c>
      <c r="O11" s="83">
        <f>+[1]CMR4!O13</f>
        <v>646</v>
      </c>
      <c r="P11" s="83">
        <f>+[1]CMR4!P13</f>
        <v>814</v>
      </c>
      <c r="Q11" s="83">
        <f>+[1]CMR4!Q13</f>
        <v>26</v>
      </c>
      <c r="R11" s="83">
        <f>+[1]CMR4!R13</f>
        <v>1234</v>
      </c>
      <c r="S11" s="83">
        <f>+[1]CMR4!S13</f>
        <v>922</v>
      </c>
      <c r="T11" s="83">
        <f>+[1]CMR4!T13</f>
        <v>794</v>
      </c>
      <c r="U11" s="83">
        <f>+[1]CMR4!U13</f>
        <v>966</v>
      </c>
      <c r="V11" s="83">
        <f>+[1]CMR4!V13</f>
        <v>635</v>
      </c>
      <c r="W11" s="83">
        <f>+[1]CMR4!W13</f>
        <v>787</v>
      </c>
      <c r="X11" s="83">
        <f>+[1]CMR4!X13</f>
        <v>758</v>
      </c>
      <c r="Y11" s="83">
        <f>+[1]CMR4!Y13</f>
        <v>958</v>
      </c>
      <c r="Z11" s="83">
        <f>+[1]CMR4!Z13</f>
        <v>804</v>
      </c>
      <c r="AA11" s="83">
        <f>+[1]CMR4!AA13</f>
        <v>833</v>
      </c>
      <c r="AB11" s="83">
        <f>+[1]CMR4!AB13</f>
        <v>784</v>
      </c>
      <c r="AC11" s="83">
        <f>+[1]CMR4!AC13</f>
        <v>531</v>
      </c>
      <c r="AD11" s="83">
        <f>+[1]CMR4!AD13</f>
        <v>0</v>
      </c>
      <c r="AE11" s="83">
        <f>+[1]CMR4!AE13</f>
        <v>0</v>
      </c>
      <c r="AF11" s="83">
        <f>+[1]CMR4!AF13</f>
        <v>0</v>
      </c>
      <c r="AG11" s="83">
        <f>+[1]CMR4!AG13</f>
        <v>0</v>
      </c>
      <c r="AH11" s="83">
        <f>+[1]CMR4!AH13</f>
        <v>0</v>
      </c>
      <c r="AI11" s="83">
        <f>+[1]CMR4!AI13</f>
        <v>0</v>
      </c>
      <c r="AJ11" s="83">
        <f>+[1]CMR4!AJ13</f>
        <v>0</v>
      </c>
    </row>
    <row r="12" spans="1:36">
      <c r="A12" s="83" t="str">
        <f>+[1]CMR4!A14</f>
        <v>%Yield NG</v>
      </c>
      <c r="B12" s="83">
        <f>+[1]CMR4!B14</f>
        <v>11.81488210297154</v>
      </c>
      <c r="C12" s="83">
        <f>+[1]CMR4!C14</f>
        <v>11.454509344147814</v>
      </c>
      <c r="D12" s="83">
        <f>+[1]CMR4!D14</f>
        <v>11.16703342452718</v>
      </c>
      <c r="E12" s="83">
        <f>+[1]CMR4!E14</f>
        <v>12.446537461438199</v>
      </c>
      <c r="F12" s="83">
        <f>+[1]CMR4!F14</f>
        <v>10.002830989902803</v>
      </c>
      <c r="G12" s="83">
        <f>+[1]CMR4!G14</f>
        <v>12.747003563330095</v>
      </c>
      <c r="H12" s="83">
        <f>+[1]CMR4!H14</f>
        <v>100</v>
      </c>
      <c r="I12" s="83">
        <f>+[1]CMR4!I14</f>
        <v>14.737732656514382</v>
      </c>
      <c r="J12" s="83">
        <f>+[1]CMR4!J14</f>
        <v>11.738971928545389</v>
      </c>
      <c r="K12" s="83">
        <f>+[1]CMR4!K14</f>
        <v>9.664261060558518</v>
      </c>
      <c r="L12" s="83">
        <f>+[1]CMR4!L14</f>
        <v>18.93858714944977</v>
      </c>
      <c r="M12" s="83">
        <f>+[1]CMR4!M14</f>
        <v>13.303370786516854</v>
      </c>
      <c r="N12" s="83">
        <f>+[1]CMR4!N14</f>
        <v>17.111524932753984</v>
      </c>
      <c r="O12" s="83">
        <f>+[1]CMR4!O14</f>
        <v>100</v>
      </c>
      <c r="P12" s="83">
        <f>+[1]CMR4!P14</f>
        <v>12.361427486712225</v>
      </c>
      <c r="Q12" s="83">
        <f>+[1]CMR4!Q14</f>
        <v>0.68637803590285107</v>
      </c>
      <c r="R12" s="83">
        <f>+[1]CMR4!R14</f>
        <v>15.386533665835412</v>
      </c>
      <c r="S12" s="83">
        <f>+[1]CMR4!S14</f>
        <v>13.843843843843844</v>
      </c>
      <c r="T12" s="83">
        <f>+[1]CMR4!T14</f>
        <v>12.183520024551173</v>
      </c>
      <c r="U12" s="83">
        <f>+[1]CMR4!U14</f>
        <v>8.2564102564102573</v>
      </c>
      <c r="V12" s="83">
        <f>+[1]CMR4!V14</f>
        <v>100</v>
      </c>
      <c r="W12" s="83">
        <f>+[1]CMR4!W14</f>
        <v>6.499298042778098</v>
      </c>
      <c r="X12" s="83">
        <f>+[1]CMR4!X14</f>
        <v>9.0055839372698099</v>
      </c>
      <c r="Y12" s="83">
        <f>+[1]CMR4!Y14</f>
        <v>8.3340582862113965</v>
      </c>
      <c r="Z12" s="83">
        <f>+[1]CMR4!Z14</f>
        <v>8.9662094345935106</v>
      </c>
      <c r="AA12" s="83">
        <f>+[1]CMR4!AA14</f>
        <v>12.05150462962963</v>
      </c>
      <c r="AB12" s="83">
        <f>+[1]CMR4!AB14</f>
        <v>12.219451371571072</v>
      </c>
      <c r="AC12" s="83">
        <f>+[1]CMR4!AC14</f>
        <v>100</v>
      </c>
      <c r="AD12" s="83">
        <f>+[1]CMR4!AD14</f>
        <v>0</v>
      </c>
      <c r="AE12" s="83">
        <f>+[1]CMR4!AE14</f>
        <v>0</v>
      </c>
      <c r="AF12" s="83">
        <f>+[1]CMR4!AF14</f>
        <v>0</v>
      </c>
      <c r="AG12" s="83">
        <f>+[1]CMR4!AG14</f>
        <v>0</v>
      </c>
      <c r="AH12" s="83">
        <f>+[1]CMR4!AH14</f>
        <v>0</v>
      </c>
      <c r="AI12" s="83">
        <f>+[1]CMR4!AI14</f>
        <v>0</v>
      </c>
      <c r="AJ12" s="83">
        <f>+[1]CMR4!AJ14</f>
        <v>0</v>
      </c>
    </row>
    <row r="13" spans="1:36">
      <c r="A13" s="83" t="str">
        <f>+[1]CMR4!A15</f>
        <v>Reject Group</v>
      </c>
      <c r="B13" s="83">
        <f>+[1]CMR4!B15</f>
        <v>0</v>
      </c>
      <c r="C13" s="83">
        <f>+[1]CMR4!C15</f>
        <v>0</v>
      </c>
      <c r="D13" s="83">
        <f>+[1]CMR4!D15</f>
        <v>0</v>
      </c>
      <c r="E13" s="83">
        <f>+[1]CMR4!E15</f>
        <v>0</v>
      </c>
      <c r="F13" s="83">
        <f>+[1]CMR4!F15</f>
        <v>0</v>
      </c>
      <c r="G13" s="83">
        <f>+[1]CMR4!G15</f>
        <v>0</v>
      </c>
      <c r="H13" s="83">
        <f>+[1]CMR4!H15</f>
        <v>0</v>
      </c>
      <c r="I13" s="83">
        <f>+[1]CMR4!I15</f>
        <v>0</v>
      </c>
      <c r="J13" s="83">
        <f>+[1]CMR4!J15</f>
        <v>0</v>
      </c>
      <c r="K13" s="83">
        <f>+[1]CMR4!K15</f>
        <v>0</v>
      </c>
      <c r="L13" s="83">
        <f>+[1]CMR4!L15</f>
        <v>0</v>
      </c>
      <c r="M13" s="83">
        <f>+[1]CMR4!M15</f>
        <v>0</v>
      </c>
      <c r="N13" s="83">
        <f>+[1]CMR4!N15</f>
        <v>0</v>
      </c>
      <c r="O13" s="83">
        <f>+[1]CMR4!O15</f>
        <v>0</v>
      </c>
      <c r="P13" s="83">
        <f>+[1]CMR4!P15</f>
        <v>0</v>
      </c>
      <c r="Q13" s="83">
        <f>+[1]CMR4!Q15</f>
        <v>0</v>
      </c>
      <c r="R13" s="83">
        <f>+[1]CMR4!R15</f>
        <v>0</v>
      </c>
      <c r="S13" s="83">
        <f>+[1]CMR4!S15</f>
        <v>0</v>
      </c>
      <c r="T13" s="83">
        <f>+[1]CMR4!T15</f>
        <v>0</v>
      </c>
      <c r="U13" s="83">
        <f>+[1]CMR4!U15</f>
        <v>0</v>
      </c>
      <c r="V13" s="83">
        <f>+[1]CMR4!V15</f>
        <v>0</v>
      </c>
      <c r="W13" s="83">
        <f>+[1]CMR4!W15</f>
        <v>0</v>
      </c>
      <c r="X13" s="83">
        <f>+[1]CMR4!X15</f>
        <v>0</v>
      </c>
      <c r="Y13" s="83">
        <f>+[1]CMR4!Y15</f>
        <v>0</v>
      </c>
      <c r="Z13" s="83">
        <f>+[1]CMR4!Z15</f>
        <v>0</v>
      </c>
      <c r="AA13" s="83">
        <f>+[1]CMR4!AA15</f>
        <v>0</v>
      </c>
      <c r="AB13" s="83">
        <f>+[1]CMR4!AB15</f>
        <v>0</v>
      </c>
      <c r="AC13" s="83">
        <f>+[1]CMR4!AC15</f>
        <v>0</v>
      </c>
      <c r="AD13" s="83">
        <f>+[1]CMR4!AD15</f>
        <v>0</v>
      </c>
      <c r="AE13" s="83">
        <f>+[1]CMR4!AE15</f>
        <v>0</v>
      </c>
      <c r="AF13" s="83">
        <f>+[1]CMR4!AF15</f>
        <v>0</v>
      </c>
      <c r="AG13" s="83">
        <f>+[1]CMR4!AG15</f>
        <v>0</v>
      </c>
      <c r="AH13" s="83">
        <f>+[1]CMR4!AH15</f>
        <v>0</v>
      </c>
      <c r="AI13" s="83">
        <f>+[1]CMR4!AI15</f>
        <v>0</v>
      </c>
      <c r="AJ13" s="83">
        <f>+[1]CMR4!AJ15</f>
        <v>0</v>
      </c>
    </row>
    <row r="14" spans="1:36">
      <c r="A14" s="83" t="str">
        <f>+[1]CMR4!A16</f>
        <v>ADJUST MACHINE</v>
      </c>
      <c r="B14" s="83">
        <f>+[1]CMR4!B16</f>
        <v>256</v>
      </c>
      <c r="C14" s="83">
        <f>+[1]CMR4!C16</f>
        <v>67</v>
      </c>
      <c r="D14" s="83">
        <f>+[1]CMR4!D16</f>
        <v>39</v>
      </c>
      <c r="E14" s="83">
        <f>+[1]CMR4!E16</f>
        <v>92</v>
      </c>
      <c r="F14" s="83">
        <f>+[1]CMR4!F16</f>
        <v>35</v>
      </c>
      <c r="G14" s="83">
        <f>+[1]CMR4!G16</f>
        <v>0</v>
      </c>
      <c r="H14" s="83">
        <f>+[1]CMR4!H16</f>
        <v>0</v>
      </c>
      <c r="I14" s="83">
        <f>+[1]CMR4!I16</f>
        <v>15</v>
      </c>
      <c r="J14" s="83">
        <f>+[1]CMR4!J16</f>
        <v>5</v>
      </c>
      <c r="K14" s="83">
        <f>+[1]CMR4!K16</f>
        <v>0</v>
      </c>
      <c r="L14" s="83">
        <f>+[1]CMR4!L16</f>
        <v>1</v>
      </c>
      <c r="M14" s="83">
        <f>+[1]CMR4!M16</f>
        <v>0</v>
      </c>
      <c r="N14" s="83">
        <f>+[1]CMR4!N16</f>
        <v>0</v>
      </c>
      <c r="O14" s="83">
        <f>+[1]CMR4!O16</f>
        <v>2</v>
      </c>
      <c r="P14" s="83">
        <f>+[1]CMR4!P16</f>
        <v>1</v>
      </c>
      <c r="Q14" s="83">
        <f>+[1]CMR4!Q16</f>
        <v>0</v>
      </c>
      <c r="R14" s="83">
        <f>+[1]CMR4!R16</f>
        <v>4</v>
      </c>
      <c r="S14" s="83">
        <f>+[1]CMR4!S16</f>
        <v>3</v>
      </c>
      <c r="T14" s="83">
        <f>+[1]CMR4!T16</f>
        <v>0</v>
      </c>
      <c r="U14" s="83">
        <f>+[1]CMR4!U16</f>
        <v>0</v>
      </c>
      <c r="V14" s="83">
        <f>+[1]CMR4!V16</f>
        <v>12</v>
      </c>
      <c r="W14" s="83">
        <f>+[1]CMR4!W16</f>
        <v>2</v>
      </c>
      <c r="X14" s="83">
        <f>+[1]CMR4!X16</f>
        <v>0</v>
      </c>
      <c r="Y14" s="83">
        <f>+[1]CMR4!Y16</f>
        <v>2</v>
      </c>
      <c r="Z14" s="83">
        <f>+[1]CMR4!Z16</f>
        <v>8</v>
      </c>
      <c r="AA14" s="83">
        <f>+[1]CMR4!AA16</f>
        <v>0</v>
      </c>
      <c r="AB14" s="83">
        <f>+[1]CMR4!AB16</f>
        <v>2</v>
      </c>
      <c r="AC14" s="83">
        <f>+[1]CMR4!AC16</f>
        <v>0</v>
      </c>
      <c r="AD14" s="83">
        <f>+[1]CMR4!AD16</f>
        <v>0</v>
      </c>
      <c r="AE14" s="83">
        <f>+[1]CMR4!AE16</f>
        <v>0</v>
      </c>
      <c r="AF14" s="83">
        <f>+[1]CMR4!AF16</f>
        <v>0</v>
      </c>
      <c r="AG14" s="83">
        <f>+[1]CMR4!AG16</f>
        <v>0</v>
      </c>
      <c r="AH14" s="83">
        <f>+[1]CMR4!AH16</f>
        <v>0</v>
      </c>
      <c r="AI14" s="83">
        <f>+[1]CMR4!AI16</f>
        <v>0</v>
      </c>
      <c r="AJ14" s="83">
        <f>+[1]CMR4!AJ16</f>
        <v>0</v>
      </c>
    </row>
    <row r="15" spans="1:36">
      <c r="A15" s="83" t="str">
        <f>+[1]CMR4!A17</f>
        <v>ANGLE</v>
      </c>
      <c r="B15" s="83">
        <f>+[1]CMR4!B17</f>
        <v>0</v>
      </c>
      <c r="C15" s="83">
        <f>+[1]CMR4!C17</f>
        <v>0</v>
      </c>
      <c r="D15" s="83">
        <f>+[1]CMR4!D17</f>
        <v>0</v>
      </c>
      <c r="E15" s="83">
        <f>+[1]CMR4!E17</f>
        <v>0</v>
      </c>
      <c r="F15" s="83">
        <f>+[1]CMR4!F17</f>
        <v>0</v>
      </c>
      <c r="G15" s="83">
        <f>+[1]CMR4!G17</f>
        <v>0</v>
      </c>
      <c r="H15" s="83">
        <f>+[1]CMR4!H17</f>
        <v>0</v>
      </c>
      <c r="I15" s="83">
        <f>+[1]CMR4!I17</f>
        <v>0</v>
      </c>
      <c r="J15" s="83">
        <f>+[1]CMR4!J17</f>
        <v>0</v>
      </c>
      <c r="K15" s="83">
        <f>+[1]CMR4!K17</f>
        <v>0</v>
      </c>
      <c r="L15" s="83">
        <f>+[1]CMR4!L17</f>
        <v>0</v>
      </c>
      <c r="M15" s="83">
        <f>+[1]CMR4!M17</f>
        <v>0</v>
      </c>
      <c r="N15" s="83">
        <f>+[1]CMR4!N17</f>
        <v>0</v>
      </c>
      <c r="O15" s="83">
        <f>+[1]CMR4!O17</f>
        <v>0</v>
      </c>
      <c r="P15" s="83">
        <f>+[1]CMR4!P17</f>
        <v>0</v>
      </c>
      <c r="Q15" s="83">
        <f>+[1]CMR4!Q17</f>
        <v>0</v>
      </c>
      <c r="R15" s="83">
        <f>+[1]CMR4!R17</f>
        <v>0</v>
      </c>
      <c r="S15" s="83">
        <f>+[1]CMR4!S17</f>
        <v>0</v>
      </c>
      <c r="T15" s="83">
        <f>+[1]CMR4!T17</f>
        <v>0</v>
      </c>
      <c r="U15" s="83">
        <f>+[1]CMR4!U17</f>
        <v>0</v>
      </c>
      <c r="V15" s="83">
        <f>+[1]CMR4!V17</f>
        <v>0</v>
      </c>
      <c r="W15" s="83">
        <f>+[1]CMR4!W17</f>
        <v>0</v>
      </c>
      <c r="X15" s="83">
        <f>+[1]CMR4!X17</f>
        <v>0</v>
      </c>
      <c r="Y15" s="83">
        <f>+[1]CMR4!Y17</f>
        <v>0</v>
      </c>
      <c r="Z15" s="83">
        <f>+[1]CMR4!Z17</f>
        <v>0</v>
      </c>
      <c r="AA15" s="83">
        <f>+[1]CMR4!AA17</f>
        <v>0</v>
      </c>
      <c r="AB15" s="83">
        <f>+[1]CMR4!AB17</f>
        <v>0</v>
      </c>
      <c r="AC15" s="83">
        <f>+[1]CMR4!AC17</f>
        <v>0</v>
      </c>
      <c r="AD15" s="83">
        <f>+[1]CMR4!AD17</f>
        <v>0</v>
      </c>
      <c r="AE15" s="83">
        <f>+[1]CMR4!AE17</f>
        <v>0</v>
      </c>
      <c r="AF15" s="83">
        <f>+[1]CMR4!AF17</f>
        <v>0</v>
      </c>
      <c r="AG15" s="83">
        <f>+[1]CMR4!AG17</f>
        <v>0</v>
      </c>
      <c r="AH15" s="83">
        <f>+[1]CMR4!AH17</f>
        <v>0</v>
      </c>
      <c r="AI15" s="83">
        <f>+[1]CMR4!AI17</f>
        <v>0</v>
      </c>
      <c r="AJ15" s="83">
        <f>+[1]CMR4!AJ17</f>
        <v>0</v>
      </c>
    </row>
    <row r="16" spans="1:36">
      <c r="A16" s="83" t="str">
        <f>+[1]CMR4!A18</f>
        <v>BURR ALL</v>
      </c>
      <c r="B16" s="83">
        <f>+[1]CMR4!B18</f>
        <v>225</v>
      </c>
      <c r="C16" s="83">
        <f>+[1]CMR4!C18</f>
        <v>10</v>
      </c>
      <c r="D16" s="83">
        <f>+[1]CMR4!D18</f>
        <v>36</v>
      </c>
      <c r="E16" s="83">
        <f>+[1]CMR4!E18</f>
        <v>7</v>
      </c>
      <c r="F16" s="83">
        <f>+[1]CMR4!F18</f>
        <v>0</v>
      </c>
      <c r="G16" s="83">
        <f>+[1]CMR4!G18</f>
        <v>3</v>
      </c>
      <c r="H16" s="83">
        <f>+[1]CMR4!H18</f>
        <v>0</v>
      </c>
      <c r="I16" s="83">
        <f>+[1]CMR4!I18</f>
        <v>0</v>
      </c>
      <c r="J16" s="83">
        <f>+[1]CMR4!J18</f>
        <v>0</v>
      </c>
      <c r="K16" s="83">
        <f>+[1]CMR4!K18</f>
        <v>2</v>
      </c>
      <c r="L16" s="83">
        <f>+[1]CMR4!L18</f>
        <v>0</v>
      </c>
      <c r="M16" s="83">
        <f>+[1]CMR4!M18</f>
        <v>0</v>
      </c>
      <c r="N16" s="83">
        <f>+[1]CMR4!N18</f>
        <v>0</v>
      </c>
      <c r="O16" s="83">
        <f>+[1]CMR4!O18</f>
        <v>0</v>
      </c>
      <c r="P16" s="83">
        <f>+[1]CMR4!P18</f>
        <v>1</v>
      </c>
      <c r="Q16" s="83">
        <f>+[1]CMR4!Q18</f>
        <v>0</v>
      </c>
      <c r="R16" s="83">
        <f>+[1]CMR4!R18</f>
        <v>0</v>
      </c>
      <c r="S16" s="83">
        <f>+[1]CMR4!S18</f>
        <v>0</v>
      </c>
      <c r="T16" s="83">
        <f>+[1]CMR4!T18</f>
        <v>0</v>
      </c>
      <c r="U16" s="83">
        <f>+[1]CMR4!U18</f>
        <v>0</v>
      </c>
      <c r="V16" s="83">
        <f>+[1]CMR4!V18</f>
        <v>0</v>
      </c>
      <c r="W16" s="83">
        <f>+[1]CMR4!W18</f>
        <v>0</v>
      </c>
      <c r="X16" s="83">
        <f>+[1]CMR4!X18</f>
        <v>0</v>
      </c>
      <c r="Y16" s="83">
        <f>+[1]CMR4!Y18</f>
        <v>0</v>
      </c>
      <c r="Z16" s="83">
        <f>+[1]CMR4!Z18</f>
        <v>0</v>
      </c>
      <c r="AA16" s="83">
        <f>+[1]CMR4!AA18</f>
        <v>1</v>
      </c>
      <c r="AB16" s="83">
        <f>+[1]CMR4!AB18</f>
        <v>0</v>
      </c>
      <c r="AC16" s="83">
        <f>+[1]CMR4!AC18</f>
        <v>0</v>
      </c>
      <c r="AD16" s="83">
        <f>+[1]CMR4!AD18</f>
        <v>0</v>
      </c>
      <c r="AE16" s="83">
        <f>+[1]CMR4!AE18</f>
        <v>0</v>
      </c>
      <c r="AF16" s="83">
        <f>+[1]CMR4!AF18</f>
        <v>0</v>
      </c>
      <c r="AG16" s="83">
        <f>+[1]CMR4!AG18</f>
        <v>0</v>
      </c>
      <c r="AH16" s="83">
        <f>+[1]CMR4!AH18</f>
        <v>0</v>
      </c>
      <c r="AI16" s="83">
        <f>+[1]CMR4!AI18</f>
        <v>0</v>
      </c>
      <c r="AJ16" s="83">
        <f>+[1]CMR4!AJ18</f>
        <v>0</v>
      </c>
    </row>
    <row r="17" spans="1:36">
      <c r="A17" s="83" t="str">
        <f>+[1]CMR4!A19</f>
        <v>CONTAM ALL</v>
      </c>
      <c r="B17" s="83">
        <f>+[1]CMR4!B19</f>
        <v>493</v>
      </c>
      <c r="C17" s="83">
        <f>+[1]CMR4!C19</f>
        <v>356</v>
      </c>
      <c r="D17" s="83">
        <f>+[1]CMR4!D19</f>
        <v>272</v>
      </c>
      <c r="E17" s="83">
        <f>+[1]CMR4!E19</f>
        <v>255</v>
      </c>
      <c r="F17" s="83">
        <f>+[1]CMR4!F19</f>
        <v>19</v>
      </c>
      <c r="G17" s="83">
        <f>+[1]CMR4!G19</f>
        <v>16</v>
      </c>
      <c r="H17" s="83">
        <f>+[1]CMR4!H19</f>
        <v>0</v>
      </c>
      <c r="I17" s="83">
        <f>+[1]CMR4!I19</f>
        <v>1</v>
      </c>
      <c r="J17" s="83">
        <f>+[1]CMR4!J19</f>
        <v>1</v>
      </c>
      <c r="K17" s="83">
        <f>+[1]CMR4!K19</f>
        <v>5</v>
      </c>
      <c r="L17" s="83">
        <f>+[1]CMR4!L19</f>
        <v>0</v>
      </c>
      <c r="M17" s="83">
        <f>+[1]CMR4!M19</f>
        <v>2</v>
      </c>
      <c r="N17" s="83">
        <f>+[1]CMR4!N19</f>
        <v>0</v>
      </c>
      <c r="O17" s="83">
        <f>+[1]CMR4!O19</f>
        <v>0</v>
      </c>
      <c r="P17" s="83">
        <f>+[1]CMR4!P19</f>
        <v>33</v>
      </c>
      <c r="Q17" s="83">
        <f>+[1]CMR4!Q19</f>
        <v>0</v>
      </c>
      <c r="R17" s="83">
        <f>+[1]CMR4!R19</f>
        <v>45</v>
      </c>
      <c r="S17" s="83">
        <f>+[1]CMR4!S19</f>
        <v>55</v>
      </c>
      <c r="T17" s="83">
        <f>+[1]CMR4!T19</f>
        <v>9</v>
      </c>
      <c r="U17" s="83">
        <f>+[1]CMR4!U19</f>
        <v>18</v>
      </c>
      <c r="V17" s="83">
        <f>+[1]CMR4!V19</f>
        <v>0</v>
      </c>
      <c r="W17" s="83">
        <f>+[1]CMR4!W19</f>
        <v>2</v>
      </c>
      <c r="X17" s="83">
        <f>+[1]CMR4!X19</f>
        <v>4</v>
      </c>
      <c r="Y17" s="83">
        <f>+[1]CMR4!Y19</f>
        <v>17</v>
      </c>
      <c r="Z17" s="83">
        <f>+[1]CMR4!Z19</f>
        <v>1</v>
      </c>
      <c r="AA17" s="83">
        <f>+[1]CMR4!AA19</f>
        <v>2</v>
      </c>
      <c r="AB17" s="83">
        <f>+[1]CMR4!AB19</f>
        <v>25</v>
      </c>
      <c r="AC17" s="83">
        <f>+[1]CMR4!AC19</f>
        <v>0</v>
      </c>
      <c r="AD17" s="83">
        <f>+[1]CMR4!AD19</f>
        <v>0</v>
      </c>
      <c r="AE17" s="83">
        <f>+[1]CMR4!AE19</f>
        <v>0</v>
      </c>
      <c r="AF17" s="83">
        <f>+[1]CMR4!AF19</f>
        <v>0</v>
      </c>
      <c r="AG17" s="83">
        <f>+[1]CMR4!AG19</f>
        <v>0</v>
      </c>
      <c r="AH17" s="83">
        <f>+[1]CMR4!AH19</f>
        <v>0</v>
      </c>
      <c r="AI17" s="83">
        <f>+[1]CMR4!AI19</f>
        <v>0</v>
      </c>
      <c r="AJ17" s="83">
        <f>+[1]CMR4!AJ19</f>
        <v>0</v>
      </c>
    </row>
    <row r="18" spans="1:36">
      <c r="A18" s="83" t="str">
        <f>+[1]CMR4!A20</f>
        <v>CUT NG</v>
      </c>
      <c r="B18" s="83">
        <f>+[1]CMR4!B20</f>
        <v>229</v>
      </c>
      <c r="C18" s="83">
        <f>+[1]CMR4!C20</f>
        <v>94</v>
      </c>
      <c r="D18" s="83">
        <f>+[1]CMR4!D20</f>
        <v>101</v>
      </c>
      <c r="E18" s="83">
        <f>+[1]CMR4!E20</f>
        <v>88</v>
      </c>
      <c r="F18" s="83">
        <f>+[1]CMR4!F20</f>
        <v>8</v>
      </c>
      <c r="G18" s="83">
        <f>+[1]CMR4!G20</f>
        <v>3</v>
      </c>
      <c r="H18" s="83">
        <f>+[1]CMR4!H20</f>
        <v>0</v>
      </c>
      <c r="I18" s="83">
        <f>+[1]CMR4!I20</f>
        <v>15</v>
      </c>
      <c r="J18" s="83">
        <f>+[1]CMR4!J20</f>
        <v>4</v>
      </c>
      <c r="K18" s="83">
        <f>+[1]CMR4!K20</f>
        <v>7</v>
      </c>
      <c r="L18" s="83">
        <f>+[1]CMR4!L20</f>
        <v>4</v>
      </c>
      <c r="M18" s="83">
        <f>+[1]CMR4!M20</f>
        <v>4</v>
      </c>
      <c r="N18" s="83">
        <f>+[1]CMR4!N20</f>
        <v>3</v>
      </c>
      <c r="O18" s="83">
        <f>+[1]CMR4!O20</f>
        <v>0</v>
      </c>
      <c r="P18" s="83">
        <f>+[1]CMR4!P20</f>
        <v>4</v>
      </c>
      <c r="Q18" s="83">
        <f>+[1]CMR4!Q20</f>
        <v>3</v>
      </c>
      <c r="R18" s="83">
        <f>+[1]CMR4!R20</f>
        <v>15</v>
      </c>
      <c r="S18" s="83">
        <f>+[1]CMR4!S20</f>
        <v>2</v>
      </c>
      <c r="T18" s="83">
        <f>+[1]CMR4!T20</f>
        <v>4</v>
      </c>
      <c r="U18" s="83">
        <f>+[1]CMR4!U20</f>
        <v>4</v>
      </c>
      <c r="V18" s="83">
        <f>+[1]CMR4!V20</f>
        <v>0</v>
      </c>
      <c r="W18" s="83">
        <f>+[1]CMR4!W20</f>
        <v>2</v>
      </c>
      <c r="X18" s="83">
        <f>+[1]CMR4!X20</f>
        <v>1</v>
      </c>
      <c r="Y18" s="83">
        <f>+[1]CMR4!Y20</f>
        <v>2</v>
      </c>
      <c r="Z18" s="83">
        <f>+[1]CMR4!Z20</f>
        <v>2</v>
      </c>
      <c r="AA18" s="83">
        <f>+[1]CMR4!AA20</f>
        <v>1</v>
      </c>
      <c r="AB18" s="83">
        <f>+[1]CMR4!AB20</f>
        <v>0</v>
      </c>
      <c r="AC18" s="83">
        <f>+[1]CMR4!AC20</f>
        <v>0</v>
      </c>
      <c r="AD18" s="83">
        <f>+[1]CMR4!AD20</f>
        <v>0</v>
      </c>
      <c r="AE18" s="83">
        <f>+[1]CMR4!AE20</f>
        <v>0</v>
      </c>
      <c r="AF18" s="83">
        <f>+[1]CMR4!AF20</f>
        <v>0</v>
      </c>
      <c r="AG18" s="83">
        <f>+[1]CMR4!AG20</f>
        <v>0</v>
      </c>
      <c r="AH18" s="83">
        <f>+[1]CMR4!AH20</f>
        <v>0</v>
      </c>
      <c r="AI18" s="83">
        <f>+[1]CMR4!AI20</f>
        <v>0</v>
      </c>
      <c r="AJ18" s="83">
        <f>+[1]CMR4!AJ20</f>
        <v>0</v>
      </c>
    </row>
    <row r="19" spans="1:36" s="80" customFormat="1">
      <c r="A19" s="83" t="str">
        <f>+[1]CMR4!A21</f>
        <v>DENT ALL</v>
      </c>
      <c r="B19" s="83">
        <f>+[1]CMR4!B21</f>
        <v>290</v>
      </c>
      <c r="C19" s="83">
        <f>+[1]CMR4!C21</f>
        <v>194</v>
      </c>
      <c r="D19" s="83">
        <f>+[1]CMR4!D21</f>
        <v>174</v>
      </c>
      <c r="E19" s="83">
        <f>+[1]CMR4!E21</f>
        <v>227</v>
      </c>
      <c r="F19" s="83">
        <f>+[1]CMR4!F21</f>
        <v>15</v>
      </c>
      <c r="G19" s="83">
        <f>+[1]CMR4!G21</f>
        <v>12</v>
      </c>
      <c r="H19" s="83">
        <f>+[1]CMR4!H21</f>
        <v>0</v>
      </c>
      <c r="I19" s="83">
        <f>+[1]CMR4!I21</f>
        <v>10</v>
      </c>
      <c r="J19" s="83">
        <f>+[1]CMR4!J21</f>
        <v>12</v>
      </c>
      <c r="K19" s="83">
        <f>+[1]CMR4!K21</f>
        <v>13</v>
      </c>
      <c r="L19" s="83">
        <f>+[1]CMR4!L21</f>
        <v>10</v>
      </c>
      <c r="M19" s="83">
        <f>+[1]CMR4!M21</f>
        <v>21</v>
      </c>
      <c r="N19" s="83">
        <f>+[1]CMR4!N21</f>
        <v>4</v>
      </c>
      <c r="O19" s="83">
        <f>+[1]CMR4!O21</f>
        <v>0</v>
      </c>
      <c r="P19" s="83">
        <f>+[1]CMR4!P21</f>
        <v>15</v>
      </c>
      <c r="Q19" s="83">
        <f>+[1]CMR4!Q21</f>
        <v>4</v>
      </c>
      <c r="R19" s="83">
        <f>+[1]CMR4!R21</f>
        <v>11</v>
      </c>
      <c r="S19" s="83">
        <f>+[1]CMR4!S21</f>
        <v>12</v>
      </c>
      <c r="T19" s="83">
        <f>+[1]CMR4!T21</f>
        <v>12</v>
      </c>
      <c r="U19" s="83">
        <f>+[1]CMR4!U21</f>
        <v>13</v>
      </c>
      <c r="V19" s="83">
        <f>+[1]CMR4!V21</f>
        <v>0</v>
      </c>
      <c r="W19" s="83">
        <f>+[1]CMR4!W21</f>
        <v>6</v>
      </c>
      <c r="X19" s="83">
        <f>+[1]CMR4!X21</f>
        <v>14</v>
      </c>
      <c r="Y19" s="83">
        <f>+[1]CMR4!Y21</f>
        <v>16</v>
      </c>
      <c r="Z19" s="83">
        <f>+[1]CMR4!Z21</f>
        <v>14</v>
      </c>
      <c r="AA19" s="83">
        <f>+[1]CMR4!AA21</f>
        <v>9</v>
      </c>
      <c r="AB19" s="83">
        <f>+[1]CMR4!AB21</f>
        <v>4</v>
      </c>
      <c r="AC19" s="83">
        <f>+[1]CMR4!AC21</f>
        <v>0</v>
      </c>
      <c r="AD19" s="83">
        <f>+[1]CMR4!AD21</f>
        <v>0</v>
      </c>
      <c r="AE19" s="83">
        <f>+[1]CMR4!AE21</f>
        <v>0</v>
      </c>
      <c r="AF19" s="83">
        <f>+[1]CMR4!AF21</f>
        <v>0</v>
      </c>
      <c r="AG19" s="83">
        <f>+[1]CMR4!AG21</f>
        <v>0</v>
      </c>
      <c r="AH19" s="83">
        <f>+[1]CMR4!AH21</f>
        <v>0</v>
      </c>
      <c r="AI19" s="83">
        <f>+[1]CMR4!AI21</f>
        <v>0</v>
      </c>
      <c r="AJ19" s="83">
        <f>+[1]CMR4!AJ21</f>
        <v>0</v>
      </c>
    </row>
    <row r="20" spans="1:36">
      <c r="A20" s="83" t="str">
        <f>+[1]CMR4!A22</f>
        <v>DRILL/SCREW NG</v>
      </c>
      <c r="B20" s="83">
        <f>+[1]CMR4!B22</f>
        <v>2</v>
      </c>
      <c r="C20" s="83">
        <f>+[1]CMR4!C22</f>
        <v>0</v>
      </c>
      <c r="D20" s="83">
        <f>+[1]CMR4!D22</f>
        <v>3</v>
      </c>
      <c r="E20" s="83">
        <f>+[1]CMR4!E22</f>
        <v>1</v>
      </c>
      <c r="F20" s="83">
        <f>+[1]CMR4!F22</f>
        <v>0</v>
      </c>
      <c r="G20" s="83">
        <f>+[1]CMR4!G22</f>
        <v>0</v>
      </c>
      <c r="H20" s="83">
        <f>+[1]CMR4!H22</f>
        <v>0</v>
      </c>
      <c r="I20" s="83">
        <f>+[1]CMR4!I22</f>
        <v>0</v>
      </c>
      <c r="J20" s="83">
        <f>+[1]CMR4!J22</f>
        <v>0</v>
      </c>
      <c r="K20" s="83">
        <f>+[1]CMR4!K22</f>
        <v>0</v>
      </c>
      <c r="L20" s="83">
        <f>+[1]CMR4!L22</f>
        <v>0</v>
      </c>
      <c r="M20" s="83">
        <f>+[1]CMR4!M22</f>
        <v>0</v>
      </c>
      <c r="N20" s="83">
        <f>+[1]CMR4!N22</f>
        <v>0</v>
      </c>
      <c r="O20" s="83">
        <f>+[1]CMR4!O22</f>
        <v>0</v>
      </c>
      <c r="P20" s="83">
        <f>+[1]CMR4!P22</f>
        <v>0</v>
      </c>
      <c r="Q20" s="83">
        <f>+[1]CMR4!Q22</f>
        <v>0</v>
      </c>
      <c r="R20" s="83">
        <f>+[1]CMR4!R22</f>
        <v>0</v>
      </c>
      <c r="S20" s="83">
        <f>+[1]CMR4!S22</f>
        <v>0</v>
      </c>
      <c r="T20" s="83">
        <f>+[1]CMR4!T22</f>
        <v>0</v>
      </c>
      <c r="U20" s="83">
        <f>+[1]CMR4!U22</f>
        <v>0</v>
      </c>
      <c r="V20" s="83">
        <f>+[1]CMR4!V22</f>
        <v>0</v>
      </c>
      <c r="W20" s="83">
        <f>+[1]CMR4!W22</f>
        <v>0</v>
      </c>
      <c r="X20" s="83">
        <f>+[1]CMR4!X22</f>
        <v>0</v>
      </c>
      <c r="Y20" s="83">
        <f>+[1]CMR4!Y22</f>
        <v>1</v>
      </c>
      <c r="Z20" s="83">
        <f>+[1]CMR4!Z22</f>
        <v>0</v>
      </c>
      <c r="AA20" s="83">
        <f>+[1]CMR4!AA22</f>
        <v>0</v>
      </c>
      <c r="AB20" s="83">
        <f>+[1]CMR4!AB22</f>
        <v>0</v>
      </c>
      <c r="AC20" s="83">
        <f>+[1]CMR4!AC22</f>
        <v>0</v>
      </c>
      <c r="AD20" s="83">
        <f>+[1]CMR4!AD22</f>
        <v>0</v>
      </c>
      <c r="AE20" s="83">
        <f>+[1]CMR4!AE22</f>
        <v>0</v>
      </c>
      <c r="AF20" s="83">
        <f>+[1]CMR4!AF22</f>
        <v>0</v>
      </c>
      <c r="AG20" s="83">
        <f>+[1]CMR4!AG22</f>
        <v>0</v>
      </c>
      <c r="AH20" s="83">
        <f>+[1]CMR4!AH22</f>
        <v>0</v>
      </c>
      <c r="AI20" s="83">
        <f>+[1]CMR4!AI22</f>
        <v>0</v>
      </c>
      <c r="AJ20" s="83">
        <f>+[1]CMR4!AJ22</f>
        <v>0</v>
      </c>
    </row>
    <row r="21" spans="1:36">
      <c r="A21" s="83" t="str">
        <f>+[1]CMR4!A23</f>
        <v>GEOMETRY</v>
      </c>
      <c r="B21" s="83">
        <f>+[1]CMR4!B23</f>
        <v>0</v>
      </c>
      <c r="C21" s="83">
        <f>+[1]CMR4!C23</f>
        <v>0</v>
      </c>
      <c r="D21" s="83">
        <f>+[1]CMR4!D23</f>
        <v>0</v>
      </c>
      <c r="E21" s="83">
        <f>+[1]CMR4!E23</f>
        <v>0</v>
      </c>
      <c r="F21" s="83">
        <f>+[1]CMR4!F23</f>
        <v>0</v>
      </c>
      <c r="G21" s="83">
        <f>+[1]CMR4!G23</f>
        <v>0</v>
      </c>
      <c r="H21" s="83">
        <f>+[1]CMR4!H23</f>
        <v>0</v>
      </c>
      <c r="I21" s="83">
        <f>+[1]CMR4!I23</f>
        <v>0</v>
      </c>
      <c r="J21" s="83">
        <f>+[1]CMR4!J23</f>
        <v>0</v>
      </c>
      <c r="K21" s="83">
        <f>+[1]CMR4!K23</f>
        <v>0</v>
      </c>
      <c r="L21" s="83">
        <f>+[1]CMR4!L23</f>
        <v>0</v>
      </c>
      <c r="M21" s="83">
        <f>+[1]CMR4!M23</f>
        <v>0</v>
      </c>
      <c r="N21" s="83">
        <f>+[1]CMR4!N23</f>
        <v>0</v>
      </c>
      <c r="O21" s="83">
        <f>+[1]CMR4!O23</f>
        <v>0</v>
      </c>
      <c r="P21" s="83">
        <f>+[1]CMR4!P23</f>
        <v>0</v>
      </c>
      <c r="Q21" s="83">
        <f>+[1]CMR4!Q23</f>
        <v>0</v>
      </c>
      <c r="R21" s="83">
        <f>+[1]CMR4!R23</f>
        <v>0</v>
      </c>
      <c r="S21" s="83">
        <f>+[1]CMR4!S23</f>
        <v>0</v>
      </c>
      <c r="T21" s="83">
        <f>+[1]CMR4!T23</f>
        <v>0</v>
      </c>
      <c r="U21" s="83">
        <f>+[1]CMR4!U23</f>
        <v>0</v>
      </c>
      <c r="V21" s="83">
        <f>+[1]CMR4!V23</f>
        <v>0</v>
      </c>
      <c r="W21" s="83">
        <f>+[1]CMR4!W23</f>
        <v>0</v>
      </c>
      <c r="X21" s="83">
        <f>+[1]CMR4!X23</f>
        <v>0</v>
      </c>
      <c r="Y21" s="83">
        <f>+[1]CMR4!Y23</f>
        <v>0</v>
      </c>
      <c r="Z21" s="83">
        <f>+[1]CMR4!Z23</f>
        <v>0</v>
      </c>
      <c r="AA21" s="83">
        <f>+[1]CMR4!AA23</f>
        <v>0</v>
      </c>
      <c r="AB21" s="83">
        <f>+[1]CMR4!AB23</f>
        <v>0</v>
      </c>
      <c r="AC21" s="83">
        <f>+[1]CMR4!AC23</f>
        <v>0</v>
      </c>
      <c r="AD21" s="83">
        <f>+[1]CMR4!AD23</f>
        <v>0</v>
      </c>
      <c r="AE21" s="83">
        <f>+[1]CMR4!AE23</f>
        <v>0</v>
      </c>
      <c r="AF21" s="83">
        <f>+[1]CMR4!AF23</f>
        <v>0</v>
      </c>
      <c r="AG21" s="83">
        <f>+[1]CMR4!AG23</f>
        <v>0</v>
      </c>
      <c r="AH21" s="83">
        <f>+[1]CMR4!AH23</f>
        <v>0</v>
      </c>
      <c r="AI21" s="83">
        <f>+[1]CMR4!AI23</f>
        <v>0</v>
      </c>
      <c r="AJ21" s="83">
        <f>+[1]CMR4!AJ23</f>
        <v>0</v>
      </c>
    </row>
    <row r="22" spans="1:36">
      <c r="A22" s="83" t="str">
        <f>+[1]CMR4!A24</f>
        <v>ID DEVIATE</v>
      </c>
      <c r="B22" s="83">
        <f>+[1]CMR4!B24</f>
        <v>0</v>
      </c>
      <c r="C22" s="83">
        <f>+[1]CMR4!C24</f>
        <v>0</v>
      </c>
      <c r="D22" s="83">
        <f>+[1]CMR4!D24</f>
        <v>0</v>
      </c>
      <c r="E22" s="83">
        <f>+[1]CMR4!E24</f>
        <v>0</v>
      </c>
      <c r="F22" s="83">
        <f>+[1]CMR4!F24</f>
        <v>0</v>
      </c>
      <c r="G22" s="83">
        <f>+[1]CMR4!G24</f>
        <v>0</v>
      </c>
      <c r="H22" s="83">
        <f>+[1]CMR4!H24</f>
        <v>0</v>
      </c>
      <c r="I22" s="83">
        <f>+[1]CMR4!I24</f>
        <v>0</v>
      </c>
      <c r="J22" s="83">
        <f>+[1]CMR4!J24</f>
        <v>0</v>
      </c>
      <c r="K22" s="83">
        <f>+[1]CMR4!K24</f>
        <v>0</v>
      </c>
      <c r="L22" s="83">
        <f>+[1]CMR4!L24</f>
        <v>0</v>
      </c>
      <c r="M22" s="83">
        <f>+[1]CMR4!M24</f>
        <v>0</v>
      </c>
      <c r="N22" s="83">
        <f>+[1]CMR4!N24</f>
        <v>0</v>
      </c>
      <c r="O22" s="83">
        <f>+[1]CMR4!O24</f>
        <v>0</v>
      </c>
      <c r="P22" s="83">
        <f>+[1]CMR4!P24</f>
        <v>0</v>
      </c>
      <c r="Q22" s="83">
        <f>+[1]CMR4!Q24</f>
        <v>0</v>
      </c>
      <c r="R22" s="83">
        <f>+[1]CMR4!R24</f>
        <v>0</v>
      </c>
      <c r="S22" s="83">
        <f>+[1]CMR4!S24</f>
        <v>0</v>
      </c>
      <c r="T22" s="83">
        <f>+[1]CMR4!T24</f>
        <v>0</v>
      </c>
      <c r="U22" s="83">
        <f>+[1]CMR4!U24</f>
        <v>0</v>
      </c>
      <c r="V22" s="83">
        <f>+[1]CMR4!V24</f>
        <v>0</v>
      </c>
      <c r="W22" s="83">
        <f>+[1]CMR4!W24</f>
        <v>0</v>
      </c>
      <c r="X22" s="83">
        <f>+[1]CMR4!X24</f>
        <v>0</v>
      </c>
      <c r="Y22" s="83">
        <f>+[1]CMR4!Y24</f>
        <v>0</v>
      </c>
      <c r="Z22" s="83">
        <f>+[1]CMR4!Z24</f>
        <v>0</v>
      </c>
      <c r="AA22" s="83">
        <f>+[1]CMR4!AA24</f>
        <v>0</v>
      </c>
      <c r="AB22" s="83">
        <f>+[1]CMR4!AB24</f>
        <v>0</v>
      </c>
      <c r="AC22" s="83">
        <f>+[1]CMR4!AC24</f>
        <v>0</v>
      </c>
      <c r="AD22" s="83">
        <f>+[1]CMR4!AD24</f>
        <v>0</v>
      </c>
      <c r="AE22" s="83">
        <f>+[1]CMR4!AE24</f>
        <v>0</v>
      </c>
      <c r="AF22" s="83">
        <f>+[1]CMR4!AF24</f>
        <v>0</v>
      </c>
      <c r="AG22" s="83">
        <f>+[1]CMR4!AG24</f>
        <v>0</v>
      </c>
      <c r="AH22" s="83">
        <f>+[1]CMR4!AH24</f>
        <v>0</v>
      </c>
      <c r="AI22" s="83">
        <f>+[1]CMR4!AI24</f>
        <v>0</v>
      </c>
      <c r="AJ22" s="83">
        <f>+[1]CMR4!AJ24</f>
        <v>0</v>
      </c>
    </row>
    <row r="23" spans="1:36">
      <c r="A23" s="83" t="str">
        <f>+[1]CMR4!A25</f>
        <v>ID SHAFT O/S</v>
      </c>
      <c r="B23" s="83">
        <f>+[1]CMR4!B25</f>
        <v>118</v>
      </c>
      <c r="C23" s="83">
        <f>+[1]CMR4!C25</f>
        <v>16</v>
      </c>
      <c r="D23" s="83">
        <f>+[1]CMR4!D25</f>
        <v>48</v>
      </c>
      <c r="E23" s="83">
        <f>+[1]CMR4!E25</f>
        <v>60</v>
      </c>
      <c r="F23" s="83">
        <f>+[1]CMR4!F25</f>
        <v>0</v>
      </c>
      <c r="G23" s="83">
        <f>+[1]CMR4!G25</f>
        <v>0</v>
      </c>
      <c r="H23" s="83">
        <f>+[1]CMR4!H25</f>
        <v>0</v>
      </c>
      <c r="I23" s="83">
        <f>+[1]CMR4!I25</f>
        <v>24</v>
      </c>
      <c r="J23" s="83">
        <f>+[1]CMR4!J25</f>
        <v>0</v>
      </c>
      <c r="K23" s="83">
        <f>+[1]CMR4!K25</f>
        <v>0</v>
      </c>
      <c r="L23" s="83">
        <f>+[1]CMR4!L25</f>
        <v>1</v>
      </c>
      <c r="M23" s="83">
        <f>+[1]CMR4!M25</f>
        <v>0</v>
      </c>
      <c r="N23" s="83">
        <f>+[1]CMR4!N25</f>
        <v>0</v>
      </c>
      <c r="O23" s="83">
        <f>+[1]CMR4!O25</f>
        <v>0</v>
      </c>
      <c r="P23" s="83">
        <f>+[1]CMR4!P25</f>
        <v>0</v>
      </c>
      <c r="Q23" s="83">
        <f>+[1]CMR4!Q25</f>
        <v>0</v>
      </c>
      <c r="R23" s="83">
        <f>+[1]CMR4!R25</f>
        <v>2</v>
      </c>
      <c r="S23" s="83">
        <f>+[1]CMR4!S25</f>
        <v>7</v>
      </c>
      <c r="T23" s="83">
        <f>+[1]CMR4!T25</f>
        <v>1</v>
      </c>
      <c r="U23" s="83">
        <f>+[1]CMR4!U25</f>
        <v>10</v>
      </c>
      <c r="V23" s="83">
        <f>+[1]CMR4!V25</f>
        <v>0</v>
      </c>
      <c r="W23" s="83">
        <f>+[1]CMR4!W25</f>
        <v>6</v>
      </c>
      <c r="X23" s="83">
        <f>+[1]CMR4!X25</f>
        <v>4</v>
      </c>
      <c r="Y23" s="83">
        <f>+[1]CMR4!Y25</f>
        <v>3</v>
      </c>
      <c r="Z23" s="83">
        <f>+[1]CMR4!Z25</f>
        <v>1</v>
      </c>
      <c r="AA23" s="83">
        <f>+[1]CMR4!AA25</f>
        <v>1</v>
      </c>
      <c r="AB23" s="83">
        <f>+[1]CMR4!AB25</f>
        <v>0</v>
      </c>
      <c r="AC23" s="83">
        <f>+[1]CMR4!AC25</f>
        <v>0</v>
      </c>
      <c r="AD23" s="83">
        <f>+[1]CMR4!AD25</f>
        <v>0</v>
      </c>
      <c r="AE23" s="83">
        <f>+[1]CMR4!AE25</f>
        <v>0</v>
      </c>
      <c r="AF23" s="83">
        <f>+[1]CMR4!AF25</f>
        <v>0</v>
      </c>
      <c r="AG23" s="83">
        <f>+[1]CMR4!AG25</f>
        <v>0</v>
      </c>
      <c r="AH23" s="83">
        <f>+[1]CMR4!AH25</f>
        <v>0</v>
      </c>
      <c r="AI23" s="83">
        <f>+[1]CMR4!AI25</f>
        <v>0</v>
      </c>
      <c r="AJ23" s="83">
        <f>+[1]CMR4!AJ25</f>
        <v>0</v>
      </c>
    </row>
    <row r="24" spans="1:36">
      <c r="A24" s="83" t="str">
        <f>+[1]CMR4!A26</f>
        <v>ID SHAFT TAPER</v>
      </c>
      <c r="B24" s="83">
        <f>+[1]CMR4!B26</f>
        <v>2</v>
      </c>
      <c r="C24" s="83">
        <f>+[1]CMR4!C26</f>
        <v>0</v>
      </c>
      <c r="D24" s="83">
        <f>+[1]CMR4!D26</f>
        <v>0</v>
      </c>
      <c r="E24" s="83">
        <f>+[1]CMR4!E26</f>
        <v>0</v>
      </c>
      <c r="F24" s="83">
        <f>+[1]CMR4!F26</f>
        <v>0</v>
      </c>
      <c r="G24" s="83">
        <f>+[1]CMR4!G26</f>
        <v>0</v>
      </c>
      <c r="H24" s="83">
        <f>+[1]CMR4!H26</f>
        <v>0</v>
      </c>
      <c r="I24" s="83">
        <f>+[1]CMR4!I26</f>
        <v>0</v>
      </c>
      <c r="J24" s="83">
        <f>+[1]CMR4!J26</f>
        <v>0</v>
      </c>
      <c r="K24" s="83">
        <f>+[1]CMR4!K26</f>
        <v>0</v>
      </c>
      <c r="L24" s="83">
        <f>+[1]CMR4!L26</f>
        <v>0</v>
      </c>
      <c r="M24" s="83">
        <f>+[1]CMR4!M26</f>
        <v>0</v>
      </c>
      <c r="N24" s="83">
        <f>+[1]CMR4!N26</f>
        <v>0</v>
      </c>
      <c r="O24" s="83">
        <f>+[1]CMR4!O26</f>
        <v>0</v>
      </c>
      <c r="P24" s="83">
        <f>+[1]CMR4!P26</f>
        <v>0</v>
      </c>
      <c r="Q24" s="83">
        <f>+[1]CMR4!Q26</f>
        <v>0</v>
      </c>
      <c r="R24" s="83">
        <f>+[1]CMR4!R26</f>
        <v>0</v>
      </c>
      <c r="S24" s="83">
        <f>+[1]CMR4!S26</f>
        <v>0</v>
      </c>
      <c r="T24" s="83">
        <f>+[1]CMR4!T26</f>
        <v>0</v>
      </c>
      <c r="U24" s="83">
        <f>+[1]CMR4!U26</f>
        <v>0</v>
      </c>
      <c r="V24" s="83">
        <f>+[1]CMR4!V26</f>
        <v>0</v>
      </c>
      <c r="W24" s="83">
        <f>+[1]CMR4!W26</f>
        <v>0</v>
      </c>
      <c r="X24" s="83">
        <f>+[1]CMR4!X26</f>
        <v>0</v>
      </c>
      <c r="Y24" s="83">
        <f>+[1]CMR4!Y26</f>
        <v>0</v>
      </c>
      <c r="Z24" s="83">
        <f>+[1]CMR4!Z26</f>
        <v>0</v>
      </c>
      <c r="AA24" s="83">
        <f>+[1]CMR4!AA26</f>
        <v>0</v>
      </c>
      <c r="AB24" s="83">
        <f>+[1]CMR4!AB26</f>
        <v>0</v>
      </c>
      <c r="AC24" s="83">
        <f>+[1]CMR4!AC26</f>
        <v>0</v>
      </c>
      <c r="AD24" s="83">
        <f>+[1]CMR4!AD26</f>
        <v>0</v>
      </c>
      <c r="AE24" s="83">
        <f>+[1]CMR4!AE26</f>
        <v>0</v>
      </c>
      <c r="AF24" s="83">
        <f>+[1]CMR4!AF26</f>
        <v>0</v>
      </c>
      <c r="AG24" s="83">
        <f>+[1]CMR4!AG26</f>
        <v>0</v>
      </c>
      <c r="AH24" s="83">
        <f>+[1]CMR4!AH26</f>
        <v>0</v>
      </c>
      <c r="AI24" s="83">
        <f>+[1]CMR4!AI26</f>
        <v>0</v>
      </c>
      <c r="AJ24" s="83">
        <f>+[1]CMR4!AJ26</f>
        <v>0</v>
      </c>
    </row>
    <row r="25" spans="1:36">
      <c r="A25" s="83" t="str">
        <f>+[1]CMR4!A27</f>
        <v>ID SHAFT U/S</v>
      </c>
      <c r="B25" s="83">
        <f>+[1]CMR4!B27</f>
        <v>71</v>
      </c>
      <c r="C25" s="83">
        <f>+[1]CMR4!C27</f>
        <v>27</v>
      </c>
      <c r="D25" s="83">
        <f>+[1]CMR4!D27</f>
        <v>40</v>
      </c>
      <c r="E25" s="83">
        <f>+[1]CMR4!E27</f>
        <v>36</v>
      </c>
      <c r="F25" s="83">
        <f>+[1]CMR4!F27</f>
        <v>0</v>
      </c>
      <c r="G25" s="83">
        <f>+[1]CMR4!G27</f>
        <v>0</v>
      </c>
      <c r="H25" s="83">
        <f>+[1]CMR4!H27</f>
        <v>0</v>
      </c>
      <c r="I25" s="83">
        <f>+[1]CMR4!I27</f>
        <v>24</v>
      </c>
      <c r="J25" s="83">
        <f>+[1]CMR4!J27</f>
        <v>0</v>
      </c>
      <c r="K25" s="83">
        <f>+[1]CMR4!K27</f>
        <v>0</v>
      </c>
      <c r="L25" s="83">
        <f>+[1]CMR4!L27</f>
        <v>0</v>
      </c>
      <c r="M25" s="83">
        <f>+[1]CMR4!M27</f>
        <v>0</v>
      </c>
      <c r="N25" s="83">
        <f>+[1]CMR4!N27</f>
        <v>0</v>
      </c>
      <c r="O25" s="83">
        <f>+[1]CMR4!O27</f>
        <v>0</v>
      </c>
      <c r="P25" s="83">
        <f>+[1]CMR4!P27</f>
        <v>0</v>
      </c>
      <c r="Q25" s="83">
        <f>+[1]CMR4!Q27</f>
        <v>0</v>
      </c>
      <c r="R25" s="83">
        <f>+[1]CMR4!R27</f>
        <v>5</v>
      </c>
      <c r="S25" s="83">
        <f>+[1]CMR4!S27</f>
        <v>0</v>
      </c>
      <c r="T25" s="83">
        <f>+[1]CMR4!T27</f>
        <v>0</v>
      </c>
      <c r="U25" s="83">
        <f>+[1]CMR4!U27</f>
        <v>5</v>
      </c>
      <c r="V25" s="83">
        <f>+[1]CMR4!V27</f>
        <v>0</v>
      </c>
      <c r="W25" s="83">
        <f>+[1]CMR4!W27</f>
        <v>0</v>
      </c>
      <c r="X25" s="83">
        <f>+[1]CMR4!X27</f>
        <v>0</v>
      </c>
      <c r="Y25" s="83">
        <f>+[1]CMR4!Y27</f>
        <v>0</v>
      </c>
      <c r="Z25" s="83">
        <f>+[1]CMR4!Z27</f>
        <v>0</v>
      </c>
      <c r="AA25" s="83">
        <f>+[1]CMR4!AA27</f>
        <v>2</v>
      </c>
      <c r="AB25" s="83">
        <f>+[1]CMR4!AB27</f>
        <v>0</v>
      </c>
      <c r="AC25" s="83">
        <f>+[1]CMR4!AC27</f>
        <v>0</v>
      </c>
      <c r="AD25" s="83">
        <f>+[1]CMR4!AD27</f>
        <v>0</v>
      </c>
      <c r="AE25" s="83">
        <f>+[1]CMR4!AE27</f>
        <v>0</v>
      </c>
      <c r="AF25" s="83">
        <f>+[1]CMR4!AF27</f>
        <v>0</v>
      </c>
      <c r="AG25" s="83">
        <f>+[1]CMR4!AG27</f>
        <v>0</v>
      </c>
      <c r="AH25" s="83">
        <f>+[1]CMR4!AH27</f>
        <v>0</v>
      </c>
      <c r="AI25" s="83">
        <f>+[1]CMR4!AI27</f>
        <v>0</v>
      </c>
      <c r="AJ25" s="83">
        <f>+[1]CMR4!AJ27</f>
        <v>0</v>
      </c>
    </row>
    <row r="26" spans="1:36">
      <c r="A26" s="83" t="str">
        <f>+[1]CMR4!A28</f>
        <v>ID/OD NG</v>
      </c>
      <c r="B26" s="83">
        <f>+[1]CMR4!B28</f>
        <v>0</v>
      </c>
      <c r="C26" s="83">
        <f>+[1]CMR4!C28</f>
        <v>0</v>
      </c>
      <c r="D26" s="83">
        <f>+[1]CMR4!D28</f>
        <v>105</v>
      </c>
      <c r="E26" s="83">
        <f>+[1]CMR4!E28</f>
        <v>41</v>
      </c>
      <c r="F26" s="83">
        <f>+[1]CMR4!F28</f>
        <v>0</v>
      </c>
      <c r="G26" s="83">
        <f>+[1]CMR4!G28</f>
        <v>0</v>
      </c>
      <c r="H26" s="83">
        <f>+[1]CMR4!H28</f>
        <v>0</v>
      </c>
      <c r="I26" s="83">
        <f>+[1]CMR4!I28</f>
        <v>6</v>
      </c>
      <c r="J26" s="83">
        <f>+[1]CMR4!J28</f>
        <v>0</v>
      </c>
      <c r="K26" s="83">
        <f>+[1]CMR4!K28</f>
        <v>0</v>
      </c>
      <c r="L26" s="83">
        <f>+[1]CMR4!L28</f>
        <v>35</v>
      </c>
      <c r="M26" s="83">
        <f>+[1]CMR4!M28</f>
        <v>0</v>
      </c>
      <c r="N26" s="83">
        <f>+[1]CMR4!N28</f>
        <v>0</v>
      </c>
      <c r="O26" s="83">
        <f>+[1]CMR4!O28</f>
        <v>0</v>
      </c>
      <c r="P26" s="83">
        <f>+[1]CMR4!P28</f>
        <v>0</v>
      </c>
      <c r="Q26" s="83">
        <f>+[1]CMR4!Q28</f>
        <v>0</v>
      </c>
      <c r="R26" s="83">
        <f>+[1]CMR4!R28</f>
        <v>0</v>
      </c>
      <c r="S26" s="83">
        <f>+[1]CMR4!S28</f>
        <v>0</v>
      </c>
      <c r="T26" s="83">
        <f>+[1]CMR4!T28</f>
        <v>0</v>
      </c>
      <c r="U26" s="83">
        <f>+[1]CMR4!U28</f>
        <v>0</v>
      </c>
      <c r="V26" s="83">
        <f>+[1]CMR4!V28</f>
        <v>0</v>
      </c>
      <c r="W26" s="83">
        <f>+[1]CMR4!W28</f>
        <v>0</v>
      </c>
      <c r="X26" s="83">
        <f>+[1]CMR4!X28</f>
        <v>0</v>
      </c>
      <c r="Y26" s="83">
        <f>+[1]CMR4!Y28</f>
        <v>0</v>
      </c>
      <c r="Z26" s="83">
        <f>+[1]CMR4!Z28</f>
        <v>0</v>
      </c>
      <c r="AA26" s="83">
        <f>+[1]CMR4!AA28</f>
        <v>0</v>
      </c>
      <c r="AB26" s="83">
        <f>+[1]CMR4!AB28</f>
        <v>0</v>
      </c>
      <c r="AC26" s="83">
        <f>+[1]CMR4!AC28</f>
        <v>0</v>
      </c>
      <c r="AD26" s="83">
        <f>+[1]CMR4!AD28</f>
        <v>0</v>
      </c>
      <c r="AE26" s="83">
        <f>+[1]CMR4!AE28</f>
        <v>0</v>
      </c>
      <c r="AF26" s="83">
        <f>+[1]CMR4!AF28</f>
        <v>0</v>
      </c>
      <c r="AG26" s="83">
        <f>+[1]CMR4!AG28</f>
        <v>0</v>
      </c>
      <c r="AH26" s="83">
        <f>+[1]CMR4!AH28</f>
        <v>0</v>
      </c>
      <c r="AI26" s="83">
        <f>+[1]CMR4!AI28</f>
        <v>0</v>
      </c>
      <c r="AJ26" s="83">
        <f>+[1]CMR4!AJ28</f>
        <v>0</v>
      </c>
    </row>
    <row r="27" spans="1:36">
      <c r="A27" s="83" t="str">
        <f>+[1]CMR4!A29</f>
        <v>LG NG</v>
      </c>
      <c r="B27" s="83">
        <f>+[1]CMR4!B29</f>
        <v>0</v>
      </c>
      <c r="C27" s="83">
        <f>+[1]CMR4!C29</f>
        <v>0</v>
      </c>
      <c r="D27" s="83">
        <f>+[1]CMR4!D29</f>
        <v>0</v>
      </c>
      <c r="E27" s="83">
        <f>+[1]CMR4!E29</f>
        <v>0</v>
      </c>
      <c r="F27" s="83">
        <f>+[1]CMR4!F29</f>
        <v>0</v>
      </c>
      <c r="G27" s="83">
        <f>+[1]CMR4!G29</f>
        <v>0</v>
      </c>
      <c r="H27" s="83">
        <f>+[1]CMR4!H29</f>
        <v>0</v>
      </c>
      <c r="I27" s="83">
        <f>+[1]CMR4!I29</f>
        <v>0</v>
      </c>
      <c r="J27" s="83">
        <f>+[1]CMR4!J29</f>
        <v>0</v>
      </c>
      <c r="K27" s="83">
        <f>+[1]CMR4!K29</f>
        <v>0</v>
      </c>
      <c r="L27" s="83">
        <f>+[1]CMR4!L29</f>
        <v>0</v>
      </c>
      <c r="M27" s="83">
        <f>+[1]CMR4!M29</f>
        <v>0</v>
      </c>
      <c r="N27" s="83">
        <f>+[1]CMR4!N29</f>
        <v>0</v>
      </c>
      <c r="O27" s="83">
        <f>+[1]CMR4!O29</f>
        <v>0</v>
      </c>
      <c r="P27" s="83">
        <f>+[1]CMR4!P29</f>
        <v>0</v>
      </c>
      <c r="Q27" s="83">
        <f>+[1]CMR4!Q29</f>
        <v>0</v>
      </c>
      <c r="R27" s="83">
        <f>+[1]CMR4!R29</f>
        <v>0</v>
      </c>
      <c r="S27" s="83">
        <f>+[1]CMR4!S29</f>
        <v>0</v>
      </c>
      <c r="T27" s="83">
        <f>+[1]CMR4!T29</f>
        <v>0</v>
      </c>
      <c r="U27" s="83">
        <f>+[1]CMR4!U29</f>
        <v>0</v>
      </c>
      <c r="V27" s="83">
        <f>+[1]CMR4!V29</f>
        <v>0</v>
      </c>
      <c r="W27" s="83">
        <f>+[1]CMR4!W29</f>
        <v>0</v>
      </c>
      <c r="X27" s="83">
        <f>+[1]CMR4!X29</f>
        <v>0</v>
      </c>
      <c r="Y27" s="83">
        <f>+[1]CMR4!Y29</f>
        <v>0</v>
      </c>
      <c r="Z27" s="83">
        <f>+[1]CMR4!Z29</f>
        <v>0</v>
      </c>
      <c r="AA27" s="83">
        <f>+[1]CMR4!AA29</f>
        <v>0</v>
      </c>
      <c r="AB27" s="83">
        <f>+[1]CMR4!AB29</f>
        <v>0</v>
      </c>
      <c r="AC27" s="83">
        <f>+[1]CMR4!AC29</f>
        <v>0</v>
      </c>
      <c r="AD27" s="83">
        <f>+[1]CMR4!AD29</f>
        <v>0</v>
      </c>
      <c r="AE27" s="83">
        <f>+[1]CMR4!AE29</f>
        <v>0</v>
      </c>
      <c r="AF27" s="83">
        <f>+[1]CMR4!AF29</f>
        <v>0</v>
      </c>
      <c r="AG27" s="83">
        <f>+[1]CMR4!AG29</f>
        <v>0</v>
      </c>
      <c r="AH27" s="83">
        <f>+[1]CMR4!AH29</f>
        <v>0</v>
      </c>
      <c r="AI27" s="83">
        <f>+[1]CMR4!AI29</f>
        <v>0</v>
      </c>
      <c r="AJ27" s="83">
        <f>+[1]CMR4!AJ29</f>
        <v>0</v>
      </c>
    </row>
    <row r="28" spans="1:36">
      <c r="A28" s="83" t="str">
        <f>+[1]CMR4!A30</f>
        <v>OD DISK O/S</v>
      </c>
      <c r="B28" s="83">
        <f>+[1]CMR4!B30</f>
        <v>10</v>
      </c>
      <c r="C28" s="83">
        <f>+[1]CMR4!C30</f>
        <v>0</v>
      </c>
      <c r="D28" s="83">
        <f>+[1]CMR4!D30</f>
        <v>0</v>
      </c>
      <c r="E28" s="83">
        <f>+[1]CMR4!E30</f>
        <v>70</v>
      </c>
      <c r="F28" s="83">
        <f>+[1]CMR4!F30</f>
        <v>0</v>
      </c>
      <c r="G28" s="83">
        <f>+[1]CMR4!G30</f>
        <v>0</v>
      </c>
      <c r="H28" s="83">
        <f>+[1]CMR4!H30</f>
        <v>0</v>
      </c>
      <c r="I28" s="83">
        <f>+[1]CMR4!I30</f>
        <v>0</v>
      </c>
      <c r="J28" s="83">
        <f>+[1]CMR4!J30</f>
        <v>0</v>
      </c>
      <c r="K28" s="83">
        <f>+[1]CMR4!K30</f>
        <v>0</v>
      </c>
      <c r="L28" s="83">
        <f>+[1]CMR4!L30</f>
        <v>19</v>
      </c>
      <c r="M28" s="83">
        <f>+[1]CMR4!M30</f>
        <v>0</v>
      </c>
      <c r="N28" s="83">
        <f>+[1]CMR4!N30</f>
        <v>0</v>
      </c>
      <c r="O28" s="83">
        <f>+[1]CMR4!O30</f>
        <v>0</v>
      </c>
      <c r="P28" s="83">
        <f>+[1]CMR4!P30</f>
        <v>0</v>
      </c>
      <c r="Q28" s="83">
        <f>+[1]CMR4!Q30</f>
        <v>0</v>
      </c>
      <c r="R28" s="83">
        <f>+[1]CMR4!R30</f>
        <v>9</v>
      </c>
      <c r="S28" s="83">
        <f>+[1]CMR4!S30</f>
        <v>4</v>
      </c>
      <c r="T28" s="83">
        <f>+[1]CMR4!T30</f>
        <v>37</v>
      </c>
      <c r="U28" s="83">
        <f>+[1]CMR4!U30</f>
        <v>0</v>
      </c>
      <c r="V28" s="83">
        <f>+[1]CMR4!V30</f>
        <v>0</v>
      </c>
      <c r="W28" s="83">
        <f>+[1]CMR4!W30</f>
        <v>0</v>
      </c>
      <c r="X28" s="83">
        <f>+[1]CMR4!X30</f>
        <v>0</v>
      </c>
      <c r="Y28" s="83">
        <f>+[1]CMR4!Y30</f>
        <v>0</v>
      </c>
      <c r="Z28" s="83">
        <f>+[1]CMR4!Z30</f>
        <v>0</v>
      </c>
      <c r="AA28" s="83">
        <f>+[1]CMR4!AA30</f>
        <v>1</v>
      </c>
      <c r="AB28" s="83">
        <f>+[1]CMR4!AB30</f>
        <v>0</v>
      </c>
      <c r="AC28" s="83">
        <f>+[1]CMR4!AC30</f>
        <v>0</v>
      </c>
      <c r="AD28" s="83">
        <f>+[1]CMR4!AD30</f>
        <v>0</v>
      </c>
      <c r="AE28" s="83">
        <f>+[1]CMR4!AE30</f>
        <v>0</v>
      </c>
      <c r="AF28" s="83">
        <f>+[1]CMR4!AF30</f>
        <v>0</v>
      </c>
      <c r="AG28" s="83">
        <f>+[1]CMR4!AG30</f>
        <v>0</v>
      </c>
      <c r="AH28" s="83">
        <f>+[1]CMR4!AH30</f>
        <v>0</v>
      </c>
      <c r="AI28" s="83">
        <f>+[1]CMR4!AI30</f>
        <v>0</v>
      </c>
      <c r="AJ28" s="83">
        <f>+[1]CMR4!AJ30</f>
        <v>0</v>
      </c>
    </row>
    <row r="29" spans="1:36">
      <c r="A29" s="83" t="str">
        <f>+[1]CMR4!A31</f>
        <v>OD DISK U/S</v>
      </c>
      <c r="B29" s="83">
        <f>+[1]CMR4!B31</f>
        <v>1</v>
      </c>
      <c r="C29" s="83">
        <f>+[1]CMR4!C31</f>
        <v>0</v>
      </c>
      <c r="D29" s="83">
        <f>+[1]CMR4!D31</f>
        <v>0</v>
      </c>
      <c r="E29" s="83">
        <f>+[1]CMR4!E31</f>
        <v>0</v>
      </c>
      <c r="F29" s="83">
        <f>+[1]CMR4!F31</f>
        <v>0</v>
      </c>
      <c r="G29" s="83">
        <f>+[1]CMR4!G31</f>
        <v>0</v>
      </c>
      <c r="H29" s="83">
        <f>+[1]CMR4!H31</f>
        <v>0</v>
      </c>
      <c r="I29" s="83">
        <f>+[1]CMR4!I31</f>
        <v>0</v>
      </c>
      <c r="J29" s="83">
        <f>+[1]CMR4!J31</f>
        <v>0</v>
      </c>
      <c r="K29" s="83">
        <f>+[1]CMR4!K31</f>
        <v>0</v>
      </c>
      <c r="L29" s="83">
        <f>+[1]CMR4!L31</f>
        <v>0</v>
      </c>
      <c r="M29" s="83">
        <f>+[1]CMR4!M31</f>
        <v>0</v>
      </c>
      <c r="N29" s="83">
        <f>+[1]CMR4!N31</f>
        <v>0</v>
      </c>
      <c r="O29" s="83">
        <f>+[1]CMR4!O31</f>
        <v>0</v>
      </c>
      <c r="P29" s="83">
        <f>+[1]CMR4!P31</f>
        <v>0</v>
      </c>
      <c r="Q29" s="83">
        <f>+[1]CMR4!Q31</f>
        <v>0</v>
      </c>
      <c r="R29" s="83">
        <f>+[1]CMR4!R31</f>
        <v>0</v>
      </c>
      <c r="S29" s="83">
        <f>+[1]CMR4!S31</f>
        <v>0</v>
      </c>
      <c r="T29" s="83">
        <f>+[1]CMR4!T31</f>
        <v>0</v>
      </c>
      <c r="U29" s="83">
        <f>+[1]CMR4!U31</f>
        <v>0</v>
      </c>
      <c r="V29" s="83">
        <f>+[1]CMR4!V31</f>
        <v>0</v>
      </c>
      <c r="W29" s="83">
        <f>+[1]CMR4!W31</f>
        <v>0</v>
      </c>
      <c r="X29" s="83">
        <f>+[1]CMR4!X31</f>
        <v>0</v>
      </c>
      <c r="Y29" s="83">
        <f>+[1]CMR4!Y31</f>
        <v>0</v>
      </c>
      <c r="Z29" s="83">
        <f>+[1]CMR4!Z31</f>
        <v>0</v>
      </c>
      <c r="AA29" s="83">
        <f>+[1]CMR4!AA31</f>
        <v>0</v>
      </c>
      <c r="AB29" s="83">
        <f>+[1]CMR4!AB31</f>
        <v>0</v>
      </c>
      <c r="AC29" s="83">
        <f>+[1]CMR4!AC31</f>
        <v>0</v>
      </c>
      <c r="AD29" s="83">
        <f>+[1]CMR4!AD31</f>
        <v>0</v>
      </c>
      <c r="AE29" s="83">
        <f>+[1]CMR4!AE31</f>
        <v>0</v>
      </c>
      <c r="AF29" s="83">
        <f>+[1]CMR4!AF31</f>
        <v>0</v>
      </c>
      <c r="AG29" s="83">
        <f>+[1]CMR4!AG31</f>
        <v>0</v>
      </c>
      <c r="AH29" s="83">
        <f>+[1]CMR4!AH31</f>
        <v>0</v>
      </c>
      <c r="AI29" s="83">
        <f>+[1]CMR4!AI31</f>
        <v>0</v>
      </c>
      <c r="AJ29" s="83">
        <f>+[1]CMR4!AJ31</f>
        <v>0</v>
      </c>
    </row>
    <row r="30" spans="1:36">
      <c r="A30" s="83" t="str">
        <f>+[1]CMR4!A32</f>
        <v>OTHER</v>
      </c>
      <c r="B30" s="83">
        <f>+[1]CMR4!B32</f>
        <v>111</v>
      </c>
      <c r="C30" s="83">
        <f>+[1]CMR4!C32</f>
        <v>204</v>
      </c>
      <c r="D30" s="83">
        <f>+[1]CMR4!D32</f>
        <v>24</v>
      </c>
      <c r="E30" s="83">
        <f>+[1]CMR4!E32</f>
        <v>86</v>
      </c>
      <c r="F30" s="83">
        <f>+[1]CMR4!F32</f>
        <v>0</v>
      </c>
      <c r="G30" s="83">
        <f>+[1]CMR4!G32</f>
        <v>0</v>
      </c>
      <c r="H30" s="83">
        <f>+[1]CMR4!H32</f>
        <v>2</v>
      </c>
      <c r="I30" s="83">
        <f>+[1]CMR4!I32</f>
        <v>1</v>
      </c>
      <c r="J30" s="83">
        <f>+[1]CMR4!J32</f>
        <v>2</v>
      </c>
      <c r="K30" s="83">
        <f>+[1]CMR4!K32</f>
        <v>1</v>
      </c>
      <c r="L30" s="83">
        <f>+[1]CMR4!L32</f>
        <v>8</v>
      </c>
      <c r="M30" s="83">
        <f>+[1]CMR4!M32</f>
        <v>44</v>
      </c>
      <c r="N30" s="83">
        <f>+[1]CMR4!N32</f>
        <v>3</v>
      </c>
      <c r="O30" s="83">
        <f>+[1]CMR4!O32</f>
        <v>1</v>
      </c>
      <c r="P30" s="83">
        <f>+[1]CMR4!P32</f>
        <v>3</v>
      </c>
      <c r="Q30" s="83">
        <f>+[1]CMR4!Q32</f>
        <v>0</v>
      </c>
      <c r="R30" s="83">
        <f>+[1]CMR4!R32</f>
        <v>2</v>
      </c>
      <c r="S30" s="83">
        <f>+[1]CMR4!S32</f>
        <v>0</v>
      </c>
      <c r="T30" s="83">
        <f>+[1]CMR4!T32</f>
        <v>3</v>
      </c>
      <c r="U30" s="83">
        <f>+[1]CMR4!U32</f>
        <v>0</v>
      </c>
      <c r="V30" s="83">
        <f>+[1]CMR4!V32</f>
        <v>2</v>
      </c>
      <c r="W30" s="83">
        <f>+[1]CMR4!W32</f>
        <v>7</v>
      </c>
      <c r="X30" s="83">
        <f>+[1]CMR4!X32</f>
        <v>1</v>
      </c>
      <c r="Y30" s="83">
        <f>+[1]CMR4!Y32</f>
        <v>0</v>
      </c>
      <c r="Z30" s="83">
        <f>+[1]CMR4!Z32</f>
        <v>1</v>
      </c>
      <c r="AA30" s="83">
        <f>+[1]CMR4!AA32</f>
        <v>0</v>
      </c>
      <c r="AB30" s="83">
        <f>+[1]CMR4!AB32</f>
        <v>3</v>
      </c>
      <c r="AC30" s="83">
        <f>+[1]CMR4!AC32</f>
        <v>0</v>
      </c>
      <c r="AD30" s="83">
        <f>+[1]CMR4!AD32</f>
        <v>0</v>
      </c>
      <c r="AE30" s="83">
        <f>+[1]CMR4!AE32</f>
        <v>0</v>
      </c>
      <c r="AF30" s="83">
        <f>+[1]CMR4!AF32</f>
        <v>0</v>
      </c>
      <c r="AG30" s="83">
        <f>+[1]CMR4!AG32</f>
        <v>0</v>
      </c>
      <c r="AH30" s="83">
        <f>+[1]CMR4!AH32</f>
        <v>0</v>
      </c>
      <c r="AI30" s="83">
        <f>+[1]CMR4!AI32</f>
        <v>0</v>
      </c>
      <c r="AJ30" s="83">
        <f>+[1]CMR4!AJ32</f>
        <v>0</v>
      </c>
    </row>
    <row r="31" spans="1:36">
      <c r="A31" s="83" t="str">
        <f>+[1]CMR4!A33</f>
        <v>OTHER DIMENSION NG</v>
      </c>
      <c r="B31" s="83">
        <f>+[1]CMR4!B33</f>
        <v>0</v>
      </c>
      <c r="C31" s="83">
        <f>+[1]CMR4!C33</f>
        <v>0</v>
      </c>
      <c r="D31" s="83">
        <f>+[1]CMR4!D33</f>
        <v>0</v>
      </c>
      <c r="E31" s="83">
        <f>+[1]CMR4!E33</f>
        <v>0</v>
      </c>
      <c r="F31" s="83">
        <f>+[1]CMR4!F33</f>
        <v>0</v>
      </c>
      <c r="G31" s="83">
        <f>+[1]CMR4!G33</f>
        <v>0</v>
      </c>
      <c r="H31" s="83">
        <f>+[1]CMR4!H33</f>
        <v>0</v>
      </c>
      <c r="I31" s="83">
        <f>+[1]CMR4!I33</f>
        <v>0</v>
      </c>
      <c r="J31" s="83">
        <f>+[1]CMR4!J33</f>
        <v>0</v>
      </c>
      <c r="K31" s="83">
        <f>+[1]CMR4!K33</f>
        <v>0</v>
      </c>
      <c r="L31" s="83">
        <f>+[1]CMR4!L33</f>
        <v>0</v>
      </c>
      <c r="M31" s="83">
        <f>+[1]CMR4!M33</f>
        <v>0</v>
      </c>
      <c r="N31" s="83">
        <f>+[1]CMR4!N33</f>
        <v>0</v>
      </c>
      <c r="O31" s="83">
        <f>+[1]CMR4!O33</f>
        <v>0</v>
      </c>
      <c r="P31" s="83">
        <f>+[1]CMR4!P33</f>
        <v>0</v>
      </c>
      <c r="Q31" s="83">
        <f>+[1]CMR4!Q33</f>
        <v>0</v>
      </c>
      <c r="R31" s="83">
        <f>+[1]CMR4!R33</f>
        <v>0</v>
      </c>
      <c r="S31" s="83">
        <f>+[1]CMR4!S33</f>
        <v>0</v>
      </c>
      <c r="T31" s="83">
        <f>+[1]CMR4!T33</f>
        <v>0</v>
      </c>
      <c r="U31" s="83">
        <f>+[1]CMR4!U33</f>
        <v>0</v>
      </c>
      <c r="V31" s="83">
        <f>+[1]CMR4!V33</f>
        <v>0</v>
      </c>
      <c r="W31" s="83">
        <f>+[1]CMR4!W33</f>
        <v>0</v>
      </c>
      <c r="X31" s="83">
        <f>+[1]CMR4!X33</f>
        <v>0</v>
      </c>
      <c r="Y31" s="83">
        <f>+[1]CMR4!Y33</f>
        <v>0</v>
      </c>
      <c r="Z31" s="83">
        <f>+[1]CMR4!Z33</f>
        <v>0</v>
      </c>
      <c r="AA31" s="83">
        <f>+[1]CMR4!AA33</f>
        <v>0</v>
      </c>
      <c r="AB31" s="83">
        <f>+[1]CMR4!AB33</f>
        <v>0</v>
      </c>
      <c r="AC31" s="83">
        <f>+[1]CMR4!AC33</f>
        <v>0</v>
      </c>
      <c r="AD31" s="83">
        <f>+[1]CMR4!AD33</f>
        <v>0</v>
      </c>
      <c r="AE31" s="83">
        <f>+[1]CMR4!AE33</f>
        <v>0</v>
      </c>
      <c r="AF31" s="83">
        <f>+[1]CMR4!AF33</f>
        <v>0</v>
      </c>
      <c r="AG31" s="83">
        <f>+[1]CMR4!AG33</f>
        <v>0</v>
      </c>
      <c r="AH31" s="83">
        <f>+[1]CMR4!AH33</f>
        <v>0</v>
      </c>
      <c r="AI31" s="83">
        <f>+[1]CMR4!AI33</f>
        <v>0</v>
      </c>
      <c r="AJ31" s="83">
        <f>+[1]CMR4!AJ33</f>
        <v>0</v>
      </c>
    </row>
    <row r="32" spans="1:36">
      <c r="A32" s="83" t="str">
        <f>+[1]CMR4!A34</f>
        <v>OTHER QC/PROD CHECKING</v>
      </c>
      <c r="B32" s="83">
        <f>+[1]CMR4!B34</f>
        <v>27792</v>
      </c>
      <c r="C32" s="83">
        <f>+[1]CMR4!C34</f>
        <v>16472</v>
      </c>
      <c r="D32" s="83">
        <f>+[1]CMR4!D34</f>
        <v>13772</v>
      </c>
      <c r="E32" s="83">
        <f>+[1]CMR4!E34</f>
        <v>17612</v>
      </c>
      <c r="F32" s="83">
        <f>+[1]CMR4!F34</f>
        <v>953</v>
      </c>
      <c r="G32" s="83">
        <f>+[1]CMR4!G34</f>
        <v>723</v>
      </c>
      <c r="H32" s="83">
        <f>+[1]CMR4!H34</f>
        <v>704</v>
      </c>
      <c r="I32" s="83">
        <f>+[1]CMR4!I34</f>
        <v>722</v>
      </c>
      <c r="J32" s="83">
        <f>+[1]CMR4!J34</f>
        <v>604</v>
      </c>
      <c r="K32" s="83">
        <f>+[1]CMR4!K34</f>
        <v>569</v>
      </c>
      <c r="L32" s="83">
        <f>+[1]CMR4!L34</f>
        <v>978</v>
      </c>
      <c r="M32" s="83">
        <f>+[1]CMR4!M34</f>
        <v>800</v>
      </c>
      <c r="N32" s="83">
        <f>+[1]CMR4!N34</f>
        <v>807</v>
      </c>
      <c r="O32" s="83">
        <f>+[1]CMR4!O34</f>
        <v>643</v>
      </c>
      <c r="P32" s="83">
        <f>+[1]CMR4!P34</f>
        <v>735</v>
      </c>
      <c r="Q32" s="83">
        <f>+[1]CMR4!Q34</f>
        <v>12</v>
      </c>
      <c r="R32" s="83">
        <f>+[1]CMR4!R34</f>
        <v>1102</v>
      </c>
      <c r="S32" s="83">
        <f>+[1]CMR4!S34</f>
        <v>824</v>
      </c>
      <c r="T32" s="83">
        <f>+[1]CMR4!T34</f>
        <v>710</v>
      </c>
      <c r="U32" s="83">
        <f>+[1]CMR4!U34</f>
        <v>899</v>
      </c>
      <c r="V32" s="83">
        <f>+[1]CMR4!V34</f>
        <v>621</v>
      </c>
      <c r="W32" s="83">
        <f>+[1]CMR4!W34</f>
        <v>727</v>
      </c>
      <c r="X32" s="83">
        <f>+[1]CMR4!X34</f>
        <v>718</v>
      </c>
      <c r="Y32" s="83">
        <f>+[1]CMR4!Y34</f>
        <v>897</v>
      </c>
      <c r="Z32" s="83">
        <f>+[1]CMR4!Z34</f>
        <v>763</v>
      </c>
      <c r="AA32" s="83">
        <f>+[1]CMR4!AA34</f>
        <v>800</v>
      </c>
      <c r="AB32" s="83">
        <f>+[1]CMR4!AB34</f>
        <v>729</v>
      </c>
      <c r="AC32" s="83">
        <f>+[1]CMR4!AC34</f>
        <v>531</v>
      </c>
      <c r="AD32" s="83">
        <f>+[1]CMR4!AD34</f>
        <v>0</v>
      </c>
      <c r="AE32" s="83">
        <f>+[1]CMR4!AE34</f>
        <v>0</v>
      </c>
      <c r="AF32" s="83">
        <f>+[1]CMR4!AF34</f>
        <v>0</v>
      </c>
      <c r="AG32" s="83">
        <f>+[1]CMR4!AG34</f>
        <v>0</v>
      </c>
      <c r="AH32" s="83">
        <f>+[1]CMR4!AH34</f>
        <v>0</v>
      </c>
      <c r="AI32" s="83">
        <f>+[1]CMR4!AI34</f>
        <v>0</v>
      </c>
      <c r="AJ32" s="83">
        <f>+[1]CMR4!AJ34</f>
        <v>0</v>
      </c>
    </row>
    <row r="33" spans="1:36">
      <c r="A33" s="83" t="str">
        <f>+[1]CMR4!A35</f>
        <v>OTHER VISUAL NG</v>
      </c>
      <c r="B33" s="83">
        <f>+[1]CMR4!B35</f>
        <v>59</v>
      </c>
      <c r="C33" s="83">
        <f>+[1]CMR4!C35</f>
        <v>24</v>
      </c>
      <c r="D33" s="83">
        <f>+[1]CMR4!D35</f>
        <v>11</v>
      </c>
      <c r="E33" s="83">
        <f>+[1]CMR4!E35</f>
        <v>1</v>
      </c>
      <c r="F33" s="83">
        <f>+[1]CMR4!F35</f>
        <v>1</v>
      </c>
      <c r="G33" s="83">
        <f>+[1]CMR4!G35</f>
        <v>0</v>
      </c>
      <c r="H33" s="83">
        <f>+[1]CMR4!H35</f>
        <v>0</v>
      </c>
      <c r="I33" s="83">
        <f>+[1]CMR4!I35</f>
        <v>0</v>
      </c>
      <c r="J33" s="83">
        <f>+[1]CMR4!J35</f>
        <v>0</v>
      </c>
      <c r="K33" s="83">
        <f>+[1]CMR4!K35</f>
        <v>0</v>
      </c>
      <c r="L33" s="83">
        <f>+[1]CMR4!L35</f>
        <v>0</v>
      </c>
      <c r="M33" s="83">
        <f>+[1]CMR4!M35</f>
        <v>0</v>
      </c>
      <c r="N33" s="83">
        <f>+[1]CMR4!N35</f>
        <v>0</v>
      </c>
      <c r="O33" s="83">
        <f>+[1]CMR4!O35</f>
        <v>0</v>
      </c>
      <c r="P33" s="83">
        <f>+[1]CMR4!P35</f>
        <v>0</v>
      </c>
      <c r="Q33" s="83">
        <f>+[1]CMR4!Q35</f>
        <v>0</v>
      </c>
      <c r="R33" s="83">
        <f>+[1]CMR4!R35</f>
        <v>0</v>
      </c>
      <c r="S33" s="83">
        <f>+[1]CMR4!S35</f>
        <v>0</v>
      </c>
      <c r="T33" s="83">
        <f>+[1]CMR4!T35</f>
        <v>0</v>
      </c>
      <c r="U33" s="83">
        <f>+[1]CMR4!U35</f>
        <v>0</v>
      </c>
      <c r="V33" s="83">
        <f>+[1]CMR4!V35</f>
        <v>0</v>
      </c>
      <c r="W33" s="83">
        <f>+[1]CMR4!W35</f>
        <v>0</v>
      </c>
      <c r="X33" s="83">
        <f>+[1]CMR4!X35</f>
        <v>0</v>
      </c>
      <c r="Y33" s="83">
        <f>+[1]CMR4!Y35</f>
        <v>0</v>
      </c>
      <c r="Z33" s="83">
        <f>+[1]CMR4!Z35</f>
        <v>0</v>
      </c>
      <c r="AA33" s="83">
        <f>+[1]CMR4!AA35</f>
        <v>0</v>
      </c>
      <c r="AB33" s="83">
        <f>+[1]CMR4!AB35</f>
        <v>0</v>
      </c>
      <c r="AC33" s="83">
        <f>+[1]CMR4!AC35</f>
        <v>0</v>
      </c>
      <c r="AD33" s="83">
        <f>+[1]CMR4!AD35</f>
        <v>0</v>
      </c>
      <c r="AE33" s="83">
        <f>+[1]CMR4!AE35</f>
        <v>0</v>
      </c>
      <c r="AF33" s="83">
        <f>+[1]CMR4!AF35</f>
        <v>0</v>
      </c>
      <c r="AG33" s="83">
        <f>+[1]CMR4!AG35</f>
        <v>0</v>
      </c>
      <c r="AH33" s="83">
        <f>+[1]CMR4!AH35</f>
        <v>0</v>
      </c>
      <c r="AI33" s="83">
        <f>+[1]CMR4!AI35</f>
        <v>0</v>
      </c>
      <c r="AJ33" s="83">
        <f>+[1]CMR4!AJ35</f>
        <v>0</v>
      </c>
    </row>
    <row r="34" spans="1:36">
      <c r="A34" s="83" t="str">
        <f>+[1]CMR4!A36</f>
        <v>PARALLEL</v>
      </c>
      <c r="B34" s="83">
        <f>+[1]CMR4!B36</f>
        <v>33</v>
      </c>
      <c r="C34" s="83">
        <f>+[1]CMR4!C36</f>
        <v>14</v>
      </c>
      <c r="D34" s="83">
        <f>+[1]CMR4!D36</f>
        <v>26</v>
      </c>
      <c r="E34" s="83">
        <f>+[1]CMR4!E36</f>
        <v>37</v>
      </c>
      <c r="F34" s="83">
        <f>+[1]CMR4!F36</f>
        <v>0</v>
      </c>
      <c r="G34" s="83">
        <f>+[1]CMR4!G36</f>
        <v>0</v>
      </c>
      <c r="H34" s="83">
        <f>+[1]CMR4!H36</f>
        <v>0</v>
      </c>
      <c r="I34" s="83">
        <f>+[1]CMR4!I36</f>
        <v>24</v>
      </c>
      <c r="J34" s="83">
        <f>+[1]CMR4!J36</f>
        <v>0</v>
      </c>
      <c r="K34" s="83">
        <f>+[1]CMR4!K36</f>
        <v>0</v>
      </c>
      <c r="L34" s="83">
        <f>+[1]CMR4!L36</f>
        <v>4</v>
      </c>
      <c r="M34" s="83">
        <f>+[1]CMR4!M36</f>
        <v>0</v>
      </c>
      <c r="N34" s="83">
        <f>+[1]CMR4!N36</f>
        <v>0</v>
      </c>
      <c r="O34" s="83">
        <f>+[1]CMR4!O36</f>
        <v>0</v>
      </c>
      <c r="P34" s="83">
        <f>+[1]CMR4!P36</f>
        <v>0</v>
      </c>
      <c r="Q34" s="83">
        <f>+[1]CMR4!Q36</f>
        <v>0</v>
      </c>
      <c r="R34" s="83">
        <f>+[1]CMR4!R36</f>
        <v>1</v>
      </c>
      <c r="S34" s="83">
        <f>+[1]CMR4!S36</f>
        <v>0</v>
      </c>
      <c r="T34" s="83">
        <f>+[1]CMR4!T36</f>
        <v>1</v>
      </c>
      <c r="U34" s="83">
        <f>+[1]CMR4!U36</f>
        <v>5</v>
      </c>
      <c r="V34" s="83">
        <f>+[1]CMR4!V36</f>
        <v>0</v>
      </c>
      <c r="W34" s="83">
        <f>+[1]CMR4!W36</f>
        <v>0</v>
      </c>
      <c r="X34" s="83">
        <f>+[1]CMR4!X36</f>
        <v>2</v>
      </c>
      <c r="Y34" s="83">
        <f>+[1]CMR4!Y36</f>
        <v>0</v>
      </c>
      <c r="Z34" s="83">
        <f>+[1]CMR4!Z36</f>
        <v>0</v>
      </c>
      <c r="AA34" s="83">
        <f>+[1]CMR4!AA36</f>
        <v>0</v>
      </c>
      <c r="AB34" s="83">
        <f>+[1]CMR4!AB36</f>
        <v>0</v>
      </c>
      <c r="AC34" s="83">
        <f>+[1]CMR4!AC36</f>
        <v>0</v>
      </c>
      <c r="AD34" s="83">
        <f>+[1]CMR4!AD36</f>
        <v>0</v>
      </c>
      <c r="AE34" s="83">
        <f>+[1]CMR4!AE36</f>
        <v>0</v>
      </c>
      <c r="AF34" s="83">
        <f>+[1]CMR4!AF36</f>
        <v>0</v>
      </c>
      <c r="AG34" s="83">
        <f>+[1]CMR4!AG36</f>
        <v>0</v>
      </c>
      <c r="AH34" s="83">
        <f>+[1]CMR4!AH36</f>
        <v>0</v>
      </c>
      <c r="AI34" s="83">
        <f>+[1]CMR4!AI36</f>
        <v>0</v>
      </c>
      <c r="AJ34" s="83">
        <f>+[1]CMR4!AJ36</f>
        <v>0</v>
      </c>
    </row>
    <row r="35" spans="1:36">
      <c r="A35" s="83" t="str">
        <f>+[1]CMR4!A37</f>
        <v>RUNOUT</v>
      </c>
      <c r="B35" s="83">
        <f>+[1]CMR4!B37</f>
        <v>0</v>
      </c>
      <c r="C35" s="83">
        <f>+[1]CMR4!C37</f>
        <v>0</v>
      </c>
      <c r="D35" s="83">
        <f>+[1]CMR4!D37</f>
        <v>0</v>
      </c>
      <c r="E35" s="83">
        <f>+[1]CMR4!E37</f>
        <v>0</v>
      </c>
      <c r="F35" s="83">
        <f>+[1]CMR4!F37</f>
        <v>0</v>
      </c>
      <c r="G35" s="83">
        <f>+[1]CMR4!G37</f>
        <v>0</v>
      </c>
      <c r="H35" s="83">
        <f>+[1]CMR4!H37</f>
        <v>0</v>
      </c>
      <c r="I35" s="83">
        <f>+[1]CMR4!I37</f>
        <v>0</v>
      </c>
      <c r="J35" s="83">
        <f>+[1]CMR4!J37</f>
        <v>0</v>
      </c>
      <c r="K35" s="83">
        <f>+[1]CMR4!K37</f>
        <v>0</v>
      </c>
      <c r="L35" s="83">
        <f>+[1]CMR4!L37</f>
        <v>0</v>
      </c>
      <c r="M35" s="83">
        <f>+[1]CMR4!M37</f>
        <v>0</v>
      </c>
      <c r="N35" s="83">
        <f>+[1]CMR4!N37</f>
        <v>0</v>
      </c>
      <c r="O35" s="83">
        <f>+[1]CMR4!O37</f>
        <v>0</v>
      </c>
      <c r="P35" s="83">
        <f>+[1]CMR4!P37</f>
        <v>0</v>
      </c>
      <c r="Q35" s="83">
        <f>+[1]CMR4!Q37</f>
        <v>0</v>
      </c>
      <c r="R35" s="83">
        <f>+[1]CMR4!R37</f>
        <v>0</v>
      </c>
      <c r="S35" s="83">
        <f>+[1]CMR4!S37</f>
        <v>0</v>
      </c>
      <c r="T35" s="83">
        <f>+[1]CMR4!T37</f>
        <v>0</v>
      </c>
      <c r="U35" s="83">
        <f>+[1]CMR4!U37</f>
        <v>0</v>
      </c>
      <c r="V35" s="83">
        <f>+[1]CMR4!V37</f>
        <v>0</v>
      </c>
      <c r="W35" s="83">
        <f>+[1]CMR4!W37</f>
        <v>0</v>
      </c>
      <c r="X35" s="83">
        <f>+[1]CMR4!X37</f>
        <v>0</v>
      </c>
      <c r="Y35" s="83">
        <f>+[1]CMR4!Y37</f>
        <v>0</v>
      </c>
      <c r="Z35" s="83">
        <f>+[1]CMR4!Z37</f>
        <v>0</v>
      </c>
      <c r="AA35" s="83">
        <f>+[1]CMR4!AA37</f>
        <v>0</v>
      </c>
      <c r="AB35" s="83">
        <f>+[1]CMR4!AB37</f>
        <v>0</v>
      </c>
      <c r="AC35" s="83">
        <f>+[1]CMR4!AC37</f>
        <v>0</v>
      </c>
      <c r="AD35" s="83">
        <f>+[1]CMR4!AD37</f>
        <v>0</v>
      </c>
      <c r="AE35" s="83">
        <f>+[1]CMR4!AE37</f>
        <v>0</v>
      </c>
      <c r="AF35" s="83">
        <f>+[1]CMR4!AF37</f>
        <v>0</v>
      </c>
      <c r="AG35" s="83">
        <f>+[1]CMR4!AG37</f>
        <v>0</v>
      </c>
      <c r="AH35" s="83">
        <f>+[1]CMR4!AH37</f>
        <v>0</v>
      </c>
      <c r="AI35" s="83">
        <f>+[1]CMR4!AI37</f>
        <v>0</v>
      </c>
      <c r="AJ35" s="83">
        <f>+[1]CMR4!AJ37</f>
        <v>0</v>
      </c>
    </row>
    <row r="36" spans="1:36" s="80" customFormat="1">
      <c r="A36" s="83" t="str">
        <f>+[1]CMR4!A38</f>
        <v>SCRATCH ALL</v>
      </c>
      <c r="B36" s="83">
        <f>+[1]CMR4!B38</f>
        <v>808</v>
      </c>
      <c r="C36" s="83">
        <f>+[1]CMR4!C38</f>
        <v>401</v>
      </c>
      <c r="D36" s="83">
        <f>+[1]CMR4!D38</f>
        <v>370</v>
      </c>
      <c r="E36" s="83">
        <f>+[1]CMR4!E38</f>
        <v>390</v>
      </c>
      <c r="F36" s="83">
        <f>+[1]CMR4!F38</f>
        <v>29</v>
      </c>
      <c r="G36" s="83">
        <f>+[1]CMR4!G38</f>
        <v>30</v>
      </c>
      <c r="H36" s="83">
        <f>+[1]CMR4!H38</f>
        <v>0</v>
      </c>
      <c r="I36" s="83">
        <f>+[1]CMR4!I38</f>
        <v>29</v>
      </c>
      <c r="J36" s="83">
        <f>+[1]CMR4!J38</f>
        <v>16</v>
      </c>
      <c r="K36" s="83">
        <f>+[1]CMR4!K38</f>
        <v>19</v>
      </c>
      <c r="L36" s="83">
        <f>+[1]CMR4!L38</f>
        <v>7</v>
      </c>
      <c r="M36" s="83">
        <f>+[1]CMR4!M38</f>
        <v>17</v>
      </c>
      <c r="N36" s="83">
        <f>+[1]CMR4!N38</f>
        <v>10</v>
      </c>
      <c r="O36" s="83">
        <f>+[1]CMR4!O38</f>
        <v>0</v>
      </c>
      <c r="P36" s="83">
        <f>+[1]CMR4!P38</f>
        <v>22</v>
      </c>
      <c r="Q36" s="83">
        <f>+[1]CMR4!Q38</f>
        <v>7</v>
      </c>
      <c r="R36" s="83">
        <f>+[1]CMR4!R38</f>
        <v>38</v>
      </c>
      <c r="S36" s="83">
        <f>+[1]CMR4!S38</f>
        <v>15</v>
      </c>
      <c r="T36" s="83">
        <f>+[1]CMR4!T38</f>
        <v>17</v>
      </c>
      <c r="U36" s="83">
        <f>+[1]CMR4!U38</f>
        <v>12</v>
      </c>
      <c r="V36" s="83">
        <f>+[1]CMR4!V38</f>
        <v>0</v>
      </c>
      <c r="W36" s="83">
        <f>+[1]CMR4!W38</f>
        <v>35</v>
      </c>
      <c r="X36" s="83">
        <f>+[1]CMR4!X38</f>
        <v>14</v>
      </c>
      <c r="Y36" s="83">
        <f>+[1]CMR4!Y38</f>
        <v>20</v>
      </c>
      <c r="Z36" s="83">
        <f>+[1]CMR4!Z38</f>
        <v>14</v>
      </c>
      <c r="AA36" s="83">
        <f>+[1]CMR4!AA38</f>
        <v>16</v>
      </c>
      <c r="AB36" s="83">
        <f>+[1]CMR4!AB38</f>
        <v>21</v>
      </c>
      <c r="AC36" s="83">
        <f>+[1]CMR4!AC38</f>
        <v>0</v>
      </c>
      <c r="AD36" s="83">
        <f>+[1]CMR4!AD38</f>
        <v>0</v>
      </c>
      <c r="AE36" s="83">
        <f>+[1]CMR4!AE38</f>
        <v>0</v>
      </c>
      <c r="AF36" s="83">
        <f>+[1]CMR4!AF38</f>
        <v>0</v>
      </c>
      <c r="AG36" s="83">
        <f>+[1]CMR4!AG38</f>
        <v>0</v>
      </c>
      <c r="AH36" s="83">
        <f>+[1]CMR4!AH38</f>
        <v>0</v>
      </c>
      <c r="AI36" s="83">
        <f>+[1]CMR4!AI38</f>
        <v>0</v>
      </c>
      <c r="AJ36" s="83">
        <f>+[1]CMR4!AJ38</f>
        <v>0</v>
      </c>
    </row>
    <row r="37" spans="1:36">
      <c r="A37" s="83">
        <f>+[1]CMR4!A39</f>
        <v>0</v>
      </c>
      <c r="B37" s="83">
        <f>+[1]CMR4!B39</f>
        <v>0</v>
      </c>
      <c r="C37" s="83">
        <f>+[1]CMR4!C39</f>
        <v>0</v>
      </c>
      <c r="D37" s="83">
        <f>+[1]CMR4!D39</f>
        <v>0</v>
      </c>
      <c r="E37" s="83">
        <f>+[1]CMR4!E39</f>
        <v>0</v>
      </c>
      <c r="F37" s="83">
        <f>+[1]CMR4!F39</f>
        <v>0</v>
      </c>
      <c r="G37" s="83">
        <f>+[1]CMR4!G39</f>
        <v>0</v>
      </c>
      <c r="H37" s="83">
        <f>+[1]CMR4!H39</f>
        <v>0</v>
      </c>
      <c r="I37" s="83">
        <f>+[1]CMR4!I39</f>
        <v>0</v>
      </c>
      <c r="J37" s="83">
        <f>+[1]CMR4!J39</f>
        <v>0</v>
      </c>
      <c r="K37" s="83">
        <f>+[1]CMR4!K39</f>
        <v>0</v>
      </c>
      <c r="L37" s="83">
        <f>+[1]CMR4!L39</f>
        <v>0</v>
      </c>
      <c r="M37" s="83">
        <f>+[1]CMR4!M39</f>
        <v>0</v>
      </c>
      <c r="N37" s="83">
        <f>+[1]CMR4!N39</f>
        <v>0</v>
      </c>
      <c r="O37" s="83">
        <f>+[1]CMR4!O39</f>
        <v>0</v>
      </c>
      <c r="P37" s="83">
        <f>+[1]CMR4!P39</f>
        <v>0</v>
      </c>
      <c r="Q37" s="83">
        <f>+[1]CMR4!Q39</f>
        <v>0</v>
      </c>
      <c r="R37" s="83">
        <f>+[1]CMR4!R39</f>
        <v>0</v>
      </c>
      <c r="S37" s="83">
        <f>+[1]CMR4!S39</f>
        <v>0</v>
      </c>
      <c r="T37" s="83">
        <f>+[1]CMR4!T39</f>
        <v>0</v>
      </c>
      <c r="U37" s="83">
        <f>+[1]CMR4!U39</f>
        <v>0</v>
      </c>
      <c r="V37" s="83">
        <f>+[1]CMR4!V39</f>
        <v>0</v>
      </c>
      <c r="W37" s="83">
        <f>+[1]CMR4!W39</f>
        <v>0</v>
      </c>
      <c r="X37" s="83">
        <f>+[1]CMR4!X39</f>
        <v>0</v>
      </c>
      <c r="Y37" s="83">
        <f>+[1]CMR4!Y39</f>
        <v>0</v>
      </c>
      <c r="Z37" s="83">
        <f>+[1]CMR4!Z39</f>
        <v>0</v>
      </c>
      <c r="AA37" s="83">
        <f>+[1]CMR4!AA39</f>
        <v>0</v>
      </c>
      <c r="AB37" s="83">
        <f>+[1]CMR4!AB39</f>
        <v>0</v>
      </c>
      <c r="AC37" s="83">
        <f>+[1]CMR4!AC39</f>
        <v>0</v>
      </c>
      <c r="AD37" s="83">
        <f>+[1]CMR4!AD39</f>
        <v>0</v>
      </c>
      <c r="AE37" s="83">
        <f>+[1]CMR4!AE39</f>
        <v>0</v>
      </c>
      <c r="AF37" s="83">
        <f>+[1]CMR4!AF39</f>
        <v>0</v>
      </c>
      <c r="AG37" s="83">
        <f>+[1]CMR4!AG39</f>
        <v>0</v>
      </c>
      <c r="AH37" s="83">
        <f>+[1]CMR4!AH39</f>
        <v>0</v>
      </c>
      <c r="AI37" s="83">
        <f>+[1]CMR4!AI39</f>
        <v>0</v>
      </c>
      <c r="AJ37" s="83">
        <f>+[1]CMR4!AJ39</f>
        <v>0</v>
      </c>
    </row>
    <row r="38" spans="1:36">
      <c r="A38" s="83" t="str">
        <f>+[1]CMR4!A40</f>
        <v>Load by : NVP6820</v>
      </c>
      <c r="B38" s="83">
        <f>+[1]CMR4!B40</f>
        <v>0</v>
      </c>
      <c r="C38" s="83">
        <f>+[1]CMR4!C40</f>
        <v>0</v>
      </c>
      <c r="D38" s="83">
        <f>+[1]CMR4!D40</f>
        <v>0</v>
      </c>
      <c r="E38" s="83">
        <f>+[1]CMR4!E40</f>
        <v>0</v>
      </c>
      <c r="F38" s="83">
        <f>+[1]CMR4!F40</f>
        <v>0</v>
      </c>
      <c r="G38" s="83">
        <f>+[1]CMR4!G40</f>
        <v>0</v>
      </c>
      <c r="H38" s="83">
        <f>+[1]CMR4!H40</f>
        <v>0</v>
      </c>
      <c r="I38" s="83">
        <f>+[1]CMR4!I40</f>
        <v>0</v>
      </c>
      <c r="J38" s="83">
        <f>+[1]CMR4!J40</f>
        <v>0</v>
      </c>
      <c r="K38" s="83">
        <f>+[1]CMR4!K40</f>
        <v>0</v>
      </c>
      <c r="L38" s="83">
        <f>+[1]CMR4!L40</f>
        <v>0</v>
      </c>
      <c r="M38" s="83">
        <f>+[1]CMR4!M40</f>
        <v>0</v>
      </c>
      <c r="N38" s="83">
        <f>+[1]CMR4!N40</f>
        <v>0</v>
      </c>
      <c r="O38" s="83">
        <f>+[1]CMR4!O40</f>
        <v>0</v>
      </c>
      <c r="P38" s="83">
        <f>+[1]CMR4!P40</f>
        <v>0</v>
      </c>
      <c r="Q38" s="83">
        <f>+[1]CMR4!Q40</f>
        <v>0</v>
      </c>
      <c r="R38" s="83">
        <f>+[1]CMR4!R40</f>
        <v>0</v>
      </c>
      <c r="S38" s="83">
        <f>+[1]CMR4!S40</f>
        <v>0</v>
      </c>
      <c r="T38" s="83">
        <f>+[1]CMR4!T40</f>
        <v>0</v>
      </c>
      <c r="U38" s="83">
        <f>+[1]CMR4!U40</f>
        <v>0</v>
      </c>
      <c r="V38" s="83">
        <f>+[1]CMR4!V40</f>
        <v>0</v>
      </c>
      <c r="W38" s="83">
        <f>+[1]CMR4!W40</f>
        <v>0</v>
      </c>
      <c r="X38" s="83">
        <f>+[1]CMR4!X40</f>
        <v>0</v>
      </c>
      <c r="Y38" s="83">
        <f>+[1]CMR4!Y40</f>
        <v>0</v>
      </c>
      <c r="Z38" s="83">
        <f>+[1]CMR4!Z40</f>
        <v>0</v>
      </c>
      <c r="AA38" s="83">
        <f>+[1]CMR4!AA40</f>
        <v>0</v>
      </c>
      <c r="AB38" s="83">
        <f>+[1]CMR4!AB40</f>
        <v>0</v>
      </c>
      <c r="AC38" s="83">
        <f>+[1]CMR4!AC40</f>
        <v>0</v>
      </c>
      <c r="AD38" s="83">
        <f>+[1]CMR4!AD40</f>
        <v>0</v>
      </c>
      <c r="AE38" s="83">
        <f>+[1]CMR4!AE40</f>
        <v>0</v>
      </c>
      <c r="AF38" s="83">
        <f>+[1]CMR4!AF40</f>
        <v>0</v>
      </c>
      <c r="AG38" s="83">
        <f>+[1]CMR4!AG40</f>
        <v>0</v>
      </c>
      <c r="AH38" s="83">
        <f>+[1]CMR4!AH40</f>
        <v>0</v>
      </c>
      <c r="AI38" s="83">
        <f>+[1]CMR4!AI40</f>
        <v>0</v>
      </c>
      <c r="AJ38" s="83">
        <f>+[1]CMR4!AJ40</f>
        <v>0</v>
      </c>
    </row>
    <row r="39" spans="1:36">
      <c r="A39" s="83" t="str">
        <f>+[1]CMR4!A41</f>
        <v>Time : 07:52:33 25-Aug-2025</v>
      </c>
      <c r="B39" s="83">
        <f>+[1]CMR4!B41</f>
        <v>0</v>
      </c>
      <c r="C39" s="83">
        <f>+[1]CMR4!C41</f>
        <v>0</v>
      </c>
      <c r="D39" s="83">
        <f>+[1]CMR4!D41</f>
        <v>0</v>
      </c>
      <c r="E39" s="83">
        <f>+[1]CMR4!E41</f>
        <v>0</v>
      </c>
      <c r="F39" s="83">
        <f>+[1]CMR4!F41</f>
        <v>0</v>
      </c>
      <c r="G39" s="83">
        <f>+[1]CMR4!G41</f>
        <v>0</v>
      </c>
      <c r="H39" s="83">
        <f>+[1]CMR4!H41</f>
        <v>0</v>
      </c>
      <c r="I39" s="83">
        <f>+[1]CMR4!I41</f>
        <v>0</v>
      </c>
      <c r="J39" s="83">
        <f>+[1]CMR4!J41</f>
        <v>0</v>
      </c>
      <c r="K39" s="83">
        <f>+[1]CMR4!K41</f>
        <v>0</v>
      </c>
      <c r="L39" s="83">
        <f>+[1]CMR4!L41</f>
        <v>0</v>
      </c>
      <c r="M39" s="83">
        <f>+[1]CMR4!M41</f>
        <v>0</v>
      </c>
      <c r="N39" s="83">
        <f>+[1]CMR4!N41</f>
        <v>0</v>
      </c>
      <c r="O39" s="83">
        <f>+[1]CMR4!O41</f>
        <v>0</v>
      </c>
      <c r="P39" s="83">
        <f>+[1]CMR4!P41</f>
        <v>0</v>
      </c>
      <c r="Q39" s="83">
        <f>+[1]CMR4!Q41</f>
        <v>0</v>
      </c>
      <c r="R39" s="83">
        <f>+[1]CMR4!R41</f>
        <v>0</v>
      </c>
      <c r="S39" s="83">
        <f>+[1]CMR4!S41</f>
        <v>0</v>
      </c>
      <c r="T39" s="83">
        <f>+[1]CMR4!T41</f>
        <v>0</v>
      </c>
      <c r="U39" s="83">
        <f>+[1]CMR4!U41</f>
        <v>0</v>
      </c>
      <c r="V39" s="83">
        <f>+[1]CMR4!V41</f>
        <v>0</v>
      </c>
      <c r="W39" s="83">
        <f>+[1]CMR4!W41</f>
        <v>0</v>
      </c>
      <c r="X39" s="83">
        <f>+[1]CMR4!X41</f>
        <v>0</v>
      </c>
      <c r="Y39" s="83">
        <f>+[1]CMR4!Y41</f>
        <v>0</v>
      </c>
      <c r="Z39" s="83">
        <f>+[1]CMR4!Z41</f>
        <v>0</v>
      </c>
      <c r="AA39" s="83">
        <f>+[1]CMR4!AA41</f>
        <v>0</v>
      </c>
      <c r="AB39" s="83">
        <f>+[1]CMR4!AB41</f>
        <v>0</v>
      </c>
      <c r="AC39" s="83">
        <f>+[1]CMR4!AC41</f>
        <v>0</v>
      </c>
      <c r="AD39" s="83">
        <f>+[1]CMR4!AD41</f>
        <v>0</v>
      </c>
      <c r="AE39" s="83">
        <f>+[1]CMR4!AE41</f>
        <v>0</v>
      </c>
      <c r="AF39" s="83">
        <f>+[1]CMR4!AF41</f>
        <v>0</v>
      </c>
      <c r="AG39" s="83">
        <f>+[1]CMR4!AG41</f>
        <v>0</v>
      </c>
      <c r="AH39" s="83">
        <f>+[1]CMR4!AH41</f>
        <v>0</v>
      </c>
      <c r="AI39" s="83">
        <f>+[1]CMR4!AI41</f>
        <v>0</v>
      </c>
      <c r="AJ39" s="83">
        <f>+[1]CMR4!AJ41</f>
        <v>0</v>
      </c>
    </row>
    <row r="40" spans="1:36">
      <c r="A40" s="83">
        <f>+[1]CMR4!A42</f>
        <v>0</v>
      </c>
      <c r="B40" s="83">
        <f>+[1]CMR4!B42</f>
        <v>0</v>
      </c>
      <c r="C40" s="83">
        <f>+[1]CMR4!C42</f>
        <v>0</v>
      </c>
      <c r="D40" s="83">
        <f>+[1]CMR4!D42</f>
        <v>0</v>
      </c>
      <c r="E40" s="83">
        <f>+[1]CMR4!E42</f>
        <v>0</v>
      </c>
      <c r="F40" s="83">
        <f>+[1]CMR4!F42</f>
        <v>0</v>
      </c>
      <c r="G40" s="83">
        <f>+[1]CMR4!G42</f>
        <v>0</v>
      </c>
      <c r="H40" s="83">
        <f>+[1]CMR4!H42</f>
        <v>0</v>
      </c>
      <c r="I40" s="83">
        <f>+[1]CMR4!I42</f>
        <v>0</v>
      </c>
      <c r="J40" s="83">
        <f>+[1]CMR4!J42</f>
        <v>0</v>
      </c>
      <c r="K40" s="83">
        <f>+[1]CMR4!K42</f>
        <v>0</v>
      </c>
      <c r="L40" s="83">
        <f>+[1]CMR4!L42</f>
        <v>0</v>
      </c>
      <c r="M40" s="83">
        <f>+[1]CMR4!M42</f>
        <v>0</v>
      </c>
      <c r="N40" s="83">
        <f>+[1]CMR4!N42</f>
        <v>0</v>
      </c>
      <c r="O40" s="83">
        <f>+[1]CMR4!O42</f>
        <v>0</v>
      </c>
      <c r="P40" s="83">
        <f>+[1]CMR4!P42</f>
        <v>0</v>
      </c>
      <c r="Q40" s="83">
        <f>+[1]CMR4!Q42</f>
        <v>0</v>
      </c>
      <c r="R40" s="83">
        <f>+[1]CMR4!R42</f>
        <v>0</v>
      </c>
      <c r="S40" s="83">
        <f>+[1]CMR4!S42</f>
        <v>0</v>
      </c>
      <c r="T40" s="83">
        <f>+[1]CMR4!T42</f>
        <v>0</v>
      </c>
      <c r="U40" s="83">
        <f>+[1]CMR4!U42</f>
        <v>0</v>
      </c>
      <c r="V40" s="83">
        <f>+[1]CMR4!V42</f>
        <v>0</v>
      </c>
      <c r="W40" s="83">
        <f>+[1]CMR4!W42</f>
        <v>0</v>
      </c>
      <c r="X40" s="83">
        <f>+[1]CMR4!X42</f>
        <v>0</v>
      </c>
      <c r="Y40" s="83">
        <f>+[1]CMR4!Y42</f>
        <v>0</v>
      </c>
      <c r="Z40" s="83">
        <f>+[1]CMR4!Z42</f>
        <v>0</v>
      </c>
      <c r="AA40" s="83">
        <f>+[1]CMR4!AA42</f>
        <v>0</v>
      </c>
      <c r="AB40" s="83">
        <f>+[1]CMR4!AB42</f>
        <v>0</v>
      </c>
      <c r="AC40" s="83">
        <f>+[1]CMR4!AC42</f>
        <v>0</v>
      </c>
      <c r="AD40" s="83">
        <f>+[1]CMR4!AD42</f>
        <v>0</v>
      </c>
      <c r="AE40" s="83">
        <f>+[1]CMR4!AE42</f>
        <v>0</v>
      </c>
      <c r="AF40" s="83">
        <f>+[1]CMR4!AF42</f>
        <v>0</v>
      </c>
      <c r="AG40" s="83">
        <f>+[1]CMR4!AG42</f>
        <v>0</v>
      </c>
      <c r="AH40" s="83">
        <f>+[1]CMR4!AH42</f>
        <v>0</v>
      </c>
      <c r="AI40" s="83">
        <f>+[1]CMR4!AI42</f>
        <v>0</v>
      </c>
      <c r="AJ40" s="83">
        <f>+[1]CMR4!AJ42</f>
        <v>0</v>
      </c>
    </row>
    <row r="41" spans="1:36">
      <c r="A41" s="83">
        <f>+[1]CMR4!A43</f>
        <v>0</v>
      </c>
      <c r="B41" s="83">
        <f>+[1]CMR4!B43</f>
        <v>0</v>
      </c>
      <c r="C41" s="83">
        <f>+[1]CMR4!C43</f>
        <v>0</v>
      </c>
      <c r="D41" s="83">
        <f>+[1]CMR4!D43</f>
        <v>0</v>
      </c>
      <c r="E41" s="83">
        <f>+[1]CMR4!E43</f>
        <v>0</v>
      </c>
      <c r="F41" s="83">
        <f>+[1]CMR4!F43</f>
        <v>0</v>
      </c>
      <c r="G41" s="83">
        <f>+[1]CMR4!G43</f>
        <v>0</v>
      </c>
      <c r="H41" s="83">
        <f>+[1]CMR4!H43</f>
        <v>0</v>
      </c>
      <c r="I41" s="83">
        <f>+[1]CMR4!I43</f>
        <v>0</v>
      </c>
      <c r="J41" s="83">
        <f>+[1]CMR4!J43</f>
        <v>0</v>
      </c>
      <c r="K41" s="83">
        <f>+[1]CMR4!K43</f>
        <v>0</v>
      </c>
      <c r="L41" s="83">
        <f>+[1]CMR4!L43</f>
        <v>0</v>
      </c>
      <c r="M41" s="83">
        <f>+[1]CMR4!M43</f>
        <v>0</v>
      </c>
      <c r="N41" s="83">
        <f>+[1]CMR4!N43</f>
        <v>0</v>
      </c>
      <c r="O41" s="83">
        <f>+[1]CMR4!O43</f>
        <v>0</v>
      </c>
      <c r="P41" s="83">
        <f>+[1]CMR4!P43</f>
        <v>0</v>
      </c>
      <c r="Q41" s="83">
        <f>+[1]CMR4!Q43</f>
        <v>0</v>
      </c>
      <c r="R41" s="83">
        <f>+[1]CMR4!R43</f>
        <v>0</v>
      </c>
      <c r="S41" s="83">
        <f>+[1]CMR4!S43</f>
        <v>0</v>
      </c>
      <c r="T41" s="83">
        <f>+[1]CMR4!T43</f>
        <v>0</v>
      </c>
      <c r="U41" s="83">
        <f>+[1]CMR4!U43</f>
        <v>0</v>
      </c>
      <c r="V41" s="83">
        <f>+[1]CMR4!V43</f>
        <v>0</v>
      </c>
      <c r="W41" s="83">
        <f>+[1]CMR4!W43</f>
        <v>0</v>
      </c>
      <c r="X41" s="83">
        <f>+[1]CMR4!X43</f>
        <v>0</v>
      </c>
      <c r="Y41" s="83">
        <f>+[1]CMR4!Y43</f>
        <v>0</v>
      </c>
      <c r="Z41" s="83">
        <f>+[1]CMR4!Z43</f>
        <v>0</v>
      </c>
      <c r="AA41" s="83">
        <f>+[1]CMR4!AA43</f>
        <v>0</v>
      </c>
      <c r="AB41" s="83">
        <f>+[1]CMR4!AB43</f>
        <v>0</v>
      </c>
      <c r="AC41" s="83">
        <f>+[1]CMR4!AC43</f>
        <v>0</v>
      </c>
      <c r="AD41" s="83">
        <f>+[1]CMR4!AD43</f>
        <v>0</v>
      </c>
      <c r="AE41" s="83">
        <f>+[1]CMR4!AE43</f>
        <v>0</v>
      </c>
      <c r="AF41" s="83">
        <f>+[1]CMR4!AF43</f>
        <v>0</v>
      </c>
      <c r="AG41" s="83">
        <f>+[1]CMR4!AG43</f>
        <v>0</v>
      </c>
      <c r="AH41" s="83">
        <f>+[1]CMR4!AH43</f>
        <v>0</v>
      </c>
      <c r="AI41" s="83">
        <f>+[1]CMR4!AI43</f>
        <v>0</v>
      </c>
      <c r="AJ41" s="83">
        <f>+[1]CMR4!AJ43</f>
        <v>0</v>
      </c>
    </row>
    <row r="42" spans="1:36">
      <c r="A42" s="83">
        <f>+[1]CMR4!A44</f>
        <v>0</v>
      </c>
      <c r="B42" s="83">
        <f>+[1]CMR4!B44</f>
        <v>0</v>
      </c>
      <c r="C42" s="83">
        <f>+[1]CMR4!C44</f>
        <v>0</v>
      </c>
      <c r="D42" s="83">
        <f>+[1]CMR4!D44</f>
        <v>0</v>
      </c>
      <c r="E42" s="83">
        <f>+[1]CMR4!E44</f>
        <v>0</v>
      </c>
      <c r="F42" s="83">
        <f>+[1]CMR4!F44</f>
        <v>0</v>
      </c>
      <c r="G42" s="83">
        <f>+[1]CMR4!G44</f>
        <v>0</v>
      </c>
      <c r="H42" s="83">
        <f>+[1]CMR4!H44</f>
        <v>0</v>
      </c>
      <c r="I42" s="83">
        <f>+[1]CMR4!I44</f>
        <v>0</v>
      </c>
      <c r="J42" s="83">
        <f>+[1]CMR4!J44</f>
        <v>0</v>
      </c>
      <c r="K42" s="83">
        <f>+[1]CMR4!K44</f>
        <v>0</v>
      </c>
      <c r="L42" s="83">
        <f>+[1]CMR4!L44</f>
        <v>0</v>
      </c>
      <c r="M42" s="83">
        <f>+[1]CMR4!M44</f>
        <v>0</v>
      </c>
      <c r="N42" s="83">
        <f>+[1]CMR4!N44</f>
        <v>0</v>
      </c>
      <c r="O42" s="83">
        <f>+[1]CMR4!O44</f>
        <v>0</v>
      </c>
      <c r="P42" s="83">
        <f>+[1]CMR4!P44</f>
        <v>0</v>
      </c>
      <c r="Q42" s="83">
        <f>+[1]CMR4!Q44</f>
        <v>0</v>
      </c>
      <c r="R42" s="83">
        <f>+[1]CMR4!R44</f>
        <v>0</v>
      </c>
      <c r="S42" s="83">
        <f>+[1]CMR4!S44</f>
        <v>0</v>
      </c>
      <c r="T42" s="83">
        <f>+[1]CMR4!T44</f>
        <v>0</v>
      </c>
      <c r="U42" s="83">
        <f>+[1]CMR4!U44</f>
        <v>0</v>
      </c>
      <c r="V42" s="83">
        <f>+[1]CMR4!V44</f>
        <v>0</v>
      </c>
      <c r="W42" s="83">
        <f>+[1]CMR4!W44</f>
        <v>0</v>
      </c>
      <c r="X42" s="83">
        <f>+[1]CMR4!X44</f>
        <v>0</v>
      </c>
      <c r="Y42" s="83">
        <f>+[1]CMR4!Y44</f>
        <v>0</v>
      </c>
      <c r="Z42" s="83">
        <f>+[1]CMR4!Z44</f>
        <v>0</v>
      </c>
      <c r="AA42" s="83">
        <f>+[1]CMR4!AA44</f>
        <v>0</v>
      </c>
      <c r="AB42" s="83">
        <f>+[1]CMR4!AB44</f>
        <v>0</v>
      </c>
      <c r="AC42" s="83">
        <f>+[1]CMR4!AC44</f>
        <v>0</v>
      </c>
      <c r="AD42" s="83">
        <f>+[1]CMR4!AD44</f>
        <v>0</v>
      </c>
      <c r="AE42" s="83">
        <f>+[1]CMR4!AE44</f>
        <v>0</v>
      </c>
      <c r="AF42" s="83">
        <f>+[1]CMR4!AF44</f>
        <v>0</v>
      </c>
      <c r="AG42" s="83">
        <f>+[1]CMR4!AG44</f>
        <v>0</v>
      </c>
      <c r="AH42" s="83">
        <f>+[1]CMR4!AH44</f>
        <v>0</v>
      </c>
      <c r="AI42" s="83">
        <f>+[1]CMR4!AI44</f>
        <v>0</v>
      </c>
      <c r="AJ42" s="83">
        <f>+[1]CMR4!AJ44</f>
        <v>0</v>
      </c>
    </row>
    <row r="43" spans="1:36">
      <c r="A43" s="83">
        <f>+[1]CMR4!A45</f>
        <v>0</v>
      </c>
      <c r="B43" s="83">
        <f>+[1]CMR4!B45</f>
        <v>0</v>
      </c>
      <c r="C43" s="83">
        <f>+[1]CMR4!C45</f>
        <v>0</v>
      </c>
      <c r="D43" s="83">
        <f>+[1]CMR4!D45</f>
        <v>0</v>
      </c>
      <c r="E43" s="83">
        <f>+[1]CMR4!E45</f>
        <v>0</v>
      </c>
      <c r="F43" s="83">
        <f>+[1]CMR4!F45</f>
        <v>0</v>
      </c>
      <c r="G43" s="83">
        <f>+[1]CMR4!G45</f>
        <v>0</v>
      </c>
      <c r="H43" s="83">
        <f>+[1]CMR4!H45</f>
        <v>0</v>
      </c>
      <c r="I43" s="83">
        <f>+[1]CMR4!I45</f>
        <v>0</v>
      </c>
      <c r="J43" s="83">
        <f>+[1]CMR4!J45</f>
        <v>0</v>
      </c>
      <c r="K43" s="83">
        <f>+[1]CMR4!K45</f>
        <v>0</v>
      </c>
      <c r="L43" s="83">
        <f>+[1]CMR4!L45</f>
        <v>0</v>
      </c>
      <c r="M43" s="83">
        <f>+[1]CMR4!M45</f>
        <v>0</v>
      </c>
      <c r="N43" s="83">
        <f>+[1]CMR4!N45</f>
        <v>0</v>
      </c>
      <c r="O43" s="83">
        <f>+[1]CMR4!O45</f>
        <v>0</v>
      </c>
      <c r="P43" s="83">
        <f>+[1]CMR4!P45</f>
        <v>0</v>
      </c>
      <c r="Q43" s="83">
        <f>+[1]CMR4!Q45</f>
        <v>0</v>
      </c>
      <c r="R43" s="83">
        <f>+[1]CMR4!R45</f>
        <v>0</v>
      </c>
      <c r="S43" s="83">
        <f>+[1]CMR4!S45</f>
        <v>0</v>
      </c>
      <c r="T43" s="83">
        <f>+[1]CMR4!T45</f>
        <v>0</v>
      </c>
      <c r="U43" s="83">
        <f>+[1]CMR4!U45</f>
        <v>0</v>
      </c>
      <c r="V43" s="83">
        <f>+[1]CMR4!V45</f>
        <v>0</v>
      </c>
      <c r="W43" s="83">
        <f>+[1]CMR4!W45</f>
        <v>0</v>
      </c>
      <c r="X43" s="83">
        <f>+[1]CMR4!X45</f>
        <v>0</v>
      </c>
      <c r="Y43" s="83">
        <f>+[1]CMR4!Y45</f>
        <v>0</v>
      </c>
      <c r="Z43" s="83">
        <f>+[1]CMR4!Z45</f>
        <v>0</v>
      </c>
      <c r="AA43" s="83">
        <f>+[1]CMR4!AA45</f>
        <v>0</v>
      </c>
      <c r="AB43" s="83">
        <f>+[1]CMR4!AB45</f>
        <v>0</v>
      </c>
      <c r="AC43" s="83">
        <f>+[1]CMR4!AC45</f>
        <v>0</v>
      </c>
      <c r="AD43" s="83">
        <f>+[1]CMR4!AD45</f>
        <v>0</v>
      </c>
      <c r="AE43" s="83">
        <f>+[1]CMR4!AE45</f>
        <v>0</v>
      </c>
      <c r="AF43" s="83">
        <f>+[1]CMR4!AF45</f>
        <v>0</v>
      </c>
      <c r="AG43" s="83">
        <f>+[1]CMR4!AG45</f>
        <v>0</v>
      </c>
      <c r="AH43" s="83">
        <f>+[1]CMR4!AH45</f>
        <v>0</v>
      </c>
      <c r="AI43" s="83">
        <f>+[1]CMR4!AI45</f>
        <v>0</v>
      </c>
      <c r="AJ43" s="83">
        <f>+[1]CMR4!AJ45</f>
        <v>0</v>
      </c>
    </row>
    <row r="44" spans="1:36">
      <c r="A44" s="83">
        <f>+[1]CMR4!A46</f>
        <v>0</v>
      </c>
      <c r="B44" s="83">
        <f>+[1]CMR4!B46</f>
        <v>0</v>
      </c>
      <c r="C44" s="83">
        <f>+[1]CMR4!C46</f>
        <v>0</v>
      </c>
      <c r="D44" s="83">
        <f>+[1]CMR4!D46</f>
        <v>0</v>
      </c>
      <c r="E44" s="83">
        <f>+[1]CMR4!E46</f>
        <v>0</v>
      </c>
      <c r="F44" s="83">
        <f>+[1]CMR4!F46</f>
        <v>0</v>
      </c>
      <c r="G44" s="83">
        <f>+[1]CMR4!G46</f>
        <v>0</v>
      </c>
      <c r="H44" s="83">
        <f>+[1]CMR4!H46</f>
        <v>0</v>
      </c>
      <c r="I44" s="83">
        <f>+[1]CMR4!I46</f>
        <v>0</v>
      </c>
      <c r="J44" s="83">
        <f>+[1]CMR4!J46</f>
        <v>0</v>
      </c>
      <c r="K44" s="83">
        <f>+[1]CMR4!K46</f>
        <v>0</v>
      </c>
      <c r="L44" s="83">
        <f>+[1]CMR4!L46</f>
        <v>0</v>
      </c>
      <c r="M44" s="83">
        <f>+[1]CMR4!M46</f>
        <v>0</v>
      </c>
      <c r="N44" s="83">
        <f>+[1]CMR4!N46</f>
        <v>0</v>
      </c>
      <c r="O44" s="83">
        <f>+[1]CMR4!O46</f>
        <v>0</v>
      </c>
      <c r="P44" s="83">
        <f>+[1]CMR4!P46</f>
        <v>0</v>
      </c>
      <c r="Q44" s="83">
        <f>+[1]CMR4!Q46</f>
        <v>0</v>
      </c>
      <c r="R44" s="83">
        <f>+[1]CMR4!R46</f>
        <v>0</v>
      </c>
      <c r="S44" s="83">
        <f>+[1]CMR4!S46</f>
        <v>0</v>
      </c>
      <c r="T44" s="83">
        <f>+[1]CMR4!T46</f>
        <v>0</v>
      </c>
      <c r="U44" s="83">
        <f>+[1]CMR4!U46</f>
        <v>0</v>
      </c>
      <c r="V44" s="83">
        <f>+[1]CMR4!V46</f>
        <v>0</v>
      </c>
      <c r="W44" s="83">
        <f>+[1]CMR4!W46</f>
        <v>0</v>
      </c>
      <c r="X44" s="83">
        <f>+[1]CMR4!X46</f>
        <v>0</v>
      </c>
      <c r="Y44" s="83">
        <f>+[1]CMR4!Y46</f>
        <v>0</v>
      </c>
      <c r="Z44" s="83">
        <f>+[1]CMR4!Z46</f>
        <v>0</v>
      </c>
      <c r="AA44" s="83">
        <f>+[1]CMR4!AA46</f>
        <v>0</v>
      </c>
      <c r="AB44" s="83">
        <f>+[1]CMR4!AB46</f>
        <v>0</v>
      </c>
      <c r="AC44" s="83">
        <f>+[1]CMR4!AC46</f>
        <v>0</v>
      </c>
      <c r="AD44" s="83">
        <f>+[1]CMR4!AD46</f>
        <v>0</v>
      </c>
      <c r="AE44" s="83">
        <f>+[1]CMR4!AE46</f>
        <v>0</v>
      </c>
      <c r="AF44" s="83">
        <f>+[1]CMR4!AF46</f>
        <v>0</v>
      </c>
      <c r="AG44" s="83">
        <f>+[1]CMR4!AG46</f>
        <v>0</v>
      </c>
      <c r="AH44" s="83">
        <f>+[1]CMR4!AH46</f>
        <v>0</v>
      </c>
      <c r="AI44" s="83">
        <f>+[1]CMR4!AI46</f>
        <v>0</v>
      </c>
      <c r="AJ44" s="83">
        <f>+[1]CMR4!AJ46</f>
        <v>0</v>
      </c>
    </row>
    <row r="45" spans="1:36">
      <c r="A45" s="83">
        <f>+[1]CMR4!A47</f>
        <v>0</v>
      </c>
      <c r="B45" s="83">
        <f>+[1]CMR4!B47</f>
        <v>0</v>
      </c>
      <c r="C45" s="83">
        <f>+[1]CMR4!C47</f>
        <v>0</v>
      </c>
      <c r="D45" s="83">
        <f>+[1]CMR4!D47</f>
        <v>0</v>
      </c>
      <c r="E45" s="83">
        <f>+[1]CMR4!E47</f>
        <v>0</v>
      </c>
      <c r="F45" s="83">
        <f>+[1]CMR4!F47</f>
        <v>0</v>
      </c>
      <c r="G45" s="83">
        <f>+[1]CMR4!G47</f>
        <v>0</v>
      </c>
      <c r="H45" s="83">
        <f>+[1]CMR4!H47</f>
        <v>0</v>
      </c>
      <c r="I45" s="83">
        <f>+[1]CMR4!I47</f>
        <v>0</v>
      </c>
      <c r="J45" s="83">
        <f>+[1]CMR4!J47</f>
        <v>0</v>
      </c>
      <c r="K45" s="83">
        <f>+[1]CMR4!K47</f>
        <v>0</v>
      </c>
      <c r="L45" s="83">
        <f>+[1]CMR4!L47</f>
        <v>0</v>
      </c>
      <c r="M45" s="83">
        <f>+[1]CMR4!M47</f>
        <v>0</v>
      </c>
      <c r="N45" s="83">
        <f>+[1]CMR4!N47</f>
        <v>0</v>
      </c>
      <c r="O45" s="83">
        <f>+[1]CMR4!O47</f>
        <v>0</v>
      </c>
      <c r="P45" s="83">
        <f>+[1]CMR4!P47</f>
        <v>0</v>
      </c>
      <c r="Q45" s="83">
        <f>+[1]CMR4!Q47</f>
        <v>0</v>
      </c>
      <c r="R45" s="83">
        <f>+[1]CMR4!R47</f>
        <v>0</v>
      </c>
      <c r="S45" s="83">
        <f>+[1]CMR4!S47</f>
        <v>0</v>
      </c>
      <c r="T45" s="83">
        <f>+[1]CMR4!T47</f>
        <v>0</v>
      </c>
      <c r="U45" s="83">
        <f>+[1]CMR4!U47</f>
        <v>0</v>
      </c>
      <c r="V45" s="83">
        <f>+[1]CMR4!V47</f>
        <v>0</v>
      </c>
      <c r="W45" s="83">
        <f>+[1]CMR4!W47</f>
        <v>0</v>
      </c>
      <c r="X45" s="83">
        <f>+[1]CMR4!X47</f>
        <v>0</v>
      </c>
      <c r="Y45" s="83">
        <f>+[1]CMR4!Y47</f>
        <v>0</v>
      </c>
      <c r="Z45" s="83">
        <f>+[1]CMR4!Z47</f>
        <v>0</v>
      </c>
      <c r="AA45" s="83">
        <f>+[1]CMR4!AA47</f>
        <v>0</v>
      </c>
      <c r="AB45" s="83">
        <f>+[1]CMR4!AB47</f>
        <v>0</v>
      </c>
      <c r="AC45" s="83">
        <f>+[1]CMR4!AC47</f>
        <v>0</v>
      </c>
      <c r="AD45" s="83">
        <f>+[1]CMR4!AD47</f>
        <v>0</v>
      </c>
      <c r="AE45" s="83">
        <f>+[1]CMR4!AE47</f>
        <v>0</v>
      </c>
      <c r="AF45" s="83">
        <f>+[1]CMR4!AF47</f>
        <v>0</v>
      </c>
      <c r="AG45" s="83">
        <f>+[1]CMR4!AG47</f>
        <v>0</v>
      </c>
      <c r="AH45" s="83">
        <f>+[1]CMR4!AH47</f>
        <v>0</v>
      </c>
      <c r="AI45" s="83">
        <f>+[1]CMR4!AI47</f>
        <v>0</v>
      </c>
      <c r="AJ45" s="83">
        <f>+[1]CMR4!AJ47</f>
        <v>0</v>
      </c>
    </row>
    <row r="46" spans="1:36">
      <c r="A46" s="83">
        <f>+[1]CMR4!A48</f>
        <v>0</v>
      </c>
      <c r="B46" s="83">
        <f>+[1]CMR4!B48</f>
        <v>0</v>
      </c>
      <c r="C46" s="83">
        <f>+[1]CMR4!C48</f>
        <v>0</v>
      </c>
      <c r="D46" s="83">
        <f>+[1]CMR4!D48</f>
        <v>0</v>
      </c>
      <c r="E46" s="83">
        <f>+[1]CMR4!E48</f>
        <v>0</v>
      </c>
      <c r="F46" s="83">
        <f>+[1]CMR4!F48</f>
        <v>0</v>
      </c>
      <c r="G46" s="83">
        <f>+[1]CMR4!G48</f>
        <v>0</v>
      </c>
      <c r="H46" s="83">
        <f>+[1]CMR4!H48</f>
        <v>0</v>
      </c>
      <c r="I46" s="83">
        <f>+[1]CMR4!I48</f>
        <v>0</v>
      </c>
      <c r="J46" s="83">
        <f>+[1]CMR4!J48</f>
        <v>0</v>
      </c>
      <c r="K46" s="83">
        <f>+[1]CMR4!K48</f>
        <v>0</v>
      </c>
      <c r="L46" s="83">
        <f>+[1]CMR4!L48</f>
        <v>0</v>
      </c>
      <c r="M46" s="83">
        <f>+[1]CMR4!M48</f>
        <v>0</v>
      </c>
      <c r="N46" s="83">
        <f>+[1]CMR4!N48</f>
        <v>0</v>
      </c>
      <c r="O46" s="83">
        <f>+[1]CMR4!O48</f>
        <v>0</v>
      </c>
      <c r="P46" s="83">
        <f>+[1]CMR4!P48</f>
        <v>0</v>
      </c>
      <c r="Q46" s="83">
        <f>+[1]CMR4!Q48</f>
        <v>0</v>
      </c>
      <c r="R46" s="83">
        <f>+[1]CMR4!R48</f>
        <v>0</v>
      </c>
      <c r="S46" s="83">
        <f>+[1]CMR4!S48</f>
        <v>0</v>
      </c>
      <c r="T46" s="83">
        <f>+[1]CMR4!T48</f>
        <v>0</v>
      </c>
      <c r="U46" s="83">
        <f>+[1]CMR4!U48</f>
        <v>0</v>
      </c>
      <c r="V46" s="83">
        <f>+[1]CMR4!V48</f>
        <v>0</v>
      </c>
      <c r="W46" s="83">
        <f>+[1]CMR4!W48</f>
        <v>0</v>
      </c>
      <c r="X46" s="83">
        <f>+[1]CMR4!X48</f>
        <v>0</v>
      </c>
      <c r="Y46" s="83">
        <f>+[1]CMR4!Y48</f>
        <v>0</v>
      </c>
      <c r="Z46" s="83">
        <f>+[1]CMR4!Z48</f>
        <v>0</v>
      </c>
      <c r="AA46" s="83">
        <f>+[1]CMR4!AA48</f>
        <v>0</v>
      </c>
      <c r="AB46" s="83">
        <f>+[1]CMR4!AB48</f>
        <v>0</v>
      </c>
      <c r="AC46" s="83">
        <f>+[1]CMR4!AC48</f>
        <v>0</v>
      </c>
      <c r="AD46" s="83">
        <f>+[1]CMR4!AD48</f>
        <v>0</v>
      </c>
      <c r="AE46" s="83">
        <f>+[1]CMR4!AE48</f>
        <v>0</v>
      </c>
      <c r="AF46" s="83">
        <f>+[1]CMR4!AF48</f>
        <v>0</v>
      </c>
      <c r="AG46" s="83">
        <f>+[1]CMR4!AG48</f>
        <v>0</v>
      </c>
      <c r="AH46" s="83">
        <f>+[1]CMR4!AH48</f>
        <v>0</v>
      </c>
      <c r="AI46" s="83">
        <f>+[1]CMR4!AI48</f>
        <v>0</v>
      </c>
      <c r="AJ46" s="83">
        <f>+[1]CMR4!AJ48</f>
        <v>0</v>
      </c>
    </row>
    <row r="47" spans="1:36">
      <c r="A47" s="83">
        <f>+[1]CMR4!A49</f>
        <v>0</v>
      </c>
      <c r="B47" s="83">
        <f>+[1]CMR4!B49</f>
        <v>0</v>
      </c>
      <c r="C47" s="83">
        <f>+[1]CMR4!C49</f>
        <v>0</v>
      </c>
      <c r="D47" s="83">
        <f>+[1]CMR4!D49</f>
        <v>0</v>
      </c>
      <c r="E47" s="83">
        <f>+[1]CMR4!E49</f>
        <v>0</v>
      </c>
      <c r="F47" s="83">
        <f>+[1]CMR4!F49</f>
        <v>0</v>
      </c>
      <c r="G47" s="83">
        <f>+[1]CMR4!G49</f>
        <v>0</v>
      </c>
      <c r="H47" s="83">
        <f>+[1]CMR4!H49</f>
        <v>0</v>
      </c>
      <c r="I47" s="83">
        <f>+[1]CMR4!I49</f>
        <v>0</v>
      </c>
      <c r="J47" s="83">
        <f>+[1]CMR4!J49</f>
        <v>0</v>
      </c>
      <c r="K47" s="83">
        <f>+[1]CMR4!K49</f>
        <v>0</v>
      </c>
      <c r="L47" s="83">
        <f>+[1]CMR4!L49</f>
        <v>0</v>
      </c>
      <c r="M47" s="83">
        <f>+[1]CMR4!M49</f>
        <v>0</v>
      </c>
      <c r="N47" s="83">
        <f>+[1]CMR4!N49</f>
        <v>0</v>
      </c>
      <c r="O47" s="83">
        <f>+[1]CMR4!O49</f>
        <v>0</v>
      </c>
      <c r="P47" s="83">
        <f>+[1]CMR4!P49</f>
        <v>0</v>
      </c>
      <c r="Q47" s="83">
        <f>+[1]CMR4!Q49</f>
        <v>0</v>
      </c>
      <c r="R47" s="83">
        <f>+[1]CMR4!R49</f>
        <v>0</v>
      </c>
      <c r="S47" s="83">
        <f>+[1]CMR4!S49</f>
        <v>0</v>
      </c>
      <c r="T47" s="83">
        <f>+[1]CMR4!T49</f>
        <v>0</v>
      </c>
      <c r="U47" s="83">
        <f>+[1]CMR4!U49</f>
        <v>0</v>
      </c>
      <c r="V47" s="83">
        <f>+[1]CMR4!V49</f>
        <v>0</v>
      </c>
      <c r="W47" s="83">
        <f>+[1]CMR4!W49</f>
        <v>0</v>
      </c>
      <c r="X47" s="83">
        <f>+[1]CMR4!X49</f>
        <v>0</v>
      </c>
      <c r="Y47" s="83">
        <f>+[1]CMR4!Y49</f>
        <v>0</v>
      </c>
      <c r="Z47" s="83">
        <f>+[1]CMR4!Z49</f>
        <v>0</v>
      </c>
      <c r="AA47" s="83">
        <f>+[1]CMR4!AA49</f>
        <v>0</v>
      </c>
      <c r="AB47" s="83">
        <f>+[1]CMR4!AB49</f>
        <v>0</v>
      </c>
      <c r="AC47" s="83">
        <f>+[1]CMR4!AC49</f>
        <v>0</v>
      </c>
      <c r="AD47" s="83">
        <f>+[1]CMR4!AD49</f>
        <v>0</v>
      </c>
      <c r="AE47" s="83">
        <f>+[1]CMR4!AE49</f>
        <v>0</v>
      </c>
      <c r="AF47" s="83">
        <f>+[1]CMR4!AF49</f>
        <v>0</v>
      </c>
      <c r="AG47" s="83">
        <f>+[1]CMR4!AG49</f>
        <v>0</v>
      </c>
      <c r="AH47" s="83">
        <f>+[1]CMR4!AH49</f>
        <v>0</v>
      </c>
      <c r="AI47" s="83">
        <f>+[1]CMR4!AI49</f>
        <v>0</v>
      </c>
      <c r="AJ47" s="83">
        <f>+[1]CMR4!AJ49</f>
        <v>0</v>
      </c>
    </row>
    <row r="48" spans="1:36">
      <c r="A48" s="83">
        <f>+[1]CMR4!A50</f>
        <v>0</v>
      </c>
      <c r="B48" s="83">
        <f>+[1]CMR4!B50</f>
        <v>0</v>
      </c>
      <c r="C48" s="83">
        <f>+[1]CMR4!C50</f>
        <v>0</v>
      </c>
      <c r="D48" s="83">
        <f>+[1]CMR4!D50</f>
        <v>0</v>
      </c>
      <c r="E48" s="83">
        <f>+[1]CMR4!E50</f>
        <v>0</v>
      </c>
      <c r="F48" s="83">
        <f>+[1]CMR4!F50</f>
        <v>0</v>
      </c>
      <c r="G48" s="83">
        <f>+[1]CMR4!G50</f>
        <v>0</v>
      </c>
      <c r="H48" s="83">
        <f>+[1]CMR4!H50</f>
        <v>0</v>
      </c>
      <c r="I48" s="83">
        <f>+[1]CMR4!I50</f>
        <v>0</v>
      </c>
      <c r="J48" s="83">
        <f>+[1]CMR4!J50</f>
        <v>0</v>
      </c>
      <c r="K48" s="83">
        <f>+[1]CMR4!K50</f>
        <v>0</v>
      </c>
      <c r="L48" s="83">
        <f>+[1]CMR4!L50</f>
        <v>0</v>
      </c>
      <c r="M48" s="83">
        <f>+[1]CMR4!M50</f>
        <v>0</v>
      </c>
      <c r="N48" s="83">
        <f>+[1]CMR4!N50</f>
        <v>0</v>
      </c>
      <c r="O48" s="83">
        <f>+[1]CMR4!O50</f>
        <v>0</v>
      </c>
      <c r="P48" s="83">
        <f>+[1]CMR4!P50</f>
        <v>0</v>
      </c>
      <c r="Q48" s="83">
        <f>+[1]CMR4!Q50</f>
        <v>0</v>
      </c>
      <c r="R48" s="83">
        <f>+[1]CMR4!R50</f>
        <v>0</v>
      </c>
      <c r="S48" s="83">
        <f>+[1]CMR4!S50</f>
        <v>0</v>
      </c>
      <c r="T48" s="83">
        <f>+[1]CMR4!T50</f>
        <v>0</v>
      </c>
      <c r="U48" s="83">
        <f>+[1]CMR4!U50</f>
        <v>0</v>
      </c>
      <c r="V48" s="83">
        <f>+[1]CMR4!V50</f>
        <v>0</v>
      </c>
      <c r="W48" s="83">
        <f>+[1]CMR4!W50</f>
        <v>0</v>
      </c>
      <c r="X48" s="83">
        <f>+[1]CMR4!X50</f>
        <v>0</v>
      </c>
      <c r="Y48" s="83">
        <f>+[1]CMR4!Y50</f>
        <v>0</v>
      </c>
      <c r="Z48" s="83">
        <f>+[1]CMR4!Z50</f>
        <v>0</v>
      </c>
      <c r="AA48" s="83">
        <f>+[1]CMR4!AA50</f>
        <v>0</v>
      </c>
      <c r="AB48" s="83">
        <f>+[1]CMR4!AB50</f>
        <v>0</v>
      </c>
      <c r="AC48" s="83">
        <f>+[1]CMR4!AC50</f>
        <v>0</v>
      </c>
      <c r="AD48" s="83">
        <f>+[1]CMR4!AD50</f>
        <v>0</v>
      </c>
      <c r="AE48" s="83">
        <f>+[1]CMR4!AE50</f>
        <v>0</v>
      </c>
      <c r="AF48" s="83">
        <f>+[1]CMR4!AF50</f>
        <v>0</v>
      </c>
      <c r="AG48" s="83">
        <f>+[1]CMR4!AG50</f>
        <v>0</v>
      </c>
      <c r="AH48" s="83">
        <f>+[1]CMR4!AH50</f>
        <v>0</v>
      </c>
      <c r="AI48" s="83">
        <f>+[1]CMR4!AI50</f>
        <v>0</v>
      </c>
      <c r="AJ48" s="83">
        <f>+[1]CMR4!AJ50</f>
        <v>0</v>
      </c>
    </row>
    <row r="49" spans="1:36">
      <c r="A49" s="83">
        <f>+[1]CMR4!A51</f>
        <v>0</v>
      </c>
      <c r="B49" s="83">
        <f>+[1]CMR4!B51</f>
        <v>0</v>
      </c>
      <c r="C49" s="83">
        <f>+[1]CMR4!C51</f>
        <v>0</v>
      </c>
      <c r="D49" s="83">
        <f>+[1]CMR4!D51</f>
        <v>0</v>
      </c>
      <c r="E49" s="83">
        <f>+[1]CMR4!E51</f>
        <v>0</v>
      </c>
      <c r="F49" s="83">
        <f>+[1]CMR4!F51</f>
        <v>0</v>
      </c>
      <c r="G49" s="83">
        <f>+[1]CMR4!G51</f>
        <v>0</v>
      </c>
      <c r="H49" s="83">
        <f>+[1]CMR4!H51</f>
        <v>0</v>
      </c>
      <c r="I49" s="83">
        <f>+[1]CMR4!I51</f>
        <v>0</v>
      </c>
      <c r="J49" s="83">
        <f>+[1]CMR4!J51</f>
        <v>0</v>
      </c>
      <c r="K49" s="83">
        <f>+[1]CMR4!K51</f>
        <v>0</v>
      </c>
      <c r="L49" s="83">
        <f>+[1]CMR4!L51</f>
        <v>0</v>
      </c>
      <c r="M49" s="83">
        <f>+[1]CMR4!M51</f>
        <v>0</v>
      </c>
      <c r="N49" s="83">
        <f>+[1]CMR4!N51</f>
        <v>0</v>
      </c>
      <c r="O49" s="83">
        <f>+[1]CMR4!O51</f>
        <v>0</v>
      </c>
      <c r="P49" s="83">
        <f>+[1]CMR4!P51</f>
        <v>0</v>
      </c>
      <c r="Q49" s="83">
        <f>+[1]CMR4!Q51</f>
        <v>0</v>
      </c>
      <c r="R49" s="83">
        <f>+[1]CMR4!R51</f>
        <v>0</v>
      </c>
      <c r="S49" s="83">
        <f>+[1]CMR4!S51</f>
        <v>0</v>
      </c>
      <c r="T49" s="83">
        <f>+[1]CMR4!T51</f>
        <v>0</v>
      </c>
      <c r="U49" s="83">
        <f>+[1]CMR4!U51</f>
        <v>0</v>
      </c>
      <c r="V49" s="83">
        <f>+[1]CMR4!V51</f>
        <v>0</v>
      </c>
      <c r="W49" s="83">
        <f>+[1]CMR4!W51</f>
        <v>0</v>
      </c>
      <c r="X49" s="83">
        <f>+[1]CMR4!X51</f>
        <v>0</v>
      </c>
      <c r="Y49" s="83">
        <f>+[1]CMR4!Y51</f>
        <v>0</v>
      </c>
      <c r="Z49" s="83">
        <f>+[1]CMR4!Z51</f>
        <v>0</v>
      </c>
      <c r="AA49" s="83">
        <f>+[1]CMR4!AA51</f>
        <v>0</v>
      </c>
      <c r="AB49" s="83">
        <f>+[1]CMR4!AB51</f>
        <v>0</v>
      </c>
      <c r="AC49" s="83">
        <f>+[1]CMR4!AC51</f>
        <v>0</v>
      </c>
      <c r="AD49" s="83">
        <f>+[1]CMR4!AD51</f>
        <v>0</v>
      </c>
      <c r="AE49" s="83">
        <f>+[1]CMR4!AE51</f>
        <v>0</v>
      </c>
      <c r="AF49" s="83">
        <f>+[1]CMR4!AF51</f>
        <v>0</v>
      </c>
      <c r="AG49" s="83">
        <f>+[1]CMR4!AG51</f>
        <v>0</v>
      </c>
      <c r="AH49" s="83">
        <f>+[1]CMR4!AH51</f>
        <v>0</v>
      </c>
      <c r="AI49" s="83">
        <f>+[1]CMR4!AI51</f>
        <v>0</v>
      </c>
      <c r="AJ49" s="83">
        <f>+[1]CMR4!AJ51</f>
        <v>0</v>
      </c>
    </row>
    <row r="50" spans="1:36">
      <c r="A50" s="83">
        <f>+[1]CMR4!A52</f>
        <v>0</v>
      </c>
      <c r="B50" s="83">
        <f>+[1]CMR4!B52</f>
        <v>0</v>
      </c>
      <c r="C50" s="83">
        <f>+[1]CMR4!C52</f>
        <v>0</v>
      </c>
      <c r="D50" s="83">
        <f>+[1]CMR4!D52</f>
        <v>0</v>
      </c>
      <c r="E50" s="83">
        <f>+[1]CMR4!E52</f>
        <v>0</v>
      </c>
      <c r="F50" s="83">
        <f>+[1]CMR4!F52</f>
        <v>0</v>
      </c>
      <c r="G50" s="83">
        <f>+[1]CMR4!G52</f>
        <v>0</v>
      </c>
      <c r="H50" s="83">
        <f>+[1]CMR4!H52</f>
        <v>0</v>
      </c>
      <c r="I50" s="83">
        <f>+[1]CMR4!I52</f>
        <v>0</v>
      </c>
      <c r="J50" s="83">
        <f>+[1]CMR4!J52</f>
        <v>0</v>
      </c>
      <c r="K50" s="83">
        <f>+[1]CMR4!K52</f>
        <v>0</v>
      </c>
      <c r="L50" s="83">
        <f>+[1]CMR4!L52</f>
        <v>0</v>
      </c>
      <c r="M50" s="83">
        <f>+[1]CMR4!M52</f>
        <v>0</v>
      </c>
      <c r="N50" s="83">
        <f>+[1]CMR4!N52</f>
        <v>0</v>
      </c>
      <c r="O50" s="83">
        <f>+[1]CMR4!O52</f>
        <v>0</v>
      </c>
      <c r="P50" s="83">
        <f>+[1]CMR4!P52</f>
        <v>0</v>
      </c>
      <c r="Q50" s="83">
        <f>+[1]CMR4!Q52</f>
        <v>0</v>
      </c>
      <c r="R50" s="83">
        <f>+[1]CMR4!R52</f>
        <v>0</v>
      </c>
      <c r="S50" s="83">
        <f>+[1]CMR4!S52</f>
        <v>0</v>
      </c>
      <c r="T50" s="83">
        <f>+[1]CMR4!T52</f>
        <v>0</v>
      </c>
      <c r="U50" s="83">
        <f>+[1]CMR4!U52</f>
        <v>0</v>
      </c>
      <c r="V50" s="83">
        <f>+[1]CMR4!V52</f>
        <v>0</v>
      </c>
      <c r="W50" s="83">
        <f>+[1]CMR4!W52</f>
        <v>0</v>
      </c>
      <c r="X50" s="83">
        <f>+[1]CMR4!X52</f>
        <v>0</v>
      </c>
      <c r="Y50" s="83">
        <f>+[1]CMR4!Y52</f>
        <v>0</v>
      </c>
      <c r="Z50" s="83">
        <f>+[1]CMR4!Z52</f>
        <v>0</v>
      </c>
      <c r="AA50" s="83">
        <f>+[1]CMR4!AA52</f>
        <v>0</v>
      </c>
      <c r="AB50" s="83">
        <f>+[1]CMR4!AB52</f>
        <v>0</v>
      </c>
      <c r="AC50" s="83">
        <f>+[1]CMR4!AC52</f>
        <v>0</v>
      </c>
      <c r="AD50" s="83">
        <f>+[1]CMR4!AD52</f>
        <v>0</v>
      </c>
      <c r="AE50" s="83">
        <f>+[1]CMR4!AE52</f>
        <v>0</v>
      </c>
      <c r="AF50" s="83">
        <f>+[1]CMR4!AF52</f>
        <v>0</v>
      </c>
      <c r="AG50" s="83">
        <f>+[1]CMR4!AG52</f>
        <v>0</v>
      </c>
      <c r="AH50" s="83">
        <f>+[1]CMR4!AH52</f>
        <v>0</v>
      </c>
      <c r="AI50" s="83">
        <f>+[1]CMR4!AI52</f>
        <v>0</v>
      </c>
      <c r="AJ50" s="83">
        <f>+[1]CMR4!AJ52</f>
        <v>0</v>
      </c>
    </row>
    <row r="51" spans="1:36">
      <c r="A51" s="83">
        <f>+[1]CMR4!A53</f>
        <v>0</v>
      </c>
      <c r="B51" s="83">
        <f>+[1]CMR4!B53</f>
        <v>0</v>
      </c>
      <c r="C51" s="83">
        <f>+[1]CMR4!C53</f>
        <v>0</v>
      </c>
      <c r="D51" s="83">
        <f>+[1]CMR4!D53</f>
        <v>0</v>
      </c>
      <c r="E51" s="83">
        <f>+[1]CMR4!E53</f>
        <v>0</v>
      </c>
      <c r="F51" s="83">
        <f>+[1]CMR4!F53</f>
        <v>0</v>
      </c>
      <c r="G51" s="83">
        <f>+[1]CMR4!G53</f>
        <v>0</v>
      </c>
      <c r="H51" s="83">
        <f>+[1]CMR4!H53</f>
        <v>0</v>
      </c>
      <c r="I51" s="83">
        <f>+[1]CMR4!I53</f>
        <v>0</v>
      </c>
      <c r="J51" s="83">
        <f>+[1]CMR4!J53</f>
        <v>0</v>
      </c>
      <c r="K51" s="83">
        <f>+[1]CMR4!K53</f>
        <v>0</v>
      </c>
      <c r="L51" s="83">
        <f>+[1]CMR4!L53</f>
        <v>0</v>
      </c>
      <c r="M51" s="83">
        <f>+[1]CMR4!M53</f>
        <v>0</v>
      </c>
      <c r="N51" s="83">
        <f>+[1]CMR4!N53</f>
        <v>0</v>
      </c>
      <c r="O51" s="83">
        <f>+[1]CMR4!O53</f>
        <v>0</v>
      </c>
      <c r="P51" s="83">
        <f>+[1]CMR4!P53</f>
        <v>0</v>
      </c>
      <c r="Q51" s="83">
        <f>+[1]CMR4!Q53</f>
        <v>0</v>
      </c>
      <c r="R51" s="83">
        <f>+[1]CMR4!R53</f>
        <v>0</v>
      </c>
      <c r="S51" s="83">
        <f>+[1]CMR4!S53</f>
        <v>0</v>
      </c>
      <c r="T51" s="83">
        <f>+[1]CMR4!T53</f>
        <v>0</v>
      </c>
      <c r="U51" s="83">
        <f>+[1]CMR4!U53</f>
        <v>0</v>
      </c>
      <c r="V51" s="83">
        <f>+[1]CMR4!V53</f>
        <v>0</v>
      </c>
      <c r="W51" s="83">
        <f>+[1]CMR4!W53</f>
        <v>0</v>
      </c>
      <c r="X51" s="83">
        <f>+[1]CMR4!X53</f>
        <v>0</v>
      </c>
      <c r="Y51" s="83">
        <f>+[1]CMR4!Y53</f>
        <v>0</v>
      </c>
      <c r="Z51" s="83">
        <f>+[1]CMR4!Z53</f>
        <v>0</v>
      </c>
      <c r="AA51" s="83">
        <f>+[1]CMR4!AA53</f>
        <v>0</v>
      </c>
      <c r="AB51" s="83">
        <f>+[1]CMR4!AB53</f>
        <v>0</v>
      </c>
      <c r="AC51" s="83">
        <f>+[1]CMR4!AC53</f>
        <v>0</v>
      </c>
      <c r="AD51" s="83">
        <f>+[1]CMR4!AD53</f>
        <v>0</v>
      </c>
      <c r="AE51" s="83">
        <f>+[1]CMR4!AE53</f>
        <v>0</v>
      </c>
      <c r="AF51" s="83">
        <f>+[1]CMR4!AF53</f>
        <v>0</v>
      </c>
      <c r="AG51" s="83">
        <f>+[1]CMR4!AG53</f>
        <v>0</v>
      </c>
      <c r="AH51" s="83">
        <f>+[1]CMR4!AH53</f>
        <v>0</v>
      </c>
      <c r="AI51" s="83">
        <f>+[1]CMR4!AI53</f>
        <v>0</v>
      </c>
      <c r="AJ51" s="83">
        <f>+[1]CMR4!AJ53</f>
        <v>0</v>
      </c>
    </row>
    <row r="52" spans="1:36">
      <c r="A52" s="83">
        <f>+[1]CMR4!A54</f>
        <v>0</v>
      </c>
      <c r="B52" s="83">
        <f>+[1]CMR4!B54</f>
        <v>0</v>
      </c>
      <c r="C52" s="83">
        <f>+[1]CMR4!C54</f>
        <v>0</v>
      </c>
      <c r="D52" s="83">
        <f>+[1]CMR4!D54</f>
        <v>0</v>
      </c>
      <c r="E52" s="83">
        <f>+[1]CMR4!E54</f>
        <v>0</v>
      </c>
      <c r="F52" s="83">
        <f>+[1]CMR4!F54</f>
        <v>0</v>
      </c>
      <c r="G52" s="83">
        <f>+[1]CMR4!G54</f>
        <v>0</v>
      </c>
      <c r="H52" s="83">
        <f>+[1]CMR4!H54</f>
        <v>0</v>
      </c>
      <c r="I52" s="83">
        <f>+[1]CMR4!I54</f>
        <v>0</v>
      </c>
      <c r="J52" s="83">
        <f>+[1]CMR4!J54</f>
        <v>0</v>
      </c>
      <c r="K52" s="83">
        <f>+[1]CMR4!K54</f>
        <v>0</v>
      </c>
      <c r="L52" s="83">
        <f>+[1]CMR4!L54</f>
        <v>0</v>
      </c>
      <c r="M52" s="83">
        <f>+[1]CMR4!M54</f>
        <v>0</v>
      </c>
      <c r="N52" s="83">
        <f>+[1]CMR4!N54</f>
        <v>0</v>
      </c>
      <c r="O52" s="83">
        <f>+[1]CMR4!O54</f>
        <v>0</v>
      </c>
      <c r="P52" s="83">
        <f>+[1]CMR4!P54</f>
        <v>0</v>
      </c>
      <c r="Q52" s="83">
        <f>+[1]CMR4!Q54</f>
        <v>0</v>
      </c>
      <c r="R52" s="83">
        <f>+[1]CMR4!R54</f>
        <v>0</v>
      </c>
      <c r="S52" s="83">
        <f>+[1]CMR4!S54</f>
        <v>0</v>
      </c>
      <c r="T52" s="83">
        <f>+[1]CMR4!T54</f>
        <v>0</v>
      </c>
      <c r="U52" s="83">
        <f>+[1]CMR4!U54</f>
        <v>0</v>
      </c>
      <c r="V52" s="83">
        <f>+[1]CMR4!V54</f>
        <v>0</v>
      </c>
      <c r="W52" s="83">
        <f>+[1]CMR4!W54</f>
        <v>0</v>
      </c>
      <c r="X52" s="83">
        <f>+[1]CMR4!X54</f>
        <v>0</v>
      </c>
      <c r="Y52" s="83">
        <f>+[1]CMR4!Y54</f>
        <v>0</v>
      </c>
      <c r="Z52" s="83">
        <f>+[1]CMR4!Z54</f>
        <v>0</v>
      </c>
      <c r="AA52" s="83">
        <f>+[1]CMR4!AA54</f>
        <v>0</v>
      </c>
      <c r="AB52" s="83">
        <f>+[1]CMR4!AB54</f>
        <v>0</v>
      </c>
      <c r="AC52" s="83">
        <f>+[1]CMR4!AC54</f>
        <v>0</v>
      </c>
      <c r="AD52" s="83">
        <f>+[1]CMR4!AD54</f>
        <v>0</v>
      </c>
      <c r="AE52" s="83">
        <f>+[1]CMR4!AE54</f>
        <v>0</v>
      </c>
      <c r="AF52" s="83">
        <f>+[1]CMR4!AF54</f>
        <v>0</v>
      </c>
      <c r="AG52" s="83">
        <f>+[1]CMR4!AG54</f>
        <v>0</v>
      </c>
      <c r="AH52" s="83">
        <f>+[1]CMR4!AH54</f>
        <v>0</v>
      </c>
      <c r="AI52" s="83">
        <f>+[1]CMR4!AI54</f>
        <v>0</v>
      </c>
      <c r="AJ52" s="83">
        <f>+[1]CMR4!AJ54</f>
        <v>0</v>
      </c>
    </row>
    <row r="54" spans="1:36">
      <c r="A54" s="82" t="s">
        <v>70</v>
      </c>
    </row>
    <row r="55" spans="1:36">
      <c r="A55" s="82" t="s">
        <v>350</v>
      </c>
    </row>
    <row r="77" spans="1:36" s="245" customFormat="1" ht="15" customHeight="1">
      <c r="A77" s="244" t="s">
        <v>428</v>
      </c>
      <c r="B77" s="245">
        <f>SUMIF($A$14:$A$52,$A77,B$14:B$52)</f>
        <v>290</v>
      </c>
      <c r="C77" s="245">
        <f t="shared" ref="C77:AJ78" si="0">SUMIF($A$14:$A$52,$A77,C$14:C$52)</f>
        <v>194</v>
      </c>
      <c r="D77" s="245">
        <f t="shared" si="0"/>
        <v>174</v>
      </c>
      <c r="E77" s="245">
        <f t="shared" si="0"/>
        <v>227</v>
      </c>
      <c r="F77" s="245">
        <f t="shared" si="0"/>
        <v>15</v>
      </c>
      <c r="G77" s="245">
        <f t="shared" si="0"/>
        <v>12</v>
      </c>
      <c r="H77" s="245">
        <f t="shared" si="0"/>
        <v>0</v>
      </c>
      <c r="I77" s="245">
        <f t="shared" si="0"/>
        <v>10</v>
      </c>
      <c r="J77" s="245">
        <f t="shared" si="0"/>
        <v>12</v>
      </c>
      <c r="K77" s="245">
        <f t="shared" si="0"/>
        <v>13</v>
      </c>
      <c r="L77" s="245">
        <f t="shared" si="0"/>
        <v>10</v>
      </c>
      <c r="M77" s="245">
        <f t="shared" si="0"/>
        <v>21</v>
      </c>
      <c r="N77" s="245">
        <f t="shared" si="0"/>
        <v>4</v>
      </c>
      <c r="O77" s="245">
        <f t="shared" si="0"/>
        <v>0</v>
      </c>
      <c r="P77" s="245">
        <f t="shared" si="0"/>
        <v>15</v>
      </c>
      <c r="Q77" s="245">
        <f t="shared" si="0"/>
        <v>4</v>
      </c>
      <c r="R77" s="245">
        <f t="shared" si="0"/>
        <v>11</v>
      </c>
      <c r="S77" s="245">
        <f t="shared" si="0"/>
        <v>12</v>
      </c>
      <c r="T77" s="245">
        <f t="shared" si="0"/>
        <v>12</v>
      </c>
      <c r="U77" s="245">
        <f t="shared" si="0"/>
        <v>13</v>
      </c>
      <c r="V77" s="245">
        <f t="shared" si="0"/>
        <v>0</v>
      </c>
      <c r="W77" s="245">
        <f t="shared" si="0"/>
        <v>6</v>
      </c>
      <c r="X77" s="245">
        <f t="shared" si="0"/>
        <v>14</v>
      </c>
      <c r="Y77" s="245">
        <f t="shared" si="0"/>
        <v>16</v>
      </c>
      <c r="Z77" s="245">
        <f t="shared" si="0"/>
        <v>14</v>
      </c>
      <c r="AA77" s="245">
        <f t="shared" si="0"/>
        <v>9</v>
      </c>
      <c r="AB77" s="245">
        <f t="shared" si="0"/>
        <v>4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808</v>
      </c>
      <c r="C78" s="245">
        <f t="shared" si="0"/>
        <v>401</v>
      </c>
      <c r="D78" s="245">
        <f t="shared" si="0"/>
        <v>370</v>
      </c>
      <c r="E78" s="245">
        <f t="shared" si="0"/>
        <v>390</v>
      </c>
      <c r="F78" s="245">
        <f t="shared" si="0"/>
        <v>29</v>
      </c>
      <c r="G78" s="245">
        <f t="shared" si="0"/>
        <v>30</v>
      </c>
      <c r="H78" s="245">
        <f t="shared" si="0"/>
        <v>0</v>
      </c>
      <c r="I78" s="245">
        <f t="shared" si="0"/>
        <v>29</v>
      </c>
      <c r="J78" s="245">
        <f t="shared" si="0"/>
        <v>16</v>
      </c>
      <c r="K78" s="245">
        <f t="shared" si="0"/>
        <v>19</v>
      </c>
      <c r="L78" s="245">
        <f t="shared" si="0"/>
        <v>7</v>
      </c>
      <c r="M78" s="245">
        <f t="shared" si="0"/>
        <v>17</v>
      </c>
      <c r="N78" s="245">
        <f t="shared" si="0"/>
        <v>10</v>
      </c>
      <c r="O78" s="245">
        <f t="shared" si="0"/>
        <v>0</v>
      </c>
      <c r="P78" s="245">
        <f t="shared" si="0"/>
        <v>22</v>
      </c>
      <c r="Q78" s="245">
        <f t="shared" si="0"/>
        <v>7</v>
      </c>
      <c r="R78" s="245">
        <f t="shared" si="0"/>
        <v>38</v>
      </c>
      <c r="S78" s="245">
        <f t="shared" si="0"/>
        <v>15</v>
      </c>
      <c r="T78" s="245">
        <f t="shared" si="0"/>
        <v>17</v>
      </c>
      <c r="U78" s="245">
        <f t="shared" si="0"/>
        <v>12</v>
      </c>
      <c r="V78" s="245">
        <f t="shared" si="0"/>
        <v>0</v>
      </c>
      <c r="W78" s="245">
        <f t="shared" si="0"/>
        <v>35</v>
      </c>
      <c r="X78" s="245">
        <f t="shared" si="0"/>
        <v>14</v>
      </c>
      <c r="Y78" s="245">
        <f t="shared" si="0"/>
        <v>20</v>
      </c>
      <c r="Z78" s="245">
        <f t="shared" si="0"/>
        <v>14</v>
      </c>
      <c r="AA78" s="245">
        <f t="shared" si="0"/>
        <v>16</v>
      </c>
      <c r="AB78" s="245">
        <f t="shared" si="0"/>
        <v>21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8"/>
  <sheetViews>
    <sheetView workbookViewId="0">
      <selection activeCell="M23" sqref="M23"/>
    </sheetView>
  </sheetViews>
  <sheetFormatPr defaultRowHeight="15"/>
  <sheetData>
    <row r="1" spans="1:36">
      <c r="A1" s="138" t="s">
        <v>117</v>
      </c>
    </row>
    <row r="3" spans="1:36">
      <c r="A3" s="138" t="s">
        <v>116</v>
      </c>
    </row>
    <row r="4" spans="1:36">
      <c r="A4" s="138" t="s">
        <v>115</v>
      </c>
    </row>
    <row r="5" spans="1:36">
      <c r="A5" s="138" t="s">
        <v>253</v>
      </c>
    </row>
    <row r="6" spans="1:36">
      <c r="A6" s="138" t="s">
        <v>254</v>
      </c>
    </row>
    <row r="8" spans="1:36">
      <c r="A8" s="139" t="s">
        <v>0</v>
      </c>
      <c r="B8" s="139">
        <v>201912</v>
      </c>
      <c r="C8" s="139">
        <v>202001</v>
      </c>
      <c r="D8" s="139">
        <v>202002</v>
      </c>
      <c r="E8" s="139" t="s">
        <v>157</v>
      </c>
      <c r="F8" s="139">
        <v>1</v>
      </c>
      <c r="G8" s="139">
        <v>2</v>
      </c>
      <c r="H8" s="139">
        <v>3</v>
      </c>
      <c r="I8" s="139">
        <v>4</v>
      </c>
      <c r="J8" s="139">
        <v>5</v>
      </c>
      <c r="K8" s="139">
        <v>6</v>
      </c>
      <c r="L8" s="139">
        <v>7</v>
      </c>
      <c r="M8" s="139">
        <v>8</v>
      </c>
      <c r="N8" s="139">
        <v>9</v>
      </c>
      <c r="O8" s="139">
        <v>10</v>
      </c>
      <c r="P8" s="139">
        <v>11</v>
      </c>
      <c r="Q8" s="139">
        <v>12</v>
      </c>
      <c r="R8" s="139">
        <v>13</v>
      </c>
      <c r="S8" s="139">
        <v>14</v>
      </c>
      <c r="T8" s="139">
        <v>15</v>
      </c>
      <c r="U8" s="139">
        <v>16</v>
      </c>
      <c r="V8" s="139">
        <v>17</v>
      </c>
      <c r="W8" s="139">
        <v>18</v>
      </c>
      <c r="X8" s="139">
        <v>19</v>
      </c>
      <c r="Y8" s="139">
        <v>20</v>
      </c>
      <c r="Z8" s="139">
        <v>21</v>
      </c>
      <c r="AA8" s="139">
        <v>22</v>
      </c>
      <c r="AB8" s="139">
        <v>23</v>
      </c>
      <c r="AC8" s="139">
        <v>24</v>
      </c>
      <c r="AD8" s="139">
        <v>25</v>
      </c>
      <c r="AE8" s="139">
        <v>26</v>
      </c>
      <c r="AF8" s="139">
        <v>27</v>
      </c>
      <c r="AG8" s="139">
        <v>28</v>
      </c>
      <c r="AH8" s="149">
        <v>29</v>
      </c>
      <c r="AI8" s="149">
        <v>30</v>
      </c>
      <c r="AJ8" s="149">
        <v>31</v>
      </c>
    </row>
    <row r="9" spans="1:36">
      <c r="A9" s="140" t="s">
        <v>114</v>
      </c>
      <c r="B9" s="140">
        <v>0</v>
      </c>
      <c r="C9" s="140">
        <v>0</v>
      </c>
      <c r="D9" s="140">
        <v>0</v>
      </c>
      <c r="E9" s="140">
        <v>0</v>
      </c>
      <c r="F9" s="140">
        <v>0</v>
      </c>
      <c r="G9" s="140">
        <v>0</v>
      </c>
      <c r="H9" s="140">
        <v>0</v>
      </c>
      <c r="I9" s="140">
        <v>0</v>
      </c>
      <c r="J9" s="140">
        <v>0</v>
      </c>
      <c r="K9" s="140">
        <v>0</v>
      </c>
      <c r="L9" s="140">
        <v>0</v>
      </c>
      <c r="M9" s="140">
        <v>0</v>
      </c>
      <c r="N9" s="140">
        <v>0</v>
      </c>
      <c r="O9" s="140">
        <v>0</v>
      </c>
      <c r="P9" s="140">
        <v>0</v>
      </c>
      <c r="Q9" s="140">
        <v>0</v>
      </c>
      <c r="R9" s="140">
        <v>0</v>
      </c>
      <c r="S9" s="140">
        <v>0</v>
      </c>
      <c r="T9" s="140">
        <v>0</v>
      </c>
      <c r="U9" s="140">
        <v>0</v>
      </c>
      <c r="V9" s="140">
        <v>0</v>
      </c>
      <c r="W9" s="140">
        <v>0</v>
      </c>
      <c r="X9" s="140">
        <v>0</v>
      </c>
      <c r="Y9" s="140">
        <v>0</v>
      </c>
      <c r="Z9" s="140">
        <v>0</v>
      </c>
      <c r="AA9" s="140">
        <v>0</v>
      </c>
      <c r="AB9" s="140">
        <v>0</v>
      </c>
      <c r="AC9" s="140">
        <v>0</v>
      </c>
      <c r="AD9" s="140">
        <v>0</v>
      </c>
      <c r="AE9" s="140">
        <v>0</v>
      </c>
      <c r="AF9" s="140">
        <v>0</v>
      </c>
      <c r="AG9" s="140">
        <v>0</v>
      </c>
      <c r="AH9" s="140">
        <v>0</v>
      </c>
      <c r="AI9" s="140">
        <v>0</v>
      </c>
      <c r="AJ9" s="140">
        <v>0</v>
      </c>
    </row>
    <row r="10" spans="1:36">
      <c r="A10" s="140" t="s">
        <v>113</v>
      </c>
      <c r="B10" s="140">
        <v>0</v>
      </c>
      <c r="C10" s="140">
        <v>0</v>
      </c>
      <c r="D10" s="140">
        <v>0</v>
      </c>
      <c r="E10" s="140">
        <v>0</v>
      </c>
      <c r="F10" s="140">
        <v>0</v>
      </c>
      <c r="G10" s="140">
        <v>0</v>
      </c>
      <c r="H10" s="140">
        <v>0</v>
      </c>
      <c r="I10" s="140">
        <v>0</v>
      </c>
      <c r="J10" s="140">
        <v>0</v>
      </c>
      <c r="K10" s="140">
        <v>0</v>
      </c>
      <c r="L10" s="140">
        <v>0</v>
      </c>
      <c r="M10" s="140">
        <v>0</v>
      </c>
      <c r="N10" s="140">
        <v>0</v>
      </c>
      <c r="O10" s="140">
        <v>0</v>
      </c>
      <c r="P10" s="140">
        <v>0</v>
      </c>
      <c r="Q10" s="140">
        <v>0</v>
      </c>
      <c r="R10" s="140">
        <v>0</v>
      </c>
      <c r="S10" s="140">
        <v>0</v>
      </c>
      <c r="T10" s="140">
        <v>0</v>
      </c>
      <c r="U10" s="140">
        <v>0</v>
      </c>
      <c r="V10" s="140">
        <v>0</v>
      </c>
      <c r="W10" s="140">
        <v>0</v>
      </c>
      <c r="X10" s="140">
        <v>0</v>
      </c>
      <c r="Y10" s="140">
        <v>0</v>
      </c>
      <c r="Z10" s="140">
        <v>0</v>
      </c>
      <c r="AA10" s="140">
        <v>0</v>
      </c>
      <c r="AB10" s="140">
        <v>0</v>
      </c>
      <c r="AC10" s="140">
        <v>0</v>
      </c>
      <c r="AD10" s="140">
        <v>0</v>
      </c>
      <c r="AE10" s="140">
        <v>0</v>
      </c>
      <c r="AF10" s="140">
        <v>0</v>
      </c>
      <c r="AG10" s="140">
        <v>0</v>
      </c>
      <c r="AH10" s="140">
        <v>0</v>
      </c>
      <c r="AI10" s="140">
        <v>0</v>
      </c>
      <c r="AJ10" s="140">
        <v>0</v>
      </c>
    </row>
    <row r="11" spans="1:36">
      <c r="A11" s="140" t="s">
        <v>112</v>
      </c>
      <c r="B11" s="140">
        <v>0</v>
      </c>
      <c r="C11" s="140">
        <v>0</v>
      </c>
      <c r="D11" s="140">
        <v>0</v>
      </c>
      <c r="E11" s="140">
        <v>0</v>
      </c>
      <c r="F11" s="140">
        <v>0</v>
      </c>
      <c r="G11" s="140">
        <v>0</v>
      </c>
      <c r="H11" s="140">
        <v>0</v>
      </c>
      <c r="I11" s="140">
        <v>0</v>
      </c>
      <c r="J11" s="140">
        <v>0</v>
      </c>
      <c r="K11" s="140">
        <v>0</v>
      </c>
      <c r="L11" s="140">
        <v>0</v>
      </c>
      <c r="M11" s="140">
        <v>0</v>
      </c>
      <c r="N11" s="140">
        <v>0</v>
      </c>
      <c r="O11" s="140">
        <v>0</v>
      </c>
      <c r="P11" s="140">
        <v>0</v>
      </c>
      <c r="Q11" s="140">
        <v>0</v>
      </c>
      <c r="R11" s="140">
        <v>0</v>
      </c>
      <c r="S11" s="140">
        <v>0</v>
      </c>
      <c r="T11" s="140">
        <v>0</v>
      </c>
      <c r="U11" s="140">
        <v>0</v>
      </c>
      <c r="V11" s="140">
        <v>0</v>
      </c>
      <c r="W11" s="140">
        <v>0</v>
      </c>
      <c r="X11" s="140">
        <v>0</v>
      </c>
      <c r="Y11" s="140">
        <v>0</v>
      </c>
      <c r="Z11" s="140">
        <v>0</v>
      </c>
      <c r="AA11" s="140">
        <v>0</v>
      </c>
      <c r="AB11" s="140">
        <v>0</v>
      </c>
      <c r="AC11" s="140">
        <v>0</v>
      </c>
      <c r="AD11" s="140">
        <v>0</v>
      </c>
      <c r="AE11" s="140">
        <v>0</v>
      </c>
      <c r="AF11" s="140">
        <v>0</v>
      </c>
      <c r="AG11" s="140">
        <v>0</v>
      </c>
      <c r="AH11" s="140">
        <v>0</v>
      </c>
      <c r="AI11" s="140">
        <v>0</v>
      </c>
      <c r="AJ11" s="140">
        <v>0</v>
      </c>
    </row>
    <row r="12" spans="1:36">
      <c r="A12" s="140" t="s">
        <v>111</v>
      </c>
      <c r="B12" s="140">
        <v>0</v>
      </c>
      <c r="C12" s="140">
        <v>0</v>
      </c>
      <c r="D12" s="140">
        <v>0</v>
      </c>
      <c r="E12" s="140">
        <v>0</v>
      </c>
      <c r="F12" s="140">
        <v>0</v>
      </c>
      <c r="G12" s="140">
        <v>0</v>
      </c>
      <c r="H12" s="140">
        <v>0</v>
      </c>
      <c r="I12" s="140">
        <v>0</v>
      </c>
      <c r="J12" s="140">
        <v>0</v>
      </c>
      <c r="K12" s="140">
        <v>0</v>
      </c>
      <c r="L12" s="140">
        <v>0</v>
      </c>
      <c r="M12" s="140">
        <v>0</v>
      </c>
      <c r="N12" s="140">
        <v>0</v>
      </c>
      <c r="O12" s="140">
        <v>0</v>
      </c>
      <c r="P12" s="140">
        <v>0</v>
      </c>
      <c r="Q12" s="140">
        <v>0</v>
      </c>
      <c r="R12" s="140">
        <v>0</v>
      </c>
      <c r="S12" s="140">
        <v>0</v>
      </c>
      <c r="T12" s="140">
        <v>0</v>
      </c>
      <c r="U12" s="140">
        <v>0</v>
      </c>
      <c r="V12" s="140">
        <v>0</v>
      </c>
      <c r="W12" s="140">
        <v>0</v>
      </c>
      <c r="X12" s="140">
        <v>0</v>
      </c>
      <c r="Y12" s="140">
        <v>0</v>
      </c>
      <c r="Z12" s="140">
        <v>0</v>
      </c>
      <c r="AA12" s="140">
        <v>0</v>
      </c>
      <c r="AB12" s="140">
        <v>0</v>
      </c>
      <c r="AC12" s="140">
        <v>0</v>
      </c>
      <c r="AD12" s="140">
        <v>0</v>
      </c>
      <c r="AE12" s="140">
        <v>0</v>
      </c>
      <c r="AF12" s="140">
        <v>0</v>
      </c>
      <c r="AG12" s="140">
        <v>0</v>
      </c>
      <c r="AH12" s="140">
        <v>0</v>
      </c>
      <c r="AI12" s="140">
        <v>0</v>
      </c>
      <c r="AJ12" s="140">
        <v>0</v>
      </c>
    </row>
    <row r="13" spans="1:36">
      <c r="A13" s="140" t="s">
        <v>110</v>
      </c>
      <c r="B13" s="140">
        <v>0</v>
      </c>
      <c r="C13" s="140">
        <v>0</v>
      </c>
      <c r="D13" s="140">
        <v>0</v>
      </c>
      <c r="E13" s="140">
        <v>0</v>
      </c>
      <c r="F13" s="140">
        <v>0</v>
      </c>
      <c r="G13" s="140">
        <v>0</v>
      </c>
      <c r="H13" s="140">
        <v>0</v>
      </c>
      <c r="I13" s="140">
        <v>0</v>
      </c>
      <c r="J13" s="140">
        <v>0</v>
      </c>
      <c r="K13" s="140">
        <v>0</v>
      </c>
      <c r="L13" s="140">
        <v>0</v>
      </c>
      <c r="M13" s="140">
        <v>0</v>
      </c>
      <c r="N13" s="140">
        <v>0</v>
      </c>
      <c r="O13" s="140">
        <v>0</v>
      </c>
      <c r="P13" s="140">
        <v>0</v>
      </c>
      <c r="Q13" s="140">
        <v>0</v>
      </c>
      <c r="R13" s="140">
        <v>0</v>
      </c>
      <c r="S13" s="140">
        <v>0</v>
      </c>
      <c r="T13" s="140">
        <v>0</v>
      </c>
      <c r="U13" s="140">
        <v>0</v>
      </c>
      <c r="V13" s="140">
        <v>0</v>
      </c>
      <c r="W13" s="140">
        <v>0</v>
      </c>
      <c r="X13" s="140">
        <v>0</v>
      </c>
      <c r="Y13" s="140">
        <v>0</v>
      </c>
      <c r="Z13" s="140">
        <v>0</v>
      </c>
      <c r="AA13" s="140">
        <v>0</v>
      </c>
      <c r="AB13" s="140">
        <v>0</v>
      </c>
      <c r="AC13" s="140">
        <v>0</v>
      </c>
      <c r="AD13" s="140">
        <v>0</v>
      </c>
      <c r="AE13" s="140">
        <v>0</v>
      </c>
      <c r="AF13" s="140">
        <v>0</v>
      </c>
      <c r="AG13" s="140">
        <v>0</v>
      </c>
      <c r="AH13" s="140">
        <v>0</v>
      </c>
      <c r="AI13" s="140">
        <v>0</v>
      </c>
      <c r="AJ13" s="140">
        <v>0</v>
      </c>
    </row>
    <row r="14" spans="1:36">
      <c r="A14" s="140" t="s">
        <v>109</v>
      </c>
      <c r="B14" s="140">
        <v>0</v>
      </c>
      <c r="C14" s="140">
        <v>0</v>
      </c>
      <c r="D14" s="140">
        <v>0</v>
      </c>
      <c r="E14" s="140">
        <v>0</v>
      </c>
      <c r="F14" s="140">
        <v>0</v>
      </c>
      <c r="G14" s="140">
        <v>0</v>
      </c>
      <c r="H14" s="140">
        <v>0</v>
      </c>
      <c r="I14" s="140">
        <v>0</v>
      </c>
      <c r="J14" s="140">
        <v>0</v>
      </c>
      <c r="K14" s="140">
        <v>0</v>
      </c>
      <c r="L14" s="140">
        <v>0</v>
      </c>
      <c r="M14" s="140">
        <v>0</v>
      </c>
      <c r="N14" s="140">
        <v>0</v>
      </c>
      <c r="O14" s="140">
        <v>0</v>
      </c>
      <c r="P14" s="140">
        <v>0</v>
      </c>
      <c r="Q14" s="140">
        <v>0</v>
      </c>
      <c r="R14" s="140">
        <v>0</v>
      </c>
      <c r="S14" s="140">
        <v>0</v>
      </c>
      <c r="T14" s="140">
        <v>0</v>
      </c>
      <c r="U14" s="140">
        <v>0</v>
      </c>
      <c r="V14" s="140">
        <v>0</v>
      </c>
      <c r="W14" s="140">
        <v>0</v>
      </c>
      <c r="X14" s="140">
        <v>0</v>
      </c>
      <c r="Y14" s="140">
        <v>0</v>
      </c>
      <c r="Z14" s="140">
        <v>0</v>
      </c>
      <c r="AA14" s="140">
        <v>0</v>
      </c>
      <c r="AB14" s="140">
        <v>0</v>
      </c>
      <c r="AC14" s="140">
        <v>0</v>
      </c>
      <c r="AD14" s="140">
        <v>0</v>
      </c>
      <c r="AE14" s="140">
        <v>0</v>
      </c>
      <c r="AF14" s="140">
        <v>0</v>
      </c>
      <c r="AG14" s="140">
        <v>0</v>
      </c>
      <c r="AH14" s="140">
        <v>0</v>
      </c>
      <c r="AI14" s="140">
        <v>0</v>
      </c>
      <c r="AJ14" s="140">
        <v>0</v>
      </c>
    </row>
    <row r="15" spans="1:36">
      <c r="A15" s="140" t="s">
        <v>108</v>
      </c>
      <c r="B15" s="140">
        <v>0</v>
      </c>
      <c r="C15" s="140">
        <v>0</v>
      </c>
      <c r="D15" s="140">
        <v>0</v>
      </c>
      <c r="E15" s="140">
        <v>0</v>
      </c>
      <c r="F15" s="140">
        <v>0</v>
      </c>
      <c r="G15" s="140">
        <v>0</v>
      </c>
      <c r="H15" s="140">
        <v>0</v>
      </c>
      <c r="I15" s="140">
        <v>0</v>
      </c>
      <c r="J15" s="140">
        <v>0</v>
      </c>
      <c r="K15" s="140">
        <v>0</v>
      </c>
      <c r="L15" s="140">
        <v>0</v>
      </c>
      <c r="M15" s="140">
        <v>0</v>
      </c>
      <c r="N15" s="140">
        <v>0</v>
      </c>
      <c r="O15" s="140">
        <v>0</v>
      </c>
      <c r="P15" s="140">
        <v>0</v>
      </c>
      <c r="Q15" s="140">
        <v>0</v>
      </c>
      <c r="R15" s="140">
        <v>0</v>
      </c>
      <c r="S15" s="140">
        <v>0</v>
      </c>
      <c r="T15" s="140">
        <v>0</v>
      </c>
      <c r="U15" s="140">
        <v>0</v>
      </c>
      <c r="V15" s="140">
        <v>0</v>
      </c>
      <c r="W15" s="140">
        <v>0</v>
      </c>
      <c r="X15" s="140">
        <v>0</v>
      </c>
      <c r="Y15" s="140">
        <v>0</v>
      </c>
      <c r="Z15" s="140">
        <v>0</v>
      </c>
      <c r="AA15" s="140">
        <v>0</v>
      </c>
      <c r="AB15" s="140">
        <v>0</v>
      </c>
      <c r="AC15" s="140">
        <v>0</v>
      </c>
      <c r="AD15" s="140">
        <v>0</v>
      </c>
      <c r="AE15" s="140">
        <v>0</v>
      </c>
      <c r="AF15" s="140">
        <v>0</v>
      </c>
      <c r="AG15" s="140">
        <v>0</v>
      </c>
      <c r="AH15" s="140">
        <v>0</v>
      </c>
      <c r="AI15" s="140">
        <v>0</v>
      </c>
      <c r="AJ15" s="140">
        <v>0</v>
      </c>
    </row>
    <row r="16" spans="1:36">
      <c r="A16" s="140" t="s">
        <v>107</v>
      </c>
      <c r="B16" s="140">
        <v>0</v>
      </c>
      <c r="C16" s="140">
        <v>0</v>
      </c>
      <c r="D16" s="140">
        <v>0</v>
      </c>
      <c r="E16" s="140">
        <v>0</v>
      </c>
      <c r="F16" s="140">
        <v>0</v>
      </c>
      <c r="G16" s="140">
        <v>0</v>
      </c>
      <c r="H16" s="140">
        <v>0</v>
      </c>
      <c r="I16" s="140">
        <v>0</v>
      </c>
      <c r="J16" s="140">
        <v>0</v>
      </c>
      <c r="K16" s="140">
        <v>0</v>
      </c>
      <c r="L16" s="140">
        <v>0</v>
      </c>
      <c r="M16" s="140">
        <v>0</v>
      </c>
      <c r="N16" s="140">
        <v>0</v>
      </c>
      <c r="O16" s="140">
        <v>0</v>
      </c>
      <c r="P16" s="140">
        <v>0</v>
      </c>
      <c r="Q16" s="140">
        <v>0</v>
      </c>
      <c r="R16" s="140">
        <v>0</v>
      </c>
      <c r="S16" s="140">
        <v>0</v>
      </c>
      <c r="T16" s="140">
        <v>0</v>
      </c>
      <c r="U16" s="140">
        <v>0</v>
      </c>
      <c r="V16" s="140">
        <v>0</v>
      </c>
      <c r="W16" s="140">
        <v>0</v>
      </c>
      <c r="X16" s="140">
        <v>0</v>
      </c>
      <c r="Y16" s="140">
        <v>0</v>
      </c>
      <c r="Z16" s="140">
        <v>0</v>
      </c>
      <c r="AA16" s="140">
        <v>0</v>
      </c>
      <c r="AB16" s="140">
        <v>0</v>
      </c>
      <c r="AC16" s="140">
        <v>0</v>
      </c>
      <c r="AD16" s="140">
        <v>0</v>
      </c>
      <c r="AE16" s="140">
        <v>0</v>
      </c>
      <c r="AF16" s="140">
        <v>0</v>
      </c>
      <c r="AG16" s="140">
        <v>0</v>
      </c>
      <c r="AH16" s="140">
        <v>0</v>
      </c>
      <c r="AI16" s="140">
        <v>0</v>
      </c>
      <c r="AJ16" s="140">
        <v>0</v>
      </c>
    </row>
    <row r="17" spans="1:36">
      <c r="A17" s="140" t="s">
        <v>106</v>
      </c>
      <c r="B17" s="140">
        <v>0</v>
      </c>
      <c r="C17" s="140">
        <v>0</v>
      </c>
      <c r="D17" s="140">
        <v>0</v>
      </c>
      <c r="E17" s="140">
        <v>0</v>
      </c>
      <c r="F17" s="140">
        <v>0</v>
      </c>
      <c r="G17" s="140">
        <v>0</v>
      </c>
      <c r="H17" s="140">
        <v>0</v>
      </c>
      <c r="I17" s="140">
        <v>0</v>
      </c>
      <c r="J17" s="140">
        <v>0</v>
      </c>
      <c r="K17" s="140">
        <v>0</v>
      </c>
      <c r="L17" s="140">
        <v>0</v>
      </c>
      <c r="M17" s="140">
        <v>0</v>
      </c>
      <c r="N17" s="140">
        <v>0</v>
      </c>
      <c r="O17" s="140">
        <v>0</v>
      </c>
      <c r="P17" s="140">
        <v>0</v>
      </c>
      <c r="Q17" s="140">
        <v>0</v>
      </c>
      <c r="R17" s="140">
        <v>0</v>
      </c>
      <c r="S17" s="140">
        <v>0</v>
      </c>
      <c r="T17" s="140">
        <v>0</v>
      </c>
      <c r="U17" s="140">
        <v>0</v>
      </c>
      <c r="V17" s="140">
        <v>0</v>
      </c>
      <c r="W17" s="140">
        <v>0</v>
      </c>
      <c r="X17" s="140">
        <v>0</v>
      </c>
      <c r="Y17" s="140">
        <v>0</v>
      </c>
      <c r="Z17" s="140">
        <v>0</v>
      </c>
      <c r="AA17" s="140">
        <v>0</v>
      </c>
      <c r="AB17" s="140">
        <v>0</v>
      </c>
      <c r="AC17" s="140">
        <v>0</v>
      </c>
      <c r="AD17" s="140">
        <v>0</v>
      </c>
      <c r="AE17" s="140">
        <v>0</v>
      </c>
      <c r="AF17" s="140">
        <v>0</v>
      </c>
      <c r="AG17" s="140">
        <v>0</v>
      </c>
      <c r="AH17" s="140">
        <v>0</v>
      </c>
      <c r="AI17" s="140">
        <v>0</v>
      </c>
      <c r="AJ17" s="140">
        <v>0</v>
      </c>
    </row>
    <row r="18" spans="1:36">
      <c r="A18" s="140" t="s">
        <v>105</v>
      </c>
      <c r="B18" s="140">
        <v>0</v>
      </c>
      <c r="C18" s="140">
        <v>0</v>
      </c>
      <c r="D18" s="140">
        <v>0</v>
      </c>
      <c r="E18" s="140">
        <v>0</v>
      </c>
      <c r="F18" s="140">
        <v>0</v>
      </c>
      <c r="G18" s="140">
        <v>0</v>
      </c>
      <c r="H18" s="140">
        <v>0</v>
      </c>
      <c r="I18" s="140">
        <v>0</v>
      </c>
      <c r="J18" s="140">
        <v>0</v>
      </c>
      <c r="K18" s="140">
        <v>0</v>
      </c>
      <c r="L18" s="140">
        <v>0</v>
      </c>
      <c r="M18" s="140">
        <v>0</v>
      </c>
      <c r="N18" s="140">
        <v>0</v>
      </c>
      <c r="O18" s="140">
        <v>0</v>
      </c>
      <c r="P18" s="140">
        <v>0</v>
      </c>
      <c r="Q18" s="140">
        <v>0</v>
      </c>
      <c r="R18" s="140">
        <v>0</v>
      </c>
      <c r="S18" s="140">
        <v>0</v>
      </c>
      <c r="T18" s="140">
        <v>0</v>
      </c>
      <c r="U18" s="140">
        <v>0</v>
      </c>
      <c r="V18" s="140">
        <v>0</v>
      </c>
      <c r="W18" s="140">
        <v>0</v>
      </c>
      <c r="X18" s="140">
        <v>0</v>
      </c>
      <c r="Y18" s="140">
        <v>0</v>
      </c>
      <c r="Z18" s="140">
        <v>0</v>
      </c>
      <c r="AA18" s="140">
        <v>0</v>
      </c>
      <c r="AB18" s="140">
        <v>0</v>
      </c>
      <c r="AC18" s="140">
        <v>0</v>
      </c>
      <c r="AD18" s="140">
        <v>0</v>
      </c>
      <c r="AE18" s="140">
        <v>0</v>
      </c>
      <c r="AF18" s="140">
        <v>0</v>
      </c>
      <c r="AG18" s="140">
        <v>0</v>
      </c>
      <c r="AH18" s="140">
        <v>0</v>
      </c>
      <c r="AI18" s="140">
        <v>0</v>
      </c>
      <c r="AJ18" s="140">
        <v>0</v>
      </c>
    </row>
    <row r="19" spans="1:36" s="80" customFormat="1">
      <c r="A19" s="140" t="s">
        <v>104</v>
      </c>
      <c r="B19" s="140">
        <v>0</v>
      </c>
      <c r="C19" s="140">
        <v>0</v>
      </c>
      <c r="D19" s="140">
        <v>0</v>
      </c>
      <c r="E19" s="140">
        <v>0</v>
      </c>
      <c r="F19" s="140">
        <v>0</v>
      </c>
      <c r="G19" s="140">
        <v>0</v>
      </c>
      <c r="H19" s="140">
        <v>0</v>
      </c>
      <c r="I19" s="140">
        <v>0</v>
      </c>
      <c r="J19" s="140">
        <v>0</v>
      </c>
      <c r="K19" s="140">
        <v>0</v>
      </c>
      <c r="L19" s="140">
        <v>0</v>
      </c>
      <c r="M19" s="140">
        <v>0</v>
      </c>
      <c r="N19" s="140">
        <v>0</v>
      </c>
      <c r="O19" s="140">
        <v>0</v>
      </c>
      <c r="P19" s="140">
        <v>0</v>
      </c>
      <c r="Q19" s="140">
        <v>0</v>
      </c>
      <c r="R19" s="140">
        <v>0</v>
      </c>
      <c r="S19" s="140">
        <v>0</v>
      </c>
      <c r="T19" s="140">
        <v>0</v>
      </c>
      <c r="U19" s="140">
        <v>0</v>
      </c>
      <c r="V19" s="140">
        <v>0</v>
      </c>
      <c r="W19" s="140">
        <v>0</v>
      </c>
      <c r="X19" s="140">
        <v>0</v>
      </c>
      <c r="Y19" s="140">
        <v>0</v>
      </c>
      <c r="Z19" s="140">
        <v>0</v>
      </c>
      <c r="AA19" s="140">
        <v>0</v>
      </c>
      <c r="AB19" s="140">
        <v>0</v>
      </c>
      <c r="AC19" s="140">
        <v>0</v>
      </c>
      <c r="AD19" s="140">
        <v>0</v>
      </c>
      <c r="AE19" s="140">
        <v>0</v>
      </c>
      <c r="AF19" s="140">
        <v>0</v>
      </c>
      <c r="AG19" s="140">
        <v>0</v>
      </c>
      <c r="AH19" s="140">
        <v>0</v>
      </c>
      <c r="AI19" s="140">
        <v>0</v>
      </c>
      <c r="AJ19" s="140">
        <v>0</v>
      </c>
    </row>
    <row r="20" spans="1:36">
      <c r="A20" s="140" t="s">
        <v>103</v>
      </c>
      <c r="B20" s="140">
        <v>0</v>
      </c>
      <c r="C20" s="140">
        <v>0</v>
      </c>
      <c r="D20" s="140">
        <v>0</v>
      </c>
      <c r="E20" s="140">
        <v>0</v>
      </c>
      <c r="F20" s="140">
        <v>0</v>
      </c>
      <c r="G20" s="140">
        <v>0</v>
      </c>
      <c r="H20" s="140">
        <v>0</v>
      </c>
      <c r="I20" s="140">
        <v>0</v>
      </c>
      <c r="J20" s="140">
        <v>0</v>
      </c>
      <c r="K20" s="140">
        <v>0</v>
      </c>
      <c r="L20" s="140">
        <v>0</v>
      </c>
      <c r="M20" s="140">
        <v>0</v>
      </c>
      <c r="N20" s="140">
        <v>0</v>
      </c>
      <c r="O20" s="140">
        <v>0</v>
      </c>
      <c r="P20" s="140">
        <v>0</v>
      </c>
      <c r="Q20" s="140">
        <v>0</v>
      </c>
      <c r="R20" s="140">
        <v>0</v>
      </c>
      <c r="S20" s="140">
        <v>0</v>
      </c>
      <c r="T20" s="140">
        <v>0</v>
      </c>
      <c r="U20" s="140">
        <v>0</v>
      </c>
      <c r="V20" s="140">
        <v>0</v>
      </c>
      <c r="W20" s="140">
        <v>0</v>
      </c>
      <c r="X20" s="140">
        <v>0</v>
      </c>
      <c r="Y20" s="140">
        <v>0</v>
      </c>
      <c r="Z20" s="140">
        <v>0</v>
      </c>
      <c r="AA20" s="140">
        <v>0</v>
      </c>
      <c r="AB20" s="140">
        <v>0</v>
      </c>
      <c r="AC20" s="140">
        <v>0</v>
      </c>
      <c r="AD20" s="140">
        <v>0</v>
      </c>
      <c r="AE20" s="140">
        <v>0</v>
      </c>
      <c r="AF20" s="140">
        <v>0</v>
      </c>
      <c r="AG20" s="140">
        <v>0</v>
      </c>
      <c r="AH20" s="140">
        <v>0</v>
      </c>
      <c r="AI20" s="140">
        <v>0</v>
      </c>
      <c r="AJ20" s="140">
        <v>0</v>
      </c>
    </row>
    <row r="21" spans="1:36">
      <c r="A21" s="140" t="s">
        <v>102</v>
      </c>
      <c r="B21" s="140">
        <v>0</v>
      </c>
      <c r="C21" s="140">
        <v>0</v>
      </c>
      <c r="D21" s="140">
        <v>0</v>
      </c>
      <c r="E21" s="140">
        <v>0</v>
      </c>
      <c r="F21" s="140">
        <v>0</v>
      </c>
      <c r="G21" s="140">
        <v>0</v>
      </c>
      <c r="H21" s="140">
        <v>0</v>
      </c>
      <c r="I21" s="140">
        <v>0</v>
      </c>
      <c r="J21" s="140">
        <v>0</v>
      </c>
      <c r="K21" s="140">
        <v>0</v>
      </c>
      <c r="L21" s="140">
        <v>0</v>
      </c>
      <c r="M21" s="140">
        <v>0</v>
      </c>
      <c r="N21" s="140">
        <v>0</v>
      </c>
      <c r="O21" s="140">
        <v>0</v>
      </c>
      <c r="P21" s="140">
        <v>0</v>
      </c>
      <c r="Q21" s="140">
        <v>0</v>
      </c>
      <c r="R21" s="140">
        <v>0</v>
      </c>
      <c r="S21" s="140">
        <v>0</v>
      </c>
      <c r="T21" s="140">
        <v>0</v>
      </c>
      <c r="U21" s="140">
        <v>0</v>
      </c>
      <c r="V21" s="140">
        <v>0</v>
      </c>
      <c r="W21" s="140">
        <v>0</v>
      </c>
      <c r="X21" s="140">
        <v>0</v>
      </c>
      <c r="Y21" s="140">
        <v>0</v>
      </c>
      <c r="Z21" s="140">
        <v>0</v>
      </c>
      <c r="AA21" s="140">
        <v>0</v>
      </c>
      <c r="AB21" s="140">
        <v>0</v>
      </c>
      <c r="AC21" s="140">
        <v>0</v>
      </c>
      <c r="AD21" s="140">
        <v>0</v>
      </c>
      <c r="AE21" s="140">
        <v>0</v>
      </c>
      <c r="AF21" s="140">
        <v>0</v>
      </c>
      <c r="AG21" s="140">
        <v>0</v>
      </c>
      <c r="AH21" s="140">
        <v>0</v>
      </c>
      <c r="AI21" s="140">
        <v>0</v>
      </c>
      <c r="AJ21" s="140">
        <v>0</v>
      </c>
    </row>
    <row r="22" spans="1:36">
      <c r="A22" s="140" t="s">
        <v>101</v>
      </c>
      <c r="B22" s="140">
        <v>0</v>
      </c>
      <c r="C22" s="140">
        <v>0</v>
      </c>
      <c r="D22" s="140">
        <v>0</v>
      </c>
      <c r="E22" s="140">
        <v>0</v>
      </c>
      <c r="F22" s="140">
        <v>0</v>
      </c>
      <c r="G22" s="140">
        <v>0</v>
      </c>
      <c r="H22" s="140">
        <v>0</v>
      </c>
      <c r="I22" s="140">
        <v>0</v>
      </c>
      <c r="J22" s="140">
        <v>0</v>
      </c>
      <c r="K22" s="140">
        <v>0</v>
      </c>
      <c r="L22" s="140">
        <v>0</v>
      </c>
      <c r="M22" s="140">
        <v>0</v>
      </c>
      <c r="N22" s="140">
        <v>0</v>
      </c>
      <c r="O22" s="140">
        <v>0</v>
      </c>
      <c r="P22" s="140">
        <v>0</v>
      </c>
      <c r="Q22" s="140">
        <v>0</v>
      </c>
      <c r="R22" s="140">
        <v>0</v>
      </c>
      <c r="S22" s="140">
        <v>0</v>
      </c>
      <c r="T22" s="140">
        <v>0</v>
      </c>
      <c r="U22" s="140">
        <v>0</v>
      </c>
      <c r="V22" s="140">
        <v>0</v>
      </c>
      <c r="W22" s="140">
        <v>0</v>
      </c>
      <c r="X22" s="140">
        <v>0</v>
      </c>
      <c r="Y22" s="140">
        <v>0</v>
      </c>
      <c r="Z22" s="140">
        <v>0</v>
      </c>
      <c r="AA22" s="140">
        <v>0</v>
      </c>
      <c r="AB22" s="140">
        <v>0</v>
      </c>
      <c r="AC22" s="140">
        <v>0</v>
      </c>
      <c r="AD22" s="140">
        <v>0</v>
      </c>
      <c r="AE22" s="140">
        <v>0</v>
      </c>
      <c r="AF22" s="140">
        <v>0</v>
      </c>
      <c r="AG22" s="140">
        <v>0</v>
      </c>
      <c r="AH22" s="140">
        <v>0</v>
      </c>
      <c r="AI22" s="140">
        <v>0</v>
      </c>
      <c r="AJ22" s="140">
        <v>0</v>
      </c>
    </row>
    <row r="23" spans="1:36">
      <c r="A23" s="140" t="s">
        <v>100</v>
      </c>
      <c r="B23" s="140">
        <v>0</v>
      </c>
      <c r="C23" s="140">
        <v>0</v>
      </c>
      <c r="D23" s="140">
        <v>0</v>
      </c>
      <c r="E23" s="140">
        <v>0</v>
      </c>
      <c r="F23" s="140">
        <v>0</v>
      </c>
      <c r="G23" s="140">
        <v>0</v>
      </c>
      <c r="H23" s="140">
        <v>0</v>
      </c>
      <c r="I23" s="140">
        <v>0</v>
      </c>
      <c r="J23" s="140">
        <v>0</v>
      </c>
      <c r="K23" s="140">
        <v>0</v>
      </c>
      <c r="L23" s="140">
        <v>0</v>
      </c>
      <c r="M23" s="140">
        <v>0</v>
      </c>
      <c r="N23" s="140">
        <v>0</v>
      </c>
      <c r="O23" s="140">
        <v>0</v>
      </c>
      <c r="P23" s="140">
        <v>0</v>
      </c>
      <c r="Q23" s="140">
        <v>0</v>
      </c>
      <c r="R23" s="140">
        <v>0</v>
      </c>
      <c r="S23" s="140">
        <v>0</v>
      </c>
      <c r="T23" s="140">
        <v>0</v>
      </c>
      <c r="U23" s="140">
        <v>0</v>
      </c>
      <c r="V23" s="140">
        <v>0</v>
      </c>
      <c r="W23" s="140">
        <v>0</v>
      </c>
      <c r="X23" s="140">
        <v>0</v>
      </c>
      <c r="Y23" s="140">
        <v>0</v>
      </c>
      <c r="Z23" s="140">
        <v>0</v>
      </c>
      <c r="AA23" s="140">
        <v>0</v>
      </c>
      <c r="AB23" s="140">
        <v>0</v>
      </c>
      <c r="AC23" s="140">
        <v>0</v>
      </c>
      <c r="AD23" s="140">
        <v>0</v>
      </c>
      <c r="AE23" s="140">
        <v>0</v>
      </c>
      <c r="AF23" s="140">
        <v>0</v>
      </c>
      <c r="AG23" s="140">
        <v>0</v>
      </c>
      <c r="AH23" s="140">
        <v>0</v>
      </c>
      <c r="AI23" s="140">
        <v>0</v>
      </c>
      <c r="AJ23" s="140">
        <v>0</v>
      </c>
    </row>
    <row r="24" spans="1:36">
      <c r="A24" s="140" t="s">
        <v>99</v>
      </c>
      <c r="B24" s="140">
        <v>0</v>
      </c>
      <c r="C24" s="140">
        <v>0</v>
      </c>
      <c r="D24" s="140">
        <v>0</v>
      </c>
      <c r="E24" s="140">
        <v>0</v>
      </c>
      <c r="F24" s="140">
        <v>0</v>
      </c>
      <c r="G24" s="140">
        <v>0</v>
      </c>
      <c r="H24" s="140">
        <v>0</v>
      </c>
      <c r="I24" s="140">
        <v>0</v>
      </c>
      <c r="J24" s="140">
        <v>0</v>
      </c>
      <c r="K24" s="140">
        <v>0</v>
      </c>
      <c r="L24" s="140">
        <v>0</v>
      </c>
      <c r="M24" s="140">
        <v>0</v>
      </c>
      <c r="N24" s="140">
        <v>0</v>
      </c>
      <c r="O24" s="140">
        <v>0</v>
      </c>
      <c r="P24" s="140">
        <v>0</v>
      </c>
      <c r="Q24" s="140">
        <v>0</v>
      </c>
      <c r="R24" s="140">
        <v>0</v>
      </c>
      <c r="S24" s="140">
        <v>0</v>
      </c>
      <c r="T24" s="140">
        <v>0</v>
      </c>
      <c r="U24" s="140">
        <v>0</v>
      </c>
      <c r="V24" s="140">
        <v>0</v>
      </c>
      <c r="W24" s="140">
        <v>0</v>
      </c>
      <c r="X24" s="140">
        <v>0</v>
      </c>
      <c r="Y24" s="140">
        <v>0</v>
      </c>
      <c r="Z24" s="140">
        <v>0</v>
      </c>
      <c r="AA24" s="140">
        <v>0</v>
      </c>
      <c r="AB24" s="140">
        <v>0</v>
      </c>
      <c r="AC24" s="140">
        <v>0</v>
      </c>
      <c r="AD24" s="140">
        <v>0</v>
      </c>
      <c r="AE24" s="140">
        <v>0</v>
      </c>
      <c r="AF24" s="140">
        <v>0</v>
      </c>
      <c r="AG24" s="140">
        <v>0</v>
      </c>
      <c r="AH24" s="140">
        <v>0</v>
      </c>
      <c r="AI24" s="140">
        <v>0</v>
      </c>
      <c r="AJ24" s="140">
        <v>0</v>
      </c>
    </row>
    <row r="25" spans="1:36">
      <c r="A25" s="140" t="s">
        <v>98</v>
      </c>
      <c r="B25" s="140">
        <v>0</v>
      </c>
      <c r="C25" s="140">
        <v>0</v>
      </c>
      <c r="D25" s="140">
        <v>0</v>
      </c>
      <c r="E25" s="140">
        <v>0</v>
      </c>
      <c r="F25" s="140">
        <v>0</v>
      </c>
      <c r="G25" s="140">
        <v>0</v>
      </c>
      <c r="H25" s="140">
        <v>0</v>
      </c>
      <c r="I25" s="140">
        <v>0</v>
      </c>
      <c r="J25" s="140">
        <v>0</v>
      </c>
      <c r="K25" s="140">
        <v>0</v>
      </c>
      <c r="L25" s="140">
        <v>0</v>
      </c>
      <c r="M25" s="140">
        <v>0</v>
      </c>
      <c r="N25" s="140">
        <v>0</v>
      </c>
      <c r="O25" s="140">
        <v>0</v>
      </c>
      <c r="P25" s="140">
        <v>0</v>
      </c>
      <c r="Q25" s="140">
        <v>0</v>
      </c>
      <c r="R25" s="140">
        <v>0</v>
      </c>
      <c r="S25" s="140">
        <v>0</v>
      </c>
      <c r="T25" s="140">
        <v>0</v>
      </c>
      <c r="U25" s="140">
        <v>0</v>
      </c>
      <c r="V25" s="140">
        <v>0</v>
      </c>
      <c r="W25" s="140">
        <v>0</v>
      </c>
      <c r="X25" s="140">
        <v>0</v>
      </c>
      <c r="Y25" s="140">
        <v>0</v>
      </c>
      <c r="Z25" s="140">
        <v>0</v>
      </c>
      <c r="AA25" s="140">
        <v>0</v>
      </c>
      <c r="AB25" s="140">
        <v>0</v>
      </c>
      <c r="AC25" s="140">
        <v>0</v>
      </c>
      <c r="AD25" s="140">
        <v>0</v>
      </c>
      <c r="AE25" s="140">
        <v>0</v>
      </c>
      <c r="AF25" s="140">
        <v>0</v>
      </c>
      <c r="AG25" s="140">
        <v>0</v>
      </c>
      <c r="AH25" s="140">
        <v>0</v>
      </c>
      <c r="AI25" s="140">
        <v>0</v>
      </c>
      <c r="AJ25" s="140">
        <v>0</v>
      </c>
    </row>
    <row r="26" spans="1:36">
      <c r="A26" s="140" t="s">
        <v>97</v>
      </c>
      <c r="B26" s="140">
        <v>0</v>
      </c>
      <c r="C26" s="140">
        <v>0</v>
      </c>
      <c r="D26" s="140">
        <v>0</v>
      </c>
      <c r="E26" s="140">
        <v>0</v>
      </c>
      <c r="F26" s="140">
        <v>0</v>
      </c>
      <c r="G26" s="140">
        <v>0</v>
      </c>
      <c r="H26" s="140">
        <v>0</v>
      </c>
      <c r="I26" s="140">
        <v>0</v>
      </c>
      <c r="J26" s="140">
        <v>0</v>
      </c>
      <c r="K26" s="140">
        <v>0</v>
      </c>
      <c r="L26" s="140">
        <v>0</v>
      </c>
      <c r="M26" s="140">
        <v>0</v>
      </c>
      <c r="N26" s="140">
        <v>0</v>
      </c>
      <c r="O26" s="140">
        <v>0</v>
      </c>
      <c r="P26" s="140">
        <v>0</v>
      </c>
      <c r="Q26" s="140">
        <v>0</v>
      </c>
      <c r="R26" s="140">
        <v>0</v>
      </c>
      <c r="S26" s="140">
        <v>0</v>
      </c>
      <c r="T26" s="140">
        <v>0</v>
      </c>
      <c r="U26" s="140">
        <v>0</v>
      </c>
      <c r="V26" s="140">
        <v>0</v>
      </c>
      <c r="W26" s="140">
        <v>0</v>
      </c>
      <c r="X26" s="140">
        <v>0</v>
      </c>
      <c r="Y26" s="140">
        <v>0</v>
      </c>
      <c r="Z26" s="140">
        <v>0</v>
      </c>
      <c r="AA26" s="140">
        <v>0</v>
      </c>
      <c r="AB26" s="140">
        <v>0</v>
      </c>
      <c r="AC26" s="140">
        <v>0</v>
      </c>
      <c r="AD26" s="140">
        <v>0</v>
      </c>
      <c r="AE26" s="140">
        <v>0</v>
      </c>
      <c r="AF26" s="140">
        <v>0</v>
      </c>
      <c r="AG26" s="140">
        <v>0</v>
      </c>
      <c r="AH26" s="140">
        <v>0</v>
      </c>
      <c r="AI26" s="140">
        <v>0</v>
      </c>
      <c r="AJ26" s="140">
        <v>0</v>
      </c>
    </row>
    <row r="27" spans="1:36">
      <c r="A27" s="140" t="s">
        <v>96</v>
      </c>
      <c r="B27" s="140">
        <v>0</v>
      </c>
      <c r="C27" s="140">
        <v>0</v>
      </c>
      <c r="D27" s="140">
        <v>0</v>
      </c>
      <c r="E27" s="140">
        <v>0</v>
      </c>
      <c r="F27" s="140">
        <v>0</v>
      </c>
      <c r="G27" s="140">
        <v>0</v>
      </c>
      <c r="H27" s="140">
        <v>0</v>
      </c>
      <c r="I27" s="140">
        <v>0</v>
      </c>
      <c r="J27" s="140">
        <v>0</v>
      </c>
      <c r="K27" s="140">
        <v>0</v>
      </c>
      <c r="L27" s="140">
        <v>0</v>
      </c>
      <c r="M27" s="140">
        <v>0</v>
      </c>
      <c r="N27" s="140">
        <v>0</v>
      </c>
      <c r="O27" s="140">
        <v>0</v>
      </c>
      <c r="P27" s="140">
        <v>0</v>
      </c>
      <c r="Q27" s="140">
        <v>0</v>
      </c>
      <c r="R27" s="140">
        <v>0</v>
      </c>
      <c r="S27" s="140">
        <v>0</v>
      </c>
      <c r="T27" s="140">
        <v>0</v>
      </c>
      <c r="U27" s="140">
        <v>0</v>
      </c>
      <c r="V27" s="140">
        <v>0</v>
      </c>
      <c r="W27" s="140">
        <v>0</v>
      </c>
      <c r="X27" s="140">
        <v>0</v>
      </c>
      <c r="Y27" s="140">
        <v>0</v>
      </c>
      <c r="Z27" s="140">
        <v>0</v>
      </c>
      <c r="AA27" s="140">
        <v>0</v>
      </c>
      <c r="AB27" s="140">
        <v>0</v>
      </c>
      <c r="AC27" s="140">
        <v>0</v>
      </c>
      <c r="AD27" s="140">
        <v>0</v>
      </c>
      <c r="AE27" s="140">
        <v>0</v>
      </c>
      <c r="AF27" s="140">
        <v>0</v>
      </c>
      <c r="AG27" s="140">
        <v>0</v>
      </c>
      <c r="AH27" s="140">
        <v>0</v>
      </c>
      <c r="AI27" s="140">
        <v>0</v>
      </c>
      <c r="AJ27" s="140">
        <v>0</v>
      </c>
    </row>
    <row r="28" spans="1:36">
      <c r="A28" s="140" t="s">
        <v>95</v>
      </c>
      <c r="B28" s="140">
        <v>0</v>
      </c>
      <c r="C28" s="140">
        <v>0</v>
      </c>
      <c r="D28" s="140">
        <v>0</v>
      </c>
      <c r="E28" s="140">
        <v>0</v>
      </c>
      <c r="F28" s="140">
        <v>0</v>
      </c>
      <c r="G28" s="140">
        <v>0</v>
      </c>
      <c r="H28" s="140">
        <v>0</v>
      </c>
      <c r="I28" s="140">
        <v>0</v>
      </c>
      <c r="J28" s="140">
        <v>0</v>
      </c>
      <c r="K28" s="140">
        <v>0</v>
      </c>
      <c r="L28" s="140">
        <v>0</v>
      </c>
      <c r="M28" s="140">
        <v>0</v>
      </c>
      <c r="N28" s="140">
        <v>0</v>
      </c>
      <c r="O28" s="140">
        <v>0</v>
      </c>
      <c r="P28" s="140">
        <v>0</v>
      </c>
      <c r="Q28" s="140">
        <v>0</v>
      </c>
      <c r="R28" s="140">
        <v>0</v>
      </c>
      <c r="S28" s="140">
        <v>0</v>
      </c>
      <c r="T28" s="140">
        <v>0</v>
      </c>
      <c r="U28" s="140">
        <v>0</v>
      </c>
      <c r="V28" s="140">
        <v>0</v>
      </c>
      <c r="W28" s="140">
        <v>0</v>
      </c>
      <c r="X28" s="140">
        <v>0</v>
      </c>
      <c r="Y28" s="140">
        <v>0</v>
      </c>
      <c r="Z28" s="140">
        <v>0</v>
      </c>
      <c r="AA28" s="140">
        <v>0</v>
      </c>
      <c r="AB28" s="140">
        <v>0</v>
      </c>
      <c r="AC28" s="140">
        <v>0</v>
      </c>
      <c r="AD28" s="140">
        <v>0</v>
      </c>
      <c r="AE28" s="140">
        <v>0</v>
      </c>
      <c r="AF28" s="140">
        <v>0</v>
      </c>
      <c r="AG28" s="140">
        <v>0</v>
      </c>
      <c r="AH28" s="140">
        <v>0</v>
      </c>
      <c r="AI28" s="140">
        <v>0</v>
      </c>
      <c r="AJ28" s="140">
        <v>0</v>
      </c>
    </row>
    <row r="29" spans="1:36">
      <c r="A29" s="140" t="s">
        <v>94</v>
      </c>
      <c r="B29" s="140">
        <v>0</v>
      </c>
      <c r="C29" s="140">
        <v>0</v>
      </c>
      <c r="D29" s="140">
        <v>0</v>
      </c>
      <c r="E29" s="140">
        <v>0</v>
      </c>
      <c r="F29" s="140">
        <v>0</v>
      </c>
      <c r="G29" s="140">
        <v>0</v>
      </c>
      <c r="H29" s="140">
        <v>0</v>
      </c>
      <c r="I29" s="140">
        <v>0</v>
      </c>
      <c r="J29" s="140">
        <v>0</v>
      </c>
      <c r="K29" s="140">
        <v>0</v>
      </c>
      <c r="L29" s="140">
        <v>0</v>
      </c>
      <c r="M29" s="140">
        <v>0</v>
      </c>
      <c r="N29" s="140">
        <v>0</v>
      </c>
      <c r="O29" s="140">
        <v>0</v>
      </c>
      <c r="P29" s="140">
        <v>0</v>
      </c>
      <c r="Q29" s="140">
        <v>0</v>
      </c>
      <c r="R29" s="140">
        <v>0</v>
      </c>
      <c r="S29" s="140">
        <v>0</v>
      </c>
      <c r="T29" s="140">
        <v>0</v>
      </c>
      <c r="U29" s="140">
        <v>0</v>
      </c>
      <c r="V29" s="140">
        <v>0</v>
      </c>
      <c r="W29" s="140">
        <v>0</v>
      </c>
      <c r="X29" s="140">
        <v>0</v>
      </c>
      <c r="Y29" s="140">
        <v>0</v>
      </c>
      <c r="Z29" s="140">
        <v>0</v>
      </c>
      <c r="AA29" s="140">
        <v>0</v>
      </c>
      <c r="AB29" s="140">
        <v>0</v>
      </c>
      <c r="AC29" s="140">
        <v>0</v>
      </c>
      <c r="AD29" s="140">
        <v>0</v>
      </c>
      <c r="AE29" s="140">
        <v>0</v>
      </c>
      <c r="AF29" s="140">
        <v>0</v>
      </c>
      <c r="AG29" s="140">
        <v>0</v>
      </c>
      <c r="AH29" s="140">
        <v>0</v>
      </c>
      <c r="AI29" s="140">
        <v>0</v>
      </c>
      <c r="AJ29" s="140">
        <v>0</v>
      </c>
    </row>
    <row r="30" spans="1:36">
      <c r="A30" s="140" t="s">
        <v>93</v>
      </c>
      <c r="B30" s="140">
        <v>0</v>
      </c>
      <c r="C30" s="140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>
        <v>0</v>
      </c>
      <c r="O30" s="140">
        <v>0</v>
      </c>
      <c r="P30" s="140">
        <v>0</v>
      </c>
      <c r="Q30" s="140">
        <v>0</v>
      </c>
      <c r="R30" s="140">
        <v>0</v>
      </c>
      <c r="S30" s="140">
        <v>0</v>
      </c>
      <c r="T30" s="140">
        <v>0</v>
      </c>
      <c r="U30" s="140">
        <v>0</v>
      </c>
      <c r="V30" s="140">
        <v>0</v>
      </c>
      <c r="W30" s="140">
        <v>0</v>
      </c>
      <c r="X30" s="140">
        <v>0</v>
      </c>
      <c r="Y30" s="140">
        <v>0</v>
      </c>
      <c r="Z30" s="140">
        <v>0</v>
      </c>
      <c r="AA30" s="140">
        <v>0</v>
      </c>
      <c r="AB30" s="140">
        <v>0</v>
      </c>
      <c r="AC30" s="140">
        <v>0</v>
      </c>
      <c r="AD30" s="140">
        <v>0</v>
      </c>
      <c r="AE30" s="140">
        <v>0</v>
      </c>
      <c r="AF30" s="140">
        <v>0</v>
      </c>
      <c r="AG30" s="140">
        <v>0</v>
      </c>
      <c r="AH30" s="140">
        <v>0</v>
      </c>
      <c r="AI30" s="140">
        <v>0</v>
      </c>
      <c r="AJ30" s="140">
        <v>0</v>
      </c>
    </row>
    <row r="31" spans="1:36">
      <c r="A31" s="140" t="s">
        <v>92</v>
      </c>
      <c r="B31" s="140">
        <v>0</v>
      </c>
      <c r="C31" s="140">
        <v>0</v>
      </c>
      <c r="D31" s="140">
        <v>0</v>
      </c>
      <c r="E31" s="140">
        <v>0</v>
      </c>
      <c r="F31" s="140">
        <v>0</v>
      </c>
      <c r="G31" s="140">
        <v>0</v>
      </c>
      <c r="H31" s="140">
        <v>0</v>
      </c>
      <c r="I31" s="140">
        <v>0</v>
      </c>
      <c r="J31" s="140">
        <v>0</v>
      </c>
      <c r="K31" s="140">
        <v>0</v>
      </c>
      <c r="L31" s="140">
        <v>0</v>
      </c>
      <c r="M31" s="140">
        <v>0</v>
      </c>
      <c r="N31" s="140">
        <v>0</v>
      </c>
      <c r="O31" s="140">
        <v>0</v>
      </c>
      <c r="P31" s="140">
        <v>0</v>
      </c>
      <c r="Q31" s="140">
        <v>0</v>
      </c>
      <c r="R31" s="140">
        <v>0</v>
      </c>
      <c r="S31" s="140">
        <v>0</v>
      </c>
      <c r="T31" s="140">
        <v>0</v>
      </c>
      <c r="U31" s="140">
        <v>0</v>
      </c>
      <c r="V31" s="140">
        <v>0</v>
      </c>
      <c r="W31" s="140">
        <v>0</v>
      </c>
      <c r="X31" s="140">
        <v>0</v>
      </c>
      <c r="Y31" s="140">
        <v>0</v>
      </c>
      <c r="Z31" s="140">
        <v>0</v>
      </c>
      <c r="AA31" s="140">
        <v>0</v>
      </c>
      <c r="AB31" s="140">
        <v>0</v>
      </c>
      <c r="AC31" s="140">
        <v>0</v>
      </c>
      <c r="AD31" s="140">
        <v>0</v>
      </c>
      <c r="AE31" s="140">
        <v>0</v>
      </c>
      <c r="AF31" s="140">
        <v>0</v>
      </c>
      <c r="AG31" s="140">
        <v>0</v>
      </c>
      <c r="AH31" s="140">
        <v>0</v>
      </c>
      <c r="AI31" s="140">
        <v>0</v>
      </c>
      <c r="AJ31" s="140">
        <v>0</v>
      </c>
    </row>
    <row r="32" spans="1:36">
      <c r="A32" s="140" t="s">
        <v>91</v>
      </c>
      <c r="B32" s="140">
        <v>0</v>
      </c>
      <c r="C32" s="140">
        <v>0</v>
      </c>
      <c r="D32" s="140">
        <v>0</v>
      </c>
      <c r="E32" s="140">
        <v>0</v>
      </c>
      <c r="F32" s="140">
        <v>0</v>
      </c>
      <c r="G32" s="140">
        <v>0</v>
      </c>
      <c r="H32" s="140">
        <v>0</v>
      </c>
      <c r="I32" s="140">
        <v>0</v>
      </c>
      <c r="J32" s="140">
        <v>0</v>
      </c>
      <c r="K32" s="140">
        <v>0</v>
      </c>
      <c r="L32" s="140">
        <v>0</v>
      </c>
      <c r="M32" s="140">
        <v>0</v>
      </c>
      <c r="N32" s="140">
        <v>0</v>
      </c>
      <c r="O32" s="140">
        <v>0</v>
      </c>
      <c r="P32" s="140">
        <v>0</v>
      </c>
      <c r="Q32" s="140">
        <v>0</v>
      </c>
      <c r="R32" s="140">
        <v>0</v>
      </c>
      <c r="S32" s="140">
        <v>0</v>
      </c>
      <c r="T32" s="140">
        <v>0</v>
      </c>
      <c r="U32" s="140">
        <v>0</v>
      </c>
      <c r="V32" s="140">
        <v>0</v>
      </c>
      <c r="W32" s="140">
        <v>0</v>
      </c>
      <c r="X32" s="140">
        <v>0</v>
      </c>
      <c r="Y32" s="140">
        <v>0</v>
      </c>
      <c r="Z32" s="140">
        <v>0</v>
      </c>
      <c r="AA32" s="140">
        <v>0</v>
      </c>
      <c r="AB32" s="140">
        <v>0</v>
      </c>
      <c r="AC32" s="140">
        <v>0</v>
      </c>
      <c r="AD32" s="140">
        <v>0</v>
      </c>
      <c r="AE32" s="140">
        <v>0</v>
      </c>
      <c r="AF32" s="140">
        <v>0</v>
      </c>
      <c r="AG32" s="140">
        <v>0</v>
      </c>
      <c r="AH32" s="140">
        <v>0</v>
      </c>
      <c r="AI32" s="140">
        <v>0</v>
      </c>
      <c r="AJ32" s="140">
        <v>0</v>
      </c>
    </row>
    <row r="33" spans="1:36">
      <c r="A33" s="140" t="s">
        <v>90</v>
      </c>
      <c r="B33" s="140">
        <v>0</v>
      </c>
      <c r="C33" s="140">
        <v>0</v>
      </c>
      <c r="D33" s="140">
        <v>0</v>
      </c>
      <c r="E33" s="140">
        <v>0</v>
      </c>
      <c r="F33" s="140">
        <v>0</v>
      </c>
      <c r="G33" s="140">
        <v>0</v>
      </c>
      <c r="H33" s="140">
        <v>0</v>
      </c>
      <c r="I33" s="140">
        <v>0</v>
      </c>
      <c r="J33" s="140">
        <v>0</v>
      </c>
      <c r="K33" s="140">
        <v>0</v>
      </c>
      <c r="L33" s="140">
        <v>0</v>
      </c>
      <c r="M33" s="140">
        <v>0</v>
      </c>
      <c r="N33" s="140">
        <v>0</v>
      </c>
      <c r="O33" s="140">
        <v>0</v>
      </c>
      <c r="P33" s="140">
        <v>0</v>
      </c>
      <c r="Q33" s="140">
        <v>0</v>
      </c>
      <c r="R33" s="140">
        <v>0</v>
      </c>
      <c r="S33" s="140">
        <v>0</v>
      </c>
      <c r="T33" s="140">
        <v>0</v>
      </c>
      <c r="U33" s="140">
        <v>0</v>
      </c>
      <c r="V33" s="140">
        <v>0</v>
      </c>
      <c r="W33" s="140">
        <v>0</v>
      </c>
      <c r="X33" s="140">
        <v>0</v>
      </c>
      <c r="Y33" s="140">
        <v>0</v>
      </c>
      <c r="Z33" s="140">
        <v>0</v>
      </c>
      <c r="AA33" s="140">
        <v>0</v>
      </c>
      <c r="AB33" s="140">
        <v>0</v>
      </c>
      <c r="AC33" s="140">
        <v>0</v>
      </c>
      <c r="AD33" s="140">
        <v>0</v>
      </c>
      <c r="AE33" s="140">
        <v>0</v>
      </c>
      <c r="AF33" s="140">
        <v>0</v>
      </c>
      <c r="AG33" s="140">
        <v>0</v>
      </c>
      <c r="AH33" s="140">
        <v>0</v>
      </c>
      <c r="AI33" s="140">
        <v>0</v>
      </c>
      <c r="AJ33" s="140">
        <v>0</v>
      </c>
    </row>
    <row r="34" spans="1:36">
      <c r="A34" s="140" t="s">
        <v>89</v>
      </c>
      <c r="B34" s="140">
        <v>0</v>
      </c>
      <c r="C34" s="140">
        <v>0</v>
      </c>
      <c r="D34" s="140">
        <v>0</v>
      </c>
      <c r="E34" s="140">
        <v>0</v>
      </c>
      <c r="F34" s="140">
        <v>0</v>
      </c>
      <c r="G34" s="140">
        <v>0</v>
      </c>
      <c r="H34" s="140">
        <v>0</v>
      </c>
      <c r="I34" s="140">
        <v>0</v>
      </c>
      <c r="J34" s="140">
        <v>0</v>
      </c>
      <c r="K34" s="140">
        <v>0</v>
      </c>
      <c r="L34" s="140">
        <v>0</v>
      </c>
      <c r="M34" s="140">
        <v>0</v>
      </c>
      <c r="N34" s="140">
        <v>0</v>
      </c>
      <c r="O34" s="140">
        <v>0</v>
      </c>
      <c r="P34" s="140">
        <v>0</v>
      </c>
      <c r="Q34" s="140">
        <v>0</v>
      </c>
      <c r="R34" s="140">
        <v>0</v>
      </c>
      <c r="S34" s="140">
        <v>0</v>
      </c>
      <c r="T34" s="140">
        <v>0</v>
      </c>
      <c r="U34" s="140">
        <v>0</v>
      </c>
      <c r="V34" s="140">
        <v>0</v>
      </c>
      <c r="W34" s="140">
        <v>0</v>
      </c>
      <c r="X34" s="140">
        <v>0</v>
      </c>
      <c r="Y34" s="140">
        <v>0</v>
      </c>
      <c r="Z34" s="140">
        <v>0</v>
      </c>
      <c r="AA34" s="140">
        <v>0</v>
      </c>
      <c r="AB34" s="140">
        <v>0</v>
      </c>
      <c r="AC34" s="140">
        <v>0</v>
      </c>
      <c r="AD34" s="140">
        <v>0</v>
      </c>
      <c r="AE34" s="140">
        <v>0</v>
      </c>
      <c r="AF34" s="140">
        <v>0</v>
      </c>
      <c r="AG34" s="140">
        <v>0</v>
      </c>
      <c r="AH34" s="140">
        <v>0</v>
      </c>
      <c r="AI34" s="140">
        <v>0</v>
      </c>
      <c r="AJ34" s="140">
        <v>0</v>
      </c>
    </row>
    <row r="35" spans="1:36">
      <c r="A35" s="140" t="s">
        <v>88</v>
      </c>
      <c r="B35" s="140">
        <v>0</v>
      </c>
      <c r="C35" s="140">
        <v>0</v>
      </c>
      <c r="D35" s="140">
        <v>0</v>
      </c>
      <c r="E35" s="140">
        <v>0</v>
      </c>
      <c r="F35" s="140">
        <v>0</v>
      </c>
      <c r="G35" s="140">
        <v>0</v>
      </c>
      <c r="H35" s="140">
        <v>0</v>
      </c>
      <c r="I35" s="140">
        <v>0</v>
      </c>
      <c r="J35" s="140">
        <v>0</v>
      </c>
      <c r="K35" s="140">
        <v>0</v>
      </c>
      <c r="L35" s="140">
        <v>0</v>
      </c>
      <c r="M35" s="140">
        <v>0</v>
      </c>
      <c r="N35" s="140">
        <v>0</v>
      </c>
      <c r="O35" s="140">
        <v>0</v>
      </c>
      <c r="P35" s="140">
        <v>0</v>
      </c>
      <c r="Q35" s="140">
        <v>0</v>
      </c>
      <c r="R35" s="140">
        <v>0</v>
      </c>
      <c r="S35" s="140">
        <v>0</v>
      </c>
      <c r="T35" s="140">
        <v>0</v>
      </c>
      <c r="U35" s="140">
        <v>0</v>
      </c>
      <c r="V35" s="140">
        <v>0</v>
      </c>
      <c r="W35" s="140">
        <v>0</v>
      </c>
      <c r="X35" s="140">
        <v>0</v>
      </c>
      <c r="Y35" s="140">
        <v>0</v>
      </c>
      <c r="Z35" s="140">
        <v>0</v>
      </c>
      <c r="AA35" s="140">
        <v>0</v>
      </c>
      <c r="AB35" s="140">
        <v>0</v>
      </c>
      <c r="AC35" s="140">
        <v>0</v>
      </c>
      <c r="AD35" s="140">
        <v>0</v>
      </c>
      <c r="AE35" s="140">
        <v>0</v>
      </c>
      <c r="AF35" s="140">
        <v>0</v>
      </c>
      <c r="AG35" s="140">
        <v>0</v>
      </c>
      <c r="AH35" s="140">
        <v>0</v>
      </c>
      <c r="AI35" s="140">
        <v>0</v>
      </c>
      <c r="AJ35" s="140">
        <v>0</v>
      </c>
    </row>
    <row r="36" spans="1:36" s="80" customFormat="1">
      <c r="A36" s="140" t="s">
        <v>87</v>
      </c>
      <c r="B36" s="140">
        <v>0</v>
      </c>
      <c r="C36" s="140">
        <v>0</v>
      </c>
      <c r="D36" s="140">
        <v>0</v>
      </c>
      <c r="E36" s="140">
        <v>0</v>
      </c>
      <c r="F36" s="140">
        <v>0</v>
      </c>
      <c r="G36" s="140">
        <v>0</v>
      </c>
      <c r="H36" s="140">
        <v>0</v>
      </c>
      <c r="I36" s="140">
        <v>0</v>
      </c>
      <c r="J36" s="140">
        <v>0</v>
      </c>
      <c r="K36" s="140">
        <v>0</v>
      </c>
      <c r="L36" s="140">
        <v>0</v>
      </c>
      <c r="M36" s="140">
        <v>0</v>
      </c>
      <c r="N36" s="140">
        <v>0</v>
      </c>
      <c r="O36" s="140">
        <v>0</v>
      </c>
      <c r="P36" s="140">
        <v>0</v>
      </c>
      <c r="Q36" s="140">
        <v>0</v>
      </c>
      <c r="R36" s="140">
        <v>0</v>
      </c>
      <c r="S36" s="140">
        <v>0</v>
      </c>
      <c r="T36" s="140">
        <v>0</v>
      </c>
      <c r="U36" s="140">
        <v>0</v>
      </c>
      <c r="V36" s="140">
        <v>0</v>
      </c>
      <c r="W36" s="140">
        <v>0</v>
      </c>
      <c r="X36" s="140">
        <v>0</v>
      </c>
      <c r="Y36" s="140">
        <v>0</v>
      </c>
      <c r="Z36" s="140">
        <v>0</v>
      </c>
      <c r="AA36" s="140">
        <v>0</v>
      </c>
      <c r="AB36" s="140">
        <v>0</v>
      </c>
      <c r="AC36" s="140">
        <v>0</v>
      </c>
      <c r="AD36" s="140">
        <v>0</v>
      </c>
      <c r="AE36" s="140">
        <v>0</v>
      </c>
      <c r="AF36" s="140">
        <v>0</v>
      </c>
      <c r="AG36" s="140">
        <v>0</v>
      </c>
      <c r="AH36" s="140">
        <v>0</v>
      </c>
      <c r="AI36" s="140">
        <v>0</v>
      </c>
      <c r="AJ36" s="140">
        <v>0</v>
      </c>
    </row>
    <row r="37" spans="1:36">
      <c r="A37" s="140" t="s">
        <v>86</v>
      </c>
      <c r="B37" s="140">
        <v>0</v>
      </c>
      <c r="C37" s="140">
        <v>0</v>
      </c>
      <c r="D37" s="140">
        <v>0</v>
      </c>
      <c r="E37" s="140">
        <v>0</v>
      </c>
      <c r="F37" s="140">
        <v>0</v>
      </c>
      <c r="G37" s="140">
        <v>0</v>
      </c>
      <c r="H37" s="140">
        <v>0</v>
      </c>
      <c r="I37" s="140">
        <v>0</v>
      </c>
      <c r="J37" s="140">
        <v>0</v>
      </c>
      <c r="K37" s="140">
        <v>0</v>
      </c>
      <c r="L37" s="140">
        <v>0</v>
      </c>
      <c r="M37" s="140">
        <v>0</v>
      </c>
      <c r="N37" s="140">
        <v>0</v>
      </c>
      <c r="O37" s="140">
        <v>0</v>
      </c>
      <c r="P37" s="140">
        <v>0</v>
      </c>
      <c r="Q37" s="140">
        <v>0</v>
      </c>
      <c r="R37" s="140">
        <v>0</v>
      </c>
      <c r="S37" s="140">
        <v>0</v>
      </c>
      <c r="T37" s="140">
        <v>0</v>
      </c>
      <c r="U37" s="140">
        <v>0</v>
      </c>
      <c r="V37" s="140">
        <v>0</v>
      </c>
      <c r="W37" s="140">
        <v>0</v>
      </c>
      <c r="X37" s="140">
        <v>0</v>
      </c>
      <c r="Y37" s="140">
        <v>0</v>
      </c>
      <c r="Z37" s="140">
        <v>0</v>
      </c>
      <c r="AA37" s="140">
        <v>0</v>
      </c>
      <c r="AB37" s="140">
        <v>0</v>
      </c>
      <c r="AC37" s="140">
        <v>0</v>
      </c>
      <c r="AD37" s="140">
        <v>0</v>
      </c>
      <c r="AE37" s="140">
        <v>0</v>
      </c>
      <c r="AF37" s="140">
        <v>0</v>
      </c>
      <c r="AG37" s="140">
        <v>0</v>
      </c>
      <c r="AH37" s="140">
        <v>0</v>
      </c>
      <c r="AI37" s="140">
        <v>0</v>
      </c>
      <c r="AJ37" s="140">
        <v>0</v>
      </c>
    </row>
    <row r="38" spans="1:36">
      <c r="A38" s="140" t="s">
        <v>85</v>
      </c>
      <c r="B38" s="140">
        <v>0</v>
      </c>
      <c r="C38" s="140">
        <v>0</v>
      </c>
      <c r="D38" s="140">
        <v>0</v>
      </c>
      <c r="E38" s="140">
        <v>0</v>
      </c>
      <c r="F38" s="140">
        <v>0</v>
      </c>
      <c r="G38" s="140">
        <v>0</v>
      </c>
      <c r="H38" s="140">
        <v>0</v>
      </c>
      <c r="I38" s="140">
        <v>0</v>
      </c>
      <c r="J38" s="140">
        <v>0</v>
      </c>
      <c r="K38" s="140">
        <v>0</v>
      </c>
      <c r="L38" s="140">
        <v>0</v>
      </c>
      <c r="M38" s="140">
        <v>0</v>
      </c>
      <c r="N38" s="140">
        <v>0</v>
      </c>
      <c r="O38" s="140">
        <v>0</v>
      </c>
      <c r="P38" s="140">
        <v>0</v>
      </c>
      <c r="Q38" s="140">
        <v>0</v>
      </c>
      <c r="R38" s="140">
        <v>0</v>
      </c>
      <c r="S38" s="140">
        <v>0</v>
      </c>
      <c r="T38" s="140">
        <v>0</v>
      </c>
      <c r="U38" s="140">
        <v>0</v>
      </c>
      <c r="V38" s="140">
        <v>0</v>
      </c>
      <c r="W38" s="140">
        <v>0</v>
      </c>
      <c r="X38" s="140">
        <v>0</v>
      </c>
      <c r="Y38" s="140">
        <v>0</v>
      </c>
      <c r="Z38" s="140">
        <v>0</v>
      </c>
      <c r="AA38" s="140">
        <v>0</v>
      </c>
      <c r="AB38" s="140">
        <v>0</v>
      </c>
      <c r="AC38" s="140">
        <v>0</v>
      </c>
      <c r="AD38" s="140">
        <v>0</v>
      </c>
      <c r="AE38" s="140">
        <v>0</v>
      </c>
      <c r="AF38" s="140">
        <v>0</v>
      </c>
      <c r="AG38" s="140">
        <v>0</v>
      </c>
      <c r="AH38" s="140">
        <v>0</v>
      </c>
      <c r="AI38" s="140">
        <v>0</v>
      </c>
      <c r="AJ38" s="140">
        <v>0</v>
      </c>
    </row>
    <row r="39" spans="1:36">
      <c r="A39" s="140" t="s">
        <v>84</v>
      </c>
      <c r="B39" s="140">
        <v>0</v>
      </c>
      <c r="C39" s="140">
        <v>0</v>
      </c>
      <c r="D39" s="140">
        <v>0</v>
      </c>
      <c r="E39" s="140">
        <v>0</v>
      </c>
      <c r="F39" s="140">
        <v>0</v>
      </c>
      <c r="G39" s="140">
        <v>0</v>
      </c>
      <c r="H39" s="140">
        <v>0</v>
      </c>
      <c r="I39" s="140">
        <v>0</v>
      </c>
      <c r="J39" s="140">
        <v>0</v>
      </c>
      <c r="K39" s="140">
        <v>0</v>
      </c>
      <c r="L39" s="140">
        <v>0</v>
      </c>
      <c r="M39" s="140">
        <v>0</v>
      </c>
      <c r="N39" s="140">
        <v>0</v>
      </c>
      <c r="O39" s="140">
        <v>0</v>
      </c>
      <c r="P39" s="140">
        <v>0</v>
      </c>
      <c r="Q39" s="140">
        <v>0</v>
      </c>
      <c r="R39" s="140">
        <v>0</v>
      </c>
      <c r="S39" s="140">
        <v>0</v>
      </c>
      <c r="T39" s="140">
        <v>0</v>
      </c>
      <c r="U39" s="140">
        <v>0</v>
      </c>
      <c r="V39" s="140">
        <v>0</v>
      </c>
      <c r="W39" s="140">
        <v>0</v>
      </c>
      <c r="X39" s="140">
        <v>0</v>
      </c>
      <c r="Y39" s="140">
        <v>0</v>
      </c>
      <c r="Z39" s="140">
        <v>0</v>
      </c>
      <c r="AA39" s="140">
        <v>0</v>
      </c>
      <c r="AB39" s="140">
        <v>0</v>
      </c>
      <c r="AC39" s="140">
        <v>0</v>
      </c>
      <c r="AD39" s="140">
        <v>0</v>
      </c>
      <c r="AE39" s="140">
        <v>0</v>
      </c>
      <c r="AF39" s="140">
        <v>0</v>
      </c>
      <c r="AG39" s="140">
        <v>0</v>
      </c>
      <c r="AH39" s="140">
        <v>0</v>
      </c>
      <c r="AI39" s="140">
        <v>0</v>
      </c>
      <c r="AJ39" s="140">
        <v>0</v>
      </c>
    </row>
    <row r="40" spans="1:36">
      <c r="A40" s="140" t="s">
        <v>83</v>
      </c>
      <c r="B40" s="140">
        <v>0</v>
      </c>
      <c r="C40" s="140">
        <v>0</v>
      </c>
      <c r="D40" s="140">
        <v>0</v>
      </c>
      <c r="E40" s="140">
        <v>0</v>
      </c>
      <c r="F40" s="140">
        <v>0</v>
      </c>
      <c r="G40" s="140">
        <v>0</v>
      </c>
      <c r="H40" s="140">
        <v>0</v>
      </c>
      <c r="I40" s="140">
        <v>0</v>
      </c>
      <c r="J40" s="140">
        <v>0</v>
      </c>
      <c r="K40" s="140">
        <v>0</v>
      </c>
      <c r="L40" s="140">
        <v>0</v>
      </c>
      <c r="M40" s="140">
        <v>0</v>
      </c>
      <c r="N40" s="140">
        <v>0</v>
      </c>
      <c r="O40" s="140">
        <v>0</v>
      </c>
      <c r="P40" s="140">
        <v>0</v>
      </c>
      <c r="Q40" s="140">
        <v>0</v>
      </c>
      <c r="R40" s="140">
        <v>0</v>
      </c>
      <c r="S40" s="140">
        <v>0</v>
      </c>
      <c r="T40" s="140">
        <v>0</v>
      </c>
      <c r="U40" s="140">
        <v>0</v>
      </c>
      <c r="V40" s="140">
        <v>0</v>
      </c>
      <c r="W40" s="140">
        <v>0</v>
      </c>
      <c r="X40" s="140">
        <v>0</v>
      </c>
      <c r="Y40" s="140">
        <v>0</v>
      </c>
      <c r="Z40" s="140">
        <v>0</v>
      </c>
      <c r="AA40" s="140">
        <v>0</v>
      </c>
      <c r="AB40" s="140">
        <v>0</v>
      </c>
      <c r="AC40" s="140">
        <v>0</v>
      </c>
      <c r="AD40" s="140">
        <v>0</v>
      </c>
      <c r="AE40" s="140">
        <v>0</v>
      </c>
      <c r="AF40" s="140">
        <v>0</v>
      </c>
      <c r="AG40" s="140">
        <v>0</v>
      </c>
      <c r="AH40" s="140">
        <v>0</v>
      </c>
      <c r="AI40" s="140">
        <v>0</v>
      </c>
      <c r="AJ40" s="140">
        <v>0</v>
      </c>
    </row>
    <row r="41" spans="1:36">
      <c r="A41" s="140" t="s">
        <v>82</v>
      </c>
      <c r="B41" s="140">
        <v>0</v>
      </c>
      <c r="C41" s="140">
        <v>0</v>
      </c>
      <c r="D41" s="140">
        <v>0</v>
      </c>
      <c r="E41" s="140">
        <v>0</v>
      </c>
      <c r="F41" s="140">
        <v>0</v>
      </c>
      <c r="G41" s="140">
        <v>0</v>
      </c>
      <c r="H41" s="140">
        <v>0</v>
      </c>
      <c r="I41" s="140">
        <v>0</v>
      </c>
      <c r="J41" s="140">
        <v>0</v>
      </c>
      <c r="K41" s="140">
        <v>0</v>
      </c>
      <c r="L41" s="140">
        <v>0</v>
      </c>
      <c r="M41" s="140">
        <v>0</v>
      </c>
      <c r="N41" s="140">
        <v>0</v>
      </c>
      <c r="O41" s="140">
        <v>0</v>
      </c>
      <c r="P41" s="140">
        <v>0</v>
      </c>
      <c r="Q41" s="140">
        <v>0</v>
      </c>
      <c r="R41" s="140">
        <v>0</v>
      </c>
      <c r="S41" s="140">
        <v>0</v>
      </c>
      <c r="T41" s="140">
        <v>0</v>
      </c>
      <c r="U41" s="140">
        <v>0</v>
      </c>
      <c r="V41" s="140">
        <v>0</v>
      </c>
      <c r="W41" s="140">
        <v>0</v>
      </c>
      <c r="X41" s="140">
        <v>0</v>
      </c>
      <c r="Y41" s="140">
        <v>0</v>
      </c>
      <c r="Z41" s="140">
        <v>0</v>
      </c>
      <c r="AA41" s="140">
        <v>0</v>
      </c>
      <c r="AB41" s="140">
        <v>0</v>
      </c>
      <c r="AC41" s="140">
        <v>0</v>
      </c>
      <c r="AD41" s="140">
        <v>0</v>
      </c>
      <c r="AE41" s="140">
        <v>0</v>
      </c>
      <c r="AF41" s="140">
        <v>0</v>
      </c>
      <c r="AG41" s="140">
        <v>0</v>
      </c>
      <c r="AH41" s="140">
        <v>0</v>
      </c>
      <c r="AI41" s="140">
        <v>0</v>
      </c>
      <c r="AJ41" s="140">
        <v>0</v>
      </c>
    </row>
    <row r="42" spans="1:36">
      <c r="A42" s="140" t="s">
        <v>81</v>
      </c>
      <c r="B42" s="140">
        <v>0</v>
      </c>
      <c r="C42" s="140">
        <v>0</v>
      </c>
      <c r="D42" s="140">
        <v>0</v>
      </c>
      <c r="E42" s="140">
        <v>0</v>
      </c>
      <c r="F42" s="140">
        <v>0</v>
      </c>
      <c r="G42" s="140">
        <v>0</v>
      </c>
      <c r="H42" s="140">
        <v>0</v>
      </c>
      <c r="I42" s="140">
        <v>0</v>
      </c>
      <c r="J42" s="140">
        <v>0</v>
      </c>
      <c r="K42" s="140">
        <v>0</v>
      </c>
      <c r="L42" s="140">
        <v>0</v>
      </c>
      <c r="M42" s="140">
        <v>0</v>
      </c>
      <c r="N42" s="140">
        <v>0</v>
      </c>
      <c r="O42" s="140">
        <v>0</v>
      </c>
      <c r="P42" s="140">
        <v>0</v>
      </c>
      <c r="Q42" s="140">
        <v>0</v>
      </c>
      <c r="R42" s="140">
        <v>0</v>
      </c>
      <c r="S42" s="140">
        <v>0</v>
      </c>
      <c r="T42" s="140">
        <v>0</v>
      </c>
      <c r="U42" s="140">
        <v>0</v>
      </c>
      <c r="V42" s="140">
        <v>0</v>
      </c>
      <c r="W42" s="140">
        <v>0</v>
      </c>
      <c r="X42" s="140">
        <v>0</v>
      </c>
      <c r="Y42" s="140">
        <v>0</v>
      </c>
      <c r="Z42" s="140">
        <v>0</v>
      </c>
      <c r="AA42" s="140">
        <v>0</v>
      </c>
      <c r="AB42" s="140">
        <v>0</v>
      </c>
      <c r="AC42" s="140">
        <v>0</v>
      </c>
      <c r="AD42" s="140">
        <v>0</v>
      </c>
      <c r="AE42" s="140">
        <v>0</v>
      </c>
      <c r="AF42" s="140">
        <v>0</v>
      </c>
      <c r="AG42" s="140">
        <v>0</v>
      </c>
      <c r="AH42" s="140">
        <v>0</v>
      </c>
      <c r="AI42" s="140">
        <v>0</v>
      </c>
      <c r="AJ42" s="140">
        <v>0</v>
      </c>
    </row>
    <row r="43" spans="1:36">
      <c r="A43" s="140" t="s">
        <v>80</v>
      </c>
      <c r="B43" s="140">
        <v>0</v>
      </c>
      <c r="C43" s="140">
        <v>0</v>
      </c>
      <c r="D43" s="140">
        <v>0</v>
      </c>
      <c r="E43" s="140">
        <v>0</v>
      </c>
      <c r="F43" s="140">
        <v>0</v>
      </c>
      <c r="G43" s="140">
        <v>0</v>
      </c>
      <c r="H43" s="140">
        <v>0</v>
      </c>
      <c r="I43" s="140">
        <v>0</v>
      </c>
      <c r="J43" s="140">
        <v>0</v>
      </c>
      <c r="K43" s="140">
        <v>0</v>
      </c>
      <c r="L43" s="140">
        <v>0</v>
      </c>
      <c r="M43" s="140">
        <v>0</v>
      </c>
      <c r="N43" s="140">
        <v>0</v>
      </c>
      <c r="O43" s="140">
        <v>0</v>
      </c>
      <c r="P43" s="140">
        <v>0</v>
      </c>
      <c r="Q43" s="140">
        <v>0</v>
      </c>
      <c r="R43" s="140">
        <v>0</v>
      </c>
      <c r="S43" s="140">
        <v>0</v>
      </c>
      <c r="T43" s="140">
        <v>0</v>
      </c>
      <c r="U43" s="140">
        <v>0</v>
      </c>
      <c r="V43" s="140">
        <v>0</v>
      </c>
      <c r="W43" s="140">
        <v>0</v>
      </c>
      <c r="X43" s="140">
        <v>0</v>
      </c>
      <c r="Y43" s="140">
        <v>0</v>
      </c>
      <c r="Z43" s="140">
        <v>0</v>
      </c>
      <c r="AA43" s="140">
        <v>0</v>
      </c>
      <c r="AB43" s="140">
        <v>0</v>
      </c>
      <c r="AC43" s="140">
        <v>0</v>
      </c>
      <c r="AD43" s="140">
        <v>0</v>
      </c>
      <c r="AE43" s="140">
        <v>0</v>
      </c>
      <c r="AF43" s="140">
        <v>0</v>
      </c>
      <c r="AG43" s="140">
        <v>0</v>
      </c>
      <c r="AH43" s="140">
        <v>0</v>
      </c>
      <c r="AI43" s="140">
        <v>0</v>
      </c>
      <c r="AJ43" s="140">
        <v>0</v>
      </c>
    </row>
    <row r="44" spans="1:36">
      <c r="A44" s="140" t="s">
        <v>79</v>
      </c>
      <c r="B44" s="140">
        <v>0</v>
      </c>
      <c r="C44" s="140">
        <v>0</v>
      </c>
      <c r="D44" s="140">
        <v>0</v>
      </c>
      <c r="E44" s="140">
        <v>0</v>
      </c>
      <c r="F44" s="140">
        <v>0</v>
      </c>
      <c r="G44" s="140">
        <v>0</v>
      </c>
      <c r="H44" s="140">
        <v>0</v>
      </c>
      <c r="I44" s="140">
        <v>0</v>
      </c>
      <c r="J44" s="140">
        <v>0</v>
      </c>
      <c r="K44" s="140">
        <v>0</v>
      </c>
      <c r="L44" s="140">
        <v>0</v>
      </c>
      <c r="M44" s="140">
        <v>0</v>
      </c>
      <c r="N44" s="140">
        <v>0</v>
      </c>
      <c r="O44" s="140">
        <v>0</v>
      </c>
      <c r="P44" s="140">
        <v>0</v>
      </c>
      <c r="Q44" s="140">
        <v>0</v>
      </c>
      <c r="R44" s="140">
        <v>0</v>
      </c>
      <c r="S44" s="140">
        <v>0</v>
      </c>
      <c r="T44" s="140">
        <v>0</v>
      </c>
      <c r="U44" s="140">
        <v>0</v>
      </c>
      <c r="V44" s="140">
        <v>0</v>
      </c>
      <c r="W44" s="140">
        <v>0</v>
      </c>
      <c r="X44" s="140">
        <v>0</v>
      </c>
      <c r="Y44" s="140">
        <v>0</v>
      </c>
      <c r="Z44" s="140">
        <v>0</v>
      </c>
      <c r="AA44" s="140">
        <v>0</v>
      </c>
      <c r="AB44" s="140">
        <v>0</v>
      </c>
      <c r="AC44" s="140">
        <v>0</v>
      </c>
      <c r="AD44" s="140">
        <v>0</v>
      </c>
      <c r="AE44" s="140">
        <v>0</v>
      </c>
      <c r="AF44" s="140">
        <v>0</v>
      </c>
      <c r="AG44" s="140">
        <v>0</v>
      </c>
      <c r="AH44" s="140">
        <v>0</v>
      </c>
      <c r="AI44" s="140">
        <v>0</v>
      </c>
      <c r="AJ44" s="140">
        <v>0</v>
      </c>
    </row>
    <row r="45" spans="1:36">
      <c r="A45" s="140" t="s">
        <v>78</v>
      </c>
      <c r="B45" s="140">
        <v>0</v>
      </c>
      <c r="C45" s="140">
        <v>0</v>
      </c>
      <c r="D45" s="140">
        <v>0</v>
      </c>
      <c r="E45" s="140">
        <v>0</v>
      </c>
      <c r="F45" s="140">
        <v>0</v>
      </c>
      <c r="G45" s="140">
        <v>0</v>
      </c>
      <c r="H45" s="140">
        <v>0</v>
      </c>
      <c r="I45" s="140">
        <v>0</v>
      </c>
      <c r="J45" s="140">
        <v>0</v>
      </c>
      <c r="K45" s="140">
        <v>0</v>
      </c>
      <c r="L45" s="140">
        <v>0</v>
      </c>
      <c r="M45" s="140">
        <v>0</v>
      </c>
      <c r="N45" s="140">
        <v>0</v>
      </c>
      <c r="O45" s="140">
        <v>0</v>
      </c>
      <c r="P45" s="140">
        <v>0</v>
      </c>
      <c r="Q45" s="140">
        <v>0</v>
      </c>
      <c r="R45" s="140">
        <v>0</v>
      </c>
      <c r="S45" s="140">
        <v>0</v>
      </c>
      <c r="T45" s="140">
        <v>0</v>
      </c>
      <c r="U45" s="140">
        <v>0</v>
      </c>
      <c r="V45" s="140">
        <v>0</v>
      </c>
      <c r="W45" s="140">
        <v>0</v>
      </c>
      <c r="X45" s="140">
        <v>0</v>
      </c>
      <c r="Y45" s="140">
        <v>0</v>
      </c>
      <c r="Z45" s="140">
        <v>0</v>
      </c>
      <c r="AA45" s="140">
        <v>0</v>
      </c>
      <c r="AB45" s="140">
        <v>0</v>
      </c>
      <c r="AC45" s="140">
        <v>0</v>
      </c>
      <c r="AD45" s="140">
        <v>0</v>
      </c>
      <c r="AE45" s="140">
        <v>0</v>
      </c>
      <c r="AF45" s="140">
        <v>0</v>
      </c>
      <c r="AG45" s="140">
        <v>0</v>
      </c>
      <c r="AH45" s="140">
        <v>0</v>
      </c>
      <c r="AI45" s="140">
        <v>0</v>
      </c>
      <c r="AJ45" s="140">
        <v>0</v>
      </c>
    </row>
    <row r="46" spans="1:36">
      <c r="A46" s="140" t="s">
        <v>77</v>
      </c>
      <c r="B46" s="140">
        <v>0</v>
      </c>
      <c r="C46" s="140">
        <v>0</v>
      </c>
      <c r="D46" s="140">
        <v>0</v>
      </c>
      <c r="E46" s="140">
        <v>0</v>
      </c>
      <c r="F46" s="140">
        <v>0</v>
      </c>
      <c r="G46" s="140">
        <v>0</v>
      </c>
      <c r="H46" s="140">
        <v>0</v>
      </c>
      <c r="I46" s="140">
        <v>0</v>
      </c>
      <c r="J46" s="140">
        <v>0</v>
      </c>
      <c r="K46" s="140">
        <v>0</v>
      </c>
      <c r="L46" s="140">
        <v>0</v>
      </c>
      <c r="M46" s="140">
        <v>0</v>
      </c>
      <c r="N46" s="140">
        <v>0</v>
      </c>
      <c r="O46" s="140">
        <v>0</v>
      </c>
      <c r="P46" s="140">
        <v>0</v>
      </c>
      <c r="Q46" s="140">
        <v>0</v>
      </c>
      <c r="R46" s="140">
        <v>0</v>
      </c>
      <c r="S46" s="140">
        <v>0</v>
      </c>
      <c r="T46" s="140">
        <v>0</v>
      </c>
      <c r="U46" s="140">
        <v>0</v>
      </c>
      <c r="V46" s="140">
        <v>0</v>
      </c>
      <c r="W46" s="140">
        <v>0</v>
      </c>
      <c r="X46" s="140">
        <v>0</v>
      </c>
      <c r="Y46" s="140">
        <v>0</v>
      </c>
      <c r="Z46" s="140">
        <v>0</v>
      </c>
      <c r="AA46" s="140">
        <v>0</v>
      </c>
      <c r="AB46" s="140">
        <v>0</v>
      </c>
      <c r="AC46" s="140">
        <v>0</v>
      </c>
      <c r="AD46" s="140">
        <v>0</v>
      </c>
      <c r="AE46" s="140">
        <v>0</v>
      </c>
      <c r="AF46" s="140">
        <v>0</v>
      </c>
      <c r="AG46" s="140">
        <v>0</v>
      </c>
      <c r="AH46" s="140">
        <v>0</v>
      </c>
      <c r="AI46" s="140">
        <v>0</v>
      </c>
      <c r="AJ46" s="140">
        <v>0</v>
      </c>
    </row>
    <row r="47" spans="1:36">
      <c r="A47" s="140" t="s">
        <v>76</v>
      </c>
      <c r="B47" s="140">
        <v>0</v>
      </c>
      <c r="C47" s="140">
        <v>0</v>
      </c>
      <c r="D47" s="140">
        <v>0</v>
      </c>
      <c r="E47" s="140">
        <v>0</v>
      </c>
      <c r="F47" s="140">
        <v>0</v>
      </c>
      <c r="G47" s="140">
        <v>0</v>
      </c>
      <c r="H47" s="140">
        <v>0</v>
      </c>
      <c r="I47" s="140">
        <v>0</v>
      </c>
      <c r="J47" s="140">
        <v>0</v>
      </c>
      <c r="K47" s="140">
        <v>0</v>
      </c>
      <c r="L47" s="140">
        <v>0</v>
      </c>
      <c r="M47" s="140">
        <v>0</v>
      </c>
      <c r="N47" s="140">
        <v>0</v>
      </c>
      <c r="O47" s="140">
        <v>0</v>
      </c>
      <c r="P47" s="140">
        <v>0</v>
      </c>
      <c r="Q47" s="140">
        <v>0</v>
      </c>
      <c r="R47" s="140">
        <v>0</v>
      </c>
      <c r="S47" s="140">
        <v>0</v>
      </c>
      <c r="T47" s="140">
        <v>0</v>
      </c>
      <c r="U47" s="140">
        <v>0</v>
      </c>
      <c r="V47" s="140">
        <v>0</v>
      </c>
      <c r="W47" s="140">
        <v>0</v>
      </c>
      <c r="X47" s="140">
        <v>0</v>
      </c>
      <c r="Y47" s="140">
        <v>0</v>
      </c>
      <c r="Z47" s="140">
        <v>0</v>
      </c>
      <c r="AA47" s="140">
        <v>0</v>
      </c>
      <c r="AB47" s="140">
        <v>0</v>
      </c>
      <c r="AC47" s="140">
        <v>0</v>
      </c>
      <c r="AD47" s="140">
        <v>0</v>
      </c>
      <c r="AE47" s="140">
        <v>0</v>
      </c>
      <c r="AF47" s="140">
        <v>0</v>
      </c>
      <c r="AG47" s="140">
        <v>0</v>
      </c>
      <c r="AH47" s="140">
        <v>0</v>
      </c>
      <c r="AI47" s="140">
        <v>0</v>
      </c>
      <c r="AJ47" s="140">
        <v>0</v>
      </c>
    </row>
    <row r="48" spans="1:36">
      <c r="A48" s="140" t="s">
        <v>75</v>
      </c>
      <c r="B48" s="140">
        <v>0</v>
      </c>
      <c r="C48" s="140">
        <v>0</v>
      </c>
      <c r="D48" s="140">
        <v>0</v>
      </c>
      <c r="E48" s="140">
        <v>0</v>
      </c>
      <c r="F48" s="140">
        <v>0</v>
      </c>
      <c r="G48" s="140">
        <v>0</v>
      </c>
      <c r="H48" s="140">
        <v>0</v>
      </c>
      <c r="I48" s="140">
        <v>0</v>
      </c>
      <c r="J48" s="140">
        <v>0</v>
      </c>
      <c r="K48" s="140">
        <v>0</v>
      </c>
      <c r="L48" s="140">
        <v>0</v>
      </c>
      <c r="M48" s="140">
        <v>0</v>
      </c>
      <c r="N48" s="140">
        <v>0</v>
      </c>
      <c r="O48" s="140">
        <v>0</v>
      </c>
      <c r="P48" s="140">
        <v>0</v>
      </c>
      <c r="Q48" s="140">
        <v>0</v>
      </c>
      <c r="R48" s="140">
        <v>0</v>
      </c>
      <c r="S48" s="140">
        <v>0</v>
      </c>
      <c r="T48" s="140">
        <v>0</v>
      </c>
      <c r="U48" s="140">
        <v>0</v>
      </c>
      <c r="V48" s="140">
        <v>0</v>
      </c>
      <c r="W48" s="140">
        <v>0</v>
      </c>
      <c r="X48" s="140">
        <v>0</v>
      </c>
      <c r="Y48" s="140">
        <v>0</v>
      </c>
      <c r="Z48" s="140">
        <v>0</v>
      </c>
      <c r="AA48" s="140">
        <v>0</v>
      </c>
      <c r="AB48" s="140">
        <v>0</v>
      </c>
      <c r="AC48" s="140">
        <v>0</v>
      </c>
      <c r="AD48" s="140">
        <v>0</v>
      </c>
      <c r="AE48" s="140">
        <v>0</v>
      </c>
      <c r="AF48" s="140">
        <v>0</v>
      </c>
      <c r="AG48" s="140">
        <v>0</v>
      </c>
      <c r="AH48" s="140">
        <v>0</v>
      </c>
      <c r="AI48" s="140">
        <v>0</v>
      </c>
      <c r="AJ48" s="140">
        <v>0</v>
      </c>
    </row>
    <row r="49" spans="1:36">
      <c r="A49" s="140" t="s">
        <v>74</v>
      </c>
      <c r="B49" s="140">
        <v>0</v>
      </c>
      <c r="C49" s="140">
        <v>0</v>
      </c>
      <c r="D49" s="140">
        <v>0</v>
      </c>
      <c r="E49" s="140">
        <v>0</v>
      </c>
      <c r="F49" s="140">
        <v>0</v>
      </c>
      <c r="G49" s="140">
        <v>0</v>
      </c>
      <c r="H49" s="140">
        <v>0</v>
      </c>
      <c r="I49" s="140">
        <v>0</v>
      </c>
      <c r="J49" s="140">
        <v>0</v>
      </c>
      <c r="K49" s="140">
        <v>0</v>
      </c>
      <c r="L49" s="140">
        <v>0</v>
      </c>
      <c r="M49" s="140">
        <v>0</v>
      </c>
      <c r="N49" s="140">
        <v>0</v>
      </c>
      <c r="O49" s="140">
        <v>0</v>
      </c>
      <c r="P49" s="140">
        <v>0</v>
      </c>
      <c r="Q49" s="140">
        <v>0</v>
      </c>
      <c r="R49" s="140">
        <v>0</v>
      </c>
      <c r="S49" s="140">
        <v>0</v>
      </c>
      <c r="T49" s="140">
        <v>0</v>
      </c>
      <c r="U49" s="140">
        <v>0</v>
      </c>
      <c r="V49" s="140">
        <v>0</v>
      </c>
      <c r="W49" s="140">
        <v>0</v>
      </c>
      <c r="X49" s="140">
        <v>0</v>
      </c>
      <c r="Y49" s="140">
        <v>0</v>
      </c>
      <c r="Z49" s="140">
        <v>0</v>
      </c>
      <c r="AA49" s="140">
        <v>0</v>
      </c>
      <c r="AB49" s="140">
        <v>0</v>
      </c>
      <c r="AC49" s="140">
        <v>0</v>
      </c>
      <c r="AD49" s="140">
        <v>0</v>
      </c>
      <c r="AE49" s="140">
        <v>0</v>
      </c>
      <c r="AF49" s="140">
        <v>0</v>
      </c>
      <c r="AG49" s="140">
        <v>0</v>
      </c>
      <c r="AH49" s="140">
        <v>0</v>
      </c>
      <c r="AI49" s="140">
        <v>0</v>
      </c>
      <c r="AJ49" s="140">
        <v>0</v>
      </c>
    </row>
    <row r="50" spans="1:36">
      <c r="A50" s="140" t="s">
        <v>73</v>
      </c>
      <c r="B50" s="140">
        <v>0</v>
      </c>
      <c r="C50" s="140">
        <v>0</v>
      </c>
      <c r="D50" s="140">
        <v>0</v>
      </c>
      <c r="E50" s="140">
        <v>0</v>
      </c>
      <c r="F50" s="140">
        <v>0</v>
      </c>
      <c r="G50" s="140">
        <v>0</v>
      </c>
      <c r="H50" s="140">
        <v>0</v>
      </c>
      <c r="I50" s="140">
        <v>0</v>
      </c>
      <c r="J50" s="140">
        <v>0</v>
      </c>
      <c r="K50" s="140">
        <v>0</v>
      </c>
      <c r="L50" s="140">
        <v>0</v>
      </c>
      <c r="M50" s="140">
        <v>0</v>
      </c>
      <c r="N50" s="140">
        <v>0</v>
      </c>
      <c r="O50" s="140">
        <v>0</v>
      </c>
      <c r="P50" s="140">
        <v>0</v>
      </c>
      <c r="Q50" s="140">
        <v>0</v>
      </c>
      <c r="R50" s="140">
        <v>0</v>
      </c>
      <c r="S50" s="140">
        <v>0</v>
      </c>
      <c r="T50" s="140">
        <v>0</v>
      </c>
      <c r="U50" s="140">
        <v>0</v>
      </c>
      <c r="V50" s="140">
        <v>0</v>
      </c>
      <c r="W50" s="140">
        <v>0</v>
      </c>
      <c r="X50" s="140">
        <v>0</v>
      </c>
      <c r="Y50" s="140">
        <v>0</v>
      </c>
      <c r="Z50" s="140">
        <v>0</v>
      </c>
      <c r="AA50" s="140">
        <v>0</v>
      </c>
      <c r="AB50" s="140">
        <v>0</v>
      </c>
      <c r="AC50" s="140">
        <v>0</v>
      </c>
      <c r="AD50" s="140">
        <v>0</v>
      </c>
      <c r="AE50" s="140">
        <v>0</v>
      </c>
      <c r="AF50" s="140">
        <v>0</v>
      </c>
      <c r="AG50" s="140">
        <v>0</v>
      </c>
      <c r="AH50" s="140">
        <v>0</v>
      </c>
      <c r="AI50" s="140">
        <v>0</v>
      </c>
      <c r="AJ50" s="140">
        <v>0</v>
      </c>
    </row>
    <row r="51" spans="1:36">
      <c r="A51" s="140" t="s">
        <v>72</v>
      </c>
      <c r="B51" s="140">
        <v>0</v>
      </c>
      <c r="C51" s="140">
        <v>0</v>
      </c>
      <c r="D51" s="140">
        <v>0</v>
      </c>
      <c r="E51" s="140">
        <v>0</v>
      </c>
      <c r="F51" s="140">
        <v>0</v>
      </c>
      <c r="G51" s="140">
        <v>0</v>
      </c>
      <c r="H51" s="140">
        <v>0</v>
      </c>
      <c r="I51" s="140">
        <v>0</v>
      </c>
      <c r="J51" s="140">
        <v>0</v>
      </c>
      <c r="K51" s="140">
        <v>0</v>
      </c>
      <c r="L51" s="140">
        <v>0</v>
      </c>
      <c r="M51" s="140">
        <v>0</v>
      </c>
      <c r="N51" s="140">
        <v>0</v>
      </c>
      <c r="O51" s="140">
        <v>0</v>
      </c>
      <c r="P51" s="140">
        <v>0</v>
      </c>
      <c r="Q51" s="140">
        <v>0</v>
      </c>
      <c r="R51" s="140">
        <v>0</v>
      </c>
      <c r="S51" s="140">
        <v>0</v>
      </c>
      <c r="T51" s="140">
        <v>0</v>
      </c>
      <c r="U51" s="140">
        <v>0</v>
      </c>
      <c r="V51" s="140">
        <v>0</v>
      </c>
      <c r="W51" s="140">
        <v>0</v>
      </c>
      <c r="X51" s="140">
        <v>0</v>
      </c>
      <c r="Y51" s="140">
        <v>0</v>
      </c>
      <c r="Z51" s="140">
        <v>0</v>
      </c>
      <c r="AA51" s="140">
        <v>0</v>
      </c>
      <c r="AB51" s="140">
        <v>0</v>
      </c>
      <c r="AC51" s="140">
        <v>0</v>
      </c>
      <c r="AD51" s="140">
        <v>0</v>
      </c>
      <c r="AE51" s="140">
        <v>0</v>
      </c>
      <c r="AF51" s="140">
        <v>0</v>
      </c>
      <c r="AG51" s="140">
        <v>0</v>
      </c>
      <c r="AH51" s="140">
        <v>0</v>
      </c>
      <c r="AI51" s="140">
        <v>0</v>
      </c>
      <c r="AJ51" s="140">
        <v>0</v>
      </c>
    </row>
    <row r="52" spans="1:36">
      <c r="A52" s="140" t="s">
        <v>71</v>
      </c>
      <c r="B52" s="140">
        <v>0</v>
      </c>
      <c r="C52" s="140">
        <v>0</v>
      </c>
      <c r="D52" s="140">
        <v>0</v>
      </c>
      <c r="E52" s="140">
        <v>0</v>
      </c>
      <c r="F52" s="140">
        <v>0</v>
      </c>
      <c r="G52" s="140">
        <v>0</v>
      </c>
      <c r="H52" s="140">
        <v>0</v>
      </c>
      <c r="I52" s="140">
        <v>0</v>
      </c>
      <c r="J52" s="140">
        <v>0</v>
      </c>
      <c r="K52" s="140">
        <v>0</v>
      </c>
      <c r="L52" s="140">
        <v>0</v>
      </c>
      <c r="M52" s="140">
        <v>0</v>
      </c>
      <c r="N52" s="140">
        <v>0</v>
      </c>
      <c r="O52" s="140">
        <v>0</v>
      </c>
      <c r="P52" s="140">
        <v>0</v>
      </c>
      <c r="Q52" s="140">
        <v>0</v>
      </c>
      <c r="R52" s="140">
        <v>0</v>
      </c>
      <c r="S52" s="140">
        <v>0</v>
      </c>
      <c r="T52" s="140">
        <v>0</v>
      </c>
      <c r="U52" s="140">
        <v>0</v>
      </c>
      <c r="V52" s="140">
        <v>0</v>
      </c>
      <c r="W52" s="140">
        <v>0</v>
      </c>
      <c r="X52" s="140">
        <v>0</v>
      </c>
      <c r="Y52" s="140">
        <v>0</v>
      </c>
      <c r="Z52" s="140">
        <v>0</v>
      </c>
      <c r="AA52" s="140">
        <v>0</v>
      </c>
      <c r="AB52" s="140">
        <v>0</v>
      </c>
      <c r="AC52" s="140">
        <v>0</v>
      </c>
      <c r="AD52" s="140">
        <v>0</v>
      </c>
      <c r="AE52" s="140">
        <v>0</v>
      </c>
      <c r="AF52" s="140">
        <v>0</v>
      </c>
      <c r="AG52" s="140">
        <v>0</v>
      </c>
      <c r="AH52" s="140">
        <v>0</v>
      </c>
      <c r="AI52" s="140">
        <v>0</v>
      </c>
      <c r="AJ52" s="140">
        <v>0</v>
      </c>
    </row>
    <row r="54" spans="1:36">
      <c r="A54" s="138" t="s">
        <v>70</v>
      </c>
    </row>
    <row r="55" spans="1:36">
      <c r="A55" s="138" t="s">
        <v>255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0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0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8"/>
  <sheetViews>
    <sheetView workbookViewId="0">
      <selection activeCell="Q5" sqref="Q5"/>
    </sheetView>
  </sheetViews>
  <sheetFormatPr defaultColWidth="8.88671875" defaultRowHeight="12.75"/>
  <cols>
    <col min="1" max="16384" width="8.88671875" style="173"/>
  </cols>
  <sheetData>
    <row r="1" spans="1:36">
      <c r="A1" s="172" t="s">
        <v>117</v>
      </c>
    </row>
    <row r="3" spans="1:36">
      <c r="A3" s="172" t="s">
        <v>116</v>
      </c>
    </row>
    <row r="4" spans="1:36">
      <c r="A4" s="172" t="s">
        <v>115</v>
      </c>
    </row>
    <row r="5" spans="1:36">
      <c r="A5" s="172" t="s">
        <v>316</v>
      </c>
    </row>
    <row r="6" spans="1:36">
      <c r="A6" s="172" t="s">
        <v>317</v>
      </c>
    </row>
    <row r="8" spans="1:36">
      <c r="A8" s="174" t="s">
        <v>0</v>
      </c>
      <c r="B8" s="174" t="s">
        <v>312</v>
      </c>
      <c r="C8" s="174" t="s">
        <v>313</v>
      </c>
      <c r="D8" s="174" t="s">
        <v>318</v>
      </c>
      <c r="E8" s="174" t="s">
        <v>157</v>
      </c>
      <c r="F8" s="174">
        <v>1</v>
      </c>
      <c r="G8" s="174">
        <v>2</v>
      </c>
      <c r="H8" s="174">
        <v>3</v>
      </c>
      <c r="I8" s="174">
        <v>4</v>
      </c>
      <c r="J8" s="174">
        <v>5</v>
      </c>
      <c r="K8" s="174">
        <v>6</v>
      </c>
      <c r="L8" s="174">
        <v>7</v>
      </c>
      <c r="M8" s="174">
        <v>8</v>
      </c>
      <c r="N8" s="174">
        <v>9</v>
      </c>
      <c r="O8" s="174">
        <v>10</v>
      </c>
      <c r="P8" s="174">
        <v>11</v>
      </c>
      <c r="Q8" s="174">
        <v>12</v>
      </c>
      <c r="R8" s="174">
        <v>13</v>
      </c>
      <c r="S8" s="174">
        <v>14</v>
      </c>
      <c r="T8" s="174">
        <v>15</v>
      </c>
      <c r="U8" s="174">
        <v>16</v>
      </c>
      <c r="V8" s="174">
        <v>17</v>
      </c>
      <c r="W8" s="174">
        <v>18</v>
      </c>
      <c r="X8" s="174">
        <v>19</v>
      </c>
      <c r="Y8" s="174">
        <v>20</v>
      </c>
      <c r="Z8" s="174">
        <v>21</v>
      </c>
      <c r="AA8" s="174">
        <v>22</v>
      </c>
      <c r="AB8" s="174">
        <v>23</v>
      </c>
      <c r="AC8" s="174">
        <v>24</v>
      </c>
      <c r="AD8" s="174">
        <v>25</v>
      </c>
      <c r="AE8" s="174">
        <v>26</v>
      </c>
      <c r="AF8" s="174">
        <v>27</v>
      </c>
      <c r="AG8" s="174">
        <v>28</v>
      </c>
      <c r="AH8" s="174">
        <v>29</v>
      </c>
      <c r="AI8" s="174">
        <v>30</v>
      </c>
    </row>
    <row r="9" spans="1:36">
      <c r="A9" s="175" t="str">
        <f>+[1]EVNBP!A11</f>
        <v>Input Qty</v>
      </c>
      <c r="B9" s="175">
        <f>+[1]EVNBP!B11</f>
        <v>67896</v>
      </c>
      <c r="C9" s="175">
        <f>+[1]EVNBP!C11</f>
        <v>58554</v>
      </c>
      <c r="D9" s="175">
        <f>+[1]EVNBP!D11</f>
        <v>82029</v>
      </c>
      <c r="E9" s="175">
        <f>+[1]EVNBP!E11</f>
        <v>0</v>
      </c>
      <c r="F9" s="175">
        <f>+[1]EVNBP!F11</f>
        <v>0</v>
      </c>
      <c r="G9" s="175">
        <f>+[1]EVNBP!G11</f>
        <v>0</v>
      </c>
      <c r="H9" s="175">
        <f>+[1]EVNBP!H11</f>
        <v>0</v>
      </c>
      <c r="I9" s="175">
        <f>+[1]EVNBP!I11</f>
        <v>0</v>
      </c>
      <c r="J9" s="175">
        <f>+[1]EVNBP!J11</f>
        <v>0</v>
      </c>
      <c r="K9" s="175">
        <f>+[1]EVNBP!K11</f>
        <v>0</v>
      </c>
      <c r="L9" s="175">
        <f>+[1]EVNBP!L11</f>
        <v>0</v>
      </c>
      <c r="M9" s="175">
        <f>+[1]EVNBP!M11</f>
        <v>0</v>
      </c>
      <c r="N9" s="175">
        <f>+[1]EVNBP!N11</f>
        <v>0</v>
      </c>
      <c r="O9" s="175">
        <f>+[1]EVNBP!O11</f>
        <v>0</v>
      </c>
      <c r="P9" s="175">
        <f>+[1]EVNBP!P11</f>
        <v>0</v>
      </c>
      <c r="Q9" s="175">
        <f>+[1]EVNBP!Q11</f>
        <v>0</v>
      </c>
      <c r="R9" s="175">
        <f>+[1]EVNBP!R11</f>
        <v>0</v>
      </c>
      <c r="S9" s="175">
        <f>+[1]EVNBP!S11</f>
        <v>0</v>
      </c>
      <c r="T9" s="175">
        <f>+[1]EVNBP!T11</f>
        <v>0</v>
      </c>
      <c r="U9" s="175">
        <f>+[1]EVNBP!U11</f>
        <v>0</v>
      </c>
      <c r="V9" s="175">
        <f>+[1]EVNBP!V11</f>
        <v>0</v>
      </c>
      <c r="W9" s="175">
        <f>+[1]EVNBP!W11</f>
        <v>0</v>
      </c>
      <c r="X9" s="175">
        <f>+[1]EVNBP!X11</f>
        <v>0</v>
      </c>
      <c r="Y9" s="175">
        <f>+[1]EVNBP!Y11</f>
        <v>0</v>
      </c>
      <c r="Z9" s="175">
        <f>+[1]EVNBP!Z11</f>
        <v>0</v>
      </c>
      <c r="AA9" s="175">
        <f>+[1]EVNBP!AA11</f>
        <v>0</v>
      </c>
      <c r="AB9" s="175">
        <f>+[1]EVNBP!AB11</f>
        <v>0</v>
      </c>
      <c r="AC9" s="175">
        <f>+[1]EVNBP!AC11</f>
        <v>0</v>
      </c>
      <c r="AD9" s="175">
        <f>+[1]EVNBP!AD11</f>
        <v>0</v>
      </c>
      <c r="AE9" s="175">
        <f>+[1]EVNBP!AE11</f>
        <v>0</v>
      </c>
      <c r="AF9" s="175">
        <f>+[1]EVNBP!AF11</f>
        <v>0</v>
      </c>
      <c r="AG9" s="175">
        <f>+[1]EVNBP!AG11</f>
        <v>0</v>
      </c>
      <c r="AH9" s="175">
        <f>+[1]EVNBP!AH11</f>
        <v>0</v>
      </c>
      <c r="AI9" s="175">
        <f>+[1]EVNBP!AI11</f>
        <v>0</v>
      </c>
      <c r="AJ9" s="175">
        <f>+[1]EVNBP!AJ11</f>
        <v>0</v>
      </c>
    </row>
    <row r="10" spans="1:36">
      <c r="A10" s="175" t="str">
        <f>+[1]EVNBP!A12</f>
        <v>Output Qty</v>
      </c>
      <c r="B10" s="175">
        <f>+[1]EVNBP!B12</f>
        <v>56071</v>
      </c>
      <c r="C10" s="175">
        <f>+[1]EVNBP!C12</f>
        <v>49670</v>
      </c>
      <c r="D10" s="175">
        <f>+[1]EVNBP!D12</f>
        <v>69898</v>
      </c>
      <c r="E10" s="175">
        <f>+[1]EVNBP!E12</f>
        <v>0</v>
      </c>
      <c r="F10" s="175">
        <f>+[1]EVNBP!F12</f>
        <v>0</v>
      </c>
      <c r="G10" s="175">
        <f>+[1]EVNBP!G12</f>
        <v>0</v>
      </c>
      <c r="H10" s="175">
        <f>+[1]EVNBP!H12</f>
        <v>0</v>
      </c>
      <c r="I10" s="175">
        <f>+[1]EVNBP!I12</f>
        <v>0</v>
      </c>
      <c r="J10" s="175">
        <f>+[1]EVNBP!J12</f>
        <v>0</v>
      </c>
      <c r="K10" s="175">
        <f>+[1]EVNBP!K12</f>
        <v>0</v>
      </c>
      <c r="L10" s="175">
        <f>+[1]EVNBP!L12</f>
        <v>0</v>
      </c>
      <c r="M10" s="175">
        <f>+[1]EVNBP!M12</f>
        <v>0</v>
      </c>
      <c r="N10" s="175">
        <f>+[1]EVNBP!N12</f>
        <v>0</v>
      </c>
      <c r="O10" s="175">
        <f>+[1]EVNBP!O12</f>
        <v>0</v>
      </c>
      <c r="P10" s="175">
        <f>+[1]EVNBP!P12</f>
        <v>0</v>
      </c>
      <c r="Q10" s="175">
        <f>+[1]EVNBP!Q12</f>
        <v>0</v>
      </c>
      <c r="R10" s="175">
        <f>+[1]EVNBP!R12</f>
        <v>0</v>
      </c>
      <c r="S10" s="175">
        <f>+[1]EVNBP!S12</f>
        <v>0</v>
      </c>
      <c r="T10" s="175">
        <f>+[1]EVNBP!T12</f>
        <v>0</v>
      </c>
      <c r="U10" s="175">
        <f>+[1]EVNBP!U12</f>
        <v>0</v>
      </c>
      <c r="V10" s="175">
        <f>+[1]EVNBP!V12</f>
        <v>0</v>
      </c>
      <c r="W10" s="175">
        <f>+[1]EVNBP!W12</f>
        <v>0</v>
      </c>
      <c r="X10" s="175">
        <f>+[1]EVNBP!X12</f>
        <v>0</v>
      </c>
      <c r="Y10" s="175">
        <f>+[1]EVNBP!Y12</f>
        <v>0</v>
      </c>
      <c r="Z10" s="175">
        <f>+[1]EVNBP!Z12</f>
        <v>0</v>
      </c>
      <c r="AA10" s="175">
        <f>+[1]EVNBP!AA12</f>
        <v>0</v>
      </c>
      <c r="AB10" s="175">
        <f>+[1]EVNBP!AB12</f>
        <v>0</v>
      </c>
      <c r="AC10" s="175">
        <f>+[1]EVNBP!AC12</f>
        <v>0</v>
      </c>
      <c r="AD10" s="175">
        <f>+[1]EVNBP!AD12</f>
        <v>0</v>
      </c>
      <c r="AE10" s="175">
        <f>+[1]EVNBP!AE12</f>
        <v>0</v>
      </c>
      <c r="AF10" s="175">
        <f>+[1]EVNBP!AF12</f>
        <v>0</v>
      </c>
      <c r="AG10" s="175">
        <f>+[1]EVNBP!AG12</f>
        <v>0</v>
      </c>
      <c r="AH10" s="175">
        <f>+[1]EVNBP!AH12</f>
        <v>0</v>
      </c>
      <c r="AI10" s="175">
        <f>+[1]EVNBP!AI12</f>
        <v>0</v>
      </c>
      <c r="AJ10" s="175">
        <f>+[1]EVNBP!AJ12</f>
        <v>0</v>
      </c>
    </row>
    <row r="11" spans="1:36">
      <c r="A11" s="175" t="str">
        <f>+[1]EVNBP!A13</f>
        <v>Reject Qty</v>
      </c>
      <c r="B11" s="175">
        <f>+[1]EVNBP!B13</f>
        <v>11825</v>
      </c>
      <c r="C11" s="175">
        <f>+[1]EVNBP!C13</f>
        <v>8884</v>
      </c>
      <c r="D11" s="175">
        <f>+[1]EVNBP!D13</f>
        <v>12131</v>
      </c>
      <c r="E11" s="175">
        <f>+[1]EVNBP!E13</f>
        <v>0</v>
      </c>
      <c r="F11" s="175">
        <f>+[1]EVNBP!F13</f>
        <v>0</v>
      </c>
      <c r="G11" s="175">
        <f>+[1]EVNBP!G13</f>
        <v>0</v>
      </c>
      <c r="H11" s="175">
        <f>+[1]EVNBP!H13</f>
        <v>0</v>
      </c>
      <c r="I11" s="175">
        <f>+[1]EVNBP!I13</f>
        <v>0</v>
      </c>
      <c r="J11" s="175">
        <f>+[1]EVNBP!J13</f>
        <v>0</v>
      </c>
      <c r="K11" s="175">
        <f>+[1]EVNBP!K13</f>
        <v>0</v>
      </c>
      <c r="L11" s="175">
        <f>+[1]EVNBP!L13</f>
        <v>0</v>
      </c>
      <c r="M11" s="175">
        <f>+[1]EVNBP!M13</f>
        <v>0</v>
      </c>
      <c r="N11" s="175">
        <f>+[1]EVNBP!N13</f>
        <v>0</v>
      </c>
      <c r="O11" s="175">
        <f>+[1]EVNBP!O13</f>
        <v>0</v>
      </c>
      <c r="P11" s="175">
        <f>+[1]EVNBP!P13</f>
        <v>0</v>
      </c>
      <c r="Q11" s="175">
        <f>+[1]EVNBP!Q13</f>
        <v>0</v>
      </c>
      <c r="R11" s="175">
        <f>+[1]EVNBP!R13</f>
        <v>0</v>
      </c>
      <c r="S11" s="175">
        <f>+[1]EVNBP!S13</f>
        <v>0</v>
      </c>
      <c r="T11" s="175">
        <f>+[1]EVNBP!T13</f>
        <v>0</v>
      </c>
      <c r="U11" s="175">
        <f>+[1]EVNBP!U13</f>
        <v>0</v>
      </c>
      <c r="V11" s="175">
        <f>+[1]EVNBP!V13</f>
        <v>0</v>
      </c>
      <c r="W11" s="175">
        <f>+[1]EVNBP!W13</f>
        <v>0</v>
      </c>
      <c r="X11" s="175">
        <f>+[1]EVNBP!X13</f>
        <v>0</v>
      </c>
      <c r="Y11" s="175">
        <f>+[1]EVNBP!Y13</f>
        <v>0</v>
      </c>
      <c r="Z11" s="175">
        <f>+[1]EVNBP!Z13</f>
        <v>0</v>
      </c>
      <c r="AA11" s="175">
        <f>+[1]EVNBP!AA13</f>
        <v>0</v>
      </c>
      <c r="AB11" s="175">
        <f>+[1]EVNBP!AB13</f>
        <v>0</v>
      </c>
      <c r="AC11" s="175">
        <f>+[1]EVNBP!AC13</f>
        <v>0</v>
      </c>
      <c r="AD11" s="175">
        <f>+[1]EVNBP!AD13</f>
        <v>0</v>
      </c>
      <c r="AE11" s="175">
        <f>+[1]EVNBP!AE13</f>
        <v>0</v>
      </c>
      <c r="AF11" s="175">
        <f>+[1]EVNBP!AF13</f>
        <v>0</v>
      </c>
      <c r="AG11" s="175">
        <f>+[1]EVNBP!AG13</f>
        <v>0</v>
      </c>
      <c r="AH11" s="175">
        <f>+[1]EVNBP!AH13</f>
        <v>0</v>
      </c>
      <c r="AI11" s="175">
        <f>+[1]EVNBP!AI13</f>
        <v>0</v>
      </c>
      <c r="AJ11" s="175">
        <f>+[1]EVNBP!AJ13</f>
        <v>0</v>
      </c>
    </row>
    <row r="12" spans="1:36">
      <c r="A12" s="175" t="str">
        <f>+[1]EVNBP!A14</f>
        <v>%Yield NG</v>
      </c>
      <c r="B12" s="175">
        <f>+[1]EVNBP!B14</f>
        <v>17.416342641687287</v>
      </c>
      <c r="C12" s="175">
        <f>+[1]EVNBP!C14</f>
        <v>15.172319568261775</v>
      </c>
      <c r="D12" s="175">
        <f>+[1]EVNBP!D14</f>
        <v>14.788672298821147</v>
      </c>
      <c r="E12" s="175">
        <f>+[1]EVNBP!E14</f>
        <v>0</v>
      </c>
      <c r="F12" s="175">
        <f>+[1]EVNBP!F14</f>
        <v>0</v>
      </c>
      <c r="G12" s="175">
        <f>+[1]EVNBP!G14</f>
        <v>0</v>
      </c>
      <c r="H12" s="175">
        <f>+[1]EVNBP!H14</f>
        <v>0</v>
      </c>
      <c r="I12" s="175">
        <f>+[1]EVNBP!I14</f>
        <v>0</v>
      </c>
      <c r="J12" s="175">
        <f>+[1]EVNBP!J14</f>
        <v>0</v>
      </c>
      <c r="K12" s="175">
        <f>+[1]EVNBP!K14</f>
        <v>0</v>
      </c>
      <c r="L12" s="175">
        <f>+[1]EVNBP!L14</f>
        <v>0</v>
      </c>
      <c r="M12" s="175">
        <f>+[1]EVNBP!M14</f>
        <v>0</v>
      </c>
      <c r="N12" s="175">
        <f>+[1]EVNBP!N14</f>
        <v>0</v>
      </c>
      <c r="O12" s="175">
        <f>+[1]EVNBP!O14</f>
        <v>0</v>
      </c>
      <c r="P12" s="175">
        <f>+[1]EVNBP!P14</f>
        <v>0</v>
      </c>
      <c r="Q12" s="175">
        <f>+[1]EVNBP!Q14</f>
        <v>0</v>
      </c>
      <c r="R12" s="175">
        <f>+[1]EVNBP!R14</f>
        <v>0</v>
      </c>
      <c r="S12" s="175">
        <f>+[1]EVNBP!S14</f>
        <v>0</v>
      </c>
      <c r="T12" s="175">
        <f>+[1]EVNBP!T14</f>
        <v>0</v>
      </c>
      <c r="U12" s="175">
        <f>+[1]EVNBP!U14</f>
        <v>0</v>
      </c>
      <c r="V12" s="175">
        <f>+[1]EVNBP!V14</f>
        <v>0</v>
      </c>
      <c r="W12" s="175">
        <f>+[1]EVNBP!W14</f>
        <v>0</v>
      </c>
      <c r="X12" s="175">
        <f>+[1]EVNBP!X14</f>
        <v>0</v>
      </c>
      <c r="Y12" s="175">
        <f>+[1]EVNBP!Y14</f>
        <v>0</v>
      </c>
      <c r="Z12" s="175">
        <f>+[1]EVNBP!Z14</f>
        <v>0</v>
      </c>
      <c r="AA12" s="175">
        <f>+[1]EVNBP!AA14</f>
        <v>0</v>
      </c>
      <c r="AB12" s="175">
        <f>+[1]EVNBP!AB14</f>
        <v>0</v>
      </c>
      <c r="AC12" s="175">
        <f>+[1]EVNBP!AC14</f>
        <v>0</v>
      </c>
      <c r="AD12" s="175">
        <f>+[1]EVNBP!AD14</f>
        <v>0</v>
      </c>
      <c r="AE12" s="175">
        <f>+[1]EVNBP!AE14</f>
        <v>0</v>
      </c>
      <c r="AF12" s="175">
        <f>+[1]EVNBP!AF14</f>
        <v>0</v>
      </c>
      <c r="AG12" s="175">
        <f>+[1]EVNBP!AG14</f>
        <v>0</v>
      </c>
      <c r="AH12" s="175">
        <f>+[1]EVNBP!AH14</f>
        <v>0</v>
      </c>
      <c r="AI12" s="175">
        <f>+[1]EVNBP!AI14</f>
        <v>0</v>
      </c>
      <c r="AJ12" s="175">
        <f>+[1]EVNBP!AJ14</f>
        <v>0</v>
      </c>
    </row>
    <row r="13" spans="1:36">
      <c r="A13" s="175" t="str">
        <f>+[1]EVNBP!A15</f>
        <v>Reject Group</v>
      </c>
      <c r="B13" s="175">
        <f>+[1]EVNBP!B15</f>
        <v>0</v>
      </c>
      <c r="C13" s="175">
        <f>+[1]EVNBP!C15</f>
        <v>0</v>
      </c>
      <c r="D13" s="175">
        <f>+[1]EVNBP!D15</f>
        <v>0</v>
      </c>
      <c r="E13" s="175">
        <f>+[1]EVNBP!E15</f>
        <v>0</v>
      </c>
      <c r="F13" s="175">
        <f>+[1]EVNBP!F15</f>
        <v>0</v>
      </c>
      <c r="G13" s="175">
        <f>+[1]EVNBP!G15</f>
        <v>0</v>
      </c>
      <c r="H13" s="175">
        <f>+[1]EVNBP!H15</f>
        <v>0</v>
      </c>
      <c r="I13" s="175">
        <f>+[1]EVNBP!I15</f>
        <v>0</v>
      </c>
      <c r="J13" s="175">
        <f>+[1]EVNBP!J15</f>
        <v>0</v>
      </c>
      <c r="K13" s="175">
        <f>+[1]EVNBP!K15</f>
        <v>0</v>
      </c>
      <c r="L13" s="175">
        <f>+[1]EVNBP!L15</f>
        <v>0</v>
      </c>
      <c r="M13" s="175">
        <f>+[1]EVNBP!M15</f>
        <v>0</v>
      </c>
      <c r="N13" s="175">
        <f>+[1]EVNBP!N15</f>
        <v>0</v>
      </c>
      <c r="O13" s="175">
        <f>+[1]EVNBP!O15</f>
        <v>0</v>
      </c>
      <c r="P13" s="175">
        <f>+[1]EVNBP!P15</f>
        <v>0</v>
      </c>
      <c r="Q13" s="175">
        <f>+[1]EVNBP!Q15</f>
        <v>0</v>
      </c>
      <c r="R13" s="175">
        <f>+[1]EVNBP!R15</f>
        <v>0</v>
      </c>
      <c r="S13" s="175">
        <f>+[1]EVNBP!S15</f>
        <v>0</v>
      </c>
      <c r="T13" s="175">
        <f>+[1]EVNBP!T15</f>
        <v>0</v>
      </c>
      <c r="U13" s="175">
        <f>+[1]EVNBP!U15</f>
        <v>0</v>
      </c>
      <c r="V13" s="175">
        <f>+[1]EVNBP!V15</f>
        <v>0</v>
      </c>
      <c r="W13" s="175">
        <f>+[1]EVNBP!W15</f>
        <v>0</v>
      </c>
      <c r="X13" s="175">
        <f>+[1]EVNBP!X15</f>
        <v>0</v>
      </c>
      <c r="Y13" s="175">
        <f>+[1]EVNBP!Y15</f>
        <v>0</v>
      </c>
      <c r="Z13" s="175">
        <f>+[1]EVNBP!Z15</f>
        <v>0</v>
      </c>
      <c r="AA13" s="175">
        <f>+[1]EVNBP!AA15</f>
        <v>0</v>
      </c>
      <c r="AB13" s="175">
        <f>+[1]EVNBP!AB15</f>
        <v>0</v>
      </c>
      <c r="AC13" s="175">
        <f>+[1]EVNBP!AC15</f>
        <v>0</v>
      </c>
      <c r="AD13" s="175">
        <f>+[1]EVNBP!AD15</f>
        <v>0</v>
      </c>
      <c r="AE13" s="175">
        <f>+[1]EVNBP!AE15</f>
        <v>0</v>
      </c>
      <c r="AF13" s="175">
        <f>+[1]EVNBP!AF15</f>
        <v>0</v>
      </c>
      <c r="AG13" s="175">
        <f>+[1]EVNBP!AG15</f>
        <v>0</v>
      </c>
      <c r="AH13" s="175">
        <f>+[1]EVNBP!AH15</f>
        <v>0</v>
      </c>
      <c r="AI13" s="175">
        <f>+[1]EVNBP!AI15</f>
        <v>0</v>
      </c>
      <c r="AJ13" s="175">
        <f>+[1]EVNBP!AJ15</f>
        <v>0</v>
      </c>
    </row>
    <row r="14" spans="1:36">
      <c r="A14" s="175" t="str">
        <f>+[1]EVNBP!A16</f>
        <v>ADJUST MACHINE</v>
      </c>
      <c r="B14" s="175">
        <f>+[1]EVNBP!B16</f>
        <v>76</v>
      </c>
      <c r="C14" s="175">
        <f>+[1]EVNBP!C16</f>
        <v>63</v>
      </c>
      <c r="D14" s="175">
        <f>+[1]EVNBP!D16</f>
        <v>24</v>
      </c>
      <c r="E14" s="175">
        <f>+[1]EVNBP!E16</f>
        <v>0</v>
      </c>
      <c r="F14" s="175">
        <f>+[1]EVNBP!F16</f>
        <v>0</v>
      </c>
      <c r="G14" s="175">
        <f>+[1]EVNBP!G16</f>
        <v>0</v>
      </c>
      <c r="H14" s="175">
        <f>+[1]EVNBP!H16</f>
        <v>0</v>
      </c>
      <c r="I14" s="175">
        <f>+[1]EVNBP!I16</f>
        <v>0</v>
      </c>
      <c r="J14" s="175">
        <f>+[1]EVNBP!J16</f>
        <v>0</v>
      </c>
      <c r="K14" s="175">
        <f>+[1]EVNBP!K16</f>
        <v>0</v>
      </c>
      <c r="L14" s="175">
        <f>+[1]EVNBP!L16</f>
        <v>0</v>
      </c>
      <c r="M14" s="175">
        <f>+[1]EVNBP!M16</f>
        <v>0</v>
      </c>
      <c r="N14" s="175">
        <f>+[1]EVNBP!N16</f>
        <v>0</v>
      </c>
      <c r="O14" s="175">
        <f>+[1]EVNBP!O16</f>
        <v>0</v>
      </c>
      <c r="P14" s="175">
        <f>+[1]EVNBP!P16</f>
        <v>0</v>
      </c>
      <c r="Q14" s="175">
        <f>+[1]EVNBP!Q16</f>
        <v>0</v>
      </c>
      <c r="R14" s="175">
        <f>+[1]EVNBP!R16</f>
        <v>0</v>
      </c>
      <c r="S14" s="175">
        <f>+[1]EVNBP!S16</f>
        <v>0</v>
      </c>
      <c r="T14" s="175">
        <f>+[1]EVNBP!T16</f>
        <v>0</v>
      </c>
      <c r="U14" s="175">
        <f>+[1]EVNBP!U16</f>
        <v>0</v>
      </c>
      <c r="V14" s="175">
        <f>+[1]EVNBP!V16</f>
        <v>0</v>
      </c>
      <c r="W14" s="175">
        <f>+[1]EVNBP!W16</f>
        <v>0</v>
      </c>
      <c r="X14" s="175">
        <f>+[1]EVNBP!X16</f>
        <v>0</v>
      </c>
      <c r="Y14" s="175">
        <f>+[1]EVNBP!Y16</f>
        <v>0</v>
      </c>
      <c r="Z14" s="175">
        <f>+[1]EVNBP!Z16</f>
        <v>0</v>
      </c>
      <c r="AA14" s="175">
        <f>+[1]EVNBP!AA16</f>
        <v>0</v>
      </c>
      <c r="AB14" s="175">
        <f>+[1]EVNBP!AB16</f>
        <v>0</v>
      </c>
      <c r="AC14" s="175">
        <f>+[1]EVNBP!AC16</f>
        <v>0</v>
      </c>
      <c r="AD14" s="175">
        <f>+[1]EVNBP!AD16</f>
        <v>0</v>
      </c>
      <c r="AE14" s="175">
        <f>+[1]EVNBP!AE16</f>
        <v>0</v>
      </c>
      <c r="AF14" s="175">
        <f>+[1]EVNBP!AF16</f>
        <v>0</v>
      </c>
      <c r="AG14" s="175">
        <f>+[1]EVNBP!AG16</f>
        <v>0</v>
      </c>
      <c r="AH14" s="175">
        <f>+[1]EVNBP!AH16</f>
        <v>0</v>
      </c>
      <c r="AI14" s="175">
        <f>+[1]EVNBP!AI16</f>
        <v>0</v>
      </c>
      <c r="AJ14" s="175">
        <f>+[1]EVNBP!AJ16</f>
        <v>0</v>
      </c>
    </row>
    <row r="15" spans="1:36">
      <c r="A15" s="175" t="str">
        <f>+[1]EVNBP!A17</f>
        <v>ANGLE</v>
      </c>
      <c r="B15" s="175">
        <f>+[1]EVNBP!B17</f>
        <v>0</v>
      </c>
      <c r="C15" s="175">
        <f>+[1]EVNBP!C17</f>
        <v>0</v>
      </c>
      <c r="D15" s="175">
        <f>+[1]EVNBP!D17</f>
        <v>0</v>
      </c>
      <c r="E15" s="175">
        <f>+[1]EVNBP!E17</f>
        <v>0</v>
      </c>
      <c r="F15" s="175">
        <f>+[1]EVNBP!F17</f>
        <v>0</v>
      </c>
      <c r="G15" s="175">
        <f>+[1]EVNBP!G17</f>
        <v>0</v>
      </c>
      <c r="H15" s="175">
        <f>+[1]EVNBP!H17</f>
        <v>0</v>
      </c>
      <c r="I15" s="175">
        <f>+[1]EVNBP!I17</f>
        <v>0</v>
      </c>
      <c r="J15" s="175">
        <f>+[1]EVNBP!J17</f>
        <v>0</v>
      </c>
      <c r="K15" s="175">
        <f>+[1]EVNBP!K17</f>
        <v>0</v>
      </c>
      <c r="L15" s="175">
        <f>+[1]EVNBP!L17</f>
        <v>0</v>
      </c>
      <c r="M15" s="175">
        <f>+[1]EVNBP!M17</f>
        <v>0</v>
      </c>
      <c r="N15" s="175">
        <f>+[1]EVNBP!N17</f>
        <v>0</v>
      </c>
      <c r="O15" s="175">
        <f>+[1]EVNBP!O17</f>
        <v>0</v>
      </c>
      <c r="P15" s="175">
        <f>+[1]EVNBP!P17</f>
        <v>0</v>
      </c>
      <c r="Q15" s="175">
        <f>+[1]EVNBP!Q17</f>
        <v>0</v>
      </c>
      <c r="R15" s="175">
        <f>+[1]EVNBP!R17</f>
        <v>0</v>
      </c>
      <c r="S15" s="175">
        <f>+[1]EVNBP!S17</f>
        <v>0</v>
      </c>
      <c r="T15" s="175">
        <f>+[1]EVNBP!T17</f>
        <v>0</v>
      </c>
      <c r="U15" s="175">
        <f>+[1]EVNBP!U17</f>
        <v>0</v>
      </c>
      <c r="V15" s="175">
        <f>+[1]EVNBP!V17</f>
        <v>0</v>
      </c>
      <c r="W15" s="175">
        <f>+[1]EVNBP!W17</f>
        <v>0</v>
      </c>
      <c r="X15" s="175">
        <f>+[1]EVNBP!X17</f>
        <v>0</v>
      </c>
      <c r="Y15" s="175">
        <f>+[1]EVNBP!Y17</f>
        <v>0</v>
      </c>
      <c r="Z15" s="175">
        <f>+[1]EVNBP!Z17</f>
        <v>0</v>
      </c>
      <c r="AA15" s="175">
        <f>+[1]EVNBP!AA17</f>
        <v>0</v>
      </c>
      <c r="AB15" s="175">
        <f>+[1]EVNBP!AB17</f>
        <v>0</v>
      </c>
      <c r="AC15" s="175">
        <f>+[1]EVNBP!AC17</f>
        <v>0</v>
      </c>
      <c r="AD15" s="175">
        <f>+[1]EVNBP!AD17</f>
        <v>0</v>
      </c>
      <c r="AE15" s="175">
        <f>+[1]EVNBP!AE17</f>
        <v>0</v>
      </c>
      <c r="AF15" s="175">
        <f>+[1]EVNBP!AF17</f>
        <v>0</v>
      </c>
      <c r="AG15" s="175">
        <f>+[1]EVNBP!AG17</f>
        <v>0</v>
      </c>
      <c r="AH15" s="175">
        <f>+[1]EVNBP!AH17</f>
        <v>0</v>
      </c>
      <c r="AI15" s="175">
        <f>+[1]EVNBP!AI17</f>
        <v>0</v>
      </c>
      <c r="AJ15" s="175">
        <f>+[1]EVNBP!AJ17</f>
        <v>0</v>
      </c>
    </row>
    <row r="16" spans="1:36">
      <c r="A16" s="175" t="str">
        <f>+[1]EVNBP!A18</f>
        <v>BURR ALL</v>
      </c>
      <c r="B16" s="175">
        <f>+[1]EVNBP!B18</f>
        <v>1</v>
      </c>
      <c r="C16" s="175">
        <f>+[1]EVNBP!C18</f>
        <v>1</v>
      </c>
      <c r="D16" s="175">
        <f>+[1]EVNBP!D18</f>
        <v>63</v>
      </c>
      <c r="E16" s="175">
        <f>+[1]EVNBP!E18</f>
        <v>0</v>
      </c>
      <c r="F16" s="175">
        <f>+[1]EVNBP!F18</f>
        <v>0</v>
      </c>
      <c r="G16" s="175">
        <f>+[1]EVNBP!G18</f>
        <v>0</v>
      </c>
      <c r="H16" s="175">
        <f>+[1]EVNBP!H18</f>
        <v>0</v>
      </c>
      <c r="I16" s="175">
        <f>+[1]EVNBP!I18</f>
        <v>0</v>
      </c>
      <c r="J16" s="175">
        <f>+[1]EVNBP!J18</f>
        <v>0</v>
      </c>
      <c r="K16" s="175">
        <f>+[1]EVNBP!K18</f>
        <v>0</v>
      </c>
      <c r="L16" s="175">
        <f>+[1]EVNBP!L18</f>
        <v>0</v>
      </c>
      <c r="M16" s="175">
        <f>+[1]EVNBP!M18</f>
        <v>0</v>
      </c>
      <c r="N16" s="175">
        <f>+[1]EVNBP!N18</f>
        <v>0</v>
      </c>
      <c r="O16" s="175">
        <f>+[1]EVNBP!O18</f>
        <v>0</v>
      </c>
      <c r="P16" s="175">
        <f>+[1]EVNBP!P18</f>
        <v>0</v>
      </c>
      <c r="Q16" s="175">
        <f>+[1]EVNBP!Q18</f>
        <v>0</v>
      </c>
      <c r="R16" s="175">
        <f>+[1]EVNBP!R18</f>
        <v>0</v>
      </c>
      <c r="S16" s="175">
        <f>+[1]EVNBP!S18</f>
        <v>0</v>
      </c>
      <c r="T16" s="175">
        <f>+[1]EVNBP!T18</f>
        <v>0</v>
      </c>
      <c r="U16" s="175">
        <f>+[1]EVNBP!U18</f>
        <v>0</v>
      </c>
      <c r="V16" s="175">
        <f>+[1]EVNBP!V18</f>
        <v>0</v>
      </c>
      <c r="W16" s="175">
        <f>+[1]EVNBP!W18</f>
        <v>0</v>
      </c>
      <c r="X16" s="175">
        <f>+[1]EVNBP!X18</f>
        <v>0</v>
      </c>
      <c r="Y16" s="175">
        <f>+[1]EVNBP!Y18</f>
        <v>0</v>
      </c>
      <c r="Z16" s="175">
        <f>+[1]EVNBP!Z18</f>
        <v>0</v>
      </c>
      <c r="AA16" s="175">
        <f>+[1]EVNBP!AA18</f>
        <v>0</v>
      </c>
      <c r="AB16" s="175">
        <f>+[1]EVNBP!AB18</f>
        <v>0</v>
      </c>
      <c r="AC16" s="175">
        <f>+[1]EVNBP!AC18</f>
        <v>0</v>
      </c>
      <c r="AD16" s="175">
        <f>+[1]EVNBP!AD18</f>
        <v>0</v>
      </c>
      <c r="AE16" s="175">
        <f>+[1]EVNBP!AE18</f>
        <v>0</v>
      </c>
      <c r="AF16" s="175">
        <f>+[1]EVNBP!AF18</f>
        <v>0</v>
      </c>
      <c r="AG16" s="175">
        <f>+[1]EVNBP!AG18</f>
        <v>0</v>
      </c>
      <c r="AH16" s="175">
        <f>+[1]EVNBP!AH18</f>
        <v>0</v>
      </c>
      <c r="AI16" s="175">
        <f>+[1]EVNBP!AI18</f>
        <v>0</v>
      </c>
      <c r="AJ16" s="175">
        <f>+[1]EVNBP!AJ18</f>
        <v>0</v>
      </c>
    </row>
    <row r="17" spans="1:36">
      <c r="A17" s="175" t="str">
        <f>+[1]EVNBP!A19</f>
        <v>CONTAM ALL</v>
      </c>
      <c r="B17" s="175">
        <f>+[1]EVNBP!B19</f>
        <v>56</v>
      </c>
      <c r="C17" s="175">
        <f>+[1]EVNBP!C19</f>
        <v>17</v>
      </c>
      <c r="D17" s="175">
        <f>+[1]EVNBP!D19</f>
        <v>50</v>
      </c>
      <c r="E17" s="175">
        <f>+[1]EVNBP!E19</f>
        <v>0</v>
      </c>
      <c r="F17" s="175">
        <f>+[1]EVNBP!F19</f>
        <v>0</v>
      </c>
      <c r="G17" s="175">
        <f>+[1]EVNBP!G19</f>
        <v>0</v>
      </c>
      <c r="H17" s="175">
        <f>+[1]EVNBP!H19</f>
        <v>0</v>
      </c>
      <c r="I17" s="175">
        <f>+[1]EVNBP!I19</f>
        <v>0</v>
      </c>
      <c r="J17" s="175">
        <f>+[1]EVNBP!J19</f>
        <v>0</v>
      </c>
      <c r="K17" s="175">
        <f>+[1]EVNBP!K19</f>
        <v>0</v>
      </c>
      <c r="L17" s="175">
        <f>+[1]EVNBP!L19</f>
        <v>0</v>
      </c>
      <c r="M17" s="175">
        <f>+[1]EVNBP!M19</f>
        <v>0</v>
      </c>
      <c r="N17" s="175">
        <f>+[1]EVNBP!N19</f>
        <v>0</v>
      </c>
      <c r="O17" s="175">
        <f>+[1]EVNBP!O19</f>
        <v>0</v>
      </c>
      <c r="P17" s="175">
        <f>+[1]EVNBP!P19</f>
        <v>0</v>
      </c>
      <c r="Q17" s="175">
        <f>+[1]EVNBP!Q19</f>
        <v>0</v>
      </c>
      <c r="R17" s="175">
        <f>+[1]EVNBP!R19</f>
        <v>0</v>
      </c>
      <c r="S17" s="175">
        <f>+[1]EVNBP!S19</f>
        <v>0</v>
      </c>
      <c r="T17" s="175">
        <f>+[1]EVNBP!T19</f>
        <v>0</v>
      </c>
      <c r="U17" s="175">
        <f>+[1]EVNBP!U19</f>
        <v>0</v>
      </c>
      <c r="V17" s="175">
        <f>+[1]EVNBP!V19</f>
        <v>0</v>
      </c>
      <c r="W17" s="175">
        <f>+[1]EVNBP!W19</f>
        <v>0</v>
      </c>
      <c r="X17" s="175">
        <f>+[1]EVNBP!X19</f>
        <v>0</v>
      </c>
      <c r="Y17" s="175">
        <f>+[1]EVNBP!Y19</f>
        <v>0</v>
      </c>
      <c r="Z17" s="175">
        <f>+[1]EVNBP!Z19</f>
        <v>0</v>
      </c>
      <c r="AA17" s="175">
        <f>+[1]EVNBP!AA19</f>
        <v>0</v>
      </c>
      <c r="AB17" s="175">
        <f>+[1]EVNBP!AB19</f>
        <v>0</v>
      </c>
      <c r="AC17" s="175">
        <f>+[1]EVNBP!AC19</f>
        <v>0</v>
      </c>
      <c r="AD17" s="175">
        <f>+[1]EVNBP!AD19</f>
        <v>0</v>
      </c>
      <c r="AE17" s="175">
        <f>+[1]EVNBP!AE19</f>
        <v>0</v>
      </c>
      <c r="AF17" s="175">
        <f>+[1]EVNBP!AF19</f>
        <v>0</v>
      </c>
      <c r="AG17" s="175">
        <f>+[1]EVNBP!AG19</f>
        <v>0</v>
      </c>
      <c r="AH17" s="175">
        <f>+[1]EVNBP!AH19</f>
        <v>0</v>
      </c>
      <c r="AI17" s="175">
        <f>+[1]EVNBP!AI19</f>
        <v>0</v>
      </c>
      <c r="AJ17" s="175">
        <f>+[1]EVNBP!AJ19</f>
        <v>0</v>
      </c>
    </row>
    <row r="18" spans="1:36">
      <c r="A18" s="175" t="str">
        <f>+[1]EVNBP!A20</f>
        <v>CUT NG</v>
      </c>
      <c r="B18" s="175">
        <f>+[1]EVNBP!B20</f>
        <v>37</v>
      </c>
      <c r="C18" s="175">
        <f>+[1]EVNBP!C20</f>
        <v>4</v>
      </c>
      <c r="D18" s="175">
        <f>+[1]EVNBP!D20</f>
        <v>64</v>
      </c>
      <c r="E18" s="175">
        <f>+[1]EVNBP!E20</f>
        <v>0</v>
      </c>
      <c r="F18" s="175">
        <f>+[1]EVNBP!F20</f>
        <v>0</v>
      </c>
      <c r="G18" s="175">
        <f>+[1]EVNBP!G20</f>
        <v>0</v>
      </c>
      <c r="H18" s="175">
        <f>+[1]EVNBP!H20</f>
        <v>0</v>
      </c>
      <c r="I18" s="175">
        <f>+[1]EVNBP!I20</f>
        <v>0</v>
      </c>
      <c r="J18" s="175">
        <f>+[1]EVNBP!J20</f>
        <v>0</v>
      </c>
      <c r="K18" s="175">
        <f>+[1]EVNBP!K20</f>
        <v>0</v>
      </c>
      <c r="L18" s="175">
        <f>+[1]EVNBP!L20</f>
        <v>0</v>
      </c>
      <c r="M18" s="175">
        <f>+[1]EVNBP!M20</f>
        <v>0</v>
      </c>
      <c r="N18" s="175">
        <f>+[1]EVNBP!N20</f>
        <v>0</v>
      </c>
      <c r="O18" s="175">
        <f>+[1]EVNBP!O20</f>
        <v>0</v>
      </c>
      <c r="P18" s="175">
        <f>+[1]EVNBP!P20</f>
        <v>0</v>
      </c>
      <c r="Q18" s="175">
        <f>+[1]EVNBP!Q20</f>
        <v>0</v>
      </c>
      <c r="R18" s="175">
        <f>+[1]EVNBP!R20</f>
        <v>0</v>
      </c>
      <c r="S18" s="175">
        <f>+[1]EVNBP!S20</f>
        <v>0</v>
      </c>
      <c r="T18" s="175">
        <f>+[1]EVNBP!T20</f>
        <v>0</v>
      </c>
      <c r="U18" s="175">
        <f>+[1]EVNBP!U20</f>
        <v>0</v>
      </c>
      <c r="V18" s="175">
        <f>+[1]EVNBP!V20</f>
        <v>0</v>
      </c>
      <c r="W18" s="175">
        <f>+[1]EVNBP!W20</f>
        <v>0</v>
      </c>
      <c r="X18" s="175">
        <f>+[1]EVNBP!X20</f>
        <v>0</v>
      </c>
      <c r="Y18" s="175">
        <f>+[1]EVNBP!Y20</f>
        <v>0</v>
      </c>
      <c r="Z18" s="175">
        <f>+[1]EVNBP!Z20</f>
        <v>0</v>
      </c>
      <c r="AA18" s="175">
        <f>+[1]EVNBP!AA20</f>
        <v>0</v>
      </c>
      <c r="AB18" s="175">
        <f>+[1]EVNBP!AB20</f>
        <v>0</v>
      </c>
      <c r="AC18" s="175">
        <f>+[1]EVNBP!AC20</f>
        <v>0</v>
      </c>
      <c r="AD18" s="175">
        <f>+[1]EVNBP!AD20</f>
        <v>0</v>
      </c>
      <c r="AE18" s="175">
        <f>+[1]EVNBP!AE20</f>
        <v>0</v>
      </c>
      <c r="AF18" s="175">
        <f>+[1]EVNBP!AF20</f>
        <v>0</v>
      </c>
      <c r="AG18" s="175">
        <f>+[1]EVNBP!AG20</f>
        <v>0</v>
      </c>
      <c r="AH18" s="175">
        <f>+[1]EVNBP!AH20</f>
        <v>0</v>
      </c>
      <c r="AI18" s="175">
        <f>+[1]EVNBP!AI20</f>
        <v>0</v>
      </c>
      <c r="AJ18" s="175">
        <f>+[1]EVNBP!AJ20</f>
        <v>0</v>
      </c>
    </row>
    <row r="19" spans="1:36" s="204" customFormat="1">
      <c r="A19" s="175" t="str">
        <f>+[1]EVNBP!A21</f>
        <v>DENT ALL</v>
      </c>
      <c r="B19" s="175">
        <f>+[1]EVNBP!B21</f>
        <v>52</v>
      </c>
      <c r="C19" s="175">
        <f>+[1]EVNBP!C21</f>
        <v>61</v>
      </c>
      <c r="D19" s="175">
        <f>+[1]EVNBP!D21</f>
        <v>117</v>
      </c>
      <c r="E19" s="175">
        <f>+[1]EVNBP!E21</f>
        <v>0</v>
      </c>
      <c r="F19" s="175">
        <f>+[1]EVNBP!F21</f>
        <v>0</v>
      </c>
      <c r="G19" s="175">
        <f>+[1]EVNBP!G21</f>
        <v>0</v>
      </c>
      <c r="H19" s="175">
        <f>+[1]EVNBP!H21</f>
        <v>0</v>
      </c>
      <c r="I19" s="175">
        <f>+[1]EVNBP!I21</f>
        <v>0</v>
      </c>
      <c r="J19" s="175">
        <f>+[1]EVNBP!J21</f>
        <v>0</v>
      </c>
      <c r="K19" s="175">
        <f>+[1]EVNBP!K21</f>
        <v>0</v>
      </c>
      <c r="L19" s="175">
        <f>+[1]EVNBP!L21</f>
        <v>0</v>
      </c>
      <c r="M19" s="175">
        <f>+[1]EVNBP!M21</f>
        <v>0</v>
      </c>
      <c r="N19" s="175">
        <f>+[1]EVNBP!N21</f>
        <v>0</v>
      </c>
      <c r="O19" s="175">
        <f>+[1]EVNBP!O21</f>
        <v>0</v>
      </c>
      <c r="P19" s="175">
        <f>+[1]EVNBP!P21</f>
        <v>0</v>
      </c>
      <c r="Q19" s="175">
        <f>+[1]EVNBP!Q21</f>
        <v>0</v>
      </c>
      <c r="R19" s="175">
        <f>+[1]EVNBP!R21</f>
        <v>0</v>
      </c>
      <c r="S19" s="175">
        <f>+[1]EVNBP!S21</f>
        <v>0</v>
      </c>
      <c r="T19" s="175">
        <f>+[1]EVNBP!T21</f>
        <v>0</v>
      </c>
      <c r="U19" s="175">
        <f>+[1]EVNBP!U21</f>
        <v>0</v>
      </c>
      <c r="V19" s="175">
        <f>+[1]EVNBP!V21</f>
        <v>0</v>
      </c>
      <c r="W19" s="175">
        <f>+[1]EVNBP!W21</f>
        <v>0</v>
      </c>
      <c r="X19" s="175">
        <f>+[1]EVNBP!X21</f>
        <v>0</v>
      </c>
      <c r="Y19" s="175">
        <f>+[1]EVNBP!Y21</f>
        <v>0</v>
      </c>
      <c r="Z19" s="175">
        <f>+[1]EVNBP!Z21</f>
        <v>0</v>
      </c>
      <c r="AA19" s="175">
        <f>+[1]EVNBP!AA21</f>
        <v>0</v>
      </c>
      <c r="AB19" s="175">
        <f>+[1]EVNBP!AB21</f>
        <v>0</v>
      </c>
      <c r="AC19" s="175">
        <f>+[1]EVNBP!AC21</f>
        <v>0</v>
      </c>
      <c r="AD19" s="175">
        <f>+[1]EVNBP!AD21</f>
        <v>0</v>
      </c>
      <c r="AE19" s="175">
        <f>+[1]EVNBP!AE21</f>
        <v>0</v>
      </c>
      <c r="AF19" s="175">
        <f>+[1]EVNBP!AF21</f>
        <v>0</v>
      </c>
      <c r="AG19" s="175">
        <f>+[1]EVNBP!AG21</f>
        <v>0</v>
      </c>
      <c r="AH19" s="175">
        <f>+[1]EVNBP!AH21</f>
        <v>0</v>
      </c>
      <c r="AI19" s="175">
        <f>+[1]EVNBP!AI21</f>
        <v>0</v>
      </c>
      <c r="AJ19" s="175">
        <f>+[1]EVNBP!AJ21</f>
        <v>0</v>
      </c>
    </row>
    <row r="20" spans="1:36">
      <c r="A20" s="175" t="str">
        <f>+[1]EVNBP!A22</f>
        <v>DRILL/SCREW NG</v>
      </c>
      <c r="B20" s="175">
        <f>+[1]EVNBP!B22</f>
        <v>15</v>
      </c>
      <c r="C20" s="175">
        <f>+[1]EVNBP!C22</f>
        <v>12</v>
      </c>
      <c r="D20" s="175">
        <f>+[1]EVNBP!D22</f>
        <v>28</v>
      </c>
      <c r="E20" s="175">
        <f>+[1]EVNBP!E22</f>
        <v>0</v>
      </c>
      <c r="F20" s="175">
        <f>+[1]EVNBP!F22</f>
        <v>0</v>
      </c>
      <c r="G20" s="175">
        <f>+[1]EVNBP!G22</f>
        <v>0</v>
      </c>
      <c r="H20" s="175">
        <f>+[1]EVNBP!H22</f>
        <v>0</v>
      </c>
      <c r="I20" s="175">
        <f>+[1]EVNBP!I22</f>
        <v>0</v>
      </c>
      <c r="J20" s="175">
        <f>+[1]EVNBP!J22</f>
        <v>0</v>
      </c>
      <c r="K20" s="175">
        <f>+[1]EVNBP!K22</f>
        <v>0</v>
      </c>
      <c r="L20" s="175">
        <f>+[1]EVNBP!L22</f>
        <v>0</v>
      </c>
      <c r="M20" s="175">
        <f>+[1]EVNBP!M22</f>
        <v>0</v>
      </c>
      <c r="N20" s="175">
        <f>+[1]EVNBP!N22</f>
        <v>0</v>
      </c>
      <c r="O20" s="175">
        <f>+[1]EVNBP!O22</f>
        <v>0</v>
      </c>
      <c r="P20" s="175">
        <f>+[1]EVNBP!P22</f>
        <v>0</v>
      </c>
      <c r="Q20" s="175">
        <f>+[1]EVNBP!Q22</f>
        <v>0</v>
      </c>
      <c r="R20" s="175">
        <f>+[1]EVNBP!R22</f>
        <v>0</v>
      </c>
      <c r="S20" s="175">
        <f>+[1]EVNBP!S22</f>
        <v>0</v>
      </c>
      <c r="T20" s="175">
        <f>+[1]EVNBP!T22</f>
        <v>0</v>
      </c>
      <c r="U20" s="175">
        <f>+[1]EVNBP!U22</f>
        <v>0</v>
      </c>
      <c r="V20" s="175">
        <f>+[1]EVNBP!V22</f>
        <v>0</v>
      </c>
      <c r="W20" s="175">
        <f>+[1]EVNBP!W22</f>
        <v>0</v>
      </c>
      <c r="X20" s="175">
        <f>+[1]EVNBP!X22</f>
        <v>0</v>
      </c>
      <c r="Y20" s="175">
        <f>+[1]EVNBP!Y22</f>
        <v>0</v>
      </c>
      <c r="Z20" s="175">
        <f>+[1]EVNBP!Z22</f>
        <v>0</v>
      </c>
      <c r="AA20" s="175">
        <f>+[1]EVNBP!AA22</f>
        <v>0</v>
      </c>
      <c r="AB20" s="175">
        <f>+[1]EVNBP!AB22</f>
        <v>0</v>
      </c>
      <c r="AC20" s="175">
        <f>+[1]EVNBP!AC22</f>
        <v>0</v>
      </c>
      <c r="AD20" s="175">
        <f>+[1]EVNBP!AD22</f>
        <v>0</v>
      </c>
      <c r="AE20" s="175">
        <f>+[1]EVNBP!AE22</f>
        <v>0</v>
      </c>
      <c r="AF20" s="175">
        <f>+[1]EVNBP!AF22</f>
        <v>0</v>
      </c>
      <c r="AG20" s="175">
        <f>+[1]EVNBP!AG22</f>
        <v>0</v>
      </c>
      <c r="AH20" s="175">
        <f>+[1]EVNBP!AH22</f>
        <v>0</v>
      </c>
      <c r="AI20" s="175">
        <f>+[1]EVNBP!AI22</f>
        <v>0</v>
      </c>
      <c r="AJ20" s="175">
        <f>+[1]EVNBP!AJ22</f>
        <v>0</v>
      </c>
    </row>
    <row r="21" spans="1:36">
      <c r="A21" s="175" t="str">
        <f>+[1]EVNBP!A23</f>
        <v>GEOMETRY</v>
      </c>
      <c r="B21" s="175">
        <f>+[1]EVNBP!B23</f>
        <v>0</v>
      </c>
      <c r="C21" s="175">
        <f>+[1]EVNBP!C23</f>
        <v>0</v>
      </c>
      <c r="D21" s="175">
        <f>+[1]EVNBP!D23</f>
        <v>0</v>
      </c>
      <c r="E21" s="175">
        <f>+[1]EVNBP!E23</f>
        <v>0</v>
      </c>
      <c r="F21" s="175">
        <f>+[1]EVNBP!F23</f>
        <v>0</v>
      </c>
      <c r="G21" s="175">
        <f>+[1]EVNBP!G23</f>
        <v>0</v>
      </c>
      <c r="H21" s="175">
        <f>+[1]EVNBP!H23</f>
        <v>0</v>
      </c>
      <c r="I21" s="175">
        <f>+[1]EVNBP!I23</f>
        <v>0</v>
      </c>
      <c r="J21" s="175">
        <f>+[1]EVNBP!J23</f>
        <v>0</v>
      </c>
      <c r="K21" s="175">
        <f>+[1]EVNBP!K23</f>
        <v>0</v>
      </c>
      <c r="L21" s="175">
        <f>+[1]EVNBP!L23</f>
        <v>0</v>
      </c>
      <c r="M21" s="175">
        <f>+[1]EVNBP!M23</f>
        <v>0</v>
      </c>
      <c r="N21" s="175">
        <f>+[1]EVNBP!N23</f>
        <v>0</v>
      </c>
      <c r="O21" s="175">
        <f>+[1]EVNBP!O23</f>
        <v>0</v>
      </c>
      <c r="P21" s="175">
        <f>+[1]EVNBP!P23</f>
        <v>0</v>
      </c>
      <c r="Q21" s="175">
        <f>+[1]EVNBP!Q23</f>
        <v>0</v>
      </c>
      <c r="R21" s="175">
        <f>+[1]EVNBP!R23</f>
        <v>0</v>
      </c>
      <c r="S21" s="175">
        <f>+[1]EVNBP!S23</f>
        <v>0</v>
      </c>
      <c r="T21" s="175">
        <f>+[1]EVNBP!T23</f>
        <v>0</v>
      </c>
      <c r="U21" s="175">
        <f>+[1]EVNBP!U23</f>
        <v>0</v>
      </c>
      <c r="V21" s="175">
        <f>+[1]EVNBP!V23</f>
        <v>0</v>
      </c>
      <c r="W21" s="175">
        <f>+[1]EVNBP!W23</f>
        <v>0</v>
      </c>
      <c r="X21" s="175">
        <f>+[1]EVNBP!X23</f>
        <v>0</v>
      </c>
      <c r="Y21" s="175">
        <f>+[1]EVNBP!Y23</f>
        <v>0</v>
      </c>
      <c r="Z21" s="175">
        <f>+[1]EVNBP!Z23</f>
        <v>0</v>
      </c>
      <c r="AA21" s="175">
        <f>+[1]EVNBP!AA23</f>
        <v>0</v>
      </c>
      <c r="AB21" s="175">
        <f>+[1]EVNBP!AB23</f>
        <v>0</v>
      </c>
      <c r="AC21" s="175">
        <f>+[1]EVNBP!AC23</f>
        <v>0</v>
      </c>
      <c r="AD21" s="175">
        <f>+[1]EVNBP!AD23</f>
        <v>0</v>
      </c>
      <c r="AE21" s="175">
        <f>+[1]EVNBP!AE23</f>
        <v>0</v>
      </c>
      <c r="AF21" s="175">
        <f>+[1]EVNBP!AF23</f>
        <v>0</v>
      </c>
      <c r="AG21" s="175">
        <f>+[1]EVNBP!AG23</f>
        <v>0</v>
      </c>
      <c r="AH21" s="175">
        <f>+[1]EVNBP!AH23</f>
        <v>0</v>
      </c>
      <c r="AI21" s="175">
        <f>+[1]EVNBP!AI23</f>
        <v>0</v>
      </c>
      <c r="AJ21" s="175">
        <f>+[1]EVNBP!AJ23</f>
        <v>0</v>
      </c>
    </row>
    <row r="22" spans="1:36">
      <c r="A22" s="175" t="str">
        <f>+[1]EVNBP!A24</f>
        <v>ID DEVIATE</v>
      </c>
      <c r="B22" s="175">
        <f>+[1]EVNBP!B24</f>
        <v>0</v>
      </c>
      <c r="C22" s="175">
        <f>+[1]EVNBP!C24</f>
        <v>0</v>
      </c>
      <c r="D22" s="175">
        <f>+[1]EVNBP!D24</f>
        <v>0</v>
      </c>
      <c r="E22" s="175">
        <f>+[1]EVNBP!E24</f>
        <v>0</v>
      </c>
      <c r="F22" s="175">
        <f>+[1]EVNBP!F24</f>
        <v>0</v>
      </c>
      <c r="G22" s="175">
        <f>+[1]EVNBP!G24</f>
        <v>0</v>
      </c>
      <c r="H22" s="175">
        <f>+[1]EVNBP!H24</f>
        <v>0</v>
      </c>
      <c r="I22" s="175">
        <f>+[1]EVNBP!I24</f>
        <v>0</v>
      </c>
      <c r="J22" s="175">
        <f>+[1]EVNBP!J24</f>
        <v>0</v>
      </c>
      <c r="K22" s="175">
        <f>+[1]EVNBP!K24</f>
        <v>0</v>
      </c>
      <c r="L22" s="175">
        <f>+[1]EVNBP!L24</f>
        <v>0</v>
      </c>
      <c r="M22" s="175">
        <f>+[1]EVNBP!M24</f>
        <v>0</v>
      </c>
      <c r="N22" s="175">
        <f>+[1]EVNBP!N24</f>
        <v>0</v>
      </c>
      <c r="O22" s="175">
        <f>+[1]EVNBP!O24</f>
        <v>0</v>
      </c>
      <c r="P22" s="175">
        <f>+[1]EVNBP!P24</f>
        <v>0</v>
      </c>
      <c r="Q22" s="175">
        <f>+[1]EVNBP!Q24</f>
        <v>0</v>
      </c>
      <c r="R22" s="175">
        <f>+[1]EVNBP!R24</f>
        <v>0</v>
      </c>
      <c r="S22" s="175">
        <f>+[1]EVNBP!S24</f>
        <v>0</v>
      </c>
      <c r="T22" s="175">
        <f>+[1]EVNBP!T24</f>
        <v>0</v>
      </c>
      <c r="U22" s="175">
        <f>+[1]EVNBP!U24</f>
        <v>0</v>
      </c>
      <c r="V22" s="175">
        <f>+[1]EVNBP!V24</f>
        <v>0</v>
      </c>
      <c r="W22" s="175">
        <f>+[1]EVNBP!W24</f>
        <v>0</v>
      </c>
      <c r="X22" s="175">
        <f>+[1]EVNBP!X24</f>
        <v>0</v>
      </c>
      <c r="Y22" s="175">
        <f>+[1]EVNBP!Y24</f>
        <v>0</v>
      </c>
      <c r="Z22" s="175">
        <f>+[1]EVNBP!Z24</f>
        <v>0</v>
      </c>
      <c r="AA22" s="175">
        <f>+[1]EVNBP!AA24</f>
        <v>0</v>
      </c>
      <c r="AB22" s="175">
        <f>+[1]EVNBP!AB24</f>
        <v>0</v>
      </c>
      <c r="AC22" s="175">
        <f>+[1]EVNBP!AC24</f>
        <v>0</v>
      </c>
      <c r="AD22" s="175">
        <f>+[1]EVNBP!AD24</f>
        <v>0</v>
      </c>
      <c r="AE22" s="175">
        <f>+[1]EVNBP!AE24</f>
        <v>0</v>
      </c>
      <c r="AF22" s="175">
        <f>+[1]EVNBP!AF24</f>
        <v>0</v>
      </c>
      <c r="AG22" s="175">
        <f>+[1]EVNBP!AG24</f>
        <v>0</v>
      </c>
      <c r="AH22" s="175">
        <f>+[1]EVNBP!AH24</f>
        <v>0</v>
      </c>
      <c r="AI22" s="175">
        <f>+[1]EVNBP!AI24</f>
        <v>0</v>
      </c>
      <c r="AJ22" s="175">
        <f>+[1]EVNBP!AJ24</f>
        <v>0</v>
      </c>
    </row>
    <row r="23" spans="1:36">
      <c r="A23" s="175" t="str">
        <f>+[1]EVNBP!A25</f>
        <v>ID SHAFT O/S</v>
      </c>
      <c r="B23" s="175">
        <f>+[1]EVNBP!B25</f>
        <v>1</v>
      </c>
      <c r="C23" s="175">
        <f>+[1]EVNBP!C25</f>
        <v>5</v>
      </c>
      <c r="D23" s="175">
        <f>+[1]EVNBP!D25</f>
        <v>20</v>
      </c>
      <c r="E23" s="175">
        <f>+[1]EVNBP!E25</f>
        <v>0</v>
      </c>
      <c r="F23" s="175">
        <f>+[1]EVNBP!F25</f>
        <v>0</v>
      </c>
      <c r="G23" s="175">
        <f>+[1]EVNBP!G25</f>
        <v>0</v>
      </c>
      <c r="H23" s="175">
        <f>+[1]EVNBP!H25</f>
        <v>0</v>
      </c>
      <c r="I23" s="175">
        <f>+[1]EVNBP!I25</f>
        <v>0</v>
      </c>
      <c r="J23" s="175">
        <f>+[1]EVNBP!J25</f>
        <v>0</v>
      </c>
      <c r="K23" s="175">
        <f>+[1]EVNBP!K25</f>
        <v>0</v>
      </c>
      <c r="L23" s="175">
        <f>+[1]EVNBP!L25</f>
        <v>0</v>
      </c>
      <c r="M23" s="175">
        <f>+[1]EVNBP!M25</f>
        <v>0</v>
      </c>
      <c r="N23" s="175">
        <f>+[1]EVNBP!N25</f>
        <v>0</v>
      </c>
      <c r="O23" s="175">
        <f>+[1]EVNBP!O25</f>
        <v>0</v>
      </c>
      <c r="P23" s="175">
        <f>+[1]EVNBP!P25</f>
        <v>0</v>
      </c>
      <c r="Q23" s="175">
        <f>+[1]EVNBP!Q25</f>
        <v>0</v>
      </c>
      <c r="R23" s="175">
        <f>+[1]EVNBP!R25</f>
        <v>0</v>
      </c>
      <c r="S23" s="175">
        <f>+[1]EVNBP!S25</f>
        <v>0</v>
      </c>
      <c r="T23" s="175">
        <f>+[1]EVNBP!T25</f>
        <v>0</v>
      </c>
      <c r="U23" s="175">
        <f>+[1]EVNBP!U25</f>
        <v>0</v>
      </c>
      <c r="V23" s="175">
        <f>+[1]EVNBP!V25</f>
        <v>0</v>
      </c>
      <c r="W23" s="175">
        <f>+[1]EVNBP!W25</f>
        <v>0</v>
      </c>
      <c r="X23" s="175">
        <f>+[1]EVNBP!X25</f>
        <v>0</v>
      </c>
      <c r="Y23" s="175">
        <f>+[1]EVNBP!Y25</f>
        <v>0</v>
      </c>
      <c r="Z23" s="175">
        <f>+[1]EVNBP!Z25</f>
        <v>0</v>
      </c>
      <c r="AA23" s="175">
        <f>+[1]EVNBP!AA25</f>
        <v>0</v>
      </c>
      <c r="AB23" s="175">
        <f>+[1]EVNBP!AB25</f>
        <v>0</v>
      </c>
      <c r="AC23" s="175">
        <f>+[1]EVNBP!AC25</f>
        <v>0</v>
      </c>
      <c r="AD23" s="175">
        <f>+[1]EVNBP!AD25</f>
        <v>0</v>
      </c>
      <c r="AE23" s="175">
        <f>+[1]EVNBP!AE25</f>
        <v>0</v>
      </c>
      <c r="AF23" s="175">
        <f>+[1]EVNBP!AF25</f>
        <v>0</v>
      </c>
      <c r="AG23" s="175">
        <f>+[1]EVNBP!AG25</f>
        <v>0</v>
      </c>
      <c r="AH23" s="175">
        <f>+[1]EVNBP!AH25</f>
        <v>0</v>
      </c>
      <c r="AI23" s="175">
        <f>+[1]EVNBP!AI25</f>
        <v>0</v>
      </c>
      <c r="AJ23" s="175">
        <f>+[1]EVNBP!AJ25</f>
        <v>0</v>
      </c>
    </row>
    <row r="24" spans="1:36">
      <c r="A24" s="175" t="str">
        <f>+[1]EVNBP!A26</f>
        <v>ID SHAFT TAPER</v>
      </c>
      <c r="B24" s="175">
        <f>+[1]EVNBP!B26</f>
        <v>0</v>
      </c>
      <c r="C24" s="175">
        <f>+[1]EVNBP!C26</f>
        <v>0</v>
      </c>
      <c r="D24" s="175">
        <f>+[1]EVNBP!D26</f>
        <v>0</v>
      </c>
      <c r="E24" s="175">
        <f>+[1]EVNBP!E26</f>
        <v>0</v>
      </c>
      <c r="F24" s="175">
        <f>+[1]EVNBP!F26</f>
        <v>0</v>
      </c>
      <c r="G24" s="175">
        <f>+[1]EVNBP!G26</f>
        <v>0</v>
      </c>
      <c r="H24" s="175">
        <f>+[1]EVNBP!H26</f>
        <v>0</v>
      </c>
      <c r="I24" s="175">
        <f>+[1]EVNBP!I26</f>
        <v>0</v>
      </c>
      <c r="J24" s="175">
        <f>+[1]EVNBP!J26</f>
        <v>0</v>
      </c>
      <c r="K24" s="175">
        <f>+[1]EVNBP!K26</f>
        <v>0</v>
      </c>
      <c r="L24" s="175">
        <f>+[1]EVNBP!L26</f>
        <v>0</v>
      </c>
      <c r="M24" s="175">
        <f>+[1]EVNBP!M26</f>
        <v>0</v>
      </c>
      <c r="N24" s="175">
        <f>+[1]EVNBP!N26</f>
        <v>0</v>
      </c>
      <c r="O24" s="175">
        <f>+[1]EVNBP!O26</f>
        <v>0</v>
      </c>
      <c r="P24" s="175">
        <f>+[1]EVNBP!P26</f>
        <v>0</v>
      </c>
      <c r="Q24" s="175">
        <f>+[1]EVNBP!Q26</f>
        <v>0</v>
      </c>
      <c r="R24" s="175">
        <f>+[1]EVNBP!R26</f>
        <v>0</v>
      </c>
      <c r="S24" s="175">
        <f>+[1]EVNBP!S26</f>
        <v>0</v>
      </c>
      <c r="T24" s="175">
        <f>+[1]EVNBP!T26</f>
        <v>0</v>
      </c>
      <c r="U24" s="175">
        <f>+[1]EVNBP!U26</f>
        <v>0</v>
      </c>
      <c r="V24" s="175">
        <f>+[1]EVNBP!V26</f>
        <v>0</v>
      </c>
      <c r="W24" s="175">
        <f>+[1]EVNBP!W26</f>
        <v>0</v>
      </c>
      <c r="X24" s="175">
        <f>+[1]EVNBP!X26</f>
        <v>0</v>
      </c>
      <c r="Y24" s="175">
        <f>+[1]EVNBP!Y26</f>
        <v>0</v>
      </c>
      <c r="Z24" s="175">
        <f>+[1]EVNBP!Z26</f>
        <v>0</v>
      </c>
      <c r="AA24" s="175">
        <f>+[1]EVNBP!AA26</f>
        <v>0</v>
      </c>
      <c r="AB24" s="175">
        <f>+[1]EVNBP!AB26</f>
        <v>0</v>
      </c>
      <c r="AC24" s="175">
        <f>+[1]EVNBP!AC26</f>
        <v>0</v>
      </c>
      <c r="AD24" s="175">
        <f>+[1]EVNBP!AD26</f>
        <v>0</v>
      </c>
      <c r="AE24" s="175">
        <f>+[1]EVNBP!AE26</f>
        <v>0</v>
      </c>
      <c r="AF24" s="175">
        <f>+[1]EVNBP!AF26</f>
        <v>0</v>
      </c>
      <c r="AG24" s="175">
        <f>+[1]EVNBP!AG26</f>
        <v>0</v>
      </c>
      <c r="AH24" s="175">
        <f>+[1]EVNBP!AH26</f>
        <v>0</v>
      </c>
      <c r="AI24" s="175">
        <f>+[1]EVNBP!AI26</f>
        <v>0</v>
      </c>
      <c r="AJ24" s="175">
        <f>+[1]EVNBP!AJ26</f>
        <v>0</v>
      </c>
    </row>
    <row r="25" spans="1:36">
      <c r="A25" s="175" t="str">
        <f>+[1]EVNBP!A27</f>
        <v>ID SHAFT U/S</v>
      </c>
      <c r="B25" s="175">
        <f>+[1]EVNBP!B27</f>
        <v>3</v>
      </c>
      <c r="C25" s="175">
        <f>+[1]EVNBP!C27</f>
        <v>0</v>
      </c>
      <c r="D25" s="175">
        <f>+[1]EVNBP!D27</f>
        <v>4</v>
      </c>
      <c r="E25" s="175">
        <f>+[1]EVNBP!E27</f>
        <v>0</v>
      </c>
      <c r="F25" s="175">
        <f>+[1]EVNBP!F27</f>
        <v>0</v>
      </c>
      <c r="G25" s="175">
        <f>+[1]EVNBP!G27</f>
        <v>0</v>
      </c>
      <c r="H25" s="175">
        <f>+[1]EVNBP!H27</f>
        <v>0</v>
      </c>
      <c r="I25" s="175">
        <f>+[1]EVNBP!I27</f>
        <v>0</v>
      </c>
      <c r="J25" s="175">
        <f>+[1]EVNBP!J27</f>
        <v>0</v>
      </c>
      <c r="K25" s="175">
        <f>+[1]EVNBP!K27</f>
        <v>0</v>
      </c>
      <c r="L25" s="175">
        <f>+[1]EVNBP!L27</f>
        <v>0</v>
      </c>
      <c r="M25" s="175">
        <f>+[1]EVNBP!M27</f>
        <v>0</v>
      </c>
      <c r="N25" s="175">
        <f>+[1]EVNBP!N27</f>
        <v>0</v>
      </c>
      <c r="O25" s="175">
        <f>+[1]EVNBP!O27</f>
        <v>0</v>
      </c>
      <c r="P25" s="175">
        <f>+[1]EVNBP!P27</f>
        <v>0</v>
      </c>
      <c r="Q25" s="175">
        <f>+[1]EVNBP!Q27</f>
        <v>0</v>
      </c>
      <c r="R25" s="175">
        <f>+[1]EVNBP!R27</f>
        <v>0</v>
      </c>
      <c r="S25" s="175">
        <f>+[1]EVNBP!S27</f>
        <v>0</v>
      </c>
      <c r="T25" s="175">
        <f>+[1]EVNBP!T27</f>
        <v>0</v>
      </c>
      <c r="U25" s="175">
        <f>+[1]EVNBP!U27</f>
        <v>0</v>
      </c>
      <c r="V25" s="175">
        <f>+[1]EVNBP!V27</f>
        <v>0</v>
      </c>
      <c r="W25" s="175">
        <f>+[1]EVNBP!W27</f>
        <v>0</v>
      </c>
      <c r="X25" s="175">
        <f>+[1]EVNBP!X27</f>
        <v>0</v>
      </c>
      <c r="Y25" s="175">
        <f>+[1]EVNBP!Y27</f>
        <v>0</v>
      </c>
      <c r="Z25" s="175">
        <f>+[1]EVNBP!Z27</f>
        <v>0</v>
      </c>
      <c r="AA25" s="175">
        <f>+[1]EVNBP!AA27</f>
        <v>0</v>
      </c>
      <c r="AB25" s="175">
        <f>+[1]EVNBP!AB27</f>
        <v>0</v>
      </c>
      <c r="AC25" s="175">
        <f>+[1]EVNBP!AC27</f>
        <v>0</v>
      </c>
      <c r="AD25" s="175">
        <f>+[1]EVNBP!AD27</f>
        <v>0</v>
      </c>
      <c r="AE25" s="175">
        <f>+[1]EVNBP!AE27</f>
        <v>0</v>
      </c>
      <c r="AF25" s="175">
        <f>+[1]EVNBP!AF27</f>
        <v>0</v>
      </c>
      <c r="AG25" s="175">
        <f>+[1]EVNBP!AG27</f>
        <v>0</v>
      </c>
      <c r="AH25" s="175">
        <f>+[1]EVNBP!AH27</f>
        <v>0</v>
      </c>
      <c r="AI25" s="175">
        <f>+[1]EVNBP!AI27</f>
        <v>0</v>
      </c>
      <c r="AJ25" s="175">
        <f>+[1]EVNBP!AJ27</f>
        <v>0</v>
      </c>
    </row>
    <row r="26" spans="1:36">
      <c r="A26" s="175" t="str">
        <f>+[1]EVNBP!A28</f>
        <v>ID/OD NG</v>
      </c>
      <c r="B26" s="175">
        <f>+[1]EVNBP!B28</f>
        <v>0</v>
      </c>
      <c r="C26" s="175">
        <f>+[1]EVNBP!C28</f>
        <v>0</v>
      </c>
      <c r="D26" s="175">
        <f>+[1]EVNBP!D28</f>
        <v>0</v>
      </c>
      <c r="E26" s="175">
        <f>+[1]EVNBP!E28</f>
        <v>0</v>
      </c>
      <c r="F26" s="175">
        <f>+[1]EVNBP!F28</f>
        <v>0</v>
      </c>
      <c r="G26" s="175">
        <f>+[1]EVNBP!G28</f>
        <v>0</v>
      </c>
      <c r="H26" s="175">
        <f>+[1]EVNBP!H28</f>
        <v>0</v>
      </c>
      <c r="I26" s="175">
        <f>+[1]EVNBP!I28</f>
        <v>0</v>
      </c>
      <c r="J26" s="175">
        <f>+[1]EVNBP!J28</f>
        <v>0</v>
      </c>
      <c r="K26" s="175">
        <f>+[1]EVNBP!K28</f>
        <v>0</v>
      </c>
      <c r="L26" s="175">
        <f>+[1]EVNBP!L28</f>
        <v>0</v>
      </c>
      <c r="M26" s="175">
        <f>+[1]EVNBP!M28</f>
        <v>0</v>
      </c>
      <c r="N26" s="175">
        <f>+[1]EVNBP!N28</f>
        <v>0</v>
      </c>
      <c r="O26" s="175">
        <f>+[1]EVNBP!O28</f>
        <v>0</v>
      </c>
      <c r="P26" s="175">
        <f>+[1]EVNBP!P28</f>
        <v>0</v>
      </c>
      <c r="Q26" s="175">
        <f>+[1]EVNBP!Q28</f>
        <v>0</v>
      </c>
      <c r="R26" s="175">
        <f>+[1]EVNBP!R28</f>
        <v>0</v>
      </c>
      <c r="S26" s="175">
        <f>+[1]EVNBP!S28</f>
        <v>0</v>
      </c>
      <c r="T26" s="175">
        <f>+[1]EVNBP!T28</f>
        <v>0</v>
      </c>
      <c r="U26" s="175">
        <f>+[1]EVNBP!U28</f>
        <v>0</v>
      </c>
      <c r="V26" s="175">
        <f>+[1]EVNBP!V28</f>
        <v>0</v>
      </c>
      <c r="W26" s="175">
        <f>+[1]EVNBP!W28</f>
        <v>0</v>
      </c>
      <c r="X26" s="175">
        <f>+[1]EVNBP!X28</f>
        <v>0</v>
      </c>
      <c r="Y26" s="175">
        <f>+[1]EVNBP!Y28</f>
        <v>0</v>
      </c>
      <c r="Z26" s="175">
        <f>+[1]EVNBP!Z28</f>
        <v>0</v>
      </c>
      <c r="AA26" s="175">
        <f>+[1]EVNBP!AA28</f>
        <v>0</v>
      </c>
      <c r="AB26" s="175">
        <f>+[1]EVNBP!AB28</f>
        <v>0</v>
      </c>
      <c r="AC26" s="175">
        <f>+[1]EVNBP!AC28</f>
        <v>0</v>
      </c>
      <c r="AD26" s="175">
        <f>+[1]EVNBP!AD28</f>
        <v>0</v>
      </c>
      <c r="AE26" s="175">
        <f>+[1]EVNBP!AE28</f>
        <v>0</v>
      </c>
      <c r="AF26" s="175">
        <f>+[1]EVNBP!AF28</f>
        <v>0</v>
      </c>
      <c r="AG26" s="175">
        <f>+[1]EVNBP!AG28</f>
        <v>0</v>
      </c>
      <c r="AH26" s="175">
        <f>+[1]EVNBP!AH28</f>
        <v>0</v>
      </c>
      <c r="AI26" s="175">
        <f>+[1]EVNBP!AI28</f>
        <v>0</v>
      </c>
      <c r="AJ26" s="175">
        <f>+[1]EVNBP!AJ28</f>
        <v>0</v>
      </c>
    </row>
    <row r="27" spans="1:36">
      <c r="A27" s="175" t="str">
        <f>+[1]EVNBP!A29</f>
        <v>LG NG</v>
      </c>
      <c r="B27" s="175">
        <f>+[1]EVNBP!B29</f>
        <v>0</v>
      </c>
      <c r="C27" s="175">
        <f>+[1]EVNBP!C29</f>
        <v>0</v>
      </c>
      <c r="D27" s="175">
        <f>+[1]EVNBP!D29</f>
        <v>0</v>
      </c>
      <c r="E27" s="175">
        <f>+[1]EVNBP!E29</f>
        <v>0</v>
      </c>
      <c r="F27" s="175">
        <f>+[1]EVNBP!F29</f>
        <v>0</v>
      </c>
      <c r="G27" s="175">
        <f>+[1]EVNBP!G29</f>
        <v>0</v>
      </c>
      <c r="H27" s="175">
        <f>+[1]EVNBP!H29</f>
        <v>0</v>
      </c>
      <c r="I27" s="175">
        <f>+[1]EVNBP!I29</f>
        <v>0</v>
      </c>
      <c r="J27" s="175">
        <f>+[1]EVNBP!J29</f>
        <v>0</v>
      </c>
      <c r="K27" s="175">
        <f>+[1]EVNBP!K29</f>
        <v>0</v>
      </c>
      <c r="L27" s="175">
        <f>+[1]EVNBP!L29</f>
        <v>0</v>
      </c>
      <c r="M27" s="175">
        <f>+[1]EVNBP!M29</f>
        <v>0</v>
      </c>
      <c r="N27" s="175">
        <f>+[1]EVNBP!N29</f>
        <v>0</v>
      </c>
      <c r="O27" s="175">
        <f>+[1]EVNBP!O29</f>
        <v>0</v>
      </c>
      <c r="P27" s="175">
        <f>+[1]EVNBP!P29</f>
        <v>0</v>
      </c>
      <c r="Q27" s="175">
        <f>+[1]EVNBP!Q29</f>
        <v>0</v>
      </c>
      <c r="R27" s="175">
        <f>+[1]EVNBP!R29</f>
        <v>0</v>
      </c>
      <c r="S27" s="175">
        <f>+[1]EVNBP!S29</f>
        <v>0</v>
      </c>
      <c r="T27" s="175">
        <f>+[1]EVNBP!T29</f>
        <v>0</v>
      </c>
      <c r="U27" s="175">
        <f>+[1]EVNBP!U29</f>
        <v>0</v>
      </c>
      <c r="V27" s="175">
        <f>+[1]EVNBP!V29</f>
        <v>0</v>
      </c>
      <c r="W27" s="175">
        <f>+[1]EVNBP!W29</f>
        <v>0</v>
      </c>
      <c r="X27" s="175">
        <f>+[1]EVNBP!X29</f>
        <v>0</v>
      </c>
      <c r="Y27" s="175">
        <f>+[1]EVNBP!Y29</f>
        <v>0</v>
      </c>
      <c r="Z27" s="175">
        <f>+[1]EVNBP!Z29</f>
        <v>0</v>
      </c>
      <c r="AA27" s="175">
        <f>+[1]EVNBP!AA29</f>
        <v>0</v>
      </c>
      <c r="AB27" s="175">
        <f>+[1]EVNBP!AB29</f>
        <v>0</v>
      </c>
      <c r="AC27" s="175">
        <f>+[1]EVNBP!AC29</f>
        <v>0</v>
      </c>
      <c r="AD27" s="175">
        <f>+[1]EVNBP!AD29</f>
        <v>0</v>
      </c>
      <c r="AE27" s="175">
        <f>+[1]EVNBP!AE29</f>
        <v>0</v>
      </c>
      <c r="AF27" s="175">
        <f>+[1]EVNBP!AF29</f>
        <v>0</v>
      </c>
      <c r="AG27" s="175">
        <f>+[1]EVNBP!AG29</f>
        <v>0</v>
      </c>
      <c r="AH27" s="175">
        <f>+[1]EVNBP!AH29</f>
        <v>0</v>
      </c>
      <c r="AI27" s="175">
        <f>+[1]EVNBP!AI29</f>
        <v>0</v>
      </c>
      <c r="AJ27" s="175">
        <f>+[1]EVNBP!AJ29</f>
        <v>0</v>
      </c>
    </row>
    <row r="28" spans="1:36">
      <c r="A28" s="175" t="str">
        <f>+[1]EVNBP!A30</f>
        <v>OD DISK O/S</v>
      </c>
      <c r="B28" s="175">
        <f>+[1]EVNBP!B30</f>
        <v>0</v>
      </c>
      <c r="C28" s="175">
        <f>+[1]EVNBP!C30</f>
        <v>55</v>
      </c>
      <c r="D28" s="175">
        <f>+[1]EVNBP!D30</f>
        <v>0</v>
      </c>
      <c r="E28" s="175">
        <f>+[1]EVNBP!E30</f>
        <v>0</v>
      </c>
      <c r="F28" s="175">
        <f>+[1]EVNBP!F30</f>
        <v>0</v>
      </c>
      <c r="G28" s="175">
        <f>+[1]EVNBP!G30</f>
        <v>0</v>
      </c>
      <c r="H28" s="175">
        <f>+[1]EVNBP!H30</f>
        <v>0</v>
      </c>
      <c r="I28" s="175">
        <f>+[1]EVNBP!I30</f>
        <v>0</v>
      </c>
      <c r="J28" s="175">
        <f>+[1]EVNBP!J30</f>
        <v>0</v>
      </c>
      <c r="K28" s="175">
        <f>+[1]EVNBP!K30</f>
        <v>0</v>
      </c>
      <c r="L28" s="175">
        <f>+[1]EVNBP!L30</f>
        <v>0</v>
      </c>
      <c r="M28" s="175">
        <f>+[1]EVNBP!M30</f>
        <v>0</v>
      </c>
      <c r="N28" s="175">
        <f>+[1]EVNBP!N30</f>
        <v>0</v>
      </c>
      <c r="O28" s="175">
        <f>+[1]EVNBP!O30</f>
        <v>0</v>
      </c>
      <c r="P28" s="175">
        <f>+[1]EVNBP!P30</f>
        <v>0</v>
      </c>
      <c r="Q28" s="175">
        <f>+[1]EVNBP!Q30</f>
        <v>0</v>
      </c>
      <c r="R28" s="175">
        <f>+[1]EVNBP!R30</f>
        <v>0</v>
      </c>
      <c r="S28" s="175">
        <f>+[1]EVNBP!S30</f>
        <v>0</v>
      </c>
      <c r="T28" s="175">
        <f>+[1]EVNBP!T30</f>
        <v>0</v>
      </c>
      <c r="U28" s="175">
        <f>+[1]EVNBP!U30</f>
        <v>0</v>
      </c>
      <c r="V28" s="175">
        <f>+[1]EVNBP!V30</f>
        <v>0</v>
      </c>
      <c r="W28" s="175">
        <f>+[1]EVNBP!W30</f>
        <v>0</v>
      </c>
      <c r="X28" s="175">
        <f>+[1]EVNBP!X30</f>
        <v>0</v>
      </c>
      <c r="Y28" s="175">
        <f>+[1]EVNBP!Y30</f>
        <v>0</v>
      </c>
      <c r="Z28" s="175">
        <f>+[1]EVNBP!Z30</f>
        <v>0</v>
      </c>
      <c r="AA28" s="175">
        <f>+[1]EVNBP!AA30</f>
        <v>0</v>
      </c>
      <c r="AB28" s="175">
        <f>+[1]EVNBP!AB30</f>
        <v>0</v>
      </c>
      <c r="AC28" s="175">
        <f>+[1]EVNBP!AC30</f>
        <v>0</v>
      </c>
      <c r="AD28" s="175">
        <f>+[1]EVNBP!AD30</f>
        <v>0</v>
      </c>
      <c r="AE28" s="175">
        <f>+[1]EVNBP!AE30</f>
        <v>0</v>
      </c>
      <c r="AF28" s="175">
        <f>+[1]EVNBP!AF30</f>
        <v>0</v>
      </c>
      <c r="AG28" s="175">
        <f>+[1]EVNBP!AG30</f>
        <v>0</v>
      </c>
      <c r="AH28" s="175">
        <f>+[1]EVNBP!AH30</f>
        <v>0</v>
      </c>
      <c r="AI28" s="175">
        <f>+[1]EVNBP!AI30</f>
        <v>0</v>
      </c>
      <c r="AJ28" s="175">
        <f>+[1]EVNBP!AJ30</f>
        <v>0</v>
      </c>
    </row>
    <row r="29" spans="1:36">
      <c r="A29" s="175" t="str">
        <f>+[1]EVNBP!A31</f>
        <v>OD DISK U/S</v>
      </c>
      <c r="B29" s="175">
        <f>+[1]EVNBP!B31</f>
        <v>0</v>
      </c>
      <c r="C29" s="175">
        <f>+[1]EVNBP!C31</f>
        <v>0</v>
      </c>
      <c r="D29" s="175">
        <f>+[1]EVNBP!D31</f>
        <v>42</v>
      </c>
      <c r="E29" s="175">
        <f>+[1]EVNBP!E31</f>
        <v>0</v>
      </c>
      <c r="F29" s="175">
        <f>+[1]EVNBP!F31</f>
        <v>0</v>
      </c>
      <c r="G29" s="175">
        <f>+[1]EVNBP!G31</f>
        <v>0</v>
      </c>
      <c r="H29" s="175">
        <f>+[1]EVNBP!H31</f>
        <v>0</v>
      </c>
      <c r="I29" s="175">
        <f>+[1]EVNBP!I31</f>
        <v>0</v>
      </c>
      <c r="J29" s="175">
        <f>+[1]EVNBP!J31</f>
        <v>0</v>
      </c>
      <c r="K29" s="175">
        <f>+[1]EVNBP!K31</f>
        <v>0</v>
      </c>
      <c r="L29" s="175">
        <f>+[1]EVNBP!L31</f>
        <v>0</v>
      </c>
      <c r="M29" s="175">
        <f>+[1]EVNBP!M31</f>
        <v>0</v>
      </c>
      <c r="N29" s="175">
        <f>+[1]EVNBP!N31</f>
        <v>0</v>
      </c>
      <c r="O29" s="175">
        <f>+[1]EVNBP!O31</f>
        <v>0</v>
      </c>
      <c r="P29" s="175">
        <f>+[1]EVNBP!P31</f>
        <v>0</v>
      </c>
      <c r="Q29" s="175">
        <f>+[1]EVNBP!Q31</f>
        <v>0</v>
      </c>
      <c r="R29" s="175">
        <f>+[1]EVNBP!R31</f>
        <v>0</v>
      </c>
      <c r="S29" s="175">
        <f>+[1]EVNBP!S31</f>
        <v>0</v>
      </c>
      <c r="T29" s="175">
        <f>+[1]EVNBP!T31</f>
        <v>0</v>
      </c>
      <c r="U29" s="175">
        <f>+[1]EVNBP!U31</f>
        <v>0</v>
      </c>
      <c r="V29" s="175">
        <f>+[1]EVNBP!V31</f>
        <v>0</v>
      </c>
      <c r="W29" s="175">
        <f>+[1]EVNBP!W31</f>
        <v>0</v>
      </c>
      <c r="X29" s="175">
        <f>+[1]EVNBP!X31</f>
        <v>0</v>
      </c>
      <c r="Y29" s="175">
        <f>+[1]EVNBP!Y31</f>
        <v>0</v>
      </c>
      <c r="Z29" s="175">
        <f>+[1]EVNBP!Z31</f>
        <v>0</v>
      </c>
      <c r="AA29" s="175">
        <f>+[1]EVNBP!AA31</f>
        <v>0</v>
      </c>
      <c r="AB29" s="175">
        <f>+[1]EVNBP!AB31</f>
        <v>0</v>
      </c>
      <c r="AC29" s="175">
        <f>+[1]EVNBP!AC31</f>
        <v>0</v>
      </c>
      <c r="AD29" s="175">
        <f>+[1]EVNBP!AD31</f>
        <v>0</v>
      </c>
      <c r="AE29" s="175">
        <f>+[1]EVNBP!AE31</f>
        <v>0</v>
      </c>
      <c r="AF29" s="175">
        <f>+[1]EVNBP!AF31</f>
        <v>0</v>
      </c>
      <c r="AG29" s="175">
        <f>+[1]EVNBP!AG31</f>
        <v>0</v>
      </c>
      <c r="AH29" s="175">
        <f>+[1]EVNBP!AH31</f>
        <v>0</v>
      </c>
      <c r="AI29" s="175">
        <f>+[1]EVNBP!AI31</f>
        <v>0</v>
      </c>
      <c r="AJ29" s="175">
        <f>+[1]EVNBP!AJ31</f>
        <v>0</v>
      </c>
    </row>
    <row r="30" spans="1:36">
      <c r="A30" s="175" t="str">
        <f>+[1]EVNBP!A32</f>
        <v>OTHER</v>
      </c>
      <c r="B30" s="175">
        <f>+[1]EVNBP!B32</f>
        <v>57</v>
      </c>
      <c r="C30" s="175">
        <f>+[1]EVNBP!C32</f>
        <v>55</v>
      </c>
      <c r="D30" s="175">
        <f>+[1]EVNBP!D32</f>
        <v>44</v>
      </c>
      <c r="E30" s="175">
        <f>+[1]EVNBP!E32</f>
        <v>0</v>
      </c>
      <c r="F30" s="175">
        <f>+[1]EVNBP!F32</f>
        <v>0</v>
      </c>
      <c r="G30" s="175">
        <f>+[1]EVNBP!G32</f>
        <v>0</v>
      </c>
      <c r="H30" s="175">
        <f>+[1]EVNBP!H32</f>
        <v>0</v>
      </c>
      <c r="I30" s="175">
        <f>+[1]EVNBP!I32</f>
        <v>0</v>
      </c>
      <c r="J30" s="175">
        <f>+[1]EVNBP!J32</f>
        <v>0</v>
      </c>
      <c r="K30" s="175">
        <f>+[1]EVNBP!K32</f>
        <v>0</v>
      </c>
      <c r="L30" s="175">
        <f>+[1]EVNBP!L32</f>
        <v>0</v>
      </c>
      <c r="M30" s="175">
        <f>+[1]EVNBP!M32</f>
        <v>0</v>
      </c>
      <c r="N30" s="175">
        <f>+[1]EVNBP!N32</f>
        <v>0</v>
      </c>
      <c r="O30" s="175">
        <f>+[1]EVNBP!O32</f>
        <v>0</v>
      </c>
      <c r="P30" s="175">
        <f>+[1]EVNBP!P32</f>
        <v>0</v>
      </c>
      <c r="Q30" s="175">
        <f>+[1]EVNBP!Q32</f>
        <v>0</v>
      </c>
      <c r="R30" s="175">
        <f>+[1]EVNBP!R32</f>
        <v>0</v>
      </c>
      <c r="S30" s="175">
        <f>+[1]EVNBP!S32</f>
        <v>0</v>
      </c>
      <c r="T30" s="175">
        <f>+[1]EVNBP!T32</f>
        <v>0</v>
      </c>
      <c r="U30" s="175">
        <f>+[1]EVNBP!U32</f>
        <v>0</v>
      </c>
      <c r="V30" s="175">
        <f>+[1]EVNBP!V32</f>
        <v>0</v>
      </c>
      <c r="W30" s="175">
        <f>+[1]EVNBP!W32</f>
        <v>0</v>
      </c>
      <c r="X30" s="175">
        <f>+[1]EVNBP!X32</f>
        <v>0</v>
      </c>
      <c r="Y30" s="175">
        <f>+[1]EVNBP!Y32</f>
        <v>0</v>
      </c>
      <c r="Z30" s="175">
        <f>+[1]EVNBP!Z32</f>
        <v>0</v>
      </c>
      <c r="AA30" s="175">
        <f>+[1]EVNBP!AA32</f>
        <v>0</v>
      </c>
      <c r="AB30" s="175">
        <f>+[1]EVNBP!AB32</f>
        <v>0</v>
      </c>
      <c r="AC30" s="175">
        <f>+[1]EVNBP!AC32</f>
        <v>0</v>
      </c>
      <c r="AD30" s="175">
        <f>+[1]EVNBP!AD32</f>
        <v>0</v>
      </c>
      <c r="AE30" s="175">
        <f>+[1]EVNBP!AE32</f>
        <v>0</v>
      </c>
      <c r="AF30" s="175">
        <f>+[1]EVNBP!AF32</f>
        <v>0</v>
      </c>
      <c r="AG30" s="175">
        <f>+[1]EVNBP!AG32</f>
        <v>0</v>
      </c>
      <c r="AH30" s="175">
        <f>+[1]EVNBP!AH32</f>
        <v>0</v>
      </c>
      <c r="AI30" s="175">
        <f>+[1]EVNBP!AI32</f>
        <v>0</v>
      </c>
      <c r="AJ30" s="175">
        <f>+[1]EVNBP!AJ32</f>
        <v>0</v>
      </c>
    </row>
    <row r="31" spans="1:36">
      <c r="A31" s="175" t="str">
        <f>+[1]EVNBP!A33</f>
        <v>OTHER DIMENSION NG</v>
      </c>
      <c r="B31" s="175">
        <f>+[1]EVNBP!B33</f>
        <v>0</v>
      </c>
      <c r="C31" s="175">
        <f>+[1]EVNBP!C33</f>
        <v>0</v>
      </c>
      <c r="D31" s="175">
        <f>+[1]EVNBP!D33</f>
        <v>0</v>
      </c>
      <c r="E31" s="175">
        <f>+[1]EVNBP!E33</f>
        <v>0</v>
      </c>
      <c r="F31" s="175">
        <f>+[1]EVNBP!F33</f>
        <v>0</v>
      </c>
      <c r="G31" s="175">
        <f>+[1]EVNBP!G33</f>
        <v>0</v>
      </c>
      <c r="H31" s="175">
        <f>+[1]EVNBP!H33</f>
        <v>0</v>
      </c>
      <c r="I31" s="175">
        <f>+[1]EVNBP!I33</f>
        <v>0</v>
      </c>
      <c r="J31" s="175">
        <f>+[1]EVNBP!J33</f>
        <v>0</v>
      </c>
      <c r="K31" s="175">
        <f>+[1]EVNBP!K33</f>
        <v>0</v>
      </c>
      <c r="L31" s="175">
        <f>+[1]EVNBP!L33</f>
        <v>0</v>
      </c>
      <c r="M31" s="175">
        <f>+[1]EVNBP!M33</f>
        <v>0</v>
      </c>
      <c r="N31" s="175">
        <f>+[1]EVNBP!N33</f>
        <v>0</v>
      </c>
      <c r="O31" s="175">
        <f>+[1]EVNBP!O33</f>
        <v>0</v>
      </c>
      <c r="P31" s="175">
        <f>+[1]EVNBP!P33</f>
        <v>0</v>
      </c>
      <c r="Q31" s="175">
        <f>+[1]EVNBP!Q33</f>
        <v>0</v>
      </c>
      <c r="R31" s="175">
        <f>+[1]EVNBP!R33</f>
        <v>0</v>
      </c>
      <c r="S31" s="175">
        <f>+[1]EVNBP!S33</f>
        <v>0</v>
      </c>
      <c r="T31" s="175">
        <f>+[1]EVNBP!T33</f>
        <v>0</v>
      </c>
      <c r="U31" s="175">
        <f>+[1]EVNBP!U33</f>
        <v>0</v>
      </c>
      <c r="V31" s="175">
        <f>+[1]EVNBP!V33</f>
        <v>0</v>
      </c>
      <c r="W31" s="175">
        <f>+[1]EVNBP!W33</f>
        <v>0</v>
      </c>
      <c r="X31" s="175">
        <f>+[1]EVNBP!X33</f>
        <v>0</v>
      </c>
      <c r="Y31" s="175">
        <f>+[1]EVNBP!Y33</f>
        <v>0</v>
      </c>
      <c r="Z31" s="175">
        <f>+[1]EVNBP!Z33</f>
        <v>0</v>
      </c>
      <c r="AA31" s="175">
        <f>+[1]EVNBP!AA33</f>
        <v>0</v>
      </c>
      <c r="AB31" s="175">
        <f>+[1]EVNBP!AB33</f>
        <v>0</v>
      </c>
      <c r="AC31" s="175">
        <f>+[1]EVNBP!AC33</f>
        <v>0</v>
      </c>
      <c r="AD31" s="175">
        <f>+[1]EVNBP!AD33</f>
        <v>0</v>
      </c>
      <c r="AE31" s="175">
        <f>+[1]EVNBP!AE33</f>
        <v>0</v>
      </c>
      <c r="AF31" s="175">
        <f>+[1]EVNBP!AF33</f>
        <v>0</v>
      </c>
      <c r="AG31" s="175">
        <f>+[1]EVNBP!AG33</f>
        <v>0</v>
      </c>
      <c r="AH31" s="175">
        <f>+[1]EVNBP!AH33</f>
        <v>0</v>
      </c>
      <c r="AI31" s="175">
        <f>+[1]EVNBP!AI33</f>
        <v>0</v>
      </c>
      <c r="AJ31" s="175">
        <f>+[1]EVNBP!AJ33</f>
        <v>0</v>
      </c>
    </row>
    <row r="32" spans="1:36">
      <c r="A32" s="175" t="str">
        <f>+[1]EVNBP!A34</f>
        <v>OTHER QC/PROD CHECKING</v>
      </c>
      <c r="B32" s="175">
        <f>+[1]EVNBP!B34</f>
        <v>11447</v>
      </c>
      <c r="C32" s="175">
        <f>+[1]EVNBP!C34</f>
        <v>8581</v>
      </c>
      <c r="D32" s="175">
        <f>+[1]EVNBP!D34</f>
        <v>11643</v>
      </c>
      <c r="E32" s="175">
        <f>+[1]EVNBP!E34</f>
        <v>0</v>
      </c>
      <c r="F32" s="175">
        <f>+[1]EVNBP!F34</f>
        <v>0</v>
      </c>
      <c r="G32" s="175">
        <f>+[1]EVNBP!G34</f>
        <v>0</v>
      </c>
      <c r="H32" s="175">
        <f>+[1]EVNBP!H34</f>
        <v>0</v>
      </c>
      <c r="I32" s="175">
        <f>+[1]EVNBP!I34</f>
        <v>0</v>
      </c>
      <c r="J32" s="175">
        <f>+[1]EVNBP!J34</f>
        <v>0</v>
      </c>
      <c r="K32" s="175">
        <f>+[1]EVNBP!K34</f>
        <v>0</v>
      </c>
      <c r="L32" s="175">
        <f>+[1]EVNBP!L34</f>
        <v>0</v>
      </c>
      <c r="M32" s="175">
        <f>+[1]EVNBP!M34</f>
        <v>0</v>
      </c>
      <c r="N32" s="175">
        <f>+[1]EVNBP!N34</f>
        <v>0</v>
      </c>
      <c r="O32" s="175">
        <f>+[1]EVNBP!O34</f>
        <v>0</v>
      </c>
      <c r="P32" s="175">
        <f>+[1]EVNBP!P34</f>
        <v>0</v>
      </c>
      <c r="Q32" s="175">
        <f>+[1]EVNBP!Q34</f>
        <v>0</v>
      </c>
      <c r="R32" s="175">
        <f>+[1]EVNBP!R34</f>
        <v>0</v>
      </c>
      <c r="S32" s="175">
        <f>+[1]EVNBP!S34</f>
        <v>0</v>
      </c>
      <c r="T32" s="175">
        <f>+[1]EVNBP!T34</f>
        <v>0</v>
      </c>
      <c r="U32" s="175">
        <f>+[1]EVNBP!U34</f>
        <v>0</v>
      </c>
      <c r="V32" s="175">
        <f>+[1]EVNBP!V34</f>
        <v>0</v>
      </c>
      <c r="W32" s="175">
        <f>+[1]EVNBP!W34</f>
        <v>0</v>
      </c>
      <c r="X32" s="175">
        <f>+[1]EVNBP!X34</f>
        <v>0</v>
      </c>
      <c r="Y32" s="175">
        <f>+[1]EVNBP!Y34</f>
        <v>0</v>
      </c>
      <c r="Z32" s="175">
        <f>+[1]EVNBP!Z34</f>
        <v>0</v>
      </c>
      <c r="AA32" s="175">
        <f>+[1]EVNBP!AA34</f>
        <v>0</v>
      </c>
      <c r="AB32" s="175">
        <f>+[1]EVNBP!AB34</f>
        <v>0</v>
      </c>
      <c r="AC32" s="175">
        <f>+[1]EVNBP!AC34</f>
        <v>0</v>
      </c>
      <c r="AD32" s="175">
        <f>+[1]EVNBP!AD34</f>
        <v>0</v>
      </c>
      <c r="AE32" s="175">
        <f>+[1]EVNBP!AE34</f>
        <v>0</v>
      </c>
      <c r="AF32" s="175">
        <f>+[1]EVNBP!AF34</f>
        <v>0</v>
      </c>
      <c r="AG32" s="175">
        <f>+[1]EVNBP!AG34</f>
        <v>0</v>
      </c>
      <c r="AH32" s="175">
        <f>+[1]EVNBP!AH34</f>
        <v>0</v>
      </c>
      <c r="AI32" s="175">
        <f>+[1]EVNBP!AI34</f>
        <v>0</v>
      </c>
      <c r="AJ32" s="175">
        <f>+[1]EVNBP!AJ34</f>
        <v>0</v>
      </c>
    </row>
    <row r="33" spans="1:36">
      <c r="A33" s="175" t="str">
        <f>+[1]EVNBP!A35</f>
        <v>OTHER VISUAL NG</v>
      </c>
      <c r="B33" s="175">
        <f>+[1]EVNBP!B35</f>
        <v>18</v>
      </c>
      <c r="C33" s="175">
        <f>+[1]EVNBP!C35</f>
        <v>11</v>
      </c>
      <c r="D33" s="175">
        <f>+[1]EVNBP!D35</f>
        <v>25</v>
      </c>
      <c r="E33" s="175">
        <f>+[1]EVNBP!E35</f>
        <v>0</v>
      </c>
      <c r="F33" s="175">
        <f>+[1]EVNBP!F35</f>
        <v>0</v>
      </c>
      <c r="G33" s="175">
        <f>+[1]EVNBP!G35</f>
        <v>0</v>
      </c>
      <c r="H33" s="175">
        <f>+[1]EVNBP!H35</f>
        <v>0</v>
      </c>
      <c r="I33" s="175">
        <f>+[1]EVNBP!I35</f>
        <v>0</v>
      </c>
      <c r="J33" s="175">
        <f>+[1]EVNBP!J35</f>
        <v>0</v>
      </c>
      <c r="K33" s="175">
        <f>+[1]EVNBP!K35</f>
        <v>0</v>
      </c>
      <c r="L33" s="175">
        <f>+[1]EVNBP!L35</f>
        <v>0</v>
      </c>
      <c r="M33" s="175">
        <f>+[1]EVNBP!M35</f>
        <v>0</v>
      </c>
      <c r="N33" s="175">
        <f>+[1]EVNBP!N35</f>
        <v>0</v>
      </c>
      <c r="O33" s="175">
        <f>+[1]EVNBP!O35</f>
        <v>0</v>
      </c>
      <c r="P33" s="175">
        <f>+[1]EVNBP!P35</f>
        <v>0</v>
      </c>
      <c r="Q33" s="175">
        <f>+[1]EVNBP!Q35</f>
        <v>0</v>
      </c>
      <c r="R33" s="175">
        <f>+[1]EVNBP!R35</f>
        <v>0</v>
      </c>
      <c r="S33" s="175">
        <f>+[1]EVNBP!S35</f>
        <v>0</v>
      </c>
      <c r="T33" s="175">
        <f>+[1]EVNBP!T35</f>
        <v>0</v>
      </c>
      <c r="U33" s="175">
        <f>+[1]EVNBP!U35</f>
        <v>0</v>
      </c>
      <c r="V33" s="175">
        <f>+[1]EVNBP!V35</f>
        <v>0</v>
      </c>
      <c r="W33" s="175">
        <f>+[1]EVNBP!W35</f>
        <v>0</v>
      </c>
      <c r="X33" s="175">
        <f>+[1]EVNBP!X35</f>
        <v>0</v>
      </c>
      <c r="Y33" s="175">
        <f>+[1]EVNBP!Y35</f>
        <v>0</v>
      </c>
      <c r="Z33" s="175">
        <f>+[1]EVNBP!Z35</f>
        <v>0</v>
      </c>
      <c r="AA33" s="175">
        <f>+[1]EVNBP!AA35</f>
        <v>0</v>
      </c>
      <c r="AB33" s="175">
        <f>+[1]EVNBP!AB35</f>
        <v>0</v>
      </c>
      <c r="AC33" s="175">
        <f>+[1]EVNBP!AC35</f>
        <v>0</v>
      </c>
      <c r="AD33" s="175">
        <f>+[1]EVNBP!AD35</f>
        <v>0</v>
      </c>
      <c r="AE33" s="175">
        <f>+[1]EVNBP!AE35</f>
        <v>0</v>
      </c>
      <c r="AF33" s="175">
        <f>+[1]EVNBP!AF35</f>
        <v>0</v>
      </c>
      <c r="AG33" s="175">
        <f>+[1]EVNBP!AG35</f>
        <v>0</v>
      </c>
      <c r="AH33" s="175">
        <f>+[1]EVNBP!AH35</f>
        <v>0</v>
      </c>
      <c r="AI33" s="175">
        <f>+[1]EVNBP!AI35</f>
        <v>0</v>
      </c>
      <c r="AJ33" s="175">
        <f>+[1]EVNBP!AJ35</f>
        <v>0</v>
      </c>
    </row>
    <row r="34" spans="1:36">
      <c r="A34" s="175" t="str">
        <f>+[1]EVNBP!A36</f>
        <v>PARALLEL</v>
      </c>
      <c r="B34" s="175">
        <f>+[1]EVNBP!B36</f>
        <v>0</v>
      </c>
      <c r="C34" s="175">
        <f>+[1]EVNBP!C36</f>
        <v>0</v>
      </c>
      <c r="D34" s="175">
        <f>+[1]EVNBP!D36</f>
        <v>0</v>
      </c>
      <c r="E34" s="175">
        <f>+[1]EVNBP!E36</f>
        <v>0</v>
      </c>
      <c r="F34" s="175">
        <f>+[1]EVNBP!F36</f>
        <v>0</v>
      </c>
      <c r="G34" s="175">
        <f>+[1]EVNBP!G36</f>
        <v>0</v>
      </c>
      <c r="H34" s="175">
        <f>+[1]EVNBP!H36</f>
        <v>0</v>
      </c>
      <c r="I34" s="175">
        <f>+[1]EVNBP!I36</f>
        <v>0</v>
      </c>
      <c r="J34" s="175">
        <f>+[1]EVNBP!J36</f>
        <v>0</v>
      </c>
      <c r="K34" s="175">
        <f>+[1]EVNBP!K36</f>
        <v>0</v>
      </c>
      <c r="L34" s="175">
        <f>+[1]EVNBP!L36</f>
        <v>0</v>
      </c>
      <c r="M34" s="175">
        <f>+[1]EVNBP!M36</f>
        <v>0</v>
      </c>
      <c r="N34" s="175">
        <f>+[1]EVNBP!N36</f>
        <v>0</v>
      </c>
      <c r="O34" s="175">
        <f>+[1]EVNBP!O36</f>
        <v>0</v>
      </c>
      <c r="P34" s="175">
        <f>+[1]EVNBP!P36</f>
        <v>0</v>
      </c>
      <c r="Q34" s="175">
        <f>+[1]EVNBP!Q36</f>
        <v>0</v>
      </c>
      <c r="R34" s="175">
        <f>+[1]EVNBP!R36</f>
        <v>0</v>
      </c>
      <c r="S34" s="175">
        <f>+[1]EVNBP!S36</f>
        <v>0</v>
      </c>
      <c r="T34" s="175">
        <f>+[1]EVNBP!T36</f>
        <v>0</v>
      </c>
      <c r="U34" s="175">
        <f>+[1]EVNBP!U36</f>
        <v>0</v>
      </c>
      <c r="V34" s="175">
        <f>+[1]EVNBP!V36</f>
        <v>0</v>
      </c>
      <c r="W34" s="175">
        <f>+[1]EVNBP!W36</f>
        <v>0</v>
      </c>
      <c r="X34" s="175">
        <f>+[1]EVNBP!X36</f>
        <v>0</v>
      </c>
      <c r="Y34" s="175">
        <f>+[1]EVNBP!Y36</f>
        <v>0</v>
      </c>
      <c r="Z34" s="175">
        <f>+[1]EVNBP!Z36</f>
        <v>0</v>
      </c>
      <c r="AA34" s="175">
        <f>+[1]EVNBP!AA36</f>
        <v>0</v>
      </c>
      <c r="AB34" s="175">
        <f>+[1]EVNBP!AB36</f>
        <v>0</v>
      </c>
      <c r="AC34" s="175">
        <f>+[1]EVNBP!AC36</f>
        <v>0</v>
      </c>
      <c r="AD34" s="175">
        <f>+[1]EVNBP!AD36</f>
        <v>0</v>
      </c>
      <c r="AE34" s="175">
        <f>+[1]EVNBP!AE36</f>
        <v>0</v>
      </c>
      <c r="AF34" s="175">
        <f>+[1]EVNBP!AF36</f>
        <v>0</v>
      </c>
      <c r="AG34" s="175">
        <f>+[1]EVNBP!AG36</f>
        <v>0</v>
      </c>
      <c r="AH34" s="175">
        <f>+[1]EVNBP!AH36</f>
        <v>0</v>
      </c>
      <c r="AI34" s="175">
        <f>+[1]EVNBP!AI36</f>
        <v>0</v>
      </c>
      <c r="AJ34" s="175">
        <f>+[1]EVNBP!AJ36</f>
        <v>0</v>
      </c>
    </row>
    <row r="35" spans="1:36">
      <c r="A35" s="175" t="str">
        <f>+[1]EVNBP!A37</f>
        <v>RUNOUT</v>
      </c>
      <c r="B35" s="175">
        <f>+[1]EVNBP!B37</f>
        <v>0</v>
      </c>
      <c r="C35" s="175">
        <f>+[1]EVNBP!C37</f>
        <v>13</v>
      </c>
      <c r="D35" s="175">
        <f>+[1]EVNBP!D37</f>
        <v>0</v>
      </c>
      <c r="E35" s="175">
        <f>+[1]EVNBP!E37</f>
        <v>0</v>
      </c>
      <c r="F35" s="175">
        <f>+[1]EVNBP!F37</f>
        <v>0</v>
      </c>
      <c r="G35" s="175">
        <f>+[1]EVNBP!G37</f>
        <v>0</v>
      </c>
      <c r="H35" s="175">
        <f>+[1]EVNBP!H37</f>
        <v>0</v>
      </c>
      <c r="I35" s="175">
        <f>+[1]EVNBP!I37</f>
        <v>0</v>
      </c>
      <c r="J35" s="175">
        <f>+[1]EVNBP!J37</f>
        <v>0</v>
      </c>
      <c r="K35" s="175">
        <f>+[1]EVNBP!K37</f>
        <v>0</v>
      </c>
      <c r="L35" s="175">
        <f>+[1]EVNBP!L37</f>
        <v>0</v>
      </c>
      <c r="M35" s="175">
        <f>+[1]EVNBP!M37</f>
        <v>0</v>
      </c>
      <c r="N35" s="175">
        <f>+[1]EVNBP!N37</f>
        <v>0</v>
      </c>
      <c r="O35" s="175">
        <f>+[1]EVNBP!O37</f>
        <v>0</v>
      </c>
      <c r="P35" s="175">
        <f>+[1]EVNBP!P37</f>
        <v>0</v>
      </c>
      <c r="Q35" s="175">
        <f>+[1]EVNBP!Q37</f>
        <v>0</v>
      </c>
      <c r="R35" s="175">
        <f>+[1]EVNBP!R37</f>
        <v>0</v>
      </c>
      <c r="S35" s="175">
        <f>+[1]EVNBP!S37</f>
        <v>0</v>
      </c>
      <c r="T35" s="175">
        <f>+[1]EVNBP!T37</f>
        <v>0</v>
      </c>
      <c r="U35" s="175">
        <f>+[1]EVNBP!U37</f>
        <v>0</v>
      </c>
      <c r="V35" s="175">
        <f>+[1]EVNBP!V37</f>
        <v>0</v>
      </c>
      <c r="W35" s="175">
        <f>+[1]EVNBP!W37</f>
        <v>0</v>
      </c>
      <c r="X35" s="175">
        <f>+[1]EVNBP!X37</f>
        <v>0</v>
      </c>
      <c r="Y35" s="175">
        <f>+[1]EVNBP!Y37</f>
        <v>0</v>
      </c>
      <c r="Z35" s="175">
        <f>+[1]EVNBP!Z37</f>
        <v>0</v>
      </c>
      <c r="AA35" s="175">
        <f>+[1]EVNBP!AA37</f>
        <v>0</v>
      </c>
      <c r="AB35" s="175">
        <f>+[1]EVNBP!AB37</f>
        <v>0</v>
      </c>
      <c r="AC35" s="175">
        <f>+[1]EVNBP!AC37</f>
        <v>0</v>
      </c>
      <c r="AD35" s="175">
        <f>+[1]EVNBP!AD37</f>
        <v>0</v>
      </c>
      <c r="AE35" s="175">
        <f>+[1]EVNBP!AE37</f>
        <v>0</v>
      </c>
      <c r="AF35" s="175">
        <f>+[1]EVNBP!AF37</f>
        <v>0</v>
      </c>
      <c r="AG35" s="175">
        <f>+[1]EVNBP!AG37</f>
        <v>0</v>
      </c>
      <c r="AH35" s="175">
        <f>+[1]EVNBP!AH37</f>
        <v>0</v>
      </c>
      <c r="AI35" s="175">
        <f>+[1]EVNBP!AI37</f>
        <v>0</v>
      </c>
      <c r="AJ35" s="175">
        <f>+[1]EVNBP!AJ37</f>
        <v>0</v>
      </c>
    </row>
    <row r="36" spans="1:36" s="204" customFormat="1">
      <c r="A36" s="175" t="str">
        <f>+[1]EVNBP!A38</f>
        <v>SCRATCH ALL</v>
      </c>
      <c r="B36" s="175">
        <f>+[1]EVNBP!B38</f>
        <v>62</v>
      </c>
      <c r="C36" s="175">
        <f>+[1]EVNBP!C38</f>
        <v>6</v>
      </c>
      <c r="D36" s="175">
        <f>+[1]EVNBP!D38</f>
        <v>7</v>
      </c>
      <c r="E36" s="175">
        <f>+[1]EVNBP!E38</f>
        <v>0</v>
      </c>
      <c r="F36" s="175">
        <f>+[1]EVNBP!F38</f>
        <v>0</v>
      </c>
      <c r="G36" s="175">
        <f>+[1]EVNBP!G38</f>
        <v>0</v>
      </c>
      <c r="H36" s="175">
        <f>+[1]EVNBP!H38</f>
        <v>0</v>
      </c>
      <c r="I36" s="175">
        <f>+[1]EVNBP!I38</f>
        <v>0</v>
      </c>
      <c r="J36" s="175">
        <f>+[1]EVNBP!J38</f>
        <v>0</v>
      </c>
      <c r="K36" s="175">
        <f>+[1]EVNBP!K38</f>
        <v>0</v>
      </c>
      <c r="L36" s="175">
        <f>+[1]EVNBP!L38</f>
        <v>0</v>
      </c>
      <c r="M36" s="175">
        <f>+[1]EVNBP!M38</f>
        <v>0</v>
      </c>
      <c r="N36" s="175">
        <f>+[1]EVNBP!N38</f>
        <v>0</v>
      </c>
      <c r="O36" s="175">
        <f>+[1]EVNBP!O38</f>
        <v>0</v>
      </c>
      <c r="P36" s="175">
        <f>+[1]EVNBP!P38</f>
        <v>0</v>
      </c>
      <c r="Q36" s="175">
        <f>+[1]EVNBP!Q38</f>
        <v>0</v>
      </c>
      <c r="R36" s="175">
        <f>+[1]EVNBP!R38</f>
        <v>0</v>
      </c>
      <c r="S36" s="175">
        <f>+[1]EVNBP!S38</f>
        <v>0</v>
      </c>
      <c r="T36" s="175">
        <f>+[1]EVNBP!T38</f>
        <v>0</v>
      </c>
      <c r="U36" s="175">
        <f>+[1]EVNBP!U38</f>
        <v>0</v>
      </c>
      <c r="V36" s="175">
        <f>+[1]EVNBP!V38</f>
        <v>0</v>
      </c>
      <c r="W36" s="175">
        <f>+[1]EVNBP!W38</f>
        <v>0</v>
      </c>
      <c r="X36" s="175">
        <f>+[1]EVNBP!X38</f>
        <v>0</v>
      </c>
      <c r="Y36" s="175">
        <f>+[1]EVNBP!Y38</f>
        <v>0</v>
      </c>
      <c r="Z36" s="175">
        <f>+[1]EVNBP!Z38</f>
        <v>0</v>
      </c>
      <c r="AA36" s="175">
        <f>+[1]EVNBP!AA38</f>
        <v>0</v>
      </c>
      <c r="AB36" s="175">
        <f>+[1]EVNBP!AB38</f>
        <v>0</v>
      </c>
      <c r="AC36" s="175">
        <f>+[1]EVNBP!AC38</f>
        <v>0</v>
      </c>
      <c r="AD36" s="175">
        <f>+[1]EVNBP!AD38</f>
        <v>0</v>
      </c>
      <c r="AE36" s="175">
        <f>+[1]EVNBP!AE38</f>
        <v>0</v>
      </c>
      <c r="AF36" s="175">
        <f>+[1]EVNBP!AF38</f>
        <v>0</v>
      </c>
      <c r="AG36" s="175">
        <f>+[1]EVNBP!AG38</f>
        <v>0</v>
      </c>
      <c r="AH36" s="175">
        <f>+[1]EVNBP!AH38</f>
        <v>0</v>
      </c>
      <c r="AI36" s="175">
        <f>+[1]EVNBP!AI38</f>
        <v>0</v>
      </c>
      <c r="AJ36" s="175">
        <f>+[1]EVNBP!AJ38</f>
        <v>0</v>
      </c>
    </row>
    <row r="37" spans="1:36">
      <c r="A37" s="175">
        <f>+[1]EVNBP!A39</f>
        <v>0</v>
      </c>
      <c r="B37" s="175">
        <f>+[1]EVNBP!B39</f>
        <v>0</v>
      </c>
      <c r="C37" s="175">
        <f>+[1]EVNBP!C39</f>
        <v>0</v>
      </c>
      <c r="D37" s="175">
        <f>+[1]EVNBP!D39</f>
        <v>0</v>
      </c>
      <c r="E37" s="175">
        <f>+[1]EVNBP!E39</f>
        <v>0</v>
      </c>
      <c r="F37" s="175">
        <f>+[1]EVNBP!F39</f>
        <v>0</v>
      </c>
      <c r="G37" s="175">
        <f>+[1]EVNBP!G39</f>
        <v>0</v>
      </c>
      <c r="H37" s="175">
        <f>+[1]EVNBP!H39</f>
        <v>0</v>
      </c>
      <c r="I37" s="175">
        <f>+[1]EVNBP!I39</f>
        <v>0</v>
      </c>
      <c r="J37" s="175">
        <f>+[1]EVNBP!J39</f>
        <v>0</v>
      </c>
      <c r="K37" s="175">
        <f>+[1]EVNBP!K39</f>
        <v>0</v>
      </c>
      <c r="L37" s="175">
        <f>+[1]EVNBP!L39</f>
        <v>0</v>
      </c>
      <c r="M37" s="175">
        <f>+[1]EVNBP!M39</f>
        <v>0</v>
      </c>
      <c r="N37" s="175">
        <f>+[1]EVNBP!N39</f>
        <v>0</v>
      </c>
      <c r="O37" s="175">
        <f>+[1]EVNBP!O39</f>
        <v>0</v>
      </c>
      <c r="P37" s="175">
        <f>+[1]EVNBP!P39</f>
        <v>0</v>
      </c>
      <c r="Q37" s="175">
        <f>+[1]EVNBP!Q39</f>
        <v>0</v>
      </c>
      <c r="R37" s="175">
        <f>+[1]EVNBP!R39</f>
        <v>0</v>
      </c>
      <c r="S37" s="175">
        <f>+[1]EVNBP!S39</f>
        <v>0</v>
      </c>
      <c r="T37" s="175">
        <f>+[1]EVNBP!T39</f>
        <v>0</v>
      </c>
      <c r="U37" s="175">
        <f>+[1]EVNBP!U39</f>
        <v>0</v>
      </c>
      <c r="V37" s="175">
        <f>+[1]EVNBP!V39</f>
        <v>0</v>
      </c>
      <c r="W37" s="175">
        <f>+[1]EVNBP!W39</f>
        <v>0</v>
      </c>
      <c r="X37" s="175">
        <f>+[1]EVNBP!X39</f>
        <v>0</v>
      </c>
      <c r="Y37" s="175">
        <f>+[1]EVNBP!Y39</f>
        <v>0</v>
      </c>
      <c r="Z37" s="175">
        <f>+[1]EVNBP!Z39</f>
        <v>0</v>
      </c>
      <c r="AA37" s="175">
        <f>+[1]EVNBP!AA39</f>
        <v>0</v>
      </c>
      <c r="AB37" s="175">
        <f>+[1]EVNBP!AB39</f>
        <v>0</v>
      </c>
      <c r="AC37" s="175">
        <f>+[1]EVNBP!AC39</f>
        <v>0</v>
      </c>
      <c r="AD37" s="175">
        <f>+[1]EVNBP!AD39</f>
        <v>0</v>
      </c>
      <c r="AE37" s="175">
        <f>+[1]EVNBP!AE39</f>
        <v>0</v>
      </c>
      <c r="AF37" s="175">
        <f>+[1]EVNBP!AF39</f>
        <v>0</v>
      </c>
      <c r="AG37" s="175">
        <f>+[1]EVNBP!AG39</f>
        <v>0</v>
      </c>
      <c r="AH37" s="175">
        <f>+[1]EVNBP!AH39</f>
        <v>0</v>
      </c>
      <c r="AI37" s="175">
        <f>+[1]EVNBP!AI39</f>
        <v>0</v>
      </c>
      <c r="AJ37" s="175">
        <f>+[1]EVNBP!AJ39</f>
        <v>0</v>
      </c>
    </row>
    <row r="38" spans="1:36">
      <c r="A38" s="175" t="str">
        <f>+[1]EVNBP!A40</f>
        <v>Load by : NVP6820</v>
      </c>
      <c r="B38" s="175">
        <f>+[1]EVNBP!B40</f>
        <v>0</v>
      </c>
      <c r="C38" s="175">
        <f>+[1]EVNBP!C40</f>
        <v>0</v>
      </c>
      <c r="D38" s="175">
        <f>+[1]EVNBP!D40</f>
        <v>0</v>
      </c>
      <c r="E38" s="175">
        <f>+[1]EVNBP!E40</f>
        <v>0</v>
      </c>
      <c r="F38" s="175">
        <f>+[1]EVNBP!F40</f>
        <v>0</v>
      </c>
      <c r="G38" s="175">
        <f>+[1]EVNBP!G40</f>
        <v>0</v>
      </c>
      <c r="H38" s="175">
        <f>+[1]EVNBP!H40</f>
        <v>0</v>
      </c>
      <c r="I38" s="175">
        <f>+[1]EVNBP!I40</f>
        <v>0</v>
      </c>
      <c r="J38" s="175">
        <f>+[1]EVNBP!J40</f>
        <v>0</v>
      </c>
      <c r="K38" s="175">
        <f>+[1]EVNBP!K40</f>
        <v>0</v>
      </c>
      <c r="L38" s="175">
        <f>+[1]EVNBP!L40</f>
        <v>0</v>
      </c>
      <c r="M38" s="175">
        <f>+[1]EVNBP!M40</f>
        <v>0</v>
      </c>
      <c r="N38" s="175">
        <f>+[1]EVNBP!N40</f>
        <v>0</v>
      </c>
      <c r="O38" s="175">
        <f>+[1]EVNBP!O40</f>
        <v>0</v>
      </c>
      <c r="P38" s="175">
        <f>+[1]EVNBP!P40</f>
        <v>0</v>
      </c>
      <c r="Q38" s="175">
        <f>+[1]EVNBP!Q40</f>
        <v>0</v>
      </c>
      <c r="R38" s="175">
        <f>+[1]EVNBP!R40</f>
        <v>0</v>
      </c>
      <c r="S38" s="175">
        <f>+[1]EVNBP!S40</f>
        <v>0</v>
      </c>
      <c r="T38" s="175">
        <f>+[1]EVNBP!T40</f>
        <v>0</v>
      </c>
      <c r="U38" s="175">
        <f>+[1]EVNBP!U40</f>
        <v>0</v>
      </c>
      <c r="V38" s="175">
        <f>+[1]EVNBP!V40</f>
        <v>0</v>
      </c>
      <c r="W38" s="175">
        <f>+[1]EVNBP!W40</f>
        <v>0</v>
      </c>
      <c r="X38" s="175">
        <f>+[1]EVNBP!X40</f>
        <v>0</v>
      </c>
      <c r="Y38" s="175">
        <f>+[1]EVNBP!Y40</f>
        <v>0</v>
      </c>
      <c r="Z38" s="175">
        <f>+[1]EVNBP!Z40</f>
        <v>0</v>
      </c>
      <c r="AA38" s="175">
        <f>+[1]EVNBP!AA40</f>
        <v>0</v>
      </c>
      <c r="AB38" s="175">
        <f>+[1]EVNBP!AB40</f>
        <v>0</v>
      </c>
      <c r="AC38" s="175">
        <f>+[1]EVNBP!AC40</f>
        <v>0</v>
      </c>
      <c r="AD38" s="175">
        <f>+[1]EVNBP!AD40</f>
        <v>0</v>
      </c>
      <c r="AE38" s="175">
        <f>+[1]EVNBP!AE40</f>
        <v>0</v>
      </c>
      <c r="AF38" s="175">
        <f>+[1]EVNBP!AF40</f>
        <v>0</v>
      </c>
      <c r="AG38" s="175">
        <f>+[1]EVNBP!AG40</f>
        <v>0</v>
      </c>
      <c r="AH38" s="175">
        <f>+[1]EVNBP!AH40</f>
        <v>0</v>
      </c>
      <c r="AI38" s="175">
        <f>+[1]EVNBP!AI40</f>
        <v>0</v>
      </c>
      <c r="AJ38" s="175">
        <f>+[1]EVNBP!AJ40</f>
        <v>0</v>
      </c>
    </row>
    <row r="39" spans="1:36">
      <c r="A39" s="175" t="str">
        <f>+[1]EVNBP!A41</f>
        <v>Time : 07:38:31 08-Aug-2025</v>
      </c>
      <c r="B39" s="175">
        <f>+[1]EVNBP!B41</f>
        <v>0</v>
      </c>
      <c r="C39" s="175">
        <f>+[1]EVNBP!C41</f>
        <v>0</v>
      </c>
      <c r="D39" s="175">
        <f>+[1]EVNBP!D41</f>
        <v>0</v>
      </c>
      <c r="E39" s="175">
        <f>+[1]EVNBP!E41</f>
        <v>0</v>
      </c>
      <c r="F39" s="175">
        <f>+[1]EVNBP!F41</f>
        <v>0</v>
      </c>
      <c r="G39" s="175">
        <f>+[1]EVNBP!G41</f>
        <v>0</v>
      </c>
      <c r="H39" s="175">
        <f>+[1]EVNBP!H41</f>
        <v>0</v>
      </c>
      <c r="I39" s="175">
        <f>+[1]EVNBP!I41</f>
        <v>0</v>
      </c>
      <c r="J39" s="175">
        <f>+[1]EVNBP!J41</f>
        <v>0</v>
      </c>
      <c r="K39" s="175">
        <f>+[1]EVNBP!K41</f>
        <v>0</v>
      </c>
      <c r="L39" s="175">
        <f>+[1]EVNBP!L41</f>
        <v>0</v>
      </c>
      <c r="M39" s="175">
        <f>+[1]EVNBP!M41</f>
        <v>0</v>
      </c>
      <c r="N39" s="175">
        <f>+[1]EVNBP!N41</f>
        <v>0</v>
      </c>
      <c r="O39" s="175">
        <f>+[1]EVNBP!O41</f>
        <v>0</v>
      </c>
      <c r="P39" s="175">
        <f>+[1]EVNBP!P41</f>
        <v>0</v>
      </c>
      <c r="Q39" s="175">
        <f>+[1]EVNBP!Q41</f>
        <v>0</v>
      </c>
      <c r="R39" s="175">
        <f>+[1]EVNBP!R41</f>
        <v>0</v>
      </c>
      <c r="S39" s="175">
        <f>+[1]EVNBP!S41</f>
        <v>0</v>
      </c>
      <c r="T39" s="175">
        <f>+[1]EVNBP!T41</f>
        <v>0</v>
      </c>
      <c r="U39" s="175">
        <f>+[1]EVNBP!U41</f>
        <v>0</v>
      </c>
      <c r="V39" s="175">
        <f>+[1]EVNBP!V41</f>
        <v>0</v>
      </c>
      <c r="W39" s="175">
        <f>+[1]EVNBP!W41</f>
        <v>0</v>
      </c>
      <c r="X39" s="175">
        <f>+[1]EVNBP!X41</f>
        <v>0</v>
      </c>
      <c r="Y39" s="175">
        <f>+[1]EVNBP!Y41</f>
        <v>0</v>
      </c>
      <c r="Z39" s="175">
        <f>+[1]EVNBP!Z41</f>
        <v>0</v>
      </c>
      <c r="AA39" s="175">
        <f>+[1]EVNBP!AA41</f>
        <v>0</v>
      </c>
      <c r="AB39" s="175">
        <f>+[1]EVNBP!AB41</f>
        <v>0</v>
      </c>
      <c r="AC39" s="175">
        <f>+[1]EVNBP!AC41</f>
        <v>0</v>
      </c>
      <c r="AD39" s="175">
        <f>+[1]EVNBP!AD41</f>
        <v>0</v>
      </c>
      <c r="AE39" s="175">
        <f>+[1]EVNBP!AE41</f>
        <v>0</v>
      </c>
      <c r="AF39" s="175">
        <f>+[1]EVNBP!AF41</f>
        <v>0</v>
      </c>
      <c r="AG39" s="175">
        <f>+[1]EVNBP!AG41</f>
        <v>0</v>
      </c>
      <c r="AH39" s="175">
        <f>+[1]EVNBP!AH41</f>
        <v>0</v>
      </c>
      <c r="AI39" s="175">
        <f>+[1]EVNBP!AI41</f>
        <v>0</v>
      </c>
      <c r="AJ39" s="175">
        <f>+[1]EVNBP!AJ41</f>
        <v>0</v>
      </c>
    </row>
    <row r="40" spans="1:36">
      <c r="A40" s="175">
        <f>+[1]EVNBP!A42</f>
        <v>0</v>
      </c>
      <c r="B40" s="175">
        <f>+[1]EVNBP!B42</f>
        <v>0</v>
      </c>
      <c r="C40" s="175">
        <f>+[1]EVNBP!C42</f>
        <v>0</v>
      </c>
      <c r="D40" s="175">
        <f>+[1]EVNBP!D42</f>
        <v>0</v>
      </c>
      <c r="E40" s="175">
        <f>+[1]EVNBP!E42</f>
        <v>0</v>
      </c>
      <c r="F40" s="175">
        <f>+[1]EVNBP!F42</f>
        <v>0</v>
      </c>
      <c r="G40" s="175">
        <f>+[1]EVNBP!G42</f>
        <v>0</v>
      </c>
      <c r="H40" s="175">
        <f>+[1]EVNBP!H42</f>
        <v>0</v>
      </c>
      <c r="I40" s="175">
        <f>+[1]EVNBP!I42</f>
        <v>0</v>
      </c>
      <c r="J40" s="175">
        <f>+[1]EVNBP!J42</f>
        <v>0</v>
      </c>
      <c r="K40" s="175">
        <f>+[1]EVNBP!K42</f>
        <v>0</v>
      </c>
      <c r="L40" s="175">
        <f>+[1]EVNBP!L42</f>
        <v>0</v>
      </c>
      <c r="M40" s="175">
        <f>+[1]EVNBP!M42</f>
        <v>0</v>
      </c>
      <c r="N40" s="175">
        <f>+[1]EVNBP!N42</f>
        <v>0</v>
      </c>
      <c r="O40" s="175">
        <f>+[1]EVNBP!O42</f>
        <v>0</v>
      </c>
      <c r="P40" s="175">
        <f>+[1]EVNBP!P42</f>
        <v>0</v>
      </c>
      <c r="Q40" s="175">
        <f>+[1]EVNBP!Q42</f>
        <v>0</v>
      </c>
      <c r="R40" s="175">
        <f>+[1]EVNBP!R42</f>
        <v>0</v>
      </c>
      <c r="S40" s="175">
        <f>+[1]EVNBP!S42</f>
        <v>0</v>
      </c>
      <c r="T40" s="175">
        <f>+[1]EVNBP!T42</f>
        <v>0</v>
      </c>
      <c r="U40" s="175">
        <f>+[1]EVNBP!U42</f>
        <v>0</v>
      </c>
      <c r="V40" s="175">
        <f>+[1]EVNBP!V42</f>
        <v>0</v>
      </c>
      <c r="W40" s="175">
        <f>+[1]EVNBP!W42</f>
        <v>0</v>
      </c>
      <c r="X40" s="175">
        <f>+[1]EVNBP!X42</f>
        <v>0</v>
      </c>
      <c r="Y40" s="175">
        <f>+[1]EVNBP!Y42</f>
        <v>0</v>
      </c>
      <c r="Z40" s="175">
        <f>+[1]EVNBP!Z42</f>
        <v>0</v>
      </c>
      <c r="AA40" s="175">
        <f>+[1]EVNBP!AA42</f>
        <v>0</v>
      </c>
      <c r="AB40" s="175">
        <f>+[1]EVNBP!AB42</f>
        <v>0</v>
      </c>
      <c r="AC40" s="175">
        <f>+[1]EVNBP!AC42</f>
        <v>0</v>
      </c>
      <c r="AD40" s="175">
        <f>+[1]EVNBP!AD42</f>
        <v>0</v>
      </c>
      <c r="AE40" s="175">
        <f>+[1]EVNBP!AE42</f>
        <v>0</v>
      </c>
      <c r="AF40" s="175">
        <f>+[1]EVNBP!AF42</f>
        <v>0</v>
      </c>
      <c r="AG40" s="175">
        <f>+[1]EVNBP!AG42</f>
        <v>0</v>
      </c>
      <c r="AH40" s="175">
        <f>+[1]EVNBP!AH42</f>
        <v>0</v>
      </c>
      <c r="AI40" s="175">
        <f>+[1]EVNBP!AI42</f>
        <v>0</v>
      </c>
      <c r="AJ40" s="175">
        <f>+[1]EVNBP!AJ42</f>
        <v>0</v>
      </c>
    </row>
    <row r="41" spans="1:36">
      <c r="A41" s="175">
        <f>+[1]EVNBP!A43</f>
        <v>0</v>
      </c>
      <c r="B41" s="175">
        <f>+[1]EVNBP!B43</f>
        <v>0</v>
      </c>
      <c r="C41" s="175">
        <f>+[1]EVNBP!C43</f>
        <v>0</v>
      </c>
      <c r="D41" s="175">
        <f>+[1]EVNBP!D43</f>
        <v>0</v>
      </c>
      <c r="E41" s="175">
        <f>+[1]EVNBP!E43</f>
        <v>0</v>
      </c>
      <c r="F41" s="175">
        <f>+[1]EVNBP!F43</f>
        <v>0</v>
      </c>
      <c r="G41" s="175">
        <f>+[1]EVNBP!G43</f>
        <v>0</v>
      </c>
      <c r="H41" s="175">
        <f>+[1]EVNBP!H43</f>
        <v>0</v>
      </c>
      <c r="I41" s="175">
        <f>+[1]EVNBP!I43</f>
        <v>0</v>
      </c>
      <c r="J41" s="175">
        <f>+[1]EVNBP!J43</f>
        <v>0</v>
      </c>
      <c r="K41" s="175">
        <f>+[1]EVNBP!K43</f>
        <v>0</v>
      </c>
      <c r="L41" s="175">
        <f>+[1]EVNBP!L43</f>
        <v>0</v>
      </c>
      <c r="M41" s="175">
        <f>+[1]EVNBP!M43</f>
        <v>0</v>
      </c>
      <c r="N41" s="175">
        <f>+[1]EVNBP!N43</f>
        <v>0</v>
      </c>
      <c r="O41" s="175">
        <f>+[1]EVNBP!O43</f>
        <v>0</v>
      </c>
      <c r="P41" s="175">
        <f>+[1]EVNBP!P43</f>
        <v>0</v>
      </c>
      <c r="Q41" s="175">
        <f>+[1]EVNBP!Q43</f>
        <v>0</v>
      </c>
      <c r="R41" s="175">
        <f>+[1]EVNBP!R43</f>
        <v>0</v>
      </c>
      <c r="S41" s="175">
        <f>+[1]EVNBP!S43</f>
        <v>0</v>
      </c>
      <c r="T41" s="175">
        <f>+[1]EVNBP!T43</f>
        <v>0</v>
      </c>
      <c r="U41" s="175">
        <f>+[1]EVNBP!U43</f>
        <v>0</v>
      </c>
      <c r="V41" s="175">
        <f>+[1]EVNBP!V43</f>
        <v>0</v>
      </c>
      <c r="W41" s="175">
        <f>+[1]EVNBP!W43</f>
        <v>0</v>
      </c>
      <c r="X41" s="175">
        <f>+[1]EVNBP!X43</f>
        <v>0</v>
      </c>
      <c r="Y41" s="175">
        <f>+[1]EVNBP!Y43</f>
        <v>0</v>
      </c>
      <c r="Z41" s="175">
        <f>+[1]EVNBP!Z43</f>
        <v>0</v>
      </c>
      <c r="AA41" s="175">
        <f>+[1]EVNBP!AA43</f>
        <v>0</v>
      </c>
      <c r="AB41" s="175">
        <f>+[1]EVNBP!AB43</f>
        <v>0</v>
      </c>
      <c r="AC41" s="175">
        <f>+[1]EVNBP!AC43</f>
        <v>0</v>
      </c>
      <c r="AD41" s="175">
        <f>+[1]EVNBP!AD43</f>
        <v>0</v>
      </c>
      <c r="AE41" s="175">
        <f>+[1]EVNBP!AE43</f>
        <v>0</v>
      </c>
      <c r="AF41" s="175">
        <f>+[1]EVNBP!AF43</f>
        <v>0</v>
      </c>
      <c r="AG41" s="175">
        <f>+[1]EVNBP!AG43</f>
        <v>0</v>
      </c>
      <c r="AH41" s="175">
        <f>+[1]EVNBP!AH43</f>
        <v>0</v>
      </c>
      <c r="AI41" s="175">
        <f>+[1]EVNBP!AI43</f>
        <v>0</v>
      </c>
      <c r="AJ41" s="175">
        <f>+[1]EVNBP!AJ43</f>
        <v>0</v>
      </c>
    </row>
    <row r="42" spans="1:36">
      <c r="A42" s="175">
        <f>+[1]EVNBP!A44</f>
        <v>0</v>
      </c>
      <c r="B42" s="175">
        <f>+[1]EVNBP!B44</f>
        <v>0</v>
      </c>
      <c r="C42" s="175">
        <f>+[1]EVNBP!C44</f>
        <v>0</v>
      </c>
      <c r="D42" s="175">
        <f>+[1]EVNBP!D44</f>
        <v>0</v>
      </c>
      <c r="E42" s="175">
        <f>+[1]EVNBP!E44</f>
        <v>0</v>
      </c>
      <c r="F42" s="175">
        <f>+[1]EVNBP!F44</f>
        <v>0</v>
      </c>
      <c r="G42" s="175">
        <f>+[1]EVNBP!G44</f>
        <v>0</v>
      </c>
      <c r="H42" s="175">
        <f>+[1]EVNBP!H44</f>
        <v>0</v>
      </c>
      <c r="I42" s="175">
        <f>+[1]EVNBP!I44</f>
        <v>0</v>
      </c>
      <c r="J42" s="175">
        <f>+[1]EVNBP!J44</f>
        <v>0</v>
      </c>
      <c r="K42" s="175">
        <f>+[1]EVNBP!K44</f>
        <v>0</v>
      </c>
      <c r="L42" s="175">
        <f>+[1]EVNBP!L44</f>
        <v>0</v>
      </c>
      <c r="M42" s="175">
        <f>+[1]EVNBP!M44</f>
        <v>0</v>
      </c>
      <c r="N42" s="175">
        <f>+[1]EVNBP!N44</f>
        <v>0</v>
      </c>
      <c r="O42" s="175">
        <f>+[1]EVNBP!O44</f>
        <v>0</v>
      </c>
      <c r="P42" s="175">
        <f>+[1]EVNBP!P44</f>
        <v>0</v>
      </c>
      <c r="Q42" s="175">
        <f>+[1]EVNBP!Q44</f>
        <v>0</v>
      </c>
      <c r="R42" s="175">
        <f>+[1]EVNBP!R44</f>
        <v>0</v>
      </c>
      <c r="S42" s="175">
        <f>+[1]EVNBP!S44</f>
        <v>0</v>
      </c>
      <c r="T42" s="175">
        <f>+[1]EVNBP!T44</f>
        <v>0</v>
      </c>
      <c r="U42" s="175">
        <f>+[1]EVNBP!U44</f>
        <v>0</v>
      </c>
      <c r="V42" s="175">
        <f>+[1]EVNBP!V44</f>
        <v>0</v>
      </c>
      <c r="W42" s="175">
        <f>+[1]EVNBP!W44</f>
        <v>0</v>
      </c>
      <c r="X42" s="175">
        <f>+[1]EVNBP!X44</f>
        <v>0</v>
      </c>
      <c r="Y42" s="175">
        <f>+[1]EVNBP!Y44</f>
        <v>0</v>
      </c>
      <c r="Z42" s="175">
        <f>+[1]EVNBP!Z44</f>
        <v>0</v>
      </c>
      <c r="AA42" s="175">
        <f>+[1]EVNBP!AA44</f>
        <v>0</v>
      </c>
      <c r="AB42" s="175">
        <f>+[1]EVNBP!AB44</f>
        <v>0</v>
      </c>
      <c r="AC42" s="175">
        <f>+[1]EVNBP!AC44</f>
        <v>0</v>
      </c>
      <c r="AD42" s="175">
        <f>+[1]EVNBP!AD44</f>
        <v>0</v>
      </c>
      <c r="AE42" s="175">
        <f>+[1]EVNBP!AE44</f>
        <v>0</v>
      </c>
      <c r="AF42" s="175">
        <f>+[1]EVNBP!AF44</f>
        <v>0</v>
      </c>
      <c r="AG42" s="175">
        <f>+[1]EVNBP!AG44</f>
        <v>0</v>
      </c>
      <c r="AH42" s="175">
        <f>+[1]EVNBP!AH44</f>
        <v>0</v>
      </c>
      <c r="AI42" s="175">
        <f>+[1]EVNBP!AI44</f>
        <v>0</v>
      </c>
      <c r="AJ42" s="175">
        <f>+[1]EVNBP!AJ44</f>
        <v>0</v>
      </c>
    </row>
    <row r="43" spans="1:36">
      <c r="A43" s="175">
        <f>+[1]EVNBP!A45</f>
        <v>0</v>
      </c>
      <c r="B43" s="175">
        <f>+[1]EVNBP!B45</f>
        <v>0</v>
      </c>
      <c r="C43" s="175">
        <f>+[1]EVNBP!C45</f>
        <v>0</v>
      </c>
      <c r="D43" s="175">
        <f>+[1]EVNBP!D45</f>
        <v>0</v>
      </c>
      <c r="E43" s="175">
        <f>+[1]EVNBP!E45</f>
        <v>0</v>
      </c>
      <c r="F43" s="175">
        <f>+[1]EVNBP!F45</f>
        <v>0</v>
      </c>
      <c r="G43" s="175">
        <f>+[1]EVNBP!G45</f>
        <v>0</v>
      </c>
      <c r="H43" s="175">
        <f>+[1]EVNBP!H45</f>
        <v>0</v>
      </c>
      <c r="I43" s="175">
        <f>+[1]EVNBP!I45</f>
        <v>0</v>
      </c>
      <c r="J43" s="175">
        <f>+[1]EVNBP!J45</f>
        <v>0</v>
      </c>
      <c r="K43" s="175">
        <f>+[1]EVNBP!K45</f>
        <v>0</v>
      </c>
      <c r="L43" s="175">
        <f>+[1]EVNBP!L45</f>
        <v>0</v>
      </c>
      <c r="M43" s="175">
        <f>+[1]EVNBP!M45</f>
        <v>0</v>
      </c>
      <c r="N43" s="175">
        <f>+[1]EVNBP!N45</f>
        <v>0</v>
      </c>
      <c r="O43" s="175">
        <f>+[1]EVNBP!O45</f>
        <v>0</v>
      </c>
      <c r="P43" s="175">
        <f>+[1]EVNBP!P45</f>
        <v>0</v>
      </c>
      <c r="Q43" s="175">
        <f>+[1]EVNBP!Q45</f>
        <v>0</v>
      </c>
      <c r="R43" s="175">
        <f>+[1]EVNBP!R45</f>
        <v>0</v>
      </c>
      <c r="S43" s="175">
        <f>+[1]EVNBP!S45</f>
        <v>0</v>
      </c>
      <c r="T43" s="175">
        <f>+[1]EVNBP!T45</f>
        <v>0</v>
      </c>
      <c r="U43" s="175">
        <f>+[1]EVNBP!U45</f>
        <v>0</v>
      </c>
      <c r="V43" s="175">
        <f>+[1]EVNBP!V45</f>
        <v>0</v>
      </c>
      <c r="W43" s="175">
        <f>+[1]EVNBP!W45</f>
        <v>0</v>
      </c>
      <c r="X43" s="175">
        <f>+[1]EVNBP!X45</f>
        <v>0</v>
      </c>
      <c r="Y43" s="175">
        <f>+[1]EVNBP!Y45</f>
        <v>0</v>
      </c>
      <c r="Z43" s="175">
        <f>+[1]EVNBP!Z45</f>
        <v>0</v>
      </c>
      <c r="AA43" s="175">
        <f>+[1]EVNBP!AA45</f>
        <v>0</v>
      </c>
      <c r="AB43" s="175">
        <f>+[1]EVNBP!AB45</f>
        <v>0</v>
      </c>
      <c r="AC43" s="175">
        <f>+[1]EVNBP!AC45</f>
        <v>0</v>
      </c>
      <c r="AD43" s="175">
        <f>+[1]EVNBP!AD45</f>
        <v>0</v>
      </c>
      <c r="AE43" s="175">
        <f>+[1]EVNBP!AE45</f>
        <v>0</v>
      </c>
      <c r="AF43" s="175">
        <f>+[1]EVNBP!AF45</f>
        <v>0</v>
      </c>
      <c r="AG43" s="175">
        <f>+[1]EVNBP!AG45</f>
        <v>0</v>
      </c>
      <c r="AH43" s="175">
        <f>+[1]EVNBP!AH45</f>
        <v>0</v>
      </c>
      <c r="AI43" s="175">
        <f>+[1]EVNBP!AI45</f>
        <v>0</v>
      </c>
      <c r="AJ43" s="175">
        <f>+[1]EVNBP!AJ45</f>
        <v>0</v>
      </c>
    </row>
    <row r="44" spans="1:36">
      <c r="A44" s="175">
        <f>+[1]EVNBP!A46</f>
        <v>0</v>
      </c>
      <c r="B44" s="175">
        <f>+[1]EVNBP!B46</f>
        <v>0</v>
      </c>
      <c r="C44" s="175">
        <f>+[1]EVNBP!C46</f>
        <v>0</v>
      </c>
      <c r="D44" s="175">
        <f>+[1]EVNBP!D46</f>
        <v>0</v>
      </c>
      <c r="E44" s="175">
        <f>+[1]EVNBP!E46</f>
        <v>0</v>
      </c>
      <c r="F44" s="175">
        <f>+[1]EVNBP!F46</f>
        <v>0</v>
      </c>
      <c r="G44" s="175">
        <f>+[1]EVNBP!G46</f>
        <v>0</v>
      </c>
      <c r="H44" s="175">
        <f>+[1]EVNBP!H46</f>
        <v>0</v>
      </c>
      <c r="I44" s="175">
        <f>+[1]EVNBP!I46</f>
        <v>0</v>
      </c>
      <c r="J44" s="175">
        <f>+[1]EVNBP!J46</f>
        <v>0</v>
      </c>
      <c r="K44" s="175">
        <f>+[1]EVNBP!K46</f>
        <v>0</v>
      </c>
      <c r="L44" s="175">
        <f>+[1]EVNBP!L46</f>
        <v>0</v>
      </c>
      <c r="M44" s="175">
        <f>+[1]EVNBP!M46</f>
        <v>0</v>
      </c>
      <c r="N44" s="175">
        <f>+[1]EVNBP!N46</f>
        <v>0</v>
      </c>
      <c r="O44" s="175">
        <f>+[1]EVNBP!O46</f>
        <v>0</v>
      </c>
      <c r="P44" s="175">
        <f>+[1]EVNBP!P46</f>
        <v>0</v>
      </c>
      <c r="Q44" s="175">
        <f>+[1]EVNBP!Q46</f>
        <v>0</v>
      </c>
      <c r="R44" s="175">
        <f>+[1]EVNBP!R46</f>
        <v>0</v>
      </c>
      <c r="S44" s="175">
        <f>+[1]EVNBP!S46</f>
        <v>0</v>
      </c>
      <c r="T44" s="175">
        <f>+[1]EVNBP!T46</f>
        <v>0</v>
      </c>
      <c r="U44" s="175">
        <f>+[1]EVNBP!U46</f>
        <v>0</v>
      </c>
      <c r="V44" s="175">
        <f>+[1]EVNBP!V46</f>
        <v>0</v>
      </c>
      <c r="W44" s="175">
        <f>+[1]EVNBP!W46</f>
        <v>0</v>
      </c>
      <c r="X44" s="175">
        <f>+[1]EVNBP!X46</f>
        <v>0</v>
      </c>
      <c r="Y44" s="175">
        <f>+[1]EVNBP!Y46</f>
        <v>0</v>
      </c>
      <c r="Z44" s="175">
        <f>+[1]EVNBP!Z46</f>
        <v>0</v>
      </c>
      <c r="AA44" s="175">
        <f>+[1]EVNBP!AA46</f>
        <v>0</v>
      </c>
      <c r="AB44" s="175">
        <f>+[1]EVNBP!AB46</f>
        <v>0</v>
      </c>
      <c r="AC44" s="175">
        <f>+[1]EVNBP!AC46</f>
        <v>0</v>
      </c>
      <c r="AD44" s="175">
        <f>+[1]EVNBP!AD46</f>
        <v>0</v>
      </c>
      <c r="AE44" s="175">
        <f>+[1]EVNBP!AE46</f>
        <v>0</v>
      </c>
      <c r="AF44" s="175">
        <f>+[1]EVNBP!AF46</f>
        <v>0</v>
      </c>
      <c r="AG44" s="175">
        <f>+[1]EVNBP!AG46</f>
        <v>0</v>
      </c>
      <c r="AH44" s="175">
        <f>+[1]EVNBP!AH46</f>
        <v>0</v>
      </c>
      <c r="AI44" s="175">
        <f>+[1]EVNBP!AI46</f>
        <v>0</v>
      </c>
      <c r="AJ44" s="175">
        <f>+[1]EVNBP!AJ46</f>
        <v>0</v>
      </c>
    </row>
    <row r="45" spans="1:36">
      <c r="A45" s="175">
        <f>+[1]EVNBP!A47</f>
        <v>0</v>
      </c>
      <c r="B45" s="175">
        <f>+[1]EVNBP!B47</f>
        <v>0</v>
      </c>
      <c r="C45" s="175">
        <f>+[1]EVNBP!C47</f>
        <v>0</v>
      </c>
      <c r="D45" s="175">
        <f>+[1]EVNBP!D47</f>
        <v>0</v>
      </c>
      <c r="E45" s="175">
        <f>+[1]EVNBP!E47</f>
        <v>0</v>
      </c>
      <c r="F45" s="175">
        <f>+[1]EVNBP!F47</f>
        <v>0</v>
      </c>
      <c r="G45" s="175">
        <f>+[1]EVNBP!G47</f>
        <v>0</v>
      </c>
      <c r="H45" s="175">
        <f>+[1]EVNBP!H47</f>
        <v>0</v>
      </c>
      <c r="I45" s="175">
        <f>+[1]EVNBP!I47</f>
        <v>0</v>
      </c>
      <c r="J45" s="175">
        <f>+[1]EVNBP!J47</f>
        <v>0</v>
      </c>
      <c r="K45" s="175">
        <f>+[1]EVNBP!K47</f>
        <v>0</v>
      </c>
      <c r="L45" s="175">
        <f>+[1]EVNBP!L47</f>
        <v>0</v>
      </c>
      <c r="M45" s="175">
        <f>+[1]EVNBP!M47</f>
        <v>0</v>
      </c>
      <c r="N45" s="175">
        <f>+[1]EVNBP!N47</f>
        <v>0</v>
      </c>
      <c r="O45" s="175">
        <f>+[1]EVNBP!O47</f>
        <v>0</v>
      </c>
      <c r="P45" s="175">
        <f>+[1]EVNBP!P47</f>
        <v>0</v>
      </c>
      <c r="Q45" s="175">
        <f>+[1]EVNBP!Q47</f>
        <v>0</v>
      </c>
      <c r="R45" s="175">
        <f>+[1]EVNBP!R47</f>
        <v>0</v>
      </c>
      <c r="S45" s="175">
        <f>+[1]EVNBP!S47</f>
        <v>0</v>
      </c>
      <c r="T45" s="175">
        <f>+[1]EVNBP!T47</f>
        <v>0</v>
      </c>
      <c r="U45" s="175">
        <f>+[1]EVNBP!U47</f>
        <v>0</v>
      </c>
      <c r="V45" s="175">
        <f>+[1]EVNBP!V47</f>
        <v>0</v>
      </c>
      <c r="W45" s="175">
        <f>+[1]EVNBP!W47</f>
        <v>0</v>
      </c>
      <c r="X45" s="175">
        <f>+[1]EVNBP!X47</f>
        <v>0</v>
      </c>
      <c r="Y45" s="175">
        <f>+[1]EVNBP!Y47</f>
        <v>0</v>
      </c>
      <c r="Z45" s="175">
        <f>+[1]EVNBP!Z47</f>
        <v>0</v>
      </c>
      <c r="AA45" s="175">
        <f>+[1]EVNBP!AA47</f>
        <v>0</v>
      </c>
      <c r="AB45" s="175">
        <f>+[1]EVNBP!AB47</f>
        <v>0</v>
      </c>
      <c r="AC45" s="175">
        <f>+[1]EVNBP!AC47</f>
        <v>0</v>
      </c>
      <c r="AD45" s="175">
        <f>+[1]EVNBP!AD47</f>
        <v>0</v>
      </c>
      <c r="AE45" s="175">
        <f>+[1]EVNBP!AE47</f>
        <v>0</v>
      </c>
      <c r="AF45" s="175">
        <f>+[1]EVNBP!AF47</f>
        <v>0</v>
      </c>
      <c r="AG45" s="175">
        <f>+[1]EVNBP!AG47</f>
        <v>0</v>
      </c>
      <c r="AH45" s="175">
        <f>+[1]EVNBP!AH47</f>
        <v>0</v>
      </c>
      <c r="AI45" s="175">
        <f>+[1]EVNBP!AI47</f>
        <v>0</v>
      </c>
      <c r="AJ45" s="175">
        <f>+[1]EVNBP!AJ47</f>
        <v>0</v>
      </c>
    </row>
    <row r="46" spans="1:36">
      <c r="A46" s="175">
        <f>+[1]EVNBP!A48</f>
        <v>0</v>
      </c>
      <c r="B46" s="175">
        <f>+[1]EVNBP!B48</f>
        <v>0</v>
      </c>
      <c r="C46" s="175">
        <f>+[1]EVNBP!C48</f>
        <v>0</v>
      </c>
      <c r="D46" s="175">
        <f>+[1]EVNBP!D48</f>
        <v>0</v>
      </c>
      <c r="E46" s="175">
        <f>+[1]EVNBP!E48</f>
        <v>0</v>
      </c>
      <c r="F46" s="175">
        <f>+[1]EVNBP!F48</f>
        <v>0</v>
      </c>
      <c r="G46" s="175">
        <f>+[1]EVNBP!G48</f>
        <v>0</v>
      </c>
      <c r="H46" s="175">
        <f>+[1]EVNBP!H48</f>
        <v>0</v>
      </c>
      <c r="I46" s="175">
        <f>+[1]EVNBP!I48</f>
        <v>0</v>
      </c>
      <c r="J46" s="175">
        <f>+[1]EVNBP!J48</f>
        <v>0</v>
      </c>
      <c r="K46" s="175">
        <f>+[1]EVNBP!K48</f>
        <v>0</v>
      </c>
      <c r="L46" s="175">
        <f>+[1]EVNBP!L48</f>
        <v>0</v>
      </c>
      <c r="M46" s="175">
        <f>+[1]EVNBP!M48</f>
        <v>0</v>
      </c>
      <c r="N46" s="175">
        <f>+[1]EVNBP!N48</f>
        <v>0</v>
      </c>
      <c r="O46" s="175">
        <f>+[1]EVNBP!O48</f>
        <v>0</v>
      </c>
      <c r="P46" s="175">
        <f>+[1]EVNBP!P48</f>
        <v>0</v>
      </c>
      <c r="Q46" s="175">
        <f>+[1]EVNBP!Q48</f>
        <v>0</v>
      </c>
      <c r="R46" s="175">
        <f>+[1]EVNBP!R48</f>
        <v>0</v>
      </c>
      <c r="S46" s="175">
        <f>+[1]EVNBP!S48</f>
        <v>0</v>
      </c>
      <c r="T46" s="175">
        <f>+[1]EVNBP!T48</f>
        <v>0</v>
      </c>
      <c r="U46" s="175">
        <f>+[1]EVNBP!U48</f>
        <v>0</v>
      </c>
      <c r="V46" s="175">
        <f>+[1]EVNBP!V48</f>
        <v>0</v>
      </c>
      <c r="W46" s="175">
        <f>+[1]EVNBP!W48</f>
        <v>0</v>
      </c>
      <c r="X46" s="175">
        <f>+[1]EVNBP!X48</f>
        <v>0</v>
      </c>
      <c r="Y46" s="175">
        <f>+[1]EVNBP!Y48</f>
        <v>0</v>
      </c>
      <c r="Z46" s="175">
        <f>+[1]EVNBP!Z48</f>
        <v>0</v>
      </c>
      <c r="AA46" s="175">
        <f>+[1]EVNBP!AA48</f>
        <v>0</v>
      </c>
      <c r="AB46" s="175">
        <f>+[1]EVNBP!AB48</f>
        <v>0</v>
      </c>
      <c r="AC46" s="175">
        <f>+[1]EVNBP!AC48</f>
        <v>0</v>
      </c>
      <c r="AD46" s="175">
        <f>+[1]EVNBP!AD48</f>
        <v>0</v>
      </c>
      <c r="AE46" s="175">
        <f>+[1]EVNBP!AE48</f>
        <v>0</v>
      </c>
      <c r="AF46" s="175">
        <f>+[1]EVNBP!AF48</f>
        <v>0</v>
      </c>
      <c r="AG46" s="175">
        <f>+[1]EVNBP!AG48</f>
        <v>0</v>
      </c>
      <c r="AH46" s="175">
        <f>+[1]EVNBP!AH48</f>
        <v>0</v>
      </c>
      <c r="AI46" s="175">
        <f>+[1]EVNBP!AI48</f>
        <v>0</v>
      </c>
      <c r="AJ46" s="175">
        <f>+[1]EVNBP!AJ48</f>
        <v>0</v>
      </c>
    </row>
    <row r="47" spans="1:36">
      <c r="A47" s="175">
        <f>+[1]EVNBP!A49</f>
        <v>0</v>
      </c>
      <c r="B47" s="175">
        <f>+[1]EVNBP!B49</f>
        <v>0</v>
      </c>
      <c r="C47" s="175">
        <f>+[1]EVNBP!C49</f>
        <v>0</v>
      </c>
      <c r="D47" s="175">
        <f>+[1]EVNBP!D49</f>
        <v>0</v>
      </c>
      <c r="E47" s="175">
        <f>+[1]EVNBP!E49</f>
        <v>0</v>
      </c>
      <c r="F47" s="175">
        <f>+[1]EVNBP!F49</f>
        <v>0</v>
      </c>
      <c r="G47" s="175">
        <f>+[1]EVNBP!G49</f>
        <v>0</v>
      </c>
      <c r="H47" s="175">
        <f>+[1]EVNBP!H49</f>
        <v>0</v>
      </c>
      <c r="I47" s="175">
        <f>+[1]EVNBP!I49</f>
        <v>0</v>
      </c>
      <c r="J47" s="175">
        <f>+[1]EVNBP!J49</f>
        <v>0</v>
      </c>
      <c r="K47" s="175">
        <f>+[1]EVNBP!K49</f>
        <v>0</v>
      </c>
      <c r="L47" s="175">
        <f>+[1]EVNBP!L49</f>
        <v>0</v>
      </c>
      <c r="M47" s="175">
        <f>+[1]EVNBP!M49</f>
        <v>0</v>
      </c>
      <c r="N47" s="175">
        <f>+[1]EVNBP!N49</f>
        <v>0</v>
      </c>
      <c r="O47" s="175">
        <f>+[1]EVNBP!O49</f>
        <v>0</v>
      </c>
      <c r="P47" s="175">
        <f>+[1]EVNBP!P49</f>
        <v>0</v>
      </c>
      <c r="Q47" s="175">
        <f>+[1]EVNBP!Q49</f>
        <v>0</v>
      </c>
      <c r="R47" s="175">
        <f>+[1]EVNBP!R49</f>
        <v>0</v>
      </c>
      <c r="S47" s="175">
        <f>+[1]EVNBP!S49</f>
        <v>0</v>
      </c>
      <c r="T47" s="175">
        <f>+[1]EVNBP!T49</f>
        <v>0</v>
      </c>
      <c r="U47" s="175">
        <f>+[1]EVNBP!U49</f>
        <v>0</v>
      </c>
      <c r="V47" s="175">
        <f>+[1]EVNBP!V49</f>
        <v>0</v>
      </c>
      <c r="W47" s="175">
        <f>+[1]EVNBP!W49</f>
        <v>0</v>
      </c>
      <c r="X47" s="175">
        <f>+[1]EVNBP!X49</f>
        <v>0</v>
      </c>
      <c r="Y47" s="175">
        <f>+[1]EVNBP!Y49</f>
        <v>0</v>
      </c>
      <c r="Z47" s="175">
        <f>+[1]EVNBP!Z49</f>
        <v>0</v>
      </c>
      <c r="AA47" s="175">
        <f>+[1]EVNBP!AA49</f>
        <v>0</v>
      </c>
      <c r="AB47" s="175">
        <f>+[1]EVNBP!AB49</f>
        <v>0</v>
      </c>
      <c r="AC47" s="175">
        <f>+[1]EVNBP!AC49</f>
        <v>0</v>
      </c>
      <c r="AD47" s="175">
        <f>+[1]EVNBP!AD49</f>
        <v>0</v>
      </c>
      <c r="AE47" s="175">
        <f>+[1]EVNBP!AE49</f>
        <v>0</v>
      </c>
      <c r="AF47" s="175">
        <f>+[1]EVNBP!AF49</f>
        <v>0</v>
      </c>
      <c r="AG47" s="175">
        <f>+[1]EVNBP!AG49</f>
        <v>0</v>
      </c>
      <c r="AH47" s="175">
        <f>+[1]EVNBP!AH49</f>
        <v>0</v>
      </c>
      <c r="AI47" s="175">
        <f>+[1]EVNBP!AI49</f>
        <v>0</v>
      </c>
      <c r="AJ47" s="175">
        <f>+[1]EVNBP!AJ49</f>
        <v>0</v>
      </c>
    </row>
    <row r="48" spans="1:36">
      <c r="A48" s="175">
        <f>+[1]EVNBP!A50</f>
        <v>0</v>
      </c>
      <c r="B48" s="175">
        <f>+[1]EVNBP!B50</f>
        <v>0</v>
      </c>
      <c r="C48" s="175">
        <f>+[1]EVNBP!C50</f>
        <v>0</v>
      </c>
      <c r="D48" s="175">
        <f>+[1]EVNBP!D50</f>
        <v>0</v>
      </c>
      <c r="E48" s="175">
        <f>+[1]EVNBP!E50</f>
        <v>0</v>
      </c>
      <c r="F48" s="175">
        <f>+[1]EVNBP!F50</f>
        <v>0</v>
      </c>
      <c r="G48" s="175">
        <f>+[1]EVNBP!G50</f>
        <v>0</v>
      </c>
      <c r="H48" s="175">
        <f>+[1]EVNBP!H50</f>
        <v>0</v>
      </c>
      <c r="I48" s="175">
        <f>+[1]EVNBP!I50</f>
        <v>0</v>
      </c>
      <c r="J48" s="175">
        <f>+[1]EVNBP!J50</f>
        <v>0</v>
      </c>
      <c r="K48" s="175">
        <f>+[1]EVNBP!K50</f>
        <v>0</v>
      </c>
      <c r="L48" s="175">
        <f>+[1]EVNBP!L50</f>
        <v>0</v>
      </c>
      <c r="M48" s="175">
        <f>+[1]EVNBP!M50</f>
        <v>0</v>
      </c>
      <c r="N48" s="175">
        <f>+[1]EVNBP!N50</f>
        <v>0</v>
      </c>
      <c r="O48" s="175">
        <f>+[1]EVNBP!O50</f>
        <v>0</v>
      </c>
      <c r="P48" s="175">
        <f>+[1]EVNBP!P50</f>
        <v>0</v>
      </c>
      <c r="Q48" s="175">
        <f>+[1]EVNBP!Q50</f>
        <v>0</v>
      </c>
      <c r="R48" s="175">
        <f>+[1]EVNBP!R50</f>
        <v>0</v>
      </c>
      <c r="S48" s="175">
        <f>+[1]EVNBP!S50</f>
        <v>0</v>
      </c>
      <c r="T48" s="175">
        <f>+[1]EVNBP!T50</f>
        <v>0</v>
      </c>
      <c r="U48" s="175">
        <f>+[1]EVNBP!U50</f>
        <v>0</v>
      </c>
      <c r="V48" s="175">
        <f>+[1]EVNBP!V50</f>
        <v>0</v>
      </c>
      <c r="W48" s="175">
        <f>+[1]EVNBP!W50</f>
        <v>0</v>
      </c>
      <c r="X48" s="175">
        <f>+[1]EVNBP!X50</f>
        <v>0</v>
      </c>
      <c r="Y48" s="175">
        <f>+[1]EVNBP!Y50</f>
        <v>0</v>
      </c>
      <c r="Z48" s="175">
        <f>+[1]EVNBP!Z50</f>
        <v>0</v>
      </c>
      <c r="AA48" s="175">
        <f>+[1]EVNBP!AA50</f>
        <v>0</v>
      </c>
      <c r="AB48" s="175">
        <f>+[1]EVNBP!AB50</f>
        <v>0</v>
      </c>
      <c r="AC48" s="175">
        <f>+[1]EVNBP!AC50</f>
        <v>0</v>
      </c>
      <c r="AD48" s="175">
        <f>+[1]EVNBP!AD50</f>
        <v>0</v>
      </c>
      <c r="AE48" s="175">
        <f>+[1]EVNBP!AE50</f>
        <v>0</v>
      </c>
      <c r="AF48" s="175">
        <f>+[1]EVNBP!AF50</f>
        <v>0</v>
      </c>
      <c r="AG48" s="175">
        <f>+[1]EVNBP!AG50</f>
        <v>0</v>
      </c>
      <c r="AH48" s="175">
        <f>+[1]EVNBP!AH50</f>
        <v>0</v>
      </c>
      <c r="AI48" s="175">
        <f>+[1]EVNBP!AI50</f>
        <v>0</v>
      </c>
      <c r="AJ48" s="175">
        <f>+[1]EVNBP!AJ50</f>
        <v>0</v>
      </c>
    </row>
    <row r="49" spans="1:36">
      <c r="A49" s="175">
        <f>+[1]EVNBP!A51</f>
        <v>0</v>
      </c>
      <c r="B49" s="175">
        <f>+[1]EVNBP!B51</f>
        <v>0</v>
      </c>
      <c r="C49" s="175">
        <f>+[1]EVNBP!C51</f>
        <v>0</v>
      </c>
      <c r="D49" s="175">
        <f>+[1]EVNBP!D51</f>
        <v>0</v>
      </c>
      <c r="E49" s="175">
        <f>+[1]EVNBP!E51</f>
        <v>0</v>
      </c>
      <c r="F49" s="175">
        <f>+[1]EVNBP!F51</f>
        <v>0</v>
      </c>
      <c r="G49" s="175">
        <f>+[1]EVNBP!G51</f>
        <v>0</v>
      </c>
      <c r="H49" s="175">
        <f>+[1]EVNBP!H51</f>
        <v>0</v>
      </c>
      <c r="I49" s="175">
        <f>+[1]EVNBP!I51</f>
        <v>0</v>
      </c>
      <c r="J49" s="175">
        <f>+[1]EVNBP!J51</f>
        <v>0</v>
      </c>
      <c r="K49" s="175">
        <f>+[1]EVNBP!K51</f>
        <v>0</v>
      </c>
      <c r="L49" s="175">
        <f>+[1]EVNBP!L51</f>
        <v>0</v>
      </c>
      <c r="M49" s="175">
        <f>+[1]EVNBP!M51</f>
        <v>0</v>
      </c>
      <c r="N49" s="175">
        <f>+[1]EVNBP!N51</f>
        <v>0</v>
      </c>
      <c r="O49" s="175">
        <f>+[1]EVNBP!O51</f>
        <v>0</v>
      </c>
      <c r="P49" s="175">
        <f>+[1]EVNBP!P51</f>
        <v>0</v>
      </c>
      <c r="Q49" s="175">
        <f>+[1]EVNBP!Q51</f>
        <v>0</v>
      </c>
      <c r="R49" s="175">
        <f>+[1]EVNBP!R51</f>
        <v>0</v>
      </c>
      <c r="S49" s="175">
        <f>+[1]EVNBP!S51</f>
        <v>0</v>
      </c>
      <c r="T49" s="175">
        <f>+[1]EVNBP!T51</f>
        <v>0</v>
      </c>
      <c r="U49" s="175">
        <f>+[1]EVNBP!U51</f>
        <v>0</v>
      </c>
      <c r="V49" s="175">
        <f>+[1]EVNBP!V51</f>
        <v>0</v>
      </c>
      <c r="W49" s="175">
        <f>+[1]EVNBP!W51</f>
        <v>0</v>
      </c>
      <c r="X49" s="175">
        <f>+[1]EVNBP!X51</f>
        <v>0</v>
      </c>
      <c r="Y49" s="175">
        <f>+[1]EVNBP!Y51</f>
        <v>0</v>
      </c>
      <c r="Z49" s="175">
        <f>+[1]EVNBP!Z51</f>
        <v>0</v>
      </c>
      <c r="AA49" s="175">
        <f>+[1]EVNBP!AA51</f>
        <v>0</v>
      </c>
      <c r="AB49" s="175">
        <f>+[1]EVNBP!AB51</f>
        <v>0</v>
      </c>
      <c r="AC49" s="175">
        <f>+[1]EVNBP!AC51</f>
        <v>0</v>
      </c>
      <c r="AD49" s="175">
        <f>+[1]EVNBP!AD51</f>
        <v>0</v>
      </c>
      <c r="AE49" s="175">
        <f>+[1]EVNBP!AE51</f>
        <v>0</v>
      </c>
      <c r="AF49" s="175">
        <f>+[1]EVNBP!AF51</f>
        <v>0</v>
      </c>
      <c r="AG49" s="175">
        <f>+[1]EVNBP!AG51</f>
        <v>0</v>
      </c>
      <c r="AH49" s="175">
        <f>+[1]EVNBP!AH51</f>
        <v>0</v>
      </c>
      <c r="AI49" s="175">
        <f>+[1]EVNBP!AI51</f>
        <v>0</v>
      </c>
      <c r="AJ49" s="175">
        <f>+[1]EVNBP!AJ51</f>
        <v>0</v>
      </c>
    </row>
    <row r="50" spans="1:36">
      <c r="A50" s="175">
        <f>+[1]EVNBP!A52</f>
        <v>0</v>
      </c>
      <c r="B50" s="175">
        <f>+[1]EVNBP!B52</f>
        <v>0</v>
      </c>
      <c r="C50" s="175">
        <f>+[1]EVNBP!C52</f>
        <v>0</v>
      </c>
      <c r="D50" s="175">
        <f>+[1]EVNBP!D52</f>
        <v>0</v>
      </c>
      <c r="E50" s="175">
        <f>+[1]EVNBP!E52</f>
        <v>0</v>
      </c>
      <c r="F50" s="175">
        <f>+[1]EVNBP!F52</f>
        <v>0</v>
      </c>
      <c r="G50" s="175">
        <f>+[1]EVNBP!G52</f>
        <v>0</v>
      </c>
      <c r="H50" s="175">
        <f>+[1]EVNBP!H52</f>
        <v>0</v>
      </c>
      <c r="I50" s="175">
        <f>+[1]EVNBP!I52</f>
        <v>0</v>
      </c>
      <c r="J50" s="175">
        <f>+[1]EVNBP!J52</f>
        <v>0</v>
      </c>
      <c r="K50" s="175">
        <f>+[1]EVNBP!K52</f>
        <v>0</v>
      </c>
      <c r="L50" s="175">
        <f>+[1]EVNBP!L52</f>
        <v>0</v>
      </c>
      <c r="M50" s="175">
        <f>+[1]EVNBP!M52</f>
        <v>0</v>
      </c>
      <c r="N50" s="175">
        <f>+[1]EVNBP!N52</f>
        <v>0</v>
      </c>
      <c r="O50" s="175">
        <f>+[1]EVNBP!O52</f>
        <v>0</v>
      </c>
      <c r="P50" s="175">
        <f>+[1]EVNBP!P52</f>
        <v>0</v>
      </c>
      <c r="Q50" s="175">
        <f>+[1]EVNBP!Q52</f>
        <v>0</v>
      </c>
      <c r="R50" s="175">
        <f>+[1]EVNBP!R52</f>
        <v>0</v>
      </c>
      <c r="S50" s="175">
        <f>+[1]EVNBP!S52</f>
        <v>0</v>
      </c>
      <c r="T50" s="175">
        <f>+[1]EVNBP!T52</f>
        <v>0</v>
      </c>
      <c r="U50" s="175">
        <f>+[1]EVNBP!U52</f>
        <v>0</v>
      </c>
      <c r="V50" s="175">
        <f>+[1]EVNBP!V52</f>
        <v>0</v>
      </c>
      <c r="W50" s="175">
        <f>+[1]EVNBP!W52</f>
        <v>0</v>
      </c>
      <c r="X50" s="175">
        <f>+[1]EVNBP!X52</f>
        <v>0</v>
      </c>
      <c r="Y50" s="175">
        <f>+[1]EVNBP!Y52</f>
        <v>0</v>
      </c>
      <c r="Z50" s="175">
        <f>+[1]EVNBP!Z52</f>
        <v>0</v>
      </c>
      <c r="AA50" s="175">
        <f>+[1]EVNBP!AA52</f>
        <v>0</v>
      </c>
      <c r="AB50" s="175">
        <f>+[1]EVNBP!AB52</f>
        <v>0</v>
      </c>
      <c r="AC50" s="175">
        <f>+[1]EVNBP!AC52</f>
        <v>0</v>
      </c>
      <c r="AD50" s="175">
        <f>+[1]EVNBP!AD52</f>
        <v>0</v>
      </c>
      <c r="AE50" s="175">
        <f>+[1]EVNBP!AE52</f>
        <v>0</v>
      </c>
      <c r="AF50" s="175">
        <f>+[1]EVNBP!AF52</f>
        <v>0</v>
      </c>
      <c r="AG50" s="175">
        <f>+[1]EVNBP!AG52</f>
        <v>0</v>
      </c>
      <c r="AH50" s="175">
        <f>+[1]EVNBP!AH52</f>
        <v>0</v>
      </c>
      <c r="AI50" s="175">
        <f>+[1]EVNBP!AI52</f>
        <v>0</v>
      </c>
      <c r="AJ50" s="175">
        <f>+[1]EVNBP!AJ52</f>
        <v>0</v>
      </c>
    </row>
    <row r="51" spans="1:36">
      <c r="A51" s="175">
        <f>+[1]EVNBP!A53</f>
        <v>0</v>
      </c>
      <c r="B51" s="175">
        <f>+[1]EVNBP!B53</f>
        <v>0</v>
      </c>
      <c r="C51" s="175">
        <f>+[1]EVNBP!C53</f>
        <v>0</v>
      </c>
      <c r="D51" s="175">
        <f>+[1]EVNBP!D53</f>
        <v>0</v>
      </c>
      <c r="E51" s="175">
        <f>+[1]EVNBP!E53</f>
        <v>0</v>
      </c>
      <c r="F51" s="175">
        <f>+[1]EVNBP!F53</f>
        <v>0</v>
      </c>
      <c r="G51" s="175">
        <f>+[1]EVNBP!G53</f>
        <v>0</v>
      </c>
      <c r="H51" s="175">
        <f>+[1]EVNBP!H53</f>
        <v>0</v>
      </c>
      <c r="I51" s="175">
        <f>+[1]EVNBP!I53</f>
        <v>0</v>
      </c>
      <c r="J51" s="175">
        <f>+[1]EVNBP!J53</f>
        <v>0</v>
      </c>
      <c r="K51" s="175">
        <f>+[1]EVNBP!K53</f>
        <v>0</v>
      </c>
      <c r="L51" s="175">
        <f>+[1]EVNBP!L53</f>
        <v>0</v>
      </c>
      <c r="M51" s="175">
        <f>+[1]EVNBP!M53</f>
        <v>0</v>
      </c>
      <c r="N51" s="175">
        <f>+[1]EVNBP!N53</f>
        <v>0</v>
      </c>
      <c r="O51" s="175">
        <f>+[1]EVNBP!O53</f>
        <v>0</v>
      </c>
      <c r="P51" s="175">
        <f>+[1]EVNBP!P53</f>
        <v>0</v>
      </c>
      <c r="Q51" s="175">
        <f>+[1]EVNBP!Q53</f>
        <v>0</v>
      </c>
      <c r="R51" s="175">
        <f>+[1]EVNBP!R53</f>
        <v>0</v>
      </c>
      <c r="S51" s="175">
        <f>+[1]EVNBP!S53</f>
        <v>0</v>
      </c>
      <c r="T51" s="175">
        <f>+[1]EVNBP!T53</f>
        <v>0</v>
      </c>
      <c r="U51" s="175">
        <f>+[1]EVNBP!U53</f>
        <v>0</v>
      </c>
      <c r="V51" s="175">
        <f>+[1]EVNBP!V53</f>
        <v>0</v>
      </c>
      <c r="W51" s="175">
        <f>+[1]EVNBP!W53</f>
        <v>0</v>
      </c>
      <c r="X51" s="175">
        <f>+[1]EVNBP!X53</f>
        <v>0</v>
      </c>
      <c r="Y51" s="175">
        <f>+[1]EVNBP!Y53</f>
        <v>0</v>
      </c>
      <c r="Z51" s="175">
        <f>+[1]EVNBP!Z53</f>
        <v>0</v>
      </c>
      <c r="AA51" s="175">
        <f>+[1]EVNBP!AA53</f>
        <v>0</v>
      </c>
      <c r="AB51" s="175">
        <f>+[1]EVNBP!AB53</f>
        <v>0</v>
      </c>
      <c r="AC51" s="175">
        <f>+[1]EVNBP!AC53</f>
        <v>0</v>
      </c>
      <c r="AD51" s="175">
        <f>+[1]EVNBP!AD53</f>
        <v>0</v>
      </c>
      <c r="AE51" s="175">
        <f>+[1]EVNBP!AE53</f>
        <v>0</v>
      </c>
      <c r="AF51" s="175">
        <f>+[1]EVNBP!AF53</f>
        <v>0</v>
      </c>
      <c r="AG51" s="175">
        <f>+[1]EVNBP!AG53</f>
        <v>0</v>
      </c>
      <c r="AH51" s="175">
        <f>+[1]EVNBP!AH53</f>
        <v>0</v>
      </c>
      <c r="AI51" s="175">
        <f>+[1]EVNBP!AI53</f>
        <v>0</v>
      </c>
      <c r="AJ51" s="175">
        <f>+[1]EVNBP!AJ53</f>
        <v>0</v>
      </c>
    </row>
    <row r="52" spans="1:36">
      <c r="A52" s="175">
        <f>+[1]EVNBP!A54</f>
        <v>0</v>
      </c>
      <c r="B52" s="175">
        <f>+[1]EVNBP!B54</f>
        <v>0</v>
      </c>
      <c r="C52" s="175">
        <f>+[1]EVNBP!C54</f>
        <v>0</v>
      </c>
      <c r="D52" s="175">
        <f>+[1]EVNBP!D54</f>
        <v>0</v>
      </c>
      <c r="E52" s="175">
        <f>+[1]EVNBP!E54</f>
        <v>0</v>
      </c>
      <c r="F52" s="175">
        <f>+[1]EVNBP!F54</f>
        <v>0</v>
      </c>
      <c r="G52" s="175">
        <f>+[1]EVNBP!G54</f>
        <v>0</v>
      </c>
      <c r="H52" s="175">
        <f>+[1]EVNBP!H54</f>
        <v>0</v>
      </c>
      <c r="I52" s="175">
        <f>+[1]EVNBP!I54</f>
        <v>0</v>
      </c>
      <c r="J52" s="175">
        <f>+[1]EVNBP!J54</f>
        <v>0</v>
      </c>
      <c r="K52" s="175">
        <f>+[1]EVNBP!K54</f>
        <v>0</v>
      </c>
      <c r="L52" s="175">
        <f>+[1]EVNBP!L54</f>
        <v>0</v>
      </c>
      <c r="M52" s="175">
        <f>+[1]EVNBP!M54</f>
        <v>0</v>
      </c>
      <c r="N52" s="175">
        <f>+[1]EVNBP!N54</f>
        <v>0</v>
      </c>
      <c r="O52" s="175">
        <f>+[1]EVNBP!O54</f>
        <v>0</v>
      </c>
      <c r="P52" s="175">
        <f>+[1]EVNBP!P54</f>
        <v>0</v>
      </c>
      <c r="Q52" s="175">
        <f>+[1]EVNBP!Q54</f>
        <v>0</v>
      </c>
      <c r="R52" s="175">
        <f>+[1]EVNBP!R54</f>
        <v>0</v>
      </c>
      <c r="S52" s="175">
        <f>+[1]EVNBP!S54</f>
        <v>0</v>
      </c>
      <c r="T52" s="175">
        <f>+[1]EVNBP!T54</f>
        <v>0</v>
      </c>
      <c r="U52" s="175">
        <f>+[1]EVNBP!U54</f>
        <v>0</v>
      </c>
      <c r="V52" s="175">
        <f>+[1]EVNBP!V54</f>
        <v>0</v>
      </c>
      <c r="W52" s="175">
        <f>+[1]EVNBP!W54</f>
        <v>0</v>
      </c>
      <c r="X52" s="175">
        <f>+[1]EVNBP!X54</f>
        <v>0</v>
      </c>
      <c r="Y52" s="175">
        <f>+[1]EVNBP!Y54</f>
        <v>0</v>
      </c>
      <c r="Z52" s="175">
        <f>+[1]EVNBP!Z54</f>
        <v>0</v>
      </c>
      <c r="AA52" s="175">
        <f>+[1]EVNBP!AA54</f>
        <v>0</v>
      </c>
      <c r="AB52" s="175">
        <f>+[1]EVNBP!AB54</f>
        <v>0</v>
      </c>
      <c r="AC52" s="175">
        <f>+[1]EVNBP!AC54</f>
        <v>0</v>
      </c>
      <c r="AD52" s="175">
        <f>+[1]EVNBP!AD54</f>
        <v>0</v>
      </c>
      <c r="AE52" s="175">
        <f>+[1]EVNBP!AE54</f>
        <v>0</v>
      </c>
      <c r="AF52" s="175">
        <f>+[1]EVNBP!AF54</f>
        <v>0</v>
      </c>
      <c r="AG52" s="175">
        <f>+[1]EVNBP!AG54</f>
        <v>0</v>
      </c>
      <c r="AH52" s="175">
        <f>+[1]EVNBP!AH54</f>
        <v>0</v>
      </c>
      <c r="AI52" s="175">
        <f>+[1]EVNBP!AI54</f>
        <v>0</v>
      </c>
      <c r="AJ52" s="175">
        <f>+[1]EVNBP!AJ54</f>
        <v>0</v>
      </c>
    </row>
    <row r="54" spans="1:36">
      <c r="A54" s="172" t="s">
        <v>70</v>
      </c>
    </row>
    <row r="55" spans="1:36">
      <c r="A55" s="172" t="s">
        <v>319</v>
      </c>
    </row>
    <row r="77" spans="1:36" s="245" customFormat="1" ht="15" customHeight="1">
      <c r="A77" s="244" t="s">
        <v>428</v>
      </c>
      <c r="B77" s="245">
        <f>SUMIF($A$14:$A$52,$A77,B$14:B$52)</f>
        <v>52</v>
      </c>
      <c r="C77" s="245">
        <f t="shared" ref="C77:AJ78" si="0">SUMIF($A$14:$A$52,$A77,C$14:C$52)</f>
        <v>61</v>
      </c>
      <c r="D77" s="245">
        <f t="shared" si="0"/>
        <v>117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62</v>
      </c>
      <c r="C78" s="245">
        <f t="shared" si="0"/>
        <v>6</v>
      </c>
      <c r="D78" s="245">
        <f t="shared" si="0"/>
        <v>7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8"/>
  <sheetViews>
    <sheetView workbookViewId="0">
      <selection activeCell="Q5" sqref="Q5"/>
    </sheetView>
  </sheetViews>
  <sheetFormatPr defaultRowHeight="15"/>
  <sheetData>
    <row r="1" spans="1:36">
      <c r="A1" s="210" t="s">
        <v>117</v>
      </c>
    </row>
    <row r="3" spans="1:36">
      <c r="A3" s="210" t="s">
        <v>116</v>
      </c>
    </row>
    <row r="4" spans="1:36">
      <c r="A4" s="210" t="s">
        <v>115</v>
      </c>
    </row>
    <row r="5" spans="1:36">
      <c r="A5" s="210" t="s">
        <v>363</v>
      </c>
    </row>
    <row r="6" spans="1:36">
      <c r="A6" s="210" t="s">
        <v>364</v>
      </c>
    </row>
    <row r="8" spans="1:36">
      <c r="A8" s="211" t="s">
        <v>0</v>
      </c>
      <c r="B8" s="211" t="s">
        <v>365</v>
      </c>
      <c r="C8" s="211" t="s">
        <v>366</v>
      </c>
      <c r="D8" s="211" t="s">
        <v>367</v>
      </c>
      <c r="E8" s="211" t="s">
        <v>157</v>
      </c>
      <c r="F8" s="211">
        <v>1</v>
      </c>
      <c r="G8" s="211">
        <v>2</v>
      </c>
      <c r="H8" s="211">
        <v>3</v>
      </c>
      <c r="I8" s="211">
        <v>4</v>
      </c>
      <c r="J8" s="211">
        <v>5</v>
      </c>
      <c r="K8" s="211">
        <v>6</v>
      </c>
      <c r="L8" s="211">
        <v>7</v>
      </c>
      <c r="M8" s="211">
        <v>8</v>
      </c>
      <c r="N8" s="211">
        <v>9</v>
      </c>
      <c r="O8" s="211">
        <v>10</v>
      </c>
      <c r="P8" s="211">
        <v>11</v>
      </c>
      <c r="Q8" s="211">
        <v>12</v>
      </c>
      <c r="R8" s="211">
        <v>13</v>
      </c>
      <c r="S8" s="211">
        <v>14</v>
      </c>
      <c r="T8" s="211">
        <v>15</v>
      </c>
      <c r="U8" s="211">
        <v>16</v>
      </c>
      <c r="V8" s="211">
        <v>17</v>
      </c>
      <c r="W8" s="211">
        <v>18</v>
      </c>
      <c r="X8" s="211">
        <v>19</v>
      </c>
      <c r="Y8" s="211">
        <v>20</v>
      </c>
      <c r="Z8" s="211">
        <v>21</v>
      </c>
      <c r="AA8" s="211">
        <v>22</v>
      </c>
      <c r="AB8" s="211">
        <v>23</v>
      </c>
      <c r="AC8" s="211">
        <v>24</v>
      </c>
      <c r="AD8" s="211">
        <v>25</v>
      </c>
      <c r="AE8" s="211">
        <v>26</v>
      </c>
      <c r="AF8" s="211">
        <v>27</v>
      </c>
      <c r="AG8" s="211">
        <v>28</v>
      </c>
      <c r="AH8" s="211">
        <v>29</v>
      </c>
      <c r="AI8" s="211">
        <v>30</v>
      </c>
      <c r="AJ8" s="211">
        <v>31</v>
      </c>
    </row>
    <row r="9" spans="1:36">
      <c r="A9" s="212" t="str">
        <f>+[1]LSP10!A11</f>
        <v>Input Qty</v>
      </c>
      <c r="B9" s="212">
        <f>+[1]LSP10!B11</f>
        <v>2201922</v>
      </c>
      <c r="C9" s="212">
        <f>+[1]LSP10!C11</f>
        <v>2278132</v>
      </c>
      <c r="D9" s="212">
        <f>+[1]LSP10!D11</f>
        <v>2234789</v>
      </c>
      <c r="E9" s="212">
        <f>+[1]LSP10!E11</f>
        <v>1937986</v>
      </c>
      <c r="F9" s="212">
        <f>+[1]LSP10!F11</f>
        <v>166731</v>
      </c>
      <c r="G9" s="212">
        <f>+[1]LSP10!G11</f>
        <v>82089</v>
      </c>
      <c r="H9" s="212">
        <f>+[1]LSP10!H11</f>
        <v>9345</v>
      </c>
      <c r="I9" s="212">
        <f>+[1]LSP10!I11</f>
        <v>116015</v>
      </c>
      <c r="J9" s="212">
        <f>+[1]LSP10!J11</f>
        <v>86902</v>
      </c>
      <c r="K9" s="212">
        <f>+[1]LSP10!K11</f>
        <v>79107</v>
      </c>
      <c r="L9" s="212">
        <f>+[1]LSP10!L11</f>
        <v>87200</v>
      </c>
      <c r="M9" s="212">
        <f>+[1]LSP10!M11</f>
        <v>81832</v>
      </c>
      <c r="N9" s="212">
        <f>+[1]LSP10!N11</f>
        <v>79018</v>
      </c>
      <c r="O9" s="212">
        <f>+[1]LSP10!O11</f>
        <v>7369</v>
      </c>
      <c r="P9" s="212">
        <f>+[1]LSP10!P11</f>
        <v>142910</v>
      </c>
      <c r="Q9" s="212">
        <f>+[1]LSP10!Q11</f>
        <v>69409</v>
      </c>
      <c r="R9" s="212">
        <f>+[1]LSP10!R11</f>
        <v>91067</v>
      </c>
      <c r="S9" s="212">
        <f>+[1]LSP10!S11</f>
        <v>86123</v>
      </c>
      <c r="T9" s="212">
        <f>+[1]LSP10!T11</f>
        <v>76576</v>
      </c>
      <c r="U9" s="212">
        <f>+[1]LSP10!U11</f>
        <v>68244</v>
      </c>
      <c r="V9" s="212">
        <f>+[1]LSP10!V11</f>
        <v>9232</v>
      </c>
      <c r="W9" s="212">
        <f>+[1]LSP10!W11</f>
        <v>148379</v>
      </c>
      <c r="X9" s="212">
        <f>+[1]LSP10!X11</f>
        <v>87349</v>
      </c>
      <c r="Y9" s="212">
        <f>+[1]LSP10!Y11</f>
        <v>82214</v>
      </c>
      <c r="Z9" s="212">
        <f>+[1]LSP10!Z11</f>
        <v>90013</v>
      </c>
      <c r="AA9" s="212">
        <f>+[1]LSP10!AA11</f>
        <v>84991</v>
      </c>
      <c r="AB9" s="212">
        <f>+[1]LSP10!AB11</f>
        <v>90455</v>
      </c>
      <c r="AC9" s="212">
        <f>+[1]LSP10!AC11</f>
        <v>9503</v>
      </c>
      <c r="AD9" s="212">
        <f>+[1]LSP10!AD11</f>
        <v>0</v>
      </c>
      <c r="AE9" s="212">
        <f>+[1]LSP10!AE11</f>
        <v>0</v>
      </c>
      <c r="AF9" s="212">
        <f>+[1]LSP10!AF11</f>
        <v>0</v>
      </c>
      <c r="AG9" s="212">
        <f>+[1]LSP10!AG11</f>
        <v>0</v>
      </c>
      <c r="AH9" s="212">
        <f>+[1]LSP10!AH11</f>
        <v>0</v>
      </c>
      <c r="AI9" s="212">
        <f>+[1]LSP10!AI11</f>
        <v>0</v>
      </c>
      <c r="AJ9" s="212">
        <f>+[1]LSP10!AJ11</f>
        <v>0</v>
      </c>
    </row>
    <row r="10" spans="1:36">
      <c r="A10" s="212" t="str">
        <f>+[1]LSP10!A12</f>
        <v>Output Qty</v>
      </c>
      <c r="B10" s="212">
        <f>+[1]LSP10!B12</f>
        <v>1860239</v>
      </c>
      <c r="C10" s="212">
        <f>+[1]LSP10!C12</f>
        <v>1864912</v>
      </c>
      <c r="D10" s="212">
        <f>+[1]LSP10!D12</f>
        <v>1829827</v>
      </c>
      <c r="E10" s="212">
        <f>+[1]LSP10!E12</f>
        <v>1593978</v>
      </c>
      <c r="F10" s="212">
        <f>+[1]LSP10!F12</f>
        <v>136742</v>
      </c>
      <c r="G10" s="212">
        <f>+[1]LSP10!G12</f>
        <v>65635</v>
      </c>
      <c r="H10" s="212">
        <f>+[1]LSP10!H12</f>
        <v>0</v>
      </c>
      <c r="I10" s="212">
        <f>+[1]LSP10!I12</f>
        <v>98793</v>
      </c>
      <c r="J10" s="212">
        <f>+[1]LSP10!J12</f>
        <v>71559</v>
      </c>
      <c r="K10" s="212">
        <f>+[1]LSP10!K12</f>
        <v>64477</v>
      </c>
      <c r="L10" s="212">
        <f>+[1]LSP10!L12</f>
        <v>70708</v>
      </c>
      <c r="M10" s="212">
        <f>+[1]LSP10!M12</f>
        <v>67228</v>
      </c>
      <c r="N10" s="212">
        <f>+[1]LSP10!N12</f>
        <v>65794</v>
      </c>
      <c r="O10" s="212">
        <f>+[1]LSP10!O12</f>
        <v>0</v>
      </c>
      <c r="P10" s="212">
        <f>+[1]LSP10!P12</f>
        <v>128024</v>
      </c>
      <c r="Q10" s="212">
        <f>+[1]LSP10!Q12</f>
        <v>66628</v>
      </c>
      <c r="R10" s="212">
        <f>+[1]LSP10!R12</f>
        <v>76647</v>
      </c>
      <c r="S10" s="212">
        <f>+[1]LSP10!S12</f>
        <v>72484</v>
      </c>
      <c r="T10" s="212">
        <f>+[1]LSP10!T12</f>
        <v>63160</v>
      </c>
      <c r="U10" s="212">
        <f>+[1]LSP10!U12</f>
        <v>54982</v>
      </c>
      <c r="V10" s="212">
        <f>+[1]LSP10!V12</f>
        <v>0</v>
      </c>
      <c r="W10" s="212">
        <f>+[1]LSP10!W12</f>
        <v>130642</v>
      </c>
      <c r="X10" s="212">
        <f>+[1]LSP10!X12</f>
        <v>69686</v>
      </c>
      <c r="Y10" s="212">
        <f>+[1]LSP10!Y12</f>
        <v>66327</v>
      </c>
      <c r="Z10" s="212">
        <f>+[1]LSP10!Z12</f>
        <v>73614</v>
      </c>
      <c r="AA10" s="212">
        <f>+[1]LSP10!AA12</f>
        <v>69826</v>
      </c>
      <c r="AB10" s="212">
        <f>+[1]LSP10!AB12</f>
        <v>75400</v>
      </c>
      <c r="AC10" s="212">
        <f>+[1]LSP10!AC12</f>
        <v>0</v>
      </c>
      <c r="AD10" s="212">
        <f>+[1]LSP10!AD12</f>
        <v>0</v>
      </c>
      <c r="AE10" s="212">
        <f>+[1]LSP10!AE12</f>
        <v>0</v>
      </c>
      <c r="AF10" s="212">
        <f>+[1]LSP10!AF12</f>
        <v>0</v>
      </c>
      <c r="AG10" s="212">
        <f>+[1]LSP10!AG12</f>
        <v>0</v>
      </c>
      <c r="AH10" s="212">
        <f>+[1]LSP10!AH12</f>
        <v>0</v>
      </c>
      <c r="AI10" s="212">
        <f>+[1]LSP10!AI12</f>
        <v>0</v>
      </c>
      <c r="AJ10" s="212">
        <f>+[1]LSP10!AJ12</f>
        <v>0</v>
      </c>
    </row>
    <row r="11" spans="1:36">
      <c r="A11" s="212" t="str">
        <f>+[1]LSP10!A13</f>
        <v>Reject Qty</v>
      </c>
      <c r="B11" s="212">
        <f>+[1]LSP10!B13</f>
        <v>341683</v>
      </c>
      <c r="C11" s="212">
        <f>+[1]LSP10!C13</f>
        <v>413220</v>
      </c>
      <c r="D11" s="212">
        <f>+[1]LSP10!D13</f>
        <v>404962</v>
      </c>
      <c r="E11" s="212">
        <f>+[1]LSP10!E13</f>
        <v>344008</v>
      </c>
      <c r="F11" s="212">
        <f>+[1]LSP10!F13</f>
        <v>29989</v>
      </c>
      <c r="G11" s="212">
        <f>+[1]LSP10!G13</f>
        <v>16454</v>
      </c>
      <c r="H11" s="212">
        <f>+[1]LSP10!H13</f>
        <v>9345</v>
      </c>
      <c r="I11" s="212">
        <f>+[1]LSP10!I13</f>
        <v>17222</v>
      </c>
      <c r="J11" s="212">
        <f>+[1]LSP10!J13</f>
        <v>15343</v>
      </c>
      <c r="K11" s="212">
        <f>+[1]LSP10!K13</f>
        <v>14630</v>
      </c>
      <c r="L11" s="212">
        <f>+[1]LSP10!L13</f>
        <v>16492</v>
      </c>
      <c r="M11" s="212">
        <f>+[1]LSP10!M13</f>
        <v>14604</v>
      </c>
      <c r="N11" s="212">
        <f>+[1]LSP10!N13</f>
        <v>13224</v>
      </c>
      <c r="O11" s="212">
        <f>+[1]LSP10!O13</f>
        <v>7369</v>
      </c>
      <c r="P11" s="212">
        <f>+[1]LSP10!P13</f>
        <v>14886</v>
      </c>
      <c r="Q11" s="212">
        <f>+[1]LSP10!Q13</f>
        <v>2781</v>
      </c>
      <c r="R11" s="212">
        <f>+[1]LSP10!R13</f>
        <v>14420</v>
      </c>
      <c r="S11" s="212">
        <f>+[1]LSP10!S13</f>
        <v>13639</v>
      </c>
      <c r="T11" s="212">
        <f>+[1]LSP10!T13</f>
        <v>13416</v>
      </c>
      <c r="U11" s="212">
        <f>+[1]LSP10!U13</f>
        <v>13262</v>
      </c>
      <c r="V11" s="212">
        <f>+[1]LSP10!V13</f>
        <v>9232</v>
      </c>
      <c r="W11" s="212">
        <f>+[1]LSP10!W13</f>
        <v>17737</v>
      </c>
      <c r="X11" s="212">
        <f>+[1]LSP10!X13</f>
        <v>17663</v>
      </c>
      <c r="Y11" s="212">
        <f>+[1]LSP10!Y13</f>
        <v>15887</v>
      </c>
      <c r="Z11" s="212">
        <f>+[1]LSP10!Z13</f>
        <v>16399</v>
      </c>
      <c r="AA11" s="212">
        <f>+[1]LSP10!AA13</f>
        <v>15165</v>
      </c>
      <c r="AB11" s="212">
        <f>+[1]LSP10!AB13</f>
        <v>15055</v>
      </c>
      <c r="AC11" s="212">
        <f>+[1]LSP10!AC13</f>
        <v>9503</v>
      </c>
      <c r="AD11" s="212">
        <f>+[1]LSP10!AD13</f>
        <v>0</v>
      </c>
      <c r="AE11" s="212">
        <f>+[1]LSP10!AE13</f>
        <v>0</v>
      </c>
      <c r="AF11" s="212">
        <f>+[1]LSP10!AF13</f>
        <v>0</v>
      </c>
      <c r="AG11" s="212">
        <f>+[1]LSP10!AG13</f>
        <v>0</v>
      </c>
      <c r="AH11" s="212">
        <f>+[1]LSP10!AH13</f>
        <v>0</v>
      </c>
      <c r="AI11" s="212">
        <f>+[1]LSP10!AI13</f>
        <v>0</v>
      </c>
      <c r="AJ11" s="212">
        <f>+[1]LSP10!AJ13</f>
        <v>0</v>
      </c>
    </row>
    <row r="12" spans="1:36">
      <c r="A12" s="212" t="str">
        <f>+[1]LSP10!A14</f>
        <v>%Yield NG</v>
      </c>
      <c r="B12" s="212">
        <f>+[1]LSP10!B14</f>
        <v>15.517488812046931</v>
      </c>
      <c r="C12" s="212">
        <f>+[1]LSP10!C14</f>
        <v>18.138545088695476</v>
      </c>
      <c r="D12" s="212">
        <f>+[1]LSP10!D14</f>
        <v>18.120815880156918</v>
      </c>
      <c r="E12" s="212">
        <f>+[1]LSP10!E14</f>
        <v>17.750799025379958</v>
      </c>
      <c r="F12" s="212">
        <f>+[1]LSP10!F14</f>
        <v>17.986457227510179</v>
      </c>
      <c r="G12" s="212">
        <f>+[1]LSP10!G14</f>
        <v>20.044098478480674</v>
      </c>
      <c r="H12" s="212">
        <f>+[1]LSP10!H14</f>
        <v>100</v>
      </c>
      <c r="I12" s="212">
        <f>+[1]LSP10!I14</f>
        <v>14.84463215963453</v>
      </c>
      <c r="J12" s="212">
        <f>+[1]LSP10!J14</f>
        <v>17.655520011046928</v>
      </c>
      <c r="K12" s="212">
        <f>+[1]LSP10!K14</f>
        <v>18.493938589505355</v>
      </c>
      <c r="L12" s="212">
        <f>+[1]LSP10!L14</f>
        <v>18.912844036697248</v>
      </c>
      <c r="M12" s="212">
        <f>+[1]LSP10!M14</f>
        <v>17.846319288297977</v>
      </c>
      <c r="N12" s="212">
        <f>+[1]LSP10!N14</f>
        <v>16.735427370978766</v>
      </c>
      <c r="O12" s="212">
        <f>+[1]LSP10!O14</f>
        <v>100</v>
      </c>
      <c r="P12" s="212">
        <f>+[1]LSP10!P14</f>
        <v>10.41634595199776</v>
      </c>
      <c r="Q12" s="212">
        <f>+[1]LSP10!Q14</f>
        <v>4.0066850120301405</v>
      </c>
      <c r="R12" s="212">
        <f>+[1]LSP10!R14</f>
        <v>15.834495481348899</v>
      </c>
      <c r="S12" s="212">
        <f>+[1]LSP10!S14</f>
        <v>15.836652229950188</v>
      </c>
      <c r="T12" s="212">
        <f>+[1]LSP10!T14</f>
        <v>17.519849561220223</v>
      </c>
      <c r="U12" s="212">
        <f>+[1]LSP10!U14</f>
        <v>19.433210245589354</v>
      </c>
      <c r="V12" s="212">
        <f>+[1]LSP10!V14</f>
        <v>100</v>
      </c>
      <c r="W12" s="212">
        <f>+[1]LSP10!W14</f>
        <v>11.953847916484138</v>
      </c>
      <c r="X12" s="212">
        <f>+[1]LSP10!X14</f>
        <v>20.22118169641324</v>
      </c>
      <c r="Y12" s="212">
        <f>+[1]LSP10!Y14</f>
        <v>19.323959422969324</v>
      </c>
      <c r="Z12" s="212">
        <f>+[1]LSP10!Z14</f>
        <v>18.218479552953461</v>
      </c>
      <c r="AA12" s="212">
        <f>+[1]LSP10!AA14</f>
        <v>17.843065736372086</v>
      </c>
      <c r="AB12" s="212">
        <f>+[1]LSP10!AB14</f>
        <v>16.64363495660826</v>
      </c>
      <c r="AC12" s="212">
        <f>+[1]LSP10!AC14</f>
        <v>100</v>
      </c>
      <c r="AD12" s="212">
        <f>+[1]LSP10!AD14</f>
        <v>0</v>
      </c>
      <c r="AE12" s="212">
        <f>+[1]LSP10!AE14</f>
        <v>0</v>
      </c>
      <c r="AF12" s="212">
        <f>+[1]LSP10!AF14</f>
        <v>0</v>
      </c>
      <c r="AG12" s="212">
        <f>+[1]LSP10!AG14</f>
        <v>0</v>
      </c>
      <c r="AH12" s="212">
        <f>+[1]LSP10!AH14</f>
        <v>0</v>
      </c>
      <c r="AI12" s="212">
        <f>+[1]LSP10!AI14</f>
        <v>0</v>
      </c>
      <c r="AJ12" s="212">
        <f>+[1]LSP10!AJ14</f>
        <v>0</v>
      </c>
    </row>
    <row r="13" spans="1:36">
      <c r="A13" s="212" t="str">
        <f>+[1]LSP10!A15</f>
        <v>Reject Group</v>
      </c>
      <c r="B13" s="212">
        <f>+[1]LSP10!B15</f>
        <v>0</v>
      </c>
      <c r="C13" s="212">
        <f>+[1]LSP10!C15</f>
        <v>0</v>
      </c>
      <c r="D13" s="212">
        <f>+[1]LSP10!D15</f>
        <v>0</v>
      </c>
      <c r="E13" s="212">
        <f>+[1]LSP10!E15</f>
        <v>0</v>
      </c>
      <c r="F13" s="212">
        <f>+[1]LSP10!F15</f>
        <v>0</v>
      </c>
      <c r="G13" s="212">
        <f>+[1]LSP10!G15</f>
        <v>0</v>
      </c>
      <c r="H13" s="212">
        <f>+[1]LSP10!H15</f>
        <v>0</v>
      </c>
      <c r="I13" s="212">
        <f>+[1]LSP10!I15</f>
        <v>0</v>
      </c>
      <c r="J13" s="212">
        <f>+[1]LSP10!J15</f>
        <v>0</v>
      </c>
      <c r="K13" s="212">
        <f>+[1]LSP10!K15</f>
        <v>0</v>
      </c>
      <c r="L13" s="212">
        <f>+[1]LSP10!L15</f>
        <v>0</v>
      </c>
      <c r="M13" s="212">
        <f>+[1]LSP10!M15</f>
        <v>0</v>
      </c>
      <c r="N13" s="212">
        <f>+[1]LSP10!N15</f>
        <v>0</v>
      </c>
      <c r="O13" s="212">
        <f>+[1]LSP10!O15</f>
        <v>0</v>
      </c>
      <c r="P13" s="212">
        <f>+[1]LSP10!P15</f>
        <v>0</v>
      </c>
      <c r="Q13" s="212">
        <f>+[1]LSP10!Q15</f>
        <v>0</v>
      </c>
      <c r="R13" s="212">
        <f>+[1]LSP10!R15</f>
        <v>0</v>
      </c>
      <c r="S13" s="212">
        <f>+[1]LSP10!S15</f>
        <v>0</v>
      </c>
      <c r="T13" s="212">
        <f>+[1]LSP10!T15</f>
        <v>0</v>
      </c>
      <c r="U13" s="212">
        <f>+[1]LSP10!U15</f>
        <v>0</v>
      </c>
      <c r="V13" s="212">
        <f>+[1]LSP10!V15</f>
        <v>0</v>
      </c>
      <c r="W13" s="212">
        <f>+[1]LSP10!W15</f>
        <v>0</v>
      </c>
      <c r="X13" s="212">
        <f>+[1]LSP10!X15</f>
        <v>0</v>
      </c>
      <c r="Y13" s="212">
        <f>+[1]LSP10!Y15</f>
        <v>0</v>
      </c>
      <c r="Z13" s="212">
        <f>+[1]LSP10!Z15</f>
        <v>0</v>
      </c>
      <c r="AA13" s="212">
        <f>+[1]LSP10!AA15</f>
        <v>0</v>
      </c>
      <c r="AB13" s="212">
        <f>+[1]LSP10!AB15</f>
        <v>0</v>
      </c>
      <c r="AC13" s="212">
        <f>+[1]LSP10!AC15</f>
        <v>0</v>
      </c>
      <c r="AD13" s="212">
        <f>+[1]LSP10!AD15</f>
        <v>0</v>
      </c>
      <c r="AE13" s="212">
        <f>+[1]LSP10!AE15</f>
        <v>0</v>
      </c>
      <c r="AF13" s="212">
        <f>+[1]LSP10!AF15</f>
        <v>0</v>
      </c>
      <c r="AG13" s="212">
        <f>+[1]LSP10!AG15</f>
        <v>0</v>
      </c>
      <c r="AH13" s="212">
        <f>+[1]LSP10!AH15</f>
        <v>0</v>
      </c>
      <c r="AI13" s="212">
        <f>+[1]LSP10!AI15</f>
        <v>0</v>
      </c>
      <c r="AJ13" s="212">
        <f>+[1]LSP10!AJ15</f>
        <v>0</v>
      </c>
    </row>
    <row r="14" spans="1:36">
      <c r="A14" s="212" t="str">
        <f>+[1]LSP10!A16</f>
        <v>ADJUST MACHINE</v>
      </c>
      <c r="B14" s="212">
        <f>+[1]LSP10!B16</f>
        <v>1320</v>
      </c>
      <c r="C14" s="212">
        <f>+[1]LSP10!C16</f>
        <v>1309</v>
      </c>
      <c r="D14" s="212">
        <f>+[1]LSP10!D16</f>
        <v>953</v>
      </c>
      <c r="E14" s="212">
        <f>+[1]LSP10!E16</f>
        <v>1108</v>
      </c>
      <c r="F14" s="212">
        <f>+[1]LSP10!F16</f>
        <v>59</v>
      </c>
      <c r="G14" s="212">
        <f>+[1]LSP10!G16</f>
        <v>33</v>
      </c>
      <c r="H14" s="212">
        <f>+[1]LSP10!H16</f>
        <v>23</v>
      </c>
      <c r="I14" s="212">
        <f>+[1]LSP10!I16</f>
        <v>40</v>
      </c>
      <c r="J14" s="212">
        <f>+[1]LSP10!J16</f>
        <v>27</v>
      </c>
      <c r="K14" s="212">
        <f>+[1]LSP10!K16</f>
        <v>22</v>
      </c>
      <c r="L14" s="212">
        <f>+[1]LSP10!L16</f>
        <v>39</v>
      </c>
      <c r="M14" s="212">
        <f>+[1]LSP10!M16</f>
        <v>34</v>
      </c>
      <c r="N14" s="212">
        <f>+[1]LSP10!N16</f>
        <v>33</v>
      </c>
      <c r="O14" s="212">
        <f>+[1]LSP10!O16</f>
        <v>15</v>
      </c>
      <c r="P14" s="212">
        <f>+[1]LSP10!P16</f>
        <v>31</v>
      </c>
      <c r="Q14" s="212">
        <f>+[1]LSP10!Q16</f>
        <v>0</v>
      </c>
      <c r="R14" s="212">
        <f>+[1]LSP10!R16</f>
        <v>52</v>
      </c>
      <c r="S14" s="212">
        <f>+[1]LSP10!S16</f>
        <v>60</v>
      </c>
      <c r="T14" s="212">
        <f>+[1]LSP10!T16</f>
        <v>51</v>
      </c>
      <c r="U14" s="212">
        <f>+[1]LSP10!U16</f>
        <v>27</v>
      </c>
      <c r="V14" s="212">
        <f>+[1]LSP10!V16</f>
        <v>36</v>
      </c>
      <c r="W14" s="212">
        <f>+[1]LSP10!W16</f>
        <v>61</v>
      </c>
      <c r="X14" s="212">
        <f>+[1]LSP10!X16</f>
        <v>79</v>
      </c>
      <c r="Y14" s="212">
        <f>+[1]LSP10!Y16</f>
        <v>89</v>
      </c>
      <c r="Z14" s="212">
        <f>+[1]LSP10!Z16</f>
        <v>114</v>
      </c>
      <c r="AA14" s="212">
        <f>+[1]LSP10!AA16</f>
        <v>49</v>
      </c>
      <c r="AB14" s="212">
        <f>+[1]LSP10!AB16</f>
        <v>68</v>
      </c>
      <c r="AC14" s="212">
        <f>+[1]LSP10!AC16</f>
        <v>66</v>
      </c>
      <c r="AD14" s="212">
        <f>+[1]LSP10!AD16</f>
        <v>0</v>
      </c>
      <c r="AE14" s="212">
        <f>+[1]LSP10!AE16</f>
        <v>0</v>
      </c>
      <c r="AF14" s="212">
        <f>+[1]LSP10!AF16</f>
        <v>0</v>
      </c>
      <c r="AG14" s="212">
        <f>+[1]LSP10!AG16</f>
        <v>0</v>
      </c>
      <c r="AH14" s="212">
        <f>+[1]LSP10!AH16</f>
        <v>0</v>
      </c>
      <c r="AI14" s="212">
        <f>+[1]LSP10!AI16</f>
        <v>0</v>
      </c>
      <c r="AJ14" s="212">
        <f>+[1]LSP10!AJ16</f>
        <v>0</v>
      </c>
    </row>
    <row r="15" spans="1:36">
      <c r="A15" s="212" t="str">
        <f>+[1]LSP10!A17</f>
        <v>ANGLE</v>
      </c>
      <c r="B15" s="212">
        <f>+[1]LSP10!B17</f>
        <v>212</v>
      </c>
      <c r="C15" s="212">
        <f>+[1]LSP10!C17</f>
        <v>31</v>
      </c>
      <c r="D15" s="212">
        <f>+[1]LSP10!D17</f>
        <v>93</v>
      </c>
      <c r="E15" s="212">
        <f>+[1]LSP10!E17</f>
        <v>77</v>
      </c>
      <c r="F15" s="212">
        <f>+[1]LSP10!F17</f>
        <v>2</v>
      </c>
      <c r="G15" s="212">
        <f>+[1]LSP10!G17</f>
        <v>1</v>
      </c>
      <c r="H15" s="212">
        <f>+[1]LSP10!H17</f>
        <v>0</v>
      </c>
      <c r="I15" s="212">
        <f>+[1]LSP10!I17</f>
        <v>4</v>
      </c>
      <c r="J15" s="212">
        <f>+[1]LSP10!J17</f>
        <v>0</v>
      </c>
      <c r="K15" s="212">
        <f>+[1]LSP10!K17</f>
        <v>0</v>
      </c>
      <c r="L15" s="212">
        <f>+[1]LSP10!L17</f>
        <v>0</v>
      </c>
      <c r="M15" s="212">
        <f>+[1]LSP10!M17</f>
        <v>1</v>
      </c>
      <c r="N15" s="212">
        <f>+[1]LSP10!N17</f>
        <v>1</v>
      </c>
      <c r="O15" s="212">
        <f>+[1]LSP10!O17</f>
        <v>0</v>
      </c>
      <c r="P15" s="212">
        <f>+[1]LSP10!P17</f>
        <v>4</v>
      </c>
      <c r="Q15" s="212">
        <f>+[1]LSP10!Q17</f>
        <v>0</v>
      </c>
      <c r="R15" s="212">
        <f>+[1]LSP10!R17</f>
        <v>0</v>
      </c>
      <c r="S15" s="212">
        <f>+[1]LSP10!S17</f>
        <v>22</v>
      </c>
      <c r="T15" s="212">
        <f>+[1]LSP10!T17</f>
        <v>9</v>
      </c>
      <c r="U15" s="212">
        <f>+[1]LSP10!U17</f>
        <v>4</v>
      </c>
      <c r="V15" s="212">
        <f>+[1]LSP10!V17</f>
        <v>0</v>
      </c>
      <c r="W15" s="212">
        <f>+[1]LSP10!W17</f>
        <v>0</v>
      </c>
      <c r="X15" s="212">
        <f>+[1]LSP10!X17</f>
        <v>2</v>
      </c>
      <c r="Y15" s="212">
        <f>+[1]LSP10!Y17</f>
        <v>0</v>
      </c>
      <c r="Z15" s="212">
        <f>+[1]LSP10!Z17</f>
        <v>26</v>
      </c>
      <c r="AA15" s="212">
        <f>+[1]LSP10!AA17</f>
        <v>0</v>
      </c>
      <c r="AB15" s="212">
        <f>+[1]LSP10!AB17</f>
        <v>1</v>
      </c>
      <c r="AC15" s="212">
        <f>+[1]LSP10!AC17</f>
        <v>0</v>
      </c>
      <c r="AD15" s="212">
        <f>+[1]LSP10!AD17</f>
        <v>0</v>
      </c>
      <c r="AE15" s="212">
        <f>+[1]LSP10!AE17</f>
        <v>0</v>
      </c>
      <c r="AF15" s="212">
        <f>+[1]LSP10!AF17</f>
        <v>0</v>
      </c>
      <c r="AG15" s="212">
        <f>+[1]LSP10!AG17</f>
        <v>0</v>
      </c>
      <c r="AH15" s="212">
        <f>+[1]LSP10!AH17</f>
        <v>0</v>
      </c>
      <c r="AI15" s="212">
        <f>+[1]LSP10!AI17</f>
        <v>0</v>
      </c>
      <c r="AJ15" s="212">
        <f>+[1]LSP10!AJ17</f>
        <v>0</v>
      </c>
    </row>
    <row r="16" spans="1:36">
      <c r="A16" s="212" t="str">
        <f>+[1]LSP10!A18</f>
        <v>BURR ALL</v>
      </c>
      <c r="B16" s="212">
        <f>+[1]LSP10!B18</f>
        <v>926</v>
      </c>
      <c r="C16" s="212">
        <f>+[1]LSP10!C18</f>
        <v>1721</v>
      </c>
      <c r="D16" s="212">
        <f>+[1]LSP10!D18</f>
        <v>2999</v>
      </c>
      <c r="E16" s="212">
        <f>+[1]LSP10!E18</f>
        <v>689</v>
      </c>
      <c r="F16" s="212">
        <f>+[1]LSP10!F18</f>
        <v>6</v>
      </c>
      <c r="G16" s="212">
        <f>+[1]LSP10!G18</f>
        <v>75</v>
      </c>
      <c r="H16" s="212">
        <f>+[1]LSP10!H18</f>
        <v>0</v>
      </c>
      <c r="I16" s="212">
        <f>+[1]LSP10!I18</f>
        <v>39</v>
      </c>
      <c r="J16" s="212">
        <f>+[1]LSP10!J18</f>
        <v>7</v>
      </c>
      <c r="K16" s="212">
        <f>+[1]LSP10!K18</f>
        <v>42</v>
      </c>
      <c r="L16" s="212">
        <f>+[1]LSP10!L18</f>
        <v>279</v>
      </c>
      <c r="M16" s="212">
        <f>+[1]LSP10!M18</f>
        <v>4</v>
      </c>
      <c r="N16" s="212">
        <f>+[1]LSP10!N18</f>
        <v>4</v>
      </c>
      <c r="O16" s="212">
        <f>+[1]LSP10!O18</f>
        <v>0</v>
      </c>
      <c r="P16" s="212">
        <f>+[1]LSP10!P18</f>
        <v>3</v>
      </c>
      <c r="Q16" s="212">
        <f>+[1]LSP10!Q18</f>
        <v>5</v>
      </c>
      <c r="R16" s="212">
        <f>+[1]LSP10!R18</f>
        <v>39</v>
      </c>
      <c r="S16" s="212">
        <f>+[1]LSP10!S18</f>
        <v>73</v>
      </c>
      <c r="T16" s="212">
        <f>+[1]LSP10!T18</f>
        <v>13</v>
      </c>
      <c r="U16" s="212">
        <f>+[1]LSP10!U18</f>
        <v>2</v>
      </c>
      <c r="V16" s="212">
        <f>+[1]LSP10!V18</f>
        <v>0</v>
      </c>
      <c r="W16" s="212">
        <f>+[1]LSP10!W18</f>
        <v>11</v>
      </c>
      <c r="X16" s="212">
        <f>+[1]LSP10!X18</f>
        <v>54</v>
      </c>
      <c r="Y16" s="212">
        <f>+[1]LSP10!Y18</f>
        <v>0</v>
      </c>
      <c r="Z16" s="212">
        <f>+[1]LSP10!Z18</f>
        <v>11</v>
      </c>
      <c r="AA16" s="212">
        <f>+[1]LSP10!AA18</f>
        <v>10</v>
      </c>
      <c r="AB16" s="212">
        <f>+[1]LSP10!AB18</f>
        <v>12</v>
      </c>
      <c r="AC16" s="212">
        <f>+[1]LSP10!AC18</f>
        <v>0</v>
      </c>
      <c r="AD16" s="212">
        <f>+[1]LSP10!AD18</f>
        <v>0</v>
      </c>
      <c r="AE16" s="212">
        <f>+[1]LSP10!AE18</f>
        <v>0</v>
      </c>
      <c r="AF16" s="212">
        <f>+[1]LSP10!AF18</f>
        <v>0</v>
      </c>
      <c r="AG16" s="212">
        <f>+[1]LSP10!AG18</f>
        <v>0</v>
      </c>
      <c r="AH16" s="212">
        <f>+[1]LSP10!AH18</f>
        <v>0</v>
      </c>
      <c r="AI16" s="212">
        <f>+[1]LSP10!AI18</f>
        <v>0</v>
      </c>
      <c r="AJ16" s="212">
        <f>+[1]LSP10!AJ18</f>
        <v>0</v>
      </c>
    </row>
    <row r="17" spans="1:36">
      <c r="A17" s="212" t="str">
        <f>+[1]LSP10!A19</f>
        <v>CONTAM ALL</v>
      </c>
      <c r="B17" s="212">
        <f>+[1]LSP10!B19</f>
        <v>538</v>
      </c>
      <c r="C17" s="212">
        <f>+[1]LSP10!C19</f>
        <v>262</v>
      </c>
      <c r="D17" s="212">
        <f>+[1]LSP10!D19</f>
        <v>959</v>
      </c>
      <c r="E17" s="212">
        <f>+[1]LSP10!E19</f>
        <v>1226</v>
      </c>
      <c r="F17" s="212">
        <f>+[1]LSP10!F19</f>
        <v>224</v>
      </c>
      <c r="G17" s="212">
        <f>+[1]LSP10!G19</f>
        <v>59</v>
      </c>
      <c r="H17" s="212">
        <f>+[1]LSP10!H19</f>
        <v>0</v>
      </c>
      <c r="I17" s="212">
        <f>+[1]LSP10!I19</f>
        <v>106</v>
      </c>
      <c r="J17" s="212">
        <f>+[1]LSP10!J19</f>
        <v>58</v>
      </c>
      <c r="K17" s="212">
        <f>+[1]LSP10!K19</f>
        <v>32</v>
      </c>
      <c r="L17" s="212">
        <f>+[1]LSP10!L19</f>
        <v>99</v>
      </c>
      <c r="M17" s="212">
        <f>+[1]LSP10!M19</f>
        <v>65</v>
      </c>
      <c r="N17" s="212">
        <f>+[1]LSP10!N19</f>
        <v>69</v>
      </c>
      <c r="O17" s="212">
        <f>+[1]LSP10!O19</f>
        <v>0</v>
      </c>
      <c r="P17" s="212">
        <f>+[1]LSP10!P19</f>
        <v>104</v>
      </c>
      <c r="Q17" s="212">
        <f>+[1]LSP10!Q19</f>
        <v>72</v>
      </c>
      <c r="R17" s="212">
        <f>+[1]LSP10!R19</f>
        <v>40</v>
      </c>
      <c r="S17" s="212">
        <f>+[1]LSP10!S19</f>
        <v>21</v>
      </c>
      <c r="T17" s="212">
        <f>+[1]LSP10!T19</f>
        <v>27</v>
      </c>
      <c r="U17" s="212">
        <f>+[1]LSP10!U19</f>
        <v>23</v>
      </c>
      <c r="V17" s="212">
        <f>+[1]LSP10!V19</f>
        <v>0</v>
      </c>
      <c r="W17" s="212">
        <f>+[1]LSP10!W19</f>
        <v>26</v>
      </c>
      <c r="X17" s="212">
        <f>+[1]LSP10!X19</f>
        <v>48</v>
      </c>
      <c r="Y17" s="212">
        <f>+[1]LSP10!Y19</f>
        <v>22</v>
      </c>
      <c r="Z17" s="212">
        <f>+[1]LSP10!Z19</f>
        <v>50</v>
      </c>
      <c r="AA17" s="212">
        <f>+[1]LSP10!AA19</f>
        <v>33</v>
      </c>
      <c r="AB17" s="212">
        <f>+[1]LSP10!AB19</f>
        <v>48</v>
      </c>
      <c r="AC17" s="212">
        <f>+[1]LSP10!AC19</f>
        <v>0</v>
      </c>
      <c r="AD17" s="212">
        <f>+[1]LSP10!AD19</f>
        <v>0</v>
      </c>
      <c r="AE17" s="212">
        <f>+[1]LSP10!AE19</f>
        <v>0</v>
      </c>
      <c r="AF17" s="212">
        <f>+[1]LSP10!AF19</f>
        <v>0</v>
      </c>
      <c r="AG17" s="212">
        <f>+[1]LSP10!AG19</f>
        <v>0</v>
      </c>
      <c r="AH17" s="212">
        <f>+[1]LSP10!AH19</f>
        <v>0</v>
      </c>
      <c r="AI17" s="212">
        <f>+[1]LSP10!AI19</f>
        <v>0</v>
      </c>
      <c r="AJ17" s="212">
        <f>+[1]LSP10!AJ19</f>
        <v>0</v>
      </c>
    </row>
    <row r="18" spans="1:36">
      <c r="A18" s="212" t="str">
        <f>+[1]LSP10!A20</f>
        <v>CUT NG</v>
      </c>
      <c r="B18" s="212">
        <f>+[1]LSP10!B20</f>
        <v>2177</v>
      </c>
      <c r="C18" s="212">
        <f>+[1]LSP10!C20</f>
        <v>2186</v>
      </c>
      <c r="D18" s="212">
        <f>+[1]LSP10!D20</f>
        <v>1048</v>
      </c>
      <c r="E18" s="212">
        <f>+[1]LSP10!E20</f>
        <v>799</v>
      </c>
      <c r="F18" s="212">
        <f>+[1]LSP10!F20</f>
        <v>133</v>
      </c>
      <c r="G18" s="212">
        <f>+[1]LSP10!G20</f>
        <v>73</v>
      </c>
      <c r="H18" s="212">
        <f>+[1]LSP10!H20</f>
        <v>0</v>
      </c>
      <c r="I18" s="212">
        <f>+[1]LSP10!I20</f>
        <v>37</v>
      </c>
      <c r="J18" s="212">
        <f>+[1]LSP10!J20</f>
        <v>49</v>
      </c>
      <c r="K18" s="212">
        <f>+[1]LSP10!K20</f>
        <v>55</v>
      </c>
      <c r="L18" s="212">
        <f>+[1]LSP10!L20</f>
        <v>190</v>
      </c>
      <c r="M18" s="212">
        <f>+[1]LSP10!M20</f>
        <v>19</v>
      </c>
      <c r="N18" s="212">
        <f>+[1]LSP10!N20</f>
        <v>17</v>
      </c>
      <c r="O18" s="212">
        <f>+[1]LSP10!O20</f>
        <v>2</v>
      </c>
      <c r="P18" s="212">
        <f>+[1]LSP10!P20</f>
        <v>35</v>
      </c>
      <c r="Q18" s="212">
        <f>+[1]LSP10!Q20</f>
        <v>13</v>
      </c>
      <c r="R18" s="212">
        <f>+[1]LSP10!R20</f>
        <v>22</v>
      </c>
      <c r="S18" s="212">
        <f>+[1]LSP10!S20</f>
        <v>11</v>
      </c>
      <c r="T18" s="212">
        <f>+[1]LSP10!T20</f>
        <v>10</v>
      </c>
      <c r="U18" s="212">
        <f>+[1]LSP10!U20</f>
        <v>13</v>
      </c>
      <c r="V18" s="212">
        <f>+[1]LSP10!V20</f>
        <v>0</v>
      </c>
      <c r="W18" s="212">
        <f>+[1]LSP10!W20</f>
        <v>34</v>
      </c>
      <c r="X18" s="212">
        <f>+[1]LSP10!X20</f>
        <v>24</v>
      </c>
      <c r="Y18" s="212">
        <f>+[1]LSP10!Y20</f>
        <v>4</v>
      </c>
      <c r="Z18" s="212">
        <f>+[1]LSP10!Z20</f>
        <v>4</v>
      </c>
      <c r="AA18" s="212">
        <f>+[1]LSP10!AA20</f>
        <v>33</v>
      </c>
      <c r="AB18" s="212">
        <f>+[1]LSP10!AB20</f>
        <v>21</v>
      </c>
      <c r="AC18" s="212">
        <f>+[1]LSP10!AC20</f>
        <v>0</v>
      </c>
      <c r="AD18" s="212">
        <f>+[1]LSP10!AD20</f>
        <v>0</v>
      </c>
      <c r="AE18" s="212">
        <f>+[1]LSP10!AE20</f>
        <v>0</v>
      </c>
      <c r="AF18" s="212">
        <f>+[1]LSP10!AF20</f>
        <v>0</v>
      </c>
      <c r="AG18" s="212">
        <f>+[1]LSP10!AG20</f>
        <v>0</v>
      </c>
      <c r="AH18" s="212">
        <f>+[1]LSP10!AH20</f>
        <v>0</v>
      </c>
      <c r="AI18" s="212">
        <f>+[1]LSP10!AI20</f>
        <v>0</v>
      </c>
      <c r="AJ18" s="212">
        <f>+[1]LSP10!AJ20</f>
        <v>0</v>
      </c>
    </row>
    <row r="19" spans="1:36" s="80" customFormat="1">
      <c r="A19" s="212" t="str">
        <f>+[1]LSP10!A21</f>
        <v>DENT ALL</v>
      </c>
      <c r="B19" s="212">
        <f>+[1]LSP10!B21</f>
        <v>2011</v>
      </c>
      <c r="C19" s="212">
        <f>+[1]LSP10!C21</f>
        <v>2161</v>
      </c>
      <c r="D19" s="212">
        <f>+[1]LSP10!D21</f>
        <v>2600</v>
      </c>
      <c r="E19" s="212">
        <f>+[1]LSP10!E21</f>
        <v>2439</v>
      </c>
      <c r="F19" s="212">
        <f>+[1]LSP10!F21</f>
        <v>271</v>
      </c>
      <c r="G19" s="212">
        <f>+[1]LSP10!G21</f>
        <v>114</v>
      </c>
      <c r="H19" s="212">
        <f>+[1]LSP10!H21</f>
        <v>0</v>
      </c>
      <c r="I19" s="212">
        <f>+[1]LSP10!I21</f>
        <v>115</v>
      </c>
      <c r="J19" s="212">
        <f>+[1]LSP10!J21</f>
        <v>91</v>
      </c>
      <c r="K19" s="212">
        <f>+[1]LSP10!K21</f>
        <v>71</v>
      </c>
      <c r="L19" s="212">
        <f>+[1]LSP10!L21</f>
        <v>137</v>
      </c>
      <c r="M19" s="212">
        <f>+[1]LSP10!M21</f>
        <v>114</v>
      </c>
      <c r="N19" s="212">
        <f>+[1]LSP10!N21</f>
        <v>126</v>
      </c>
      <c r="O19" s="212">
        <f>+[1]LSP10!O21</f>
        <v>0</v>
      </c>
      <c r="P19" s="212">
        <f>+[1]LSP10!P21</f>
        <v>175</v>
      </c>
      <c r="Q19" s="212">
        <f>+[1]LSP10!Q21</f>
        <v>101</v>
      </c>
      <c r="R19" s="212">
        <f>+[1]LSP10!R21</f>
        <v>108</v>
      </c>
      <c r="S19" s="212">
        <f>+[1]LSP10!S21</f>
        <v>164</v>
      </c>
      <c r="T19" s="212">
        <f>+[1]LSP10!T21</f>
        <v>99</v>
      </c>
      <c r="U19" s="212">
        <f>+[1]LSP10!U21</f>
        <v>78</v>
      </c>
      <c r="V19" s="212">
        <f>+[1]LSP10!V21</f>
        <v>0</v>
      </c>
      <c r="W19" s="212">
        <f>+[1]LSP10!W21</f>
        <v>178</v>
      </c>
      <c r="X19" s="212">
        <f>+[1]LSP10!X21</f>
        <v>95</v>
      </c>
      <c r="Y19" s="212">
        <f>+[1]LSP10!Y21</f>
        <v>67</v>
      </c>
      <c r="Z19" s="212">
        <f>+[1]LSP10!Z21</f>
        <v>109</v>
      </c>
      <c r="AA19" s="212">
        <f>+[1]LSP10!AA21</f>
        <v>155</v>
      </c>
      <c r="AB19" s="212">
        <f>+[1]LSP10!AB21</f>
        <v>70</v>
      </c>
      <c r="AC19" s="212">
        <f>+[1]LSP10!AC21</f>
        <v>0</v>
      </c>
      <c r="AD19" s="212">
        <f>+[1]LSP10!AD21</f>
        <v>0</v>
      </c>
      <c r="AE19" s="212">
        <f>+[1]LSP10!AE21</f>
        <v>0</v>
      </c>
      <c r="AF19" s="212">
        <f>+[1]LSP10!AF21</f>
        <v>0</v>
      </c>
      <c r="AG19" s="212">
        <f>+[1]LSP10!AG21</f>
        <v>0</v>
      </c>
      <c r="AH19" s="212">
        <f>+[1]LSP10!AH21</f>
        <v>0</v>
      </c>
      <c r="AI19" s="212">
        <f>+[1]LSP10!AI21</f>
        <v>0</v>
      </c>
      <c r="AJ19" s="212">
        <f>+[1]LSP10!AJ21</f>
        <v>0</v>
      </c>
    </row>
    <row r="20" spans="1:36">
      <c r="A20" s="212" t="str">
        <f>+[1]LSP10!A22</f>
        <v>DRILL/SCREW NG</v>
      </c>
      <c r="B20" s="212">
        <f>+[1]LSP10!B22</f>
        <v>464</v>
      </c>
      <c r="C20" s="212">
        <f>+[1]LSP10!C22</f>
        <v>521</v>
      </c>
      <c r="D20" s="212">
        <f>+[1]LSP10!D22</f>
        <v>773</v>
      </c>
      <c r="E20" s="212">
        <f>+[1]LSP10!E22</f>
        <v>761</v>
      </c>
      <c r="F20" s="212">
        <f>+[1]LSP10!F22</f>
        <v>33</v>
      </c>
      <c r="G20" s="212">
        <f>+[1]LSP10!G22</f>
        <v>23</v>
      </c>
      <c r="H20" s="212">
        <f>+[1]LSP10!H22</f>
        <v>0</v>
      </c>
      <c r="I20" s="212">
        <f>+[1]LSP10!I22</f>
        <v>32</v>
      </c>
      <c r="J20" s="212">
        <f>+[1]LSP10!J22</f>
        <v>16</v>
      </c>
      <c r="K20" s="212">
        <f>+[1]LSP10!K22</f>
        <v>15</v>
      </c>
      <c r="L20" s="212">
        <f>+[1]LSP10!L22</f>
        <v>58</v>
      </c>
      <c r="M20" s="212">
        <f>+[1]LSP10!M22</f>
        <v>105</v>
      </c>
      <c r="N20" s="212">
        <f>+[1]LSP10!N22</f>
        <v>10</v>
      </c>
      <c r="O20" s="212">
        <f>+[1]LSP10!O22</f>
        <v>0</v>
      </c>
      <c r="P20" s="212">
        <f>+[1]LSP10!P22</f>
        <v>190</v>
      </c>
      <c r="Q20" s="212">
        <f>+[1]LSP10!Q22</f>
        <v>58</v>
      </c>
      <c r="R20" s="212">
        <f>+[1]LSP10!R22</f>
        <v>86</v>
      </c>
      <c r="S20" s="212">
        <f>+[1]LSP10!S22</f>
        <v>18</v>
      </c>
      <c r="T20" s="212">
        <f>+[1]LSP10!T22</f>
        <v>3</v>
      </c>
      <c r="U20" s="212">
        <f>+[1]LSP10!U22</f>
        <v>3</v>
      </c>
      <c r="V20" s="212">
        <f>+[1]LSP10!V22</f>
        <v>0</v>
      </c>
      <c r="W20" s="212">
        <f>+[1]LSP10!W22</f>
        <v>13</v>
      </c>
      <c r="X20" s="212">
        <f>+[1]LSP10!X22</f>
        <v>21</v>
      </c>
      <c r="Y20" s="212">
        <f>+[1]LSP10!Y22</f>
        <v>7</v>
      </c>
      <c r="Z20" s="212">
        <f>+[1]LSP10!Z22</f>
        <v>4</v>
      </c>
      <c r="AA20" s="212">
        <f>+[1]LSP10!AA22</f>
        <v>6</v>
      </c>
      <c r="AB20" s="212">
        <f>+[1]LSP10!AB22</f>
        <v>60</v>
      </c>
      <c r="AC20" s="212">
        <f>+[1]LSP10!AC22</f>
        <v>0</v>
      </c>
      <c r="AD20" s="212">
        <f>+[1]LSP10!AD22</f>
        <v>0</v>
      </c>
      <c r="AE20" s="212">
        <f>+[1]LSP10!AE22</f>
        <v>0</v>
      </c>
      <c r="AF20" s="212">
        <f>+[1]LSP10!AF22</f>
        <v>0</v>
      </c>
      <c r="AG20" s="212">
        <f>+[1]LSP10!AG22</f>
        <v>0</v>
      </c>
      <c r="AH20" s="212">
        <f>+[1]LSP10!AH22</f>
        <v>0</v>
      </c>
      <c r="AI20" s="212">
        <f>+[1]LSP10!AI22</f>
        <v>0</v>
      </c>
      <c r="AJ20" s="212">
        <f>+[1]LSP10!AJ22</f>
        <v>0</v>
      </c>
    </row>
    <row r="21" spans="1:36">
      <c r="A21" s="212" t="str">
        <f>+[1]LSP10!A23</f>
        <v>GEOMETRY</v>
      </c>
      <c r="B21" s="212">
        <f>+[1]LSP10!B23</f>
        <v>0</v>
      </c>
      <c r="C21" s="212">
        <f>+[1]LSP10!C23</f>
        <v>0</v>
      </c>
      <c r="D21" s="212">
        <f>+[1]LSP10!D23</f>
        <v>0</v>
      </c>
      <c r="E21" s="212">
        <f>+[1]LSP10!E23</f>
        <v>2</v>
      </c>
      <c r="F21" s="212">
        <f>+[1]LSP10!F23</f>
        <v>0</v>
      </c>
      <c r="G21" s="212">
        <f>+[1]LSP10!G23</f>
        <v>0</v>
      </c>
      <c r="H21" s="212">
        <f>+[1]LSP10!H23</f>
        <v>0</v>
      </c>
      <c r="I21" s="212">
        <f>+[1]LSP10!I23</f>
        <v>0</v>
      </c>
      <c r="J21" s="212">
        <f>+[1]LSP10!J23</f>
        <v>0</v>
      </c>
      <c r="K21" s="212">
        <f>+[1]LSP10!K23</f>
        <v>0</v>
      </c>
      <c r="L21" s="212">
        <f>+[1]LSP10!L23</f>
        <v>0</v>
      </c>
      <c r="M21" s="212">
        <f>+[1]LSP10!M23</f>
        <v>0</v>
      </c>
      <c r="N21" s="212">
        <f>+[1]LSP10!N23</f>
        <v>0</v>
      </c>
      <c r="O21" s="212">
        <f>+[1]LSP10!O23</f>
        <v>0</v>
      </c>
      <c r="P21" s="212">
        <f>+[1]LSP10!P23</f>
        <v>0</v>
      </c>
      <c r="Q21" s="212">
        <f>+[1]LSP10!Q23</f>
        <v>0</v>
      </c>
      <c r="R21" s="212">
        <f>+[1]LSP10!R23</f>
        <v>0</v>
      </c>
      <c r="S21" s="212">
        <f>+[1]LSP10!S23</f>
        <v>0</v>
      </c>
      <c r="T21" s="212">
        <f>+[1]LSP10!T23</f>
        <v>2</v>
      </c>
      <c r="U21" s="212">
        <f>+[1]LSP10!U23</f>
        <v>0</v>
      </c>
      <c r="V21" s="212">
        <f>+[1]LSP10!V23</f>
        <v>0</v>
      </c>
      <c r="W21" s="212">
        <f>+[1]LSP10!W23</f>
        <v>0</v>
      </c>
      <c r="X21" s="212">
        <f>+[1]LSP10!X23</f>
        <v>0</v>
      </c>
      <c r="Y21" s="212">
        <f>+[1]LSP10!Y23</f>
        <v>0</v>
      </c>
      <c r="Z21" s="212">
        <f>+[1]LSP10!Z23</f>
        <v>0</v>
      </c>
      <c r="AA21" s="212">
        <f>+[1]LSP10!AA23</f>
        <v>0</v>
      </c>
      <c r="AB21" s="212">
        <f>+[1]LSP10!AB23</f>
        <v>0</v>
      </c>
      <c r="AC21" s="212">
        <f>+[1]LSP10!AC23</f>
        <v>0</v>
      </c>
      <c r="AD21" s="212">
        <f>+[1]LSP10!AD23</f>
        <v>0</v>
      </c>
      <c r="AE21" s="212">
        <f>+[1]LSP10!AE23</f>
        <v>0</v>
      </c>
      <c r="AF21" s="212">
        <f>+[1]LSP10!AF23</f>
        <v>0</v>
      </c>
      <c r="AG21" s="212">
        <f>+[1]LSP10!AG23</f>
        <v>0</v>
      </c>
      <c r="AH21" s="212">
        <f>+[1]LSP10!AH23</f>
        <v>0</v>
      </c>
      <c r="AI21" s="212">
        <f>+[1]LSP10!AI23</f>
        <v>0</v>
      </c>
      <c r="AJ21" s="212">
        <f>+[1]LSP10!AJ23</f>
        <v>0</v>
      </c>
    </row>
    <row r="22" spans="1:36">
      <c r="A22" s="212" t="str">
        <f>+[1]LSP10!A24</f>
        <v>ID DEVIATE</v>
      </c>
      <c r="B22" s="212">
        <f>+[1]LSP10!B24</f>
        <v>0</v>
      </c>
      <c r="C22" s="212">
        <f>+[1]LSP10!C24</f>
        <v>0</v>
      </c>
      <c r="D22" s="212">
        <f>+[1]LSP10!D24</f>
        <v>0</v>
      </c>
      <c r="E22" s="212">
        <f>+[1]LSP10!E24</f>
        <v>0</v>
      </c>
      <c r="F22" s="212">
        <f>+[1]LSP10!F24</f>
        <v>0</v>
      </c>
      <c r="G22" s="212">
        <f>+[1]LSP10!G24</f>
        <v>0</v>
      </c>
      <c r="H22" s="212">
        <f>+[1]LSP10!H24</f>
        <v>0</v>
      </c>
      <c r="I22" s="212">
        <f>+[1]LSP10!I24</f>
        <v>0</v>
      </c>
      <c r="J22" s="212">
        <f>+[1]LSP10!J24</f>
        <v>0</v>
      </c>
      <c r="K22" s="212">
        <f>+[1]LSP10!K24</f>
        <v>0</v>
      </c>
      <c r="L22" s="212">
        <f>+[1]LSP10!L24</f>
        <v>0</v>
      </c>
      <c r="M22" s="212">
        <f>+[1]LSP10!M24</f>
        <v>0</v>
      </c>
      <c r="N22" s="212">
        <f>+[1]LSP10!N24</f>
        <v>0</v>
      </c>
      <c r="O22" s="212">
        <f>+[1]LSP10!O24</f>
        <v>0</v>
      </c>
      <c r="P22" s="212">
        <f>+[1]LSP10!P24</f>
        <v>0</v>
      </c>
      <c r="Q22" s="212">
        <f>+[1]LSP10!Q24</f>
        <v>0</v>
      </c>
      <c r="R22" s="212">
        <f>+[1]LSP10!R24</f>
        <v>0</v>
      </c>
      <c r="S22" s="212">
        <f>+[1]LSP10!S24</f>
        <v>0</v>
      </c>
      <c r="T22" s="212">
        <f>+[1]LSP10!T24</f>
        <v>0</v>
      </c>
      <c r="U22" s="212">
        <f>+[1]LSP10!U24</f>
        <v>0</v>
      </c>
      <c r="V22" s="212">
        <f>+[1]LSP10!V24</f>
        <v>0</v>
      </c>
      <c r="W22" s="212">
        <f>+[1]LSP10!W24</f>
        <v>0</v>
      </c>
      <c r="X22" s="212">
        <f>+[1]LSP10!X24</f>
        <v>0</v>
      </c>
      <c r="Y22" s="212">
        <f>+[1]LSP10!Y24</f>
        <v>0</v>
      </c>
      <c r="Z22" s="212">
        <f>+[1]LSP10!Z24</f>
        <v>0</v>
      </c>
      <c r="AA22" s="212">
        <f>+[1]LSP10!AA24</f>
        <v>0</v>
      </c>
      <c r="AB22" s="212">
        <f>+[1]LSP10!AB24</f>
        <v>0</v>
      </c>
      <c r="AC22" s="212">
        <f>+[1]LSP10!AC24</f>
        <v>0</v>
      </c>
      <c r="AD22" s="212">
        <f>+[1]LSP10!AD24</f>
        <v>0</v>
      </c>
      <c r="AE22" s="212">
        <f>+[1]LSP10!AE24</f>
        <v>0</v>
      </c>
      <c r="AF22" s="212">
        <f>+[1]LSP10!AF24</f>
        <v>0</v>
      </c>
      <c r="AG22" s="212">
        <f>+[1]LSP10!AG24</f>
        <v>0</v>
      </c>
      <c r="AH22" s="212">
        <f>+[1]LSP10!AH24</f>
        <v>0</v>
      </c>
      <c r="AI22" s="212">
        <f>+[1]LSP10!AI24</f>
        <v>0</v>
      </c>
      <c r="AJ22" s="212">
        <f>+[1]LSP10!AJ24</f>
        <v>0</v>
      </c>
    </row>
    <row r="23" spans="1:36">
      <c r="A23" s="212" t="str">
        <f>+[1]LSP10!A25</f>
        <v>ID SHAFT O/S</v>
      </c>
      <c r="B23" s="212">
        <f>+[1]LSP10!B25</f>
        <v>919</v>
      </c>
      <c r="C23" s="212">
        <f>+[1]LSP10!C25</f>
        <v>2136</v>
      </c>
      <c r="D23" s="212">
        <f>+[1]LSP10!D25</f>
        <v>1494</v>
      </c>
      <c r="E23" s="212">
        <f>+[1]LSP10!E25</f>
        <v>1226</v>
      </c>
      <c r="F23" s="212">
        <f>+[1]LSP10!F25</f>
        <v>150</v>
      </c>
      <c r="G23" s="212">
        <f>+[1]LSP10!G25</f>
        <v>36</v>
      </c>
      <c r="H23" s="212">
        <f>+[1]LSP10!H25</f>
        <v>0</v>
      </c>
      <c r="I23" s="212">
        <f>+[1]LSP10!I25</f>
        <v>58</v>
      </c>
      <c r="J23" s="212">
        <f>+[1]LSP10!J25</f>
        <v>87</v>
      </c>
      <c r="K23" s="212">
        <f>+[1]LSP10!K25</f>
        <v>79</v>
      </c>
      <c r="L23" s="212">
        <f>+[1]LSP10!L25</f>
        <v>140</v>
      </c>
      <c r="M23" s="212">
        <f>+[1]LSP10!M25</f>
        <v>2</v>
      </c>
      <c r="N23" s="212">
        <f>+[1]LSP10!N25</f>
        <v>23</v>
      </c>
      <c r="O23" s="212">
        <f>+[1]LSP10!O25</f>
        <v>16</v>
      </c>
      <c r="P23" s="212">
        <f>+[1]LSP10!P25</f>
        <v>124</v>
      </c>
      <c r="Q23" s="212">
        <f>+[1]LSP10!Q25</f>
        <v>6</v>
      </c>
      <c r="R23" s="212">
        <f>+[1]LSP10!R25</f>
        <v>16</v>
      </c>
      <c r="S23" s="212">
        <f>+[1]LSP10!S25</f>
        <v>18</v>
      </c>
      <c r="T23" s="212">
        <f>+[1]LSP10!T25</f>
        <v>9</v>
      </c>
      <c r="U23" s="212">
        <f>+[1]LSP10!U25</f>
        <v>20</v>
      </c>
      <c r="V23" s="212">
        <f>+[1]LSP10!V25</f>
        <v>6</v>
      </c>
      <c r="W23" s="212">
        <f>+[1]LSP10!W25</f>
        <v>97</v>
      </c>
      <c r="X23" s="212">
        <f>+[1]LSP10!X25</f>
        <v>43</v>
      </c>
      <c r="Y23" s="212">
        <f>+[1]LSP10!Y25</f>
        <v>78</v>
      </c>
      <c r="Z23" s="212">
        <f>+[1]LSP10!Z25</f>
        <v>48</v>
      </c>
      <c r="AA23" s="212">
        <f>+[1]LSP10!AA25</f>
        <v>62</v>
      </c>
      <c r="AB23" s="212">
        <f>+[1]LSP10!AB25</f>
        <v>108</v>
      </c>
      <c r="AC23" s="212">
        <f>+[1]LSP10!AC25</f>
        <v>0</v>
      </c>
      <c r="AD23" s="212">
        <f>+[1]LSP10!AD25</f>
        <v>0</v>
      </c>
      <c r="AE23" s="212">
        <f>+[1]LSP10!AE25</f>
        <v>0</v>
      </c>
      <c r="AF23" s="212">
        <f>+[1]LSP10!AF25</f>
        <v>0</v>
      </c>
      <c r="AG23" s="212">
        <f>+[1]LSP10!AG25</f>
        <v>0</v>
      </c>
      <c r="AH23" s="212">
        <f>+[1]LSP10!AH25</f>
        <v>0</v>
      </c>
      <c r="AI23" s="212">
        <f>+[1]LSP10!AI25</f>
        <v>0</v>
      </c>
      <c r="AJ23" s="212">
        <f>+[1]LSP10!AJ25</f>
        <v>0</v>
      </c>
    </row>
    <row r="24" spans="1:36">
      <c r="A24" s="212" t="str">
        <f>+[1]LSP10!A26</f>
        <v>ID SHAFT TAPER</v>
      </c>
      <c r="B24" s="212">
        <f>+[1]LSP10!B26</f>
        <v>0</v>
      </c>
      <c r="C24" s="212">
        <f>+[1]LSP10!C26</f>
        <v>0</v>
      </c>
      <c r="D24" s="212">
        <f>+[1]LSP10!D26</f>
        <v>0</v>
      </c>
      <c r="E24" s="212">
        <f>+[1]LSP10!E26</f>
        <v>0</v>
      </c>
      <c r="F24" s="212">
        <f>+[1]LSP10!F26</f>
        <v>0</v>
      </c>
      <c r="G24" s="212">
        <f>+[1]LSP10!G26</f>
        <v>0</v>
      </c>
      <c r="H24" s="212">
        <f>+[1]LSP10!H26</f>
        <v>0</v>
      </c>
      <c r="I24" s="212">
        <f>+[1]LSP10!I26</f>
        <v>0</v>
      </c>
      <c r="J24" s="212">
        <f>+[1]LSP10!J26</f>
        <v>0</v>
      </c>
      <c r="K24" s="212">
        <f>+[1]LSP10!K26</f>
        <v>0</v>
      </c>
      <c r="L24" s="212">
        <f>+[1]LSP10!L26</f>
        <v>0</v>
      </c>
      <c r="M24" s="212">
        <f>+[1]LSP10!M26</f>
        <v>0</v>
      </c>
      <c r="N24" s="212">
        <f>+[1]LSP10!N26</f>
        <v>0</v>
      </c>
      <c r="O24" s="212">
        <f>+[1]LSP10!O26</f>
        <v>0</v>
      </c>
      <c r="P24" s="212">
        <f>+[1]LSP10!P26</f>
        <v>0</v>
      </c>
      <c r="Q24" s="212">
        <f>+[1]LSP10!Q26</f>
        <v>0</v>
      </c>
      <c r="R24" s="212">
        <f>+[1]LSP10!R26</f>
        <v>0</v>
      </c>
      <c r="S24" s="212">
        <f>+[1]LSP10!S26</f>
        <v>0</v>
      </c>
      <c r="T24" s="212">
        <f>+[1]LSP10!T26</f>
        <v>0</v>
      </c>
      <c r="U24" s="212">
        <f>+[1]LSP10!U26</f>
        <v>0</v>
      </c>
      <c r="V24" s="212">
        <f>+[1]LSP10!V26</f>
        <v>0</v>
      </c>
      <c r="W24" s="212">
        <f>+[1]LSP10!W26</f>
        <v>0</v>
      </c>
      <c r="X24" s="212">
        <f>+[1]LSP10!X26</f>
        <v>0</v>
      </c>
      <c r="Y24" s="212">
        <f>+[1]LSP10!Y26</f>
        <v>0</v>
      </c>
      <c r="Z24" s="212">
        <f>+[1]LSP10!Z26</f>
        <v>0</v>
      </c>
      <c r="AA24" s="212">
        <f>+[1]LSP10!AA26</f>
        <v>0</v>
      </c>
      <c r="AB24" s="212">
        <f>+[1]LSP10!AB26</f>
        <v>0</v>
      </c>
      <c r="AC24" s="212">
        <f>+[1]LSP10!AC26</f>
        <v>0</v>
      </c>
      <c r="AD24" s="212">
        <f>+[1]LSP10!AD26</f>
        <v>0</v>
      </c>
      <c r="AE24" s="212">
        <f>+[1]LSP10!AE26</f>
        <v>0</v>
      </c>
      <c r="AF24" s="212">
        <f>+[1]LSP10!AF26</f>
        <v>0</v>
      </c>
      <c r="AG24" s="212">
        <f>+[1]LSP10!AG26</f>
        <v>0</v>
      </c>
      <c r="AH24" s="212">
        <f>+[1]LSP10!AH26</f>
        <v>0</v>
      </c>
      <c r="AI24" s="212">
        <f>+[1]LSP10!AI26</f>
        <v>0</v>
      </c>
      <c r="AJ24" s="212">
        <f>+[1]LSP10!AJ26</f>
        <v>0</v>
      </c>
    </row>
    <row r="25" spans="1:36">
      <c r="A25" s="212" t="str">
        <f>+[1]LSP10!A27</f>
        <v>ID SHAFT U/S</v>
      </c>
      <c r="B25" s="212">
        <f>+[1]LSP10!B27</f>
        <v>443</v>
      </c>
      <c r="C25" s="212">
        <f>+[1]LSP10!C27</f>
        <v>761</v>
      </c>
      <c r="D25" s="212">
        <f>+[1]LSP10!D27</f>
        <v>1126</v>
      </c>
      <c r="E25" s="212">
        <f>+[1]LSP10!E27</f>
        <v>884</v>
      </c>
      <c r="F25" s="212">
        <f>+[1]LSP10!F27</f>
        <v>19</v>
      </c>
      <c r="G25" s="212">
        <f>+[1]LSP10!G27</f>
        <v>109</v>
      </c>
      <c r="H25" s="212">
        <f>+[1]LSP10!H27</f>
        <v>0</v>
      </c>
      <c r="I25" s="212">
        <f>+[1]LSP10!I27</f>
        <v>90</v>
      </c>
      <c r="J25" s="212">
        <f>+[1]LSP10!J27</f>
        <v>43</v>
      </c>
      <c r="K25" s="212">
        <f>+[1]LSP10!K27</f>
        <v>266</v>
      </c>
      <c r="L25" s="212">
        <f>+[1]LSP10!L27</f>
        <v>38</v>
      </c>
      <c r="M25" s="212">
        <f>+[1]LSP10!M27</f>
        <v>36</v>
      </c>
      <c r="N25" s="212">
        <f>+[1]LSP10!N27</f>
        <v>5</v>
      </c>
      <c r="O25" s="212">
        <f>+[1]LSP10!O27</f>
        <v>16</v>
      </c>
      <c r="P25" s="212">
        <f>+[1]LSP10!P27</f>
        <v>9</v>
      </c>
      <c r="Q25" s="212">
        <f>+[1]LSP10!Q27</f>
        <v>3</v>
      </c>
      <c r="R25" s="212">
        <f>+[1]LSP10!R27</f>
        <v>8</v>
      </c>
      <c r="S25" s="212">
        <f>+[1]LSP10!S27</f>
        <v>15</v>
      </c>
      <c r="T25" s="212">
        <f>+[1]LSP10!T27</f>
        <v>30</v>
      </c>
      <c r="U25" s="212">
        <f>+[1]LSP10!U27</f>
        <v>4</v>
      </c>
      <c r="V25" s="212">
        <f>+[1]LSP10!V27</f>
        <v>0</v>
      </c>
      <c r="W25" s="212">
        <f>+[1]LSP10!W27</f>
        <v>22</v>
      </c>
      <c r="X25" s="212">
        <f>+[1]LSP10!X27</f>
        <v>40</v>
      </c>
      <c r="Y25" s="212">
        <f>+[1]LSP10!Y27</f>
        <v>11</v>
      </c>
      <c r="Z25" s="212">
        <f>+[1]LSP10!Z27</f>
        <v>9</v>
      </c>
      <c r="AA25" s="212">
        <f>+[1]LSP10!AA27</f>
        <v>28</v>
      </c>
      <c r="AB25" s="212">
        <f>+[1]LSP10!AB27</f>
        <v>83</v>
      </c>
      <c r="AC25" s="212">
        <f>+[1]LSP10!AC27</f>
        <v>0</v>
      </c>
      <c r="AD25" s="212">
        <f>+[1]LSP10!AD27</f>
        <v>0</v>
      </c>
      <c r="AE25" s="212">
        <f>+[1]LSP10!AE27</f>
        <v>0</v>
      </c>
      <c r="AF25" s="212">
        <f>+[1]LSP10!AF27</f>
        <v>0</v>
      </c>
      <c r="AG25" s="212">
        <f>+[1]LSP10!AG27</f>
        <v>0</v>
      </c>
      <c r="AH25" s="212">
        <f>+[1]LSP10!AH27</f>
        <v>0</v>
      </c>
      <c r="AI25" s="212">
        <f>+[1]LSP10!AI27</f>
        <v>0</v>
      </c>
      <c r="AJ25" s="212">
        <f>+[1]LSP10!AJ27</f>
        <v>0</v>
      </c>
    </row>
    <row r="26" spans="1:36">
      <c r="A26" s="212" t="str">
        <f>+[1]LSP10!A28</f>
        <v>ID/OD NG</v>
      </c>
      <c r="B26" s="212">
        <f>+[1]LSP10!B28</f>
        <v>0</v>
      </c>
      <c r="C26" s="212">
        <f>+[1]LSP10!C28</f>
        <v>3</v>
      </c>
      <c r="D26" s="212">
        <f>+[1]LSP10!D28</f>
        <v>466</v>
      </c>
      <c r="E26" s="212">
        <f>+[1]LSP10!E28</f>
        <v>682</v>
      </c>
      <c r="F26" s="212">
        <f>+[1]LSP10!F28</f>
        <v>34</v>
      </c>
      <c r="G26" s="212">
        <f>+[1]LSP10!G28</f>
        <v>92</v>
      </c>
      <c r="H26" s="212">
        <f>+[1]LSP10!H28</f>
        <v>0</v>
      </c>
      <c r="I26" s="212">
        <f>+[1]LSP10!I28</f>
        <v>0</v>
      </c>
      <c r="J26" s="212">
        <f>+[1]LSP10!J28</f>
        <v>27</v>
      </c>
      <c r="K26" s="212">
        <f>+[1]LSP10!K28</f>
        <v>0</v>
      </c>
      <c r="L26" s="212">
        <f>+[1]LSP10!L28</f>
        <v>9</v>
      </c>
      <c r="M26" s="212">
        <f>+[1]LSP10!M28</f>
        <v>0</v>
      </c>
      <c r="N26" s="212">
        <f>+[1]LSP10!N28</f>
        <v>2</v>
      </c>
      <c r="O26" s="212">
        <f>+[1]LSP10!O28</f>
        <v>0</v>
      </c>
      <c r="P26" s="212">
        <f>+[1]LSP10!P28</f>
        <v>65</v>
      </c>
      <c r="Q26" s="212">
        <f>+[1]LSP10!Q28</f>
        <v>0</v>
      </c>
      <c r="R26" s="212">
        <f>+[1]LSP10!R28</f>
        <v>69</v>
      </c>
      <c r="S26" s="212">
        <f>+[1]LSP10!S28</f>
        <v>0</v>
      </c>
      <c r="T26" s="212">
        <f>+[1]LSP10!T28</f>
        <v>32</v>
      </c>
      <c r="U26" s="212">
        <f>+[1]LSP10!U28</f>
        <v>152</v>
      </c>
      <c r="V26" s="212">
        <f>+[1]LSP10!V28</f>
        <v>68</v>
      </c>
      <c r="W26" s="212">
        <f>+[1]LSP10!W28</f>
        <v>70</v>
      </c>
      <c r="X26" s="212">
        <f>+[1]LSP10!X28</f>
        <v>35</v>
      </c>
      <c r="Y26" s="212">
        <f>+[1]LSP10!Y28</f>
        <v>26</v>
      </c>
      <c r="Z26" s="212">
        <f>+[1]LSP10!Z28</f>
        <v>0</v>
      </c>
      <c r="AA26" s="212">
        <f>+[1]LSP10!AA28</f>
        <v>0</v>
      </c>
      <c r="AB26" s="212">
        <f>+[1]LSP10!AB28</f>
        <v>0</v>
      </c>
      <c r="AC26" s="212">
        <f>+[1]LSP10!AC28</f>
        <v>1</v>
      </c>
      <c r="AD26" s="212">
        <f>+[1]LSP10!AD28</f>
        <v>0</v>
      </c>
      <c r="AE26" s="212">
        <f>+[1]LSP10!AE28</f>
        <v>0</v>
      </c>
      <c r="AF26" s="212">
        <f>+[1]LSP10!AF28</f>
        <v>0</v>
      </c>
      <c r="AG26" s="212">
        <f>+[1]LSP10!AG28</f>
        <v>0</v>
      </c>
      <c r="AH26" s="212">
        <f>+[1]LSP10!AH28</f>
        <v>0</v>
      </c>
      <c r="AI26" s="212">
        <f>+[1]LSP10!AI28</f>
        <v>0</v>
      </c>
      <c r="AJ26" s="212">
        <f>+[1]LSP10!AJ28</f>
        <v>0</v>
      </c>
    </row>
    <row r="27" spans="1:36">
      <c r="A27" s="212" t="str">
        <f>+[1]LSP10!A29</f>
        <v>LG NG</v>
      </c>
      <c r="B27" s="212">
        <f>+[1]LSP10!B29</f>
        <v>15</v>
      </c>
      <c r="C27" s="212">
        <f>+[1]LSP10!C29</f>
        <v>3</v>
      </c>
      <c r="D27" s="212">
        <f>+[1]LSP10!D29</f>
        <v>201</v>
      </c>
      <c r="E27" s="212">
        <f>+[1]LSP10!E29</f>
        <v>746</v>
      </c>
      <c r="F27" s="212">
        <f>+[1]LSP10!F29</f>
        <v>0</v>
      </c>
      <c r="G27" s="212">
        <f>+[1]LSP10!G29</f>
        <v>181</v>
      </c>
      <c r="H27" s="212">
        <f>+[1]LSP10!H29</f>
        <v>0</v>
      </c>
      <c r="I27" s="212">
        <f>+[1]LSP10!I29</f>
        <v>0</v>
      </c>
      <c r="J27" s="212">
        <f>+[1]LSP10!J29</f>
        <v>9</v>
      </c>
      <c r="K27" s="212">
        <f>+[1]LSP10!K29</f>
        <v>176</v>
      </c>
      <c r="L27" s="212">
        <f>+[1]LSP10!L29</f>
        <v>21</v>
      </c>
      <c r="M27" s="212">
        <f>+[1]LSP10!M29</f>
        <v>0</v>
      </c>
      <c r="N27" s="212">
        <f>+[1]LSP10!N29</f>
        <v>115</v>
      </c>
      <c r="O27" s="212">
        <f>+[1]LSP10!O29</f>
        <v>0</v>
      </c>
      <c r="P27" s="212">
        <f>+[1]LSP10!P29</f>
        <v>7</v>
      </c>
      <c r="Q27" s="212">
        <f>+[1]LSP10!Q29</f>
        <v>0</v>
      </c>
      <c r="R27" s="212">
        <f>+[1]LSP10!R29</f>
        <v>39</v>
      </c>
      <c r="S27" s="212">
        <f>+[1]LSP10!S29</f>
        <v>0</v>
      </c>
      <c r="T27" s="212">
        <f>+[1]LSP10!T29</f>
        <v>8</v>
      </c>
      <c r="U27" s="212">
        <f>+[1]LSP10!U29</f>
        <v>0</v>
      </c>
      <c r="V27" s="212">
        <f>+[1]LSP10!V29</f>
        <v>0</v>
      </c>
      <c r="W27" s="212">
        <f>+[1]LSP10!W29</f>
        <v>0</v>
      </c>
      <c r="X27" s="212">
        <f>+[1]LSP10!X29</f>
        <v>20</v>
      </c>
      <c r="Y27" s="212">
        <f>+[1]LSP10!Y29</f>
        <v>170</v>
      </c>
      <c r="Z27" s="212">
        <f>+[1]LSP10!Z29</f>
        <v>0</v>
      </c>
      <c r="AA27" s="212">
        <f>+[1]LSP10!AA29</f>
        <v>0</v>
      </c>
      <c r="AB27" s="212">
        <f>+[1]LSP10!AB29</f>
        <v>0</v>
      </c>
      <c r="AC27" s="212">
        <f>+[1]LSP10!AC29</f>
        <v>0</v>
      </c>
      <c r="AD27" s="212">
        <f>+[1]LSP10!AD29</f>
        <v>0</v>
      </c>
      <c r="AE27" s="212">
        <f>+[1]LSP10!AE29</f>
        <v>0</v>
      </c>
      <c r="AF27" s="212">
        <f>+[1]LSP10!AF29</f>
        <v>0</v>
      </c>
      <c r="AG27" s="212">
        <f>+[1]LSP10!AG29</f>
        <v>0</v>
      </c>
      <c r="AH27" s="212">
        <f>+[1]LSP10!AH29</f>
        <v>0</v>
      </c>
      <c r="AI27" s="212">
        <f>+[1]LSP10!AI29</f>
        <v>0</v>
      </c>
      <c r="AJ27" s="212">
        <f>+[1]LSP10!AJ29</f>
        <v>0</v>
      </c>
    </row>
    <row r="28" spans="1:36">
      <c r="A28" s="212" t="str">
        <f>+[1]LSP10!A30</f>
        <v>OD DISK O/S</v>
      </c>
      <c r="B28" s="212">
        <f>+[1]LSP10!B30</f>
        <v>0</v>
      </c>
      <c r="C28" s="212">
        <f>+[1]LSP10!C30</f>
        <v>0</v>
      </c>
      <c r="D28" s="212">
        <f>+[1]LSP10!D30</f>
        <v>163</v>
      </c>
      <c r="E28" s="212">
        <f>+[1]LSP10!E30</f>
        <v>30</v>
      </c>
      <c r="F28" s="212">
        <f>+[1]LSP10!F30</f>
        <v>0</v>
      </c>
      <c r="G28" s="212">
        <f>+[1]LSP10!G30</f>
        <v>0</v>
      </c>
      <c r="H28" s="212">
        <f>+[1]LSP10!H30</f>
        <v>0</v>
      </c>
      <c r="I28" s="212">
        <f>+[1]LSP10!I30</f>
        <v>0</v>
      </c>
      <c r="J28" s="212">
        <f>+[1]LSP10!J30</f>
        <v>0</v>
      </c>
      <c r="K28" s="212">
        <f>+[1]LSP10!K30</f>
        <v>0</v>
      </c>
      <c r="L28" s="212">
        <f>+[1]LSP10!L30</f>
        <v>0</v>
      </c>
      <c r="M28" s="212">
        <f>+[1]LSP10!M30</f>
        <v>0</v>
      </c>
      <c r="N28" s="212">
        <f>+[1]LSP10!N30</f>
        <v>0</v>
      </c>
      <c r="O28" s="212">
        <f>+[1]LSP10!O30</f>
        <v>0</v>
      </c>
      <c r="P28" s="212">
        <f>+[1]LSP10!P30</f>
        <v>0</v>
      </c>
      <c r="Q28" s="212">
        <f>+[1]LSP10!Q30</f>
        <v>0</v>
      </c>
      <c r="R28" s="212">
        <f>+[1]LSP10!R30</f>
        <v>0</v>
      </c>
      <c r="S28" s="212">
        <f>+[1]LSP10!S30</f>
        <v>0</v>
      </c>
      <c r="T28" s="212">
        <f>+[1]LSP10!T30</f>
        <v>0</v>
      </c>
      <c r="U28" s="212">
        <f>+[1]LSP10!U30</f>
        <v>0</v>
      </c>
      <c r="V28" s="212">
        <f>+[1]LSP10!V30</f>
        <v>0</v>
      </c>
      <c r="W28" s="212">
        <f>+[1]LSP10!W30</f>
        <v>0</v>
      </c>
      <c r="X28" s="212">
        <f>+[1]LSP10!X30</f>
        <v>0</v>
      </c>
      <c r="Y28" s="212">
        <f>+[1]LSP10!Y30</f>
        <v>0</v>
      </c>
      <c r="Z28" s="212">
        <f>+[1]LSP10!Z30</f>
        <v>30</v>
      </c>
      <c r="AA28" s="212">
        <f>+[1]LSP10!AA30</f>
        <v>0</v>
      </c>
      <c r="AB28" s="212">
        <f>+[1]LSP10!AB30</f>
        <v>0</v>
      </c>
      <c r="AC28" s="212">
        <f>+[1]LSP10!AC30</f>
        <v>0</v>
      </c>
      <c r="AD28" s="212">
        <f>+[1]LSP10!AD30</f>
        <v>0</v>
      </c>
      <c r="AE28" s="212">
        <f>+[1]LSP10!AE30</f>
        <v>0</v>
      </c>
      <c r="AF28" s="212">
        <f>+[1]LSP10!AF30</f>
        <v>0</v>
      </c>
      <c r="AG28" s="212">
        <f>+[1]LSP10!AG30</f>
        <v>0</v>
      </c>
      <c r="AH28" s="212">
        <f>+[1]LSP10!AH30</f>
        <v>0</v>
      </c>
      <c r="AI28" s="212">
        <f>+[1]LSP10!AI30</f>
        <v>0</v>
      </c>
      <c r="AJ28" s="212">
        <f>+[1]LSP10!AJ30</f>
        <v>0</v>
      </c>
    </row>
    <row r="29" spans="1:36">
      <c r="A29" s="212" t="str">
        <f>+[1]LSP10!A31</f>
        <v>OD DISK U/S</v>
      </c>
      <c r="B29" s="212">
        <f>+[1]LSP10!B31</f>
        <v>2</v>
      </c>
      <c r="C29" s="212">
        <f>+[1]LSP10!C31</f>
        <v>0</v>
      </c>
      <c r="D29" s="212">
        <f>+[1]LSP10!D31</f>
        <v>44</v>
      </c>
      <c r="E29" s="212">
        <f>+[1]LSP10!E31</f>
        <v>0</v>
      </c>
      <c r="F29" s="212">
        <f>+[1]LSP10!F31</f>
        <v>0</v>
      </c>
      <c r="G29" s="212">
        <f>+[1]LSP10!G31</f>
        <v>0</v>
      </c>
      <c r="H29" s="212">
        <f>+[1]LSP10!H31</f>
        <v>0</v>
      </c>
      <c r="I29" s="212">
        <f>+[1]LSP10!I31</f>
        <v>0</v>
      </c>
      <c r="J29" s="212">
        <f>+[1]LSP10!J31</f>
        <v>0</v>
      </c>
      <c r="K29" s="212">
        <f>+[1]LSP10!K31</f>
        <v>0</v>
      </c>
      <c r="L29" s="212">
        <f>+[1]LSP10!L31</f>
        <v>0</v>
      </c>
      <c r="M29" s="212">
        <f>+[1]LSP10!M31</f>
        <v>0</v>
      </c>
      <c r="N29" s="212">
        <f>+[1]LSP10!N31</f>
        <v>0</v>
      </c>
      <c r="O29" s="212">
        <f>+[1]LSP10!O31</f>
        <v>0</v>
      </c>
      <c r="P29" s="212">
        <f>+[1]LSP10!P31</f>
        <v>0</v>
      </c>
      <c r="Q29" s="212">
        <f>+[1]LSP10!Q31</f>
        <v>0</v>
      </c>
      <c r="R29" s="212">
        <f>+[1]LSP10!R31</f>
        <v>0</v>
      </c>
      <c r="S29" s="212">
        <f>+[1]LSP10!S31</f>
        <v>0</v>
      </c>
      <c r="T29" s="212">
        <f>+[1]LSP10!T31</f>
        <v>0</v>
      </c>
      <c r="U29" s="212">
        <f>+[1]LSP10!U31</f>
        <v>0</v>
      </c>
      <c r="V29" s="212">
        <f>+[1]LSP10!V31</f>
        <v>0</v>
      </c>
      <c r="W29" s="212">
        <f>+[1]LSP10!W31</f>
        <v>0</v>
      </c>
      <c r="X29" s="212">
        <f>+[1]LSP10!X31</f>
        <v>0</v>
      </c>
      <c r="Y29" s="212">
        <f>+[1]LSP10!Y31</f>
        <v>0</v>
      </c>
      <c r="Z29" s="212">
        <f>+[1]LSP10!Z31</f>
        <v>0</v>
      </c>
      <c r="AA29" s="212">
        <f>+[1]LSP10!AA31</f>
        <v>0</v>
      </c>
      <c r="AB29" s="212">
        <f>+[1]LSP10!AB31</f>
        <v>0</v>
      </c>
      <c r="AC29" s="212">
        <f>+[1]LSP10!AC31</f>
        <v>0</v>
      </c>
      <c r="AD29" s="212">
        <f>+[1]LSP10!AD31</f>
        <v>0</v>
      </c>
      <c r="AE29" s="212">
        <f>+[1]LSP10!AE31</f>
        <v>0</v>
      </c>
      <c r="AF29" s="212">
        <f>+[1]LSP10!AF31</f>
        <v>0</v>
      </c>
      <c r="AG29" s="212">
        <f>+[1]LSP10!AG31</f>
        <v>0</v>
      </c>
      <c r="AH29" s="212">
        <f>+[1]LSP10!AH31</f>
        <v>0</v>
      </c>
      <c r="AI29" s="212">
        <f>+[1]LSP10!AI31</f>
        <v>0</v>
      </c>
      <c r="AJ29" s="212">
        <f>+[1]LSP10!AJ31</f>
        <v>0</v>
      </c>
    </row>
    <row r="30" spans="1:36">
      <c r="A30" s="212" t="str">
        <f>+[1]LSP10!A32</f>
        <v>OTHER</v>
      </c>
      <c r="B30" s="212">
        <f>+[1]LSP10!B32</f>
        <v>1457</v>
      </c>
      <c r="C30" s="212">
        <f>+[1]LSP10!C32</f>
        <v>1744</v>
      </c>
      <c r="D30" s="212">
        <f>+[1]LSP10!D32</f>
        <v>2146</v>
      </c>
      <c r="E30" s="212">
        <f>+[1]LSP10!E32</f>
        <v>1344</v>
      </c>
      <c r="F30" s="212">
        <f>+[1]LSP10!F32</f>
        <v>68</v>
      </c>
      <c r="G30" s="212">
        <f>+[1]LSP10!G32</f>
        <v>45</v>
      </c>
      <c r="H30" s="212">
        <f>+[1]LSP10!H32</f>
        <v>34</v>
      </c>
      <c r="I30" s="212">
        <f>+[1]LSP10!I32</f>
        <v>38</v>
      </c>
      <c r="J30" s="212">
        <f>+[1]LSP10!J32</f>
        <v>50</v>
      </c>
      <c r="K30" s="212">
        <f>+[1]LSP10!K32</f>
        <v>113</v>
      </c>
      <c r="L30" s="212">
        <f>+[1]LSP10!L32</f>
        <v>57</v>
      </c>
      <c r="M30" s="212">
        <f>+[1]LSP10!M32</f>
        <v>43</v>
      </c>
      <c r="N30" s="212">
        <f>+[1]LSP10!N32</f>
        <v>49</v>
      </c>
      <c r="O30" s="212">
        <f>+[1]LSP10!O32</f>
        <v>35</v>
      </c>
      <c r="P30" s="212">
        <f>+[1]LSP10!P32</f>
        <v>53</v>
      </c>
      <c r="Q30" s="212">
        <f>+[1]LSP10!Q32</f>
        <v>3</v>
      </c>
      <c r="R30" s="212">
        <f>+[1]LSP10!R32</f>
        <v>98</v>
      </c>
      <c r="S30" s="212">
        <f>+[1]LSP10!S32</f>
        <v>56</v>
      </c>
      <c r="T30" s="212">
        <f>+[1]LSP10!T32</f>
        <v>40</v>
      </c>
      <c r="U30" s="212">
        <f>+[1]LSP10!U32</f>
        <v>103</v>
      </c>
      <c r="V30" s="212">
        <f>+[1]LSP10!V32</f>
        <v>51</v>
      </c>
      <c r="W30" s="212">
        <f>+[1]LSP10!W32</f>
        <v>51</v>
      </c>
      <c r="X30" s="212">
        <f>+[1]LSP10!X32</f>
        <v>100</v>
      </c>
      <c r="Y30" s="212">
        <f>+[1]LSP10!Y32</f>
        <v>68</v>
      </c>
      <c r="Z30" s="212">
        <f>+[1]LSP10!Z32</f>
        <v>58</v>
      </c>
      <c r="AA30" s="212">
        <f>+[1]LSP10!AA32</f>
        <v>37</v>
      </c>
      <c r="AB30" s="212">
        <f>+[1]LSP10!AB32</f>
        <v>42</v>
      </c>
      <c r="AC30" s="212">
        <f>+[1]LSP10!AC32</f>
        <v>52</v>
      </c>
      <c r="AD30" s="212">
        <f>+[1]LSP10!AD32</f>
        <v>0</v>
      </c>
      <c r="AE30" s="212">
        <f>+[1]LSP10!AE32</f>
        <v>0</v>
      </c>
      <c r="AF30" s="212">
        <f>+[1]LSP10!AF32</f>
        <v>0</v>
      </c>
      <c r="AG30" s="212">
        <f>+[1]LSP10!AG32</f>
        <v>0</v>
      </c>
      <c r="AH30" s="212">
        <f>+[1]LSP10!AH32</f>
        <v>0</v>
      </c>
      <c r="AI30" s="212">
        <f>+[1]LSP10!AI32</f>
        <v>0</v>
      </c>
      <c r="AJ30" s="212">
        <f>+[1]LSP10!AJ32</f>
        <v>0</v>
      </c>
    </row>
    <row r="31" spans="1:36">
      <c r="A31" s="212" t="str">
        <f>+[1]LSP10!A33</f>
        <v>OTHER DIMENSION NG</v>
      </c>
      <c r="B31" s="212">
        <f>+[1]LSP10!B33</f>
        <v>0</v>
      </c>
      <c r="C31" s="212">
        <f>+[1]LSP10!C33</f>
        <v>0</v>
      </c>
      <c r="D31" s="212">
        <f>+[1]LSP10!D33</f>
        <v>0</v>
      </c>
      <c r="E31" s="212">
        <f>+[1]LSP10!E33</f>
        <v>7</v>
      </c>
      <c r="F31" s="212">
        <f>+[1]LSP10!F33</f>
        <v>0</v>
      </c>
      <c r="G31" s="212">
        <f>+[1]LSP10!G33</f>
        <v>0</v>
      </c>
      <c r="H31" s="212">
        <f>+[1]LSP10!H33</f>
        <v>0</v>
      </c>
      <c r="I31" s="212">
        <f>+[1]LSP10!I33</f>
        <v>0</v>
      </c>
      <c r="J31" s="212">
        <f>+[1]LSP10!J33</f>
        <v>0</v>
      </c>
      <c r="K31" s="212">
        <f>+[1]LSP10!K33</f>
        <v>0</v>
      </c>
      <c r="L31" s="212">
        <f>+[1]LSP10!L33</f>
        <v>0</v>
      </c>
      <c r="M31" s="212">
        <f>+[1]LSP10!M33</f>
        <v>0</v>
      </c>
      <c r="N31" s="212">
        <f>+[1]LSP10!N33</f>
        <v>0</v>
      </c>
      <c r="O31" s="212">
        <f>+[1]LSP10!O33</f>
        <v>0</v>
      </c>
      <c r="P31" s="212">
        <f>+[1]LSP10!P33</f>
        <v>0</v>
      </c>
      <c r="Q31" s="212">
        <f>+[1]LSP10!Q33</f>
        <v>0</v>
      </c>
      <c r="R31" s="212">
        <f>+[1]LSP10!R33</f>
        <v>0</v>
      </c>
      <c r="S31" s="212">
        <f>+[1]LSP10!S33</f>
        <v>0</v>
      </c>
      <c r="T31" s="212">
        <f>+[1]LSP10!T33</f>
        <v>1</v>
      </c>
      <c r="U31" s="212">
        <f>+[1]LSP10!U33</f>
        <v>0</v>
      </c>
      <c r="V31" s="212">
        <f>+[1]LSP10!V33</f>
        <v>0</v>
      </c>
      <c r="W31" s="212">
        <f>+[1]LSP10!W33</f>
        <v>0</v>
      </c>
      <c r="X31" s="212">
        <f>+[1]LSP10!X33</f>
        <v>0</v>
      </c>
      <c r="Y31" s="212">
        <f>+[1]LSP10!Y33</f>
        <v>0</v>
      </c>
      <c r="Z31" s="212">
        <f>+[1]LSP10!Z33</f>
        <v>0</v>
      </c>
      <c r="AA31" s="212">
        <f>+[1]LSP10!AA33</f>
        <v>0</v>
      </c>
      <c r="AB31" s="212">
        <f>+[1]LSP10!AB33</f>
        <v>0</v>
      </c>
      <c r="AC31" s="212">
        <f>+[1]LSP10!AC33</f>
        <v>6</v>
      </c>
      <c r="AD31" s="212">
        <f>+[1]LSP10!AD33</f>
        <v>0</v>
      </c>
      <c r="AE31" s="212">
        <f>+[1]LSP10!AE33</f>
        <v>0</v>
      </c>
      <c r="AF31" s="212">
        <f>+[1]LSP10!AF33</f>
        <v>0</v>
      </c>
      <c r="AG31" s="212">
        <f>+[1]LSP10!AG33</f>
        <v>0</v>
      </c>
      <c r="AH31" s="212">
        <f>+[1]LSP10!AH33</f>
        <v>0</v>
      </c>
      <c r="AI31" s="212">
        <f>+[1]LSP10!AI33</f>
        <v>0</v>
      </c>
      <c r="AJ31" s="212">
        <f>+[1]LSP10!AJ33</f>
        <v>0</v>
      </c>
    </row>
    <row r="32" spans="1:36">
      <c r="A32" s="212" t="str">
        <f>+[1]LSP10!A34</f>
        <v>OTHER QC/PROD CHECKING</v>
      </c>
      <c r="B32" s="212">
        <f>+[1]LSP10!B34</f>
        <v>330957</v>
      </c>
      <c r="C32" s="212">
        <f>+[1]LSP10!C34</f>
        <v>399915</v>
      </c>
      <c r="D32" s="212">
        <f>+[1]LSP10!D34</f>
        <v>389423</v>
      </c>
      <c r="E32" s="212">
        <f>+[1]LSP10!E34</f>
        <v>331267</v>
      </c>
      <c r="F32" s="212">
        <f>+[1]LSP10!F34</f>
        <v>28958</v>
      </c>
      <c r="G32" s="212">
        <f>+[1]LSP10!G34</f>
        <v>15595</v>
      </c>
      <c r="H32" s="212">
        <f>+[1]LSP10!H34</f>
        <v>9288</v>
      </c>
      <c r="I32" s="212">
        <f>+[1]LSP10!I34</f>
        <v>16635</v>
      </c>
      <c r="J32" s="212">
        <f>+[1]LSP10!J34</f>
        <v>14848</v>
      </c>
      <c r="K32" s="212">
        <f>+[1]LSP10!K34</f>
        <v>13750</v>
      </c>
      <c r="L32" s="212">
        <f>+[1]LSP10!L34</f>
        <v>15389</v>
      </c>
      <c r="M32" s="212">
        <f>+[1]LSP10!M34</f>
        <v>14163</v>
      </c>
      <c r="N32" s="212">
        <f>+[1]LSP10!N34</f>
        <v>12751</v>
      </c>
      <c r="O32" s="212">
        <f>+[1]LSP10!O34</f>
        <v>7285</v>
      </c>
      <c r="P32" s="212">
        <f>+[1]LSP10!P34</f>
        <v>14046</v>
      </c>
      <c r="Q32" s="212">
        <f>+[1]LSP10!Q34</f>
        <v>2486</v>
      </c>
      <c r="R32" s="212">
        <f>+[1]LSP10!R34</f>
        <v>13813</v>
      </c>
      <c r="S32" s="212">
        <f>+[1]LSP10!S34</f>
        <v>13135</v>
      </c>
      <c r="T32" s="212">
        <f>+[1]LSP10!T34</f>
        <v>13045</v>
      </c>
      <c r="U32" s="212">
        <f>+[1]LSP10!U34</f>
        <v>12797</v>
      </c>
      <c r="V32" s="212">
        <f>+[1]LSP10!V34</f>
        <v>9071</v>
      </c>
      <c r="W32" s="212">
        <f>+[1]LSP10!W34</f>
        <v>17100</v>
      </c>
      <c r="X32" s="212">
        <f>+[1]LSP10!X34</f>
        <v>17063</v>
      </c>
      <c r="Y32" s="212">
        <f>+[1]LSP10!Y34</f>
        <v>15304</v>
      </c>
      <c r="Z32" s="212">
        <f>+[1]LSP10!Z34</f>
        <v>15885</v>
      </c>
      <c r="AA32" s="212">
        <f>+[1]LSP10!AA34</f>
        <v>14689</v>
      </c>
      <c r="AB32" s="212">
        <f>+[1]LSP10!AB34</f>
        <v>14505</v>
      </c>
      <c r="AC32" s="212">
        <f>+[1]LSP10!AC34</f>
        <v>9378</v>
      </c>
      <c r="AD32" s="212">
        <f>+[1]LSP10!AD34</f>
        <v>0</v>
      </c>
      <c r="AE32" s="212">
        <f>+[1]LSP10!AE34</f>
        <v>0</v>
      </c>
      <c r="AF32" s="212">
        <f>+[1]LSP10!AF34</f>
        <v>0</v>
      </c>
      <c r="AG32" s="212">
        <f>+[1]LSP10!AG34</f>
        <v>0</v>
      </c>
      <c r="AH32" s="212">
        <f>+[1]LSP10!AH34</f>
        <v>0</v>
      </c>
      <c r="AI32" s="212">
        <f>+[1]LSP10!AI34</f>
        <v>0</v>
      </c>
      <c r="AJ32" s="212">
        <f>+[1]LSP10!AJ34</f>
        <v>0</v>
      </c>
    </row>
    <row r="33" spans="1:36">
      <c r="A33" s="212" t="str">
        <f>+[1]LSP10!A35</f>
        <v>OTHER VISUAL NG</v>
      </c>
      <c r="B33" s="212">
        <f>+[1]LSP10!B35</f>
        <v>131</v>
      </c>
      <c r="C33" s="212">
        <f>+[1]LSP10!C35</f>
        <v>266</v>
      </c>
      <c r="D33" s="212">
        <f>+[1]LSP10!D35</f>
        <v>241</v>
      </c>
      <c r="E33" s="212">
        <f>+[1]LSP10!E35</f>
        <v>548</v>
      </c>
      <c r="F33" s="212">
        <f>+[1]LSP10!F35</f>
        <v>21</v>
      </c>
      <c r="G33" s="212">
        <f>+[1]LSP10!G35</f>
        <v>14</v>
      </c>
      <c r="H33" s="212">
        <f>+[1]LSP10!H35</f>
        <v>0</v>
      </c>
      <c r="I33" s="212">
        <f>+[1]LSP10!I35</f>
        <v>22</v>
      </c>
      <c r="J33" s="212">
        <f>+[1]LSP10!J35</f>
        <v>25</v>
      </c>
      <c r="K33" s="212">
        <f>+[1]LSP10!K35</f>
        <v>9</v>
      </c>
      <c r="L33" s="212">
        <f>+[1]LSP10!L35</f>
        <v>23</v>
      </c>
      <c r="M33" s="212">
        <f>+[1]LSP10!M35</f>
        <v>14</v>
      </c>
      <c r="N33" s="212">
        <f>+[1]LSP10!N35</f>
        <v>12</v>
      </c>
      <c r="O33" s="212">
        <f>+[1]LSP10!O35</f>
        <v>0</v>
      </c>
      <c r="P33" s="212">
        <f>+[1]LSP10!P35</f>
        <v>25</v>
      </c>
      <c r="Q33" s="212">
        <f>+[1]LSP10!Q35</f>
        <v>16</v>
      </c>
      <c r="R33" s="212">
        <f>+[1]LSP10!R35</f>
        <v>24</v>
      </c>
      <c r="S33" s="212">
        <f>+[1]LSP10!S35</f>
        <v>34</v>
      </c>
      <c r="T33" s="212">
        <f>+[1]LSP10!T35</f>
        <v>33</v>
      </c>
      <c r="U33" s="212">
        <f>+[1]LSP10!U35</f>
        <v>35</v>
      </c>
      <c r="V33" s="212">
        <f>+[1]LSP10!V35</f>
        <v>0</v>
      </c>
      <c r="W33" s="212">
        <f>+[1]LSP10!W35</f>
        <v>62</v>
      </c>
      <c r="X33" s="212">
        <f>+[1]LSP10!X35</f>
        <v>22</v>
      </c>
      <c r="Y33" s="212">
        <f>+[1]LSP10!Y35</f>
        <v>35</v>
      </c>
      <c r="Z33" s="212">
        <f>+[1]LSP10!Z35</f>
        <v>28</v>
      </c>
      <c r="AA33" s="212">
        <f>+[1]LSP10!AA35</f>
        <v>57</v>
      </c>
      <c r="AB33" s="212">
        <f>+[1]LSP10!AB35</f>
        <v>35</v>
      </c>
      <c r="AC33" s="212">
        <f>+[1]LSP10!AC35</f>
        <v>0</v>
      </c>
      <c r="AD33" s="212">
        <f>+[1]LSP10!AD35</f>
        <v>0</v>
      </c>
      <c r="AE33" s="212">
        <f>+[1]LSP10!AE35</f>
        <v>0</v>
      </c>
      <c r="AF33" s="212">
        <f>+[1]LSP10!AF35</f>
        <v>0</v>
      </c>
      <c r="AG33" s="212">
        <f>+[1]LSP10!AG35</f>
        <v>0</v>
      </c>
      <c r="AH33" s="212">
        <f>+[1]LSP10!AH35</f>
        <v>0</v>
      </c>
      <c r="AI33" s="212">
        <f>+[1]LSP10!AI35</f>
        <v>0</v>
      </c>
      <c r="AJ33" s="212">
        <f>+[1]LSP10!AJ35</f>
        <v>0</v>
      </c>
    </row>
    <row r="34" spans="1:36">
      <c r="A34" s="212" t="str">
        <f>+[1]LSP10!A36</f>
        <v>PARALLEL</v>
      </c>
      <c r="B34" s="212">
        <f>+[1]LSP10!B36</f>
        <v>37</v>
      </c>
      <c r="C34" s="212">
        <f>+[1]LSP10!C36</f>
        <v>28</v>
      </c>
      <c r="D34" s="212">
        <f>+[1]LSP10!D36</f>
        <v>31</v>
      </c>
      <c r="E34" s="212">
        <f>+[1]LSP10!E36</f>
        <v>16</v>
      </c>
      <c r="F34" s="212">
        <f>+[1]LSP10!F36</f>
        <v>4</v>
      </c>
      <c r="G34" s="212">
        <f>+[1]LSP10!G36</f>
        <v>0</v>
      </c>
      <c r="H34" s="212">
        <f>+[1]LSP10!H36</f>
        <v>0</v>
      </c>
      <c r="I34" s="212">
        <f>+[1]LSP10!I36</f>
        <v>0</v>
      </c>
      <c r="J34" s="212">
        <f>+[1]LSP10!J36</f>
        <v>3</v>
      </c>
      <c r="K34" s="212">
        <f>+[1]LSP10!K36</f>
        <v>0</v>
      </c>
      <c r="L34" s="212">
        <f>+[1]LSP10!L36</f>
        <v>0</v>
      </c>
      <c r="M34" s="212">
        <f>+[1]LSP10!M36</f>
        <v>1</v>
      </c>
      <c r="N34" s="212">
        <f>+[1]LSP10!N36</f>
        <v>1</v>
      </c>
      <c r="O34" s="212">
        <f>+[1]LSP10!O36</f>
        <v>0</v>
      </c>
      <c r="P34" s="212">
        <f>+[1]LSP10!P36</f>
        <v>0</v>
      </c>
      <c r="Q34" s="212">
        <f>+[1]LSP10!Q36</f>
        <v>0</v>
      </c>
      <c r="R34" s="212">
        <f>+[1]LSP10!R36</f>
        <v>0</v>
      </c>
      <c r="S34" s="212">
        <f>+[1]LSP10!S36</f>
        <v>1</v>
      </c>
      <c r="T34" s="212">
        <f>+[1]LSP10!T36</f>
        <v>0</v>
      </c>
      <c r="U34" s="212">
        <f>+[1]LSP10!U36</f>
        <v>0</v>
      </c>
      <c r="V34" s="212">
        <f>+[1]LSP10!V36</f>
        <v>0</v>
      </c>
      <c r="W34" s="212">
        <f>+[1]LSP10!W36</f>
        <v>3</v>
      </c>
      <c r="X34" s="212">
        <f>+[1]LSP10!X36</f>
        <v>0</v>
      </c>
      <c r="Y34" s="212">
        <f>+[1]LSP10!Y36</f>
        <v>1</v>
      </c>
      <c r="Z34" s="212">
        <f>+[1]LSP10!Z36</f>
        <v>1</v>
      </c>
      <c r="AA34" s="212">
        <f>+[1]LSP10!AA36</f>
        <v>1</v>
      </c>
      <c r="AB34" s="212">
        <f>+[1]LSP10!AB36</f>
        <v>0</v>
      </c>
      <c r="AC34" s="212">
        <f>+[1]LSP10!AC36</f>
        <v>0</v>
      </c>
      <c r="AD34" s="212">
        <f>+[1]LSP10!AD36</f>
        <v>0</v>
      </c>
      <c r="AE34" s="212">
        <f>+[1]LSP10!AE36</f>
        <v>0</v>
      </c>
      <c r="AF34" s="212">
        <f>+[1]LSP10!AF36</f>
        <v>0</v>
      </c>
      <c r="AG34" s="212">
        <f>+[1]LSP10!AG36</f>
        <v>0</v>
      </c>
      <c r="AH34" s="212">
        <f>+[1]LSP10!AH36</f>
        <v>0</v>
      </c>
      <c r="AI34" s="212">
        <f>+[1]LSP10!AI36</f>
        <v>0</v>
      </c>
      <c r="AJ34" s="212">
        <f>+[1]LSP10!AJ36</f>
        <v>0</v>
      </c>
    </row>
    <row r="35" spans="1:36">
      <c r="A35" s="212" t="str">
        <f>+[1]LSP10!A37</f>
        <v>RUNOUT</v>
      </c>
      <c r="B35" s="212">
        <f>+[1]LSP10!B37</f>
        <v>5</v>
      </c>
      <c r="C35" s="212">
        <f>+[1]LSP10!C37</f>
        <v>67</v>
      </c>
      <c r="D35" s="212">
        <f>+[1]LSP10!D37</f>
        <v>0</v>
      </c>
      <c r="E35" s="212">
        <f>+[1]LSP10!E37</f>
        <v>8</v>
      </c>
      <c r="F35" s="212">
        <f>+[1]LSP10!F37</f>
        <v>0</v>
      </c>
      <c r="G35" s="212">
        <f>+[1]LSP10!G37</f>
        <v>0</v>
      </c>
      <c r="H35" s="212">
        <f>+[1]LSP10!H37</f>
        <v>0</v>
      </c>
      <c r="I35" s="212">
        <f>+[1]LSP10!I37</f>
        <v>0</v>
      </c>
      <c r="J35" s="212">
        <f>+[1]LSP10!J37</f>
        <v>0</v>
      </c>
      <c r="K35" s="212">
        <f>+[1]LSP10!K37</f>
        <v>0</v>
      </c>
      <c r="L35" s="212">
        <f>+[1]LSP10!L37</f>
        <v>0</v>
      </c>
      <c r="M35" s="212">
        <f>+[1]LSP10!M37</f>
        <v>0</v>
      </c>
      <c r="N35" s="212">
        <f>+[1]LSP10!N37</f>
        <v>0</v>
      </c>
      <c r="O35" s="212">
        <f>+[1]LSP10!O37</f>
        <v>0</v>
      </c>
      <c r="P35" s="212">
        <f>+[1]LSP10!P37</f>
        <v>0</v>
      </c>
      <c r="Q35" s="212">
        <f>+[1]LSP10!Q37</f>
        <v>0</v>
      </c>
      <c r="R35" s="212">
        <f>+[1]LSP10!R37</f>
        <v>0</v>
      </c>
      <c r="S35" s="212">
        <f>+[1]LSP10!S37</f>
        <v>0</v>
      </c>
      <c r="T35" s="212">
        <f>+[1]LSP10!T37</f>
        <v>0</v>
      </c>
      <c r="U35" s="212">
        <f>+[1]LSP10!U37</f>
        <v>0</v>
      </c>
      <c r="V35" s="212">
        <f>+[1]LSP10!V37</f>
        <v>0</v>
      </c>
      <c r="W35" s="212">
        <f>+[1]LSP10!W37</f>
        <v>0</v>
      </c>
      <c r="X35" s="212">
        <f>+[1]LSP10!X37</f>
        <v>6</v>
      </c>
      <c r="Y35" s="212">
        <f>+[1]LSP10!Y37</f>
        <v>0</v>
      </c>
      <c r="Z35" s="212">
        <f>+[1]LSP10!Z37</f>
        <v>2</v>
      </c>
      <c r="AA35" s="212">
        <f>+[1]LSP10!AA37</f>
        <v>0</v>
      </c>
      <c r="AB35" s="212">
        <f>+[1]LSP10!AB37</f>
        <v>0</v>
      </c>
      <c r="AC35" s="212">
        <f>+[1]LSP10!AC37</f>
        <v>0</v>
      </c>
      <c r="AD35" s="212">
        <f>+[1]LSP10!AD37</f>
        <v>0</v>
      </c>
      <c r="AE35" s="212">
        <f>+[1]LSP10!AE37</f>
        <v>0</v>
      </c>
      <c r="AF35" s="212">
        <f>+[1]LSP10!AF37</f>
        <v>0</v>
      </c>
      <c r="AG35" s="212">
        <f>+[1]LSP10!AG37</f>
        <v>0</v>
      </c>
      <c r="AH35" s="212">
        <f>+[1]LSP10!AH37</f>
        <v>0</v>
      </c>
      <c r="AI35" s="212">
        <f>+[1]LSP10!AI37</f>
        <v>0</v>
      </c>
      <c r="AJ35" s="212">
        <f>+[1]LSP10!AJ37</f>
        <v>0</v>
      </c>
    </row>
    <row r="36" spans="1:36" s="80" customFormat="1">
      <c r="A36" s="212" t="str">
        <f>+[1]LSP10!A38</f>
        <v>SCRATCH ALL</v>
      </c>
      <c r="B36" s="212">
        <f>+[1]LSP10!B38</f>
        <v>69</v>
      </c>
      <c r="C36" s="212">
        <f>+[1]LSP10!C38</f>
        <v>106</v>
      </c>
      <c r="D36" s="212">
        <f>+[1]LSP10!D38</f>
        <v>202</v>
      </c>
      <c r="E36" s="212">
        <f>+[1]LSP10!E38</f>
        <v>149</v>
      </c>
      <c r="F36" s="212">
        <f>+[1]LSP10!F38</f>
        <v>7</v>
      </c>
      <c r="G36" s="212">
        <f>+[1]LSP10!G38</f>
        <v>4</v>
      </c>
      <c r="H36" s="212">
        <f>+[1]LSP10!H38</f>
        <v>0</v>
      </c>
      <c r="I36" s="212">
        <f>+[1]LSP10!I38</f>
        <v>6</v>
      </c>
      <c r="J36" s="212">
        <f>+[1]LSP10!J38</f>
        <v>3</v>
      </c>
      <c r="K36" s="212">
        <f>+[1]LSP10!K38</f>
        <v>0</v>
      </c>
      <c r="L36" s="212">
        <f>+[1]LSP10!L38</f>
        <v>13</v>
      </c>
      <c r="M36" s="212">
        <f>+[1]LSP10!M38</f>
        <v>3</v>
      </c>
      <c r="N36" s="212">
        <f>+[1]LSP10!N38</f>
        <v>6</v>
      </c>
      <c r="O36" s="212">
        <f>+[1]LSP10!O38</f>
        <v>0</v>
      </c>
      <c r="P36" s="212">
        <f>+[1]LSP10!P38</f>
        <v>15</v>
      </c>
      <c r="Q36" s="212">
        <f>+[1]LSP10!Q38</f>
        <v>18</v>
      </c>
      <c r="R36" s="212">
        <f>+[1]LSP10!R38</f>
        <v>6</v>
      </c>
      <c r="S36" s="212">
        <f>+[1]LSP10!S38</f>
        <v>11</v>
      </c>
      <c r="T36" s="212">
        <f>+[1]LSP10!T38</f>
        <v>4</v>
      </c>
      <c r="U36" s="212">
        <f>+[1]LSP10!U38</f>
        <v>1</v>
      </c>
      <c r="V36" s="212">
        <f>+[1]LSP10!V38</f>
        <v>0</v>
      </c>
      <c r="W36" s="212">
        <f>+[1]LSP10!W38</f>
        <v>9</v>
      </c>
      <c r="X36" s="212">
        <f>+[1]LSP10!X38</f>
        <v>11</v>
      </c>
      <c r="Y36" s="212">
        <f>+[1]LSP10!Y38</f>
        <v>5</v>
      </c>
      <c r="Z36" s="212">
        <f>+[1]LSP10!Z38</f>
        <v>20</v>
      </c>
      <c r="AA36" s="212">
        <f>+[1]LSP10!AA38</f>
        <v>5</v>
      </c>
      <c r="AB36" s="212">
        <f>+[1]LSP10!AB38</f>
        <v>2</v>
      </c>
      <c r="AC36" s="212">
        <f>+[1]LSP10!AC38</f>
        <v>0</v>
      </c>
      <c r="AD36" s="212">
        <f>+[1]LSP10!AD38</f>
        <v>0</v>
      </c>
      <c r="AE36" s="212">
        <f>+[1]LSP10!AE38</f>
        <v>0</v>
      </c>
      <c r="AF36" s="212">
        <f>+[1]LSP10!AF38</f>
        <v>0</v>
      </c>
      <c r="AG36" s="212">
        <f>+[1]LSP10!AG38</f>
        <v>0</v>
      </c>
      <c r="AH36" s="212">
        <f>+[1]LSP10!AH38</f>
        <v>0</v>
      </c>
      <c r="AI36" s="212">
        <f>+[1]LSP10!AI38</f>
        <v>0</v>
      </c>
      <c r="AJ36" s="212">
        <f>+[1]LSP10!AJ38</f>
        <v>0</v>
      </c>
    </row>
    <row r="37" spans="1:36">
      <c r="A37" s="212">
        <f>+[1]LSP10!A39</f>
        <v>0</v>
      </c>
      <c r="B37" s="212">
        <f>+[1]LSP10!B39</f>
        <v>0</v>
      </c>
      <c r="C37" s="212">
        <f>+[1]LSP10!C39</f>
        <v>0</v>
      </c>
      <c r="D37" s="212">
        <f>+[1]LSP10!D39</f>
        <v>0</v>
      </c>
      <c r="E37" s="212">
        <f>+[1]LSP10!E39</f>
        <v>0</v>
      </c>
      <c r="F37" s="212">
        <f>+[1]LSP10!F39</f>
        <v>0</v>
      </c>
      <c r="G37" s="212">
        <f>+[1]LSP10!G39</f>
        <v>0</v>
      </c>
      <c r="H37" s="212">
        <f>+[1]LSP10!H39</f>
        <v>0</v>
      </c>
      <c r="I37" s="212">
        <f>+[1]LSP10!I39</f>
        <v>0</v>
      </c>
      <c r="J37" s="212">
        <f>+[1]LSP10!J39</f>
        <v>0</v>
      </c>
      <c r="K37" s="212">
        <f>+[1]LSP10!K39</f>
        <v>0</v>
      </c>
      <c r="L37" s="212">
        <f>+[1]LSP10!L39</f>
        <v>0</v>
      </c>
      <c r="M37" s="212">
        <f>+[1]LSP10!M39</f>
        <v>0</v>
      </c>
      <c r="N37" s="212">
        <f>+[1]LSP10!N39</f>
        <v>0</v>
      </c>
      <c r="O37" s="212">
        <f>+[1]LSP10!O39</f>
        <v>0</v>
      </c>
      <c r="P37" s="212">
        <f>+[1]LSP10!P39</f>
        <v>0</v>
      </c>
      <c r="Q37" s="212">
        <f>+[1]LSP10!Q39</f>
        <v>0</v>
      </c>
      <c r="R37" s="212">
        <f>+[1]LSP10!R39</f>
        <v>0</v>
      </c>
      <c r="S37" s="212">
        <f>+[1]LSP10!S39</f>
        <v>0</v>
      </c>
      <c r="T37" s="212">
        <f>+[1]LSP10!T39</f>
        <v>0</v>
      </c>
      <c r="U37" s="212">
        <f>+[1]LSP10!U39</f>
        <v>0</v>
      </c>
      <c r="V37" s="212">
        <f>+[1]LSP10!V39</f>
        <v>0</v>
      </c>
      <c r="W37" s="212">
        <f>+[1]LSP10!W39</f>
        <v>0</v>
      </c>
      <c r="X37" s="212">
        <f>+[1]LSP10!X39</f>
        <v>0</v>
      </c>
      <c r="Y37" s="212">
        <f>+[1]LSP10!Y39</f>
        <v>0</v>
      </c>
      <c r="Z37" s="212">
        <f>+[1]LSP10!Z39</f>
        <v>0</v>
      </c>
      <c r="AA37" s="212">
        <f>+[1]LSP10!AA39</f>
        <v>0</v>
      </c>
      <c r="AB37" s="212">
        <f>+[1]LSP10!AB39</f>
        <v>0</v>
      </c>
      <c r="AC37" s="212">
        <f>+[1]LSP10!AC39</f>
        <v>0</v>
      </c>
      <c r="AD37" s="212">
        <f>+[1]LSP10!AD39</f>
        <v>0</v>
      </c>
      <c r="AE37" s="212">
        <f>+[1]LSP10!AE39</f>
        <v>0</v>
      </c>
      <c r="AF37" s="212">
        <f>+[1]LSP10!AF39</f>
        <v>0</v>
      </c>
      <c r="AG37" s="212">
        <f>+[1]LSP10!AG39</f>
        <v>0</v>
      </c>
      <c r="AH37" s="212">
        <f>+[1]LSP10!AH39</f>
        <v>0</v>
      </c>
      <c r="AI37" s="212">
        <f>+[1]LSP10!AI39</f>
        <v>0</v>
      </c>
      <c r="AJ37" s="212">
        <f>+[1]LSP10!AJ39</f>
        <v>0</v>
      </c>
    </row>
    <row r="38" spans="1:36">
      <c r="A38" s="212" t="str">
        <f>+[1]LSP10!A40</f>
        <v>Load by : NVP6820</v>
      </c>
      <c r="B38" s="212">
        <f>+[1]LSP10!B40</f>
        <v>0</v>
      </c>
      <c r="C38" s="212">
        <f>+[1]LSP10!C40</f>
        <v>0</v>
      </c>
      <c r="D38" s="212">
        <f>+[1]LSP10!D40</f>
        <v>0</v>
      </c>
      <c r="E38" s="212">
        <f>+[1]LSP10!E40</f>
        <v>0</v>
      </c>
      <c r="F38" s="212">
        <f>+[1]LSP10!F40</f>
        <v>0</v>
      </c>
      <c r="G38" s="212">
        <f>+[1]LSP10!G40</f>
        <v>0</v>
      </c>
      <c r="H38" s="212">
        <f>+[1]LSP10!H40</f>
        <v>0</v>
      </c>
      <c r="I38" s="212">
        <f>+[1]LSP10!I40</f>
        <v>0</v>
      </c>
      <c r="J38" s="212">
        <f>+[1]LSP10!J40</f>
        <v>0</v>
      </c>
      <c r="K38" s="212">
        <f>+[1]LSP10!K40</f>
        <v>0</v>
      </c>
      <c r="L38" s="212">
        <f>+[1]LSP10!L40</f>
        <v>0</v>
      </c>
      <c r="M38" s="212">
        <f>+[1]LSP10!M40</f>
        <v>0</v>
      </c>
      <c r="N38" s="212">
        <f>+[1]LSP10!N40</f>
        <v>0</v>
      </c>
      <c r="O38" s="212">
        <f>+[1]LSP10!O40</f>
        <v>0</v>
      </c>
      <c r="P38" s="212">
        <f>+[1]LSP10!P40</f>
        <v>0</v>
      </c>
      <c r="Q38" s="212">
        <f>+[1]LSP10!Q40</f>
        <v>0</v>
      </c>
      <c r="R38" s="212">
        <f>+[1]LSP10!R40</f>
        <v>0</v>
      </c>
      <c r="S38" s="212">
        <f>+[1]LSP10!S40</f>
        <v>0</v>
      </c>
      <c r="T38" s="212">
        <f>+[1]LSP10!T40</f>
        <v>0</v>
      </c>
      <c r="U38" s="212">
        <f>+[1]LSP10!U40</f>
        <v>0</v>
      </c>
      <c r="V38" s="212">
        <f>+[1]LSP10!V40</f>
        <v>0</v>
      </c>
      <c r="W38" s="212">
        <f>+[1]LSP10!W40</f>
        <v>0</v>
      </c>
      <c r="X38" s="212">
        <f>+[1]LSP10!X40</f>
        <v>0</v>
      </c>
      <c r="Y38" s="212">
        <f>+[1]LSP10!Y40</f>
        <v>0</v>
      </c>
      <c r="Z38" s="212">
        <f>+[1]LSP10!Z40</f>
        <v>0</v>
      </c>
      <c r="AA38" s="212">
        <f>+[1]LSP10!AA40</f>
        <v>0</v>
      </c>
      <c r="AB38" s="212">
        <f>+[1]LSP10!AB40</f>
        <v>0</v>
      </c>
      <c r="AC38" s="212">
        <f>+[1]LSP10!AC40</f>
        <v>0</v>
      </c>
      <c r="AD38" s="212">
        <f>+[1]LSP10!AD40</f>
        <v>0</v>
      </c>
      <c r="AE38" s="212">
        <f>+[1]LSP10!AE40</f>
        <v>0</v>
      </c>
      <c r="AF38" s="212">
        <f>+[1]LSP10!AF40</f>
        <v>0</v>
      </c>
      <c r="AG38" s="212">
        <f>+[1]LSP10!AG40</f>
        <v>0</v>
      </c>
      <c r="AH38" s="212">
        <f>+[1]LSP10!AH40</f>
        <v>0</v>
      </c>
      <c r="AI38" s="212">
        <f>+[1]LSP10!AI40</f>
        <v>0</v>
      </c>
      <c r="AJ38" s="212">
        <f>+[1]LSP10!AJ40</f>
        <v>0</v>
      </c>
    </row>
    <row r="39" spans="1:36">
      <c r="A39" s="212" t="str">
        <f>+[1]LSP10!A41</f>
        <v>Time : 07:54:34 25-Aug-2025</v>
      </c>
      <c r="B39" s="212">
        <f>+[1]LSP10!B41</f>
        <v>0</v>
      </c>
      <c r="C39" s="212">
        <f>+[1]LSP10!C41</f>
        <v>0</v>
      </c>
      <c r="D39" s="212">
        <f>+[1]LSP10!D41</f>
        <v>0</v>
      </c>
      <c r="E39" s="212">
        <f>+[1]LSP10!E41</f>
        <v>0</v>
      </c>
      <c r="F39" s="212">
        <f>+[1]LSP10!F41</f>
        <v>0</v>
      </c>
      <c r="G39" s="212">
        <f>+[1]LSP10!G41</f>
        <v>0</v>
      </c>
      <c r="H39" s="212">
        <f>+[1]LSP10!H41</f>
        <v>0</v>
      </c>
      <c r="I39" s="212">
        <f>+[1]LSP10!I41</f>
        <v>0</v>
      </c>
      <c r="J39" s="212">
        <f>+[1]LSP10!J41</f>
        <v>0</v>
      </c>
      <c r="K39" s="212">
        <f>+[1]LSP10!K41</f>
        <v>0</v>
      </c>
      <c r="L39" s="212">
        <f>+[1]LSP10!L41</f>
        <v>0</v>
      </c>
      <c r="M39" s="212">
        <f>+[1]LSP10!M41</f>
        <v>0</v>
      </c>
      <c r="N39" s="212">
        <f>+[1]LSP10!N41</f>
        <v>0</v>
      </c>
      <c r="O39" s="212">
        <f>+[1]LSP10!O41</f>
        <v>0</v>
      </c>
      <c r="P39" s="212">
        <f>+[1]LSP10!P41</f>
        <v>0</v>
      </c>
      <c r="Q39" s="212">
        <f>+[1]LSP10!Q41</f>
        <v>0</v>
      </c>
      <c r="R39" s="212">
        <f>+[1]LSP10!R41</f>
        <v>0</v>
      </c>
      <c r="S39" s="212">
        <f>+[1]LSP10!S41</f>
        <v>0</v>
      </c>
      <c r="T39" s="212">
        <f>+[1]LSP10!T41</f>
        <v>0</v>
      </c>
      <c r="U39" s="212">
        <f>+[1]LSP10!U41</f>
        <v>0</v>
      </c>
      <c r="V39" s="212">
        <f>+[1]LSP10!V41</f>
        <v>0</v>
      </c>
      <c r="W39" s="212">
        <f>+[1]LSP10!W41</f>
        <v>0</v>
      </c>
      <c r="X39" s="212">
        <f>+[1]LSP10!X41</f>
        <v>0</v>
      </c>
      <c r="Y39" s="212">
        <f>+[1]LSP10!Y41</f>
        <v>0</v>
      </c>
      <c r="Z39" s="212">
        <f>+[1]LSP10!Z41</f>
        <v>0</v>
      </c>
      <c r="AA39" s="212">
        <f>+[1]LSP10!AA41</f>
        <v>0</v>
      </c>
      <c r="AB39" s="212">
        <f>+[1]LSP10!AB41</f>
        <v>0</v>
      </c>
      <c r="AC39" s="212">
        <f>+[1]LSP10!AC41</f>
        <v>0</v>
      </c>
      <c r="AD39" s="212">
        <f>+[1]LSP10!AD41</f>
        <v>0</v>
      </c>
      <c r="AE39" s="212">
        <f>+[1]LSP10!AE41</f>
        <v>0</v>
      </c>
      <c r="AF39" s="212">
        <f>+[1]LSP10!AF41</f>
        <v>0</v>
      </c>
      <c r="AG39" s="212">
        <f>+[1]LSP10!AG41</f>
        <v>0</v>
      </c>
      <c r="AH39" s="212">
        <f>+[1]LSP10!AH41</f>
        <v>0</v>
      </c>
      <c r="AI39" s="212">
        <f>+[1]LSP10!AI41</f>
        <v>0</v>
      </c>
      <c r="AJ39" s="212">
        <f>+[1]LSP10!AJ41</f>
        <v>0</v>
      </c>
    </row>
    <row r="40" spans="1:36">
      <c r="A40" s="212">
        <f>+[1]LSP10!A42</f>
        <v>0</v>
      </c>
      <c r="B40" s="212">
        <f>+[1]LSP10!B42</f>
        <v>0</v>
      </c>
      <c r="C40" s="212">
        <f>+[1]LSP10!C42</f>
        <v>0</v>
      </c>
      <c r="D40" s="212">
        <f>+[1]LSP10!D42</f>
        <v>0</v>
      </c>
      <c r="E40" s="212">
        <f>+[1]LSP10!E42</f>
        <v>0</v>
      </c>
      <c r="F40" s="212">
        <f>+[1]LSP10!F42</f>
        <v>0</v>
      </c>
      <c r="G40" s="212">
        <f>+[1]LSP10!G42</f>
        <v>0</v>
      </c>
      <c r="H40" s="212">
        <f>+[1]LSP10!H42</f>
        <v>0</v>
      </c>
      <c r="I40" s="212">
        <f>+[1]LSP10!I42</f>
        <v>0</v>
      </c>
      <c r="J40" s="212">
        <f>+[1]LSP10!J42</f>
        <v>0</v>
      </c>
      <c r="K40" s="212">
        <f>+[1]LSP10!K42</f>
        <v>0</v>
      </c>
      <c r="L40" s="212">
        <f>+[1]LSP10!L42</f>
        <v>0</v>
      </c>
      <c r="M40" s="212">
        <f>+[1]LSP10!M42</f>
        <v>0</v>
      </c>
      <c r="N40" s="212">
        <f>+[1]LSP10!N42</f>
        <v>0</v>
      </c>
      <c r="O40" s="212">
        <f>+[1]LSP10!O42</f>
        <v>0</v>
      </c>
      <c r="P40" s="212">
        <f>+[1]LSP10!P42</f>
        <v>0</v>
      </c>
      <c r="Q40" s="212">
        <f>+[1]LSP10!Q42</f>
        <v>0</v>
      </c>
      <c r="R40" s="212">
        <f>+[1]LSP10!R42</f>
        <v>0</v>
      </c>
      <c r="S40" s="212">
        <f>+[1]LSP10!S42</f>
        <v>0</v>
      </c>
      <c r="T40" s="212">
        <f>+[1]LSP10!T42</f>
        <v>0</v>
      </c>
      <c r="U40" s="212">
        <f>+[1]LSP10!U42</f>
        <v>0</v>
      </c>
      <c r="V40" s="212">
        <f>+[1]LSP10!V42</f>
        <v>0</v>
      </c>
      <c r="W40" s="212">
        <f>+[1]LSP10!W42</f>
        <v>0</v>
      </c>
      <c r="X40" s="212">
        <f>+[1]LSP10!X42</f>
        <v>0</v>
      </c>
      <c r="Y40" s="212">
        <f>+[1]LSP10!Y42</f>
        <v>0</v>
      </c>
      <c r="Z40" s="212">
        <f>+[1]LSP10!Z42</f>
        <v>0</v>
      </c>
      <c r="AA40" s="212">
        <f>+[1]LSP10!AA42</f>
        <v>0</v>
      </c>
      <c r="AB40" s="212">
        <f>+[1]LSP10!AB42</f>
        <v>0</v>
      </c>
      <c r="AC40" s="212">
        <f>+[1]LSP10!AC42</f>
        <v>0</v>
      </c>
      <c r="AD40" s="212">
        <f>+[1]LSP10!AD42</f>
        <v>0</v>
      </c>
      <c r="AE40" s="212">
        <f>+[1]LSP10!AE42</f>
        <v>0</v>
      </c>
      <c r="AF40" s="212">
        <f>+[1]LSP10!AF42</f>
        <v>0</v>
      </c>
      <c r="AG40" s="212">
        <f>+[1]LSP10!AG42</f>
        <v>0</v>
      </c>
      <c r="AH40" s="212">
        <f>+[1]LSP10!AH42</f>
        <v>0</v>
      </c>
      <c r="AI40" s="212">
        <f>+[1]LSP10!AI42</f>
        <v>0</v>
      </c>
      <c r="AJ40" s="212">
        <f>+[1]LSP10!AJ42</f>
        <v>0</v>
      </c>
    </row>
    <row r="41" spans="1:36">
      <c r="A41" s="212">
        <f>+[1]LSP10!A43</f>
        <v>0</v>
      </c>
      <c r="B41" s="212">
        <f>+[1]LSP10!B43</f>
        <v>0</v>
      </c>
      <c r="C41" s="212">
        <f>+[1]LSP10!C43</f>
        <v>0</v>
      </c>
      <c r="D41" s="212">
        <f>+[1]LSP10!D43</f>
        <v>0</v>
      </c>
      <c r="E41" s="212">
        <f>+[1]LSP10!E43</f>
        <v>0</v>
      </c>
      <c r="F41" s="212">
        <f>+[1]LSP10!F43</f>
        <v>0</v>
      </c>
      <c r="G41" s="212">
        <f>+[1]LSP10!G43</f>
        <v>0</v>
      </c>
      <c r="H41" s="212">
        <f>+[1]LSP10!H43</f>
        <v>0</v>
      </c>
      <c r="I41" s="212">
        <f>+[1]LSP10!I43</f>
        <v>0</v>
      </c>
      <c r="J41" s="212">
        <f>+[1]LSP10!J43</f>
        <v>0</v>
      </c>
      <c r="K41" s="212">
        <f>+[1]LSP10!K43</f>
        <v>0</v>
      </c>
      <c r="L41" s="212">
        <f>+[1]LSP10!L43</f>
        <v>0</v>
      </c>
      <c r="M41" s="212">
        <f>+[1]LSP10!M43</f>
        <v>0</v>
      </c>
      <c r="N41" s="212">
        <f>+[1]LSP10!N43</f>
        <v>0</v>
      </c>
      <c r="O41" s="212">
        <f>+[1]LSP10!O43</f>
        <v>0</v>
      </c>
      <c r="P41" s="212">
        <f>+[1]LSP10!P43</f>
        <v>0</v>
      </c>
      <c r="Q41" s="212">
        <f>+[1]LSP10!Q43</f>
        <v>0</v>
      </c>
      <c r="R41" s="212">
        <f>+[1]LSP10!R43</f>
        <v>0</v>
      </c>
      <c r="S41" s="212">
        <f>+[1]LSP10!S43</f>
        <v>0</v>
      </c>
      <c r="T41" s="212">
        <f>+[1]LSP10!T43</f>
        <v>0</v>
      </c>
      <c r="U41" s="212">
        <f>+[1]LSP10!U43</f>
        <v>0</v>
      </c>
      <c r="V41" s="212">
        <f>+[1]LSP10!V43</f>
        <v>0</v>
      </c>
      <c r="W41" s="212">
        <f>+[1]LSP10!W43</f>
        <v>0</v>
      </c>
      <c r="X41" s="212">
        <f>+[1]LSP10!X43</f>
        <v>0</v>
      </c>
      <c r="Y41" s="212">
        <f>+[1]LSP10!Y43</f>
        <v>0</v>
      </c>
      <c r="Z41" s="212">
        <f>+[1]LSP10!Z43</f>
        <v>0</v>
      </c>
      <c r="AA41" s="212">
        <f>+[1]LSP10!AA43</f>
        <v>0</v>
      </c>
      <c r="AB41" s="212">
        <f>+[1]LSP10!AB43</f>
        <v>0</v>
      </c>
      <c r="AC41" s="212">
        <f>+[1]LSP10!AC43</f>
        <v>0</v>
      </c>
      <c r="AD41" s="212">
        <f>+[1]LSP10!AD43</f>
        <v>0</v>
      </c>
      <c r="AE41" s="212">
        <f>+[1]LSP10!AE43</f>
        <v>0</v>
      </c>
      <c r="AF41" s="212">
        <f>+[1]LSP10!AF43</f>
        <v>0</v>
      </c>
      <c r="AG41" s="212">
        <f>+[1]LSP10!AG43</f>
        <v>0</v>
      </c>
      <c r="AH41" s="212">
        <f>+[1]LSP10!AH43</f>
        <v>0</v>
      </c>
      <c r="AI41" s="212">
        <f>+[1]LSP10!AI43</f>
        <v>0</v>
      </c>
      <c r="AJ41" s="212">
        <f>+[1]LSP10!AJ43</f>
        <v>0</v>
      </c>
    </row>
    <row r="42" spans="1:36">
      <c r="A42" s="212">
        <f>+[1]LSP10!A44</f>
        <v>0</v>
      </c>
      <c r="B42" s="212">
        <f>+[1]LSP10!B44</f>
        <v>0</v>
      </c>
      <c r="C42" s="212">
        <f>+[1]LSP10!C44</f>
        <v>0</v>
      </c>
      <c r="D42" s="212">
        <f>+[1]LSP10!D44</f>
        <v>0</v>
      </c>
      <c r="E42" s="212">
        <f>+[1]LSP10!E44</f>
        <v>0</v>
      </c>
      <c r="F42" s="212">
        <f>+[1]LSP10!F44</f>
        <v>0</v>
      </c>
      <c r="G42" s="212">
        <f>+[1]LSP10!G44</f>
        <v>0</v>
      </c>
      <c r="H42" s="212">
        <f>+[1]LSP10!H44</f>
        <v>0</v>
      </c>
      <c r="I42" s="212">
        <f>+[1]LSP10!I44</f>
        <v>0</v>
      </c>
      <c r="J42" s="212">
        <f>+[1]LSP10!J44</f>
        <v>0</v>
      </c>
      <c r="K42" s="212">
        <f>+[1]LSP10!K44</f>
        <v>0</v>
      </c>
      <c r="L42" s="212">
        <f>+[1]LSP10!L44</f>
        <v>0</v>
      </c>
      <c r="M42" s="212">
        <f>+[1]LSP10!M44</f>
        <v>0</v>
      </c>
      <c r="N42" s="212">
        <f>+[1]LSP10!N44</f>
        <v>0</v>
      </c>
      <c r="O42" s="212">
        <f>+[1]LSP10!O44</f>
        <v>0</v>
      </c>
      <c r="P42" s="212">
        <f>+[1]LSP10!P44</f>
        <v>0</v>
      </c>
      <c r="Q42" s="212">
        <f>+[1]LSP10!Q44</f>
        <v>0</v>
      </c>
      <c r="R42" s="212">
        <f>+[1]LSP10!R44</f>
        <v>0</v>
      </c>
      <c r="S42" s="212">
        <f>+[1]LSP10!S44</f>
        <v>0</v>
      </c>
      <c r="T42" s="212">
        <f>+[1]LSP10!T44</f>
        <v>0</v>
      </c>
      <c r="U42" s="212">
        <f>+[1]LSP10!U44</f>
        <v>0</v>
      </c>
      <c r="V42" s="212">
        <f>+[1]LSP10!V44</f>
        <v>0</v>
      </c>
      <c r="W42" s="212">
        <f>+[1]LSP10!W44</f>
        <v>0</v>
      </c>
      <c r="X42" s="212">
        <f>+[1]LSP10!X44</f>
        <v>0</v>
      </c>
      <c r="Y42" s="212">
        <f>+[1]LSP10!Y44</f>
        <v>0</v>
      </c>
      <c r="Z42" s="212">
        <f>+[1]LSP10!Z44</f>
        <v>0</v>
      </c>
      <c r="AA42" s="212">
        <f>+[1]LSP10!AA44</f>
        <v>0</v>
      </c>
      <c r="AB42" s="212">
        <f>+[1]LSP10!AB44</f>
        <v>0</v>
      </c>
      <c r="AC42" s="212">
        <f>+[1]LSP10!AC44</f>
        <v>0</v>
      </c>
      <c r="AD42" s="212">
        <f>+[1]LSP10!AD44</f>
        <v>0</v>
      </c>
      <c r="AE42" s="212">
        <f>+[1]LSP10!AE44</f>
        <v>0</v>
      </c>
      <c r="AF42" s="212">
        <f>+[1]LSP10!AF44</f>
        <v>0</v>
      </c>
      <c r="AG42" s="212">
        <f>+[1]LSP10!AG44</f>
        <v>0</v>
      </c>
      <c r="AH42" s="212">
        <f>+[1]LSP10!AH44</f>
        <v>0</v>
      </c>
      <c r="AI42" s="212">
        <f>+[1]LSP10!AI44</f>
        <v>0</v>
      </c>
      <c r="AJ42" s="212">
        <f>+[1]LSP10!AJ44</f>
        <v>0</v>
      </c>
    </row>
    <row r="43" spans="1:36">
      <c r="A43" s="212">
        <f>+[1]LSP10!A45</f>
        <v>0</v>
      </c>
      <c r="B43" s="212">
        <f>+[1]LSP10!B45</f>
        <v>0</v>
      </c>
      <c r="C43" s="212">
        <f>+[1]LSP10!C45</f>
        <v>0</v>
      </c>
      <c r="D43" s="212">
        <f>+[1]LSP10!D45</f>
        <v>0</v>
      </c>
      <c r="E43" s="212">
        <f>+[1]LSP10!E45</f>
        <v>0</v>
      </c>
      <c r="F43" s="212">
        <f>+[1]LSP10!F45</f>
        <v>0</v>
      </c>
      <c r="G43" s="212">
        <f>+[1]LSP10!G45</f>
        <v>0</v>
      </c>
      <c r="H43" s="212">
        <f>+[1]LSP10!H45</f>
        <v>0</v>
      </c>
      <c r="I43" s="212">
        <f>+[1]LSP10!I45</f>
        <v>0</v>
      </c>
      <c r="J43" s="212">
        <f>+[1]LSP10!J45</f>
        <v>0</v>
      </c>
      <c r="K43" s="212">
        <f>+[1]LSP10!K45</f>
        <v>0</v>
      </c>
      <c r="L43" s="212">
        <f>+[1]LSP10!L45</f>
        <v>0</v>
      </c>
      <c r="M43" s="212">
        <f>+[1]LSP10!M45</f>
        <v>0</v>
      </c>
      <c r="N43" s="212">
        <f>+[1]LSP10!N45</f>
        <v>0</v>
      </c>
      <c r="O43" s="212">
        <f>+[1]LSP10!O45</f>
        <v>0</v>
      </c>
      <c r="P43" s="212">
        <f>+[1]LSP10!P45</f>
        <v>0</v>
      </c>
      <c r="Q43" s="212">
        <f>+[1]LSP10!Q45</f>
        <v>0</v>
      </c>
      <c r="R43" s="212">
        <f>+[1]LSP10!R45</f>
        <v>0</v>
      </c>
      <c r="S43" s="212">
        <f>+[1]LSP10!S45</f>
        <v>0</v>
      </c>
      <c r="T43" s="212">
        <f>+[1]LSP10!T45</f>
        <v>0</v>
      </c>
      <c r="U43" s="212">
        <f>+[1]LSP10!U45</f>
        <v>0</v>
      </c>
      <c r="V43" s="212">
        <f>+[1]LSP10!V45</f>
        <v>0</v>
      </c>
      <c r="W43" s="212">
        <f>+[1]LSP10!W45</f>
        <v>0</v>
      </c>
      <c r="X43" s="212">
        <f>+[1]LSP10!X45</f>
        <v>0</v>
      </c>
      <c r="Y43" s="212">
        <f>+[1]LSP10!Y45</f>
        <v>0</v>
      </c>
      <c r="Z43" s="212">
        <f>+[1]LSP10!Z45</f>
        <v>0</v>
      </c>
      <c r="AA43" s="212">
        <f>+[1]LSP10!AA45</f>
        <v>0</v>
      </c>
      <c r="AB43" s="212">
        <f>+[1]LSP10!AB45</f>
        <v>0</v>
      </c>
      <c r="AC43" s="212">
        <f>+[1]LSP10!AC45</f>
        <v>0</v>
      </c>
      <c r="AD43" s="212">
        <f>+[1]LSP10!AD45</f>
        <v>0</v>
      </c>
      <c r="AE43" s="212">
        <f>+[1]LSP10!AE45</f>
        <v>0</v>
      </c>
      <c r="AF43" s="212">
        <f>+[1]LSP10!AF45</f>
        <v>0</v>
      </c>
      <c r="AG43" s="212">
        <f>+[1]LSP10!AG45</f>
        <v>0</v>
      </c>
      <c r="AH43" s="212">
        <f>+[1]LSP10!AH45</f>
        <v>0</v>
      </c>
      <c r="AI43" s="212">
        <f>+[1]LSP10!AI45</f>
        <v>0</v>
      </c>
      <c r="AJ43" s="212">
        <f>+[1]LSP10!AJ45</f>
        <v>0</v>
      </c>
    </row>
    <row r="44" spans="1:36">
      <c r="A44" s="212">
        <f>+[1]LSP10!A46</f>
        <v>0</v>
      </c>
      <c r="B44" s="212">
        <f>+[1]LSP10!B46</f>
        <v>0</v>
      </c>
      <c r="C44" s="212">
        <f>+[1]LSP10!C46</f>
        <v>0</v>
      </c>
      <c r="D44" s="212">
        <f>+[1]LSP10!D46</f>
        <v>0</v>
      </c>
      <c r="E44" s="212">
        <f>+[1]LSP10!E46</f>
        <v>0</v>
      </c>
      <c r="F44" s="212">
        <f>+[1]LSP10!F46</f>
        <v>0</v>
      </c>
      <c r="G44" s="212">
        <f>+[1]LSP10!G46</f>
        <v>0</v>
      </c>
      <c r="H44" s="212">
        <f>+[1]LSP10!H46</f>
        <v>0</v>
      </c>
      <c r="I44" s="212">
        <f>+[1]LSP10!I46</f>
        <v>0</v>
      </c>
      <c r="J44" s="212">
        <f>+[1]LSP10!J46</f>
        <v>0</v>
      </c>
      <c r="K44" s="212">
        <f>+[1]LSP10!K46</f>
        <v>0</v>
      </c>
      <c r="L44" s="212">
        <f>+[1]LSP10!L46</f>
        <v>0</v>
      </c>
      <c r="M44" s="212">
        <f>+[1]LSP10!M46</f>
        <v>0</v>
      </c>
      <c r="N44" s="212">
        <f>+[1]LSP10!N46</f>
        <v>0</v>
      </c>
      <c r="O44" s="212">
        <f>+[1]LSP10!O46</f>
        <v>0</v>
      </c>
      <c r="P44" s="212">
        <f>+[1]LSP10!P46</f>
        <v>0</v>
      </c>
      <c r="Q44" s="212">
        <f>+[1]LSP10!Q46</f>
        <v>0</v>
      </c>
      <c r="R44" s="212">
        <f>+[1]LSP10!R46</f>
        <v>0</v>
      </c>
      <c r="S44" s="212">
        <f>+[1]LSP10!S46</f>
        <v>0</v>
      </c>
      <c r="T44" s="212">
        <f>+[1]LSP10!T46</f>
        <v>0</v>
      </c>
      <c r="U44" s="212">
        <f>+[1]LSP10!U46</f>
        <v>0</v>
      </c>
      <c r="V44" s="212">
        <f>+[1]LSP10!V46</f>
        <v>0</v>
      </c>
      <c r="W44" s="212">
        <f>+[1]LSP10!W46</f>
        <v>0</v>
      </c>
      <c r="X44" s="212">
        <f>+[1]LSP10!X46</f>
        <v>0</v>
      </c>
      <c r="Y44" s="212">
        <f>+[1]LSP10!Y46</f>
        <v>0</v>
      </c>
      <c r="Z44" s="212">
        <f>+[1]LSP10!Z46</f>
        <v>0</v>
      </c>
      <c r="AA44" s="212">
        <f>+[1]LSP10!AA46</f>
        <v>0</v>
      </c>
      <c r="AB44" s="212">
        <f>+[1]LSP10!AB46</f>
        <v>0</v>
      </c>
      <c r="AC44" s="212">
        <f>+[1]LSP10!AC46</f>
        <v>0</v>
      </c>
      <c r="AD44" s="212">
        <f>+[1]LSP10!AD46</f>
        <v>0</v>
      </c>
      <c r="AE44" s="212">
        <f>+[1]LSP10!AE46</f>
        <v>0</v>
      </c>
      <c r="AF44" s="212">
        <f>+[1]LSP10!AF46</f>
        <v>0</v>
      </c>
      <c r="AG44" s="212">
        <f>+[1]LSP10!AG46</f>
        <v>0</v>
      </c>
      <c r="AH44" s="212">
        <f>+[1]LSP10!AH46</f>
        <v>0</v>
      </c>
      <c r="AI44" s="212">
        <f>+[1]LSP10!AI46</f>
        <v>0</v>
      </c>
      <c r="AJ44" s="212">
        <f>+[1]LSP10!AJ46</f>
        <v>0</v>
      </c>
    </row>
    <row r="45" spans="1:36">
      <c r="A45" s="212">
        <f>+[1]LSP10!A47</f>
        <v>0</v>
      </c>
      <c r="B45" s="212">
        <f>+[1]LSP10!B47</f>
        <v>0</v>
      </c>
      <c r="C45" s="212">
        <f>+[1]LSP10!C47</f>
        <v>0</v>
      </c>
      <c r="D45" s="212">
        <f>+[1]LSP10!D47</f>
        <v>0</v>
      </c>
      <c r="E45" s="212">
        <f>+[1]LSP10!E47</f>
        <v>0</v>
      </c>
      <c r="F45" s="212">
        <f>+[1]LSP10!F47</f>
        <v>0</v>
      </c>
      <c r="G45" s="212">
        <f>+[1]LSP10!G47</f>
        <v>0</v>
      </c>
      <c r="H45" s="212">
        <f>+[1]LSP10!H47</f>
        <v>0</v>
      </c>
      <c r="I45" s="212">
        <f>+[1]LSP10!I47</f>
        <v>0</v>
      </c>
      <c r="J45" s="212">
        <f>+[1]LSP10!J47</f>
        <v>0</v>
      </c>
      <c r="K45" s="212">
        <f>+[1]LSP10!K47</f>
        <v>0</v>
      </c>
      <c r="L45" s="212">
        <f>+[1]LSP10!L47</f>
        <v>0</v>
      </c>
      <c r="M45" s="212">
        <f>+[1]LSP10!M47</f>
        <v>0</v>
      </c>
      <c r="N45" s="212">
        <f>+[1]LSP10!N47</f>
        <v>0</v>
      </c>
      <c r="O45" s="212">
        <f>+[1]LSP10!O47</f>
        <v>0</v>
      </c>
      <c r="P45" s="212">
        <f>+[1]LSP10!P47</f>
        <v>0</v>
      </c>
      <c r="Q45" s="212">
        <f>+[1]LSP10!Q47</f>
        <v>0</v>
      </c>
      <c r="R45" s="212">
        <f>+[1]LSP10!R47</f>
        <v>0</v>
      </c>
      <c r="S45" s="212">
        <f>+[1]LSP10!S47</f>
        <v>0</v>
      </c>
      <c r="T45" s="212">
        <f>+[1]LSP10!T47</f>
        <v>0</v>
      </c>
      <c r="U45" s="212">
        <f>+[1]LSP10!U47</f>
        <v>0</v>
      </c>
      <c r="V45" s="212">
        <f>+[1]LSP10!V47</f>
        <v>0</v>
      </c>
      <c r="W45" s="212">
        <f>+[1]LSP10!W47</f>
        <v>0</v>
      </c>
      <c r="X45" s="212">
        <f>+[1]LSP10!X47</f>
        <v>0</v>
      </c>
      <c r="Y45" s="212">
        <f>+[1]LSP10!Y47</f>
        <v>0</v>
      </c>
      <c r="Z45" s="212">
        <f>+[1]LSP10!Z47</f>
        <v>0</v>
      </c>
      <c r="AA45" s="212">
        <f>+[1]LSP10!AA47</f>
        <v>0</v>
      </c>
      <c r="AB45" s="212">
        <f>+[1]LSP10!AB47</f>
        <v>0</v>
      </c>
      <c r="AC45" s="212">
        <f>+[1]LSP10!AC47</f>
        <v>0</v>
      </c>
      <c r="AD45" s="212">
        <f>+[1]LSP10!AD47</f>
        <v>0</v>
      </c>
      <c r="AE45" s="212">
        <f>+[1]LSP10!AE47</f>
        <v>0</v>
      </c>
      <c r="AF45" s="212">
        <f>+[1]LSP10!AF47</f>
        <v>0</v>
      </c>
      <c r="AG45" s="212">
        <f>+[1]LSP10!AG47</f>
        <v>0</v>
      </c>
      <c r="AH45" s="212">
        <f>+[1]LSP10!AH47</f>
        <v>0</v>
      </c>
      <c r="AI45" s="212">
        <f>+[1]LSP10!AI47</f>
        <v>0</v>
      </c>
      <c r="AJ45" s="212">
        <f>+[1]LSP10!AJ47</f>
        <v>0</v>
      </c>
    </row>
    <row r="46" spans="1:36">
      <c r="A46" s="212">
        <f>+[1]LSP10!A48</f>
        <v>0</v>
      </c>
      <c r="B46" s="212">
        <f>+[1]LSP10!B48</f>
        <v>0</v>
      </c>
      <c r="C46" s="212">
        <f>+[1]LSP10!C48</f>
        <v>0</v>
      </c>
      <c r="D46" s="212">
        <f>+[1]LSP10!D48</f>
        <v>0</v>
      </c>
      <c r="E46" s="212">
        <f>+[1]LSP10!E48</f>
        <v>0</v>
      </c>
      <c r="F46" s="212">
        <f>+[1]LSP10!F48</f>
        <v>0</v>
      </c>
      <c r="G46" s="212">
        <f>+[1]LSP10!G48</f>
        <v>0</v>
      </c>
      <c r="H46" s="212">
        <f>+[1]LSP10!H48</f>
        <v>0</v>
      </c>
      <c r="I46" s="212">
        <f>+[1]LSP10!I48</f>
        <v>0</v>
      </c>
      <c r="J46" s="212">
        <f>+[1]LSP10!J48</f>
        <v>0</v>
      </c>
      <c r="K46" s="212">
        <f>+[1]LSP10!K48</f>
        <v>0</v>
      </c>
      <c r="L46" s="212">
        <f>+[1]LSP10!L48</f>
        <v>0</v>
      </c>
      <c r="M46" s="212">
        <f>+[1]LSP10!M48</f>
        <v>0</v>
      </c>
      <c r="N46" s="212">
        <f>+[1]LSP10!N48</f>
        <v>0</v>
      </c>
      <c r="O46" s="212">
        <f>+[1]LSP10!O48</f>
        <v>0</v>
      </c>
      <c r="P46" s="212">
        <f>+[1]LSP10!P48</f>
        <v>0</v>
      </c>
      <c r="Q46" s="212">
        <f>+[1]LSP10!Q48</f>
        <v>0</v>
      </c>
      <c r="R46" s="212">
        <f>+[1]LSP10!R48</f>
        <v>0</v>
      </c>
      <c r="S46" s="212">
        <f>+[1]LSP10!S48</f>
        <v>0</v>
      </c>
      <c r="T46" s="212">
        <f>+[1]LSP10!T48</f>
        <v>0</v>
      </c>
      <c r="U46" s="212">
        <f>+[1]LSP10!U48</f>
        <v>0</v>
      </c>
      <c r="V46" s="212">
        <f>+[1]LSP10!V48</f>
        <v>0</v>
      </c>
      <c r="W46" s="212">
        <f>+[1]LSP10!W48</f>
        <v>0</v>
      </c>
      <c r="X46" s="212">
        <f>+[1]LSP10!X48</f>
        <v>0</v>
      </c>
      <c r="Y46" s="212">
        <f>+[1]LSP10!Y48</f>
        <v>0</v>
      </c>
      <c r="Z46" s="212">
        <f>+[1]LSP10!Z48</f>
        <v>0</v>
      </c>
      <c r="AA46" s="212">
        <f>+[1]LSP10!AA48</f>
        <v>0</v>
      </c>
      <c r="AB46" s="212">
        <f>+[1]LSP10!AB48</f>
        <v>0</v>
      </c>
      <c r="AC46" s="212">
        <f>+[1]LSP10!AC48</f>
        <v>0</v>
      </c>
      <c r="AD46" s="212">
        <f>+[1]LSP10!AD48</f>
        <v>0</v>
      </c>
      <c r="AE46" s="212">
        <f>+[1]LSP10!AE48</f>
        <v>0</v>
      </c>
      <c r="AF46" s="212">
        <f>+[1]LSP10!AF48</f>
        <v>0</v>
      </c>
      <c r="AG46" s="212">
        <f>+[1]LSP10!AG48</f>
        <v>0</v>
      </c>
      <c r="AH46" s="212">
        <f>+[1]LSP10!AH48</f>
        <v>0</v>
      </c>
      <c r="AI46" s="212">
        <f>+[1]LSP10!AI48</f>
        <v>0</v>
      </c>
      <c r="AJ46" s="212">
        <f>+[1]LSP10!AJ48</f>
        <v>0</v>
      </c>
    </row>
    <row r="47" spans="1:36">
      <c r="A47" s="212">
        <f>+[1]LSP10!A49</f>
        <v>0</v>
      </c>
      <c r="B47" s="212">
        <f>+[1]LSP10!B49</f>
        <v>0</v>
      </c>
      <c r="C47" s="212">
        <f>+[1]LSP10!C49</f>
        <v>0</v>
      </c>
      <c r="D47" s="212">
        <f>+[1]LSP10!D49</f>
        <v>0</v>
      </c>
      <c r="E47" s="212">
        <f>+[1]LSP10!E49</f>
        <v>0</v>
      </c>
      <c r="F47" s="212">
        <f>+[1]LSP10!F49</f>
        <v>0</v>
      </c>
      <c r="G47" s="212">
        <f>+[1]LSP10!G49</f>
        <v>0</v>
      </c>
      <c r="H47" s="212">
        <f>+[1]LSP10!H49</f>
        <v>0</v>
      </c>
      <c r="I47" s="212">
        <f>+[1]LSP10!I49</f>
        <v>0</v>
      </c>
      <c r="J47" s="212">
        <f>+[1]LSP10!J49</f>
        <v>0</v>
      </c>
      <c r="K47" s="212">
        <f>+[1]LSP10!K49</f>
        <v>0</v>
      </c>
      <c r="L47" s="212">
        <f>+[1]LSP10!L49</f>
        <v>0</v>
      </c>
      <c r="M47" s="212">
        <f>+[1]LSP10!M49</f>
        <v>0</v>
      </c>
      <c r="N47" s="212">
        <f>+[1]LSP10!N49</f>
        <v>0</v>
      </c>
      <c r="O47" s="212">
        <f>+[1]LSP10!O49</f>
        <v>0</v>
      </c>
      <c r="P47" s="212">
        <f>+[1]LSP10!P49</f>
        <v>0</v>
      </c>
      <c r="Q47" s="212">
        <f>+[1]LSP10!Q49</f>
        <v>0</v>
      </c>
      <c r="R47" s="212">
        <f>+[1]LSP10!R49</f>
        <v>0</v>
      </c>
      <c r="S47" s="212">
        <f>+[1]LSP10!S49</f>
        <v>0</v>
      </c>
      <c r="T47" s="212">
        <f>+[1]LSP10!T49</f>
        <v>0</v>
      </c>
      <c r="U47" s="212">
        <f>+[1]LSP10!U49</f>
        <v>0</v>
      </c>
      <c r="V47" s="212">
        <f>+[1]LSP10!V49</f>
        <v>0</v>
      </c>
      <c r="W47" s="212">
        <f>+[1]LSP10!W49</f>
        <v>0</v>
      </c>
      <c r="X47" s="212">
        <f>+[1]LSP10!X49</f>
        <v>0</v>
      </c>
      <c r="Y47" s="212">
        <f>+[1]LSP10!Y49</f>
        <v>0</v>
      </c>
      <c r="Z47" s="212">
        <f>+[1]LSP10!Z49</f>
        <v>0</v>
      </c>
      <c r="AA47" s="212">
        <f>+[1]LSP10!AA49</f>
        <v>0</v>
      </c>
      <c r="AB47" s="212">
        <f>+[1]LSP10!AB49</f>
        <v>0</v>
      </c>
      <c r="AC47" s="212">
        <f>+[1]LSP10!AC49</f>
        <v>0</v>
      </c>
      <c r="AD47" s="212">
        <f>+[1]LSP10!AD49</f>
        <v>0</v>
      </c>
      <c r="AE47" s="212">
        <f>+[1]LSP10!AE49</f>
        <v>0</v>
      </c>
      <c r="AF47" s="212">
        <f>+[1]LSP10!AF49</f>
        <v>0</v>
      </c>
      <c r="AG47" s="212">
        <f>+[1]LSP10!AG49</f>
        <v>0</v>
      </c>
      <c r="AH47" s="212">
        <f>+[1]LSP10!AH49</f>
        <v>0</v>
      </c>
      <c r="AI47" s="212">
        <f>+[1]LSP10!AI49</f>
        <v>0</v>
      </c>
      <c r="AJ47" s="212">
        <f>+[1]LSP10!AJ49</f>
        <v>0</v>
      </c>
    </row>
    <row r="48" spans="1:36">
      <c r="A48" s="212">
        <f>+[1]LSP10!A50</f>
        <v>0</v>
      </c>
      <c r="B48" s="212">
        <f>+[1]LSP10!B50</f>
        <v>0</v>
      </c>
      <c r="C48" s="212">
        <f>+[1]LSP10!C50</f>
        <v>0</v>
      </c>
      <c r="D48" s="212">
        <f>+[1]LSP10!D50</f>
        <v>0</v>
      </c>
      <c r="E48" s="212">
        <f>+[1]LSP10!E50</f>
        <v>0</v>
      </c>
      <c r="F48" s="212">
        <f>+[1]LSP10!F50</f>
        <v>0</v>
      </c>
      <c r="G48" s="212">
        <f>+[1]LSP10!G50</f>
        <v>0</v>
      </c>
      <c r="H48" s="212">
        <f>+[1]LSP10!H50</f>
        <v>0</v>
      </c>
      <c r="I48" s="212">
        <f>+[1]LSP10!I50</f>
        <v>0</v>
      </c>
      <c r="J48" s="212">
        <f>+[1]LSP10!J50</f>
        <v>0</v>
      </c>
      <c r="K48" s="212">
        <f>+[1]LSP10!K50</f>
        <v>0</v>
      </c>
      <c r="L48" s="212">
        <f>+[1]LSP10!L50</f>
        <v>0</v>
      </c>
      <c r="M48" s="212">
        <f>+[1]LSP10!M50</f>
        <v>0</v>
      </c>
      <c r="N48" s="212">
        <f>+[1]LSP10!N50</f>
        <v>0</v>
      </c>
      <c r="O48" s="212">
        <f>+[1]LSP10!O50</f>
        <v>0</v>
      </c>
      <c r="P48" s="212">
        <f>+[1]LSP10!P50</f>
        <v>0</v>
      </c>
      <c r="Q48" s="212">
        <f>+[1]LSP10!Q50</f>
        <v>0</v>
      </c>
      <c r="R48" s="212">
        <f>+[1]LSP10!R50</f>
        <v>0</v>
      </c>
      <c r="S48" s="212">
        <f>+[1]LSP10!S50</f>
        <v>0</v>
      </c>
      <c r="T48" s="212">
        <f>+[1]LSP10!T50</f>
        <v>0</v>
      </c>
      <c r="U48" s="212">
        <f>+[1]LSP10!U50</f>
        <v>0</v>
      </c>
      <c r="V48" s="212">
        <f>+[1]LSP10!V50</f>
        <v>0</v>
      </c>
      <c r="W48" s="212">
        <f>+[1]LSP10!W50</f>
        <v>0</v>
      </c>
      <c r="X48" s="212">
        <f>+[1]LSP10!X50</f>
        <v>0</v>
      </c>
      <c r="Y48" s="212">
        <f>+[1]LSP10!Y50</f>
        <v>0</v>
      </c>
      <c r="Z48" s="212">
        <f>+[1]LSP10!Z50</f>
        <v>0</v>
      </c>
      <c r="AA48" s="212">
        <f>+[1]LSP10!AA50</f>
        <v>0</v>
      </c>
      <c r="AB48" s="212">
        <f>+[1]LSP10!AB50</f>
        <v>0</v>
      </c>
      <c r="AC48" s="212">
        <f>+[1]LSP10!AC50</f>
        <v>0</v>
      </c>
      <c r="AD48" s="212">
        <f>+[1]LSP10!AD50</f>
        <v>0</v>
      </c>
      <c r="AE48" s="212">
        <f>+[1]LSP10!AE50</f>
        <v>0</v>
      </c>
      <c r="AF48" s="212">
        <f>+[1]LSP10!AF50</f>
        <v>0</v>
      </c>
      <c r="AG48" s="212">
        <f>+[1]LSP10!AG50</f>
        <v>0</v>
      </c>
      <c r="AH48" s="212">
        <f>+[1]LSP10!AH50</f>
        <v>0</v>
      </c>
      <c r="AI48" s="212">
        <f>+[1]LSP10!AI50</f>
        <v>0</v>
      </c>
      <c r="AJ48" s="212">
        <f>+[1]LSP10!AJ50</f>
        <v>0</v>
      </c>
    </row>
    <row r="49" spans="1:36">
      <c r="A49" s="212">
        <f>+[1]LSP10!A51</f>
        <v>0</v>
      </c>
      <c r="B49" s="212">
        <f>+[1]LSP10!B51</f>
        <v>0</v>
      </c>
      <c r="C49" s="212">
        <f>+[1]LSP10!C51</f>
        <v>0</v>
      </c>
      <c r="D49" s="212">
        <f>+[1]LSP10!D51</f>
        <v>0</v>
      </c>
      <c r="E49" s="212">
        <f>+[1]LSP10!E51</f>
        <v>0</v>
      </c>
      <c r="F49" s="212">
        <f>+[1]LSP10!F51</f>
        <v>0</v>
      </c>
      <c r="G49" s="212">
        <f>+[1]LSP10!G51</f>
        <v>0</v>
      </c>
      <c r="H49" s="212">
        <f>+[1]LSP10!H51</f>
        <v>0</v>
      </c>
      <c r="I49" s="212">
        <f>+[1]LSP10!I51</f>
        <v>0</v>
      </c>
      <c r="J49" s="212">
        <f>+[1]LSP10!J51</f>
        <v>0</v>
      </c>
      <c r="K49" s="212">
        <f>+[1]LSP10!K51</f>
        <v>0</v>
      </c>
      <c r="L49" s="212">
        <f>+[1]LSP10!L51</f>
        <v>0</v>
      </c>
      <c r="M49" s="212">
        <f>+[1]LSP10!M51</f>
        <v>0</v>
      </c>
      <c r="N49" s="212">
        <f>+[1]LSP10!N51</f>
        <v>0</v>
      </c>
      <c r="O49" s="212">
        <f>+[1]LSP10!O51</f>
        <v>0</v>
      </c>
      <c r="P49" s="212">
        <f>+[1]LSP10!P51</f>
        <v>0</v>
      </c>
      <c r="Q49" s="212">
        <f>+[1]LSP10!Q51</f>
        <v>0</v>
      </c>
      <c r="R49" s="212">
        <f>+[1]LSP10!R51</f>
        <v>0</v>
      </c>
      <c r="S49" s="212">
        <f>+[1]LSP10!S51</f>
        <v>0</v>
      </c>
      <c r="T49" s="212">
        <f>+[1]LSP10!T51</f>
        <v>0</v>
      </c>
      <c r="U49" s="212">
        <f>+[1]LSP10!U51</f>
        <v>0</v>
      </c>
      <c r="V49" s="212">
        <f>+[1]LSP10!V51</f>
        <v>0</v>
      </c>
      <c r="W49" s="212">
        <f>+[1]LSP10!W51</f>
        <v>0</v>
      </c>
      <c r="X49" s="212">
        <f>+[1]LSP10!X51</f>
        <v>0</v>
      </c>
      <c r="Y49" s="212">
        <f>+[1]LSP10!Y51</f>
        <v>0</v>
      </c>
      <c r="Z49" s="212">
        <f>+[1]LSP10!Z51</f>
        <v>0</v>
      </c>
      <c r="AA49" s="212">
        <f>+[1]LSP10!AA51</f>
        <v>0</v>
      </c>
      <c r="AB49" s="212">
        <f>+[1]LSP10!AB51</f>
        <v>0</v>
      </c>
      <c r="AC49" s="212">
        <f>+[1]LSP10!AC51</f>
        <v>0</v>
      </c>
      <c r="AD49" s="212">
        <f>+[1]LSP10!AD51</f>
        <v>0</v>
      </c>
      <c r="AE49" s="212">
        <f>+[1]LSP10!AE51</f>
        <v>0</v>
      </c>
      <c r="AF49" s="212">
        <f>+[1]LSP10!AF51</f>
        <v>0</v>
      </c>
      <c r="AG49" s="212">
        <f>+[1]LSP10!AG51</f>
        <v>0</v>
      </c>
      <c r="AH49" s="212">
        <f>+[1]LSP10!AH51</f>
        <v>0</v>
      </c>
      <c r="AI49" s="212">
        <f>+[1]LSP10!AI51</f>
        <v>0</v>
      </c>
      <c r="AJ49" s="212">
        <f>+[1]LSP10!AJ51</f>
        <v>0</v>
      </c>
    </row>
    <row r="50" spans="1:36">
      <c r="A50" s="212">
        <f>+[1]LSP10!A52</f>
        <v>0</v>
      </c>
      <c r="B50" s="212">
        <f>+[1]LSP10!B52</f>
        <v>0</v>
      </c>
      <c r="C50" s="212">
        <f>+[1]LSP10!C52</f>
        <v>0</v>
      </c>
      <c r="D50" s="212">
        <f>+[1]LSP10!D52</f>
        <v>0</v>
      </c>
      <c r="E50" s="212">
        <f>+[1]LSP10!E52</f>
        <v>0</v>
      </c>
      <c r="F50" s="212">
        <f>+[1]LSP10!F52</f>
        <v>0</v>
      </c>
      <c r="G50" s="212">
        <f>+[1]LSP10!G52</f>
        <v>0</v>
      </c>
      <c r="H50" s="212">
        <f>+[1]LSP10!H52</f>
        <v>0</v>
      </c>
      <c r="I50" s="212">
        <f>+[1]LSP10!I52</f>
        <v>0</v>
      </c>
      <c r="J50" s="212">
        <f>+[1]LSP10!J52</f>
        <v>0</v>
      </c>
      <c r="K50" s="212">
        <f>+[1]LSP10!K52</f>
        <v>0</v>
      </c>
      <c r="L50" s="212">
        <f>+[1]LSP10!L52</f>
        <v>0</v>
      </c>
      <c r="M50" s="212">
        <f>+[1]LSP10!M52</f>
        <v>0</v>
      </c>
      <c r="N50" s="212">
        <f>+[1]LSP10!N52</f>
        <v>0</v>
      </c>
      <c r="O50" s="212">
        <f>+[1]LSP10!O52</f>
        <v>0</v>
      </c>
      <c r="P50" s="212">
        <f>+[1]LSP10!P52</f>
        <v>0</v>
      </c>
      <c r="Q50" s="212">
        <f>+[1]LSP10!Q52</f>
        <v>0</v>
      </c>
      <c r="R50" s="212">
        <f>+[1]LSP10!R52</f>
        <v>0</v>
      </c>
      <c r="S50" s="212">
        <f>+[1]LSP10!S52</f>
        <v>0</v>
      </c>
      <c r="T50" s="212">
        <f>+[1]LSP10!T52</f>
        <v>0</v>
      </c>
      <c r="U50" s="212">
        <f>+[1]LSP10!U52</f>
        <v>0</v>
      </c>
      <c r="V50" s="212">
        <f>+[1]LSP10!V52</f>
        <v>0</v>
      </c>
      <c r="W50" s="212">
        <f>+[1]LSP10!W52</f>
        <v>0</v>
      </c>
      <c r="X50" s="212">
        <f>+[1]LSP10!X52</f>
        <v>0</v>
      </c>
      <c r="Y50" s="212">
        <f>+[1]LSP10!Y52</f>
        <v>0</v>
      </c>
      <c r="Z50" s="212">
        <f>+[1]LSP10!Z52</f>
        <v>0</v>
      </c>
      <c r="AA50" s="212">
        <f>+[1]LSP10!AA52</f>
        <v>0</v>
      </c>
      <c r="AB50" s="212">
        <f>+[1]LSP10!AB52</f>
        <v>0</v>
      </c>
      <c r="AC50" s="212">
        <f>+[1]LSP10!AC52</f>
        <v>0</v>
      </c>
      <c r="AD50" s="212">
        <f>+[1]LSP10!AD52</f>
        <v>0</v>
      </c>
      <c r="AE50" s="212">
        <f>+[1]LSP10!AE52</f>
        <v>0</v>
      </c>
      <c r="AF50" s="212">
        <f>+[1]LSP10!AF52</f>
        <v>0</v>
      </c>
      <c r="AG50" s="212">
        <f>+[1]LSP10!AG52</f>
        <v>0</v>
      </c>
      <c r="AH50" s="212">
        <f>+[1]LSP10!AH52</f>
        <v>0</v>
      </c>
      <c r="AI50" s="212">
        <f>+[1]LSP10!AI52</f>
        <v>0</v>
      </c>
      <c r="AJ50" s="212">
        <f>+[1]LSP10!AJ52</f>
        <v>0</v>
      </c>
    </row>
    <row r="51" spans="1:36">
      <c r="A51" s="212">
        <f>+[1]LSP10!A53</f>
        <v>0</v>
      </c>
      <c r="B51" s="212">
        <f>+[1]LSP10!B53</f>
        <v>0</v>
      </c>
      <c r="C51" s="212">
        <f>+[1]LSP10!C53</f>
        <v>0</v>
      </c>
      <c r="D51" s="212">
        <f>+[1]LSP10!D53</f>
        <v>0</v>
      </c>
      <c r="E51" s="212">
        <f>+[1]LSP10!E53</f>
        <v>0</v>
      </c>
      <c r="F51" s="212">
        <f>+[1]LSP10!F53</f>
        <v>0</v>
      </c>
      <c r="G51" s="212">
        <f>+[1]LSP10!G53</f>
        <v>0</v>
      </c>
      <c r="H51" s="212">
        <f>+[1]LSP10!H53</f>
        <v>0</v>
      </c>
      <c r="I51" s="212">
        <f>+[1]LSP10!I53</f>
        <v>0</v>
      </c>
      <c r="J51" s="212">
        <f>+[1]LSP10!J53</f>
        <v>0</v>
      </c>
      <c r="K51" s="212">
        <f>+[1]LSP10!K53</f>
        <v>0</v>
      </c>
      <c r="L51" s="212">
        <f>+[1]LSP10!L53</f>
        <v>0</v>
      </c>
      <c r="M51" s="212">
        <f>+[1]LSP10!M53</f>
        <v>0</v>
      </c>
      <c r="N51" s="212">
        <f>+[1]LSP10!N53</f>
        <v>0</v>
      </c>
      <c r="O51" s="212">
        <f>+[1]LSP10!O53</f>
        <v>0</v>
      </c>
      <c r="P51" s="212">
        <f>+[1]LSP10!P53</f>
        <v>0</v>
      </c>
      <c r="Q51" s="212">
        <f>+[1]LSP10!Q53</f>
        <v>0</v>
      </c>
      <c r="R51" s="212">
        <f>+[1]LSP10!R53</f>
        <v>0</v>
      </c>
      <c r="S51" s="212">
        <f>+[1]LSP10!S53</f>
        <v>0</v>
      </c>
      <c r="T51" s="212">
        <f>+[1]LSP10!T53</f>
        <v>0</v>
      </c>
      <c r="U51" s="212">
        <f>+[1]LSP10!U53</f>
        <v>0</v>
      </c>
      <c r="V51" s="212">
        <f>+[1]LSP10!V53</f>
        <v>0</v>
      </c>
      <c r="W51" s="212">
        <f>+[1]LSP10!W53</f>
        <v>0</v>
      </c>
      <c r="X51" s="212">
        <f>+[1]LSP10!X53</f>
        <v>0</v>
      </c>
      <c r="Y51" s="212">
        <f>+[1]LSP10!Y53</f>
        <v>0</v>
      </c>
      <c r="Z51" s="212">
        <f>+[1]LSP10!Z53</f>
        <v>0</v>
      </c>
      <c r="AA51" s="212">
        <f>+[1]LSP10!AA53</f>
        <v>0</v>
      </c>
      <c r="AB51" s="212">
        <f>+[1]LSP10!AB53</f>
        <v>0</v>
      </c>
      <c r="AC51" s="212">
        <f>+[1]LSP10!AC53</f>
        <v>0</v>
      </c>
      <c r="AD51" s="212">
        <f>+[1]LSP10!AD53</f>
        <v>0</v>
      </c>
      <c r="AE51" s="212">
        <f>+[1]LSP10!AE53</f>
        <v>0</v>
      </c>
      <c r="AF51" s="212">
        <f>+[1]LSP10!AF53</f>
        <v>0</v>
      </c>
      <c r="AG51" s="212">
        <f>+[1]LSP10!AG53</f>
        <v>0</v>
      </c>
      <c r="AH51" s="212">
        <f>+[1]LSP10!AH53</f>
        <v>0</v>
      </c>
      <c r="AI51" s="212">
        <f>+[1]LSP10!AI53</f>
        <v>0</v>
      </c>
      <c r="AJ51" s="212">
        <f>+[1]LSP10!AJ53</f>
        <v>0</v>
      </c>
    </row>
    <row r="52" spans="1:36">
      <c r="A52" s="212">
        <f>+[1]LSP10!A54</f>
        <v>0</v>
      </c>
      <c r="B52" s="212">
        <f>+[1]LSP10!B54</f>
        <v>0</v>
      </c>
      <c r="C52" s="212">
        <f>+[1]LSP10!C54</f>
        <v>0</v>
      </c>
      <c r="D52" s="212">
        <f>+[1]LSP10!D54</f>
        <v>0</v>
      </c>
      <c r="E52" s="212">
        <f>+[1]LSP10!E54</f>
        <v>0</v>
      </c>
      <c r="F52" s="212">
        <f>+[1]LSP10!F54</f>
        <v>0</v>
      </c>
      <c r="G52" s="212">
        <f>+[1]LSP10!G54</f>
        <v>0</v>
      </c>
      <c r="H52" s="212">
        <f>+[1]LSP10!H54</f>
        <v>0</v>
      </c>
      <c r="I52" s="212">
        <f>+[1]LSP10!I54</f>
        <v>0</v>
      </c>
      <c r="J52" s="212">
        <f>+[1]LSP10!J54</f>
        <v>0</v>
      </c>
      <c r="K52" s="212">
        <f>+[1]LSP10!K54</f>
        <v>0</v>
      </c>
      <c r="L52" s="212">
        <f>+[1]LSP10!L54</f>
        <v>0</v>
      </c>
      <c r="M52" s="212">
        <f>+[1]LSP10!M54</f>
        <v>0</v>
      </c>
      <c r="N52" s="212">
        <f>+[1]LSP10!N54</f>
        <v>0</v>
      </c>
      <c r="O52" s="212">
        <f>+[1]LSP10!O54</f>
        <v>0</v>
      </c>
      <c r="P52" s="212">
        <f>+[1]LSP10!P54</f>
        <v>0</v>
      </c>
      <c r="Q52" s="212">
        <f>+[1]LSP10!Q54</f>
        <v>0</v>
      </c>
      <c r="R52" s="212">
        <f>+[1]LSP10!R54</f>
        <v>0</v>
      </c>
      <c r="S52" s="212">
        <f>+[1]LSP10!S54</f>
        <v>0</v>
      </c>
      <c r="T52" s="212">
        <f>+[1]LSP10!T54</f>
        <v>0</v>
      </c>
      <c r="U52" s="212">
        <f>+[1]LSP10!U54</f>
        <v>0</v>
      </c>
      <c r="V52" s="212">
        <f>+[1]LSP10!V54</f>
        <v>0</v>
      </c>
      <c r="W52" s="212">
        <f>+[1]LSP10!W54</f>
        <v>0</v>
      </c>
      <c r="X52" s="212">
        <f>+[1]LSP10!X54</f>
        <v>0</v>
      </c>
      <c r="Y52" s="212">
        <f>+[1]LSP10!Y54</f>
        <v>0</v>
      </c>
      <c r="Z52" s="212">
        <f>+[1]LSP10!Z54</f>
        <v>0</v>
      </c>
      <c r="AA52" s="212">
        <f>+[1]LSP10!AA54</f>
        <v>0</v>
      </c>
      <c r="AB52" s="212">
        <f>+[1]LSP10!AB54</f>
        <v>0</v>
      </c>
      <c r="AC52" s="212">
        <f>+[1]LSP10!AC54</f>
        <v>0</v>
      </c>
      <c r="AD52" s="212">
        <f>+[1]LSP10!AD54</f>
        <v>0</v>
      </c>
      <c r="AE52" s="212">
        <f>+[1]LSP10!AE54</f>
        <v>0</v>
      </c>
      <c r="AF52" s="212">
        <f>+[1]LSP10!AF54</f>
        <v>0</v>
      </c>
      <c r="AG52" s="212">
        <f>+[1]LSP10!AG54</f>
        <v>0</v>
      </c>
      <c r="AH52" s="212">
        <f>+[1]LSP10!AH54</f>
        <v>0</v>
      </c>
      <c r="AI52" s="212">
        <f>+[1]LSP10!AI54</f>
        <v>0</v>
      </c>
      <c r="AJ52" s="212">
        <f>+[1]LSP10!AJ54</f>
        <v>0</v>
      </c>
    </row>
    <row r="54" spans="1:36">
      <c r="A54" s="210" t="s">
        <v>368</v>
      </c>
    </row>
    <row r="55" spans="1:36">
      <c r="A55" s="210" t="s">
        <v>369</v>
      </c>
    </row>
    <row r="77" spans="1:36" s="245" customFormat="1" ht="15" customHeight="1">
      <c r="A77" s="244" t="s">
        <v>428</v>
      </c>
      <c r="B77" s="245">
        <f>SUMIF($A$14:$A$52,$A77,B$14:B$52)</f>
        <v>2011</v>
      </c>
      <c r="C77" s="245">
        <f t="shared" ref="C77:AJ78" si="0">SUMIF($A$14:$A$52,$A77,C$14:C$52)</f>
        <v>2161</v>
      </c>
      <c r="D77" s="245">
        <f t="shared" si="0"/>
        <v>2600</v>
      </c>
      <c r="E77" s="245">
        <f t="shared" si="0"/>
        <v>2439</v>
      </c>
      <c r="F77" s="245">
        <f t="shared" si="0"/>
        <v>271</v>
      </c>
      <c r="G77" s="245">
        <f t="shared" si="0"/>
        <v>114</v>
      </c>
      <c r="H77" s="245">
        <f t="shared" si="0"/>
        <v>0</v>
      </c>
      <c r="I77" s="245">
        <f t="shared" si="0"/>
        <v>115</v>
      </c>
      <c r="J77" s="245">
        <f t="shared" si="0"/>
        <v>91</v>
      </c>
      <c r="K77" s="245">
        <f t="shared" si="0"/>
        <v>71</v>
      </c>
      <c r="L77" s="245">
        <f t="shared" si="0"/>
        <v>137</v>
      </c>
      <c r="M77" s="245">
        <f t="shared" si="0"/>
        <v>114</v>
      </c>
      <c r="N77" s="245">
        <f t="shared" si="0"/>
        <v>126</v>
      </c>
      <c r="O77" s="245">
        <f t="shared" si="0"/>
        <v>0</v>
      </c>
      <c r="P77" s="245">
        <f t="shared" si="0"/>
        <v>175</v>
      </c>
      <c r="Q77" s="245">
        <f t="shared" si="0"/>
        <v>101</v>
      </c>
      <c r="R77" s="245">
        <f t="shared" si="0"/>
        <v>108</v>
      </c>
      <c r="S77" s="245">
        <f t="shared" si="0"/>
        <v>164</v>
      </c>
      <c r="T77" s="245">
        <f t="shared" si="0"/>
        <v>99</v>
      </c>
      <c r="U77" s="245">
        <f t="shared" si="0"/>
        <v>78</v>
      </c>
      <c r="V77" s="245">
        <f t="shared" si="0"/>
        <v>0</v>
      </c>
      <c r="W77" s="245">
        <f t="shared" si="0"/>
        <v>178</v>
      </c>
      <c r="X77" s="245">
        <f t="shared" si="0"/>
        <v>95</v>
      </c>
      <c r="Y77" s="245">
        <f t="shared" si="0"/>
        <v>67</v>
      </c>
      <c r="Z77" s="245">
        <f t="shared" si="0"/>
        <v>109</v>
      </c>
      <c r="AA77" s="245">
        <f t="shared" si="0"/>
        <v>155</v>
      </c>
      <c r="AB77" s="245">
        <f t="shared" si="0"/>
        <v>70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69</v>
      </c>
      <c r="C78" s="245">
        <f t="shared" si="0"/>
        <v>106</v>
      </c>
      <c r="D78" s="245">
        <f t="shared" si="0"/>
        <v>202</v>
      </c>
      <c r="E78" s="245">
        <f t="shared" si="0"/>
        <v>149</v>
      </c>
      <c r="F78" s="245">
        <f t="shared" si="0"/>
        <v>7</v>
      </c>
      <c r="G78" s="245">
        <f t="shared" si="0"/>
        <v>4</v>
      </c>
      <c r="H78" s="245">
        <f t="shared" si="0"/>
        <v>0</v>
      </c>
      <c r="I78" s="245">
        <f t="shared" si="0"/>
        <v>6</v>
      </c>
      <c r="J78" s="245">
        <f t="shared" si="0"/>
        <v>3</v>
      </c>
      <c r="K78" s="245">
        <f t="shared" si="0"/>
        <v>0</v>
      </c>
      <c r="L78" s="245">
        <f t="shared" si="0"/>
        <v>13</v>
      </c>
      <c r="M78" s="245">
        <f t="shared" si="0"/>
        <v>3</v>
      </c>
      <c r="N78" s="245">
        <f t="shared" si="0"/>
        <v>6</v>
      </c>
      <c r="O78" s="245">
        <f t="shared" si="0"/>
        <v>0</v>
      </c>
      <c r="P78" s="245">
        <f t="shared" si="0"/>
        <v>15</v>
      </c>
      <c r="Q78" s="245">
        <f t="shared" si="0"/>
        <v>18</v>
      </c>
      <c r="R78" s="245">
        <f t="shared" si="0"/>
        <v>6</v>
      </c>
      <c r="S78" s="245">
        <f t="shared" si="0"/>
        <v>11</v>
      </c>
      <c r="T78" s="245">
        <f t="shared" si="0"/>
        <v>4</v>
      </c>
      <c r="U78" s="245">
        <f t="shared" si="0"/>
        <v>1</v>
      </c>
      <c r="V78" s="245">
        <f t="shared" si="0"/>
        <v>0</v>
      </c>
      <c r="W78" s="245">
        <f t="shared" si="0"/>
        <v>9</v>
      </c>
      <c r="X78" s="245">
        <f t="shared" si="0"/>
        <v>11</v>
      </c>
      <c r="Y78" s="245">
        <f t="shared" si="0"/>
        <v>5</v>
      </c>
      <c r="Z78" s="245">
        <f t="shared" si="0"/>
        <v>20</v>
      </c>
      <c r="AA78" s="245">
        <f t="shared" si="0"/>
        <v>5</v>
      </c>
      <c r="AB78" s="245">
        <f t="shared" si="0"/>
        <v>2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8"/>
  <sheetViews>
    <sheetView zoomScale="90" zoomScaleNormal="90" workbookViewId="0">
      <selection activeCell="Q5" sqref="Q5"/>
    </sheetView>
  </sheetViews>
  <sheetFormatPr defaultRowHeight="15"/>
  <sheetData>
    <row r="1" spans="1:36">
      <c r="A1" s="210" t="s">
        <v>117</v>
      </c>
    </row>
    <row r="3" spans="1:36">
      <c r="A3" s="210" t="s">
        <v>116</v>
      </c>
      <c r="I3" s="218"/>
    </row>
    <row r="4" spans="1:36">
      <c r="A4" s="210" t="s">
        <v>115</v>
      </c>
    </row>
    <row r="5" spans="1:36">
      <c r="A5" s="210" t="s">
        <v>372</v>
      </c>
    </row>
    <row r="6" spans="1:36">
      <c r="A6" s="210" t="s">
        <v>373</v>
      </c>
    </row>
    <row r="8" spans="1:36">
      <c r="A8" s="217" t="s">
        <v>0</v>
      </c>
      <c r="B8" s="217" t="s">
        <v>367</v>
      </c>
      <c r="C8" s="217" t="s">
        <v>374</v>
      </c>
      <c r="D8" s="217" t="s">
        <v>375</v>
      </c>
      <c r="E8" s="217" t="s">
        <v>157</v>
      </c>
      <c r="F8" s="217">
        <v>1</v>
      </c>
      <c r="G8" s="217">
        <v>2</v>
      </c>
      <c r="H8" s="217">
        <v>3</v>
      </c>
      <c r="I8" s="217">
        <v>4</v>
      </c>
      <c r="J8" s="217">
        <v>5</v>
      </c>
      <c r="K8" s="217">
        <v>6</v>
      </c>
      <c r="L8" s="217">
        <v>7</v>
      </c>
      <c r="M8" s="217">
        <v>8</v>
      </c>
      <c r="N8" s="217">
        <v>9</v>
      </c>
      <c r="O8" s="217">
        <v>10</v>
      </c>
      <c r="P8" s="217">
        <v>11</v>
      </c>
      <c r="Q8" s="217">
        <v>12</v>
      </c>
      <c r="R8" s="217">
        <v>13</v>
      </c>
      <c r="S8" s="217">
        <v>14</v>
      </c>
      <c r="T8" s="217">
        <v>15</v>
      </c>
      <c r="U8" s="217">
        <v>16</v>
      </c>
      <c r="V8" s="217">
        <v>17</v>
      </c>
      <c r="W8" s="217">
        <v>18</v>
      </c>
      <c r="X8" s="217">
        <v>19</v>
      </c>
      <c r="Y8" s="217">
        <v>20</v>
      </c>
      <c r="Z8" s="217">
        <v>21</v>
      </c>
      <c r="AA8" s="217">
        <v>22</v>
      </c>
      <c r="AB8" s="217">
        <v>23</v>
      </c>
      <c r="AC8" s="217">
        <v>24</v>
      </c>
      <c r="AD8" s="217">
        <v>25</v>
      </c>
      <c r="AE8" s="217">
        <v>26</v>
      </c>
      <c r="AF8" s="217">
        <v>27</v>
      </c>
      <c r="AG8" s="217">
        <v>28</v>
      </c>
      <c r="AH8" s="217">
        <v>29</v>
      </c>
      <c r="AI8" s="217">
        <v>30</v>
      </c>
    </row>
    <row r="9" spans="1:36">
      <c r="A9" s="212" t="str">
        <f>+[1]OPY!A11</f>
        <v>Input Qty</v>
      </c>
      <c r="B9" s="212">
        <f>+[1]OPY!B11</f>
        <v>58341</v>
      </c>
      <c r="C9" s="212">
        <f>+[1]OPY!C11</f>
        <v>25374</v>
      </c>
      <c r="D9" s="212">
        <f>+[1]OPY!D11</f>
        <v>6846</v>
      </c>
      <c r="E9" s="212">
        <f>+[1]OPY!E11</f>
        <v>299</v>
      </c>
      <c r="F9" s="212">
        <f>+[1]OPY!F11</f>
        <v>0</v>
      </c>
      <c r="G9" s="212">
        <f>+[1]OPY!G11</f>
        <v>0</v>
      </c>
      <c r="H9" s="212">
        <f>+[1]OPY!H11</f>
        <v>0</v>
      </c>
      <c r="I9" s="212">
        <f>+[1]OPY!I11</f>
        <v>299</v>
      </c>
      <c r="J9" s="212">
        <f>+[1]OPY!J11</f>
        <v>0</v>
      </c>
      <c r="K9" s="212">
        <f>+[1]OPY!K11</f>
        <v>0</v>
      </c>
      <c r="L9" s="212">
        <f>+[1]OPY!L11</f>
        <v>0</v>
      </c>
      <c r="M9" s="212">
        <f>+[1]OPY!M11</f>
        <v>0</v>
      </c>
      <c r="N9" s="212">
        <f>+[1]OPY!N11</f>
        <v>0</v>
      </c>
      <c r="O9" s="212">
        <f>+[1]OPY!O11</f>
        <v>0</v>
      </c>
      <c r="P9" s="212">
        <f>+[1]OPY!P11</f>
        <v>0</v>
      </c>
      <c r="Q9" s="212">
        <f>+[1]OPY!Q11</f>
        <v>0</v>
      </c>
      <c r="R9" s="212">
        <f>+[1]OPY!R11</f>
        <v>0</v>
      </c>
      <c r="S9" s="212">
        <f>+[1]OPY!S11</f>
        <v>0</v>
      </c>
      <c r="T9" s="212">
        <f>+[1]OPY!T11</f>
        <v>0</v>
      </c>
      <c r="U9" s="212">
        <f>+[1]OPY!U11</f>
        <v>31</v>
      </c>
      <c r="V9" s="212">
        <f>+[1]OPY!V11</f>
        <v>0</v>
      </c>
      <c r="W9" s="212">
        <f>+[1]OPY!W11</f>
        <v>0</v>
      </c>
      <c r="X9" s="212">
        <f>+[1]OPY!X11</f>
        <v>0</v>
      </c>
      <c r="Y9" s="212">
        <f>+[1]OPY!Y11</f>
        <v>0</v>
      </c>
      <c r="Z9" s="212">
        <f>+[1]OPY!Z11</f>
        <v>0</v>
      </c>
      <c r="AA9" s="212">
        <f>+[1]OPY!AA11</f>
        <v>-31</v>
      </c>
      <c r="AB9" s="212">
        <f>+[1]OPY!AB11</f>
        <v>0</v>
      </c>
      <c r="AC9" s="212">
        <f>+[1]OPY!AC11</f>
        <v>0</v>
      </c>
      <c r="AD9" s="212">
        <f>+[1]OPY!AD11</f>
        <v>0</v>
      </c>
      <c r="AE9" s="212">
        <f>+[1]OPY!AE11</f>
        <v>0</v>
      </c>
      <c r="AF9" s="212">
        <f>+[1]OPY!AF11</f>
        <v>0</v>
      </c>
      <c r="AG9" s="212">
        <f>+[1]OPY!AG11</f>
        <v>0</v>
      </c>
      <c r="AH9" s="212">
        <f>+[1]OPY!AH11</f>
        <v>0</v>
      </c>
      <c r="AI9" s="212">
        <f>+[1]OPY!AI11</f>
        <v>0</v>
      </c>
      <c r="AJ9" s="212">
        <f>+[1]OPY!AJ11</f>
        <v>0</v>
      </c>
    </row>
    <row r="10" spans="1:36">
      <c r="A10" s="212" t="str">
        <f>+[1]OPY!A12</f>
        <v>Output Qty</v>
      </c>
      <c r="B10" s="212">
        <f>+[1]OPY!B12</f>
        <v>47563</v>
      </c>
      <c r="C10" s="212">
        <f>+[1]OPY!C12</f>
        <v>20657</v>
      </c>
      <c r="D10" s="212">
        <f>+[1]OPY!D12</f>
        <v>6134</v>
      </c>
      <c r="E10" s="212">
        <f>+[1]OPY!E12</f>
        <v>294</v>
      </c>
      <c r="F10" s="212">
        <f>+[1]OPY!F12</f>
        <v>0</v>
      </c>
      <c r="G10" s="212">
        <f>+[1]OPY!G12</f>
        <v>0</v>
      </c>
      <c r="H10" s="212">
        <f>+[1]OPY!H12</f>
        <v>0</v>
      </c>
      <c r="I10" s="212">
        <f>+[1]OPY!I12</f>
        <v>294</v>
      </c>
      <c r="J10" s="212">
        <f>+[1]OPY!J12</f>
        <v>0</v>
      </c>
      <c r="K10" s="212">
        <f>+[1]OPY!K12</f>
        <v>0</v>
      </c>
      <c r="L10" s="212">
        <f>+[1]OPY!L12</f>
        <v>0</v>
      </c>
      <c r="M10" s="212">
        <f>+[1]OPY!M12</f>
        <v>0</v>
      </c>
      <c r="N10" s="212">
        <f>+[1]OPY!N12</f>
        <v>0</v>
      </c>
      <c r="O10" s="212">
        <f>+[1]OPY!O12</f>
        <v>0</v>
      </c>
      <c r="P10" s="212">
        <f>+[1]OPY!P12</f>
        <v>0</v>
      </c>
      <c r="Q10" s="212">
        <f>+[1]OPY!Q12</f>
        <v>0</v>
      </c>
      <c r="R10" s="212">
        <f>+[1]OPY!R12</f>
        <v>0</v>
      </c>
      <c r="S10" s="212">
        <f>+[1]OPY!S12</f>
        <v>0</v>
      </c>
      <c r="T10" s="212">
        <f>+[1]OPY!T12</f>
        <v>0</v>
      </c>
      <c r="U10" s="212">
        <f>+[1]OPY!U12</f>
        <v>31</v>
      </c>
      <c r="V10" s="212">
        <f>+[1]OPY!V12</f>
        <v>0</v>
      </c>
      <c r="W10" s="212">
        <f>+[1]OPY!W12</f>
        <v>0</v>
      </c>
      <c r="X10" s="212">
        <f>+[1]OPY!X12</f>
        <v>0</v>
      </c>
      <c r="Y10" s="212">
        <f>+[1]OPY!Y12</f>
        <v>0</v>
      </c>
      <c r="Z10" s="212">
        <f>+[1]OPY!Z12</f>
        <v>0</v>
      </c>
      <c r="AA10" s="212">
        <f>+[1]OPY!AA12</f>
        <v>-31</v>
      </c>
      <c r="AB10" s="212">
        <f>+[1]OPY!AB12</f>
        <v>0</v>
      </c>
      <c r="AC10" s="212">
        <f>+[1]OPY!AC12</f>
        <v>0</v>
      </c>
      <c r="AD10" s="212">
        <f>+[1]OPY!AD12</f>
        <v>0</v>
      </c>
      <c r="AE10" s="212">
        <f>+[1]OPY!AE12</f>
        <v>0</v>
      </c>
      <c r="AF10" s="212">
        <f>+[1]OPY!AF12</f>
        <v>0</v>
      </c>
      <c r="AG10" s="212">
        <f>+[1]OPY!AG12</f>
        <v>0</v>
      </c>
      <c r="AH10" s="212">
        <f>+[1]OPY!AH12</f>
        <v>0</v>
      </c>
      <c r="AI10" s="212">
        <f>+[1]OPY!AI12</f>
        <v>0</v>
      </c>
      <c r="AJ10" s="212">
        <f>+[1]OPY!AJ12</f>
        <v>0</v>
      </c>
    </row>
    <row r="11" spans="1:36">
      <c r="A11" s="212" t="str">
        <f>+[1]OPY!A13</f>
        <v>Reject Qty</v>
      </c>
      <c r="B11" s="212">
        <f>+[1]OPY!B13</f>
        <v>10778</v>
      </c>
      <c r="C11" s="212">
        <f>+[1]OPY!C13</f>
        <v>4717</v>
      </c>
      <c r="D11" s="212">
        <f>+[1]OPY!D13</f>
        <v>712</v>
      </c>
      <c r="E11" s="212">
        <f>+[1]OPY!E13</f>
        <v>5</v>
      </c>
      <c r="F11" s="212">
        <f>+[1]OPY!F13</f>
        <v>0</v>
      </c>
      <c r="G11" s="212">
        <f>+[1]OPY!G13</f>
        <v>0</v>
      </c>
      <c r="H11" s="212">
        <f>+[1]OPY!H13</f>
        <v>0</v>
      </c>
      <c r="I11" s="212">
        <f>+[1]OPY!I13</f>
        <v>5</v>
      </c>
      <c r="J11" s="212">
        <f>+[1]OPY!J13</f>
        <v>0</v>
      </c>
      <c r="K11" s="212">
        <f>+[1]OPY!K13</f>
        <v>0</v>
      </c>
      <c r="L11" s="212">
        <f>+[1]OPY!L13</f>
        <v>0</v>
      </c>
      <c r="M11" s="212">
        <f>+[1]OPY!M13</f>
        <v>0</v>
      </c>
      <c r="N11" s="212">
        <f>+[1]OPY!N13</f>
        <v>0</v>
      </c>
      <c r="O11" s="212">
        <f>+[1]OPY!O13</f>
        <v>0</v>
      </c>
      <c r="P11" s="212">
        <f>+[1]OPY!P13</f>
        <v>0</v>
      </c>
      <c r="Q11" s="212">
        <f>+[1]OPY!Q13</f>
        <v>0</v>
      </c>
      <c r="R11" s="212">
        <f>+[1]OPY!R13</f>
        <v>0</v>
      </c>
      <c r="S11" s="212">
        <f>+[1]OPY!S13</f>
        <v>0</v>
      </c>
      <c r="T11" s="212">
        <f>+[1]OPY!T13</f>
        <v>0</v>
      </c>
      <c r="U11" s="212">
        <f>+[1]OPY!U13</f>
        <v>0</v>
      </c>
      <c r="V11" s="212">
        <f>+[1]OPY!V13</f>
        <v>0</v>
      </c>
      <c r="W11" s="212">
        <f>+[1]OPY!W13</f>
        <v>0</v>
      </c>
      <c r="X11" s="212">
        <f>+[1]OPY!X13</f>
        <v>0</v>
      </c>
      <c r="Y11" s="212">
        <f>+[1]OPY!Y13</f>
        <v>0</v>
      </c>
      <c r="Z11" s="212">
        <f>+[1]OPY!Z13</f>
        <v>0</v>
      </c>
      <c r="AA11" s="212">
        <f>+[1]OPY!AA13</f>
        <v>0</v>
      </c>
      <c r="AB11" s="212">
        <f>+[1]OPY!AB13</f>
        <v>0</v>
      </c>
      <c r="AC11" s="212">
        <f>+[1]OPY!AC13</f>
        <v>0</v>
      </c>
      <c r="AD11" s="212">
        <f>+[1]OPY!AD13</f>
        <v>0</v>
      </c>
      <c r="AE11" s="212">
        <f>+[1]OPY!AE13</f>
        <v>0</v>
      </c>
      <c r="AF11" s="212">
        <f>+[1]OPY!AF13</f>
        <v>0</v>
      </c>
      <c r="AG11" s="212">
        <f>+[1]OPY!AG13</f>
        <v>0</v>
      </c>
      <c r="AH11" s="212">
        <f>+[1]OPY!AH13</f>
        <v>0</v>
      </c>
      <c r="AI11" s="212">
        <f>+[1]OPY!AI13</f>
        <v>0</v>
      </c>
      <c r="AJ11" s="212">
        <f>+[1]OPY!AJ13</f>
        <v>0</v>
      </c>
    </row>
    <row r="12" spans="1:36" s="189" customFormat="1">
      <c r="A12" s="212" t="str">
        <f>+[1]OPY!A14</f>
        <v>%Yield NG</v>
      </c>
      <c r="B12" s="212">
        <f>+[1]OPY!B14</f>
        <v>18.474143398296224</v>
      </c>
      <c r="C12" s="212">
        <f>+[1]OPY!C14</f>
        <v>18.589895168282496</v>
      </c>
      <c r="D12" s="212">
        <f>+[1]OPY!D14</f>
        <v>10.400233713117149</v>
      </c>
      <c r="E12" s="212">
        <f>+[1]OPY!E14</f>
        <v>1.6722408026755853</v>
      </c>
      <c r="F12" s="212">
        <f>+[1]OPY!F14</f>
        <v>0</v>
      </c>
      <c r="G12" s="212">
        <f>+[1]OPY!G14</f>
        <v>0</v>
      </c>
      <c r="H12" s="212">
        <f>+[1]OPY!H14</f>
        <v>0</v>
      </c>
      <c r="I12" s="212">
        <f>+[1]OPY!I14</f>
        <v>1.6722408026755853</v>
      </c>
      <c r="J12" s="212">
        <f>+[1]OPY!J14</f>
        <v>0</v>
      </c>
      <c r="K12" s="212">
        <f>+[1]OPY!K14</f>
        <v>0</v>
      </c>
      <c r="L12" s="212">
        <f>+[1]OPY!L14</f>
        <v>0</v>
      </c>
      <c r="M12" s="212">
        <f>+[1]OPY!M14</f>
        <v>0</v>
      </c>
      <c r="N12" s="212">
        <f>+[1]OPY!N14</f>
        <v>0</v>
      </c>
      <c r="O12" s="212">
        <f>+[1]OPY!O14</f>
        <v>0</v>
      </c>
      <c r="P12" s="212">
        <f>+[1]OPY!P14</f>
        <v>0</v>
      </c>
      <c r="Q12" s="212">
        <f>+[1]OPY!Q14</f>
        <v>0</v>
      </c>
      <c r="R12" s="212">
        <f>+[1]OPY!R14</f>
        <v>0</v>
      </c>
      <c r="S12" s="212">
        <f>+[1]OPY!S14</f>
        <v>0</v>
      </c>
      <c r="T12" s="212">
        <f>+[1]OPY!T14</f>
        <v>0</v>
      </c>
      <c r="U12" s="212">
        <f>+[1]OPY!U14</f>
        <v>0</v>
      </c>
      <c r="V12" s="212">
        <f>+[1]OPY!V14</f>
        <v>0</v>
      </c>
      <c r="W12" s="212">
        <f>+[1]OPY!W14</f>
        <v>0</v>
      </c>
      <c r="X12" s="212">
        <f>+[1]OPY!X14</f>
        <v>0</v>
      </c>
      <c r="Y12" s="212">
        <f>+[1]OPY!Y14</f>
        <v>0</v>
      </c>
      <c r="Z12" s="212">
        <f>+[1]OPY!Z14</f>
        <v>0</v>
      </c>
      <c r="AA12" s="212">
        <f>+[1]OPY!AA14</f>
        <v>0</v>
      </c>
      <c r="AB12" s="212">
        <f>+[1]OPY!AB14</f>
        <v>0</v>
      </c>
      <c r="AC12" s="212">
        <f>+[1]OPY!AC14</f>
        <v>0</v>
      </c>
      <c r="AD12" s="212">
        <f>+[1]OPY!AD14</f>
        <v>0</v>
      </c>
      <c r="AE12" s="212">
        <f>+[1]OPY!AE14</f>
        <v>0</v>
      </c>
      <c r="AF12" s="212">
        <f>+[1]OPY!AF14</f>
        <v>0</v>
      </c>
      <c r="AG12" s="212">
        <f>+[1]OPY!AG14</f>
        <v>0</v>
      </c>
      <c r="AH12" s="212">
        <f>+[1]OPY!AH14</f>
        <v>0</v>
      </c>
      <c r="AI12" s="212">
        <f>+[1]OPY!AI14</f>
        <v>0</v>
      </c>
      <c r="AJ12" s="212">
        <f>+[1]OPY!AJ14</f>
        <v>0</v>
      </c>
    </row>
    <row r="13" spans="1:36">
      <c r="A13" s="212" t="str">
        <f>+[1]OPY!A15</f>
        <v>Reject Group</v>
      </c>
      <c r="B13" s="212">
        <f>+[1]OPY!B15</f>
        <v>0</v>
      </c>
      <c r="C13" s="212">
        <f>+[1]OPY!C15</f>
        <v>0</v>
      </c>
      <c r="D13" s="212">
        <f>+[1]OPY!D15</f>
        <v>0</v>
      </c>
      <c r="E13" s="212">
        <f>+[1]OPY!E15</f>
        <v>0</v>
      </c>
      <c r="F13" s="212">
        <f>+[1]OPY!F15</f>
        <v>0</v>
      </c>
      <c r="G13" s="212">
        <f>+[1]OPY!G15</f>
        <v>0</v>
      </c>
      <c r="H13" s="212">
        <f>+[1]OPY!H15</f>
        <v>0</v>
      </c>
      <c r="I13" s="212">
        <f>+[1]OPY!I15</f>
        <v>0</v>
      </c>
      <c r="J13" s="212">
        <f>+[1]OPY!J15</f>
        <v>0</v>
      </c>
      <c r="K13" s="212">
        <f>+[1]OPY!K15</f>
        <v>0</v>
      </c>
      <c r="L13" s="212">
        <f>+[1]OPY!L15</f>
        <v>0</v>
      </c>
      <c r="M13" s="212">
        <f>+[1]OPY!M15</f>
        <v>0</v>
      </c>
      <c r="N13" s="212">
        <f>+[1]OPY!N15</f>
        <v>0</v>
      </c>
      <c r="O13" s="212">
        <f>+[1]OPY!O15</f>
        <v>0</v>
      </c>
      <c r="P13" s="212">
        <f>+[1]OPY!P15</f>
        <v>0</v>
      </c>
      <c r="Q13" s="212">
        <f>+[1]OPY!Q15</f>
        <v>0</v>
      </c>
      <c r="R13" s="212">
        <f>+[1]OPY!R15</f>
        <v>0</v>
      </c>
      <c r="S13" s="212">
        <f>+[1]OPY!S15</f>
        <v>0</v>
      </c>
      <c r="T13" s="212">
        <f>+[1]OPY!T15</f>
        <v>0</v>
      </c>
      <c r="U13" s="212">
        <f>+[1]OPY!U15</f>
        <v>0</v>
      </c>
      <c r="V13" s="212">
        <f>+[1]OPY!V15</f>
        <v>0</v>
      </c>
      <c r="W13" s="212">
        <f>+[1]OPY!W15</f>
        <v>0</v>
      </c>
      <c r="X13" s="212">
        <f>+[1]OPY!X15</f>
        <v>0</v>
      </c>
      <c r="Y13" s="212">
        <f>+[1]OPY!Y15</f>
        <v>0</v>
      </c>
      <c r="Z13" s="212">
        <f>+[1]OPY!Z15</f>
        <v>0</v>
      </c>
      <c r="AA13" s="212">
        <f>+[1]OPY!AA15</f>
        <v>0</v>
      </c>
      <c r="AB13" s="212">
        <f>+[1]OPY!AB15</f>
        <v>0</v>
      </c>
      <c r="AC13" s="212">
        <f>+[1]OPY!AC15</f>
        <v>0</v>
      </c>
      <c r="AD13" s="212">
        <f>+[1]OPY!AD15</f>
        <v>0</v>
      </c>
      <c r="AE13" s="212">
        <f>+[1]OPY!AE15</f>
        <v>0</v>
      </c>
      <c r="AF13" s="212">
        <f>+[1]OPY!AF15</f>
        <v>0</v>
      </c>
      <c r="AG13" s="212">
        <f>+[1]OPY!AG15</f>
        <v>0</v>
      </c>
      <c r="AH13" s="212">
        <f>+[1]OPY!AH15</f>
        <v>0</v>
      </c>
      <c r="AI13" s="212">
        <f>+[1]OPY!AI15</f>
        <v>0</v>
      </c>
      <c r="AJ13" s="212">
        <f>+[1]OPY!AJ15</f>
        <v>0</v>
      </c>
    </row>
    <row r="14" spans="1:36">
      <c r="A14" s="212" t="str">
        <f>+[1]OPY!A16</f>
        <v>ADJUST MACHINE</v>
      </c>
      <c r="B14" s="212">
        <f>+[1]OPY!B16</f>
        <v>69</v>
      </c>
      <c r="C14" s="212">
        <f>+[1]OPY!C16</f>
        <v>11</v>
      </c>
      <c r="D14" s="212">
        <f>+[1]OPY!D16</f>
        <v>19</v>
      </c>
      <c r="E14" s="212">
        <f>+[1]OPY!E16</f>
        <v>0</v>
      </c>
      <c r="F14" s="212">
        <f>+[1]OPY!F16</f>
        <v>0</v>
      </c>
      <c r="G14" s="212">
        <f>+[1]OPY!G16</f>
        <v>0</v>
      </c>
      <c r="H14" s="212">
        <f>+[1]OPY!H16</f>
        <v>0</v>
      </c>
      <c r="I14" s="212">
        <f>+[1]OPY!I16</f>
        <v>0</v>
      </c>
      <c r="J14" s="212">
        <f>+[1]OPY!J16</f>
        <v>0</v>
      </c>
      <c r="K14" s="212">
        <f>+[1]OPY!K16</f>
        <v>0</v>
      </c>
      <c r="L14" s="212">
        <f>+[1]OPY!L16</f>
        <v>0</v>
      </c>
      <c r="M14" s="212">
        <f>+[1]OPY!M16</f>
        <v>0</v>
      </c>
      <c r="N14" s="212">
        <f>+[1]OPY!N16</f>
        <v>0</v>
      </c>
      <c r="O14" s="212">
        <f>+[1]OPY!O16</f>
        <v>0</v>
      </c>
      <c r="P14" s="212">
        <f>+[1]OPY!P16</f>
        <v>0</v>
      </c>
      <c r="Q14" s="212">
        <f>+[1]OPY!Q16</f>
        <v>0</v>
      </c>
      <c r="R14" s="212">
        <f>+[1]OPY!R16</f>
        <v>0</v>
      </c>
      <c r="S14" s="212">
        <f>+[1]OPY!S16</f>
        <v>0</v>
      </c>
      <c r="T14" s="212">
        <f>+[1]OPY!T16</f>
        <v>0</v>
      </c>
      <c r="U14" s="212">
        <f>+[1]OPY!U16</f>
        <v>0</v>
      </c>
      <c r="V14" s="212">
        <f>+[1]OPY!V16</f>
        <v>0</v>
      </c>
      <c r="W14" s="212">
        <f>+[1]OPY!W16</f>
        <v>0</v>
      </c>
      <c r="X14" s="212">
        <f>+[1]OPY!X16</f>
        <v>0</v>
      </c>
      <c r="Y14" s="212">
        <f>+[1]OPY!Y16</f>
        <v>0</v>
      </c>
      <c r="Z14" s="212">
        <f>+[1]OPY!Z16</f>
        <v>0</v>
      </c>
      <c r="AA14" s="212">
        <f>+[1]OPY!AA16</f>
        <v>0</v>
      </c>
      <c r="AB14" s="212">
        <f>+[1]OPY!AB16</f>
        <v>0</v>
      </c>
      <c r="AC14" s="212">
        <f>+[1]OPY!AC16</f>
        <v>0</v>
      </c>
      <c r="AD14" s="212">
        <f>+[1]OPY!AD16</f>
        <v>0</v>
      </c>
      <c r="AE14" s="212">
        <f>+[1]OPY!AE16</f>
        <v>0</v>
      </c>
      <c r="AF14" s="212">
        <f>+[1]OPY!AF16</f>
        <v>0</v>
      </c>
      <c r="AG14" s="212">
        <f>+[1]OPY!AG16</f>
        <v>0</v>
      </c>
      <c r="AH14" s="212">
        <f>+[1]OPY!AH16</f>
        <v>0</v>
      </c>
      <c r="AI14" s="212">
        <f>+[1]OPY!AI16</f>
        <v>0</v>
      </c>
      <c r="AJ14" s="212">
        <f>+[1]OPY!AJ16</f>
        <v>0</v>
      </c>
    </row>
    <row r="15" spans="1:36">
      <c r="A15" s="212" t="str">
        <f>+[1]OPY!A17</f>
        <v>ANGLE</v>
      </c>
      <c r="B15" s="212">
        <f>+[1]OPY!B17</f>
        <v>0</v>
      </c>
      <c r="C15" s="212">
        <f>+[1]OPY!C17</f>
        <v>0</v>
      </c>
      <c r="D15" s="212">
        <f>+[1]OPY!D17</f>
        <v>0</v>
      </c>
      <c r="E15" s="212">
        <f>+[1]OPY!E17</f>
        <v>0</v>
      </c>
      <c r="F15" s="212">
        <f>+[1]OPY!F17</f>
        <v>0</v>
      </c>
      <c r="G15" s="212">
        <f>+[1]OPY!G17</f>
        <v>0</v>
      </c>
      <c r="H15" s="212">
        <f>+[1]OPY!H17</f>
        <v>0</v>
      </c>
      <c r="I15" s="212">
        <f>+[1]OPY!I17</f>
        <v>0</v>
      </c>
      <c r="J15" s="212">
        <f>+[1]OPY!J17</f>
        <v>0</v>
      </c>
      <c r="K15" s="212">
        <f>+[1]OPY!K17</f>
        <v>0</v>
      </c>
      <c r="L15" s="212">
        <f>+[1]OPY!L17</f>
        <v>0</v>
      </c>
      <c r="M15" s="212">
        <f>+[1]OPY!M17</f>
        <v>0</v>
      </c>
      <c r="N15" s="212">
        <f>+[1]OPY!N17</f>
        <v>0</v>
      </c>
      <c r="O15" s="212">
        <f>+[1]OPY!O17</f>
        <v>0</v>
      </c>
      <c r="P15" s="212">
        <f>+[1]OPY!P17</f>
        <v>0</v>
      </c>
      <c r="Q15" s="212">
        <f>+[1]OPY!Q17</f>
        <v>0</v>
      </c>
      <c r="R15" s="212">
        <f>+[1]OPY!R17</f>
        <v>0</v>
      </c>
      <c r="S15" s="212">
        <f>+[1]OPY!S17</f>
        <v>0</v>
      </c>
      <c r="T15" s="212">
        <f>+[1]OPY!T17</f>
        <v>0</v>
      </c>
      <c r="U15" s="212">
        <f>+[1]OPY!U17</f>
        <v>0</v>
      </c>
      <c r="V15" s="212">
        <f>+[1]OPY!V17</f>
        <v>0</v>
      </c>
      <c r="W15" s="212">
        <f>+[1]OPY!W17</f>
        <v>0</v>
      </c>
      <c r="X15" s="212">
        <f>+[1]OPY!X17</f>
        <v>0</v>
      </c>
      <c r="Y15" s="212">
        <f>+[1]OPY!Y17</f>
        <v>0</v>
      </c>
      <c r="Z15" s="212">
        <f>+[1]OPY!Z17</f>
        <v>0</v>
      </c>
      <c r="AA15" s="212">
        <f>+[1]OPY!AA17</f>
        <v>0</v>
      </c>
      <c r="AB15" s="212">
        <f>+[1]OPY!AB17</f>
        <v>0</v>
      </c>
      <c r="AC15" s="212">
        <f>+[1]OPY!AC17</f>
        <v>0</v>
      </c>
      <c r="AD15" s="212">
        <f>+[1]OPY!AD17</f>
        <v>0</v>
      </c>
      <c r="AE15" s="212">
        <f>+[1]OPY!AE17</f>
        <v>0</v>
      </c>
      <c r="AF15" s="212">
        <f>+[1]OPY!AF17</f>
        <v>0</v>
      </c>
      <c r="AG15" s="212">
        <f>+[1]OPY!AG17</f>
        <v>0</v>
      </c>
      <c r="AH15" s="212">
        <f>+[1]OPY!AH17</f>
        <v>0</v>
      </c>
      <c r="AI15" s="212">
        <f>+[1]OPY!AI17</f>
        <v>0</v>
      </c>
      <c r="AJ15" s="212">
        <f>+[1]OPY!AJ17</f>
        <v>0</v>
      </c>
    </row>
    <row r="16" spans="1:36">
      <c r="A16" s="212" t="str">
        <f>+[1]OPY!A18</f>
        <v>BURR ALL</v>
      </c>
      <c r="B16" s="212">
        <f>+[1]OPY!B18</f>
        <v>0</v>
      </c>
      <c r="C16" s="212">
        <f>+[1]OPY!C18</f>
        <v>0</v>
      </c>
      <c r="D16" s="212">
        <f>+[1]OPY!D18</f>
        <v>0</v>
      </c>
      <c r="E16" s="212">
        <f>+[1]OPY!E18</f>
        <v>0</v>
      </c>
      <c r="F16" s="212">
        <f>+[1]OPY!F18</f>
        <v>0</v>
      </c>
      <c r="G16" s="212">
        <f>+[1]OPY!G18</f>
        <v>0</v>
      </c>
      <c r="H16" s="212">
        <f>+[1]OPY!H18</f>
        <v>0</v>
      </c>
      <c r="I16" s="212">
        <f>+[1]OPY!I18</f>
        <v>0</v>
      </c>
      <c r="J16" s="212">
        <f>+[1]OPY!J18</f>
        <v>0</v>
      </c>
      <c r="K16" s="212">
        <f>+[1]OPY!K18</f>
        <v>0</v>
      </c>
      <c r="L16" s="212">
        <f>+[1]OPY!L18</f>
        <v>0</v>
      </c>
      <c r="M16" s="212">
        <f>+[1]OPY!M18</f>
        <v>0</v>
      </c>
      <c r="N16" s="212">
        <f>+[1]OPY!N18</f>
        <v>0</v>
      </c>
      <c r="O16" s="212">
        <f>+[1]OPY!O18</f>
        <v>0</v>
      </c>
      <c r="P16" s="212">
        <f>+[1]OPY!P18</f>
        <v>0</v>
      </c>
      <c r="Q16" s="212">
        <f>+[1]OPY!Q18</f>
        <v>0</v>
      </c>
      <c r="R16" s="212">
        <f>+[1]OPY!R18</f>
        <v>0</v>
      </c>
      <c r="S16" s="212">
        <f>+[1]OPY!S18</f>
        <v>0</v>
      </c>
      <c r="T16" s="212">
        <f>+[1]OPY!T18</f>
        <v>0</v>
      </c>
      <c r="U16" s="212">
        <f>+[1]OPY!U18</f>
        <v>0</v>
      </c>
      <c r="V16" s="212">
        <f>+[1]OPY!V18</f>
        <v>0</v>
      </c>
      <c r="W16" s="212">
        <f>+[1]OPY!W18</f>
        <v>0</v>
      </c>
      <c r="X16" s="212">
        <f>+[1]OPY!X18</f>
        <v>0</v>
      </c>
      <c r="Y16" s="212">
        <f>+[1]OPY!Y18</f>
        <v>0</v>
      </c>
      <c r="Z16" s="212">
        <f>+[1]OPY!Z18</f>
        <v>0</v>
      </c>
      <c r="AA16" s="212">
        <f>+[1]OPY!AA18</f>
        <v>0</v>
      </c>
      <c r="AB16" s="212">
        <f>+[1]OPY!AB18</f>
        <v>0</v>
      </c>
      <c r="AC16" s="212">
        <f>+[1]OPY!AC18</f>
        <v>0</v>
      </c>
      <c r="AD16" s="212">
        <f>+[1]OPY!AD18</f>
        <v>0</v>
      </c>
      <c r="AE16" s="212">
        <f>+[1]OPY!AE18</f>
        <v>0</v>
      </c>
      <c r="AF16" s="212">
        <f>+[1]OPY!AF18</f>
        <v>0</v>
      </c>
      <c r="AG16" s="212">
        <f>+[1]OPY!AG18</f>
        <v>0</v>
      </c>
      <c r="AH16" s="212">
        <f>+[1]OPY!AH18</f>
        <v>0</v>
      </c>
      <c r="AI16" s="212">
        <f>+[1]OPY!AI18</f>
        <v>0</v>
      </c>
      <c r="AJ16" s="212">
        <f>+[1]OPY!AJ18</f>
        <v>0</v>
      </c>
    </row>
    <row r="17" spans="1:36">
      <c r="A17" s="212" t="str">
        <f>+[1]OPY!A19</f>
        <v>CONTAM ALL</v>
      </c>
      <c r="B17" s="212">
        <f>+[1]OPY!B19</f>
        <v>36</v>
      </c>
      <c r="C17" s="212">
        <f>+[1]OPY!C19</f>
        <v>27</v>
      </c>
      <c r="D17" s="212">
        <f>+[1]OPY!D19</f>
        <v>60</v>
      </c>
      <c r="E17" s="212">
        <f>+[1]OPY!E19</f>
        <v>0</v>
      </c>
      <c r="F17" s="212">
        <f>+[1]OPY!F19</f>
        <v>0</v>
      </c>
      <c r="G17" s="212">
        <f>+[1]OPY!G19</f>
        <v>0</v>
      </c>
      <c r="H17" s="212">
        <f>+[1]OPY!H19</f>
        <v>0</v>
      </c>
      <c r="I17" s="212">
        <f>+[1]OPY!I19</f>
        <v>0</v>
      </c>
      <c r="J17" s="212">
        <f>+[1]OPY!J19</f>
        <v>0</v>
      </c>
      <c r="K17" s="212">
        <f>+[1]OPY!K19</f>
        <v>0</v>
      </c>
      <c r="L17" s="212">
        <f>+[1]OPY!L19</f>
        <v>0</v>
      </c>
      <c r="M17" s="212">
        <f>+[1]OPY!M19</f>
        <v>0</v>
      </c>
      <c r="N17" s="212">
        <f>+[1]OPY!N19</f>
        <v>0</v>
      </c>
      <c r="O17" s="212">
        <f>+[1]OPY!O19</f>
        <v>0</v>
      </c>
      <c r="P17" s="212">
        <f>+[1]OPY!P19</f>
        <v>0</v>
      </c>
      <c r="Q17" s="212">
        <f>+[1]OPY!Q19</f>
        <v>0</v>
      </c>
      <c r="R17" s="212">
        <f>+[1]OPY!R19</f>
        <v>0</v>
      </c>
      <c r="S17" s="212">
        <f>+[1]OPY!S19</f>
        <v>0</v>
      </c>
      <c r="T17" s="212">
        <f>+[1]OPY!T19</f>
        <v>0</v>
      </c>
      <c r="U17" s="212">
        <f>+[1]OPY!U19</f>
        <v>0</v>
      </c>
      <c r="V17" s="212">
        <f>+[1]OPY!V19</f>
        <v>0</v>
      </c>
      <c r="W17" s="212">
        <f>+[1]OPY!W19</f>
        <v>0</v>
      </c>
      <c r="X17" s="212">
        <f>+[1]OPY!X19</f>
        <v>0</v>
      </c>
      <c r="Y17" s="212">
        <f>+[1]OPY!Y19</f>
        <v>0</v>
      </c>
      <c r="Z17" s="212">
        <f>+[1]OPY!Z19</f>
        <v>0</v>
      </c>
      <c r="AA17" s="212">
        <f>+[1]OPY!AA19</f>
        <v>0</v>
      </c>
      <c r="AB17" s="212">
        <f>+[1]OPY!AB19</f>
        <v>0</v>
      </c>
      <c r="AC17" s="212">
        <f>+[1]OPY!AC19</f>
        <v>0</v>
      </c>
      <c r="AD17" s="212">
        <f>+[1]OPY!AD19</f>
        <v>0</v>
      </c>
      <c r="AE17" s="212">
        <f>+[1]OPY!AE19</f>
        <v>0</v>
      </c>
      <c r="AF17" s="212">
        <f>+[1]OPY!AF19</f>
        <v>0</v>
      </c>
      <c r="AG17" s="212">
        <f>+[1]OPY!AG19</f>
        <v>0</v>
      </c>
      <c r="AH17" s="212">
        <f>+[1]OPY!AH19</f>
        <v>0</v>
      </c>
      <c r="AI17" s="212">
        <f>+[1]OPY!AI19</f>
        <v>0</v>
      </c>
      <c r="AJ17" s="212">
        <f>+[1]OPY!AJ19</f>
        <v>0</v>
      </c>
    </row>
    <row r="18" spans="1:36">
      <c r="A18" s="212" t="str">
        <f>+[1]OPY!A20</f>
        <v>CUT NG</v>
      </c>
      <c r="B18" s="212">
        <f>+[1]OPY!B20</f>
        <v>3</v>
      </c>
      <c r="C18" s="212">
        <f>+[1]OPY!C20</f>
        <v>1</v>
      </c>
      <c r="D18" s="212">
        <f>+[1]OPY!D20</f>
        <v>9</v>
      </c>
      <c r="E18" s="212">
        <f>+[1]OPY!E20</f>
        <v>0</v>
      </c>
      <c r="F18" s="212">
        <f>+[1]OPY!F20</f>
        <v>0</v>
      </c>
      <c r="G18" s="212">
        <f>+[1]OPY!G20</f>
        <v>0</v>
      </c>
      <c r="H18" s="212">
        <f>+[1]OPY!H20</f>
        <v>0</v>
      </c>
      <c r="I18" s="212">
        <f>+[1]OPY!I20</f>
        <v>0</v>
      </c>
      <c r="J18" s="212">
        <f>+[1]OPY!J20</f>
        <v>0</v>
      </c>
      <c r="K18" s="212">
        <f>+[1]OPY!K20</f>
        <v>0</v>
      </c>
      <c r="L18" s="212">
        <f>+[1]OPY!L20</f>
        <v>0</v>
      </c>
      <c r="M18" s="212">
        <f>+[1]OPY!M20</f>
        <v>0</v>
      </c>
      <c r="N18" s="212">
        <f>+[1]OPY!N20</f>
        <v>0</v>
      </c>
      <c r="O18" s="212">
        <f>+[1]OPY!O20</f>
        <v>0</v>
      </c>
      <c r="P18" s="212">
        <f>+[1]OPY!P20</f>
        <v>0</v>
      </c>
      <c r="Q18" s="212">
        <f>+[1]OPY!Q20</f>
        <v>0</v>
      </c>
      <c r="R18" s="212">
        <f>+[1]OPY!R20</f>
        <v>0</v>
      </c>
      <c r="S18" s="212">
        <f>+[1]OPY!S20</f>
        <v>0</v>
      </c>
      <c r="T18" s="212">
        <f>+[1]OPY!T20</f>
        <v>0</v>
      </c>
      <c r="U18" s="212">
        <f>+[1]OPY!U20</f>
        <v>0</v>
      </c>
      <c r="V18" s="212">
        <f>+[1]OPY!V20</f>
        <v>0</v>
      </c>
      <c r="W18" s="212">
        <f>+[1]OPY!W20</f>
        <v>0</v>
      </c>
      <c r="X18" s="212">
        <f>+[1]OPY!X20</f>
        <v>0</v>
      </c>
      <c r="Y18" s="212">
        <f>+[1]OPY!Y20</f>
        <v>0</v>
      </c>
      <c r="Z18" s="212">
        <f>+[1]OPY!Z20</f>
        <v>0</v>
      </c>
      <c r="AA18" s="212">
        <f>+[1]OPY!AA20</f>
        <v>0</v>
      </c>
      <c r="AB18" s="212">
        <f>+[1]OPY!AB20</f>
        <v>0</v>
      </c>
      <c r="AC18" s="212">
        <f>+[1]OPY!AC20</f>
        <v>0</v>
      </c>
      <c r="AD18" s="212">
        <f>+[1]OPY!AD20</f>
        <v>0</v>
      </c>
      <c r="AE18" s="212">
        <f>+[1]OPY!AE20</f>
        <v>0</v>
      </c>
      <c r="AF18" s="212">
        <f>+[1]OPY!AF20</f>
        <v>0</v>
      </c>
      <c r="AG18" s="212">
        <f>+[1]OPY!AG20</f>
        <v>0</v>
      </c>
      <c r="AH18" s="212">
        <f>+[1]OPY!AH20</f>
        <v>0</v>
      </c>
      <c r="AI18" s="212">
        <f>+[1]OPY!AI20</f>
        <v>0</v>
      </c>
      <c r="AJ18" s="212">
        <f>+[1]OPY!AJ20</f>
        <v>0</v>
      </c>
    </row>
    <row r="19" spans="1:36" s="80" customFormat="1">
      <c r="A19" s="212" t="str">
        <f>+[1]OPY!A21</f>
        <v>DENT ALL</v>
      </c>
      <c r="B19" s="212">
        <f>+[1]OPY!B21</f>
        <v>172</v>
      </c>
      <c r="C19" s="212">
        <f>+[1]OPY!C21</f>
        <v>86</v>
      </c>
      <c r="D19" s="212">
        <f>+[1]OPY!D21</f>
        <v>35</v>
      </c>
      <c r="E19" s="212">
        <f>+[1]OPY!E21</f>
        <v>5</v>
      </c>
      <c r="F19" s="212">
        <f>+[1]OPY!F21</f>
        <v>0</v>
      </c>
      <c r="G19" s="212">
        <f>+[1]OPY!G21</f>
        <v>0</v>
      </c>
      <c r="H19" s="212">
        <f>+[1]OPY!H21</f>
        <v>0</v>
      </c>
      <c r="I19" s="212">
        <f>+[1]OPY!I21</f>
        <v>5</v>
      </c>
      <c r="J19" s="212">
        <f>+[1]OPY!J21</f>
        <v>0</v>
      </c>
      <c r="K19" s="212">
        <f>+[1]OPY!K21</f>
        <v>0</v>
      </c>
      <c r="L19" s="212">
        <f>+[1]OPY!L21</f>
        <v>0</v>
      </c>
      <c r="M19" s="212">
        <f>+[1]OPY!M21</f>
        <v>0</v>
      </c>
      <c r="N19" s="212">
        <f>+[1]OPY!N21</f>
        <v>0</v>
      </c>
      <c r="O19" s="212">
        <f>+[1]OPY!O21</f>
        <v>0</v>
      </c>
      <c r="P19" s="212">
        <f>+[1]OPY!P21</f>
        <v>0</v>
      </c>
      <c r="Q19" s="212">
        <f>+[1]OPY!Q21</f>
        <v>0</v>
      </c>
      <c r="R19" s="212">
        <f>+[1]OPY!R21</f>
        <v>0</v>
      </c>
      <c r="S19" s="212">
        <f>+[1]OPY!S21</f>
        <v>0</v>
      </c>
      <c r="T19" s="212">
        <f>+[1]OPY!T21</f>
        <v>0</v>
      </c>
      <c r="U19" s="212">
        <f>+[1]OPY!U21</f>
        <v>0</v>
      </c>
      <c r="V19" s="212">
        <f>+[1]OPY!V21</f>
        <v>0</v>
      </c>
      <c r="W19" s="212">
        <f>+[1]OPY!W21</f>
        <v>0</v>
      </c>
      <c r="X19" s="212">
        <f>+[1]OPY!X21</f>
        <v>0</v>
      </c>
      <c r="Y19" s="212">
        <f>+[1]OPY!Y21</f>
        <v>0</v>
      </c>
      <c r="Z19" s="212">
        <f>+[1]OPY!Z21</f>
        <v>0</v>
      </c>
      <c r="AA19" s="212">
        <f>+[1]OPY!AA21</f>
        <v>0</v>
      </c>
      <c r="AB19" s="212">
        <f>+[1]OPY!AB21</f>
        <v>0</v>
      </c>
      <c r="AC19" s="212">
        <f>+[1]OPY!AC21</f>
        <v>0</v>
      </c>
      <c r="AD19" s="212">
        <f>+[1]OPY!AD21</f>
        <v>0</v>
      </c>
      <c r="AE19" s="212">
        <f>+[1]OPY!AE21</f>
        <v>0</v>
      </c>
      <c r="AF19" s="212">
        <f>+[1]OPY!AF21</f>
        <v>0</v>
      </c>
      <c r="AG19" s="212">
        <f>+[1]OPY!AG21</f>
        <v>0</v>
      </c>
      <c r="AH19" s="212">
        <f>+[1]OPY!AH21</f>
        <v>0</v>
      </c>
      <c r="AI19" s="212">
        <f>+[1]OPY!AI21</f>
        <v>0</v>
      </c>
      <c r="AJ19" s="212">
        <f>+[1]OPY!AJ21</f>
        <v>0</v>
      </c>
    </row>
    <row r="20" spans="1:36">
      <c r="A20" s="212" t="str">
        <f>+[1]OPY!A22</f>
        <v>DRILL/SCREW NG</v>
      </c>
      <c r="B20" s="212">
        <f>+[1]OPY!B22</f>
        <v>2</v>
      </c>
      <c r="C20" s="212">
        <f>+[1]OPY!C22</f>
        <v>1</v>
      </c>
      <c r="D20" s="212">
        <f>+[1]OPY!D22</f>
        <v>0</v>
      </c>
      <c r="E20" s="212">
        <f>+[1]OPY!E22</f>
        <v>0</v>
      </c>
      <c r="F20" s="212">
        <f>+[1]OPY!F22</f>
        <v>0</v>
      </c>
      <c r="G20" s="212">
        <f>+[1]OPY!G22</f>
        <v>0</v>
      </c>
      <c r="H20" s="212">
        <f>+[1]OPY!H22</f>
        <v>0</v>
      </c>
      <c r="I20" s="212">
        <f>+[1]OPY!I22</f>
        <v>0</v>
      </c>
      <c r="J20" s="212">
        <f>+[1]OPY!J22</f>
        <v>0</v>
      </c>
      <c r="K20" s="212">
        <f>+[1]OPY!K22</f>
        <v>0</v>
      </c>
      <c r="L20" s="212">
        <f>+[1]OPY!L22</f>
        <v>0</v>
      </c>
      <c r="M20" s="212">
        <f>+[1]OPY!M22</f>
        <v>0</v>
      </c>
      <c r="N20" s="212">
        <f>+[1]OPY!N22</f>
        <v>0</v>
      </c>
      <c r="O20" s="212">
        <f>+[1]OPY!O22</f>
        <v>0</v>
      </c>
      <c r="P20" s="212">
        <f>+[1]OPY!P22</f>
        <v>0</v>
      </c>
      <c r="Q20" s="212">
        <f>+[1]OPY!Q22</f>
        <v>0</v>
      </c>
      <c r="R20" s="212">
        <f>+[1]OPY!R22</f>
        <v>0</v>
      </c>
      <c r="S20" s="212">
        <f>+[1]OPY!S22</f>
        <v>0</v>
      </c>
      <c r="T20" s="212">
        <f>+[1]OPY!T22</f>
        <v>0</v>
      </c>
      <c r="U20" s="212">
        <f>+[1]OPY!U22</f>
        <v>0</v>
      </c>
      <c r="V20" s="212">
        <f>+[1]OPY!V22</f>
        <v>0</v>
      </c>
      <c r="W20" s="212">
        <f>+[1]OPY!W22</f>
        <v>0</v>
      </c>
      <c r="X20" s="212">
        <f>+[1]OPY!X22</f>
        <v>0</v>
      </c>
      <c r="Y20" s="212">
        <f>+[1]OPY!Y22</f>
        <v>0</v>
      </c>
      <c r="Z20" s="212">
        <f>+[1]OPY!Z22</f>
        <v>0</v>
      </c>
      <c r="AA20" s="212">
        <f>+[1]OPY!AA22</f>
        <v>0</v>
      </c>
      <c r="AB20" s="212">
        <f>+[1]OPY!AB22</f>
        <v>0</v>
      </c>
      <c r="AC20" s="212">
        <f>+[1]OPY!AC22</f>
        <v>0</v>
      </c>
      <c r="AD20" s="212">
        <f>+[1]OPY!AD22</f>
        <v>0</v>
      </c>
      <c r="AE20" s="212">
        <f>+[1]OPY!AE22</f>
        <v>0</v>
      </c>
      <c r="AF20" s="212">
        <f>+[1]OPY!AF22</f>
        <v>0</v>
      </c>
      <c r="AG20" s="212">
        <f>+[1]OPY!AG22</f>
        <v>0</v>
      </c>
      <c r="AH20" s="212">
        <f>+[1]OPY!AH22</f>
        <v>0</v>
      </c>
      <c r="AI20" s="212">
        <f>+[1]OPY!AI22</f>
        <v>0</v>
      </c>
      <c r="AJ20" s="212">
        <f>+[1]OPY!AJ22</f>
        <v>0</v>
      </c>
    </row>
    <row r="21" spans="1:36">
      <c r="A21" s="212" t="str">
        <f>+[1]OPY!A23</f>
        <v>GEOMETRY</v>
      </c>
      <c r="B21" s="212">
        <f>+[1]OPY!B23</f>
        <v>0</v>
      </c>
      <c r="C21" s="212">
        <f>+[1]OPY!C23</f>
        <v>0</v>
      </c>
      <c r="D21" s="212">
        <f>+[1]OPY!D23</f>
        <v>0</v>
      </c>
      <c r="E21" s="212">
        <f>+[1]OPY!E23</f>
        <v>0</v>
      </c>
      <c r="F21" s="212">
        <f>+[1]OPY!F23</f>
        <v>0</v>
      </c>
      <c r="G21" s="212">
        <f>+[1]OPY!G23</f>
        <v>0</v>
      </c>
      <c r="H21" s="212">
        <f>+[1]OPY!H23</f>
        <v>0</v>
      </c>
      <c r="I21" s="212">
        <f>+[1]OPY!I23</f>
        <v>0</v>
      </c>
      <c r="J21" s="212">
        <f>+[1]OPY!J23</f>
        <v>0</v>
      </c>
      <c r="K21" s="212">
        <f>+[1]OPY!K23</f>
        <v>0</v>
      </c>
      <c r="L21" s="212">
        <f>+[1]OPY!L23</f>
        <v>0</v>
      </c>
      <c r="M21" s="212">
        <f>+[1]OPY!M23</f>
        <v>0</v>
      </c>
      <c r="N21" s="212">
        <f>+[1]OPY!N23</f>
        <v>0</v>
      </c>
      <c r="O21" s="212">
        <f>+[1]OPY!O23</f>
        <v>0</v>
      </c>
      <c r="P21" s="212">
        <f>+[1]OPY!P23</f>
        <v>0</v>
      </c>
      <c r="Q21" s="212">
        <f>+[1]OPY!Q23</f>
        <v>0</v>
      </c>
      <c r="R21" s="212">
        <f>+[1]OPY!R23</f>
        <v>0</v>
      </c>
      <c r="S21" s="212">
        <f>+[1]OPY!S23</f>
        <v>0</v>
      </c>
      <c r="T21" s="212">
        <f>+[1]OPY!T23</f>
        <v>0</v>
      </c>
      <c r="U21" s="212">
        <f>+[1]OPY!U23</f>
        <v>0</v>
      </c>
      <c r="V21" s="212">
        <f>+[1]OPY!V23</f>
        <v>0</v>
      </c>
      <c r="W21" s="212">
        <f>+[1]OPY!W23</f>
        <v>0</v>
      </c>
      <c r="X21" s="212">
        <f>+[1]OPY!X23</f>
        <v>0</v>
      </c>
      <c r="Y21" s="212">
        <f>+[1]OPY!Y23</f>
        <v>0</v>
      </c>
      <c r="Z21" s="212">
        <f>+[1]OPY!Z23</f>
        <v>0</v>
      </c>
      <c r="AA21" s="212">
        <f>+[1]OPY!AA23</f>
        <v>0</v>
      </c>
      <c r="AB21" s="212">
        <f>+[1]OPY!AB23</f>
        <v>0</v>
      </c>
      <c r="AC21" s="212">
        <f>+[1]OPY!AC23</f>
        <v>0</v>
      </c>
      <c r="AD21" s="212">
        <f>+[1]OPY!AD23</f>
        <v>0</v>
      </c>
      <c r="AE21" s="212">
        <f>+[1]OPY!AE23</f>
        <v>0</v>
      </c>
      <c r="AF21" s="212">
        <f>+[1]OPY!AF23</f>
        <v>0</v>
      </c>
      <c r="AG21" s="212">
        <f>+[1]OPY!AG23</f>
        <v>0</v>
      </c>
      <c r="AH21" s="212">
        <f>+[1]OPY!AH23</f>
        <v>0</v>
      </c>
      <c r="AI21" s="212">
        <f>+[1]OPY!AI23</f>
        <v>0</v>
      </c>
      <c r="AJ21" s="212">
        <f>+[1]OPY!AJ23</f>
        <v>0</v>
      </c>
    </row>
    <row r="22" spans="1:36">
      <c r="A22" s="212" t="str">
        <f>+[1]OPY!A24</f>
        <v>ID DEVIATE</v>
      </c>
      <c r="B22" s="212">
        <f>+[1]OPY!B24</f>
        <v>0</v>
      </c>
      <c r="C22" s="212">
        <f>+[1]OPY!C24</f>
        <v>0</v>
      </c>
      <c r="D22" s="212">
        <f>+[1]OPY!D24</f>
        <v>0</v>
      </c>
      <c r="E22" s="212">
        <f>+[1]OPY!E24</f>
        <v>0</v>
      </c>
      <c r="F22" s="212">
        <f>+[1]OPY!F24</f>
        <v>0</v>
      </c>
      <c r="G22" s="212">
        <f>+[1]OPY!G24</f>
        <v>0</v>
      </c>
      <c r="H22" s="212">
        <f>+[1]OPY!H24</f>
        <v>0</v>
      </c>
      <c r="I22" s="212">
        <f>+[1]OPY!I24</f>
        <v>0</v>
      </c>
      <c r="J22" s="212">
        <f>+[1]OPY!J24</f>
        <v>0</v>
      </c>
      <c r="K22" s="212">
        <f>+[1]OPY!K24</f>
        <v>0</v>
      </c>
      <c r="L22" s="212">
        <f>+[1]OPY!L24</f>
        <v>0</v>
      </c>
      <c r="M22" s="212">
        <f>+[1]OPY!M24</f>
        <v>0</v>
      </c>
      <c r="N22" s="212">
        <f>+[1]OPY!N24</f>
        <v>0</v>
      </c>
      <c r="O22" s="212">
        <f>+[1]OPY!O24</f>
        <v>0</v>
      </c>
      <c r="P22" s="212">
        <f>+[1]OPY!P24</f>
        <v>0</v>
      </c>
      <c r="Q22" s="212">
        <f>+[1]OPY!Q24</f>
        <v>0</v>
      </c>
      <c r="R22" s="212">
        <f>+[1]OPY!R24</f>
        <v>0</v>
      </c>
      <c r="S22" s="212">
        <f>+[1]OPY!S24</f>
        <v>0</v>
      </c>
      <c r="T22" s="212">
        <f>+[1]OPY!T24</f>
        <v>0</v>
      </c>
      <c r="U22" s="212">
        <f>+[1]OPY!U24</f>
        <v>0</v>
      </c>
      <c r="V22" s="212">
        <f>+[1]OPY!V24</f>
        <v>0</v>
      </c>
      <c r="W22" s="212">
        <f>+[1]OPY!W24</f>
        <v>0</v>
      </c>
      <c r="X22" s="212">
        <f>+[1]OPY!X24</f>
        <v>0</v>
      </c>
      <c r="Y22" s="212">
        <f>+[1]OPY!Y24</f>
        <v>0</v>
      </c>
      <c r="Z22" s="212">
        <f>+[1]OPY!Z24</f>
        <v>0</v>
      </c>
      <c r="AA22" s="212">
        <f>+[1]OPY!AA24</f>
        <v>0</v>
      </c>
      <c r="AB22" s="212">
        <f>+[1]OPY!AB24</f>
        <v>0</v>
      </c>
      <c r="AC22" s="212">
        <f>+[1]OPY!AC24</f>
        <v>0</v>
      </c>
      <c r="AD22" s="212">
        <f>+[1]OPY!AD24</f>
        <v>0</v>
      </c>
      <c r="AE22" s="212">
        <f>+[1]OPY!AE24</f>
        <v>0</v>
      </c>
      <c r="AF22" s="212">
        <f>+[1]OPY!AF24</f>
        <v>0</v>
      </c>
      <c r="AG22" s="212">
        <f>+[1]OPY!AG24</f>
        <v>0</v>
      </c>
      <c r="AH22" s="212">
        <f>+[1]OPY!AH24</f>
        <v>0</v>
      </c>
      <c r="AI22" s="212">
        <f>+[1]OPY!AI24</f>
        <v>0</v>
      </c>
      <c r="AJ22" s="212">
        <f>+[1]OPY!AJ24</f>
        <v>0</v>
      </c>
    </row>
    <row r="23" spans="1:36">
      <c r="A23" s="212" t="str">
        <f>+[1]OPY!A25</f>
        <v>ID SHAFT O/S</v>
      </c>
      <c r="B23" s="212">
        <f>+[1]OPY!B25</f>
        <v>2</v>
      </c>
      <c r="C23" s="212">
        <f>+[1]OPY!C25</f>
        <v>283</v>
      </c>
      <c r="D23" s="212">
        <f>+[1]OPY!D25</f>
        <v>51</v>
      </c>
      <c r="E23" s="212">
        <f>+[1]OPY!E25</f>
        <v>0</v>
      </c>
      <c r="F23" s="212">
        <f>+[1]OPY!F25</f>
        <v>0</v>
      </c>
      <c r="G23" s="212">
        <f>+[1]OPY!G25</f>
        <v>0</v>
      </c>
      <c r="H23" s="212">
        <f>+[1]OPY!H25</f>
        <v>0</v>
      </c>
      <c r="I23" s="212">
        <f>+[1]OPY!I25</f>
        <v>0</v>
      </c>
      <c r="J23" s="212">
        <f>+[1]OPY!J25</f>
        <v>0</v>
      </c>
      <c r="K23" s="212">
        <f>+[1]OPY!K25</f>
        <v>0</v>
      </c>
      <c r="L23" s="212">
        <f>+[1]OPY!L25</f>
        <v>0</v>
      </c>
      <c r="M23" s="212">
        <f>+[1]OPY!M25</f>
        <v>0</v>
      </c>
      <c r="N23" s="212">
        <f>+[1]OPY!N25</f>
        <v>0</v>
      </c>
      <c r="O23" s="212">
        <f>+[1]OPY!O25</f>
        <v>0</v>
      </c>
      <c r="P23" s="212">
        <f>+[1]OPY!P25</f>
        <v>0</v>
      </c>
      <c r="Q23" s="212">
        <f>+[1]OPY!Q25</f>
        <v>0</v>
      </c>
      <c r="R23" s="212">
        <f>+[1]OPY!R25</f>
        <v>0</v>
      </c>
      <c r="S23" s="212">
        <f>+[1]OPY!S25</f>
        <v>0</v>
      </c>
      <c r="T23" s="212">
        <f>+[1]OPY!T25</f>
        <v>0</v>
      </c>
      <c r="U23" s="212">
        <f>+[1]OPY!U25</f>
        <v>0</v>
      </c>
      <c r="V23" s="212">
        <f>+[1]OPY!V25</f>
        <v>0</v>
      </c>
      <c r="W23" s="212">
        <f>+[1]OPY!W25</f>
        <v>0</v>
      </c>
      <c r="X23" s="212">
        <f>+[1]OPY!X25</f>
        <v>0</v>
      </c>
      <c r="Y23" s="212">
        <f>+[1]OPY!Y25</f>
        <v>0</v>
      </c>
      <c r="Z23" s="212">
        <f>+[1]OPY!Z25</f>
        <v>0</v>
      </c>
      <c r="AA23" s="212">
        <f>+[1]OPY!AA25</f>
        <v>0</v>
      </c>
      <c r="AB23" s="212">
        <f>+[1]OPY!AB25</f>
        <v>0</v>
      </c>
      <c r="AC23" s="212">
        <f>+[1]OPY!AC25</f>
        <v>0</v>
      </c>
      <c r="AD23" s="212">
        <f>+[1]OPY!AD25</f>
        <v>0</v>
      </c>
      <c r="AE23" s="212">
        <f>+[1]OPY!AE25</f>
        <v>0</v>
      </c>
      <c r="AF23" s="212">
        <f>+[1]OPY!AF25</f>
        <v>0</v>
      </c>
      <c r="AG23" s="212">
        <f>+[1]OPY!AG25</f>
        <v>0</v>
      </c>
      <c r="AH23" s="212">
        <f>+[1]OPY!AH25</f>
        <v>0</v>
      </c>
      <c r="AI23" s="212">
        <f>+[1]OPY!AI25</f>
        <v>0</v>
      </c>
      <c r="AJ23" s="212">
        <f>+[1]OPY!AJ25</f>
        <v>0</v>
      </c>
    </row>
    <row r="24" spans="1:36">
      <c r="A24" s="212" t="str">
        <f>+[1]OPY!A26</f>
        <v>ID SHAFT TAPER</v>
      </c>
      <c r="B24" s="212">
        <f>+[1]OPY!B26</f>
        <v>0</v>
      </c>
      <c r="C24" s="212">
        <f>+[1]OPY!C26</f>
        <v>0</v>
      </c>
      <c r="D24" s="212">
        <f>+[1]OPY!D26</f>
        <v>0</v>
      </c>
      <c r="E24" s="212">
        <f>+[1]OPY!E26</f>
        <v>0</v>
      </c>
      <c r="F24" s="212">
        <f>+[1]OPY!F26</f>
        <v>0</v>
      </c>
      <c r="G24" s="212">
        <f>+[1]OPY!G26</f>
        <v>0</v>
      </c>
      <c r="H24" s="212">
        <f>+[1]OPY!H26</f>
        <v>0</v>
      </c>
      <c r="I24" s="212">
        <f>+[1]OPY!I26</f>
        <v>0</v>
      </c>
      <c r="J24" s="212">
        <f>+[1]OPY!J26</f>
        <v>0</v>
      </c>
      <c r="K24" s="212">
        <f>+[1]OPY!K26</f>
        <v>0</v>
      </c>
      <c r="L24" s="212">
        <f>+[1]OPY!L26</f>
        <v>0</v>
      </c>
      <c r="M24" s="212">
        <f>+[1]OPY!M26</f>
        <v>0</v>
      </c>
      <c r="N24" s="212">
        <f>+[1]OPY!N26</f>
        <v>0</v>
      </c>
      <c r="O24" s="212">
        <f>+[1]OPY!O26</f>
        <v>0</v>
      </c>
      <c r="P24" s="212">
        <f>+[1]OPY!P26</f>
        <v>0</v>
      </c>
      <c r="Q24" s="212">
        <f>+[1]OPY!Q26</f>
        <v>0</v>
      </c>
      <c r="R24" s="212">
        <f>+[1]OPY!R26</f>
        <v>0</v>
      </c>
      <c r="S24" s="212">
        <f>+[1]OPY!S26</f>
        <v>0</v>
      </c>
      <c r="T24" s="212">
        <f>+[1]OPY!T26</f>
        <v>0</v>
      </c>
      <c r="U24" s="212">
        <f>+[1]OPY!U26</f>
        <v>0</v>
      </c>
      <c r="V24" s="212">
        <f>+[1]OPY!V26</f>
        <v>0</v>
      </c>
      <c r="W24" s="212">
        <f>+[1]OPY!W26</f>
        <v>0</v>
      </c>
      <c r="X24" s="212">
        <f>+[1]OPY!X26</f>
        <v>0</v>
      </c>
      <c r="Y24" s="212">
        <f>+[1]OPY!Y26</f>
        <v>0</v>
      </c>
      <c r="Z24" s="212">
        <f>+[1]OPY!Z26</f>
        <v>0</v>
      </c>
      <c r="AA24" s="212">
        <f>+[1]OPY!AA26</f>
        <v>0</v>
      </c>
      <c r="AB24" s="212">
        <f>+[1]OPY!AB26</f>
        <v>0</v>
      </c>
      <c r="AC24" s="212">
        <f>+[1]OPY!AC26</f>
        <v>0</v>
      </c>
      <c r="AD24" s="212">
        <f>+[1]OPY!AD26</f>
        <v>0</v>
      </c>
      <c r="AE24" s="212">
        <f>+[1]OPY!AE26</f>
        <v>0</v>
      </c>
      <c r="AF24" s="212">
        <f>+[1]OPY!AF26</f>
        <v>0</v>
      </c>
      <c r="AG24" s="212">
        <f>+[1]OPY!AG26</f>
        <v>0</v>
      </c>
      <c r="AH24" s="212">
        <f>+[1]OPY!AH26</f>
        <v>0</v>
      </c>
      <c r="AI24" s="212">
        <f>+[1]OPY!AI26</f>
        <v>0</v>
      </c>
      <c r="AJ24" s="212">
        <f>+[1]OPY!AJ26</f>
        <v>0</v>
      </c>
    </row>
    <row r="25" spans="1:36">
      <c r="A25" s="212" t="str">
        <f>+[1]OPY!A27</f>
        <v>ID SHAFT U/S</v>
      </c>
      <c r="B25" s="212">
        <f>+[1]OPY!B27</f>
        <v>32</v>
      </c>
      <c r="C25" s="212">
        <f>+[1]OPY!C27</f>
        <v>60</v>
      </c>
      <c r="D25" s="212">
        <f>+[1]OPY!D27</f>
        <v>9</v>
      </c>
      <c r="E25" s="212">
        <f>+[1]OPY!E27</f>
        <v>0</v>
      </c>
      <c r="F25" s="212">
        <f>+[1]OPY!F27</f>
        <v>0</v>
      </c>
      <c r="G25" s="212">
        <f>+[1]OPY!G27</f>
        <v>0</v>
      </c>
      <c r="H25" s="212">
        <f>+[1]OPY!H27</f>
        <v>0</v>
      </c>
      <c r="I25" s="212">
        <f>+[1]OPY!I27</f>
        <v>0</v>
      </c>
      <c r="J25" s="212">
        <f>+[1]OPY!J27</f>
        <v>0</v>
      </c>
      <c r="K25" s="212">
        <f>+[1]OPY!K27</f>
        <v>0</v>
      </c>
      <c r="L25" s="212">
        <f>+[1]OPY!L27</f>
        <v>0</v>
      </c>
      <c r="M25" s="212">
        <f>+[1]OPY!M27</f>
        <v>0</v>
      </c>
      <c r="N25" s="212">
        <f>+[1]OPY!N27</f>
        <v>0</v>
      </c>
      <c r="O25" s="212">
        <f>+[1]OPY!O27</f>
        <v>0</v>
      </c>
      <c r="P25" s="212">
        <f>+[1]OPY!P27</f>
        <v>0</v>
      </c>
      <c r="Q25" s="212">
        <f>+[1]OPY!Q27</f>
        <v>0</v>
      </c>
      <c r="R25" s="212">
        <f>+[1]OPY!R27</f>
        <v>0</v>
      </c>
      <c r="S25" s="212">
        <f>+[1]OPY!S27</f>
        <v>0</v>
      </c>
      <c r="T25" s="212">
        <f>+[1]OPY!T27</f>
        <v>0</v>
      </c>
      <c r="U25" s="212">
        <f>+[1]OPY!U27</f>
        <v>0</v>
      </c>
      <c r="V25" s="212">
        <f>+[1]OPY!V27</f>
        <v>0</v>
      </c>
      <c r="W25" s="212">
        <f>+[1]OPY!W27</f>
        <v>0</v>
      </c>
      <c r="X25" s="212">
        <f>+[1]OPY!X27</f>
        <v>0</v>
      </c>
      <c r="Y25" s="212">
        <f>+[1]OPY!Y27</f>
        <v>0</v>
      </c>
      <c r="Z25" s="212">
        <f>+[1]OPY!Z27</f>
        <v>0</v>
      </c>
      <c r="AA25" s="212">
        <f>+[1]OPY!AA27</f>
        <v>0</v>
      </c>
      <c r="AB25" s="212">
        <f>+[1]OPY!AB27</f>
        <v>0</v>
      </c>
      <c r="AC25" s="212">
        <f>+[1]OPY!AC27</f>
        <v>0</v>
      </c>
      <c r="AD25" s="212">
        <f>+[1]OPY!AD27</f>
        <v>0</v>
      </c>
      <c r="AE25" s="212">
        <f>+[1]OPY!AE27</f>
        <v>0</v>
      </c>
      <c r="AF25" s="212">
        <f>+[1]OPY!AF27</f>
        <v>0</v>
      </c>
      <c r="AG25" s="212">
        <f>+[1]OPY!AG27</f>
        <v>0</v>
      </c>
      <c r="AH25" s="212">
        <f>+[1]OPY!AH27</f>
        <v>0</v>
      </c>
      <c r="AI25" s="212">
        <f>+[1]OPY!AI27</f>
        <v>0</v>
      </c>
      <c r="AJ25" s="212">
        <f>+[1]OPY!AJ27</f>
        <v>0</v>
      </c>
    </row>
    <row r="26" spans="1:36">
      <c r="A26" s="212" t="str">
        <f>+[1]OPY!A28</f>
        <v>ID/OD NG</v>
      </c>
      <c r="B26" s="212">
        <f>+[1]OPY!B28</f>
        <v>0</v>
      </c>
      <c r="C26" s="212">
        <f>+[1]OPY!C28</f>
        <v>0</v>
      </c>
      <c r="D26" s="212">
        <f>+[1]OPY!D28</f>
        <v>0</v>
      </c>
      <c r="E26" s="212">
        <f>+[1]OPY!E28</f>
        <v>0</v>
      </c>
      <c r="F26" s="212">
        <f>+[1]OPY!F28</f>
        <v>0</v>
      </c>
      <c r="G26" s="212">
        <f>+[1]OPY!G28</f>
        <v>0</v>
      </c>
      <c r="H26" s="212">
        <f>+[1]OPY!H28</f>
        <v>0</v>
      </c>
      <c r="I26" s="212">
        <f>+[1]OPY!I28</f>
        <v>0</v>
      </c>
      <c r="J26" s="212">
        <f>+[1]OPY!J28</f>
        <v>0</v>
      </c>
      <c r="K26" s="212">
        <f>+[1]OPY!K28</f>
        <v>0</v>
      </c>
      <c r="L26" s="212">
        <f>+[1]OPY!L28</f>
        <v>0</v>
      </c>
      <c r="M26" s="212">
        <f>+[1]OPY!M28</f>
        <v>0</v>
      </c>
      <c r="N26" s="212">
        <f>+[1]OPY!N28</f>
        <v>0</v>
      </c>
      <c r="O26" s="212">
        <f>+[1]OPY!O28</f>
        <v>0</v>
      </c>
      <c r="P26" s="212">
        <f>+[1]OPY!P28</f>
        <v>0</v>
      </c>
      <c r="Q26" s="212">
        <f>+[1]OPY!Q28</f>
        <v>0</v>
      </c>
      <c r="R26" s="212">
        <f>+[1]OPY!R28</f>
        <v>0</v>
      </c>
      <c r="S26" s="212">
        <f>+[1]OPY!S28</f>
        <v>0</v>
      </c>
      <c r="T26" s="212">
        <f>+[1]OPY!T28</f>
        <v>0</v>
      </c>
      <c r="U26" s="212">
        <f>+[1]OPY!U28</f>
        <v>0</v>
      </c>
      <c r="V26" s="212">
        <f>+[1]OPY!V28</f>
        <v>0</v>
      </c>
      <c r="W26" s="212">
        <f>+[1]OPY!W28</f>
        <v>0</v>
      </c>
      <c r="X26" s="212">
        <f>+[1]OPY!X28</f>
        <v>0</v>
      </c>
      <c r="Y26" s="212">
        <f>+[1]OPY!Y28</f>
        <v>0</v>
      </c>
      <c r="Z26" s="212">
        <f>+[1]OPY!Z28</f>
        <v>0</v>
      </c>
      <c r="AA26" s="212">
        <f>+[1]OPY!AA28</f>
        <v>0</v>
      </c>
      <c r="AB26" s="212">
        <f>+[1]OPY!AB28</f>
        <v>0</v>
      </c>
      <c r="AC26" s="212">
        <f>+[1]OPY!AC28</f>
        <v>0</v>
      </c>
      <c r="AD26" s="212">
        <f>+[1]OPY!AD28</f>
        <v>0</v>
      </c>
      <c r="AE26" s="212">
        <f>+[1]OPY!AE28</f>
        <v>0</v>
      </c>
      <c r="AF26" s="212">
        <f>+[1]OPY!AF28</f>
        <v>0</v>
      </c>
      <c r="AG26" s="212">
        <f>+[1]OPY!AG28</f>
        <v>0</v>
      </c>
      <c r="AH26" s="212">
        <f>+[1]OPY!AH28</f>
        <v>0</v>
      </c>
      <c r="AI26" s="212">
        <f>+[1]OPY!AI28</f>
        <v>0</v>
      </c>
      <c r="AJ26" s="212">
        <f>+[1]OPY!AJ28</f>
        <v>0</v>
      </c>
    </row>
    <row r="27" spans="1:36">
      <c r="A27" s="212" t="str">
        <f>+[1]OPY!A29</f>
        <v>LG NG</v>
      </c>
      <c r="B27" s="212">
        <f>+[1]OPY!B29</f>
        <v>0</v>
      </c>
      <c r="C27" s="212">
        <f>+[1]OPY!C29</f>
        <v>0</v>
      </c>
      <c r="D27" s="212">
        <f>+[1]OPY!D29</f>
        <v>0</v>
      </c>
      <c r="E27" s="212">
        <f>+[1]OPY!E29</f>
        <v>0</v>
      </c>
      <c r="F27" s="212">
        <f>+[1]OPY!F29</f>
        <v>0</v>
      </c>
      <c r="G27" s="212">
        <f>+[1]OPY!G29</f>
        <v>0</v>
      </c>
      <c r="H27" s="212">
        <f>+[1]OPY!H29</f>
        <v>0</v>
      </c>
      <c r="I27" s="212">
        <f>+[1]OPY!I29</f>
        <v>0</v>
      </c>
      <c r="J27" s="212">
        <f>+[1]OPY!J29</f>
        <v>0</v>
      </c>
      <c r="K27" s="212">
        <f>+[1]OPY!K29</f>
        <v>0</v>
      </c>
      <c r="L27" s="212">
        <f>+[1]OPY!L29</f>
        <v>0</v>
      </c>
      <c r="M27" s="212">
        <f>+[1]OPY!M29</f>
        <v>0</v>
      </c>
      <c r="N27" s="212">
        <f>+[1]OPY!N29</f>
        <v>0</v>
      </c>
      <c r="O27" s="212">
        <f>+[1]OPY!O29</f>
        <v>0</v>
      </c>
      <c r="P27" s="212">
        <f>+[1]OPY!P29</f>
        <v>0</v>
      </c>
      <c r="Q27" s="212">
        <f>+[1]OPY!Q29</f>
        <v>0</v>
      </c>
      <c r="R27" s="212">
        <f>+[1]OPY!R29</f>
        <v>0</v>
      </c>
      <c r="S27" s="212">
        <f>+[1]OPY!S29</f>
        <v>0</v>
      </c>
      <c r="T27" s="212">
        <f>+[1]OPY!T29</f>
        <v>0</v>
      </c>
      <c r="U27" s="212">
        <f>+[1]OPY!U29</f>
        <v>0</v>
      </c>
      <c r="V27" s="212">
        <f>+[1]OPY!V29</f>
        <v>0</v>
      </c>
      <c r="W27" s="212">
        <f>+[1]OPY!W29</f>
        <v>0</v>
      </c>
      <c r="X27" s="212">
        <f>+[1]OPY!X29</f>
        <v>0</v>
      </c>
      <c r="Y27" s="212">
        <f>+[1]OPY!Y29</f>
        <v>0</v>
      </c>
      <c r="Z27" s="212">
        <f>+[1]OPY!Z29</f>
        <v>0</v>
      </c>
      <c r="AA27" s="212">
        <f>+[1]OPY!AA29</f>
        <v>0</v>
      </c>
      <c r="AB27" s="212">
        <f>+[1]OPY!AB29</f>
        <v>0</v>
      </c>
      <c r="AC27" s="212">
        <f>+[1]OPY!AC29</f>
        <v>0</v>
      </c>
      <c r="AD27" s="212">
        <f>+[1]OPY!AD29</f>
        <v>0</v>
      </c>
      <c r="AE27" s="212">
        <f>+[1]OPY!AE29</f>
        <v>0</v>
      </c>
      <c r="AF27" s="212">
        <f>+[1]OPY!AF29</f>
        <v>0</v>
      </c>
      <c r="AG27" s="212">
        <f>+[1]OPY!AG29</f>
        <v>0</v>
      </c>
      <c r="AH27" s="212">
        <f>+[1]OPY!AH29</f>
        <v>0</v>
      </c>
      <c r="AI27" s="212">
        <f>+[1]OPY!AI29</f>
        <v>0</v>
      </c>
      <c r="AJ27" s="212">
        <f>+[1]OPY!AJ29</f>
        <v>0</v>
      </c>
    </row>
    <row r="28" spans="1:36">
      <c r="A28" s="212" t="str">
        <f>+[1]OPY!A30</f>
        <v>OD DISK O/S</v>
      </c>
      <c r="B28" s="212">
        <f>+[1]OPY!B30</f>
        <v>0</v>
      </c>
      <c r="C28" s="212">
        <f>+[1]OPY!C30</f>
        <v>0</v>
      </c>
      <c r="D28" s="212">
        <f>+[1]OPY!D30</f>
        <v>0</v>
      </c>
      <c r="E28" s="212">
        <f>+[1]OPY!E30</f>
        <v>0</v>
      </c>
      <c r="F28" s="212">
        <f>+[1]OPY!F30</f>
        <v>0</v>
      </c>
      <c r="G28" s="212">
        <f>+[1]OPY!G30</f>
        <v>0</v>
      </c>
      <c r="H28" s="212">
        <f>+[1]OPY!H30</f>
        <v>0</v>
      </c>
      <c r="I28" s="212">
        <f>+[1]OPY!I30</f>
        <v>0</v>
      </c>
      <c r="J28" s="212">
        <f>+[1]OPY!J30</f>
        <v>0</v>
      </c>
      <c r="K28" s="212">
        <f>+[1]OPY!K30</f>
        <v>0</v>
      </c>
      <c r="L28" s="212">
        <f>+[1]OPY!L30</f>
        <v>0</v>
      </c>
      <c r="M28" s="212">
        <f>+[1]OPY!M30</f>
        <v>0</v>
      </c>
      <c r="N28" s="212">
        <f>+[1]OPY!N30</f>
        <v>0</v>
      </c>
      <c r="O28" s="212">
        <f>+[1]OPY!O30</f>
        <v>0</v>
      </c>
      <c r="P28" s="212">
        <f>+[1]OPY!P30</f>
        <v>0</v>
      </c>
      <c r="Q28" s="212">
        <f>+[1]OPY!Q30</f>
        <v>0</v>
      </c>
      <c r="R28" s="212">
        <f>+[1]OPY!R30</f>
        <v>0</v>
      </c>
      <c r="S28" s="212">
        <f>+[1]OPY!S30</f>
        <v>0</v>
      </c>
      <c r="T28" s="212">
        <f>+[1]OPY!T30</f>
        <v>0</v>
      </c>
      <c r="U28" s="212">
        <f>+[1]OPY!U30</f>
        <v>0</v>
      </c>
      <c r="V28" s="212">
        <f>+[1]OPY!V30</f>
        <v>0</v>
      </c>
      <c r="W28" s="212">
        <f>+[1]OPY!W30</f>
        <v>0</v>
      </c>
      <c r="X28" s="212">
        <f>+[1]OPY!X30</f>
        <v>0</v>
      </c>
      <c r="Y28" s="212">
        <f>+[1]OPY!Y30</f>
        <v>0</v>
      </c>
      <c r="Z28" s="212">
        <f>+[1]OPY!Z30</f>
        <v>0</v>
      </c>
      <c r="AA28" s="212">
        <f>+[1]OPY!AA30</f>
        <v>0</v>
      </c>
      <c r="AB28" s="212">
        <f>+[1]OPY!AB30</f>
        <v>0</v>
      </c>
      <c r="AC28" s="212">
        <f>+[1]OPY!AC30</f>
        <v>0</v>
      </c>
      <c r="AD28" s="212">
        <f>+[1]OPY!AD30</f>
        <v>0</v>
      </c>
      <c r="AE28" s="212">
        <f>+[1]OPY!AE30</f>
        <v>0</v>
      </c>
      <c r="AF28" s="212">
        <f>+[1]OPY!AF30</f>
        <v>0</v>
      </c>
      <c r="AG28" s="212">
        <f>+[1]OPY!AG30</f>
        <v>0</v>
      </c>
      <c r="AH28" s="212">
        <f>+[1]OPY!AH30</f>
        <v>0</v>
      </c>
      <c r="AI28" s="212">
        <f>+[1]OPY!AI30</f>
        <v>0</v>
      </c>
      <c r="AJ28" s="212">
        <f>+[1]OPY!AJ30</f>
        <v>0</v>
      </c>
    </row>
    <row r="29" spans="1:36">
      <c r="A29" s="212" t="str">
        <f>+[1]OPY!A31</f>
        <v>OD DISK U/S</v>
      </c>
      <c r="B29" s="212">
        <f>+[1]OPY!B31</f>
        <v>0</v>
      </c>
      <c r="C29" s="212">
        <f>+[1]OPY!C31</f>
        <v>0</v>
      </c>
      <c r="D29" s="212">
        <f>+[1]OPY!D31</f>
        <v>0</v>
      </c>
      <c r="E29" s="212">
        <f>+[1]OPY!E31</f>
        <v>0</v>
      </c>
      <c r="F29" s="212">
        <f>+[1]OPY!F31</f>
        <v>0</v>
      </c>
      <c r="G29" s="212">
        <f>+[1]OPY!G31</f>
        <v>0</v>
      </c>
      <c r="H29" s="212">
        <f>+[1]OPY!H31</f>
        <v>0</v>
      </c>
      <c r="I29" s="212">
        <f>+[1]OPY!I31</f>
        <v>0</v>
      </c>
      <c r="J29" s="212">
        <f>+[1]OPY!J31</f>
        <v>0</v>
      </c>
      <c r="K29" s="212">
        <f>+[1]OPY!K31</f>
        <v>0</v>
      </c>
      <c r="L29" s="212">
        <f>+[1]OPY!L31</f>
        <v>0</v>
      </c>
      <c r="M29" s="212">
        <f>+[1]OPY!M31</f>
        <v>0</v>
      </c>
      <c r="N29" s="212">
        <f>+[1]OPY!N31</f>
        <v>0</v>
      </c>
      <c r="O29" s="212">
        <f>+[1]OPY!O31</f>
        <v>0</v>
      </c>
      <c r="P29" s="212">
        <f>+[1]OPY!P31</f>
        <v>0</v>
      </c>
      <c r="Q29" s="212">
        <f>+[1]OPY!Q31</f>
        <v>0</v>
      </c>
      <c r="R29" s="212">
        <f>+[1]OPY!R31</f>
        <v>0</v>
      </c>
      <c r="S29" s="212">
        <f>+[1]OPY!S31</f>
        <v>0</v>
      </c>
      <c r="T29" s="212">
        <f>+[1]OPY!T31</f>
        <v>0</v>
      </c>
      <c r="U29" s="212">
        <f>+[1]OPY!U31</f>
        <v>0</v>
      </c>
      <c r="V29" s="212">
        <f>+[1]OPY!V31</f>
        <v>0</v>
      </c>
      <c r="W29" s="212">
        <f>+[1]OPY!W31</f>
        <v>0</v>
      </c>
      <c r="X29" s="212">
        <f>+[1]OPY!X31</f>
        <v>0</v>
      </c>
      <c r="Y29" s="212">
        <f>+[1]OPY!Y31</f>
        <v>0</v>
      </c>
      <c r="Z29" s="212">
        <f>+[1]OPY!Z31</f>
        <v>0</v>
      </c>
      <c r="AA29" s="212">
        <f>+[1]OPY!AA31</f>
        <v>0</v>
      </c>
      <c r="AB29" s="212">
        <f>+[1]OPY!AB31</f>
        <v>0</v>
      </c>
      <c r="AC29" s="212">
        <f>+[1]OPY!AC31</f>
        <v>0</v>
      </c>
      <c r="AD29" s="212">
        <f>+[1]OPY!AD31</f>
        <v>0</v>
      </c>
      <c r="AE29" s="212">
        <f>+[1]OPY!AE31</f>
        <v>0</v>
      </c>
      <c r="AF29" s="212">
        <f>+[1]OPY!AF31</f>
        <v>0</v>
      </c>
      <c r="AG29" s="212">
        <f>+[1]OPY!AG31</f>
        <v>0</v>
      </c>
      <c r="AH29" s="212">
        <f>+[1]OPY!AH31</f>
        <v>0</v>
      </c>
      <c r="AI29" s="212">
        <f>+[1]OPY!AI31</f>
        <v>0</v>
      </c>
      <c r="AJ29" s="212">
        <f>+[1]OPY!AJ31</f>
        <v>0</v>
      </c>
    </row>
    <row r="30" spans="1:36">
      <c r="A30" s="212" t="str">
        <f>+[1]OPY!A32</f>
        <v>OTHER</v>
      </c>
      <c r="B30" s="212">
        <f>+[1]OPY!B32</f>
        <v>45</v>
      </c>
      <c r="C30" s="212">
        <f>+[1]OPY!C32</f>
        <v>17</v>
      </c>
      <c r="D30" s="212">
        <f>+[1]OPY!D32</f>
        <v>4</v>
      </c>
      <c r="E30" s="212">
        <f>+[1]OPY!E32</f>
        <v>0</v>
      </c>
      <c r="F30" s="212">
        <f>+[1]OPY!F32</f>
        <v>0</v>
      </c>
      <c r="G30" s="212">
        <f>+[1]OPY!G32</f>
        <v>0</v>
      </c>
      <c r="H30" s="212">
        <f>+[1]OPY!H32</f>
        <v>0</v>
      </c>
      <c r="I30" s="212">
        <f>+[1]OPY!I32</f>
        <v>0</v>
      </c>
      <c r="J30" s="212">
        <f>+[1]OPY!J32</f>
        <v>0</v>
      </c>
      <c r="K30" s="212">
        <f>+[1]OPY!K32</f>
        <v>0</v>
      </c>
      <c r="L30" s="212">
        <f>+[1]OPY!L32</f>
        <v>0</v>
      </c>
      <c r="M30" s="212">
        <f>+[1]OPY!M32</f>
        <v>0</v>
      </c>
      <c r="N30" s="212">
        <f>+[1]OPY!N32</f>
        <v>0</v>
      </c>
      <c r="O30" s="212">
        <f>+[1]OPY!O32</f>
        <v>0</v>
      </c>
      <c r="P30" s="212">
        <f>+[1]OPY!P32</f>
        <v>0</v>
      </c>
      <c r="Q30" s="212">
        <f>+[1]OPY!Q32</f>
        <v>0</v>
      </c>
      <c r="R30" s="212">
        <f>+[1]OPY!R32</f>
        <v>0</v>
      </c>
      <c r="S30" s="212">
        <f>+[1]OPY!S32</f>
        <v>0</v>
      </c>
      <c r="T30" s="212">
        <f>+[1]OPY!T32</f>
        <v>0</v>
      </c>
      <c r="U30" s="212">
        <f>+[1]OPY!U32</f>
        <v>0</v>
      </c>
      <c r="V30" s="212">
        <f>+[1]OPY!V32</f>
        <v>0</v>
      </c>
      <c r="W30" s="212">
        <f>+[1]OPY!W32</f>
        <v>0</v>
      </c>
      <c r="X30" s="212">
        <f>+[1]OPY!X32</f>
        <v>0</v>
      </c>
      <c r="Y30" s="212">
        <f>+[1]OPY!Y32</f>
        <v>0</v>
      </c>
      <c r="Z30" s="212">
        <f>+[1]OPY!Z32</f>
        <v>0</v>
      </c>
      <c r="AA30" s="212">
        <f>+[1]OPY!AA32</f>
        <v>0</v>
      </c>
      <c r="AB30" s="212">
        <f>+[1]OPY!AB32</f>
        <v>0</v>
      </c>
      <c r="AC30" s="212">
        <f>+[1]OPY!AC32</f>
        <v>0</v>
      </c>
      <c r="AD30" s="212">
        <f>+[1]OPY!AD32</f>
        <v>0</v>
      </c>
      <c r="AE30" s="212">
        <f>+[1]OPY!AE32</f>
        <v>0</v>
      </c>
      <c r="AF30" s="212">
        <f>+[1]OPY!AF32</f>
        <v>0</v>
      </c>
      <c r="AG30" s="212">
        <f>+[1]OPY!AG32</f>
        <v>0</v>
      </c>
      <c r="AH30" s="212">
        <f>+[1]OPY!AH32</f>
        <v>0</v>
      </c>
      <c r="AI30" s="212">
        <f>+[1]OPY!AI32</f>
        <v>0</v>
      </c>
      <c r="AJ30" s="212">
        <f>+[1]OPY!AJ32</f>
        <v>0</v>
      </c>
    </row>
    <row r="31" spans="1:36">
      <c r="A31" s="212" t="str">
        <f>+[1]OPY!A33</f>
        <v>OTHER DIMENSION NG</v>
      </c>
      <c r="B31" s="212">
        <f>+[1]OPY!B33</f>
        <v>0</v>
      </c>
      <c r="C31" s="212">
        <f>+[1]OPY!C33</f>
        <v>0</v>
      </c>
      <c r="D31" s="212">
        <f>+[1]OPY!D33</f>
        <v>0</v>
      </c>
      <c r="E31" s="212">
        <f>+[1]OPY!E33</f>
        <v>0</v>
      </c>
      <c r="F31" s="212">
        <f>+[1]OPY!F33</f>
        <v>0</v>
      </c>
      <c r="G31" s="212">
        <f>+[1]OPY!G33</f>
        <v>0</v>
      </c>
      <c r="H31" s="212">
        <f>+[1]OPY!H33</f>
        <v>0</v>
      </c>
      <c r="I31" s="212">
        <f>+[1]OPY!I33</f>
        <v>0</v>
      </c>
      <c r="J31" s="212">
        <f>+[1]OPY!J33</f>
        <v>0</v>
      </c>
      <c r="K31" s="212">
        <f>+[1]OPY!K33</f>
        <v>0</v>
      </c>
      <c r="L31" s="212">
        <f>+[1]OPY!L33</f>
        <v>0</v>
      </c>
      <c r="M31" s="212">
        <f>+[1]OPY!M33</f>
        <v>0</v>
      </c>
      <c r="N31" s="212">
        <f>+[1]OPY!N33</f>
        <v>0</v>
      </c>
      <c r="O31" s="212">
        <f>+[1]OPY!O33</f>
        <v>0</v>
      </c>
      <c r="P31" s="212">
        <f>+[1]OPY!P33</f>
        <v>0</v>
      </c>
      <c r="Q31" s="212">
        <f>+[1]OPY!Q33</f>
        <v>0</v>
      </c>
      <c r="R31" s="212">
        <f>+[1]OPY!R33</f>
        <v>0</v>
      </c>
      <c r="S31" s="212">
        <f>+[1]OPY!S33</f>
        <v>0</v>
      </c>
      <c r="T31" s="212">
        <f>+[1]OPY!T33</f>
        <v>0</v>
      </c>
      <c r="U31" s="212">
        <f>+[1]OPY!U33</f>
        <v>0</v>
      </c>
      <c r="V31" s="212">
        <f>+[1]OPY!V33</f>
        <v>0</v>
      </c>
      <c r="W31" s="212">
        <f>+[1]OPY!W33</f>
        <v>0</v>
      </c>
      <c r="X31" s="212">
        <f>+[1]OPY!X33</f>
        <v>0</v>
      </c>
      <c r="Y31" s="212">
        <f>+[1]OPY!Y33</f>
        <v>0</v>
      </c>
      <c r="Z31" s="212">
        <f>+[1]OPY!Z33</f>
        <v>0</v>
      </c>
      <c r="AA31" s="212">
        <f>+[1]OPY!AA33</f>
        <v>0</v>
      </c>
      <c r="AB31" s="212">
        <f>+[1]OPY!AB33</f>
        <v>0</v>
      </c>
      <c r="AC31" s="212">
        <f>+[1]OPY!AC33</f>
        <v>0</v>
      </c>
      <c r="AD31" s="212">
        <f>+[1]OPY!AD33</f>
        <v>0</v>
      </c>
      <c r="AE31" s="212">
        <f>+[1]OPY!AE33</f>
        <v>0</v>
      </c>
      <c r="AF31" s="212">
        <f>+[1]OPY!AF33</f>
        <v>0</v>
      </c>
      <c r="AG31" s="212">
        <f>+[1]OPY!AG33</f>
        <v>0</v>
      </c>
      <c r="AH31" s="212">
        <f>+[1]OPY!AH33</f>
        <v>0</v>
      </c>
      <c r="AI31" s="212">
        <f>+[1]OPY!AI33</f>
        <v>0</v>
      </c>
      <c r="AJ31" s="212">
        <f>+[1]OPY!AJ33</f>
        <v>0</v>
      </c>
    </row>
    <row r="32" spans="1:36">
      <c r="A32" s="212" t="str">
        <f>+[1]OPY!A34</f>
        <v>OTHER QC/PROD CHECKING</v>
      </c>
      <c r="B32" s="212">
        <f>+[1]OPY!B34</f>
        <v>10414</v>
      </c>
      <c r="C32" s="212">
        <f>+[1]OPY!C34</f>
        <v>4219</v>
      </c>
      <c r="D32" s="212">
        <f>+[1]OPY!D34</f>
        <v>523</v>
      </c>
      <c r="E32" s="212">
        <f>+[1]OPY!E34</f>
        <v>0</v>
      </c>
      <c r="F32" s="212">
        <f>+[1]OPY!F34</f>
        <v>0</v>
      </c>
      <c r="G32" s="212">
        <f>+[1]OPY!G34</f>
        <v>0</v>
      </c>
      <c r="H32" s="212">
        <f>+[1]OPY!H34</f>
        <v>0</v>
      </c>
      <c r="I32" s="212">
        <f>+[1]OPY!I34</f>
        <v>0</v>
      </c>
      <c r="J32" s="212">
        <f>+[1]OPY!J34</f>
        <v>0</v>
      </c>
      <c r="K32" s="212">
        <f>+[1]OPY!K34</f>
        <v>0</v>
      </c>
      <c r="L32" s="212">
        <f>+[1]OPY!L34</f>
        <v>0</v>
      </c>
      <c r="M32" s="212">
        <f>+[1]OPY!M34</f>
        <v>0</v>
      </c>
      <c r="N32" s="212">
        <f>+[1]OPY!N34</f>
        <v>0</v>
      </c>
      <c r="O32" s="212">
        <f>+[1]OPY!O34</f>
        <v>0</v>
      </c>
      <c r="P32" s="212">
        <f>+[1]OPY!P34</f>
        <v>0</v>
      </c>
      <c r="Q32" s="212">
        <f>+[1]OPY!Q34</f>
        <v>0</v>
      </c>
      <c r="R32" s="212">
        <f>+[1]OPY!R34</f>
        <v>0</v>
      </c>
      <c r="S32" s="212">
        <f>+[1]OPY!S34</f>
        <v>0</v>
      </c>
      <c r="T32" s="212">
        <f>+[1]OPY!T34</f>
        <v>0</v>
      </c>
      <c r="U32" s="212">
        <f>+[1]OPY!U34</f>
        <v>0</v>
      </c>
      <c r="V32" s="212">
        <f>+[1]OPY!V34</f>
        <v>0</v>
      </c>
      <c r="W32" s="212">
        <f>+[1]OPY!W34</f>
        <v>0</v>
      </c>
      <c r="X32" s="212">
        <f>+[1]OPY!X34</f>
        <v>0</v>
      </c>
      <c r="Y32" s="212">
        <f>+[1]OPY!Y34</f>
        <v>0</v>
      </c>
      <c r="Z32" s="212">
        <f>+[1]OPY!Z34</f>
        <v>0</v>
      </c>
      <c r="AA32" s="212">
        <f>+[1]OPY!AA34</f>
        <v>0</v>
      </c>
      <c r="AB32" s="212">
        <f>+[1]OPY!AB34</f>
        <v>0</v>
      </c>
      <c r="AC32" s="212">
        <f>+[1]OPY!AC34</f>
        <v>0</v>
      </c>
      <c r="AD32" s="212">
        <f>+[1]OPY!AD34</f>
        <v>0</v>
      </c>
      <c r="AE32" s="212">
        <f>+[1]OPY!AE34</f>
        <v>0</v>
      </c>
      <c r="AF32" s="212">
        <f>+[1]OPY!AF34</f>
        <v>0</v>
      </c>
      <c r="AG32" s="212">
        <f>+[1]OPY!AG34</f>
        <v>0</v>
      </c>
      <c r="AH32" s="212">
        <f>+[1]OPY!AH34</f>
        <v>0</v>
      </c>
      <c r="AI32" s="212">
        <f>+[1]OPY!AI34</f>
        <v>0</v>
      </c>
      <c r="AJ32" s="212">
        <f>+[1]OPY!AJ34</f>
        <v>0</v>
      </c>
    </row>
    <row r="33" spans="1:36">
      <c r="A33" s="212" t="str">
        <f>+[1]OPY!A35</f>
        <v>OTHER VISUAL NG</v>
      </c>
      <c r="B33" s="212">
        <f>+[1]OPY!B35</f>
        <v>0</v>
      </c>
      <c r="C33" s="212">
        <f>+[1]OPY!C35</f>
        <v>2</v>
      </c>
      <c r="D33" s="212">
        <f>+[1]OPY!D35</f>
        <v>2</v>
      </c>
      <c r="E33" s="212">
        <f>+[1]OPY!E35</f>
        <v>0</v>
      </c>
      <c r="F33" s="212">
        <f>+[1]OPY!F35</f>
        <v>0</v>
      </c>
      <c r="G33" s="212">
        <f>+[1]OPY!G35</f>
        <v>0</v>
      </c>
      <c r="H33" s="212">
        <f>+[1]OPY!H35</f>
        <v>0</v>
      </c>
      <c r="I33" s="212">
        <f>+[1]OPY!I35</f>
        <v>0</v>
      </c>
      <c r="J33" s="212">
        <f>+[1]OPY!J35</f>
        <v>0</v>
      </c>
      <c r="K33" s="212">
        <f>+[1]OPY!K35</f>
        <v>0</v>
      </c>
      <c r="L33" s="212">
        <f>+[1]OPY!L35</f>
        <v>0</v>
      </c>
      <c r="M33" s="212">
        <f>+[1]OPY!M35</f>
        <v>0</v>
      </c>
      <c r="N33" s="212">
        <f>+[1]OPY!N35</f>
        <v>0</v>
      </c>
      <c r="O33" s="212">
        <f>+[1]OPY!O35</f>
        <v>0</v>
      </c>
      <c r="P33" s="212">
        <f>+[1]OPY!P35</f>
        <v>0</v>
      </c>
      <c r="Q33" s="212">
        <f>+[1]OPY!Q35</f>
        <v>0</v>
      </c>
      <c r="R33" s="212">
        <f>+[1]OPY!R35</f>
        <v>0</v>
      </c>
      <c r="S33" s="212">
        <f>+[1]OPY!S35</f>
        <v>0</v>
      </c>
      <c r="T33" s="212">
        <f>+[1]OPY!T35</f>
        <v>0</v>
      </c>
      <c r="U33" s="212">
        <f>+[1]OPY!U35</f>
        <v>0</v>
      </c>
      <c r="V33" s="212">
        <f>+[1]OPY!V35</f>
        <v>0</v>
      </c>
      <c r="W33" s="212">
        <f>+[1]OPY!W35</f>
        <v>0</v>
      </c>
      <c r="X33" s="212">
        <f>+[1]OPY!X35</f>
        <v>0</v>
      </c>
      <c r="Y33" s="212">
        <f>+[1]OPY!Y35</f>
        <v>0</v>
      </c>
      <c r="Z33" s="212">
        <f>+[1]OPY!Z35</f>
        <v>0</v>
      </c>
      <c r="AA33" s="212">
        <f>+[1]OPY!AA35</f>
        <v>0</v>
      </c>
      <c r="AB33" s="212">
        <f>+[1]OPY!AB35</f>
        <v>0</v>
      </c>
      <c r="AC33" s="212">
        <f>+[1]OPY!AC35</f>
        <v>0</v>
      </c>
      <c r="AD33" s="212">
        <f>+[1]OPY!AD35</f>
        <v>0</v>
      </c>
      <c r="AE33" s="212">
        <f>+[1]OPY!AE35</f>
        <v>0</v>
      </c>
      <c r="AF33" s="212">
        <f>+[1]OPY!AF35</f>
        <v>0</v>
      </c>
      <c r="AG33" s="212">
        <f>+[1]OPY!AG35</f>
        <v>0</v>
      </c>
      <c r="AH33" s="212">
        <f>+[1]OPY!AH35</f>
        <v>0</v>
      </c>
      <c r="AI33" s="212">
        <f>+[1]OPY!AI35</f>
        <v>0</v>
      </c>
      <c r="AJ33" s="212">
        <f>+[1]OPY!AJ35</f>
        <v>0</v>
      </c>
    </row>
    <row r="34" spans="1:36">
      <c r="A34" s="212" t="str">
        <f>+[1]OPY!A36</f>
        <v>PARALLEL</v>
      </c>
      <c r="B34" s="212">
        <f>+[1]OPY!B36</f>
        <v>0</v>
      </c>
      <c r="C34" s="212">
        <f>+[1]OPY!C36</f>
        <v>6</v>
      </c>
      <c r="D34" s="212">
        <f>+[1]OPY!D36</f>
        <v>0</v>
      </c>
      <c r="E34" s="212">
        <f>+[1]OPY!E36</f>
        <v>0</v>
      </c>
      <c r="F34" s="212">
        <f>+[1]OPY!F36</f>
        <v>0</v>
      </c>
      <c r="G34" s="212">
        <f>+[1]OPY!G36</f>
        <v>0</v>
      </c>
      <c r="H34" s="212">
        <f>+[1]OPY!H36</f>
        <v>0</v>
      </c>
      <c r="I34" s="212">
        <f>+[1]OPY!I36</f>
        <v>0</v>
      </c>
      <c r="J34" s="212">
        <f>+[1]OPY!J36</f>
        <v>0</v>
      </c>
      <c r="K34" s="212">
        <f>+[1]OPY!K36</f>
        <v>0</v>
      </c>
      <c r="L34" s="212">
        <f>+[1]OPY!L36</f>
        <v>0</v>
      </c>
      <c r="M34" s="212">
        <f>+[1]OPY!M36</f>
        <v>0</v>
      </c>
      <c r="N34" s="212">
        <f>+[1]OPY!N36</f>
        <v>0</v>
      </c>
      <c r="O34" s="212">
        <f>+[1]OPY!O36</f>
        <v>0</v>
      </c>
      <c r="P34" s="212">
        <f>+[1]OPY!P36</f>
        <v>0</v>
      </c>
      <c r="Q34" s="212">
        <f>+[1]OPY!Q36</f>
        <v>0</v>
      </c>
      <c r="R34" s="212">
        <f>+[1]OPY!R36</f>
        <v>0</v>
      </c>
      <c r="S34" s="212">
        <f>+[1]OPY!S36</f>
        <v>0</v>
      </c>
      <c r="T34" s="212">
        <f>+[1]OPY!T36</f>
        <v>0</v>
      </c>
      <c r="U34" s="212">
        <f>+[1]OPY!U36</f>
        <v>0</v>
      </c>
      <c r="V34" s="212">
        <f>+[1]OPY!V36</f>
        <v>0</v>
      </c>
      <c r="W34" s="212">
        <f>+[1]OPY!W36</f>
        <v>0</v>
      </c>
      <c r="X34" s="212">
        <f>+[1]OPY!X36</f>
        <v>0</v>
      </c>
      <c r="Y34" s="212">
        <f>+[1]OPY!Y36</f>
        <v>0</v>
      </c>
      <c r="Z34" s="212">
        <f>+[1]OPY!Z36</f>
        <v>0</v>
      </c>
      <c r="AA34" s="212">
        <f>+[1]OPY!AA36</f>
        <v>0</v>
      </c>
      <c r="AB34" s="212">
        <f>+[1]OPY!AB36</f>
        <v>0</v>
      </c>
      <c r="AC34" s="212">
        <f>+[1]OPY!AC36</f>
        <v>0</v>
      </c>
      <c r="AD34" s="212">
        <f>+[1]OPY!AD36</f>
        <v>0</v>
      </c>
      <c r="AE34" s="212">
        <f>+[1]OPY!AE36</f>
        <v>0</v>
      </c>
      <c r="AF34" s="212">
        <f>+[1]OPY!AF36</f>
        <v>0</v>
      </c>
      <c r="AG34" s="212">
        <f>+[1]OPY!AG36</f>
        <v>0</v>
      </c>
      <c r="AH34" s="212">
        <f>+[1]OPY!AH36</f>
        <v>0</v>
      </c>
      <c r="AI34" s="212">
        <f>+[1]OPY!AI36</f>
        <v>0</v>
      </c>
      <c r="AJ34" s="212">
        <f>+[1]OPY!AJ36</f>
        <v>0</v>
      </c>
    </row>
    <row r="35" spans="1:36">
      <c r="A35" s="212" t="str">
        <f>+[1]OPY!A37</f>
        <v>RUNOUT</v>
      </c>
      <c r="B35" s="212">
        <f>+[1]OPY!B37</f>
        <v>0</v>
      </c>
      <c r="C35" s="212">
        <f>+[1]OPY!C37</f>
        <v>0</v>
      </c>
      <c r="D35" s="212">
        <f>+[1]OPY!D37</f>
        <v>0</v>
      </c>
      <c r="E35" s="212">
        <f>+[1]OPY!E37</f>
        <v>0</v>
      </c>
      <c r="F35" s="212">
        <f>+[1]OPY!F37</f>
        <v>0</v>
      </c>
      <c r="G35" s="212">
        <f>+[1]OPY!G37</f>
        <v>0</v>
      </c>
      <c r="H35" s="212">
        <f>+[1]OPY!H37</f>
        <v>0</v>
      </c>
      <c r="I35" s="212">
        <f>+[1]OPY!I37</f>
        <v>0</v>
      </c>
      <c r="J35" s="212">
        <f>+[1]OPY!J37</f>
        <v>0</v>
      </c>
      <c r="K35" s="212">
        <f>+[1]OPY!K37</f>
        <v>0</v>
      </c>
      <c r="L35" s="212">
        <f>+[1]OPY!L37</f>
        <v>0</v>
      </c>
      <c r="M35" s="212">
        <f>+[1]OPY!M37</f>
        <v>0</v>
      </c>
      <c r="N35" s="212">
        <f>+[1]OPY!N37</f>
        <v>0</v>
      </c>
      <c r="O35" s="212">
        <f>+[1]OPY!O37</f>
        <v>0</v>
      </c>
      <c r="P35" s="212">
        <f>+[1]OPY!P37</f>
        <v>0</v>
      </c>
      <c r="Q35" s="212">
        <f>+[1]OPY!Q37</f>
        <v>0</v>
      </c>
      <c r="R35" s="212">
        <f>+[1]OPY!R37</f>
        <v>0</v>
      </c>
      <c r="S35" s="212">
        <f>+[1]OPY!S37</f>
        <v>0</v>
      </c>
      <c r="T35" s="212">
        <f>+[1]OPY!T37</f>
        <v>0</v>
      </c>
      <c r="U35" s="212">
        <f>+[1]OPY!U37</f>
        <v>0</v>
      </c>
      <c r="V35" s="212">
        <f>+[1]OPY!V37</f>
        <v>0</v>
      </c>
      <c r="W35" s="212">
        <f>+[1]OPY!W37</f>
        <v>0</v>
      </c>
      <c r="X35" s="212">
        <f>+[1]OPY!X37</f>
        <v>0</v>
      </c>
      <c r="Y35" s="212">
        <f>+[1]OPY!Y37</f>
        <v>0</v>
      </c>
      <c r="Z35" s="212">
        <f>+[1]OPY!Z37</f>
        <v>0</v>
      </c>
      <c r="AA35" s="212">
        <f>+[1]OPY!AA37</f>
        <v>0</v>
      </c>
      <c r="AB35" s="212">
        <f>+[1]OPY!AB37</f>
        <v>0</v>
      </c>
      <c r="AC35" s="212">
        <f>+[1]OPY!AC37</f>
        <v>0</v>
      </c>
      <c r="AD35" s="212">
        <f>+[1]OPY!AD37</f>
        <v>0</v>
      </c>
      <c r="AE35" s="212">
        <f>+[1]OPY!AE37</f>
        <v>0</v>
      </c>
      <c r="AF35" s="212">
        <f>+[1]OPY!AF37</f>
        <v>0</v>
      </c>
      <c r="AG35" s="212">
        <f>+[1]OPY!AG37</f>
        <v>0</v>
      </c>
      <c r="AH35" s="212">
        <f>+[1]OPY!AH37</f>
        <v>0</v>
      </c>
      <c r="AI35" s="212">
        <f>+[1]OPY!AI37</f>
        <v>0</v>
      </c>
      <c r="AJ35" s="212">
        <f>+[1]OPY!AJ37</f>
        <v>0</v>
      </c>
    </row>
    <row r="36" spans="1:36" s="80" customFormat="1">
      <c r="A36" s="212" t="str">
        <f>+[1]OPY!A38</f>
        <v>SCRATCH ALL</v>
      </c>
      <c r="B36" s="212">
        <f>+[1]OPY!B38</f>
        <v>3</v>
      </c>
      <c r="C36" s="212">
        <f>+[1]OPY!C38</f>
        <v>4</v>
      </c>
      <c r="D36" s="212">
        <f>+[1]OPY!D38</f>
        <v>0</v>
      </c>
      <c r="E36" s="212">
        <f>+[1]OPY!E38</f>
        <v>0</v>
      </c>
      <c r="F36" s="212">
        <f>+[1]OPY!F38</f>
        <v>0</v>
      </c>
      <c r="G36" s="212">
        <f>+[1]OPY!G38</f>
        <v>0</v>
      </c>
      <c r="H36" s="212">
        <f>+[1]OPY!H38</f>
        <v>0</v>
      </c>
      <c r="I36" s="212">
        <f>+[1]OPY!I38</f>
        <v>0</v>
      </c>
      <c r="J36" s="212">
        <f>+[1]OPY!J38</f>
        <v>0</v>
      </c>
      <c r="K36" s="212">
        <f>+[1]OPY!K38</f>
        <v>0</v>
      </c>
      <c r="L36" s="212">
        <f>+[1]OPY!L38</f>
        <v>0</v>
      </c>
      <c r="M36" s="212">
        <f>+[1]OPY!M38</f>
        <v>0</v>
      </c>
      <c r="N36" s="212">
        <f>+[1]OPY!N38</f>
        <v>0</v>
      </c>
      <c r="O36" s="212">
        <f>+[1]OPY!O38</f>
        <v>0</v>
      </c>
      <c r="P36" s="212">
        <f>+[1]OPY!P38</f>
        <v>0</v>
      </c>
      <c r="Q36" s="212">
        <f>+[1]OPY!Q38</f>
        <v>0</v>
      </c>
      <c r="R36" s="212">
        <f>+[1]OPY!R38</f>
        <v>0</v>
      </c>
      <c r="S36" s="212">
        <f>+[1]OPY!S38</f>
        <v>0</v>
      </c>
      <c r="T36" s="212">
        <f>+[1]OPY!T38</f>
        <v>0</v>
      </c>
      <c r="U36" s="212">
        <f>+[1]OPY!U38</f>
        <v>0</v>
      </c>
      <c r="V36" s="212">
        <f>+[1]OPY!V38</f>
        <v>0</v>
      </c>
      <c r="W36" s="212">
        <f>+[1]OPY!W38</f>
        <v>0</v>
      </c>
      <c r="X36" s="212">
        <f>+[1]OPY!X38</f>
        <v>0</v>
      </c>
      <c r="Y36" s="212">
        <f>+[1]OPY!Y38</f>
        <v>0</v>
      </c>
      <c r="Z36" s="212">
        <f>+[1]OPY!Z38</f>
        <v>0</v>
      </c>
      <c r="AA36" s="212">
        <f>+[1]OPY!AA38</f>
        <v>0</v>
      </c>
      <c r="AB36" s="212">
        <f>+[1]OPY!AB38</f>
        <v>0</v>
      </c>
      <c r="AC36" s="212">
        <f>+[1]OPY!AC38</f>
        <v>0</v>
      </c>
      <c r="AD36" s="212">
        <f>+[1]OPY!AD38</f>
        <v>0</v>
      </c>
      <c r="AE36" s="212">
        <f>+[1]OPY!AE38</f>
        <v>0</v>
      </c>
      <c r="AF36" s="212">
        <f>+[1]OPY!AF38</f>
        <v>0</v>
      </c>
      <c r="AG36" s="212">
        <f>+[1]OPY!AG38</f>
        <v>0</v>
      </c>
      <c r="AH36" s="212">
        <f>+[1]OPY!AH38</f>
        <v>0</v>
      </c>
      <c r="AI36" s="212">
        <f>+[1]OPY!AI38</f>
        <v>0</v>
      </c>
      <c r="AJ36" s="212">
        <f>+[1]OPY!AJ38</f>
        <v>0</v>
      </c>
    </row>
    <row r="37" spans="1:36">
      <c r="A37" s="212">
        <f>+[1]OPY!A39</f>
        <v>0</v>
      </c>
      <c r="B37" s="212">
        <f>+[1]OPY!B39</f>
        <v>0</v>
      </c>
      <c r="C37" s="212">
        <f>+[1]OPY!C39</f>
        <v>0</v>
      </c>
      <c r="D37" s="212">
        <f>+[1]OPY!D39</f>
        <v>0</v>
      </c>
      <c r="E37" s="212">
        <f>+[1]OPY!E39</f>
        <v>0</v>
      </c>
      <c r="F37" s="212">
        <f>+[1]OPY!F39</f>
        <v>0</v>
      </c>
      <c r="G37" s="212">
        <f>+[1]OPY!G39</f>
        <v>0</v>
      </c>
      <c r="H37" s="212">
        <f>+[1]OPY!H39</f>
        <v>0</v>
      </c>
      <c r="I37" s="212">
        <f>+[1]OPY!I39</f>
        <v>0</v>
      </c>
      <c r="J37" s="212">
        <f>+[1]OPY!J39</f>
        <v>0</v>
      </c>
      <c r="K37" s="212">
        <f>+[1]OPY!K39</f>
        <v>0</v>
      </c>
      <c r="L37" s="212">
        <f>+[1]OPY!L39</f>
        <v>0</v>
      </c>
      <c r="M37" s="212">
        <f>+[1]OPY!M39</f>
        <v>0</v>
      </c>
      <c r="N37" s="212">
        <f>+[1]OPY!N39</f>
        <v>0</v>
      </c>
      <c r="O37" s="212">
        <f>+[1]OPY!O39</f>
        <v>0</v>
      </c>
      <c r="P37" s="212">
        <f>+[1]OPY!P39</f>
        <v>0</v>
      </c>
      <c r="Q37" s="212">
        <f>+[1]OPY!Q39</f>
        <v>0</v>
      </c>
      <c r="R37" s="212">
        <f>+[1]OPY!R39</f>
        <v>0</v>
      </c>
      <c r="S37" s="212">
        <f>+[1]OPY!S39</f>
        <v>0</v>
      </c>
      <c r="T37" s="212">
        <f>+[1]OPY!T39</f>
        <v>0</v>
      </c>
      <c r="U37" s="212">
        <f>+[1]OPY!U39</f>
        <v>0</v>
      </c>
      <c r="V37" s="212">
        <f>+[1]OPY!V39</f>
        <v>0</v>
      </c>
      <c r="W37" s="212">
        <f>+[1]OPY!W39</f>
        <v>0</v>
      </c>
      <c r="X37" s="212">
        <f>+[1]OPY!X39</f>
        <v>0</v>
      </c>
      <c r="Y37" s="212">
        <f>+[1]OPY!Y39</f>
        <v>0</v>
      </c>
      <c r="Z37" s="212">
        <f>+[1]OPY!Z39</f>
        <v>0</v>
      </c>
      <c r="AA37" s="212">
        <f>+[1]OPY!AA39</f>
        <v>0</v>
      </c>
      <c r="AB37" s="212">
        <f>+[1]OPY!AB39</f>
        <v>0</v>
      </c>
      <c r="AC37" s="212">
        <f>+[1]OPY!AC39</f>
        <v>0</v>
      </c>
      <c r="AD37" s="212">
        <f>+[1]OPY!AD39</f>
        <v>0</v>
      </c>
      <c r="AE37" s="212">
        <f>+[1]OPY!AE39</f>
        <v>0</v>
      </c>
      <c r="AF37" s="212">
        <f>+[1]OPY!AF39</f>
        <v>0</v>
      </c>
      <c r="AG37" s="212">
        <f>+[1]OPY!AG39</f>
        <v>0</v>
      </c>
      <c r="AH37" s="212">
        <f>+[1]OPY!AH39</f>
        <v>0</v>
      </c>
      <c r="AI37" s="212">
        <f>+[1]OPY!AI39</f>
        <v>0</v>
      </c>
      <c r="AJ37" s="212">
        <f>+[1]OPY!AJ39</f>
        <v>0</v>
      </c>
    </row>
    <row r="38" spans="1:36">
      <c r="A38" s="212" t="str">
        <f>+[1]OPY!A40</f>
        <v>Load by : NVP6820</v>
      </c>
      <c r="B38" s="212">
        <f>+[1]OPY!B40</f>
        <v>0</v>
      </c>
      <c r="C38" s="212">
        <f>+[1]OPY!C40</f>
        <v>0</v>
      </c>
      <c r="D38" s="212">
        <f>+[1]OPY!D40</f>
        <v>0</v>
      </c>
      <c r="E38" s="212">
        <f>+[1]OPY!E40</f>
        <v>0</v>
      </c>
      <c r="F38" s="212">
        <f>+[1]OPY!F40</f>
        <v>0</v>
      </c>
      <c r="G38" s="212">
        <f>+[1]OPY!G40</f>
        <v>0</v>
      </c>
      <c r="H38" s="212">
        <f>+[1]OPY!H40</f>
        <v>0</v>
      </c>
      <c r="I38" s="212">
        <f>+[1]OPY!I40</f>
        <v>0</v>
      </c>
      <c r="J38" s="212">
        <f>+[1]OPY!J40</f>
        <v>0</v>
      </c>
      <c r="K38" s="212">
        <f>+[1]OPY!K40</f>
        <v>0</v>
      </c>
      <c r="L38" s="212">
        <f>+[1]OPY!L40</f>
        <v>0</v>
      </c>
      <c r="M38" s="212">
        <f>+[1]OPY!M40</f>
        <v>0</v>
      </c>
      <c r="N38" s="212">
        <f>+[1]OPY!N40</f>
        <v>0</v>
      </c>
      <c r="O38" s="212">
        <f>+[1]OPY!O40</f>
        <v>0</v>
      </c>
      <c r="P38" s="212">
        <f>+[1]OPY!P40</f>
        <v>0</v>
      </c>
      <c r="Q38" s="212">
        <f>+[1]OPY!Q40</f>
        <v>0</v>
      </c>
      <c r="R38" s="212">
        <f>+[1]OPY!R40</f>
        <v>0</v>
      </c>
      <c r="S38" s="212">
        <f>+[1]OPY!S40</f>
        <v>0</v>
      </c>
      <c r="T38" s="212">
        <f>+[1]OPY!T40</f>
        <v>0</v>
      </c>
      <c r="U38" s="212">
        <f>+[1]OPY!U40</f>
        <v>0</v>
      </c>
      <c r="V38" s="212">
        <f>+[1]OPY!V40</f>
        <v>0</v>
      </c>
      <c r="W38" s="212">
        <f>+[1]OPY!W40</f>
        <v>0</v>
      </c>
      <c r="X38" s="212">
        <f>+[1]OPY!X40</f>
        <v>0</v>
      </c>
      <c r="Y38" s="212">
        <f>+[1]OPY!Y40</f>
        <v>0</v>
      </c>
      <c r="Z38" s="212">
        <f>+[1]OPY!Z40</f>
        <v>0</v>
      </c>
      <c r="AA38" s="212">
        <f>+[1]OPY!AA40</f>
        <v>0</v>
      </c>
      <c r="AB38" s="212">
        <f>+[1]OPY!AB40</f>
        <v>0</v>
      </c>
      <c r="AC38" s="212">
        <f>+[1]OPY!AC40</f>
        <v>0</v>
      </c>
      <c r="AD38" s="212">
        <f>+[1]OPY!AD40</f>
        <v>0</v>
      </c>
      <c r="AE38" s="212">
        <f>+[1]OPY!AE40</f>
        <v>0</v>
      </c>
      <c r="AF38" s="212">
        <f>+[1]OPY!AF40</f>
        <v>0</v>
      </c>
      <c r="AG38" s="212">
        <f>+[1]OPY!AG40</f>
        <v>0</v>
      </c>
      <c r="AH38" s="212">
        <f>+[1]OPY!AH40</f>
        <v>0</v>
      </c>
      <c r="AI38" s="212">
        <f>+[1]OPY!AI40</f>
        <v>0</v>
      </c>
      <c r="AJ38" s="212">
        <f>+[1]OPY!AJ40</f>
        <v>0</v>
      </c>
    </row>
    <row r="39" spans="1:36">
      <c r="A39" s="212" t="str">
        <f>+[1]OPY!A41</f>
        <v>Time : 08:27:43 25-Aug-2025</v>
      </c>
      <c r="B39" s="212">
        <f>+[1]OPY!B41</f>
        <v>0</v>
      </c>
      <c r="C39" s="212">
        <f>+[1]OPY!C41</f>
        <v>0</v>
      </c>
      <c r="D39" s="212">
        <f>+[1]OPY!D41</f>
        <v>0</v>
      </c>
      <c r="E39" s="212">
        <f>+[1]OPY!E41</f>
        <v>0</v>
      </c>
      <c r="F39" s="212">
        <f>+[1]OPY!F41</f>
        <v>0</v>
      </c>
      <c r="G39" s="212">
        <f>+[1]OPY!G41</f>
        <v>0</v>
      </c>
      <c r="H39" s="212">
        <f>+[1]OPY!H41</f>
        <v>0</v>
      </c>
      <c r="I39" s="212">
        <f>+[1]OPY!I41</f>
        <v>0</v>
      </c>
      <c r="J39" s="212">
        <f>+[1]OPY!J41</f>
        <v>0</v>
      </c>
      <c r="K39" s="212">
        <f>+[1]OPY!K41</f>
        <v>0</v>
      </c>
      <c r="L39" s="212">
        <f>+[1]OPY!L41</f>
        <v>0</v>
      </c>
      <c r="M39" s="212">
        <f>+[1]OPY!M41</f>
        <v>0</v>
      </c>
      <c r="N39" s="212">
        <f>+[1]OPY!N41</f>
        <v>0</v>
      </c>
      <c r="O39" s="212">
        <f>+[1]OPY!O41</f>
        <v>0</v>
      </c>
      <c r="P39" s="212">
        <f>+[1]OPY!P41</f>
        <v>0</v>
      </c>
      <c r="Q39" s="212">
        <f>+[1]OPY!Q41</f>
        <v>0</v>
      </c>
      <c r="R39" s="212">
        <f>+[1]OPY!R41</f>
        <v>0</v>
      </c>
      <c r="S39" s="212">
        <f>+[1]OPY!S41</f>
        <v>0</v>
      </c>
      <c r="T39" s="212">
        <f>+[1]OPY!T41</f>
        <v>0</v>
      </c>
      <c r="U39" s="212">
        <f>+[1]OPY!U41</f>
        <v>0</v>
      </c>
      <c r="V39" s="212">
        <f>+[1]OPY!V41</f>
        <v>0</v>
      </c>
      <c r="W39" s="212">
        <f>+[1]OPY!W41</f>
        <v>0</v>
      </c>
      <c r="X39" s="212">
        <f>+[1]OPY!X41</f>
        <v>0</v>
      </c>
      <c r="Y39" s="212">
        <f>+[1]OPY!Y41</f>
        <v>0</v>
      </c>
      <c r="Z39" s="212">
        <f>+[1]OPY!Z41</f>
        <v>0</v>
      </c>
      <c r="AA39" s="212">
        <f>+[1]OPY!AA41</f>
        <v>0</v>
      </c>
      <c r="AB39" s="212">
        <f>+[1]OPY!AB41</f>
        <v>0</v>
      </c>
      <c r="AC39" s="212">
        <f>+[1]OPY!AC41</f>
        <v>0</v>
      </c>
      <c r="AD39" s="212">
        <f>+[1]OPY!AD41</f>
        <v>0</v>
      </c>
      <c r="AE39" s="212">
        <f>+[1]OPY!AE41</f>
        <v>0</v>
      </c>
      <c r="AF39" s="212">
        <f>+[1]OPY!AF41</f>
        <v>0</v>
      </c>
      <c r="AG39" s="212">
        <f>+[1]OPY!AG41</f>
        <v>0</v>
      </c>
      <c r="AH39" s="212">
        <f>+[1]OPY!AH41</f>
        <v>0</v>
      </c>
      <c r="AI39" s="212">
        <f>+[1]OPY!AI41</f>
        <v>0</v>
      </c>
      <c r="AJ39" s="212">
        <f>+[1]OPY!AJ41</f>
        <v>0</v>
      </c>
    </row>
    <row r="40" spans="1:36">
      <c r="A40" s="212">
        <f>+[1]OPY!A42</f>
        <v>0</v>
      </c>
      <c r="B40" s="212">
        <f>+[1]OPY!B42</f>
        <v>0</v>
      </c>
      <c r="C40" s="212">
        <f>+[1]OPY!C42</f>
        <v>0</v>
      </c>
      <c r="D40" s="212">
        <f>+[1]OPY!D42</f>
        <v>0</v>
      </c>
      <c r="E40" s="212">
        <f>+[1]OPY!E42</f>
        <v>0</v>
      </c>
      <c r="F40" s="212">
        <f>+[1]OPY!F42</f>
        <v>0</v>
      </c>
      <c r="G40" s="212">
        <f>+[1]OPY!G42</f>
        <v>0</v>
      </c>
      <c r="H40" s="212">
        <f>+[1]OPY!H42</f>
        <v>0</v>
      </c>
      <c r="I40" s="212">
        <f>+[1]OPY!I42</f>
        <v>0</v>
      </c>
      <c r="J40" s="212">
        <f>+[1]OPY!J42</f>
        <v>0</v>
      </c>
      <c r="K40" s="212">
        <f>+[1]OPY!K42</f>
        <v>0</v>
      </c>
      <c r="L40" s="212">
        <f>+[1]OPY!L42</f>
        <v>0</v>
      </c>
      <c r="M40" s="212">
        <f>+[1]OPY!M42</f>
        <v>0</v>
      </c>
      <c r="N40" s="212">
        <f>+[1]OPY!N42</f>
        <v>0</v>
      </c>
      <c r="O40" s="212">
        <f>+[1]OPY!O42</f>
        <v>0</v>
      </c>
      <c r="P40" s="212">
        <f>+[1]OPY!P42</f>
        <v>0</v>
      </c>
      <c r="Q40" s="212">
        <f>+[1]OPY!Q42</f>
        <v>0</v>
      </c>
      <c r="R40" s="212">
        <f>+[1]OPY!R42</f>
        <v>0</v>
      </c>
      <c r="S40" s="212">
        <f>+[1]OPY!S42</f>
        <v>0</v>
      </c>
      <c r="T40" s="212">
        <f>+[1]OPY!T42</f>
        <v>0</v>
      </c>
      <c r="U40" s="212">
        <f>+[1]OPY!U42</f>
        <v>0</v>
      </c>
      <c r="V40" s="212">
        <f>+[1]OPY!V42</f>
        <v>0</v>
      </c>
      <c r="W40" s="212">
        <f>+[1]OPY!W42</f>
        <v>0</v>
      </c>
      <c r="X40" s="212">
        <f>+[1]OPY!X42</f>
        <v>0</v>
      </c>
      <c r="Y40" s="212">
        <f>+[1]OPY!Y42</f>
        <v>0</v>
      </c>
      <c r="Z40" s="212">
        <f>+[1]OPY!Z42</f>
        <v>0</v>
      </c>
      <c r="AA40" s="212">
        <f>+[1]OPY!AA42</f>
        <v>0</v>
      </c>
      <c r="AB40" s="212">
        <f>+[1]OPY!AB42</f>
        <v>0</v>
      </c>
      <c r="AC40" s="212">
        <f>+[1]OPY!AC42</f>
        <v>0</v>
      </c>
      <c r="AD40" s="212">
        <f>+[1]OPY!AD42</f>
        <v>0</v>
      </c>
      <c r="AE40" s="212">
        <f>+[1]OPY!AE42</f>
        <v>0</v>
      </c>
      <c r="AF40" s="212">
        <f>+[1]OPY!AF42</f>
        <v>0</v>
      </c>
      <c r="AG40" s="212">
        <f>+[1]OPY!AG42</f>
        <v>0</v>
      </c>
      <c r="AH40" s="212">
        <f>+[1]OPY!AH42</f>
        <v>0</v>
      </c>
      <c r="AI40" s="212">
        <f>+[1]OPY!AI42</f>
        <v>0</v>
      </c>
      <c r="AJ40" s="212">
        <f>+[1]OPY!AJ42</f>
        <v>0</v>
      </c>
    </row>
    <row r="41" spans="1:36">
      <c r="A41" s="212">
        <f>+[1]OPY!A43</f>
        <v>0</v>
      </c>
      <c r="B41" s="212">
        <f>+[1]OPY!B43</f>
        <v>0</v>
      </c>
      <c r="C41" s="212">
        <f>+[1]OPY!C43</f>
        <v>0</v>
      </c>
      <c r="D41" s="212">
        <f>+[1]OPY!D43</f>
        <v>0</v>
      </c>
      <c r="E41" s="212">
        <f>+[1]OPY!E43</f>
        <v>0</v>
      </c>
      <c r="F41" s="212">
        <f>+[1]OPY!F43</f>
        <v>0</v>
      </c>
      <c r="G41" s="212">
        <f>+[1]OPY!G43</f>
        <v>0</v>
      </c>
      <c r="H41" s="212">
        <f>+[1]OPY!H43</f>
        <v>0</v>
      </c>
      <c r="I41" s="212">
        <f>+[1]OPY!I43</f>
        <v>0</v>
      </c>
      <c r="J41" s="212">
        <f>+[1]OPY!J43</f>
        <v>0</v>
      </c>
      <c r="K41" s="212">
        <f>+[1]OPY!K43</f>
        <v>0</v>
      </c>
      <c r="L41" s="212">
        <f>+[1]OPY!L43</f>
        <v>0</v>
      </c>
      <c r="M41" s="212">
        <f>+[1]OPY!M43</f>
        <v>0</v>
      </c>
      <c r="N41" s="212">
        <f>+[1]OPY!N43</f>
        <v>0</v>
      </c>
      <c r="O41" s="212">
        <f>+[1]OPY!O43</f>
        <v>0</v>
      </c>
      <c r="P41" s="212">
        <f>+[1]OPY!P43</f>
        <v>0</v>
      </c>
      <c r="Q41" s="212">
        <f>+[1]OPY!Q43</f>
        <v>0</v>
      </c>
      <c r="R41" s="212">
        <f>+[1]OPY!R43</f>
        <v>0</v>
      </c>
      <c r="S41" s="212">
        <f>+[1]OPY!S43</f>
        <v>0</v>
      </c>
      <c r="T41" s="212">
        <f>+[1]OPY!T43</f>
        <v>0</v>
      </c>
      <c r="U41" s="212">
        <f>+[1]OPY!U43</f>
        <v>0</v>
      </c>
      <c r="V41" s="212">
        <f>+[1]OPY!V43</f>
        <v>0</v>
      </c>
      <c r="W41" s="212">
        <f>+[1]OPY!W43</f>
        <v>0</v>
      </c>
      <c r="X41" s="212">
        <f>+[1]OPY!X43</f>
        <v>0</v>
      </c>
      <c r="Y41" s="212">
        <f>+[1]OPY!Y43</f>
        <v>0</v>
      </c>
      <c r="Z41" s="212">
        <f>+[1]OPY!Z43</f>
        <v>0</v>
      </c>
      <c r="AA41" s="212">
        <f>+[1]OPY!AA43</f>
        <v>0</v>
      </c>
      <c r="AB41" s="212">
        <f>+[1]OPY!AB43</f>
        <v>0</v>
      </c>
      <c r="AC41" s="212">
        <f>+[1]OPY!AC43</f>
        <v>0</v>
      </c>
      <c r="AD41" s="212">
        <f>+[1]OPY!AD43</f>
        <v>0</v>
      </c>
      <c r="AE41" s="212">
        <f>+[1]OPY!AE43</f>
        <v>0</v>
      </c>
      <c r="AF41" s="212">
        <f>+[1]OPY!AF43</f>
        <v>0</v>
      </c>
      <c r="AG41" s="212">
        <f>+[1]OPY!AG43</f>
        <v>0</v>
      </c>
      <c r="AH41" s="212">
        <f>+[1]OPY!AH43</f>
        <v>0</v>
      </c>
      <c r="AI41" s="212">
        <f>+[1]OPY!AI43</f>
        <v>0</v>
      </c>
      <c r="AJ41" s="212">
        <f>+[1]OPY!AJ43</f>
        <v>0</v>
      </c>
    </row>
    <row r="42" spans="1:36">
      <c r="A42" s="212">
        <f>+[1]OPY!A44</f>
        <v>0</v>
      </c>
      <c r="B42" s="212">
        <f>+[1]OPY!B44</f>
        <v>0</v>
      </c>
      <c r="C42" s="212">
        <f>+[1]OPY!C44</f>
        <v>0</v>
      </c>
      <c r="D42" s="212">
        <f>+[1]OPY!D44</f>
        <v>0</v>
      </c>
      <c r="E42" s="212">
        <f>+[1]OPY!E44</f>
        <v>0</v>
      </c>
      <c r="F42" s="212">
        <f>+[1]OPY!F44</f>
        <v>0</v>
      </c>
      <c r="G42" s="212">
        <f>+[1]OPY!G44</f>
        <v>0</v>
      </c>
      <c r="H42" s="212">
        <f>+[1]OPY!H44</f>
        <v>0</v>
      </c>
      <c r="I42" s="212">
        <f>+[1]OPY!I44</f>
        <v>0</v>
      </c>
      <c r="J42" s="212">
        <f>+[1]OPY!J44</f>
        <v>0</v>
      </c>
      <c r="K42" s="212">
        <f>+[1]OPY!K44</f>
        <v>0</v>
      </c>
      <c r="L42" s="212">
        <f>+[1]OPY!L44</f>
        <v>0</v>
      </c>
      <c r="M42" s="212">
        <f>+[1]OPY!M44</f>
        <v>0</v>
      </c>
      <c r="N42" s="212">
        <f>+[1]OPY!N44</f>
        <v>0</v>
      </c>
      <c r="O42" s="212">
        <f>+[1]OPY!O44</f>
        <v>0</v>
      </c>
      <c r="P42" s="212">
        <f>+[1]OPY!P44</f>
        <v>0</v>
      </c>
      <c r="Q42" s="212">
        <f>+[1]OPY!Q44</f>
        <v>0</v>
      </c>
      <c r="R42" s="212">
        <f>+[1]OPY!R44</f>
        <v>0</v>
      </c>
      <c r="S42" s="212">
        <f>+[1]OPY!S44</f>
        <v>0</v>
      </c>
      <c r="T42" s="212">
        <f>+[1]OPY!T44</f>
        <v>0</v>
      </c>
      <c r="U42" s="212">
        <f>+[1]OPY!U44</f>
        <v>0</v>
      </c>
      <c r="V42" s="212">
        <f>+[1]OPY!V44</f>
        <v>0</v>
      </c>
      <c r="W42" s="212">
        <f>+[1]OPY!W44</f>
        <v>0</v>
      </c>
      <c r="X42" s="212">
        <f>+[1]OPY!X44</f>
        <v>0</v>
      </c>
      <c r="Y42" s="212">
        <f>+[1]OPY!Y44</f>
        <v>0</v>
      </c>
      <c r="Z42" s="212">
        <f>+[1]OPY!Z44</f>
        <v>0</v>
      </c>
      <c r="AA42" s="212">
        <f>+[1]OPY!AA44</f>
        <v>0</v>
      </c>
      <c r="AB42" s="212">
        <f>+[1]OPY!AB44</f>
        <v>0</v>
      </c>
      <c r="AC42" s="212">
        <f>+[1]OPY!AC44</f>
        <v>0</v>
      </c>
      <c r="AD42" s="212">
        <f>+[1]OPY!AD44</f>
        <v>0</v>
      </c>
      <c r="AE42" s="212">
        <f>+[1]OPY!AE44</f>
        <v>0</v>
      </c>
      <c r="AF42" s="212">
        <f>+[1]OPY!AF44</f>
        <v>0</v>
      </c>
      <c r="AG42" s="212">
        <f>+[1]OPY!AG44</f>
        <v>0</v>
      </c>
      <c r="AH42" s="212">
        <f>+[1]OPY!AH44</f>
        <v>0</v>
      </c>
      <c r="AI42" s="212">
        <f>+[1]OPY!AI44</f>
        <v>0</v>
      </c>
      <c r="AJ42" s="212">
        <f>+[1]OPY!AJ44</f>
        <v>0</v>
      </c>
    </row>
    <row r="43" spans="1:36">
      <c r="A43" s="212">
        <f>+[1]OPY!A45</f>
        <v>0</v>
      </c>
      <c r="B43" s="212">
        <f>+[1]OPY!B45</f>
        <v>0</v>
      </c>
      <c r="C43" s="212">
        <f>+[1]OPY!C45</f>
        <v>0</v>
      </c>
      <c r="D43" s="212">
        <f>+[1]OPY!D45</f>
        <v>0</v>
      </c>
      <c r="E43" s="212">
        <f>+[1]OPY!E45</f>
        <v>0</v>
      </c>
      <c r="F43" s="212">
        <f>+[1]OPY!F45</f>
        <v>0</v>
      </c>
      <c r="G43" s="212">
        <f>+[1]OPY!G45</f>
        <v>0</v>
      </c>
      <c r="H43" s="212">
        <f>+[1]OPY!H45</f>
        <v>0</v>
      </c>
      <c r="I43" s="212">
        <f>+[1]OPY!I45</f>
        <v>0</v>
      </c>
      <c r="J43" s="212">
        <f>+[1]OPY!J45</f>
        <v>0</v>
      </c>
      <c r="K43" s="212">
        <f>+[1]OPY!K45</f>
        <v>0</v>
      </c>
      <c r="L43" s="212">
        <f>+[1]OPY!L45</f>
        <v>0</v>
      </c>
      <c r="M43" s="212">
        <f>+[1]OPY!M45</f>
        <v>0</v>
      </c>
      <c r="N43" s="212">
        <f>+[1]OPY!N45</f>
        <v>0</v>
      </c>
      <c r="O43" s="212">
        <f>+[1]OPY!O45</f>
        <v>0</v>
      </c>
      <c r="P43" s="212">
        <f>+[1]OPY!P45</f>
        <v>0</v>
      </c>
      <c r="Q43" s="212">
        <f>+[1]OPY!Q45</f>
        <v>0</v>
      </c>
      <c r="R43" s="212">
        <f>+[1]OPY!R45</f>
        <v>0</v>
      </c>
      <c r="S43" s="212">
        <f>+[1]OPY!S45</f>
        <v>0</v>
      </c>
      <c r="T43" s="212">
        <f>+[1]OPY!T45</f>
        <v>0</v>
      </c>
      <c r="U43" s="212">
        <f>+[1]OPY!U45</f>
        <v>0</v>
      </c>
      <c r="V43" s="212">
        <f>+[1]OPY!V45</f>
        <v>0</v>
      </c>
      <c r="W43" s="212">
        <f>+[1]OPY!W45</f>
        <v>0</v>
      </c>
      <c r="X43" s="212">
        <f>+[1]OPY!X45</f>
        <v>0</v>
      </c>
      <c r="Y43" s="212">
        <f>+[1]OPY!Y45</f>
        <v>0</v>
      </c>
      <c r="Z43" s="212">
        <f>+[1]OPY!Z45</f>
        <v>0</v>
      </c>
      <c r="AA43" s="212">
        <f>+[1]OPY!AA45</f>
        <v>0</v>
      </c>
      <c r="AB43" s="212">
        <f>+[1]OPY!AB45</f>
        <v>0</v>
      </c>
      <c r="AC43" s="212">
        <f>+[1]OPY!AC45</f>
        <v>0</v>
      </c>
      <c r="AD43" s="212">
        <f>+[1]OPY!AD45</f>
        <v>0</v>
      </c>
      <c r="AE43" s="212">
        <f>+[1]OPY!AE45</f>
        <v>0</v>
      </c>
      <c r="AF43" s="212">
        <f>+[1]OPY!AF45</f>
        <v>0</v>
      </c>
      <c r="AG43" s="212">
        <f>+[1]OPY!AG45</f>
        <v>0</v>
      </c>
      <c r="AH43" s="212">
        <f>+[1]OPY!AH45</f>
        <v>0</v>
      </c>
      <c r="AI43" s="212">
        <f>+[1]OPY!AI45</f>
        <v>0</v>
      </c>
      <c r="AJ43" s="212">
        <f>+[1]OPY!AJ45</f>
        <v>0</v>
      </c>
    </row>
    <row r="44" spans="1:36">
      <c r="A44" s="212">
        <f>+[1]OPY!A46</f>
        <v>0</v>
      </c>
      <c r="B44" s="212">
        <f>+[1]OPY!B46</f>
        <v>0</v>
      </c>
      <c r="C44" s="212">
        <f>+[1]OPY!C46</f>
        <v>0</v>
      </c>
      <c r="D44" s="212">
        <f>+[1]OPY!D46</f>
        <v>0</v>
      </c>
      <c r="E44" s="212">
        <f>+[1]OPY!E46</f>
        <v>0</v>
      </c>
      <c r="F44" s="212">
        <f>+[1]OPY!F46</f>
        <v>0</v>
      </c>
      <c r="G44" s="212">
        <f>+[1]OPY!G46</f>
        <v>0</v>
      </c>
      <c r="H44" s="212">
        <f>+[1]OPY!H46</f>
        <v>0</v>
      </c>
      <c r="I44" s="212">
        <f>+[1]OPY!I46</f>
        <v>0</v>
      </c>
      <c r="J44" s="212">
        <f>+[1]OPY!J46</f>
        <v>0</v>
      </c>
      <c r="K44" s="212">
        <f>+[1]OPY!K46</f>
        <v>0</v>
      </c>
      <c r="L44" s="212">
        <f>+[1]OPY!L46</f>
        <v>0</v>
      </c>
      <c r="M44" s="212">
        <f>+[1]OPY!M46</f>
        <v>0</v>
      </c>
      <c r="N44" s="212">
        <f>+[1]OPY!N46</f>
        <v>0</v>
      </c>
      <c r="O44" s="212">
        <f>+[1]OPY!O46</f>
        <v>0</v>
      </c>
      <c r="P44" s="212">
        <f>+[1]OPY!P46</f>
        <v>0</v>
      </c>
      <c r="Q44" s="212">
        <f>+[1]OPY!Q46</f>
        <v>0</v>
      </c>
      <c r="R44" s="212">
        <f>+[1]OPY!R46</f>
        <v>0</v>
      </c>
      <c r="S44" s="212">
        <f>+[1]OPY!S46</f>
        <v>0</v>
      </c>
      <c r="T44" s="212">
        <f>+[1]OPY!T46</f>
        <v>0</v>
      </c>
      <c r="U44" s="212">
        <f>+[1]OPY!U46</f>
        <v>0</v>
      </c>
      <c r="V44" s="212">
        <f>+[1]OPY!V46</f>
        <v>0</v>
      </c>
      <c r="W44" s="212">
        <f>+[1]OPY!W46</f>
        <v>0</v>
      </c>
      <c r="X44" s="212">
        <f>+[1]OPY!X46</f>
        <v>0</v>
      </c>
      <c r="Y44" s="212">
        <f>+[1]OPY!Y46</f>
        <v>0</v>
      </c>
      <c r="Z44" s="212">
        <f>+[1]OPY!Z46</f>
        <v>0</v>
      </c>
      <c r="AA44" s="212">
        <f>+[1]OPY!AA46</f>
        <v>0</v>
      </c>
      <c r="AB44" s="212">
        <f>+[1]OPY!AB46</f>
        <v>0</v>
      </c>
      <c r="AC44" s="212">
        <f>+[1]OPY!AC46</f>
        <v>0</v>
      </c>
      <c r="AD44" s="212">
        <f>+[1]OPY!AD46</f>
        <v>0</v>
      </c>
      <c r="AE44" s="212">
        <f>+[1]OPY!AE46</f>
        <v>0</v>
      </c>
      <c r="AF44" s="212">
        <f>+[1]OPY!AF46</f>
        <v>0</v>
      </c>
      <c r="AG44" s="212">
        <f>+[1]OPY!AG46</f>
        <v>0</v>
      </c>
      <c r="AH44" s="212">
        <f>+[1]OPY!AH46</f>
        <v>0</v>
      </c>
      <c r="AI44" s="212">
        <f>+[1]OPY!AI46</f>
        <v>0</v>
      </c>
      <c r="AJ44" s="212">
        <f>+[1]OPY!AJ46</f>
        <v>0</v>
      </c>
    </row>
    <row r="45" spans="1:36">
      <c r="A45" s="212">
        <f>+[1]OPY!A47</f>
        <v>0</v>
      </c>
      <c r="B45" s="212">
        <f>+[1]OPY!B47</f>
        <v>0</v>
      </c>
      <c r="C45" s="212">
        <f>+[1]OPY!C47</f>
        <v>0</v>
      </c>
      <c r="D45" s="212">
        <f>+[1]OPY!D47</f>
        <v>0</v>
      </c>
      <c r="E45" s="212">
        <f>+[1]OPY!E47</f>
        <v>0</v>
      </c>
      <c r="F45" s="212">
        <f>+[1]OPY!F47</f>
        <v>0</v>
      </c>
      <c r="G45" s="212">
        <f>+[1]OPY!G47</f>
        <v>0</v>
      </c>
      <c r="H45" s="212">
        <f>+[1]OPY!H47</f>
        <v>0</v>
      </c>
      <c r="I45" s="212">
        <f>+[1]OPY!I47</f>
        <v>0</v>
      </c>
      <c r="J45" s="212">
        <f>+[1]OPY!J47</f>
        <v>0</v>
      </c>
      <c r="K45" s="212">
        <f>+[1]OPY!K47</f>
        <v>0</v>
      </c>
      <c r="L45" s="212">
        <f>+[1]OPY!L47</f>
        <v>0</v>
      </c>
      <c r="M45" s="212">
        <f>+[1]OPY!M47</f>
        <v>0</v>
      </c>
      <c r="N45" s="212">
        <f>+[1]OPY!N47</f>
        <v>0</v>
      </c>
      <c r="O45" s="212">
        <f>+[1]OPY!O47</f>
        <v>0</v>
      </c>
      <c r="P45" s="212">
        <f>+[1]OPY!P47</f>
        <v>0</v>
      </c>
      <c r="Q45" s="212">
        <f>+[1]OPY!Q47</f>
        <v>0</v>
      </c>
      <c r="R45" s="212">
        <f>+[1]OPY!R47</f>
        <v>0</v>
      </c>
      <c r="S45" s="212">
        <f>+[1]OPY!S47</f>
        <v>0</v>
      </c>
      <c r="T45" s="212">
        <f>+[1]OPY!T47</f>
        <v>0</v>
      </c>
      <c r="U45" s="212">
        <f>+[1]OPY!U47</f>
        <v>0</v>
      </c>
      <c r="V45" s="212">
        <f>+[1]OPY!V47</f>
        <v>0</v>
      </c>
      <c r="W45" s="212">
        <f>+[1]OPY!W47</f>
        <v>0</v>
      </c>
      <c r="X45" s="212">
        <f>+[1]OPY!X47</f>
        <v>0</v>
      </c>
      <c r="Y45" s="212">
        <f>+[1]OPY!Y47</f>
        <v>0</v>
      </c>
      <c r="Z45" s="212">
        <f>+[1]OPY!Z47</f>
        <v>0</v>
      </c>
      <c r="AA45" s="212">
        <f>+[1]OPY!AA47</f>
        <v>0</v>
      </c>
      <c r="AB45" s="212">
        <f>+[1]OPY!AB47</f>
        <v>0</v>
      </c>
      <c r="AC45" s="212">
        <f>+[1]OPY!AC47</f>
        <v>0</v>
      </c>
      <c r="AD45" s="212">
        <f>+[1]OPY!AD47</f>
        <v>0</v>
      </c>
      <c r="AE45" s="212">
        <f>+[1]OPY!AE47</f>
        <v>0</v>
      </c>
      <c r="AF45" s="212">
        <f>+[1]OPY!AF47</f>
        <v>0</v>
      </c>
      <c r="AG45" s="212">
        <f>+[1]OPY!AG47</f>
        <v>0</v>
      </c>
      <c r="AH45" s="212">
        <f>+[1]OPY!AH47</f>
        <v>0</v>
      </c>
      <c r="AI45" s="212">
        <f>+[1]OPY!AI47</f>
        <v>0</v>
      </c>
      <c r="AJ45" s="212">
        <f>+[1]OPY!AJ47</f>
        <v>0</v>
      </c>
    </row>
    <row r="46" spans="1:36">
      <c r="A46" s="212">
        <f>+[1]OPY!A48</f>
        <v>0</v>
      </c>
      <c r="B46" s="212">
        <f>+[1]OPY!B48</f>
        <v>0</v>
      </c>
      <c r="C46" s="212">
        <f>+[1]OPY!C48</f>
        <v>0</v>
      </c>
      <c r="D46" s="212">
        <f>+[1]OPY!D48</f>
        <v>0</v>
      </c>
      <c r="E46" s="212">
        <f>+[1]OPY!E48</f>
        <v>0</v>
      </c>
      <c r="F46" s="212">
        <f>+[1]OPY!F48</f>
        <v>0</v>
      </c>
      <c r="G46" s="212">
        <f>+[1]OPY!G48</f>
        <v>0</v>
      </c>
      <c r="H46" s="212">
        <f>+[1]OPY!H48</f>
        <v>0</v>
      </c>
      <c r="I46" s="212">
        <f>+[1]OPY!I48</f>
        <v>0</v>
      </c>
      <c r="J46" s="212">
        <f>+[1]OPY!J48</f>
        <v>0</v>
      </c>
      <c r="K46" s="212">
        <f>+[1]OPY!K48</f>
        <v>0</v>
      </c>
      <c r="L46" s="212">
        <f>+[1]OPY!L48</f>
        <v>0</v>
      </c>
      <c r="M46" s="212">
        <f>+[1]OPY!M48</f>
        <v>0</v>
      </c>
      <c r="N46" s="212">
        <f>+[1]OPY!N48</f>
        <v>0</v>
      </c>
      <c r="O46" s="212">
        <f>+[1]OPY!O48</f>
        <v>0</v>
      </c>
      <c r="P46" s="212">
        <f>+[1]OPY!P48</f>
        <v>0</v>
      </c>
      <c r="Q46" s="212">
        <f>+[1]OPY!Q48</f>
        <v>0</v>
      </c>
      <c r="R46" s="212">
        <f>+[1]OPY!R48</f>
        <v>0</v>
      </c>
      <c r="S46" s="212">
        <f>+[1]OPY!S48</f>
        <v>0</v>
      </c>
      <c r="T46" s="212">
        <f>+[1]OPY!T48</f>
        <v>0</v>
      </c>
      <c r="U46" s="212">
        <f>+[1]OPY!U48</f>
        <v>0</v>
      </c>
      <c r="V46" s="212">
        <f>+[1]OPY!V48</f>
        <v>0</v>
      </c>
      <c r="W46" s="212">
        <f>+[1]OPY!W48</f>
        <v>0</v>
      </c>
      <c r="X46" s="212">
        <f>+[1]OPY!X48</f>
        <v>0</v>
      </c>
      <c r="Y46" s="212">
        <f>+[1]OPY!Y48</f>
        <v>0</v>
      </c>
      <c r="Z46" s="212">
        <f>+[1]OPY!Z48</f>
        <v>0</v>
      </c>
      <c r="AA46" s="212">
        <f>+[1]OPY!AA48</f>
        <v>0</v>
      </c>
      <c r="AB46" s="212">
        <f>+[1]OPY!AB48</f>
        <v>0</v>
      </c>
      <c r="AC46" s="212">
        <f>+[1]OPY!AC48</f>
        <v>0</v>
      </c>
      <c r="AD46" s="212">
        <f>+[1]OPY!AD48</f>
        <v>0</v>
      </c>
      <c r="AE46" s="212">
        <f>+[1]OPY!AE48</f>
        <v>0</v>
      </c>
      <c r="AF46" s="212">
        <f>+[1]OPY!AF48</f>
        <v>0</v>
      </c>
      <c r="AG46" s="212">
        <f>+[1]OPY!AG48</f>
        <v>0</v>
      </c>
      <c r="AH46" s="212">
        <f>+[1]OPY!AH48</f>
        <v>0</v>
      </c>
      <c r="AI46" s="212">
        <f>+[1]OPY!AI48</f>
        <v>0</v>
      </c>
      <c r="AJ46" s="212">
        <f>+[1]OPY!AJ48</f>
        <v>0</v>
      </c>
    </row>
    <row r="47" spans="1:36">
      <c r="A47" s="212">
        <f>+[1]OPY!A49</f>
        <v>0</v>
      </c>
      <c r="B47" s="212">
        <f>+[1]OPY!B49</f>
        <v>0</v>
      </c>
      <c r="C47" s="212">
        <f>+[1]OPY!C49</f>
        <v>0</v>
      </c>
      <c r="D47" s="212">
        <f>+[1]OPY!D49</f>
        <v>0</v>
      </c>
      <c r="E47" s="212">
        <f>+[1]OPY!E49</f>
        <v>0</v>
      </c>
      <c r="F47" s="212">
        <f>+[1]OPY!F49</f>
        <v>0</v>
      </c>
      <c r="G47" s="212">
        <f>+[1]OPY!G49</f>
        <v>0</v>
      </c>
      <c r="H47" s="212">
        <f>+[1]OPY!H49</f>
        <v>0</v>
      </c>
      <c r="I47" s="212">
        <f>+[1]OPY!I49</f>
        <v>0</v>
      </c>
      <c r="J47" s="212">
        <f>+[1]OPY!J49</f>
        <v>0</v>
      </c>
      <c r="K47" s="212">
        <f>+[1]OPY!K49</f>
        <v>0</v>
      </c>
      <c r="L47" s="212">
        <f>+[1]OPY!L49</f>
        <v>0</v>
      </c>
      <c r="M47" s="212">
        <f>+[1]OPY!M49</f>
        <v>0</v>
      </c>
      <c r="N47" s="212">
        <f>+[1]OPY!N49</f>
        <v>0</v>
      </c>
      <c r="O47" s="212">
        <f>+[1]OPY!O49</f>
        <v>0</v>
      </c>
      <c r="P47" s="212">
        <f>+[1]OPY!P49</f>
        <v>0</v>
      </c>
      <c r="Q47" s="212">
        <f>+[1]OPY!Q49</f>
        <v>0</v>
      </c>
      <c r="R47" s="212">
        <f>+[1]OPY!R49</f>
        <v>0</v>
      </c>
      <c r="S47" s="212">
        <f>+[1]OPY!S49</f>
        <v>0</v>
      </c>
      <c r="T47" s="212">
        <f>+[1]OPY!T49</f>
        <v>0</v>
      </c>
      <c r="U47" s="212">
        <f>+[1]OPY!U49</f>
        <v>0</v>
      </c>
      <c r="V47" s="212">
        <f>+[1]OPY!V49</f>
        <v>0</v>
      </c>
      <c r="W47" s="212">
        <f>+[1]OPY!W49</f>
        <v>0</v>
      </c>
      <c r="X47" s="212">
        <f>+[1]OPY!X49</f>
        <v>0</v>
      </c>
      <c r="Y47" s="212">
        <f>+[1]OPY!Y49</f>
        <v>0</v>
      </c>
      <c r="Z47" s="212">
        <f>+[1]OPY!Z49</f>
        <v>0</v>
      </c>
      <c r="AA47" s="212">
        <f>+[1]OPY!AA49</f>
        <v>0</v>
      </c>
      <c r="AB47" s="212">
        <f>+[1]OPY!AB49</f>
        <v>0</v>
      </c>
      <c r="AC47" s="212">
        <f>+[1]OPY!AC49</f>
        <v>0</v>
      </c>
      <c r="AD47" s="212">
        <f>+[1]OPY!AD49</f>
        <v>0</v>
      </c>
      <c r="AE47" s="212">
        <f>+[1]OPY!AE49</f>
        <v>0</v>
      </c>
      <c r="AF47" s="212">
        <f>+[1]OPY!AF49</f>
        <v>0</v>
      </c>
      <c r="AG47" s="212">
        <f>+[1]OPY!AG49</f>
        <v>0</v>
      </c>
      <c r="AH47" s="212">
        <f>+[1]OPY!AH49</f>
        <v>0</v>
      </c>
      <c r="AI47" s="212">
        <f>+[1]OPY!AI49</f>
        <v>0</v>
      </c>
      <c r="AJ47" s="212">
        <f>+[1]OPY!AJ49</f>
        <v>0</v>
      </c>
    </row>
    <row r="48" spans="1:36">
      <c r="A48" s="212">
        <f>+[1]OPY!A50</f>
        <v>0</v>
      </c>
      <c r="B48" s="212">
        <f>+[1]OPY!B50</f>
        <v>0</v>
      </c>
      <c r="C48" s="212">
        <f>+[1]OPY!C50</f>
        <v>0</v>
      </c>
      <c r="D48" s="212">
        <f>+[1]OPY!D50</f>
        <v>0</v>
      </c>
      <c r="E48" s="212">
        <f>+[1]OPY!E50</f>
        <v>0</v>
      </c>
      <c r="F48" s="212">
        <f>+[1]OPY!F50</f>
        <v>0</v>
      </c>
      <c r="G48" s="212">
        <f>+[1]OPY!G50</f>
        <v>0</v>
      </c>
      <c r="H48" s="212">
        <f>+[1]OPY!H50</f>
        <v>0</v>
      </c>
      <c r="I48" s="212">
        <f>+[1]OPY!I50</f>
        <v>0</v>
      </c>
      <c r="J48" s="212">
        <f>+[1]OPY!J50</f>
        <v>0</v>
      </c>
      <c r="K48" s="212">
        <f>+[1]OPY!K50</f>
        <v>0</v>
      </c>
      <c r="L48" s="212">
        <f>+[1]OPY!L50</f>
        <v>0</v>
      </c>
      <c r="M48" s="212">
        <f>+[1]OPY!M50</f>
        <v>0</v>
      </c>
      <c r="N48" s="212">
        <f>+[1]OPY!N50</f>
        <v>0</v>
      </c>
      <c r="O48" s="212">
        <f>+[1]OPY!O50</f>
        <v>0</v>
      </c>
      <c r="P48" s="212">
        <f>+[1]OPY!P50</f>
        <v>0</v>
      </c>
      <c r="Q48" s="212">
        <f>+[1]OPY!Q50</f>
        <v>0</v>
      </c>
      <c r="R48" s="212">
        <f>+[1]OPY!R50</f>
        <v>0</v>
      </c>
      <c r="S48" s="212">
        <f>+[1]OPY!S50</f>
        <v>0</v>
      </c>
      <c r="T48" s="212">
        <f>+[1]OPY!T50</f>
        <v>0</v>
      </c>
      <c r="U48" s="212">
        <f>+[1]OPY!U50</f>
        <v>0</v>
      </c>
      <c r="V48" s="212">
        <f>+[1]OPY!V50</f>
        <v>0</v>
      </c>
      <c r="W48" s="212">
        <f>+[1]OPY!W50</f>
        <v>0</v>
      </c>
      <c r="X48" s="212">
        <f>+[1]OPY!X50</f>
        <v>0</v>
      </c>
      <c r="Y48" s="212">
        <f>+[1]OPY!Y50</f>
        <v>0</v>
      </c>
      <c r="Z48" s="212">
        <f>+[1]OPY!Z50</f>
        <v>0</v>
      </c>
      <c r="AA48" s="212">
        <f>+[1]OPY!AA50</f>
        <v>0</v>
      </c>
      <c r="AB48" s="212">
        <f>+[1]OPY!AB50</f>
        <v>0</v>
      </c>
      <c r="AC48" s="212">
        <f>+[1]OPY!AC50</f>
        <v>0</v>
      </c>
      <c r="AD48" s="212">
        <f>+[1]OPY!AD50</f>
        <v>0</v>
      </c>
      <c r="AE48" s="212">
        <f>+[1]OPY!AE50</f>
        <v>0</v>
      </c>
      <c r="AF48" s="212">
        <f>+[1]OPY!AF50</f>
        <v>0</v>
      </c>
      <c r="AG48" s="212">
        <f>+[1]OPY!AG50</f>
        <v>0</v>
      </c>
      <c r="AH48" s="212">
        <f>+[1]OPY!AH50</f>
        <v>0</v>
      </c>
      <c r="AI48" s="212">
        <f>+[1]OPY!AI50</f>
        <v>0</v>
      </c>
      <c r="AJ48" s="212">
        <f>+[1]OPY!AJ50</f>
        <v>0</v>
      </c>
    </row>
    <row r="49" spans="1:36">
      <c r="A49" s="212">
        <f>+[1]OPY!A51</f>
        <v>0</v>
      </c>
      <c r="B49" s="212">
        <f>+[1]OPY!B51</f>
        <v>0</v>
      </c>
      <c r="C49" s="212">
        <f>+[1]OPY!C51</f>
        <v>0</v>
      </c>
      <c r="D49" s="212">
        <f>+[1]OPY!D51</f>
        <v>0</v>
      </c>
      <c r="E49" s="212">
        <f>+[1]OPY!E51</f>
        <v>0</v>
      </c>
      <c r="F49" s="212">
        <f>+[1]OPY!F51</f>
        <v>0</v>
      </c>
      <c r="G49" s="212">
        <f>+[1]OPY!G51</f>
        <v>0</v>
      </c>
      <c r="H49" s="212">
        <f>+[1]OPY!H51</f>
        <v>0</v>
      </c>
      <c r="I49" s="212">
        <f>+[1]OPY!I51</f>
        <v>0</v>
      </c>
      <c r="J49" s="212">
        <f>+[1]OPY!J51</f>
        <v>0</v>
      </c>
      <c r="K49" s="212">
        <f>+[1]OPY!K51</f>
        <v>0</v>
      </c>
      <c r="L49" s="212">
        <f>+[1]OPY!L51</f>
        <v>0</v>
      </c>
      <c r="M49" s="212">
        <f>+[1]OPY!M51</f>
        <v>0</v>
      </c>
      <c r="N49" s="212">
        <f>+[1]OPY!N51</f>
        <v>0</v>
      </c>
      <c r="O49" s="212">
        <f>+[1]OPY!O51</f>
        <v>0</v>
      </c>
      <c r="P49" s="212">
        <f>+[1]OPY!P51</f>
        <v>0</v>
      </c>
      <c r="Q49" s="212">
        <f>+[1]OPY!Q51</f>
        <v>0</v>
      </c>
      <c r="R49" s="212">
        <f>+[1]OPY!R51</f>
        <v>0</v>
      </c>
      <c r="S49" s="212">
        <f>+[1]OPY!S51</f>
        <v>0</v>
      </c>
      <c r="T49" s="212">
        <f>+[1]OPY!T51</f>
        <v>0</v>
      </c>
      <c r="U49" s="212">
        <f>+[1]OPY!U51</f>
        <v>0</v>
      </c>
      <c r="V49" s="212">
        <f>+[1]OPY!V51</f>
        <v>0</v>
      </c>
      <c r="W49" s="212">
        <f>+[1]OPY!W51</f>
        <v>0</v>
      </c>
      <c r="X49" s="212">
        <f>+[1]OPY!X51</f>
        <v>0</v>
      </c>
      <c r="Y49" s="212">
        <f>+[1]OPY!Y51</f>
        <v>0</v>
      </c>
      <c r="Z49" s="212">
        <f>+[1]OPY!Z51</f>
        <v>0</v>
      </c>
      <c r="AA49" s="212">
        <f>+[1]OPY!AA51</f>
        <v>0</v>
      </c>
      <c r="AB49" s="212">
        <f>+[1]OPY!AB51</f>
        <v>0</v>
      </c>
      <c r="AC49" s="212">
        <f>+[1]OPY!AC51</f>
        <v>0</v>
      </c>
      <c r="AD49" s="212">
        <f>+[1]OPY!AD51</f>
        <v>0</v>
      </c>
      <c r="AE49" s="212">
        <f>+[1]OPY!AE51</f>
        <v>0</v>
      </c>
      <c r="AF49" s="212">
        <f>+[1]OPY!AF51</f>
        <v>0</v>
      </c>
      <c r="AG49" s="212">
        <f>+[1]OPY!AG51</f>
        <v>0</v>
      </c>
      <c r="AH49" s="212">
        <f>+[1]OPY!AH51</f>
        <v>0</v>
      </c>
      <c r="AI49" s="212">
        <f>+[1]OPY!AI51</f>
        <v>0</v>
      </c>
      <c r="AJ49" s="212">
        <f>+[1]OPY!AJ51</f>
        <v>0</v>
      </c>
    </row>
    <row r="50" spans="1:36">
      <c r="A50" s="212">
        <f>+[1]OPY!A52</f>
        <v>0</v>
      </c>
      <c r="B50" s="212">
        <f>+[1]OPY!B52</f>
        <v>0</v>
      </c>
      <c r="C50" s="212">
        <f>+[1]OPY!C52</f>
        <v>0</v>
      </c>
      <c r="D50" s="212">
        <f>+[1]OPY!D52</f>
        <v>0</v>
      </c>
      <c r="E50" s="212">
        <f>+[1]OPY!E52</f>
        <v>0</v>
      </c>
      <c r="F50" s="212">
        <f>+[1]OPY!F52</f>
        <v>0</v>
      </c>
      <c r="G50" s="212">
        <f>+[1]OPY!G52</f>
        <v>0</v>
      </c>
      <c r="H50" s="212">
        <f>+[1]OPY!H52</f>
        <v>0</v>
      </c>
      <c r="I50" s="212">
        <f>+[1]OPY!I52</f>
        <v>0</v>
      </c>
      <c r="J50" s="212">
        <f>+[1]OPY!J52</f>
        <v>0</v>
      </c>
      <c r="K50" s="212">
        <f>+[1]OPY!K52</f>
        <v>0</v>
      </c>
      <c r="L50" s="212">
        <f>+[1]OPY!L52</f>
        <v>0</v>
      </c>
      <c r="M50" s="212">
        <f>+[1]OPY!M52</f>
        <v>0</v>
      </c>
      <c r="N50" s="212">
        <f>+[1]OPY!N52</f>
        <v>0</v>
      </c>
      <c r="O50" s="212">
        <f>+[1]OPY!O52</f>
        <v>0</v>
      </c>
      <c r="P50" s="212">
        <f>+[1]OPY!P52</f>
        <v>0</v>
      </c>
      <c r="Q50" s="212">
        <f>+[1]OPY!Q52</f>
        <v>0</v>
      </c>
      <c r="R50" s="212">
        <f>+[1]OPY!R52</f>
        <v>0</v>
      </c>
      <c r="S50" s="212">
        <f>+[1]OPY!S52</f>
        <v>0</v>
      </c>
      <c r="T50" s="212">
        <f>+[1]OPY!T52</f>
        <v>0</v>
      </c>
      <c r="U50" s="212">
        <f>+[1]OPY!U52</f>
        <v>0</v>
      </c>
      <c r="V50" s="212">
        <f>+[1]OPY!V52</f>
        <v>0</v>
      </c>
      <c r="W50" s="212">
        <f>+[1]OPY!W52</f>
        <v>0</v>
      </c>
      <c r="X50" s="212">
        <f>+[1]OPY!X52</f>
        <v>0</v>
      </c>
      <c r="Y50" s="212">
        <f>+[1]OPY!Y52</f>
        <v>0</v>
      </c>
      <c r="Z50" s="212">
        <f>+[1]OPY!Z52</f>
        <v>0</v>
      </c>
      <c r="AA50" s="212">
        <f>+[1]OPY!AA52</f>
        <v>0</v>
      </c>
      <c r="AB50" s="212">
        <f>+[1]OPY!AB52</f>
        <v>0</v>
      </c>
      <c r="AC50" s="212">
        <f>+[1]OPY!AC52</f>
        <v>0</v>
      </c>
      <c r="AD50" s="212">
        <f>+[1]OPY!AD52</f>
        <v>0</v>
      </c>
      <c r="AE50" s="212">
        <f>+[1]OPY!AE52</f>
        <v>0</v>
      </c>
      <c r="AF50" s="212">
        <f>+[1]OPY!AF52</f>
        <v>0</v>
      </c>
      <c r="AG50" s="212">
        <f>+[1]OPY!AG52</f>
        <v>0</v>
      </c>
      <c r="AH50" s="212">
        <f>+[1]OPY!AH52</f>
        <v>0</v>
      </c>
      <c r="AI50" s="212">
        <f>+[1]OPY!AI52</f>
        <v>0</v>
      </c>
      <c r="AJ50" s="212">
        <f>+[1]OPY!AJ52</f>
        <v>0</v>
      </c>
    </row>
    <row r="51" spans="1:36">
      <c r="A51" s="212">
        <f>+[1]OPY!A53</f>
        <v>0</v>
      </c>
      <c r="B51" s="212">
        <f>+[1]OPY!B53</f>
        <v>0</v>
      </c>
      <c r="C51" s="212">
        <f>+[1]OPY!C53</f>
        <v>0</v>
      </c>
      <c r="D51" s="212">
        <f>+[1]OPY!D53</f>
        <v>0</v>
      </c>
      <c r="E51" s="212">
        <f>+[1]OPY!E53</f>
        <v>0</v>
      </c>
      <c r="F51" s="212">
        <f>+[1]OPY!F53</f>
        <v>0</v>
      </c>
      <c r="G51" s="212">
        <f>+[1]OPY!G53</f>
        <v>0</v>
      </c>
      <c r="H51" s="212">
        <f>+[1]OPY!H53</f>
        <v>0</v>
      </c>
      <c r="I51" s="212">
        <f>+[1]OPY!I53</f>
        <v>0</v>
      </c>
      <c r="J51" s="212">
        <f>+[1]OPY!J53</f>
        <v>0</v>
      </c>
      <c r="K51" s="212">
        <f>+[1]OPY!K53</f>
        <v>0</v>
      </c>
      <c r="L51" s="212">
        <f>+[1]OPY!L53</f>
        <v>0</v>
      </c>
      <c r="M51" s="212">
        <f>+[1]OPY!M53</f>
        <v>0</v>
      </c>
      <c r="N51" s="212">
        <f>+[1]OPY!N53</f>
        <v>0</v>
      </c>
      <c r="O51" s="212">
        <f>+[1]OPY!O53</f>
        <v>0</v>
      </c>
      <c r="P51" s="212">
        <f>+[1]OPY!P53</f>
        <v>0</v>
      </c>
      <c r="Q51" s="212">
        <f>+[1]OPY!Q53</f>
        <v>0</v>
      </c>
      <c r="R51" s="212">
        <f>+[1]OPY!R53</f>
        <v>0</v>
      </c>
      <c r="S51" s="212">
        <f>+[1]OPY!S53</f>
        <v>0</v>
      </c>
      <c r="T51" s="212">
        <f>+[1]OPY!T53</f>
        <v>0</v>
      </c>
      <c r="U51" s="212">
        <f>+[1]OPY!U53</f>
        <v>0</v>
      </c>
      <c r="V51" s="212">
        <f>+[1]OPY!V53</f>
        <v>0</v>
      </c>
      <c r="W51" s="212">
        <f>+[1]OPY!W53</f>
        <v>0</v>
      </c>
      <c r="X51" s="212">
        <f>+[1]OPY!X53</f>
        <v>0</v>
      </c>
      <c r="Y51" s="212">
        <f>+[1]OPY!Y53</f>
        <v>0</v>
      </c>
      <c r="Z51" s="212">
        <f>+[1]OPY!Z53</f>
        <v>0</v>
      </c>
      <c r="AA51" s="212">
        <f>+[1]OPY!AA53</f>
        <v>0</v>
      </c>
      <c r="AB51" s="212">
        <f>+[1]OPY!AB53</f>
        <v>0</v>
      </c>
      <c r="AC51" s="212">
        <f>+[1]OPY!AC53</f>
        <v>0</v>
      </c>
      <c r="AD51" s="212">
        <f>+[1]OPY!AD53</f>
        <v>0</v>
      </c>
      <c r="AE51" s="212">
        <f>+[1]OPY!AE53</f>
        <v>0</v>
      </c>
      <c r="AF51" s="212">
        <f>+[1]OPY!AF53</f>
        <v>0</v>
      </c>
      <c r="AG51" s="212">
        <f>+[1]OPY!AG53</f>
        <v>0</v>
      </c>
      <c r="AH51" s="212">
        <f>+[1]OPY!AH53</f>
        <v>0</v>
      </c>
      <c r="AI51" s="212">
        <f>+[1]OPY!AI53</f>
        <v>0</v>
      </c>
      <c r="AJ51" s="212">
        <f>+[1]OPY!AJ53</f>
        <v>0</v>
      </c>
    </row>
    <row r="52" spans="1:36">
      <c r="A52" s="212">
        <f>+[1]OPY!A54</f>
        <v>0</v>
      </c>
      <c r="B52" s="212">
        <f>+[1]OPY!B54</f>
        <v>0</v>
      </c>
      <c r="C52" s="212">
        <f>+[1]OPY!C54</f>
        <v>0</v>
      </c>
      <c r="D52" s="212">
        <f>+[1]OPY!D54</f>
        <v>0</v>
      </c>
      <c r="E52" s="212">
        <f>+[1]OPY!E54</f>
        <v>0</v>
      </c>
      <c r="F52" s="212">
        <f>+[1]OPY!F54</f>
        <v>0</v>
      </c>
      <c r="G52" s="212">
        <f>+[1]OPY!G54</f>
        <v>0</v>
      </c>
      <c r="H52" s="212">
        <f>+[1]OPY!H54</f>
        <v>0</v>
      </c>
      <c r="I52" s="212">
        <f>+[1]OPY!I54</f>
        <v>0</v>
      </c>
      <c r="J52" s="212">
        <f>+[1]OPY!J54</f>
        <v>0</v>
      </c>
      <c r="K52" s="212">
        <f>+[1]OPY!K54</f>
        <v>0</v>
      </c>
      <c r="L52" s="212">
        <f>+[1]OPY!L54</f>
        <v>0</v>
      </c>
      <c r="M52" s="212">
        <f>+[1]OPY!M54</f>
        <v>0</v>
      </c>
      <c r="N52" s="212">
        <f>+[1]OPY!N54</f>
        <v>0</v>
      </c>
      <c r="O52" s="212">
        <f>+[1]OPY!O54</f>
        <v>0</v>
      </c>
      <c r="P52" s="212">
        <f>+[1]OPY!P54</f>
        <v>0</v>
      </c>
      <c r="Q52" s="212">
        <f>+[1]OPY!Q54</f>
        <v>0</v>
      </c>
      <c r="R52" s="212">
        <f>+[1]OPY!R54</f>
        <v>0</v>
      </c>
      <c r="S52" s="212">
        <f>+[1]OPY!S54</f>
        <v>0</v>
      </c>
      <c r="T52" s="212">
        <f>+[1]OPY!T54</f>
        <v>0</v>
      </c>
      <c r="U52" s="212">
        <f>+[1]OPY!U54</f>
        <v>0</v>
      </c>
      <c r="V52" s="212">
        <f>+[1]OPY!V54</f>
        <v>0</v>
      </c>
      <c r="W52" s="212">
        <f>+[1]OPY!W54</f>
        <v>0</v>
      </c>
      <c r="X52" s="212">
        <f>+[1]OPY!X54</f>
        <v>0</v>
      </c>
      <c r="Y52" s="212">
        <f>+[1]OPY!Y54</f>
        <v>0</v>
      </c>
      <c r="Z52" s="212">
        <f>+[1]OPY!Z54</f>
        <v>0</v>
      </c>
      <c r="AA52" s="212">
        <f>+[1]OPY!AA54</f>
        <v>0</v>
      </c>
      <c r="AB52" s="212">
        <f>+[1]OPY!AB54</f>
        <v>0</v>
      </c>
      <c r="AC52" s="212">
        <f>+[1]OPY!AC54</f>
        <v>0</v>
      </c>
      <c r="AD52" s="212">
        <f>+[1]OPY!AD54</f>
        <v>0</v>
      </c>
      <c r="AE52" s="212">
        <f>+[1]OPY!AE54</f>
        <v>0</v>
      </c>
      <c r="AF52" s="212">
        <f>+[1]OPY!AF54</f>
        <v>0</v>
      </c>
      <c r="AG52" s="212">
        <f>+[1]OPY!AG54</f>
        <v>0</v>
      </c>
      <c r="AH52" s="212">
        <f>+[1]OPY!AH54</f>
        <v>0</v>
      </c>
      <c r="AI52" s="212">
        <f>+[1]OPY!AI54</f>
        <v>0</v>
      </c>
      <c r="AJ52" s="212">
        <f>+[1]OPY!AJ54</f>
        <v>0</v>
      </c>
    </row>
    <row r="54" spans="1:36">
      <c r="A54" s="210" t="s">
        <v>368</v>
      </c>
    </row>
    <row r="55" spans="1:36">
      <c r="A55" s="210" t="s">
        <v>376</v>
      </c>
    </row>
    <row r="77" spans="1:36" s="245" customFormat="1" ht="15" customHeight="1">
      <c r="A77" s="244" t="s">
        <v>428</v>
      </c>
      <c r="B77" s="245">
        <f>SUMIF($A$14:$A$52,$A77,B$14:B$52)</f>
        <v>172</v>
      </c>
      <c r="C77" s="245">
        <f t="shared" ref="C77:AJ78" si="0">SUMIF($A$14:$A$52,$A77,C$14:C$52)</f>
        <v>86</v>
      </c>
      <c r="D77" s="245">
        <f t="shared" si="0"/>
        <v>35</v>
      </c>
      <c r="E77" s="245">
        <f t="shared" si="0"/>
        <v>5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5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3</v>
      </c>
      <c r="C78" s="245">
        <f t="shared" si="0"/>
        <v>4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56" orientation="landscape" horizontalDpi="300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J78"/>
  <sheetViews>
    <sheetView workbookViewId="0">
      <selection activeCell="Q5" sqref="Q5"/>
    </sheetView>
  </sheetViews>
  <sheetFormatPr defaultRowHeight="15"/>
  <sheetData>
    <row r="1" spans="1:36">
      <c r="A1" s="82" t="s">
        <v>117</v>
      </c>
    </row>
    <row r="3" spans="1:36">
      <c r="A3" s="82" t="s">
        <v>116</v>
      </c>
    </row>
    <row r="4" spans="1:36">
      <c r="A4" s="82" t="s">
        <v>115</v>
      </c>
    </row>
    <row r="5" spans="1:36">
      <c r="A5" s="82" t="s">
        <v>277</v>
      </c>
    </row>
    <row r="6" spans="1:36">
      <c r="A6" s="82" t="s">
        <v>275</v>
      </c>
    </row>
    <row r="8" spans="1:36">
      <c r="A8" s="87" t="s">
        <v>0</v>
      </c>
      <c r="B8" s="87">
        <v>201912</v>
      </c>
      <c r="C8" s="87">
        <v>202001</v>
      </c>
      <c r="D8" s="87">
        <v>202002</v>
      </c>
      <c r="E8" s="87" t="s">
        <v>157</v>
      </c>
      <c r="F8" s="87">
        <v>1</v>
      </c>
      <c r="G8" s="87">
        <v>2</v>
      </c>
      <c r="H8" s="87">
        <v>3</v>
      </c>
      <c r="I8" s="87">
        <v>4</v>
      </c>
      <c r="J8" s="87">
        <v>5</v>
      </c>
      <c r="K8" s="87">
        <v>6</v>
      </c>
      <c r="L8" s="87">
        <v>7</v>
      </c>
      <c r="M8" s="87">
        <v>8</v>
      </c>
      <c r="N8" s="87">
        <v>9</v>
      </c>
      <c r="O8" s="87">
        <v>10</v>
      </c>
      <c r="P8" s="87">
        <v>11</v>
      </c>
      <c r="Q8" s="87">
        <v>12</v>
      </c>
      <c r="R8" s="87">
        <v>13</v>
      </c>
      <c r="S8" s="87">
        <v>14</v>
      </c>
      <c r="T8" s="87">
        <v>15</v>
      </c>
      <c r="U8" s="87">
        <v>16</v>
      </c>
      <c r="V8" s="87">
        <v>17</v>
      </c>
      <c r="W8" s="87">
        <v>18</v>
      </c>
      <c r="X8" s="87">
        <v>19</v>
      </c>
      <c r="Y8" s="87">
        <v>20</v>
      </c>
      <c r="Z8" s="87">
        <v>21</v>
      </c>
      <c r="AA8" s="87">
        <v>22</v>
      </c>
      <c r="AB8" s="87">
        <v>23</v>
      </c>
      <c r="AC8" s="87">
        <v>24</v>
      </c>
      <c r="AD8" s="87">
        <v>25</v>
      </c>
      <c r="AE8" s="87">
        <v>26</v>
      </c>
      <c r="AF8" s="87">
        <v>27</v>
      </c>
      <c r="AG8" s="87">
        <v>28</v>
      </c>
      <c r="AH8" s="188">
        <v>29</v>
      </c>
      <c r="AI8" s="188">
        <v>30</v>
      </c>
      <c r="AJ8" s="188">
        <v>31</v>
      </c>
    </row>
    <row r="9" spans="1:36">
      <c r="A9" s="83">
        <f>+[1]HRR!A11</f>
        <v>0</v>
      </c>
      <c r="B9" s="83">
        <f>+[1]HRR!B11</f>
        <v>0</v>
      </c>
      <c r="C9" s="83">
        <f>+[1]HRR!C11</f>
        <v>0</v>
      </c>
      <c r="D9" s="83">
        <f>+[1]HRR!D11</f>
        <v>0</v>
      </c>
      <c r="E9" s="83">
        <f>+[1]HRR!E11</f>
        <v>0</v>
      </c>
      <c r="F9" s="83">
        <f>+[1]HRR!F11</f>
        <v>0</v>
      </c>
      <c r="G9" s="83">
        <f>+[1]HRR!G11</f>
        <v>0</v>
      </c>
      <c r="H9" s="83">
        <f>+[1]HRR!H11</f>
        <v>0</v>
      </c>
      <c r="I9" s="83">
        <f>+[1]HRR!I11</f>
        <v>0</v>
      </c>
      <c r="J9" s="83">
        <f>+[1]HRR!J11</f>
        <v>0</v>
      </c>
      <c r="K9" s="83">
        <f>+[1]HRR!K11</f>
        <v>0</v>
      </c>
      <c r="L9" s="83">
        <f>+[1]HRR!L11</f>
        <v>0</v>
      </c>
      <c r="M9" s="83">
        <f>+[1]HRR!M11</f>
        <v>0</v>
      </c>
      <c r="N9" s="83">
        <f>+[1]HRR!N11</f>
        <v>0</v>
      </c>
      <c r="O9" s="83">
        <f>+[1]HRR!O11</f>
        <v>0</v>
      </c>
      <c r="P9" s="83">
        <f>+[1]HRR!P11</f>
        <v>0</v>
      </c>
      <c r="Q9" s="83">
        <f>+[1]HRR!Q11</f>
        <v>0</v>
      </c>
      <c r="R9" s="83">
        <f>+[1]HRR!R11</f>
        <v>0</v>
      </c>
      <c r="S9" s="83">
        <f>+[1]HRR!S11</f>
        <v>0</v>
      </c>
      <c r="T9" s="83">
        <f>+[1]HRR!T11</f>
        <v>0</v>
      </c>
      <c r="U9" s="83">
        <f>+[1]HRR!U11</f>
        <v>0</v>
      </c>
      <c r="V9" s="83">
        <f>+[1]HRR!V11</f>
        <v>0</v>
      </c>
      <c r="W9" s="83">
        <f>+[1]HRR!W11</f>
        <v>0</v>
      </c>
      <c r="X9" s="83">
        <f>+[1]HRR!X11</f>
        <v>0</v>
      </c>
      <c r="Y9" s="83">
        <f>+[1]HRR!Y11</f>
        <v>0</v>
      </c>
      <c r="Z9" s="83">
        <f>+[1]HRR!Z11</f>
        <v>0</v>
      </c>
      <c r="AA9" s="83">
        <f>+[1]HRR!AA11</f>
        <v>0</v>
      </c>
      <c r="AB9" s="83">
        <f>+[1]HRR!AB11</f>
        <v>0</v>
      </c>
      <c r="AC9" s="83">
        <f>+[1]HRR!AC11</f>
        <v>0</v>
      </c>
      <c r="AD9" s="83">
        <f>+[1]HRR!AD11</f>
        <v>0</v>
      </c>
      <c r="AE9" s="83">
        <f>+[1]HRR!AE11</f>
        <v>0</v>
      </c>
      <c r="AF9" s="83">
        <f>+[1]HRR!AF11</f>
        <v>0</v>
      </c>
      <c r="AG9" s="83">
        <f>+[1]HRR!AG11</f>
        <v>0</v>
      </c>
      <c r="AH9" s="83">
        <f>+[1]HRR!AH11</f>
        <v>0</v>
      </c>
      <c r="AI9" s="83">
        <f>+[1]HRR!AI11</f>
        <v>0</v>
      </c>
      <c r="AJ9" s="83">
        <f>+[1]HRR!AJ11</f>
        <v>0</v>
      </c>
    </row>
    <row r="10" spans="1:36">
      <c r="A10" s="83" t="str">
        <f>+[1]HRR!A12</f>
        <v>Date</v>
      </c>
      <c r="B10" s="83" t="str">
        <f>+[1]HRR!B12</f>
        <v>202412</v>
      </c>
      <c r="C10" s="83" t="str">
        <f>+[1]HRR!C12</f>
        <v>202501</v>
      </c>
      <c r="D10" s="83" t="str">
        <f>+[1]HRR!D12</f>
        <v>202502</v>
      </c>
      <c r="E10" s="83" t="str">
        <f>+[1]HRR!E12</f>
        <v>Total</v>
      </c>
      <c r="F10" s="83">
        <f>+[1]HRR!F12</f>
        <v>1</v>
      </c>
      <c r="G10" s="83">
        <f>+[1]HRR!G12</f>
        <v>2</v>
      </c>
      <c r="H10" s="83">
        <f>+[1]HRR!H12</f>
        <v>3</v>
      </c>
      <c r="I10" s="83">
        <f>+[1]HRR!I12</f>
        <v>4</v>
      </c>
      <c r="J10" s="83">
        <f>+[1]HRR!J12</f>
        <v>5</v>
      </c>
      <c r="K10" s="83">
        <f>+[1]HRR!K12</f>
        <v>6</v>
      </c>
      <c r="L10" s="83">
        <f>+[1]HRR!L12</f>
        <v>7</v>
      </c>
      <c r="M10" s="83">
        <f>+[1]HRR!M12</f>
        <v>8</v>
      </c>
      <c r="N10" s="83">
        <f>+[1]HRR!N12</f>
        <v>9</v>
      </c>
      <c r="O10" s="83">
        <f>+[1]HRR!O12</f>
        <v>10</v>
      </c>
      <c r="P10" s="83">
        <f>+[1]HRR!P12</f>
        <v>11</v>
      </c>
      <c r="Q10" s="83">
        <f>+[1]HRR!Q12</f>
        <v>12</v>
      </c>
      <c r="R10" s="83">
        <f>+[1]HRR!R12</f>
        <v>13</v>
      </c>
      <c r="S10" s="83">
        <f>+[1]HRR!S12</f>
        <v>14</v>
      </c>
      <c r="T10" s="83">
        <f>+[1]HRR!T12</f>
        <v>15</v>
      </c>
      <c r="U10" s="83">
        <f>+[1]HRR!U12</f>
        <v>16</v>
      </c>
      <c r="V10" s="83">
        <f>+[1]HRR!V12</f>
        <v>17</v>
      </c>
      <c r="W10" s="83">
        <f>+[1]HRR!W12</f>
        <v>18</v>
      </c>
      <c r="X10" s="83">
        <f>+[1]HRR!X12</f>
        <v>19</v>
      </c>
      <c r="Y10" s="83">
        <f>+[1]HRR!Y12</f>
        <v>20</v>
      </c>
      <c r="Z10" s="83">
        <f>+[1]HRR!Z12</f>
        <v>21</v>
      </c>
      <c r="AA10" s="83">
        <f>+[1]HRR!AA12</f>
        <v>22</v>
      </c>
      <c r="AB10" s="83">
        <f>+[1]HRR!AB12</f>
        <v>23</v>
      </c>
      <c r="AC10" s="83">
        <f>+[1]HRR!AC12</f>
        <v>24</v>
      </c>
      <c r="AD10" s="83">
        <f>+[1]HRR!AD12</f>
        <v>25</v>
      </c>
      <c r="AE10" s="83">
        <f>+[1]HRR!AE12</f>
        <v>26</v>
      </c>
      <c r="AF10" s="83">
        <f>+[1]HRR!AF12</f>
        <v>27</v>
      </c>
      <c r="AG10" s="83">
        <f>+[1]HRR!AG12</f>
        <v>28</v>
      </c>
      <c r="AH10" s="83">
        <f>+[1]HRR!AH12</f>
        <v>29</v>
      </c>
      <c r="AI10" s="83">
        <f>+[1]HRR!AI12</f>
        <v>30</v>
      </c>
      <c r="AJ10" s="83">
        <f>+[1]HRR!AJ12</f>
        <v>31</v>
      </c>
    </row>
    <row r="11" spans="1:36">
      <c r="A11" s="83" t="str">
        <f>+[1]HRR!A13</f>
        <v>Input Qty</v>
      </c>
      <c r="B11" s="83">
        <f>+[1]HRR!B13</f>
        <v>0</v>
      </c>
      <c r="C11" s="83">
        <f>+[1]HRR!C13</f>
        <v>-5841</v>
      </c>
      <c r="D11" s="83">
        <f>+[1]HRR!D13</f>
        <v>0</v>
      </c>
      <c r="E11" s="83">
        <f>+[1]HRR!E13</f>
        <v>0</v>
      </c>
      <c r="F11" s="83">
        <f>+[1]HRR!F13</f>
        <v>0</v>
      </c>
      <c r="G11" s="83">
        <f>+[1]HRR!G13</f>
        <v>0</v>
      </c>
      <c r="H11" s="83">
        <f>+[1]HRR!H13</f>
        <v>0</v>
      </c>
      <c r="I11" s="83">
        <f>+[1]HRR!I13</f>
        <v>0</v>
      </c>
      <c r="J11" s="83">
        <f>+[1]HRR!J13</f>
        <v>0</v>
      </c>
      <c r="K11" s="83">
        <f>+[1]HRR!K13</f>
        <v>0</v>
      </c>
      <c r="L11" s="83">
        <f>+[1]HRR!L13</f>
        <v>0</v>
      </c>
      <c r="M11" s="83">
        <f>+[1]HRR!M13</f>
        <v>0</v>
      </c>
      <c r="N11" s="83">
        <f>+[1]HRR!N13</f>
        <v>0</v>
      </c>
      <c r="O11" s="83">
        <f>+[1]HRR!O13</f>
        <v>0</v>
      </c>
      <c r="P11" s="83">
        <f>+[1]HRR!P13</f>
        <v>0</v>
      </c>
      <c r="Q11" s="83">
        <f>+[1]HRR!Q13</f>
        <v>0</v>
      </c>
      <c r="R11" s="83">
        <f>+[1]HRR!R13</f>
        <v>0</v>
      </c>
      <c r="S11" s="83">
        <f>+[1]HRR!S13</f>
        <v>0</v>
      </c>
      <c r="T11" s="83">
        <f>+[1]HRR!T13</f>
        <v>0</v>
      </c>
      <c r="U11" s="83">
        <f>+[1]HRR!U13</f>
        <v>0</v>
      </c>
      <c r="V11" s="83">
        <f>+[1]HRR!V13</f>
        <v>0</v>
      </c>
      <c r="W11" s="83">
        <f>+[1]HRR!W13</f>
        <v>0</v>
      </c>
      <c r="X11" s="83">
        <f>+[1]HRR!X13</f>
        <v>0</v>
      </c>
      <c r="Y11" s="83">
        <f>+[1]HRR!Y13</f>
        <v>0</v>
      </c>
      <c r="Z11" s="83">
        <f>+[1]HRR!Z13</f>
        <v>0</v>
      </c>
      <c r="AA11" s="83">
        <f>+[1]HRR!AA13</f>
        <v>0</v>
      </c>
      <c r="AB11" s="83">
        <f>+[1]HRR!AB13</f>
        <v>0</v>
      </c>
      <c r="AC11" s="83">
        <f>+[1]HRR!AC13</f>
        <v>0</v>
      </c>
      <c r="AD11" s="83">
        <f>+[1]HRR!AD13</f>
        <v>0</v>
      </c>
      <c r="AE11" s="83">
        <f>+[1]HRR!AE13</f>
        <v>0</v>
      </c>
      <c r="AF11" s="83">
        <f>+[1]HRR!AF13</f>
        <v>0</v>
      </c>
      <c r="AG11" s="83">
        <f>+[1]HRR!AG13</f>
        <v>0</v>
      </c>
      <c r="AH11" s="83">
        <f>+[1]HRR!AH13</f>
        <v>0</v>
      </c>
      <c r="AI11" s="83">
        <f>+[1]HRR!AI13</f>
        <v>0</v>
      </c>
      <c r="AJ11" s="83">
        <f>+[1]HRR!AJ13</f>
        <v>0</v>
      </c>
    </row>
    <row r="12" spans="1:36">
      <c r="A12" s="83" t="str">
        <f>+[1]HRR!A14</f>
        <v>Output Qty</v>
      </c>
      <c r="B12" s="83">
        <f>+[1]HRR!B14</f>
        <v>0</v>
      </c>
      <c r="C12" s="83">
        <f>+[1]HRR!C14</f>
        <v>-5841</v>
      </c>
      <c r="D12" s="83">
        <f>+[1]HRR!D14</f>
        <v>0</v>
      </c>
      <c r="E12" s="83">
        <f>+[1]HRR!E14</f>
        <v>0</v>
      </c>
      <c r="F12" s="83">
        <f>+[1]HRR!F14</f>
        <v>0</v>
      </c>
      <c r="G12" s="83">
        <f>+[1]HRR!G14</f>
        <v>0</v>
      </c>
      <c r="H12" s="83">
        <f>+[1]HRR!H14</f>
        <v>0</v>
      </c>
      <c r="I12" s="83">
        <f>+[1]HRR!I14</f>
        <v>0</v>
      </c>
      <c r="J12" s="83">
        <f>+[1]HRR!J14</f>
        <v>0</v>
      </c>
      <c r="K12" s="83">
        <f>+[1]HRR!K14</f>
        <v>0</v>
      </c>
      <c r="L12" s="83">
        <f>+[1]HRR!L14</f>
        <v>0</v>
      </c>
      <c r="M12" s="83">
        <f>+[1]HRR!M14</f>
        <v>0</v>
      </c>
      <c r="N12" s="83">
        <f>+[1]HRR!N14</f>
        <v>0</v>
      </c>
      <c r="O12" s="83">
        <f>+[1]HRR!O14</f>
        <v>0</v>
      </c>
      <c r="P12" s="83">
        <f>+[1]HRR!P14</f>
        <v>0</v>
      </c>
      <c r="Q12" s="83">
        <f>+[1]HRR!Q14</f>
        <v>0</v>
      </c>
      <c r="R12" s="83">
        <f>+[1]HRR!R14</f>
        <v>0</v>
      </c>
      <c r="S12" s="83">
        <f>+[1]HRR!S14</f>
        <v>0</v>
      </c>
      <c r="T12" s="83">
        <f>+[1]HRR!T14</f>
        <v>0</v>
      </c>
      <c r="U12" s="83">
        <f>+[1]HRR!U14</f>
        <v>0</v>
      </c>
      <c r="V12" s="83">
        <f>+[1]HRR!V14</f>
        <v>0</v>
      </c>
      <c r="W12" s="83">
        <f>+[1]HRR!W14</f>
        <v>0</v>
      </c>
      <c r="X12" s="83">
        <f>+[1]HRR!X14</f>
        <v>0</v>
      </c>
      <c r="Y12" s="83">
        <f>+[1]HRR!Y14</f>
        <v>0</v>
      </c>
      <c r="Z12" s="83">
        <f>+[1]HRR!Z14</f>
        <v>0</v>
      </c>
      <c r="AA12" s="83">
        <f>+[1]HRR!AA14</f>
        <v>0</v>
      </c>
      <c r="AB12" s="83">
        <f>+[1]HRR!AB14</f>
        <v>0</v>
      </c>
      <c r="AC12" s="83">
        <f>+[1]HRR!AC14</f>
        <v>0</v>
      </c>
      <c r="AD12" s="83">
        <f>+[1]HRR!AD14</f>
        <v>0</v>
      </c>
      <c r="AE12" s="83">
        <f>+[1]HRR!AE14</f>
        <v>0</v>
      </c>
      <c r="AF12" s="83">
        <f>+[1]HRR!AF14</f>
        <v>0</v>
      </c>
      <c r="AG12" s="83">
        <f>+[1]HRR!AG14</f>
        <v>0</v>
      </c>
      <c r="AH12" s="83">
        <f>+[1]HRR!AH14</f>
        <v>0</v>
      </c>
      <c r="AI12" s="83">
        <f>+[1]HRR!AI14</f>
        <v>0</v>
      </c>
      <c r="AJ12" s="83">
        <f>+[1]HRR!AJ14</f>
        <v>0</v>
      </c>
    </row>
    <row r="13" spans="1:36">
      <c r="A13" s="83" t="str">
        <f>+[1]HRR!A15</f>
        <v>Reject Qty</v>
      </c>
      <c r="B13" s="83">
        <f>+[1]HRR!B15</f>
        <v>0</v>
      </c>
      <c r="C13" s="83">
        <f>+[1]HRR!C15</f>
        <v>0</v>
      </c>
      <c r="D13" s="83">
        <f>+[1]HRR!D15</f>
        <v>0</v>
      </c>
      <c r="E13" s="83">
        <f>+[1]HRR!E15</f>
        <v>0</v>
      </c>
      <c r="F13" s="83">
        <f>+[1]HRR!F15</f>
        <v>0</v>
      </c>
      <c r="G13" s="83">
        <f>+[1]HRR!G15</f>
        <v>0</v>
      </c>
      <c r="H13" s="83">
        <f>+[1]HRR!H15</f>
        <v>0</v>
      </c>
      <c r="I13" s="83">
        <f>+[1]HRR!I15</f>
        <v>0</v>
      </c>
      <c r="J13" s="83">
        <f>+[1]HRR!J15</f>
        <v>0</v>
      </c>
      <c r="K13" s="83">
        <f>+[1]HRR!K15</f>
        <v>0</v>
      </c>
      <c r="L13" s="83">
        <f>+[1]HRR!L15</f>
        <v>0</v>
      </c>
      <c r="M13" s="83">
        <f>+[1]HRR!M15</f>
        <v>0</v>
      </c>
      <c r="N13" s="83">
        <f>+[1]HRR!N15</f>
        <v>0</v>
      </c>
      <c r="O13" s="83">
        <f>+[1]HRR!O15</f>
        <v>0</v>
      </c>
      <c r="P13" s="83">
        <f>+[1]HRR!P15</f>
        <v>0</v>
      </c>
      <c r="Q13" s="83">
        <f>+[1]HRR!Q15</f>
        <v>0</v>
      </c>
      <c r="R13" s="83">
        <f>+[1]HRR!R15</f>
        <v>0</v>
      </c>
      <c r="S13" s="83">
        <f>+[1]HRR!S15</f>
        <v>0</v>
      </c>
      <c r="T13" s="83">
        <f>+[1]HRR!T15</f>
        <v>0</v>
      </c>
      <c r="U13" s="83">
        <f>+[1]HRR!U15</f>
        <v>0</v>
      </c>
      <c r="V13" s="83">
        <f>+[1]HRR!V15</f>
        <v>0</v>
      </c>
      <c r="W13" s="83">
        <f>+[1]HRR!W15</f>
        <v>0</v>
      </c>
      <c r="X13" s="83">
        <f>+[1]HRR!X15</f>
        <v>0</v>
      </c>
      <c r="Y13" s="83">
        <f>+[1]HRR!Y15</f>
        <v>0</v>
      </c>
      <c r="Z13" s="83">
        <f>+[1]HRR!Z15</f>
        <v>0</v>
      </c>
      <c r="AA13" s="83">
        <f>+[1]HRR!AA15</f>
        <v>0</v>
      </c>
      <c r="AB13" s="83">
        <f>+[1]HRR!AB15</f>
        <v>0</v>
      </c>
      <c r="AC13" s="83">
        <f>+[1]HRR!AC15</f>
        <v>0</v>
      </c>
      <c r="AD13" s="83">
        <f>+[1]HRR!AD15</f>
        <v>0</v>
      </c>
      <c r="AE13" s="83">
        <f>+[1]HRR!AE15</f>
        <v>0</v>
      </c>
      <c r="AF13" s="83">
        <f>+[1]HRR!AF15</f>
        <v>0</v>
      </c>
      <c r="AG13" s="83">
        <f>+[1]HRR!AG15</f>
        <v>0</v>
      </c>
      <c r="AH13" s="83">
        <f>+[1]HRR!AH15</f>
        <v>0</v>
      </c>
      <c r="AI13" s="83">
        <f>+[1]HRR!AI15</f>
        <v>0</v>
      </c>
      <c r="AJ13" s="83">
        <f>+[1]HRR!AJ15</f>
        <v>0</v>
      </c>
    </row>
    <row r="14" spans="1:36">
      <c r="A14" s="83" t="str">
        <f>+[1]HRR!A16</f>
        <v>%Yield NG</v>
      </c>
      <c r="B14" s="83">
        <f>+[1]HRR!B16</f>
        <v>0</v>
      </c>
      <c r="C14" s="83">
        <f>+[1]HRR!C16</f>
        <v>0</v>
      </c>
      <c r="D14" s="83">
        <f>+[1]HRR!D16</f>
        <v>0</v>
      </c>
      <c r="E14" s="83">
        <f>+[1]HRR!E16</f>
        <v>0</v>
      </c>
      <c r="F14" s="83">
        <f>+[1]HRR!F16</f>
        <v>0</v>
      </c>
      <c r="G14" s="83">
        <f>+[1]HRR!G16</f>
        <v>0</v>
      </c>
      <c r="H14" s="83">
        <f>+[1]HRR!H16</f>
        <v>0</v>
      </c>
      <c r="I14" s="83">
        <f>+[1]HRR!I16</f>
        <v>0</v>
      </c>
      <c r="J14" s="83">
        <f>+[1]HRR!J16</f>
        <v>0</v>
      </c>
      <c r="K14" s="83">
        <f>+[1]HRR!K16</f>
        <v>0</v>
      </c>
      <c r="L14" s="83">
        <f>+[1]HRR!L16</f>
        <v>0</v>
      </c>
      <c r="M14" s="83">
        <f>+[1]HRR!M16</f>
        <v>0</v>
      </c>
      <c r="N14" s="83">
        <f>+[1]HRR!N16</f>
        <v>0</v>
      </c>
      <c r="O14" s="83">
        <f>+[1]HRR!O16</f>
        <v>0</v>
      </c>
      <c r="P14" s="83">
        <f>+[1]HRR!P16</f>
        <v>0</v>
      </c>
      <c r="Q14" s="83">
        <f>+[1]HRR!Q16</f>
        <v>0</v>
      </c>
      <c r="R14" s="83">
        <f>+[1]HRR!R16</f>
        <v>0</v>
      </c>
      <c r="S14" s="83">
        <f>+[1]HRR!S16</f>
        <v>0</v>
      </c>
      <c r="T14" s="83">
        <f>+[1]HRR!T16</f>
        <v>0</v>
      </c>
      <c r="U14" s="83">
        <f>+[1]HRR!U16</f>
        <v>0</v>
      </c>
      <c r="V14" s="83">
        <f>+[1]HRR!V16</f>
        <v>0</v>
      </c>
      <c r="W14" s="83">
        <f>+[1]HRR!W16</f>
        <v>0</v>
      </c>
      <c r="X14" s="83">
        <f>+[1]HRR!X16</f>
        <v>0</v>
      </c>
      <c r="Y14" s="83">
        <f>+[1]HRR!Y16</f>
        <v>0</v>
      </c>
      <c r="Z14" s="83">
        <f>+[1]HRR!Z16</f>
        <v>0</v>
      </c>
      <c r="AA14" s="83">
        <f>+[1]HRR!AA16</f>
        <v>0</v>
      </c>
      <c r="AB14" s="83">
        <f>+[1]HRR!AB16</f>
        <v>0</v>
      </c>
      <c r="AC14" s="83">
        <f>+[1]HRR!AC16</f>
        <v>0</v>
      </c>
      <c r="AD14" s="83">
        <f>+[1]HRR!AD16</f>
        <v>0</v>
      </c>
      <c r="AE14" s="83">
        <f>+[1]HRR!AE16</f>
        <v>0</v>
      </c>
      <c r="AF14" s="83">
        <f>+[1]HRR!AF16</f>
        <v>0</v>
      </c>
      <c r="AG14" s="83">
        <f>+[1]HRR!AG16</f>
        <v>0</v>
      </c>
      <c r="AH14" s="83">
        <f>+[1]HRR!AH16</f>
        <v>0</v>
      </c>
      <c r="AI14" s="83">
        <f>+[1]HRR!AI16</f>
        <v>0</v>
      </c>
      <c r="AJ14" s="83">
        <f>+[1]HRR!AJ16</f>
        <v>0</v>
      </c>
    </row>
    <row r="15" spans="1:36">
      <c r="A15" s="83" t="str">
        <f>+[1]HRR!A17</f>
        <v>Reject Group</v>
      </c>
      <c r="B15" s="83">
        <f>+[1]HRR!B17</f>
        <v>0</v>
      </c>
      <c r="C15" s="83">
        <f>+[1]HRR!C17</f>
        <v>0</v>
      </c>
      <c r="D15" s="83">
        <f>+[1]HRR!D17</f>
        <v>0</v>
      </c>
      <c r="E15" s="83">
        <f>+[1]HRR!E17</f>
        <v>0</v>
      </c>
      <c r="F15" s="83">
        <f>+[1]HRR!F17</f>
        <v>0</v>
      </c>
      <c r="G15" s="83">
        <f>+[1]HRR!G17</f>
        <v>0</v>
      </c>
      <c r="H15" s="83">
        <f>+[1]HRR!H17</f>
        <v>0</v>
      </c>
      <c r="I15" s="83">
        <f>+[1]HRR!I17</f>
        <v>0</v>
      </c>
      <c r="J15" s="83">
        <f>+[1]HRR!J17</f>
        <v>0</v>
      </c>
      <c r="K15" s="83">
        <f>+[1]HRR!K17</f>
        <v>0</v>
      </c>
      <c r="L15" s="83">
        <f>+[1]HRR!L17</f>
        <v>0</v>
      </c>
      <c r="M15" s="83">
        <f>+[1]HRR!M17</f>
        <v>0</v>
      </c>
      <c r="N15" s="83">
        <f>+[1]HRR!N17</f>
        <v>0</v>
      </c>
      <c r="O15" s="83">
        <f>+[1]HRR!O17</f>
        <v>0</v>
      </c>
      <c r="P15" s="83">
        <f>+[1]HRR!P17</f>
        <v>0</v>
      </c>
      <c r="Q15" s="83">
        <f>+[1]HRR!Q17</f>
        <v>0</v>
      </c>
      <c r="R15" s="83">
        <f>+[1]HRR!R17</f>
        <v>0</v>
      </c>
      <c r="S15" s="83">
        <f>+[1]HRR!S17</f>
        <v>0</v>
      </c>
      <c r="T15" s="83">
        <f>+[1]HRR!T17</f>
        <v>0</v>
      </c>
      <c r="U15" s="83">
        <f>+[1]HRR!U17</f>
        <v>0</v>
      </c>
      <c r="V15" s="83">
        <f>+[1]HRR!V17</f>
        <v>0</v>
      </c>
      <c r="W15" s="83">
        <f>+[1]HRR!W17</f>
        <v>0</v>
      </c>
      <c r="X15" s="83">
        <f>+[1]HRR!X17</f>
        <v>0</v>
      </c>
      <c r="Y15" s="83">
        <f>+[1]HRR!Y17</f>
        <v>0</v>
      </c>
      <c r="Z15" s="83">
        <f>+[1]HRR!Z17</f>
        <v>0</v>
      </c>
      <c r="AA15" s="83">
        <f>+[1]HRR!AA17</f>
        <v>0</v>
      </c>
      <c r="AB15" s="83">
        <f>+[1]HRR!AB17</f>
        <v>0</v>
      </c>
      <c r="AC15" s="83">
        <f>+[1]HRR!AC17</f>
        <v>0</v>
      </c>
      <c r="AD15" s="83">
        <f>+[1]HRR!AD17</f>
        <v>0</v>
      </c>
      <c r="AE15" s="83">
        <f>+[1]HRR!AE17</f>
        <v>0</v>
      </c>
      <c r="AF15" s="83">
        <f>+[1]HRR!AF17</f>
        <v>0</v>
      </c>
      <c r="AG15" s="83">
        <f>+[1]HRR!AG17</f>
        <v>0</v>
      </c>
      <c r="AH15" s="83">
        <f>+[1]HRR!AH17</f>
        <v>0</v>
      </c>
      <c r="AI15" s="83">
        <f>+[1]HRR!AI17</f>
        <v>0</v>
      </c>
      <c r="AJ15" s="83">
        <f>+[1]HRR!AJ17</f>
        <v>0</v>
      </c>
    </row>
    <row r="16" spans="1:36">
      <c r="A16" s="83" t="str">
        <f>+[1]HRR!A18</f>
        <v>ADJUST MACHINE</v>
      </c>
      <c r="B16" s="83">
        <f>+[1]HRR!B18</f>
        <v>0</v>
      </c>
      <c r="C16" s="83">
        <f>+[1]HRR!C18</f>
        <v>0</v>
      </c>
      <c r="D16" s="83">
        <f>+[1]HRR!D18</f>
        <v>0</v>
      </c>
      <c r="E16" s="83">
        <f>+[1]HRR!E18</f>
        <v>0</v>
      </c>
      <c r="F16" s="83">
        <f>+[1]HRR!F18</f>
        <v>0</v>
      </c>
      <c r="G16" s="83">
        <f>+[1]HRR!G18</f>
        <v>0</v>
      </c>
      <c r="H16" s="83">
        <f>+[1]HRR!H18</f>
        <v>0</v>
      </c>
      <c r="I16" s="83">
        <f>+[1]HRR!I18</f>
        <v>0</v>
      </c>
      <c r="J16" s="83">
        <f>+[1]HRR!J18</f>
        <v>0</v>
      </c>
      <c r="K16" s="83">
        <f>+[1]HRR!K18</f>
        <v>0</v>
      </c>
      <c r="L16" s="83">
        <f>+[1]HRR!L18</f>
        <v>0</v>
      </c>
      <c r="M16" s="83">
        <f>+[1]HRR!M18</f>
        <v>0</v>
      </c>
      <c r="N16" s="83">
        <f>+[1]HRR!N18</f>
        <v>0</v>
      </c>
      <c r="O16" s="83">
        <f>+[1]HRR!O18</f>
        <v>0</v>
      </c>
      <c r="P16" s="83">
        <f>+[1]HRR!P18</f>
        <v>0</v>
      </c>
      <c r="Q16" s="83">
        <f>+[1]HRR!Q18</f>
        <v>0</v>
      </c>
      <c r="R16" s="83">
        <f>+[1]HRR!R18</f>
        <v>0</v>
      </c>
      <c r="S16" s="83">
        <f>+[1]HRR!S18</f>
        <v>0</v>
      </c>
      <c r="T16" s="83">
        <f>+[1]HRR!T18</f>
        <v>0</v>
      </c>
      <c r="U16" s="83">
        <f>+[1]HRR!U18</f>
        <v>0</v>
      </c>
      <c r="V16" s="83">
        <f>+[1]HRR!V18</f>
        <v>0</v>
      </c>
      <c r="W16" s="83">
        <f>+[1]HRR!W18</f>
        <v>0</v>
      </c>
      <c r="X16" s="83">
        <f>+[1]HRR!X18</f>
        <v>0</v>
      </c>
      <c r="Y16" s="83">
        <f>+[1]HRR!Y18</f>
        <v>0</v>
      </c>
      <c r="Z16" s="83">
        <f>+[1]HRR!Z18</f>
        <v>0</v>
      </c>
      <c r="AA16" s="83">
        <f>+[1]HRR!AA18</f>
        <v>0</v>
      </c>
      <c r="AB16" s="83">
        <f>+[1]HRR!AB18</f>
        <v>0</v>
      </c>
      <c r="AC16" s="83">
        <f>+[1]HRR!AC18</f>
        <v>0</v>
      </c>
      <c r="AD16" s="83">
        <f>+[1]HRR!AD18</f>
        <v>0</v>
      </c>
      <c r="AE16" s="83">
        <f>+[1]HRR!AE18</f>
        <v>0</v>
      </c>
      <c r="AF16" s="83">
        <f>+[1]HRR!AF18</f>
        <v>0</v>
      </c>
      <c r="AG16" s="83">
        <f>+[1]HRR!AG18</f>
        <v>0</v>
      </c>
      <c r="AH16" s="83">
        <f>+[1]HRR!AH18</f>
        <v>0</v>
      </c>
      <c r="AI16" s="83">
        <f>+[1]HRR!AI18</f>
        <v>0</v>
      </c>
      <c r="AJ16" s="83">
        <f>+[1]HRR!AJ18</f>
        <v>0</v>
      </c>
    </row>
    <row r="17" spans="1:36">
      <c r="A17" s="83" t="str">
        <f>+[1]HRR!A19</f>
        <v>ANGLE</v>
      </c>
      <c r="B17" s="83">
        <f>+[1]HRR!B19</f>
        <v>0</v>
      </c>
      <c r="C17" s="83">
        <f>+[1]HRR!C19</f>
        <v>0</v>
      </c>
      <c r="D17" s="83">
        <f>+[1]HRR!D19</f>
        <v>0</v>
      </c>
      <c r="E17" s="83">
        <f>+[1]HRR!E19</f>
        <v>0</v>
      </c>
      <c r="F17" s="83">
        <f>+[1]HRR!F19</f>
        <v>0</v>
      </c>
      <c r="G17" s="83">
        <f>+[1]HRR!G19</f>
        <v>0</v>
      </c>
      <c r="H17" s="83">
        <f>+[1]HRR!H19</f>
        <v>0</v>
      </c>
      <c r="I17" s="83">
        <f>+[1]HRR!I19</f>
        <v>0</v>
      </c>
      <c r="J17" s="83">
        <f>+[1]HRR!J19</f>
        <v>0</v>
      </c>
      <c r="K17" s="83">
        <f>+[1]HRR!K19</f>
        <v>0</v>
      </c>
      <c r="L17" s="83">
        <f>+[1]HRR!L19</f>
        <v>0</v>
      </c>
      <c r="M17" s="83">
        <f>+[1]HRR!M19</f>
        <v>0</v>
      </c>
      <c r="N17" s="83">
        <f>+[1]HRR!N19</f>
        <v>0</v>
      </c>
      <c r="O17" s="83">
        <f>+[1]HRR!O19</f>
        <v>0</v>
      </c>
      <c r="P17" s="83">
        <f>+[1]HRR!P19</f>
        <v>0</v>
      </c>
      <c r="Q17" s="83">
        <f>+[1]HRR!Q19</f>
        <v>0</v>
      </c>
      <c r="R17" s="83">
        <f>+[1]HRR!R19</f>
        <v>0</v>
      </c>
      <c r="S17" s="83">
        <f>+[1]HRR!S19</f>
        <v>0</v>
      </c>
      <c r="T17" s="83">
        <f>+[1]HRR!T19</f>
        <v>0</v>
      </c>
      <c r="U17" s="83">
        <f>+[1]HRR!U19</f>
        <v>0</v>
      </c>
      <c r="V17" s="83">
        <f>+[1]HRR!V19</f>
        <v>0</v>
      </c>
      <c r="W17" s="83">
        <f>+[1]HRR!W19</f>
        <v>0</v>
      </c>
      <c r="X17" s="83">
        <f>+[1]HRR!X19</f>
        <v>0</v>
      </c>
      <c r="Y17" s="83">
        <f>+[1]HRR!Y19</f>
        <v>0</v>
      </c>
      <c r="Z17" s="83">
        <f>+[1]HRR!Z19</f>
        <v>0</v>
      </c>
      <c r="AA17" s="83">
        <f>+[1]HRR!AA19</f>
        <v>0</v>
      </c>
      <c r="AB17" s="83">
        <f>+[1]HRR!AB19</f>
        <v>0</v>
      </c>
      <c r="AC17" s="83">
        <f>+[1]HRR!AC19</f>
        <v>0</v>
      </c>
      <c r="AD17" s="83">
        <f>+[1]HRR!AD19</f>
        <v>0</v>
      </c>
      <c r="AE17" s="83">
        <f>+[1]HRR!AE19</f>
        <v>0</v>
      </c>
      <c r="AF17" s="83">
        <f>+[1]HRR!AF19</f>
        <v>0</v>
      </c>
      <c r="AG17" s="83">
        <f>+[1]HRR!AG19</f>
        <v>0</v>
      </c>
      <c r="AH17" s="83">
        <f>+[1]HRR!AH19</f>
        <v>0</v>
      </c>
      <c r="AI17" s="83">
        <f>+[1]HRR!AI19</f>
        <v>0</v>
      </c>
      <c r="AJ17" s="83">
        <f>+[1]HRR!AJ19</f>
        <v>0</v>
      </c>
    </row>
    <row r="18" spans="1:36">
      <c r="A18" s="83" t="str">
        <f>+[1]HRR!A20</f>
        <v>BURR ALL</v>
      </c>
      <c r="B18" s="83">
        <f>+[1]HRR!B20</f>
        <v>0</v>
      </c>
      <c r="C18" s="83">
        <f>+[1]HRR!C20</f>
        <v>0</v>
      </c>
      <c r="D18" s="83">
        <f>+[1]HRR!D20</f>
        <v>0</v>
      </c>
      <c r="E18" s="83">
        <f>+[1]HRR!E20</f>
        <v>0</v>
      </c>
      <c r="F18" s="83">
        <f>+[1]HRR!F20</f>
        <v>0</v>
      </c>
      <c r="G18" s="83">
        <f>+[1]HRR!G20</f>
        <v>0</v>
      </c>
      <c r="H18" s="83">
        <f>+[1]HRR!H20</f>
        <v>0</v>
      </c>
      <c r="I18" s="83">
        <f>+[1]HRR!I20</f>
        <v>0</v>
      </c>
      <c r="J18" s="83">
        <f>+[1]HRR!J20</f>
        <v>0</v>
      </c>
      <c r="K18" s="83">
        <f>+[1]HRR!K20</f>
        <v>0</v>
      </c>
      <c r="L18" s="83">
        <f>+[1]HRR!L20</f>
        <v>0</v>
      </c>
      <c r="M18" s="83">
        <f>+[1]HRR!M20</f>
        <v>0</v>
      </c>
      <c r="N18" s="83">
        <f>+[1]HRR!N20</f>
        <v>0</v>
      </c>
      <c r="O18" s="83">
        <f>+[1]HRR!O20</f>
        <v>0</v>
      </c>
      <c r="P18" s="83">
        <f>+[1]HRR!P20</f>
        <v>0</v>
      </c>
      <c r="Q18" s="83">
        <f>+[1]HRR!Q20</f>
        <v>0</v>
      </c>
      <c r="R18" s="83">
        <f>+[1]HRR!R20</f>
        <v>0</v>
      </c>
      <c r="S18" s="83">
        <f>+[1]HRR!S20</f>
        <v>0</v>
      </c>
      <c r="T18" s="83">
        <f>+[1]HRR!T20</f>
        <v>0</v>
      </c>
      <c r="U18" s="83">
        <f>+[1]HRR!U20</f>
        <v>0</v>
      </c>
      <c r="V18" s="83">
        <f>+[1]HRR!V20</f>
        <v>0</v>
      </c>
      <c r="W18" s="83">
        <f>+[1]HRR!W20</f>
        <v>0</v>
      </c>
      <c r="X18" s="83">
        <f>+[1]HRR!X20</f>
        <v>0</v>
      </c>
      <c r="Y18" s="83">
        <f>+[1]HRR!Y20</f>
        <v>0</v>
      </c>
      <c r="Z18" s="83">
        <f>+[1]HRR!Z20</f>
        <v>0</v>
      </c>
      <c r="AA18" s="83">
        <f>+[1]HRR!AA20</f>
        <v>0</v>
      </c>
      <c r="AB18" s="83">
        <f>+[1]HRR!AB20</f>
        <v>0</v>
      </c>
      <c r="AC18" s="83">
        <f>+[1]HRR!AC20</f>
        <v>0</v>
      </c>
      <c r="AD18" s="83">
        <f>+[1]HRR!AD20</f>
        <v>0</v>
      </c>
      <c r="AE18" s="83">
        <f>+[1]HRR!AE20</f>
        <v>0</v>
      </c>
      <c r="AF18" s="83">
        <f>+[1]HRR!AF20</f>
        <v>0</v>
      </c>
      <c r="AG18" s="83">
        <f>+[1]HRR!AG20</f>
        <v>0</v>
      </c>
      <c r="AH18" s="83">
        <f>+[1]HRR!AH20</f>
        <v>0</v>
      </c>
      <c r="AI18" s="83">
        <f>+[1]HRR!AI20</f>
        <v>0</v>
      </c>
      <c r="AJ18" s="83">
        <f>+[1]HRR!AJ20</f>
        <v>0</v>
      </c>
    </row>
    <row r="19" spans="1:36" s="80" customFormat="1">
      <c r="A19" s="83" t="str">
        <f>+[1]HRR!A21</f>
        <v>CONTAM ALL</v>
      </c>
      <c r="B19" s="83">
        <f>+[1]HRR!B21</f>
        <v>0</v>
      </c>
      <c r="C19" s="83">
        <f>+[1]HRR!C21</f>
        <v>0</v>
      </c>
      <c r="D19" s="83">
        <f>+[1]HRR!D21</f>
        <v>0</v>
      </c>
      <c r="E19" s="83">
        <f>+[1]HRR!E21</f>
        <v>0</v>
      </c>
      <c r="F19" s="83">
        <f>+[1]HRR!F21</f>
        <v>0</v>
      </c>
      <c r="G19" s="83">
        <f>+[1]HRR!G21</f>
        <v>0</v>
      </c>
      <c r="H19" s="83">
        <f>+[1]HRR!H21</f>
        <v>0</v>
      </c>
      <c r="I19" s="83">
        <f>+[1]HRR!I21</f>
        <v>0</v>
      </c>
      <c r="J19" s="83">
        <f>+[1]HRR!J21</f>
        <v>0</v>
      </c>
      <c r="K19" s="83">
        <f>+[1]HRR!K21</f>
        <v>0</v>
      </c>
      <c r="L19" s="83">
        <f>+[1]HRR!L21</f>
        <v>0</v>
      </c>
      <c r="M19" s="83">
        <f>+[1]HRR!M21</f>
        <v>0</v>
      </c>
      <c r="N19" s="83">
        <f>+[1]HRR!N21</f>
        <v>0</v>
      </c>
      <c r="O19" s="83">
        <f>+[1]HRR!O21</f>
        <v>0</v>
      </c>
      <c r="P19" s="83">
        <f>+[1]HRR!P21</f>
        <v>0</v>
      </c>
      <c r="Q19" s="83">
        <f>+[1]HRR!Q21</f>
        <v>0</v>
      </c>
      <c r="R19" s="83">
        <f>+[1]HRR!R21</f>
        <v>0</v>
      </c>
      <c r="S19" s="83">
        <f>+[1]HRR!S21</f>
        <v>0</v>
      </c>
      <c r="T19" s="83">
        <f>+[1]HRR!T21</f>
        <v>0</v>
      </c>
      <c r="U19" s="83">
        <f>+[1]HRR!U21</f>
        <v>0</v>
      </c>
      <c r="V19" s="83">
        <f>+[1]HRR!V21</f>
        <v>0</v>
      </c>
      <c r="W19" s="83">
        <f>+[1]HRR!W21</f>
        <v>0</v>
      </c>
      <c r="X19" s="83">
        <f>+[1]HRR!X21</f>
        <v>0</v>
      </c>
      <c r="Y19" s="83">
        <f>+[1]HRR!Y21</f>
        <v>0</v>
      </c>
      <c r="Z19" s="83">
        <f>+[1]HRR!Z21</f>
        <v>0</v>
      </c>
      <c r="AA19" s="83">
        <f>+[1]HRR!AA21</f>
        <v>0</v>
      </c>
      <c r="AB19" s="83">
        <f>+[1]HRR!AB21</f>
        <v>0</v>
      </c>
      <c r="AC19" s="83">
        <f>+[1]HRR!AC21</f>
        <v>0</v>
      </c>
      <c r="AD19" s="83">
        <f>+[1]HRR!AD21</f>
        <v>0</v>
      </c>
      <c r="AE19" s="83">
        <f>+[1]HRR!AE21</f>
        <v>0</v>
      </c>
      <c r="AF19" s="83">
        <f>+[1]HRR!AF21</f>
        <v>0</v>
      </c>
      <c r="AG19" s="83">
        <f>+[1]HRR!AG21</f>
        <v>0</v>
      </c>
      <c r="AH19" s="83">
        <f>+[1]HRR!AH21</f>
        <v>0</v>
      </c>
      <c r="AI19" s="83">
        <f>+[1]HRR!AI21</f>
        <v>0</v>
      </c>
      <c r="AJ19" s="83">
        <f>+[1]HRR!AJ21</f>
        <v>0</v>
      </c>
    </row>
    <row r="20" spans="1:36">
      <c r="A20" s="83" t="str">
        <f>+[1]HRR!A22</f>
        <v>CUT NG</v>
      </c>
      <c r="B20" s="83">
        <f>+[1]HRR!B22</f>
        <v>0</v>
      </c>
      <c r="C20" s="83">
        <f>+[1]HRR!C22</f>
        <v>0</v>
      </c>
      <c r="D20" s="83">
        <f>+[1]HRR!D22</f>
        <v>0</v>
      </c>
      <c r="E20" s="83">
        <f>+[1]HRR!E22</f>
        <v>0</v>
      </c>
      <c r="F20" s="83">
        <f>+[1]HRR!F22</f>
        <v>0</v>
      </c>
      <c r="G20" s="83">
        <f>+[1]HRR!G22</f>
        <v>0</v>
      </c>
      <c r="H20" s="83">
        <f>+[1]HRR!H22</f>
        <v>0</v>
      </c>
      <c r="I20" s="83">
        <f>+[1]HRR!I22</f>
        <v>0</v>
      </c>
      <c r="J20" s="83">
        <f>+[1]HRR!J22</f>
        <v>0</v>
      </c>
      <c r="K20" s="83">
        <f>+[1]HRR!K22</f>
        <v>0</v>
      </c>
      <c r="L20" s="83">
        <f>+[1]HRR!L22</f>
        <v>0</v>
      </c>
      <c r="M20" s="83">
        <f>+[1]HRR!M22</f>
        <v>0</v>
      </c>
      <c r="N20" s="83">
        <f>+[1]HRR!N22</f>
        <v>0</v>
      </c>
      <c r="O20" s="83">
        <f>+[1]HRR!O22</f>
        <v>0</v>
      </c>
      <c r="P20" s="83">
        <f>+[1]HRR!P22</f>
        <v>0</v>
      </c>
      <c r="Q20" s="83">
        <f>+[1]HRR!Q22</f>
        <v>0</v>
      </c>
      <c r="R20" s="83">
        <f>+[1]HRR!R22</f>
        <v>0</v>
      </c>
      <c r="S20" s="83">
        <f>+[1]HRR!S22</f>
        <v>0</v>
      </c>
      <c r="T20" s="83">
        <f>+[1]HRR!T22</f>
        <v>0</v>
      </c>
      <c r="U20" s="83">
        <f>+[1]HRR!U22</f>
        <v>0</v>
      </c>
      <c r="V20" s="83">
        <f>+[1]HRR!V22</f>
        <v>0</v>
      </c>
      <c r="W20" s="83">
        <f>+[1]HRR!W22</f>
        <v>0</v>
      </c>
      <c r="X20" s="83">
        <f>+[1]HRR!X22</f>
        <v>0</v>
      </c>
      <c r="Y20" s="83">
        <f>+[1]HRR!Y22</f>
        <v>0</v>
      </c>
      <c r="Z20" s="83">
        <f>+[1]HRR!Z22</f>
        <v>0</v>
      </c>
      <c r="AA20" s="83">
        <f>+[1]HRR!AA22</f>
        <v>0</v>
      </c>
      <c r="AB20" s="83">
        <f>+[1]HRR!AB22</f>
        <v>0</v>
      </c>
      <c r="AC20" s="83">
        <f>+[1]HRR!AC22</f>
        <v>0</v>
      </c>
      <c r="AD20" s="83">
        <f>+[1]HRR!AD22</f>
        <v>0</v>
      </c>
      <c r="AE20" s="83">
        <f>+[1]HRR!AE22</f>
        <v>0</v>
      </c>
      <c r="AF20" s="83">
        <f>+[1]HRR!AF22</f>
        <v>0</v>
      </c>
      <c r="AG20" s="83">
        <f>+[1]HRR!AG22</f>
        <v>0</v>
      </c>
      <c r="AH20" s="83">
        <f>+[1]HRR!AH22</f>
        <v>0</v>
      </c>
      <c r="AI20" s="83">
        <f>+[1]HRR!AI22</f>
        <v>0</v>
      </c>
      <c r="AJ20" s="83">
        <f>+[1]HRR!AJ22</f>
        <v>0</v>
      </c>
    </row>
    <row r="21" spans="1:36">
      <c r="A21" s="83" t="str">
        <f>+[1]HRR!A23</f>
        <v>DENT ALL</v>
      </c>
      <c r="B21" s="83">
        <f>+[1]HRR!B23</f>
        <v>0</v>
      </c>
      <c r="C21" s="83">
        <f>+[1]HRR!C23</f>
        <v>0</v>
      </c>
      <c r="D21" s="83">
        <f>+[1]HRR!D23</f>
        <v>0</v>
      </c>
      <c r="E21" s="83">
        <f>+[1]HRR!E23</f>
        <v>0</v>
      </c>
      <c r="F21" s="83">
        <f>+[1]HRR!F23</f>
        <v>0</v>
      </c>
      <c r="G21" s="83">
        <f>+[1]HRR!G23</f>
        <v>0</v>
      </c>
      <c r="H21" s="83">
        <f>+[1]HRR!H23</f>
        <v>0</v>
      </c>
      <c r="I21" s="83">
        <f>+[1]HRR!I23</f>
        <v>0</v>
      </c>
      <c r="J21" s="83">
        <f>+[1]HRR!J23</f>
        <v>0</v>
      </c>
      <c r="K21" s="83">
        <f>+[1]HRR!K23</f>
        <v>0</v>
      </c>
      <c r="L21" s="83">
        <f>+[1]HRR!L23</f>
        <v>0</v>
      </c>
      <c r="M21" s="83">
        <f>+[1]HRR!M23</f>
        <v>0</v>
      </c>
      <c r="N21" s="83">
        <f>+[1]HRR!N23</f>
        <v>0</v>
      </c>
      <c r="O21" s="83">
        <f>+[1]HRR!O23</f>
        <v>0</v>
      </c>
      <c r="P21" s="83">
        <f>+[1]HRR!P23</f>
        <v>0</v>
      </c>
      <c r="Q21" s="83">
        <f>+[1]HRR!Q23</f>
        <v>0</v>
      </c>
      <c r="R21" s="83">
        <f>+[1]HRR!R23</f>
        <v>0</v>
      </c>
      <c r="S21" s="83">
        <f>+[1]HRR!S23</f>
        <v>0</v>
      </c>
      <c r="T21" s="83">
        <f>+[1]HRR!T23</f>
        <v>0</v>
      </c>
      <c r="U21" s="83">
        <f>+[1]HRR!U23</f>
        <v>0</v>
      </c>
      <c r="V21" s="83">
        <f>+[1]HRR!V23</f>
        <v>0</v>
      </c>
      <c r="W21" s="83">
        <f>+[1]HRR!W23</f>
        <v>0</v>
      </c>
      <c r="X21" s="83">
        <f>+[1]HRR!X23</f>
        <v>0</v>
      </c>
      <c r="Y21" s="83">
        <f>+[1]HRR!Y23</f>
        <v>0</v>
      </c>
      <c r="Z21" s="83">
        <f>+[1]HRR!Z23</f>
        <v>0</v>
      </c>
      <c r="AA21" s="83">
        <f>+[1]HRR!AA23</f>
        <v>0</v>
      </c>
      <c r="AB21" s="83">
        <f>+[1]HRR!AB23</f>
        <v>0</v>
      </c>
      <c r="AC21" s="83">
        <f>+[1]HRR!AC23</f>
        <v>0</v>
      </c>
      <c r="AD21" s="83">
        <f>+[1]HRR!AD23</f>
        <v>0</v>
      </c>
      <c r="AE21" s="83">
        <f>+[1]HRR!AE23</f>
        <v>0</v>
      </c>
      <c r="AF21" s="83">
        <f>+[1]HRR!AF23</f>
        <v>0</v>
      </c>
      <c r="AG21" s="83">
        <f>+[1]HRR!AG23</f>
        <v>0</v>
      </c>
      <c r="AH21" s="83">
        <f>+[1]HRR!AH23</f>
        <v>0</v>
      </c>
      <c r="AI21" s="83">
        <f>+[1]HRR!AI23</f>
        <v>0</v>
      </c>
      <c r="AJ21" s="83">
        <f>+[1]HRR!AJ23</f>
        <v>0</v>
      </c>
    </row>
    <row r="22" spans="1:36">
      <c r="A22" s="83" t="str">
        <f>+[1]HRR!A24</f>
        <v>DRILL/SCREW NG</v>
      </c>
      <c r="B22" s="83">
        <f>+[1]HRR!B24</f>
        <v>0</v>
      </c>
      <c r="C22" s="83">
        <f>+[1]HRR!C24</f>
        <v>0</v>
      </c>
      <c r="D22" s="83">
        <f>+[1]HRR!D24</f>
        <v>0</v>
      </c>
      <c r="E22" s="83">
        <f>+[1]HRR!E24</f>
        <v>0</v>
      </c>
      <c r="F22" s="83">
        <f>+[1]HRR!F24</f>
        <v>0</v>
      </c>
      <c r="G22" s="83">
        <f>+[1]HRR!G24</f>
        <v>0</v>
      </c>
      <c r="H22" s="83">
        <f>+[1]HRR!H24</f>
        <v>0</v>
      </c>
      <c r="I22" s="83">
        <f>+[1]HRR!I24</f>
        <v>0</v>
      </c>
      <c r="J22" s="83">
        <f>+[1]HRR!J24</f>
        <v>0</v>
      </c>
      <c r="K22" s="83">
        <f>+[1]HRR!K24</f>
        <v>0</v>
      </c>
      <c r="L22" s="83">
        <f>+[1]HRR!L24</f>
        <v>0</v>
      </c>
      <c r="M22" s="83">
        <f>+[1]HRR!M24</f>
        <v>0</v>
      </c>
      <c r="N22" s="83">
        <f>+[1]HRR!N24</f>
        <v>0</v>
      </c>
      <c r="O22" s="83">
        <f>+[1]HRR!O24</f>
        <v>0</v>
      </c>
      <c r="P22" s="83">
        <f>+[1]HRR!P24</f>
        <v>0</v>
      </c>
      <c r="Q22" s="83">
        <f>+[1]HRR!Q24</f>
        <v>0</v>
      </c>
      <c r="R22" s="83">
        <f>+[1]HRR!R24</f>
        <v>0</v>
      </c>
      <c r="S22" s="83">
        <f>+[1]HRR!S24</f>
        <v>0</v>
      </c>
      <c r="T22" s="83">
        <f>+[1]HRR!T24</f>
        <v>0</v>
      </c>
      <c r="U22" s="83">
        <f>+[1]HRR!U24</f>
        <v>0</v>
      </c>
      <c r="V22" s="83">
        <f>+[1]HRR!V24</f>
        <v>0</v>
      </c>
      <c r="W22" s="83">
        <f>+[1]HRR!W24</f>
        <v>0</v>
      </c>
      <c r="X22" s="83">
        <f>+[1]HRR!X24</f>
        <v>0</v>
      </c>
      <c r="Y22" s="83">
        <f>+[1]HRR!Y24</f>
        <v>0</v>
      </c>
      <c r="Z22" s="83">
        <f>+[1]HRR!Z24</f>
        <v>0</v>
      </c>
      <c r="AA22" s="83">
        <f>+[1]HRR!AA24</f>
        <v>0</v>
      </c>
      <c r="AB22" s="83">
        <f>+[1]HRR!AB24</f>
        <v>0</v>
      </c>
      <c r="AC22" s="83">
        <f>+[1]HRR!AC24</f>
        <v>0</v>
      </c>
      <c r="AD22" s="83">
        <f>+[1]HRR!AD24</f>
        <v>0</v>
      </c>
      <c r="AE22" s="83">
        <f>+[1]HRR!AE24</f>
        <v>0</v>
      </c>
      <c r="AF22" s="83">
        <f>+[1]HRR!AF24</f>
        <v>0</v>
      </c>
      <c r="AG22" s="83">
        <f>+[1]HRR!AG24</f>
        <v>0</v>
      </c>
      <c r="AH22" s="83">
        <f>+[1]HRR!AH24</f>
        <v>0</v>
      </c>
      <c r="AI22" s="83">
        <f>+[1]HRR!AI24</f>
        <v>0</v>
      </c>
      <c r="AJ22" s="83">
        <f>+[1]HRR!AJ24</f>
        <v>0</v>
      </c>
    </row>
    <row r="23" spans="1:36">
      <c r="A23" s="83" t="str">
        <f>+[1]HRR!A25</f>
        <v>GEOMETRY</v>
      </c>
      <c r="B23" s="83">
        <f>+[1]HRR!B25</f>
        <v>0</v>
      </c>
      <c r="C23" s="83">
        <f>+[1]HRR!C25</f>
        <v>0</v>
      </c>
      <c r="D23" s="83">
        <f>+[1]HRR!D25</f>
        <v>0</v>
      </c>
      <c r="E23" s="83">
        <f>+[1]HRR!E25</f>
        <v>0</v>
      </c>
      <c r="F23" s="83">
        <f>+[1]HRR!F25</f>
        <v>0</v>
      </c>
      <c r="G23" s="83">
        <f>+[1]HRR!G25</f>
        <v>0</v>
      </c>
      <c r="H23" s="83">
        <f>+[1]HRR!H25</f>
        <v>0</v>
      </c>
      <c r="I23" s="83">
        <f>+[1]HRR!I25</f>
        <v>0</v>
      </c>
      <c r="J23" s="83">
        <f>+[1]HRR!J25</f>
        <v>0</v>
      </c>
      <c r="K23" s="83">
        <f>+[1]HRR!K25</f>
        <v>0</v>
      </c>
      <c r="L23" s="83">
        <f>+[1]HRR!L25</f>
        <v>0</v>
      </c>
      <c r="M23" s="83">
        <f>+[1]HRR!M25</f>
        <v>0</v>
      </c>
      <c r="N23" s="83">
        <f>+[1]HRR!N25</f>
        <v>0</v>
      </c>
      <c r="O23" s="83">
        <f>+[1]HRR!O25</f>
        <v>0</v>
      </c>
      <c r="P23" s="83">
        <f>+[1]HRR!P25</f>
        <v>0</v>
      </c>
      <c r="Q23" s="83">
        <f>+[1]HRR!Q25</f>
        <v>0</v>
      </c>
      <c r="R23" s="83">
        <f>+[1]HRR!R25</f>
        <v>0</v>
      </c>
      <c r="S23" s="83">
        <f>+[1]HRR!S25</f>
        <v>0</v>
      </c>
      <c r="T23" s="83">
        <f>+[1]HRR!T25</f>
        <v>0</v>
      </c>
      <c r="U23" s="83">
        <f>+[1]HRR!U25</f>
        <v>0</v>
      </c>
      <c r="V23" s="83">
        <f>+[1]HRR!V25</f>
        <v>0</v>
      </c>
      <c r="W23" s="83">
        <f>+[1]HRR!W25</f>
        <v>0</v>
      </c>
      <c r="X23" s="83">
        <f>+[1]HRR!X25</f>
        <v>0</v>
      </c>
      <c r="Y23" s="83">
        <f>+[1]HRR!Y25</f>
        <v>0</v>
      </c>
      <c r="Z23" s="83">
        <f>+[1]HRR!Z25</f>
        <v>0</v>
      </c>
      <c r="AA23" s="83">
        <f>+[1]HRR!AA25</f>
        <v>0</v>
      </c>
      <c r="AB23" s="83">
        <f>+[1]HRR!AB25</f>
        <v>0</v>
      </c>
      <c r="AC23" s="83">
        <f>+[1]HRR!AC25</f>
        <v>0</v>
      </c>
      <c r="AD23" s="83">
        <f>+[1]HRR!AD25</f>
        <v>0</v>
      </c>
      <c r="AE23" s="83">
        <f>+[1]HRR!AE25</f>
        <v>0</v>
      </c>
      <c r="AF23" s="83">
        <f>+[1]HRR!AF25</f>
        <v>0</v>
      </c>
      <c r="AG23" s="83">
        <f>+[1]HRR!AG25</f>
        <v>0</v>
      </c>
      <c r="AH23" s="83">
        <f>+[1]HRR!AH25</f>
        <v>0</v>
      </c>
      <c r="AI23" s="83">
        <f>+[1]HRR!AI25</f>
        <v>0</v>
      </c>
      <c r="AJ23" s="83">
        <f>+[1]HRR!AJ25</f>
        <v>0</v>
      </c>
    </row>
    <row r="24" spans="1:36">
      <c r="A24" s="83" t="str">
        <f>+[1]HRR!A26</f>
        <v>ID DEVIATE</v>
      </c>
      <c r="B24" s="83">
        <f>+[1]HRR!B26</f>
        <v>0</v>
      </c>
      <c r="C24" s="83">
        <f>+[1]HRR!C26</f>
        <v>0</v>
      </c>
      <c r="D24" s="83">
        <f>+[1]HRR!D26</f>
        <v>0</v>
      </c>
      <c r="E24" s="83">
        <f>+[1]HRR!E26</f>
        <v>0</v>
      </c>
      <c r="F24" s="83">
        <f>+[1]HRR!F26</f>
        <v>0</v>
      </c>
      <c r="G24" s="83">
        <f>+[1]HRR!G26</f>
        <v>0</v>
      </c>
      <c r="H24" s="83">
        <f>+[1]HRR!H26</f>
        <v>0</v>
      </c>
      <c r="I24" s="83">
        <f>+[1]HRR!I26</f>
        <v>0</v>
      </c>
      <c r="J24" s="83">
        <f>+[1]HRR!J26</f>
        <v>0</v>
      </c>
      <c r="K24" s="83">
        <f>+[1]HRR!K26</f>
        <v>0</v>
      </c>
      <c r="L24" s="83">
        <f>+[1]HRR!L26</f>
        <v>0</v>
      </c>
      <c r="M24" s="83">
        <f>+[1]HRR!M26</f>
        <v>0</v>
      </c>
      <c r="N24" s="83">
        <f>+[1]HRR!N26</f>
        <v>0</v>
      </c>
      <c r="O24" s="83">
        <f>+[1]HRR!O26</f>
        <v>0</v>
      </c>
      <c r="P24" s="83">
        <f>+[1]HRR!P26</f>
        <v>0</v>
      </c>
      <c r="Q24" s="83">
        <f>+[1]HRR!Q26</f>
        <v>0</v>
      </c>
      <c r="R24" s="83">
        <f>+[1]HRR!R26</f>
        <v>0</v>
      </c>
      <c r="S24" s="83">
        <f>+[1]HRR!S26</f>
        <v>0</v>
      </c>
      <c r="T24" s="83">
        <f>+[1]HRR!T26</f>
        <v>0</v>
      </c>
      <c r="U24" s="83">
        <f>+[1]HRR!U26</f>
        <v>0</v>
      </c>
      <c r="V24" s="83">
        <f>+[1]HRR!V26</f>
        <v>0</v>
      </c>
      <c r="W24" s="83">
        <f>+[1]HRR!W26</f>
        <v>0</v>
      </c>
      <c r="X24" s="83">
        <f>+[1]HRR!X26</f>
        <v>0</v>
      </c>
      <c r="Y24" s="83">
        <f>+[1]HRR!Y26</f>
        <v>0</v>
      </c>
      <c r="Z24" s="83">
        <f>+[1]HRR!Z26</f>
        <v>0</v>
      </c>
      <c r="AA24" s="83">
        <f>+[1]HRR!AA26</f>
        <v>0</v>
      </c>
      <c r="AB24" s="83">
        <f>+[1]HRR!AB26</f>
        <v>0</v>
      </c>
      <c r="AC24" s="83">
        <f>+[1]HRR!AC26</f>
        <v>0</v>
      </c>
      <c r="AD24" s="83">
        <f>+[1]HRR!AD26</f>
        <v>0</v>
      </c>
      <c r="AE24" s="83">
        <f>+[1]HRR!AE26</f>
        <v>0</v>
      </c>
      <c r="AF24" s="83">
        <f>+[1]HRR!AF26</f>
        <v>0</v>
      </c>
      <c r="AG24" s="83">
        <f>+[1]HRR!AG26</f>
        <v>0</v>
      </c>
      <c r="AH24" s="83">
        <f>+[1]HRR!AH26</f>
        <v>0</v>
      </c>
      <c r="AI24" s="83">
        <f>+[1]HRR!AI26</f>
        <v>0</v>
      </c>
      <c r="AJ24" s="83">
        <f>+[1]HRR!AJ26</f>
        <v>0</v>
      </c>
    </row>
    <row r="25" spans="1:36">
      <c r="A25" s="83" t="str">
        <f>+[1]HRR!A27</f>
        <v>ID SHAFT O/S</v>
      </c>
      <c r="B25" s="83">
        <f>+[1]HRR!B27</f>
        <v>0</v>
      </c>
      <c r="C25" s="83">
        <f>+[1]HRR!C27</f>
        <v>0</v>
      </c>
      <c r="D25" s="83">
        <f>+[1]HRR!D27</f>
        <v>0</v>
      </c>
      <c r="E25" s="83">
        <f>+[1]HRR!E27</f>
        <v>0</v>
      </c>
      <c r="F25" s="83">
        <f>+[1]HRR!F27</f>
        <v>0</v>
      </c>
      <c r="G25" s="83">
        <f>+[1]HRR!G27</f>
        <v>0</v>
      </c>
      <c r="H25" s="83">
        <f>+[1]HRR!H27</f>
        <v>0</v>
      </c>
      <c r="I25" s="83">
        <f>+[1]HRR!I27</f>
        <v>0</v>
      </c>
      <c r="J25" s="83">
        <f>+[1]HRR!J27</f>
        <v>0</v>
      </c>
      <c r="K25" s="83">
        <f>+[1]HRR!K27</f>
        <v>0</v>
      </c>
      <c r="L25" s="83">
        <f>+[1]HRR!L27</f>
        <v>0</v>
      </c>
      <c r="M25" s="83">
        <f>+[1]HRR!M27</f>
        <v>0</v>
      </c>
      <c r="N25" s="83">
        <f>+[1]HRR!N27</f>
        <v>0</v>
      </c>
      <c r="O25" s="83">
        <f>+[1]HRR!O27</f>
        <v>0</v>
      </c>
      <c r="P25" s="83">
        <f>+[1]HRR!P27</f>
        <v>0</v>
      </c>
      <c r="Q25" s="83">
        <f>+[1]HRR!Q27</f>
        <v>0</v>
      </c>
      <c r="R25" s="83">
        <f>+[1]HRR!R27</f>
        <v>0</v>
      </c>
      <c r="S25" s="83">
        <f>+[1]HRR!S27</f>
        <v>0</v>
      </c>
      <c r="T25" s="83">
        <f>+[1]HRR!T27</f>
        <v>0</v>
      </c>
      <c r="U25" s="83">
        <f>+[1]HRR!U27</f>
        <v>0</v>
      </c>
      <c r="V25" s="83">
        <f>+[1]HRR!V27</f>
        <v>0</v>
      </c>
      <c r="W25" s="83">
        <f>+[1]HRR!W27</f>
        <v>0</v>
      </c>
      <c r="X25" s="83">
        <f>+[1]HRR!X27</f>
        <v>0</v>
      </c>
      <c r="Y25" s="83">
        <f>+[1]HRR!Y27</f>
        <v>0</v>
      </c>
      <c r="Z25" s="83">
        <f>+[1]HRR!Z27</f>
        <v>0</v>
      </c>
      <c r="AA25" s="83">
        <f>+[1]HRR!AA27</f>
        <v>0</v>
      </c>
      <c r="AB25" s="83">
        <f>+[1]HRR!AB27</f>
        <v>0</v>
      </c>
      <c r="AC25" s="83">
        <f>+[1]HRR!AC27</f>
        <v>0</v>
      </c>
      <c r="AD25" s="83">
        <f>+[1]HRR!AD27</f>
        <v>0</v>
      </c>
      <c r="AE25" s="83">
        <f>+[1]HRR!AE27</f>
        <v>0</v>
      </c>
      <c r="AF25" s="83">
        <f>+[1]HRR!AF27</f>
        <v>0</v>
      </c>
      <c r="AG25" s="83">
        <f>+[1]HRR!AG27</f>
        <v>0</v>
      </c>
      <c r="AH25" s="83">
        <f>+[1]HRR!AH27</f>
        <v>0</v>
      </c>
      <c r="AI25" s="83">
        <f>+[1]HRR!AI27</f>
        <v>0</v>
      </c>
      <c r="AJ25" s="83">
        <f>+[1]HRR!AJ27</f>
        <v>0</v>
      </c>
    </row>
    <row r="26" spans="1:36">
      <c r="A26" s="83" t="str">
        <f>+[1]HRR!A28</f>
        <v>ID SHAFT TAPER</v>
      </c>
      <c r="B26" s="83">
        <f>+[1]HRR!B28</f>
        <v>0</v>
      </c>
      <c r="C26" s="83">
        <f>+[1]HRR!C28</f>
        <v>0</v>
      </c>
      <c r="D26" s="83">
        <f>+[1]HRR!D28</f>
        <v>0</v>
      </c>
      <c r="E26" s="83">
        <f>+[1]HRR!E28</f>
        <v>0</v>
      </c>
      <c r="F26" s="83">
        <f>+[1]HRR!F28</f>
        <v>0</v>
      </c>
      <c r="G26" s="83">
        <f>+[1]HRR!G28</f>
        <v>0</v>
      </c>
      <c r="H26" s="83">
        <f>+[1]HRR!H28</f>
        <v>0</v>
      </c>
      <c r="I26" s="83">
        <f>+[1]HRR!I28</f>
        <v>0</v>
      </c>
      <c r="J26" s="83">
        <f>+[1]HRR!J28</f>
        <v>0</v>
      </c>
      <c r="K26" s="83">
        <f>+[1]HRR!K28</f>
        <v>0</v>
      </c>
      <c r="L26" s="83">
        <f>+[1]HRR!L28</f>
        <v>0</v>
      </c>
      <c r="M26" s="83">
        <f>+[1]HRR!M28</f>
        <v>0</v>
      </c>
      <c r="N26" s="83">
        <f>+[1]HRR!N28</f>
        <v>0</v>
      </c>
      <c r="O26" s="83">
        <f>+[1]HRR!O28</f>
        <v>0</v>
      </c>
      <c r="P26" s="83">
        <f>+[1]HRR!P28</f>
        <v>0</v>
      </c>
      <c r="Q26" s="83">
        <f>+[1]HRR!Q28</f>
        <v>0</v>
      </c>
      <c r="R26" s="83">
        <f>+[1]HRR!R28</f>
        <v>0</v>
      </c>
      <c r="S26" s="83">
        <f>+[1]HRR!S28</f>
        <v>0</v>
      </c>
      <c r="T26" s="83">
        <f>+[1]HRR!T28</f>
        <v>0</v>
      </c>
      <c r="U26" s="83">
        <f>+[1]HRR!U28</f>
        <v>0</v>
      </c>
      <c r="V26" s="83">
        <f>+[1]HRR!V28</f>
        <v>0</v>
      </c>
      <c r="W26" s="83">
        <f>+[1]HRR!W28</f>
        <v>0</v>
      </c>
      <c r="X26" s="83">
        <f>+[1]HRR!X28</f>
        <v>0</v>
      </c>
      <c r="Y26" s="83">
        <f>+[1]HRR!Y28</f>
        <v>0</v>
      </c>
      <c r="Z26" s="83">
        <f>+[1]HRR!Z28</f>
        <v>0</v>
      </c>
      <c r="AA26" s="83">
        <f>+[1]HRR!AA28</f>
        <v>0</v>
      </c>
      <c r="AB26" s="83">
        <f>+[1]HRR!AB28</f>
        <v>0</v>
      </c>
      <c r="AC26" s="83">
        <f>+[1]HRR!AC28</f>
        <v>0</v>
      </c>
      <c r="AD26" s="83">
        <f>+[1]HRR!AD28</f>
        <v>0</v>
      </c>
      <c r="AE26" s="83">
        <f>+[1]HRR!AE28</f>
        <v>0</v>
      </c>
      <c r="AF26" s="83">
        <f>+[1]HRR!AF28</f>
        <v>0</v>
      </c>
      <c r="AG26" s="83">
        <f>+[1]HRR!AG28</f>
        <v>0</v>
      </c>
      <c r="AH26" s="83">
        <f>+[1]HRR!AH28</f>
        <v>0</v>
      </c>
      <c r="AI26" s="83">
        <f>+[1]HRR!AI28</f>
        <v>0</v>
      </c>
      <c r="AJ26" s="83">
        <f>+[1]HRR!AJ28</f>
        <v>0</v>
      </c>
    </row>
    <row r="27" spans="1:36">
      <c r="A27" s="83" t="str">
        <f>+[1]HRR!A29</f>
        <v>ID SHAFT U/S</v>
      </c>
      <c r="B27" s="83">
        <f>+[1]HRR!B29</f>
        <v>0</v>
      </c>
      <c r="C27" s="83">
        <f>+[1]HRR!C29</f>
        <v>0</v>
      </c>
      <c r="D27" s="83">
        <f>+[1]HRR!D29</f>
        <v>0</v>
      </c>
      <c r="E27" s="83">
        <f>+[1]HRR!E29</f>
        <v>0</v>
      </c>
      <c r="F27" s="83">
        <f>+[1]HRR!F29</f>
        <v>0</v>
      </c>
      <c r="G27" s="83">
        <f>+[1]HRR!G29</f>
        <v>0</v>
      </c>
      <c r="H27" s="83">
        <f>+[1]HRR!H29</f>
        <v>0</v>
      </c>
      <c r="I27" s="83">
        <f>+[1]HRR!I29</f>
        <v>0</v>
      </c>
      <c r="J27" s="83">
        <f>+[1]HRR!J29</f>
        <v>0</v>
      </c>
      <c r="K27" s="83">
        <f>+[1]HRR!K29</f>
        <v>0</v>
      </c>
      <c r="L27" s="83">
        <f>+[1]HRR!L29</f>
        <v>0</v>
      </c>
      <c r="M27" s="83">
        <f>+[1]HRR!M29</f>
        <v>0</v>
      </c>
      <c r="N27" s="83">
        <f>+[1]HRR!N29</f>
        <v>0</v>
      </c>
      <c r="O27" s="83">
        <f>+[1]HRR!O29</f>
        <v>0</v>
      </c>
      <c r="P27" s="83">
        <f>+[1]HRR!P29</f>
        <v>0</v>
      </c>
      <c r="Q27" s="83">
        <f>+[1]HRR!Q29</f>
        <v>0</v>
      </c>
      <c r="R27" s="83">
        <f>+[1]HRR!R29</f>
        <v>0</v>
      </c>
      <c r="S27" s="83">
        <f>+[1]HRR!S29</f>
        <v>0</v>
      </c>
      <c r="T27" s="83">
        <f>+[1]HRR!T29</f>
        <v>0</v>
      </c>
      <c r="U27" s="83">
        <f>+[1]HRR!U29</f>
        <v>0</v>
      </c>
      <c r="V27" s="83">
        <f>+[1]HRR!V29</f>
        <v>0</v>
      </c>
      <c r="W27" s="83">
        <f>+[1]HRR!W29</f>
        <v>0</v>
      </c>
      <c r="X27" s="83">
        <f>+[1]HRR!X29</f>
        <v>0</v>
      </c>
      <c r="Y27" s="83">
        <f>+[1]HRR!Y29</f>
        <v>0</v>
      </c>
      <c r="Z27" s="83">
        <f>+[1]HRR!Z29</f>
        <v>0</v>
      </c>
      <c r="AA27" s="83">
        <f>+[1]HRR!AA29</f>
        <v>0</v>
      </c>
      <c r="AB27" s="83">
        <f>+[1]HRR!AB29</f>
        <v>0</v>
      </c>
      <c r="AC27" s="83">
        <f>+[1]HRR!AC29</f>
        <v>0</v>
      </c>
      <c r="AD27" s="83">
        <f>+[1]HRR!AD29</f>
        <v>0</v>
      </c>
      <c r="AE27" s="83">
        <f>+[1]HRR!AE29</f>
        <v>0</v>
      </c>
      <c r="AF27" s="83">
        <f>+[1]HRR!AF29</f>
        <v>0</v>
      </c>
      <c r="AG27" s="83">
        <f>+[1]HRR!AG29</f>
        <v>0</v>
      </c>
      <c r="AH27" s="83">
        <f>+[1]HRR!AH29</f>
        <v>0</v>
      </c>
      <c r="AI27" s="83">
        <f>+[1]HRR!AI29</f>
        <v>0</v>
      </c>
      <c r="AJ27" s="83">
        <f>+[1]HRR!AJ29</f>
        <v>0</v>
      </c>
    </row>
    <row r="28" spans="1:36">
      <c r="A28" s="83" t="str">
        <f>+[1]HRR!A30</f>
        <v>ID/OD NG</v>
      </c>
      <c r="B28" s="83">
        <f>+[1]HRR!B30</f>
        <v>0</v>
      </c>
      <c r="C28" s="83">
        <f>+[1]HRR!C30</f>
        <v>0</v>
      </c>
      <c r="D28" s="83">
        <f>+[1]HRR!D30</f>
        <v>0</v>
      </c>
      <c r="E28" s="83">
        <f>+[1]HRR!E30</f>
        <v>0</v>
      </c>
      <c r="F28" s="83">
        <f>+[1]HRR!F30</f>
        <v>0</v>
      </c>
      <c r="G28" s="83">
        <f>+[1]HRR!G30</f>
        <v>0</v>
      </c>
      <c r="H28" s="83">
        <f>+[1]HRR!H30</f>
        <v>0</v>
      </c>
      <c r="I28" s="83">
        <f>+[1]HRR!I30</f>
        <v>0</v>
      </c>
      <c r="J28" s="83">
        <f>+[1]HRR!J30</f>
        <v>0</v>
      </c>
      <c r="K28" s="83">
        <f>+[1]HRR!K30</f>
        <v>0</v>
      </c>
      <c r="L28" s="83">
        <f>+[1]HRR!L30</f>
        <v>0</v>
      </c>
      <c r="M28" s="83">
        <f>+[1]HRR!M30</f>
        <v>0</v>
      </c>
      <c r="N28" s="83">
        <f>+[1]HRR!N30</f>
        <v>0</v>
      </c>
      <c r="O28" s="83">
        <f>+[1]HRR!O30</f>
        <v>0</v>
      </c>
      <c r="P28" s="83">
        <f>+[1]HRR!P30</f>
        <v>0</v>
      </c>
      <c r="Q28" s="83">
        <f>+[1]HRR!Q30</f>
        <v>0</v>
      </c>
      <c r="R28" s="83">
        <f>+[1]HRR!R30</f>
        <v>0</v>
      </c>
      <c r="S28" s="83">
        <f>+[1]HRR!S30</f>
        <v>0</v>
      </c>
      <c r="T28" s="83">
        <f>+[1]HRR!T30</f>
        <v>0</v>
      </c>
      <c r="U28" s="83">
        <f>+[1]HRR!U30</f>
        <v>0</v>
      </c>
      <c r="V28" s="83">
        <f>+[1]HRR!V30</f>
        <v>0</v>
      </c>
      <c r="W28" s="83">
        <f>+[1]HRR!W30</f>
        <v>0</v>
      </c>
      <c r="X28" s="83">
        <f>+[1]HRR!X30</f>
        <v>0</v>
      </c>
      <c r="Y28" s="83">
        <f>+[1]HRR!Y30</f>
        <v>0</v>
      </c>
      <c r="Z28" s="83">
        <f>+[1]HRR!Z30</f>
        <v>0</v>
      </c>
      <c r="AA28" s="83">
        <f>+[1]HRR!AA30</f>
        <v>0</v>
      </c>
      <c r="AB28" s="83">
        <f>+[1]HRR!AB30</f>
        <v>0</v>
      </c>
      <c r="AC28" s="83">
        <f>+[1]HRR!AC30</f>
        <v>0</v>
      </c>
      <c r="AD28" s="83">
        <f>+[1]HRR!AD30</f>
        <v>0</v>
      </c>
      <c r="AE28" s="83">
        <f>+[1]HRR!AE30</f>
        <v>0</v>
      </c>
      <c r="AF28" s="83">
        <f>+[1]HRR!AF30</f>
        <v>0</v>
      </c>
      <c r="AG28" s="83">
        <f>+[1]HRR!AG30</f>
        <v>0</v>
      </c>
      <c r="AH28" s="83">
        <f>+[1]HRR!AH30</f>
        <v>0</v>
      </c>
      <c r="AI28" s="83">
        <f>+[1]HRR!AI30</f>
        <v>0</v>
      </c>
      <c r="AJ28" s="83">
        <f>+[1]HRR!AJ30</f>
        <v>0</v>
      </c>
    </row>
    <row r="29" spans="1:36">
      <c r="A29" s="83" t="str">
        <f>+[1]HRR!A31</f>
        <v>LG NG</v>
      </c>
      <c r="B29" s="83">
        <f>+[1]HRR!B31</f>
        <v>0</v>
      </c>
      <c r="C29" s="83">
        <f>+[1]HRR!C31</f>
        <v>0</v>
      </c>
      <c r="D29" s="83">
        <f>+[1]HRR!D31</f>
        <v>0</v>
      </c>
      <c r="E29" s="83">
        <f>+[1]HRR!E31</f>
        <v>0</v>
      </c>
      <c r="F29" s="83">
        <f>+[1]HRR!F31</f>
        <v>0</v>
      </c>
      <c r="G29" s="83">
        <f>+[1]HRR!G31</f>
        <v>0</v>
      </c>
      <c r="H29" s="83">
        <f>+[1]HRR!H31</f>
        <v>0</v>
      </c>
      <c r="I29" s="83">
        <f>+[1]HRR!I31</f>
        <v>0</v>
      </c>
      <c r="J29" s="83">
        <f>+[1]HRR!J31</f>
        <v>0</v>
      </c>
      <c r="K29" s="83">
        <f>+[1]HRR!K31</f>
        <v>0</v>
      </c>
      <c r="L29" s="83">
        <f>+[1]HRR!L31</f>
        <v>0</v>
      </c>
      <c r="M29" s="83">
        <f>+[1]HRR!M31</f>
        <v>0</v>
      </c>
      <c r="N29" s="83">
        <f>+[1]HRR!N31</f>
        <v>0</v>
      </c>
      <c r="O29" s="83">
        <f>+[1]HRR!O31</f>
        <v>0</v>
      </c>
      <c r="P29" s="83">
        <f>+[1]HRR!P31</f>
        <v>0</v>
      </c>
      <c r="Q29" s="83">
        <f>+[1]HRR!Q31</f>
        <v>0</v>
      </c>
      <c r="R29" s="83">
        <f>+[1]HRR!R31</f>
        <v>0</v>
      </c>
      <c r="S29" s="83">
        <f>+[1]HRR!S31</f>
        <v>0</v>
      </c>
      <c r="T29" s="83">
        <f>+[1]HRR!T31</f>
        <v>0</v>
      </c>
      <c r="U29" s="83">
        <f>+[1]HRR!U31</f>
        <v>0</v>
      </c>
      <c r="V29" s="83">
        <f>+[1]HRR!V31</f>
        <v>0</v>
      </c>
      <c r="W29" s="83">
        <f>+[1]HRR!W31</f>
        <v>0</v>
      </c>
      <c r="X29" s="83">
        <f>+[1]HRR!X31</f>
        <v>0</v>
      </c>
      <c r="Y29" s="83">
        <f>+[1]HRR!Y31</f>
        <v>0</v>
      </c>
      <c r="Z29" s="83">
        <f>+[1]HRR!Z31</f>
        <v>0</v>
      </c>
      <c r="AA29" s="83">
        <f>+[1]HRR!AA31</f>
        <v>0</v>
      </c>
      <c r="AB29" s="83">
        <f>+[1]HRR!AB31</f>
        <v>0</v>
      </c>
      <c r="AC29" s="83">
        <f>+[1]HRR!AC31</f>
        <v>0</v>
      </c>
      <c r="AD29" s="83">
        <f>+[1]HRR!AD31</f>
        <v>0</v>
      </c>
      <c r="AE29" s="83">
        <f>+[1]HRR!AE31</f>
        <v>0</v>
      </c>
      <c r="AF29" s="83">
        <f>+[1]HRR!AF31</f>
        <v>0</v>
      </c>
      <c r="AG29" s="83">
        <f>+[1]HRR!AG31</f>
        <v>0</v>
      </c>
      <c r="AH29" s="83">
        <f>+[1]HRR!AH31</f>
        <v>0</v>
      </c>
      <c r="AI29" s="83">
        <f>+[1]HRR!AI31</f>
        <v>0</v>
      </c>
      <c r="AJ29" s="83">
        <f>+[1]HRR!AJ31</f>
        <v>0</v>
      </c>
    </row>
    <row r="30" spans="1:36">
      <c r="A30" s="83" t="str">
        <f>+[1]HRR!A32</f>
        <v>OD DISK O/S</v>
      </c>
      <c r="B30" s="83">
        <f>+[1]HRR!B32</f>
        <v>0</v>
      </c>
      <c r="C30" s="83">
        <f>+[1]HRR!C32</f>
        <v>0</v>
      </c>
      <c r="D30" s="83">
        <f>+[1]HRR!D32</f>
        <v>0</v>
      </c>
      <c r="E30" s="83">
        <f>+[1]HRR!E32</f>
        <v>0</v>
      </c>
      <c r="F30" s="83">
        <f>+[1]HRR!F32</f>
        <v>0</v>
      </c>
      <c r="G30" s="83">
        <f>+[1]HRR!G32</f>
        <v>0</v>
      </c>
      <c r="H30" s="83">
        <f>+[1]HRR!H32</f>
        <v>0</v>
      </c>
      <c r="I30" s="83">
        <f>+[1]HRR!I32</f>
        <v>0</v>
      </c>
      <c r="J30" s="83">
        <f>+[1]HRR!J32</f>
        <v>0</v>
      </c>
      <c r="K30" s="83">
        <f>+[1]HRR!K32</f>
        <v>0</v>
      </c>
      <c r="L30" s="83">
        <f>+[1]HRR!L32</f>
        <v>0</v>
      </c>
      <c r="M30" s="83">
        <f>+[1]HRR!M32</f>
        <v>0</v>
      </c>
      <c r="N30" s="83">
        <f>+[1]HRR!N32</f>
        <v>0</v>
      </c>
      <c r="O30" s="83">
        <f>+[1]HRR!O32</f>
        <v>0</v>
      </c>
      <c r="P30" s="83">
        <f>+[1]HRR!P32</f>
        <v>0</v>
      </c>
      <c r="Q30" s="83">
        <f>+[1]HRR!Q32</f>
        <v>0</v>
      </c>
      <c r="R30" s="83">
        <f>+[1]HRR!R32</f>
        <v>0</v>
      </c>
      <c r="S30" s="83">
        <f>+[1]HRR!S32</f>
        <v>0</v>
      </c>
      <c r="T30" s="83">
        <f>+[1]HRR!T32</f>
        <v>0</v>
      </c>
      <c r="U30" s="83">
        <f>+[1]HRR!U32</f>
        <v>0</v>
      </c>
      <c r="V30" s="83">
        <f>+[1]HRR!V32</f>
        <v>0</v>
      </c>
      <c r="W30" s="83">
        <f>+[1]HRR!W32</f>
        <v>0</v>
      </c>
      <c r="X30" s="83">
        <f>+[1]HRR!X32</f>
        <v>0</v>
      </c>
      <c r="Y30" s="83">
        <f>+[1]HRR!Y32</f>
        <v>0</v>
      </c>
      <c r="Z30" s="83">
        <f>+[1]HRR!Z32</f>
        <v>0</v>
      </c>
      <c r="AA30" s="83">
        <f>+[1]HRR!AA32</f>
        <v>0</v>
      </c>
      <c r="AB30" s="83">
        <f>+[1]HRR!AB32</f>
        <v>0</v>
      </c>
      <c r="AC30" s="83">
        <f>+[1]HRR!AC32</f>
        <v>0</v>
      </c>
      <c r="AD30" s="83">
        <f>+[1]HRR!AD32</f>
        <v>0</v>
      </c>
      <c r="AE30" s="83">
        <f>+[1]HRR!AE32</f>
        <v>0</v>
      </c>
      <c r="AF30" s="83">
        <f>+[1]HRR!AF32</f>
        <v>0</v>
      </c>
      <c r="AG30" s="83">
        <f>+[1]HRR!AG32</f>
        <v>0</v>
      </c>
      <c r="AH30" s="83">
        <f>+[1]HRR!AH32</f>
        <v>0</v>
      </c>
      <c r="AI30" s="83">
        <f>+[1]HRR!AI32</f>
        <v>0</v>
      </c>
      <c r="AJ30" s="83">
        <f>+[1]HRR!AJ32</f>
        <v>0</v>
      </c>
    </row>
    <row r="31" spans="1:36">
      <c r="A31" s="83" t="str">
        <f>+[1]HRR!A33</f>
        <v>OD DISK U/S</v>
      </c>
      <c r="B31" s="83">
        <f>+[1]HRR!B33</f>
        <v>0</v>
      </c>
      <c r="C31" s="83">
        <f>+[1]HRR!C33</f>
        <v>0</v>
      </c>
      <c r="D31" s="83">
        <f>+[1]HRR!D33</f>
        <v>0</v>
      </c>
      <c r="E31" s="83">
        <f>+[1]HRR!E33</f>
        <v>0</v>
      </c>
      <c r="F31" s="83">
        <f>+[1]HRR!F33</f>
        <v>0</v>
      </c>
      <c r="G31" s="83">
        <f>+[1]HRR!G33</f>
        <v>0</v>
      </c>
      <c r="H31" s="83">
        <f>+[1]HRR!H33</f>
        <v>0</v>
      </c>
      <c r="I31" s="83">
        <f>+[1]HRR!I33</f>
        <v>0</v>
      </c>
      <c r="J31" s="83">
        <f>+[1]HRR!J33</f>
        <v>0</v>
      </c>
      <c r="K31" s="83">
        <f>+[1]HRR!K33</f>
        <v>0</v>
      </c>
      <c r="L31" s="83">
        <f>+[1]HRR!L33</f>
        <v>0</v>
      </c>
      <c r="M31" s="83">
        <f>+[1]HRR!M33</f>
        <v>0</v>
      </c>
      <c r="N31" s="83">
        <f>+[1]HRR!N33</f>
        <v>0</v>
      </c>
      <c r="O31" s="83">
        <f>+[1]HRR!O33</f>
        <v>0</v>
      </c>
      <c r="P31" s="83">
        <f>+[1]HRR!P33</f>
        <v>0</v>
      </c>
      <c r="Q31" s="83">
        <f>+[1]HRR!Q33</f>
        <v>0</v>
      </c>
      <c r="R31" s="83">
        <f>+[1]HRR!R33</f>
        <v>0</v>
      </c>
      <c r="S31" s="83">
        <f>+[1]HRR!S33</f>
        <v>0</v>
      </c>
      <c r="T31" s="83">
        <f>+[1]HRR!T33</f>
        <v>0</v>
      </c>
      <c r="U31" s="83">
        <f>+[1]HRR!U33</f>
        <v>0</v>
      </c>
      <c r="V31" s="83">
        <f>+[1]HRR!V33</f>
        <v>0</v>
      </c>
      <c r="W31" s="83">
        <f>+[1]HRR!W33</f>
        <v>0</v>
      </c>
      <c r="X31" s="83">
        <f>+[1]HRR!X33</f>
        <v>0</v>
      </c>
      <c r="Y31" s="83">
        <f>+[1]HRR!Y33</f>
        <v>0</v>
      </c>
      <c r="Z31" s="83">
        <f>+[1]HRR!Z33</f>
        <v>0</v>
      </c>
      <c r="AA31" s="83">
        <f>+[1]HRR!AA33</f>
        <v>0</v>
      </c>
      <c r="AB31" s="83">
        <f>+[1]HRR!AB33</f>
        <v>0</v>
      </c>
      <c r="AC31" s="83">
        <f>+[1]HRR!AC33</f>
        <v>0</v>
      </c>
      <c r="AD31" s="83">
        <f>+[1]HRR!AD33</f>
        <v>0</v>
      </c>
      <c r="AE31" s="83">
        <f>+[1]HRR!AE33</f>
        <v>0</v>
      </c>
      <c r="AF31" s="83">
        <f>+[1]HRR!AF33</f>
        <v>0</v>
      </c>
      <c r="AG31" s="83">
        <f>+[1]HRR!AG33</f>
        <v>0</v>
      </c>
      <c r="AH31" s="83">
        <f>+[1]HRR!AH33</f>
        <v>0</v>
      </c>
      <c r="AI31" s="83">
        <f>+[1]HRR!AI33</f>
        <v>0</v>
      </c>
      <c r="AJ31" s="83">
        <f>+[1]HRR!AJ33</f>
        <v>0</v>
      </c>
    </row>
    <row r="32" spans="1:36">
      <c r="A32" s="83" t="str">
        <f>+[1]HRR!A34</f>
        <v>OTHER</v>
      </c>
      <c r="B32" s="83">
        <f>+[1]HRR!B34</f>
        <v>0</v>
      </c>
      <c r="C32" s="83">
        <f>+[1]HRR!C34</f>
        <v>0</v>
      </c>
      <c r="D32" s="83">
        <f>+[1]HRR!D34</f>
        <v>0</v>
      </c>
      <c r="E32" s="83">
        <f>+[1]HRR!E34</f>
        <v>0</v>
      </c>
      <c r="F32" s="83">
        <f>+[1]HRR!F34</f>
        <v>0</v>
      </c>
      <c r="G32" s="83">
        <f>+[1]HRR!G34</f>
        <v>0</v>
      </c>
      <c r="H32" s="83">
        <f>+[1]HRR!H34</f>
        <v>0</v>
      </c>
      <c r="I32" s="83">
        <f>+[1]HRR!I34</f>
        <v>0</v>
      </c>
      <c r="J32" s="83">
        <f>+[1]HRR!J34</f>
        <v>0</v>
      </c>
      <c r="K32" s="83">
        <f>+[1]HRR!K34</f>
        <v>0</v>
      </c>
      <c r="L32" s="83">
        <f>+[1]HRR!L34</f>
        <v>0</v>
      </c>
      <c r="M32" s="83">
        <f>+[1]HRR!M34</f>
        <v>0</v>
      </c>
      <c r="N32" s="83">
        <f>+[1]HRR!N34</f>
        <v>0</v>
      </c>
      <c r="O32" s="83">
        <f>+[1]HRR!O34</f>
        <v>0</v>
      </c>
      <c r="P32" s="83">
        <f>+[1]HRR!P34</f>
        <v>0</v>
      </c>
      <c r="Q32" s="83">
        <f>+[1]HRR!Q34</f>
        <v>0</v>
      </c>
      <c r="R32" s="83">
        <f>+[1]HRR!R34</f>
        <v>0</v>
      </c>
      <c r="S32" s="83">
        <f>+[1]HRR!S34</f>
        <v>0</v>
      </c>
      <c r="T32" s="83">
        <f>+[1]HRR!T34</f>
        <v>0</v>
      </c>
      <c r="U32" s="83">
        <f>+[1]HRR!U34</f>
        <v>0</v>
      </c>
      <c r="V32" s="83">
        <f>+[1]HRR!V34</f>
        <v>0</v>
      </c>
      <c r="W32" s="83">
        <f>+[1]HRR!W34</f>
        <v>0</v>
      </c>
      <c r="X32" s="83">
        <f>+[1]HRR!X34</f>
        <v>0</v>
      </c>
      <c r="Y32" s="83">
        <f>+[1]HRR!Y34</f>
        <v>0</v>
      </c>
      <c r="Z32" s="83">
        <f>+[1]HRR!Z34</f>
        <v>0</v>
      </c>
      <c r="AA32" s="83">
        <f>+[1]HRR!AA34</f>
        <v>0</v>
      </c>
      <c r="AB32" s="83">
        <f>+[1]HRR!AB34</f>
        <v>0</v>
      </c>
      <c r="AC32" s="83">
        <f>+[1]HRR!AC34</f>
        <v>0</v>
      </c>
      <c r="AD32" s="83">
        <f>+[1]HRR!AD34</f>
        <v>0</v>
      </c>
      <c r="AE32" s="83">
        <f>+[1]HRR!AE34</f>
        <v>0</v>
      </c>
      <c r="AF32" s="83">
        <f>+[1]HRR!AF34</f>
        <v>0</v>
      </c>
      <c r="AG32" s="83">
        <f>+[1]HRR!AG34</f>
        <v>0</v>
      </c>
      <c r="AH32" s="83">
        <f>+[1]HRR!AH34</f>
        <v>0</v>
      </c>
      <c r="AI32" s="83">
        <f>+[1]HRR!AI34</f>
        <v>0</v>
      </c>
      <c r="AJ32" s="83">
        <f>+[1]HRR!AJ34</f>
        <v>0</v>
      </c>
    </row>
    <row r="33" spans="1:36">
      <c r="A33" s="83" t="str">
        <f>+[1]HRR!A35</f>
        <v>OTHER DIMENSION NG</v>
      </c>
      <c r="B33" s="83">
        <f>+[1]HRR!B35</f>
        <v>0</v>
      </c>
      <c r="C33" s="83">
        <f>+[1]HRR!C35</f>
        <v>0</v>
      </c>
      <c r="D33" s="83">
        <f>+[1]HRR!D35</f>
        <v>0</v>
      </c>
      <c r="E33" s="83">
        <f>+[1]HRR!E35</f>
        <v>0</v>
      </c>
      <c r="F33" s="83">
        <f>+[1]HRR!F35</f>
        <v>0</v>
      </c>
      <c r="G33" s="83">
        <f>+[1]HRR!G35</f>
        <v>0</v>
      </c>
      <c r="H33" s="83">
        <f>+[1]HRR!H35</f>
        <v>0</v>
      </c>
      <c r="I33" s="83">
        <f>+[1]HRR!I35</f>
        <v>0</v>
      </c>
      <c r="J33" s="83">
        <f>+[1]HRR!J35</f>
        <v>0</v>
      </c>
      <c r="K33" s="83">
        <f>+[1]HRR!K35</f>
        <v>0</v>
      </c>
      <c r="L33" s="83">
        <f>+[1]HRR!L35</f>
        <v>0</v>
      </c>
      <c r="M33" s="83">
        <f>+[1]HRR!M35</f>
        <v>0</v>
      </c>
      <c r="N33" s="83">
        <f>+[1]HRR!N35</f>
        <v>0</v>
      </c>
      <c r="O33" s="83">
        <f>+[1]HRR!O35</f>
        <v>0</v>
      </c>
      <c r="P33" s="83">
        <f>+[1]HRR!P35</f>
        <v>0</v>
      </c>
      <c r="Q33" s="83">
        <f>+[1]HRR!Q35</f>
        <v>0</v>
      </c>
      <c r="R33" s="83">
        <f>+[1]HRR!R35</f>
        <v>0</v>
      </c>
      <c r="S33" s="83">
        <f>+[1]HRR!S35</f>
        <v>0</v>
      </c>
      <c r="T33" s="83">
        <f>+[1]HRR!T35</f>
        <v>0</v>
      </c>
      <c r="U33" s="83">
        <f>+[1]HRR!U35</f>
        <v>0</v>
      </c>
      <c r="V33" s="83">
        <f>+[1]HRR!V35</f>
        <v>0</v>
      </c>
      <c r="W33" s="83">
        <f>+[1]HRR!W35</f>
        <v>0</v>
      </c>
      <c r="X33" s="83">
        <f>+[1]HRR!X35</f>
        <v>0</v>
      </c>
      <c r="Y33" s="83">
        <f>+[1]HRR!Y35</f>
        <v>0</v>
      </c>
      <c r="Z33" s="83">
        <f>+[1]HRR!Z35</f>
        <v>0</v>
      </c>
      <c r="AA33" s="83">
        <f>+[1]HRR!AA35</f>
        <v>0</v>
      </c>
      <c r="AB33" s="83">
        <f>+[1]HRR!AB35</f>
        <v>0</v>
      </c>
      <c r="AC33" s="83">
        <f>+[1]HRR!AC35</f>
        <v>0</v>
      </c>
      <c r="AD33" s="83">
        <f>+[1]HRR!AD35</f>
        <v>0</v>
      </c>
      <c r="AE33" s="83">
        <f>+[1]HRR!AE35</f>
        <v>0</v>
      </c>
      <c r="AF33" s="83">
        <f>+[1]HRR!AF35</f>
        <v>0</v>
      </c>
      <c r="AG33" s="83">
        <f>+[1]HRR!AG35</f>
        <v>0</v>
      </c>
      <c r="AH33" s="83">
        <f>+[1]HRR!AH35</f>
        <v>0</v>
      </c>
      <c r="AI33" s="83">
        <f>+[1]HRR!AI35</f>
        <v>0</v>
      </c>
      <c r="AJ33" s="83">
        <f>+[1]HRR!AJ35</f>
        <v>0</v>
      </c>
    </row>
    <row r="34" spans="1:36">
      <c r="A34" s="83" t="str">
        <f>+[1]HRR!A36</f>
        <v>OTHER QC/PROD CHECKING</v>
      </c>
      <c r="B34" s="83">
        <f>+[1]HRR!B36</f>
        <v>0</v>
      </c>
      <c r="C34" s="83">
        <f>+[1]HRR!C36</f>
        <v>0</v>
      </c>
      <c r="D34" s="83">
        <f>+[1]HRR!D36</f>
        <v>0</v>
      </c>
      <c r="E34" s="83">
        <f>+[1]HRR!E36</f>
        <v>0</v>
      </c>
      <c r="F34" s="83">
        <f>+[1]HRR!F36</f>
        <v>0</v>
      </c>
      <c r="G34" s="83">
        <f>+[1]HRR!G36</f>
        <v>0</v>
      </c>
      <c r="H34" s="83">
        <f>+[1]HRR!H36</f>
        <v>0</v>
      </c>
      <c r="I34" s="83">
        <f>+[1]HRR!I36</f>
        <v>0</v>
      </c>
      <c r="J34" s="83">
        <f>+[1]HRR!J36</f>
        <v>0</v>
      </c>
      <c r="K34" s="83">
        <f>+[1]HRR!K36</f>
        <v>0</v>
      </c>
      <c r="L34" s="83">
        <f>+[1]HRR!L36</f>
        <v>0</v>
      </c>
      <c r="M34" s="83">
        <f>+[1]HRR!M36</f>
        <v>0</v>
      </c>
      <c r="N34" s="83">
        <f>+[1]HRR!N36</f>
        <v>0</v>
      </c>
      <c r="O34" s="83">
        <f>+[1]HRR!O36</f>
        <v>0</v>
      </c>
      <c r="P34" s="83">
        <f>+[1]HRR!P36</f>
        <v>0</v>
      </c>
      <c r="Q34" s="83">
        <f>+[1]HRR!Q36</f>
        <v>0</v>
      </c>
      <c r="R34" s="83">
        <f>+[1]HRR!R36</f>
        <v>0</v>
      </c>
      <c r="S34" s="83">
        <f>+[1]HRR!S36</f>
        <v>0</v>
      </c>
      <c r="T34" s="83">
        <f>+[1]HRR!T36</f>
        <v>0</v>
      </c>
      <c r="U34" s="83">
        <f>+[1]HRR!U36</f>
        <v>0</v>
      </c>
      <c r="V34" s="83">
        <f>+[1]HRR!V36</f>
        <v>0</v>
      </c>
      <c r="W34" s="83">
        <f>+[1]HRR!W36</f>
        <v>0</v>
      </c>
      <c r="X34" s="83">
        <f>+[1]HRR!X36</f>
        <v>0</v>
      </c>
      <c r="Y34" s="83">
        <f>+[1]HRR!Y36</f>
        <v>0</v>
      </c>
      <c r="Z34" s="83">
        <f>+[1]HRR!Z36</f>
        <v>0</v>
      </c>
      <c r="AA34" s="83">
        <f>+[1]HRR!AA36</f>
        <v>0</v>
      </c>
      <c r="AB34" s="83">
        <f>+[1]HRR!AB36</f>
        <v>0</v>
      </c>
      <c r="AC34" s="83">
        <f>+[1]HRR!AC36</f>
        <v>0</v>
      </c>
      <c r="AD34" s="83">
        <f>+[1]HRR!AD36</f>
        <v>0</v>
      </c>
      <c r="AE34" s="83">
        <f>+[1]HRR!AE36</f>
        <v>0</v>
      </c>
      <c r="AF34" s="83">
        <f>+[1]HRR!AF36</f>
        <v>0</v>
      </c>
      <c r="AG34" s="83">
        <f>+[1]HRR!AG36</f>
        <v>0</v>
      </c>
      <c r="AH34" s="83">
        <f>+[1]HRR!AH36</f>
        <v>0</v>
      </c>
      <c r="AI34" s="83">
        <f>+[1]HRR!AI36</f>
        <v>0</v>
      </c>
      <c r="AJ34" s="83">
        <f>+[1]HRR!AJ36</f>
        <v>0</v>
      </c>
    </row>
    <row r="35" spans="1:36">
      <c r="A35" s="83" t="str">
        <f>+[1]HRR!A37</f>
        <v>OTHER VISUAL NG</v>
      </c>
      <c r="B35" s="83">
        <f>+[1]HRR!B37</f>
        <v>0</v>
      </c>
      <c r="C35" s="83">
        <f>+[1]HRR!C37</f>
        <v>0</v>
      </c>
      <c r="D35" s="83">
        <f>+[1]HRR!D37</f>
        <v>0</v>
      </c>
      <c r="E35" s="83">
        <f>+[1]HRR!E37</f>
        <v>0</v>
      </c>
      <c r="F35" s="83">
        <f>+[1]HRR!F37</f>
        <v>0</v>
      </c>
      <c r="G35" s="83">
        <f>+[1]HRR!G37</f>
        <v>0</v>
      </c>
      <c r="H35" s="83">
        <f>+[1]HRR!H37</f>
        <v>0</v>
      </c>
      <c r="I35" s="83">
        <f>+[1]HRR!I37</f>
        <v>0</v>
      </c>
      <c r="J35" s="83">
        <f>+[1]HRR!J37</f>
        <v>0</v>
      </c>
      <c r="K35" s="83">
        <f>+[1]HRR!K37</f>
        <v>0</v>
      </c>
      <c r="L35" s="83">
        <f>+[1]HRR!L37</f>
        <v>0</v>
      </c>
      <c r="M35" s="83">
        <f>+[1]HRR!M37</f>
        <v>0</v>
      </c>
      <c r="N35" s="83">
        <f>+[1]HRR!N37</f>
        <v>0</v>
      </c>
      <c r="O35" s="83">
        <f>+[1]HRR!O37</f>
        <v>0</v>
      </c>
      <c r="P35" s="83">
        <f>+[1]HRR!P37</f>
        <v>0</v>
      </c>
      <c r="Q35" s="83">
        <f>+[1]HRR!Q37</f>
        <v>0</v>
      </c>
      <c r="R35" s="83">
        <f>+[1]HRR!R37</f>
        <v>0</v>
      </c>
      <c r="S35" s="83">
        <f>+[1]HRR!S37</f>
        <v>0</v>
      </c>
      <c r="T35" s="83">
        <f>+[1]HRR!T37</f>
        <v>0</v>
      </c>
      <c r="U35" s="83">
        <f>+[1]HRR!U37</f>
        <v>0</v>
      </c>
      <c r="V35" s="83">
        <f>+[1]HRR!V37</f>
        <v>0</v>
      </c>
      <c r="W35" s="83">
        <f>+[1]HRR!W37</f>
        <v>0</v>
      </c>
      <c r="X35" s="83">
        <f>+[1]HRR!X37</f>
        <v>0</v>
      </c>
      <c r="Y35" s="83">
        <f>+[1]HRR!Y37</f>
        <v>0</v>
      </c>
      <c r="Z35" s="83">
        <f>+[1]HRR!Z37</f>
        <v>0</v>
      </c>
      <c r="AA35" s="83">
        <f>+[1]HRR!AA37</f>
        <v>0</v>
      </c>
      <c r="AB35" s="83">
        <f>+[1]HRR!AB37</f>
        <v>0</v>
      </c>
      <c r="AC35" s="83">
        <f>+[1]HRR!AC37</f>
        <v>0</v>
      </c>
      <c r="AD35" s="83">
        <f>+[1]HRR!AD37</f>
        <v>0</v>
      </c>
      <c r="AE35" s="83">
        <f>+[1]HRR!AE37</f>
        <v>0</v>
      </c>
      <c r="AF35" s="83">
        <f>+[1]HRR!AF37</f>
        <v>0</v>
      </c>
      <c r="AG35" s="83">
        <f>+[1]HRR!AG37</f>
        <v>0</v>
      </c>
      <c r="AH35" s="83">
        <f>+[1]HRR!AH37</f>
        <v>0</v>
      </c>
      <c r="AI35" s="83">
        <f>+[1]HRR!AI37</f>
        <v>0</v>
      </c>
      <c r="AJ35" s="83">
        <f>+[1]HRR!AJ37</f>
        <v>0</v>
      </c>
    </row>
    <row r="36" spans="1:36" s="80" customFormat="1">
      <c r="A36" s="83" t="str">
        <f>+[1]HRR!A38</f>
        <v>PARALLEL</v>
      </c>
      <c r="B36" s="83">
        <f>+[1]HRR!B38</f>
        <v>0</v>
      </c>
      <c r="C36" s="83">
        <f>+[1]HRR!C38</f>
        <v>0</v>
      </c>
      <c r="D36" s="83">
        <f>+[1]HRR!D38</f>
        <v>0</v>
      </c>
      <c r="E36" s="83">
        <f>+[1]HRR!E38</f>
        <v>0</v>
      </c>
      <c r="F36" s="83">
        <f>+[1]HRR!F38</f>
        <v>0</v>
      </c>
      <c r="G36" s="83">
        <f>+[1]HRR!G38</f>
        <v>0</v>
      </c>
      <c r="H36" s="83">
        <f>+[1]HRR!H38</f>
        <v>0</v>
      </c>
      <c r="I36" s="83">
        <f>+[1]HRR!I38</f>
        <v>0</v>
      </c>
      <c r="J36" s="83">
        <f>+[1]HRR!J38</f>
        <v>0</v>
      </c>
      <c r="K36" s="83">
        <f>+[1]HRR!K38</f>
        <v>0</v>
      </c>
      <c r="L36" s="83">
        <f>+[1]HRR!L38</f>
        <v>0</v>
      </c>
      <c r="M36" s="83">
        <f>+[1]HRR!M38</f>
        <v>0</v>
      </c>
      <c r="N36" s="83">
        <f>+[1]HRR!N38</f>
        <v>0</v>
      </c>
      <c r="O36" s="83">
        <f>+[1]HRR!O38</f>
        <v>0</v>
      </c>
      <c r="P36" s="83">
        <f>+[1]HRR!P38</f>
        <v>0</v>
      </c>
      <c r="Q36" s="83">
        <f>+[1]HRR!Q38</f>
        <v>0</v>
      </c>
      <c r="R36" s="83">
        <f>+[1]HRR!R38</f>
        <v>0</v>
      </c>
      <c r="S36" s="83">
        <f>+[1]HRR!S38</f>
        <v>0</v>
      </c>
      <c r="T36" s="83">
        <f>+[1]HRR!T38</f>
        <v>0</v>
      </c>
      <c r="U36" s="83">
        <f>+[1]HRR!U38</f>
        <v>0</v>
      </c>
      <c r="V36" s="83">
        <f>+[1]HRR!V38</f>
        <v>0</v>
      </c>
      <c r="W36" s="83">
        <f>+[1]HRR!W38</f>
        <v>0</v>
      </c>
      <c r="X36" s="83">
        <f>+[1]HRR!X38</f>
        <v>0</v>
      </c>
      <c r="Y36" s="83">
        <f>+[1]HRR!Y38</f>
        <v>0</v>
      </c>
      <c r="Z36" s="83">
        <f>+[1]HRR!Z38</f>
        <v>0</v>
      </c>
      <c r="AA36" s="83">
        <f>+[1]HRR!AA38</f>
        <v>0</v>
      </c>
      <c r="AB36" s="83">
        <f>+[1]HRR!AB38</f>
        <v>0</v>
      </c>
      <c r="AC36" s="83">
        <f>+[1]HRR!AC38</f>
        <v>0</v>
      </c>
      <c r="AD36" s="83">
        <f>+[1]HRR!AD38</f>
        <v>0</v>
      </c>
      <c r="AE36" s="83">
        <f>+[1]HRR!AE38</f>
        <v>0</v>
      </c>
      <c r="AF36" s="83">
        <f>+[1]HRR!AF38</f>
        <v>0</v>
      </c>
      <c r="AG36" s="83">
        <f>+[1]HRR!AG38</f>
        <v>0</v>
      </c>
      <c r="AH36" s="83">
        <f>+[1]HRR!AH38</f>
        <v>0</v>
      </c>
      <c r="AI36" s="83">
        <f>+[1]HRR!AI38</f>
        <v>0</v>
      </c>
      <c r="AJ36" s="83">
        <f>+[1]HRR!AJ38</f>
        <v>0</v>
      </c>
    </row>
    <row r="37" spans="1:36">
      <c r="A37" s="83" t="str">
        <f>+[1]HRR!A39</f>
        <v>RUNOUT</v>
      </c>
      <c r="B37" s="83">
        <f>+[1]HRR!B39</f>
        <v>0</v>
      </c>
      <c r="C37" s="83">
        <f>+[1]HRR!C39</f>
        <v>0</v>
      </c>
      <c r="D37" s="83">
        <f>+[1]HRR!D39</f>
        <v>0</v>
      </c>
      <c r="E37" s="83">
        <f>+[1]HRR!E39</f>
        <v>0</v>
      </c>
      <c r="F37" s="83">
        <f>+[1]HRR!F39</f>
        <v>0</v>
      </c>
      <c r="G37" s="83">
        <f>+[1]HRR!G39</f>
        <v>0</v>
      </c>
      <c r="H37" s="83">
        <f>+[1]HRR!H39</f>
        <v>0</v>
      </c>
      <c r="I37" s="83">
        <f>+[1]HRR!I39</f>
        <v>0</v>
      </c>
      <c r="J37" s="83">
        <f>+[1]HRR!J39</f>
        <v>0</v>
      </c>
      <c r="K37" s="83">
        <f>+[1]HRR!K39</f>
        <v>0</v>
      </c>
      <c r="L37" s="83">
        <f>+[1]HRR!L39</f>
        <v>0</v>
      </c>
      <c r="M37" s="83">
        <f>+[1]HRR!M39</f>
        <v>0</v>
      </c>
      <c r="N37" s="83">
        <f>+[1]HRR!N39</f>
        <v>0</v>
      </c>
      <c r="O37" s="83">
        <f>+[1]HRR!O39</f>
        <v>0</v>
      </c>
      <c r="P37" s="83">
        <f>+[1]HRR!P39</f>
        <v>0</v>
      </c>
      <c r="Q37" s="83">
        <f>+[1]HRR!Q39</f>
        <v>0</v>
      </c>
      <c r="R37" s="83">
        <f>+[1]HRR!R39</f>
        <v>0</v>
      </c>
      <c r="S37" s="83">
        <f>+[1]HRR!S39</f>
        <v>0</v>
      </c>
      <c r="T37" s="83">
        <f>+[1]HRR!T39</f>
        <v>0</v>
      </c>
      <c r="U37" s="83">
        <f>+[1]HRR!U39</f>
        <v>0</v>
      </c>
      <c r="V37" s="83">
        <f>+[1]HRR!V39</f>
        <v>0</v>
      </c>
      <c r="W37" s="83">
        <f>+[1]HRR!W39</f>
        <v>0</v>
      </c>
      <c r="X37" s="83">
        <f>+[1]HRR!X39</f>
        <v>0</v>
      </c>
      <c r="Y37" s="83">
        <f>+[1]HRR!Y39</f>
        <v>0</v>
      </c>
      <c r="Z37" s="83">
        <f>+[1]HRR!Z39</f>
        <v>0</v>
      </c>
      <c r="AA37" s="83">
        <f>+[1]HRR!AA39</f>
        <v>0</v>
      </c>
      <c r="AB37" s="83">
        <f>+[1]HRR!AB39</f>
        <v>0</v>
      </c>
      <c r="AC37" s="83">
        <f>+[1]HRR!AC39</f>
        <v>0</v>
      </c>
      <c r="AD37" s="83">
        <f>+[1]HRR!AD39</f>
        <v>0</v>
      </c>
      <c r="AE37" s="83">
        <f>+[1]HRR!AE39</f>
        <v>0</v>
      </c>
      <c r="AF37" s="83">
        <f>+[1]HRR!AF39</f>
        <v>0</v>
      </c>
      <c r="AG37" s="83">
        <f>+[1]HRR!AG39</f>
        <v>0</v>
      </c>
      <c r="AH37" s="83">
        <f>+[1]HRR!AH39</f>
        <v>0</v>
      </c>
      <c r="AI37" s="83">
        <f>+[1]HRR!AI39</f>
        <v>0</v>
      </c>
      <c r="AJ37" s="83">
        <f>+[1]HRR!AJ39</f>
        <v>0</v>
      </c>
    </row>
    <row r="38" spans="1:36">
      <c r="A38" s="83" t="str">
        <f>+[1]HRR!A40</f>
        <v>SCRATCH ALL</v>
      </c>
      <c r="B38" s="83">
        <f>+[1]HRR!B40</f>
        <v>0</v>
      </c>
      <c r="C38" s="83">
        <f>+[1]HRR!C40</f>
        <v>0</v>
      </c>
      <c r="D38" s="83">
        <f>+[1]HRR!D40</f>
        <v>0</v>
      </c>
      <c r="E38" s="83">
        <f>+[1]HRR!E40</f>
        <v>0</v>
      </c>
      <c r="F38" s="83">
        <f>+[1]HRR!F40</f>
        <v>0</v>
      </c>
      <c r="G38" s="83">
        <f>+[1]HRR!G40</f>
        <v>0</v>
      </c>
      <c r="H38" s="83">
        <f>+[1]HRR!H40</f>
        <v>0</v>
      </c>
      <c r="I38" s="83">
        <f>+[1]HRR!I40</f>
        <v>0</v>
      </c>
      <c r="J38" s="83">
        <f>+[1]HRR!J40</f>
        <v>0</v>
      </c>
      <c r="K38" s="83">
        <f>+[1]HRR!K40</f>
        <v>0</v>
      </c>
      <c r="L38" s="83">
        <f>+[1]HRR!L40</f>
        <v>0</v>
      </c>
      <c r="M38" s="83">
        <f>+[1]HRR!M40</f>
        <v>0</v>
      </c>
      <c r="N38" s="83">
        <f>+[1]HRR!N40</f>
        <v>0</v>
      </c>
      <c r="O38" s="83">
        <f>+[1]HRR!O40</f>
        <v>0</v>
      </c>
      <c r="P38" s="83">
        <f>+[1]HRR!P40</f>
        <v>0</v>
      </c>
      <c r="Q38" s="83">
        <f>+[1]HRR!Q40</f>
        <v>0</v>
      </c>
      <c r="R38" s="83">
        <f>+[1]HRR!R40</f>
        <v>0</v>
      </c>
      <c r="S38" s="83">
        <f>+[1]HRR!S40</f>
        <v>0</v>
      </c>
      <c r="T38" s="83">
        <f>+[1]HRR!T40</f>
        <v>0</v>
      </c>
      <c r="U38" s="83">
        <f>+[1]HRR!U40</f>
        <v>0</v>
      </c>
      <c r="V38" s="83">
        <f>+[1]HRR!V40</f>
        <v>0</v>
      </c>
      <c r="W38" s="83">
        <f>+[1]HRR!W40</f>
        <v>0</v>
      </c>
      <c r="X38" s="83">
        <f>+[1]HRR!X40</f>
        <v>0</v>
      </c>
      <c r="Y38" s="83">
        <f>+[1]HRR!Y40</f>
        <v>0</v>
      </c>
      <c r="Z38" s="83">
        <f>+[1]HRR!Z40</f>
        <v>0</v>
      </c>
      <c r="AA38" s="83">
        <f>+[1]HRR!AA40</f>
        <v>0</v>
      </c>
      <c r="AB38" s="83">
        <f>+[1]HRR!AB40</f>
        <v>0</v>
      </c>
      <c r="AC38" s="83">
        <f>+[1]HRR!AC40</f>
        <v>0</v>
      </c>
      <c r="AD38" s="83">
        <f>+[1]HRR!AD40</f>
        <v>0</v>
      </c>
      <c r="AE38" s="83">
        <f>+[1]HRR!AE40</f>
        <v>0</v>
      </c>
      <c r="AF38" s="83">
        <f>+[1]HRR!AF40</f>
        <v>0</v>
      </c>
      <c r="AG38" s="83">
        <f>+[1]HRR!AG40</f>
        <v>0</v>
      </c>
      <c r="AH38" s="83">
        <f>+[1]HRR!AH40</f>
        <v>0</v>
      </c>
      <c r="AI38" s="83">
        <f>+[1]HRR!AI40</f>
        <v>0</v>
      </c>
      <c r="AJ38" s="83">
        <f>+[1]HRR!AJ40</f>
        <v>0</v>
      </c>
    </row>
    <row r="39" spans="1:36">
      <c r="A39" s="83">
        <f>+[1]HRR!A41</f>
        <v>0</v>
      </c>
      <c r="B39" s="83">
        <f>+[1]HRR!B41</f>
        <v>0</v>
      </c>
      <c r="C39" s="83">
        <f>+[1]HRR!C41</f>
        <v>0</v>
      </c>
      <c r="D39" s="83">
        <f>+[1]HRR!D41</f>
        <v>0</v>
      </c>
      <c r="E39" s="83">
        <f>+[1]HRR!E41</f>
        <v>0</v>
      </c>
      <c r="F39" s="83">
        <f>+[1]HRR!F41</f>
        <v>0</v>
      </c>
      <c r="G39" s="83">
        <f>+[1]HRR!G41</f>
        <v>0</v>
      </c>
      <c r="H39" s="83">
        <f>+[1]HRR!H41</f>
        <v>0</v>
      </c>
      <c r="I39" s="83">
        <f>+[1]HRR!I41</f>
        <v>0</v>
      </c>
      <c r="J39" s="83">
        <f>+[1]HRR!J41</f>
        <v>0</v>
      </c>
      <c r="K39" s="83">
        <f>+[1]HRR!K41</f>
        <v>0</v>
      </c>
      <c r="L39" s="83">
        <f>+[1]HRR!L41</f>
        <v>0</v>
      </c>
      <c r="M39" s="83">
        <f>+[1]HRR!M41</f>
        <v>0</v>
      </c>
      <c r="N39" s="83">
        <f>+[1]HRR!N41</f>
        <v>0</v>
      </c>
      <c r="O39" s="83">
        <f>+[1]HRR!O41</f>
        <v>0</v>
      </c>
      <c r="P39" s="83">
        <f>+[1]HRR!P41</f>
        <v>0</v>
      </c>
      <c r="Q39" s="83">
        <f>+[1]HRR!Q41</f>
        <v>0</v>
      </c>
      <c r="R39" s="83">
        <f>+[1]HRR!R41</f>
        <v>0</v>
      </c>
      <c r="S39" s="83">
        <f>+[1]HRR!S41</f>
        <v>0</v>
      </c>
      <c r="T39" s="83">
        <f>+[1]HRR!T41</f>
        <v>0</v>
      </c>
      <c r="U39" s="83">
        <f>+[1]HRR!U41</f>
        <v>0</v>
      </c>
      <c r="V39" s="83">
        <f>+[1]HRR!V41</f>
        <v>0</v>
      </c>
      <c r="W39" s="83">
        <f>+[1]HRR!W41</f>
        <v>0</v>
      </c>
      <c r="X39" s="83">
        <f>+[1]HRR!X41</f>
        <v>0</v>
      </c>
      <c r="Y39" s="83">
        <f>+[1]HRR!Y41</f>
        <v>0</v>
      </c>
      <c r="Z39" s="83">
        <f>+[1]HRR!Z41</f>
        <v>0</v>
      </c>
      <c r="AA39" s="83">
        <f>+[1]HRR!AA41</f>
        <v>0</v>
      </c>
      <c r="AB39" s="83">
        <f>+[1]HRR!AB41</f>
        <v>0</v>
      </c>
      <c r="AC39" s="83">
        <f>+[1]HRR!AC41</f>
        <v>0</v>
      </c>
      <c r="AD39" s="83">
        <f>+[1]HRR!AD41</f>
        <v>0</v>
      </c>
      <c r="AE39" s="83">
        <f>+[1]HRR!AE41</f>
        <v>0</v>
      </c>
      <c r="AF39" s="83">
        <f>+[1]HRR!AF41</f>
        <v>0</v>
      </c>
      <c r="AG39" s="83">
        <f>+[1]HRR!AG41</f>
        <v>0</v>
      </c>
      <c r="AH39" s="83">
        <f>+[1]HRR!AH41</f>
        <v>0</v>
      </c>
      <c r="AI39" s="83">
        <f>+[1]HRR!AI41</f>
        <v>0</v>
      </c>
      <c r="AJ39" s="83">
        <f>+[1]HRR!AJ41</f>
        <v>0</v>
      </c>
    </row>
    <row r="40" spans="1:36">
      <c r="A40" s="83" t="str">
        <f>+[1]HRR!A42</f>
        <v>Load by : NVP6820</v>
      </c>
      <c r="B40" s="83">
        <f>+[1]HRR!B42</f>
        <v>0</v>
      </c>
      <c r="C40" s="83">
        <f>+[1]HRR!C42</f>
        <v>0</v>
      </c>
      <c r="D40" s="83">
        <f>+[1]HRR!D42</f>
        <v>0</v>
      </c>
      <c r="E40" s="83">
        <f>+[1]HRR!E42</f>
        <v>0</v>
      </c>
      <c r="F40" s="83">
        <f>+[1]HRR!F42</f>
        <v>0</v>
      </c>
      <c r="G40" s="83">
        <f>+[1]HRR!G42</f>
        <v>0</v>
      </c>
      <c r="H40" s="83">
        <f>+[1]HRR!H42</f>
        <v>0</v>
      </c>
      <c r="I40" s="83">
        <f>+[1]HRR!I42</f>
        <v>0</v>
      </c>
      <c r="J40" s="83">
        <f>+[1]HRR!J42</f>
        <v>0</v>
      </c>
      <c r="K40" s="83">
        <f>+[1]HRR!K42</f>
        <v>0</v>
      </c>
      <c r="L40" s="83">
        <f>+[1]HRR!L42</f>
        <v>0</v>
      </c>
      <c r="M40" s="83">
        <f>+[1]HRR!M42</f>
        <v>0</v>
      </c>
      <c r="N40" s="83">
        <f>+[1]HRR!N42</f>
        <v>0</v>
      </c>
      <c r="O40" s="83">
        <f>+[1]HRR!O42</f>
        <v>0</v>
      </c>
      <c r="P40" s="83">
        <f>+[1]HRR!P42</f>
        <v>0</v>
      </c>
      <c r="Q40" s="83">
        <f>+[1]HRR!Q42</f>
        <v>0</v>
      </c>
      <c r="R40" s="83">
        <f>+[1]HRR!R42</f>
        <v>0</v>
      </c>
      <c r="S40" s="83">
        <f>+[1]HRR!S42</f>
        <v>0</v>
      </c>
      <c r="T40" s="83">
        <f>+[1]HRR!T42</f>
        <v>0</v>
      </c>
      <c r="U40" s="83">
        <f>+[1]HRR!U42</f>
        <v>0</v>
      </c>
      <c r="V40" s="83">
        <f>+[1]HRR!V42</f>
        <v>0</v>
      </c>
      <c r="W40" s="83">
        <f>+[1]HRR!W42</f>
        <v>0</v>
      </c>
      <c r="X40" s="83">
        <f>+[1]HRR!X42</f>
        <v>0</v>
      </c>
      <c r="Y40" s="83">
        <f>+[1]HRR!Y42</f>
        <v>0</v>
      </c>
      <c r="Z40" s="83">
        <f>+[1]HRR!Z42</f>
        <v>0</v>
      </c>
      <c r="AA40" s="83">
        <f>+[1]HRR!AA42</f>
        <v>0</v>
      </c>
      <c r="AB40" s="83">
        <f>+[1]HRR!AB42</f>
        <v>0</v>
      </c>
      <c r="AC40" s="83">
        <f>+[1]HRR!AC42</f>
        <v>0</v>
      </c>
      <c r="AD40" s="83">
        <f>+[1]HRR!AD42</f>
        <v>0</v>
      </c>
      <c r="AE40" s="83">
        <f>+[1]HRR!AE42</f>
        <v>0</v>
      </c>
      <c r="AF40" s="83">
        <f>+[1]HRR!AF42</f>
        <v>0</v>
      </c>
      <c r="AG40" s="83">
        <f>+[1]HRR!AG42</f>
        <v>0</v>
      </c>
      <c r="AH40" s="83">
        <f>+[1]HRR!AH42</f>
        <v>0</v>
      </c>
      <c r="AI40" s="83">
        <f>+[1]HRR!AI42</f>
        <v>0</v>
      </c>
      <c r="AJ40" s="83">
        <f>+[1]HRR!AJ42</f>
        <v>0</v>
      </c>
    </row>
    <row r="41" spans="1:36">
      <c r="A41" s="83" t="str">
        <f>+[1]HRR!A43</f>
        <v>Time : 07:54:49 03-Mar-2025</v>
      </c>
      <c r="B41" s="83">
        <f>+[1]HRR!B43</f>
        <v>0</v>
      </c>
      <c r="C41" s="83">
        <f>+[1]HRR!C43</f>
        <v>0</v>
      </c>
      <c r="D41" s="83">
        <f>+[1]HRR!D43</f>
        <v>0</v>
      </c>
      <c r="E41" s="83">
        <f>+[1]HRR!E43</f>
        <v>0</v>
      </c>
      <c r="F41" s="83">
        <f>+[1]HRR!F43</f>
        <v>0</v>
      </c>
      <c r="G41" s="83">
        <f>+[1]HRR!G43</f>
        <v>0</v>
      </c>
      <c r="H41" s="83">
        <f>+[1]HRR!H43</f>
        <v>0</v>
      </c>
      <c r="I41" s="83">
        <f>+[1]HRR!I43</f>
        <v>0</v>
      </c>
      <c r="J41" s="83">
        <f>+[1]HRR!J43</f>
        <v>0</v>
      </c>
      <c r="K41" s="83">
        <f>+[1]HRR!K43</f>
        <v>0</v>
      </c>
      <c r="L41" s="83">
        <f>+[1]HRR!L43</f>
        <v>0</v>
      </c>
      <c r="M41" s="83">
        <f>+[1]HRR!M43</f>
        <v>0</v>
      </c>
      <c r="N41" s="83">
        <f>+[1]HRR!N43</f>
        <v>0</v>
      </c>
      <c r="O41" s="83">
        <f>+[1]HRR!O43</f>
        <v>0</v>
      </c>
      <c r="P41" s="83">
        <f>+[1]HRR!P43</f>
        <v>0</v>
      </c>
      <c r="Q41" s="83">
        <f>+[1]HRR!Q43</f>
        <v>0</v>
      </c>
      <c r="R41" s="83">
        <f>+[1]HRR!R43</f>
        <v>0</v>
      </c>
      <c r="S41" s="83">
        <f>+[1]HRR!S43</f>
        <v>0</v>
      </c>
      <c r="T41" s="83">
        <f>+[1]HRR!T43</f>
        <v>0</v>
      </c>
      <c r="U41" s="83">
        <f>+[1]HRR!U43</f>
        <v>0</v>
      </c>
      <c r="V41" s="83">
        <f>+[1]HRR!V43</f>
        <v>0</v>
      </c>
      <c r="W41" s="83">
        <f>+[1]HRR!W43</f>
        <v>0</v>
      </c>
      <c r="X41" s="83">
        <f>+[1]HRR!X43</f>
        <v>0</v>
      </c>
      <c r="Y41" s="83">
        <f>+[1]HRR!Y43</f>
        <v>0</v>
      </c>
      <c r="Z41" s="83">
        <f>+[1]HRR!Z43</f>
        <v>0</v>
      </c>
      <c r="AA41" s="83">
        <f>+[1]HRR!AA43</f>
        <v>0</v>
      </c>
      <c r="AB41" s="83">
        <f>+[1]HRR!AB43</f>
        <v>0</v>
      </c>
      <c r="AC41" s="83">
        <f>+[1]HRR!AC43</f>
        <v>0</v>
      </c>
      <c r="AD41" s="83">
        <f>+[1]HRR!AD43</f>
        <v>0</v>
      </c>
      <c r="AE41" s="83">
        <f>+[1]HRR!AE43</f>
        <v>0</v>
      </c>
      <c r="AF41" s="83">
        <f>+[1]HRR!AF43</f>
        <v>0</v>
      </c>
      <c r="AG41" s="83">
        <f>+[1]HRR!AG43</f>
        <v>0</v>
      </c>
      <c r="AH41" s="83">
        <f>+[1]HRR!AH43</f>
        <v>0</v>
      </c>
      <c r="AI41" s="83">
        <f>+[1]HRR!AI43</f>
        <v>0</v>
      </c>
      <c r="AJ41" s="83">
        <f>+[1]HRR!AJ43</f>
        <v>0</v>
      </c>
    </row>
    <row r="42" spans="1:36">
      <c r="A42" s="83">
        <f>+[1]HRR!A44</f>
        <v>0</v>
      </c>
      <c r="B42" s="83">
        <f>+[1]HRR!B44</f>
        <v>0</v>
      </c>
      <c r="C42" s="83">
        <f>+[1]HRR!C44</f>
        <v>0</v>
      </c>
      <c r="D42" s="83">
        <f>+[1]HRR!D44</f>
        <v>0</v>
      </c>
      <c r="E42" s="83">
        <f>+[1]HRR!E44</f>
        <v>0</v>
      </c>
      <c r="F42" s="83">
        <f>+[1]HRR!F44</f>
        <v>0</v>
      </c>
      <c r="G42" s="83">
        <f>+[1]HRR!G44</f>
        <v>0</v>
      </c>
      <c r="H42" s="83">
        <f>+[1]HRR!H44</f>
        <v>0</v>
      </c>
      <c r="I42" s="83">
        <f>+[1]HRR!I44</f>
        <v>0</v>
      </c>
      <c r="J42" s="83">
        <f>+[1]HRR!J44</f>
        <v>0</v>
      </c>
      <c r="K42" s="83">
        <f>+[1]HRR!K44</f>
        <v>0</v>
      </c>
      <c r="L42" s="83">
        <f>+[1]HRR!L44</f>
        <v>0</v>
      </c>
      <c r="M42" s="83">
        <f>+[1]HRR!M44</f>
        <v>0</v>
      </c>
      <c r="N42" s="83">
        <f>+[1]HRR!N44</f>
        <v>0</v>
      </c>
      <c r="O42" s="83">
        <f>+[1]HRR!O44</f>
        <v>0</v>
      </c>
      <c r="P42" s="83">
        <f>+[1]HRR!P44</f>
        <v>0</v>
      </c>
      <c r="Q42" s="83">
        <f>+[1]HRR!Q44</f>
        <v>0</v>
      </c>
      <c r="R42" s="83">
        <f>+[1]HRR!R44</f>
        <v>0</v>
      </c>
      <c r="S42" s="83">
        <f>+[1]HRR!S44</f>
        <v>0</v>
      </c>
      <c r="T42" s="83">
        <f>+[1]HRR!T44</f>
        <v>0</v>
      </c>
      <c r="U42" s="83">
        <f>+[1]HRR!U44</f>
        <v>0</v>
      </c>
      <c r="V42" s="83">
        <f>+[1]HRR!V44</f>
        <v>0</v>
      </c>
      <c r="W42" s="83">
        <f>+[1]HRR!W44</f>
        <v>0</v>
      </c>
      <c r="X42" s="83">
        <f>+[1]HRR!X44</f>
        <v>0</v>
      </c>
      <c r="Y42" s="83">
        <f>+[1]HRR!Y44</f>
        <v>0</v>
      </c>
      <c r="Z42" s="83">
        <f>+[1]HRR!Z44</f>
        <v>0</v>
      </c>
      <c r="AA42" s="83">
        <f>+[1]HRR!AA44</f>
        <v>0</v>
      </c>
      <c r="AB42" s="83">
        <f>+[1]HRR!AB44</f>
        <v>0</v>
      </c>
      <c r="AC42" s="83">
        <f>+[1]HRR!AC44</f>
        <v>0</v>
      </c>
      <c r="AD42" s="83">
        <f>+[1]HRR!AD44</f>
        <v>0</v>
      </c>
      <c r="AE42" s="83">
        <f>+[1]HRR!AE44</f>
        <v>0</v>
      </c>
      <c r="AF42" s="83">
        <f>+[1]HRR!AF44</f>
        <v>0</v>
      </c>
      <c r="AG42" s="83">
        <f>+[1]HRR!AG44</f>
        <v>0</v>
      </c>
      <c r="AH42" s="83">
        <f>+[1]HRR!AH44</f>
        <v>0</v>
      </c>
      <c r="AI42" s="83">
        <f>+[1]HRR!AI44</f>
        <v>0</v>
      </c>
      <c r="AJ42" s="83">
        <f>+[1]HRR!AJ44</f>
        <v>0</v>
      </c>
    </row>
    <row r="43" spans="1:36">
      <c r="A43" s="83">
        <f>+[1]HRR!A45</f>
        <v>0</v>
      </c>
      <c r="B43" s="83">
        <f>+[1]HRR!B45</f>
        <v>0</v>
      </c>
      <c r="C43" s="83">
        <f>+[1]HRR!C45</f>
        <v>0</v>
      </c>
      <c r="D43" s="83">
        <f>+[1]HRR!D45</f>
        <v>0</v>
      </c>
      <c r="E43" s="83">
        <f>+[1]HRR!E45</f>
        <v>0</v>
      </c>
      <c r="F43" s="83">
        <f>+[1]HRR!F45</f>
        <v>0</v>
      </c>
      <c r="G43" s="83">
        <f>+[1]HRR!G45</f>
        <v>0</v>
      </c>
      <c r="H43" s="83">
        <f>+[1]HRR!H45</f>
        <v>0</v>
      </c>
      <c r="I43" s="83">
        <f>+[1]HRR!I45</f>
        <v>0</v>
      </c>
      <c r="J43" s="83">
        <f>+[1]HRR!J45</f>
        <v>0</v>
      </c>
      <c r="K43" s="83">
        <f>+[1]HRR!K45</f>
        <v>0</v>
      </c>
      <c r="L43" s="83">
        <f>+[1]HRR!L45</f>
        <v>0</v>
      </c>
      <c r="M43" s="83">
        <f>+[1]HRR!M45</f>
        <v>0</v>
      </c>
      <c r="N43" s="83">
        <f>+[1]HRR!N45</f>
        <v>0</v>
      </c>
      <c r="O43" s="83">
        <f>+[1]HRR!O45</f>
        <v>0</v>
      </c>
      <c r="P43" s="83">
        <f>+[1]HRR!P45</f>
        <v>0</v>
      </c>
      <c r="Q43" s="83">
        <f>+[1]HRR!Q45</f>
        <v>0</v>
      </c>
      <c r="R43" s="83">
        <f>+[1]HRR!R45</f>
        <v>0</v>
      </c>
      <c r="S43" s="83">
        <f>+[1]HRR!S45</f>
        <v>0</v>
      </c>
      <c r="T43" s="83">
        <f>+[1]HRR!T45</f>
        <v>0</v>
      </c>
      <c r="U43" s="83">
        <f>+[1]HRR!U45</f>
        <v>0</v>
      </c>
      <c r="V43" s="83">
        <f>+[1]HRR!V45</f>
        <v>0</v>
      </c>
      <c r="W43" s="83">
        <f>+[1]HRR!W45</f>
        <v>0</v>
      </c>
      <c r="X43" s="83">
        <f>+[1]HRR!X45</f>
        <v>0</v>
      </c>
      <c r="Y43" s="83">
        <f>+[1]HRR!Y45</f>
        <v>0</v>
      </c>
      <c r="Z43" s="83">
        <f>+[1]HRR!Z45</f>
        <v>0</v>
      </c>
      <c r="AA43" s="83">
        <f>+[1]HRR!AA45</f>
        <v>0</v>
      </c>
      <c r="AB43" s="83">
        <f>+[1]HRR!AB45</f>
        <v>0</v>
      </c>
      <c r="AC43" s="83">
        <f>+[1]HRR!AC45</f>
        <v>0</v>
      </c>
      <c r="AD43" s="83">
        <f>+[1]HRR!AD45</f>
        <v>0</v>
      </c>
      <c r="AE43" s="83">
        <f>+[1]HRR!AE45</f>
        <v>0</v>
      </c>
      <c r="AF43" s="83">
        <f>+[1]HRR!AF45</f>
        <v>0</v>
      </c>
      <c r="AG43" s="83">
        <f>+[1]HRR!AG45</f>
        <v>0</v>
      </c>
      <c r="AH43" s="83">
        <f>+[1]HRR!AH45</f>
        <v>0</v>
      </c>
      <c r="AI43" s="83">
        <f>+[1]HRR!AI45</f>
        <v>0</v>
      </c>
      <c r="AJ43" s="83">
        <f>+[1]HRR!AJ45</f>
        <v>0</v>
      </c>
    </row>
    <row r="44" spans="1:36">
      <c r="A44" s="83">
        <f>+[1]HRR!A46</f>
        <v>0</v>
      </c>
      <c r="B44" s="83">
        <f>+[1]HRR!B46</f>
        <v>0</v>
      </c>
      <c r="C44" s="83">
        <f>+[1]HRR!C46</f>
        <v>0</v>
      </c>
      <c r="D44" s="83">
        <f>+[1]HRR!D46</f>
        <v>0</v>
      </c>
      <c r="E44" s="83">
        <f>+[1]HRR!E46</f>
        <v>0</v>
      </c>
      <c r="F44" s="83">
        <f>+[1]HRR!F46</f>
        <v>0</v>
      </c>
      <c r="G44" s="83">
        <f>+[1]HRR!G46</f>
        <v>0</v>
      </c>
      <c r="H44" s="83">
        <f>+[1]HRR!H46</f>
        <v>0</v>
      </c>
      <c r="I44" s="83">
        <f>+[1]HRR!I46</f>
        <v>0</v>
      </c>
      <c r="J44" s="83">
        <f>+[1]HRR!J46</f>
        <v>0</v>
      </c>
      <c r="K44" s="83">
        <f>+[1]HRR!K46</f>
        <v>0</v>
      </c>
      <c r="L44" s="83">
        <f>+[1]HRR!L46</f>
        <v>0</v>
      </c>
      <c r="M44" s="83">
        <f>+[1]HRR!M46</f>
        <v>0</v>
      </c>
      <c r="N44" s="83">
        <f>+[1]HRR!N46</f>
        <v>0</v>
      </c>
      <c r="O44" s="83">
        <f>+[1]HRR!O46</f>
        <v>0</v>
      </c>
      <c r="P44" s="83">
        <f>+[1]HRR!P46</f>
        <v>0</v>
      </c>
      <c r="Q44" s="83">
        <f>+[1]HRR!Q46</f>
        <v>0</v>
      </c>
      <c r="R44" s="83">
        <f>+[1]HRR!R46</f>
        <v>0</v>
      </c>
      <c r="S44" s="83">
        <f>+[1]HRR!S46</f>
        <v>0</v>
      </c>
      <c r="T44" s="83">
        <f>+[1]HRR!T46</f>
        <v>0</v>
      </c>
      <c r="U44" s="83">
        <f>+[1]HRR!U46</f>
        <v>0</v>
      </c>
      <c r="V44" s="83">
        <f>+[1]HRR!V46</f>
        <v>0</v>
      </c>
      <c r="W44" s="83">
        <f>+[1]HRR!W46</f>
        <v>0</v>
      </c>
      <c r="X44" s="83">
        <f>+[1]HRR!X46</f>
        <v>0</v>
      </c>
      <c r="Y44" s="83">
        <f>+[1]HRR!Y46</f>
        <v>0</v>
      </c>
      <c r="Z44" s="83">
        <f>+[1]HRR!Z46</f>
        <v>0</v>
      </c>
      <c r="AA44" s="83">
        <f>+[1]HRR!AA46</f>
        <v>0</v>
      </c>
      <c r="AB44" s="83">
        <f>+[1]HRR!AB46</f>
        <v>0</v>
      </c>
      <c r="AC44" s="83">
        <f>+[1]HRR!AC46</f>
        <v>0</v>
      </c>
      <c r="AD44" s="83">
        <f>+[1]HRR!AD46</f>
        <v>0</v>
      </c>
      <c r="AE44" s="83">
        <f>+[1]HRR!AE46</f>
        <v>0</v>
      </c>
      <c r="AF44" s="83">
        <f>+[1]HRR!AF46</f>
        <v>0</v>
      </c>
      <c r="AG44" s="83">
        <f>+[1]HRR!AG46</f>
        <v>0</v>
      </c>
      <c r="AH44" s="83">
        <f>+[1]HRR!AH46</f>
        <v>0</v>
      </c>
      <c r="AI44" s="83">
        <f>+[1]HRR!AI46</f>
        <v>0</v>
      </c>
      <c r="AJ44" s="83">
        <f>+[1]HRR!AJ46</f>
        <v>0</v>
      </c>
    </row>
    <row r="45" spans="1:36">
      <c r="A45" s="83">
        <f>+[1]HRR!A47</f>
        <v>0</v>
      </c>
      <c r="B45" s="83">
        <f>+[1]HRR!B47</f>
        <v>0</v>
      </c>
      <c r="C45" s="83">
        <f>+[1]HRR!C47</f>
        <v>0</v>
      </c>
      <c r="D45" s="83">
        <f>+[1]HRR!D47</f>
        <v>0</v>
      </c>
      <c r="E45" s="83">
        <f>+[1]HRR!E47</f>
        <v>0</v>
      </c>
      <c r="F45" s="83">
        <f>+[1]HRR!F47</f>
        <v>0</v>
      </c>
      <c r="G45" s="83">
        <f>+[1]HRR!G47</f>
        <v>0</v>
      </c>
      <c r="H45" s="83">
        <f>+[1]HRR!H47</f>
        <v>0</v>
      </c>
      <c r="I45" s="83">
        <f>+[1]HRR!I47</f>
        <v>0</v>
      </c>
      <c r="J45" s="83">
        <f>+[1]HRR!J47</f>
        <v>0</v>
      </c>
      <c r="K45" s="83">
        <f>+[1]HRR!K47</f>
        <v>0</v>
      </c>
      <c r="L45" s="83">
        <f>+[1]HRR!L47</f>
        <v>0</v>
      </c>
      <c r="M45" s="83">
        <f>+[1]HRR!M47</f>
        <v>0</v>
      </c>
      <c r="N45" s="83">
        <f>+[1]HRR!N47</f>
        <v>0</v>
      </c>
      <c r="O45" s="83">
        <f>+[1]HRR!O47</f>
        <v>0</v>
      </c>
      <c r="P45" s="83">
        <f>+[1]HRR!P47</f>
        <v>0</v>
      </c>
      <c r="Q45" s="83">
        <f>+[1]HRR!Q47</f>
        <v>0</v>
      </c>
      <c r="R45" s="83">
        <f>+[1]HRR!R47</f>
        <v>0</v>
      </c>
      <c r="S45" s="83">
        <f>+[1]HRR!S47</f>
        <v>0</v>
      </c>
      <c r="T45" s="83">
        <f>+[1]HRR!T47</f>
        <v>0</v>
      </c>
      <c r="U45" s="83">
        <f>+[1]HRR!U47</f>
        <v>0</v>
      </c>
      <c r="V45" s="83">
        <f>+[1]HRR!V47</f>
        <v>0</v>
      </c>
      <c r="W45" s="83">
        <f>+[1]HRR!W47</f>
        <v>0</v>
      </c>
      <c r="X45" s="83">
        <f>+[1]HRR!X47</f>
        <v>0</v>
      </c>
      <c r="Y45" s="83">
        <f>+[1]HRR!Y47</f>
        <v>0</v>
      </c>
      <c r="Z45" s="83">
        <f>+[1]HRR!Z47</f>
        <v>0</v>
      </c>
      <c r="AA45" s="83">
        <f>+[1]HRR!AA47</f>
        <v>0</v>
      </c>
      <c r="AB45" s="83">
        <f>+[1]HRR!AB47</f>
        <v>0</v>
      </c>
      <c r="AC45" s="83">
        <f>+[1]HRR!AC47</f>
        <v>0</v>
      </c>
      <c r="AD45" s="83">
        <f>+[1]HRR!AD47</f>
        <v>0</v>
      </c>
      <c r="AE45" s="83">
        <f>+[1]HRR!AE47</f>
        <v>0</v>
      </c>
      <c r="AF45" s="83">
        <f>+[1]HRR!AF47</f>
        <v>0</v>
      </c>
      <c r="AG45" s="83">
        <f>+[1]HRR!AG47</f>
        <v>0</v>
      </c>
      <c r="AH45" s="83">
        <f>+[1]HRR!AH47</f>
        <v>0</v>
      </c>
      <c r="AI45" s="83">
        <f>+[1]HRR!AI47</f>
        <v>0</v>
      </c>
      <c r="AJ45" s="83">
        <f>+[1]HRR!AJ47</f>
        <v>0</v>
      </c>
    </row>
    <row r="46" spans="1:36">
      <c r="A46" s="83">
        <f>+[1]HRR!A48</f>
        <v>0</v>
      </c>
      <c r="B46" s="83">
        <f>+[1]HRR!B48</f>
        <v>0</v>
      </c>
      <c r="C46" s="83">
        <f>+[1]HRR!C48</f>
        <v>0</v>
      </c>
      <c r="D46" s="83">
        <f>+[1]HRR!D48</f>
        <v>0</v>
      </c>
      <c r="E46" s="83">
        <f>+[1]HRR!E48</f>
        <v>0</v>
      </c>
      <c r="F46" s="83">
        <f>+[1]HRR!F48</f>
        <v>0</v>
      </c>
      <c r="G46" s="83">
        <f>+[1]HRR!G48</f>
        <v>0</v>
      </c>
      <c r="H46" s="83">
        <f>+[1]HRR!H48</f>
        <v>0</v>
      </c>
      <c r="I46" s="83">
        <f>+[1]HRR!I48</f>
        <v>0</v>
      </c>
      <c r="J46" s="83">
        <f>+[1]HRR!J48</f>
        <v>0</v>
      </c>
      <c r="K46" s="83">
        <f>+[1]HRR!K48</f>
        <v>0</v>
      </c>
      <c r="L46" s="83">
        <f>+[1]HRR!L48</f>
        <v>0</v>
      </c>
      <c r="M46" s="83">
        <f>+[1]HRR!M48</f>
        <v>0</v>
      </c>
      <c r="N46" s="83">
        <f>+[1]HRR!N48</f>
        <v>0</v>
      </c>
      <c r="O46" s="83">
        <f>+[1]HRR!O48</f>
        <v>0</v>
      </c>
      <c r="P46" s="83">
        <f>+[1]HRR!P48</f>
        <v>0</v>
      </c>
      <c r="Q46" s="83">
        <f>+[1]HRR!Q48</f>
        <v>0</v>
      </c>
      <c r="R46" s="83">
        <f>+[1]HRR!R48</f>
        <v>0</v>
      </c>
      <c r="S46" s="83">
        <f>+[1]HRR!S48</f>
        <v>0</v>
      </c>
      <c r="T46" s="83">
        <f>+[1]HRR!T48</f>
        <v>0</v>
      </c>
      <c r="U46" s="83">
        <f>+[1]HRR!U48</f>
        <v>0</v>
      </c>
      <c r="V46" s="83">
        <f>+[1]HRR!V48</f>
        <v>0</v>
      </c>
      <c r="W46" s="83">
        <f>+[1]HRR!W48</f>
        <v>0</v>
      </c>
      <c r="X46" s="83">
        <f>+[1]HRR!X48</f>
        <v>0</v>
      </c>
      <c r="Y46" s="83">
        <f>+[1]HRR!Y48</f>
        <v>0</v>
      </c>
      <c r="Z46" s="83">
        <f>+[1]HRR!Z48</f>
        <v>0</v>
      </c>
      <c r="AA46" s="83">
        <f>+[1]HRR!AA48</f>
        <v>0</v>
      </c>
      <c r="AB46" s="83">
        <f>+[1]HRR!AB48</f>
        <v>0</v>
      </c>
      <c r="AC46" s="83">
        <f>+[1]HRR!AC48</f>
        <v>0</v>
      </c>
      <c r="AD46" s="83">
        <f>+[1]HRR!AD48</f>
        <v>0</v>
      </c>
      <c r="AE46" s="83">
        <f>+[1]HRR!AE48</f>
        <v>0</v>
      </c>
      <c r="AF46" s="83">
        <f>+[1]HRR!AF48</f>
        <v>0</v>
      </c>
      <c r="AG46" s="83">
        <f>+[1]HRR!AG48</f>
        <v>0</v>
      </c>
      <c r="AH46" s="83">
        <f>+[1]HRR!AH48</f>
        <v>0</v>
      </c>
      <c r="AI46" s="83">
        <f>+[1]HRR!AI48</f>
        <v>0</v>
      </c>
      <c r="AJ46" s="83">
        <f>+[1]HRR!AJ48</f>
        <v>0</v>
      </c>
    </row>
    <row r="47" spans="1:36">
      <c r="A47" s="83">
        <f>+[1]HRR!A49</f>
        <v>0</v>
      </c>
      <c r="B47" s="83">
        <f>+[1]HRR!B49</f>
        <v>0</v>
      </c>
      <c r="C47" s="83">
        <f>+[1]HRR!C49</f>
        <v>0</v>
      </c>
      <c r="D47" s="83">
        <f>+[1]HRR!D49</f>
        <v>0</v>
      </c>
      <c r="E47" s="83">
        <f>+[1]HRR!E49</f>
        <v>0</v>
      </c>
      <c r="F47" s="83">
        <f>+[1]HRR!F49</f>
        <v>0</v>
      </c>
      <c r="G47" s="83">
        <f>+[1]HRR!G49</f>
        <v>0</v>
      </c>
      <c r="H47" s="83">
        <f>+[1]HRR!H49</f>
        <v>0</v>
      </c>
      <c r="I47" s="83">
        <f>+[1]HRR!I49</f>
        <v>0</v>
      </c>
      <c r="J47" s="83">
        <f>+[1]HRR!J49</f>
        <v>0</v>
      </c>
      <c r="K47" s="83">
        <f>+[1]HRR!K49</f>
        <v>0</v>
      </c>
      <c r="L47" s="83">
        <f>+[1]HRR!L49</f>
        <v>0</v>
      </c>
      <c r="M47" s="83">
        <f>+[1]HRR!M49</f>
        <v>0</v>
      </c>
      <c r="N47" s="83">
        <f>+[1]HRR!N49</f>
        <v>0</v>
      </c>
      <c r="O47" s="83">
        <f>+[1]HRR!O49</f>
        <v>0</v>
      </c>
      <c r="P47" s="83">
        <f>+[1]HRR!P49</f>
        <v>0</v>
      </c>
      <c r="Q47" s="83">
        <f>+[1]HRR!Q49</f>
        <v>0</v>
      </c>
      <c r="R47" s="83">
        <f>+[1]HRR!R49</f>
        <v>0</v>
      </c>
      <c r="S47" s="83">
        <f>+[1]HRR!S49</f>
        <v>0</v>
      </c>
      <c r="T47" s="83">
        <f>+[1]HRR!T49</f>
        <v>0</v>
      </c>
      <c r="U47" s="83">
        <f>+[1]HRR!U49</f>
        <v>0</v>
      </c>
      <c r="V47" s="83">
        <f>+[1]HRR!V49</f>
        <v>0</v>
      </c>
      <c r="W47" s="83">
        <f>+[1]HRR!W49</f>
        <v>0</v>
      </c>
      <c r="X47" s="83">
        <f>+[1]HRR!X49</f>
        <v>0</v>
      </c>
      <c r="Y47" s="83">
        <f>+[1]HRR!Y49</f>
        <v>0</v>
      </c>
      <c r="Z47" s="83">
        <f>+[1]HRR!Z49</f>
        <v>0</v>
      </c>
      <c r="AA47" s="83">
        <f>+[1]HRR!AA49</f>
        <v>0</v>
      </c>
      <c r="AB47" s="83">
        <f>+[1]HRR!AB49</f>
        <v>0</v>
      </c>
      <c r="AC47" s="83">
        <f>+[1]HRR!AC49</f>
        <v>0</v>
      </c>
      <c r="AD47" s="83">
        <f>+[1]HRR!AD49</f>
        <v>0</v>
      </c>
      <c r="AE47" s="83">
        <f>+[1]HRR!AE49</f>
        <v>0</v>
      </c>
      <c r="AF47" s="83">
        <f>+[1]HRR!AF49</f>
        <v>0</v>
      </c>
      <c r="AG47" s="83">
        <f>+[1]HRR!AG49</f>
        <v>0</v>
      </c>
      <c r="AH47" s="83">
        <f>+[1]HRR!AH49</f>
        <v>0</v>
      </c>
      <c r="AI47" s="83">
        <f>+[1]HRR!AI49</f>
        <v>0</v>
      </c>
      <c r="AJ47" s="83">
        <f>+[1]HRR!AJ49</f>
        <v>0</v>
      </c>
    </row>
    <row r="48" spans="1:36">
      <c r="A48" s="83">
        <f>+[1]HRR!A50</f>
        <v>0</v>
      </c>
      <c r="B48" s="83">
        <f>+[1]HRR!B50</f>
        <v>0</v>
      </c>
      <c r="C48" s="83">
        <f>+[1]HRR!C50</f>
        <v>0</v>
      </c>
      <c r="D48" s="83">
        <f>+[1]HRR!D50</f>
        <v>0</v>
      </c>
      <c r="E48" s="83">
        <f>+[1]HRR!E50</f>
        <v>0</v>
      </c>
      <c r="F48" s="83">
        <f>+[1]HRR!F50</f>
        <v>0</v>
      </c>
      <c r="G48" s="83">
        <f>+[1]HRR!G50</f>
        <v>0</v>
      </c>
      <c r="H48" s="83">
        <f>+[1]HRR!H50</f>
        <v>0</v>
      </c>
      <c r="I48" s="83">
        <f>+[1]HRR!I50</f>
        <v>0</v>
      </c>
      <c r="J48" s="83">
        <f>+[1]HRR!J50</f>
        <v>0</v>
      </c>
      <c r="K48" s="83">
        <f>+[1]HRR!K50</f>
        <v>0</v>
      </c>
      <c r="L48" s="83">
        <f>+[1]HRR!L50</f>
        <v>0</v>
      </c>
      <c r="M48" s="83">
        <f>+[1]HRR!M50</f>
        <v>0</v>
      </c>
      <c r="N48" s="83">
        <f>+[1]HRR!N50</f>
        <v>0</v>
      </c>
      <c r="O48" s="83">
        <f>+[1]HRR!O50</f>
        <v>0</v>
      </c>
      <c r="P48" s="83">
        <f>+[1]HRR!P50</f>
        <v>0</v>
      </c>
      <c r="Q48" s="83">
        <f>+[1]HRR!Q50</f>
        <v>0</v>
      </c>
      <c r="R48" s="83">
        <f>+[1]HRR!R50</f>
        <v>0</v>
      </c>
      <c r="S48" s="83">
        <f>+[1]HRR!S50</f>
        <v>0</v>
      </c>
      <c r="T48" s="83">
        <f>+[1]HRR!T50</f>
        <v>0</v>
      </c>
      <c r="U48" s="83">
        <f>+[1]HRR!U50</f>
        <v>0</v>
      </c>
      <c r="V48" s="83">
        <f>+[1]HRR!V50</f>
        <v>0</v>
      </c>
      <c r="W48" s="83">
        <f>+[1]HRR!W50</f>
        <v>0</v>
      </c>
      <c r="X48" s="83">
        <f>+[1]HRR!X50</f>
        <v>0</v>
      </c>
      <c r="Y48" s="83">
        <f>+[1]HRR!Y50</f>
        <v>0</v>
      </c>
      <c r="Z48" s="83">
        <f>+[1]HRR!Z50</f>
        <v>0</v>
      </c>
      <c r="AA48" s="83">
        <f>+[1]HRR!AA50</f>
        <v>0</v>
      </c>
      <c r="AB48" s="83">
        <f>+[1]HRR!AB50</f>
        <v>0</v>
      </c>
      <c r="AC48" s="83">
        <f>+[1]HRR!AC50</f>
        <v>0</v>
      </c>
      <c r="AD48" s="83">
        <f>+[1]HRR!AD50</f>
        <v>0</v>
      </c>
      <c r="AE48" s="83">
        <f>+[1]HRR!AE50</f>
        <v>0</v>
      </c>
      <c r="AF48" s="83">
        <f>+[1]HRR!AF50</f>
        <v>0</v>
      </c>
      <c r="AG48" s="83">
        <f>+[1]HRR!AG50</f>
        <v>0</v>
      </c>
      <c r="AH48" s="83">
        <f>+[1]HRR!AH50</f>
        <v>0</v>
      </c>
      <c r="AI48" s="83">
        <f>+[1]HRR!AI50</f>
        <v>0</v>
      </c>
      <c r="AJ48" s="83">
        <f>+[1]HRR!AJ50</f>
        <v>0</v>
      </c>
    </row>
    <row r="49" spans="1:36">
      <c r="A49" s="83">
        <f>+[1]HRR!A51</f>
        <v>0</v>
      </c>
      <c r="B49" s="83">
        <f>+[1]HRR!B51</f>
        <v>0</v>
      </c>
      <c r="C49" s="83">
        <f>+[1]HRR!C51</f>
        <v>0</v>
      </c>
      <c r="D49" s="83">
        <f>+[1]HRR!D51</f>
        <v>0</v>
      </c>
      <c r="E49" s="83">
        <f>+[1]HRR!E51</f>
        <v>0</v>
      </c>
      <c r="F49" s="83">
        <f>+[1]HRR!F51</f>
        <v>0</v>
      </c>
      <c r="G49" s="83">
        <f>+[1]HRR!G51</f>
        <v>0</v>
      </c>
      <c r="H49" s="83">
        <f>+[1]HRR!H51</f>
        <v>0</v>
      </c>
      <c r="I49" s="83">
        <f>+[1]HRR!I51</f>
        <v>0</v>
      </c>
      <c r="J49" s="83">
        <f>+[1]HRR!J51</f>
        <v>0</v>
      </c>
      <c r="K49" s="83">
        <f>+[1]HRR!K51</f>
        <v>0</v>
      </c>
      <c r="L49" s="83">
        <f>+[1]HRR!L51</f>
        <v>0</v>
      </c>
      <c r="M49" s="83">
        <f>+[1]HRR!M51</f>
        <v>0</v>
      </c>
      <c r="N49" s="83">
        <f>+[1]HRR!N51</f>
        <v>0</v>
      </c>
      <c r="O49" s="83">
        <f>+[1]HRR!O51</f>
        <v>0</v>
      </c>
      <c r="P49" s="83">
        <f>+[1]HRR!P51</f>
        <v>0</v>
      </c>
      <c r="Q49" s="83">
        <f>+[1]HRR!Q51</f>
        <v>0</v>
      </c>
      <c r="R49" s="83">
        <f>+[1]HRR!R51</f>
        <v>0</v>
      </c>
      <c r="S49" s="83">
        <f>+[1]HRR!S51</f>
        <v>0</v>
      </c>
      <c r="T49" s="83">
        <f>+[1]HRR!T51</f>
        <v>0</v>
      </c>
      <c r="U49" s="83">
        <f>+[1]HRR!U51</f>
        <v>0</v>
      </c>
      <c r="V49" s="83">
        <f>+[1]HRR!V51</f>
        <v>0</v>
      </c>
      <c r="W49" s="83">
        <f>+[1]HRR!W51</f>
        <v>0</v>
      </c>
      <c r="X49" s="83">
        <f>+[1]HRR!X51</f>
        <v>0</v>
      </c>
      <c r="Y49" s="83">
        <f>+[1]HRR!Y51</f>
        <v>0</v>
      </c>
      <c r="Z49" s="83">
        <f>+[1]HRR!Z51</f>
        <v>0</v>
      </c>
      <c r="AA49" s="83">
        <f>+[1]HRR!AA51</f>
        <v>0</v>
      </c>
      <c r="AB49" s="83">
        <f>+[1]HRR!AB51</f>
        <v>0</v>
      </c>
      <c r="AC49" s="83">
        <f>+[1]HRR!AC51</f>
        <v>0</v>
      </c>
      <c r="AD49" s="83">
        <f>+[1]HRR!AD51</f>
        <v>0</v>
      </c>
      <c r="AE49" s="83">
        <f>+[1]HRR!AE51</f>
        <v>0</v>
      </c>
      <c r="AF49" s="83">
        <f>+[1]HRR!AF51</f>
        <v>0</v>
      </c>
      <c r="AG49" s="83">
        <f>+[1]HRR!AG51</f>
        <v>0</v>
      </c>
      <c r="AH49" s="83">
        <f>+[1]HRR!AH51</f>
        <v>0</v>
      </c>
      <c r="AI49" s="83">
        <f>+[1]HRR!AI51</f>
        <v>0</v>
      </c>
      <c r="AJ49" s="83">
        <f>+[1]HRR!AJ51</f>
        <v>0</v>
      </c>
    </row>
    <row r="50" spans="1:36">
      <c r="A50" s="83">
        <f>+[1]HRR!A52</f>
        <v>0</v>
      </c>
      <c r="B50" s="83">
        <f>+[1]HRR!B52</f>
        <v>0</v>
      </c>
      <c r="C50" s="83">
        <f>+[1]HRR!C52</f>
        <v>0</v>
      </c>
      <c r="D50" s="83">
        <f>+[1]HRR!D52</f>
        <v>0</v>
      </c>
      <c r="E50" s="83">
        <f>+[1]HRR!E52</f>
        <v>0</v>
      </c>
      <c r="F50" s="83">
        <f>+[1]HRR!F52</f>
        <v>0</v>
      </c>
      <c r="G50" s="83">
        <f>+[1]HRR!G52</f>
        <v>0</v>
      </c>
      <c r="H50" s="83">
        <f>+[1]HRR!H52</f>
        <v>0</v>
      </c>
      <c r="I50" s="83">
        <f>+[1]HRR!I52</f>
        <v>0</v>
      </c>
      <c r="J50" s="83">
        <f>+[1]HRR!J52</f>
        <v>0</v>
      </c>
      <c r="K50" s="83">
        <f>+[1]HRR!K52</f>
        <v>0</v>
      </c>
      <c r="L50" s="83">
        <f>+[1]HRR!L52</f>
        <v>0</v>
      </c>
      <c r="M50" s="83">
        <f>+[1]HRR!M52</f>
        <v>0</v>
      </c>
      <c r="N50" s="83">
        <f>+[1]HRR!N52</f>
        <v>0</v>
      </c>
      <c r="O50" s="83">
        <f>+[1]HRR!O52</f>
        <v>0</v>
      </c>
      <c r="P50" s="83">
        <f>+[1]HRR!P52</f>
        <v>0</v>
      </c>
      <c r="Q50" s="83">
        <f>+[1]HRR!Q52</f>
        <v>0</v>
      </c>
      <c r="R50" s="83">
        <f>+[1]HRR!R52</f>
        <v>0</v>
      </c>
      <c r="S50" s="83">
        <f>+[1]HRR!S52</f>
        <v>0</v>
      </c>
      <c r="T50" s="83">
        <f>+[1]HRR!T52</f>
        <v>0</v>
      </c>
      <c r="U50" s="83">
        <f>+[1]HRR!U52</f>
        <v>0</v>
      </c>
      <c r="V50" s="83">
        <f>+[1]HRR!V52</f>
        <v>0</v>
      </c>
      <c r="W50" s="83">
        <f>+[1]HRR!W52</f>
        <v>0</v>
      </c>
      <c r="X50" s="83">
        <f>+[1]HRR!X52</f>
        <v>0</v>
      </c>
      <c r="Y50" s="83">
        <f>+[1]HRR!Y52</f>
        <v>0</v>
      </c>
      <c r="Z50" s="83">
        <f>+[1]HRR!Z52</f>
        <v>0</v>
      </c>
      <c r="AA50" s="83">
        <f>+[1]HRR!AA52</f>
        <v>0</v>
      </c>
      <c r="AB50" s="83">
        <f>+[1]HRR!AB52</f>
        <v>0</v>
      </c>
      <c r="AC50" s="83">
        <f>+[1]HRR!AC52</f>
        <v>0</v>
      </c>
      <c r="AD50" s="83">
        <f>+[1]HRR!AD52</f>
        <v>0</v>
      </c>
      <c r="AE50" s="83">
        <f>+[1]HRR!AE52</f>
        <v>0</v>
      </c>
      <c r="AF50" s="83">
        <f>+[1]HRR!AF52</f>
        <v>0</v>
      </c>
      <c r="AG50" s="83">
        <f>+[1]HRR!AG52</f>
        <v>0</v>
      </c>
      <c r="AH50" s="83">
        <f>+[1]HRR!AH52</f>
        <v>0</v>
      </c>
      <c r="AI50" s="83">
        <f>+[1]HRR!AI52</f>
        <v>0</v>
      </c>
      <c r="AJ50" s="83">
        <f>+[1]HRR!AJ52</f>
        <v>0</v>
      </c>
    </row>
    <row r="51" spans="1:36">
      <c r="A51" s="83">
        <f>+[1]HRR!A53</f>
        <v>0</v>
      </c>
      <c r="B51" s="83">
        <f>+[1]HRR!B53</f>
        <v>0</v>
      </c>
      <c r="C51" s="83">
        <f>+[1]HRR!C53</f>
        <v>0</v>
      </c>
      <c r="D51" s="83">
        <f>+[1]HRR!D53</f>
        <v>0</v>
      </c>
      <c r="E51" s="83">
        <f>+[1]HRR!E53</f>
        <v>0</v>
      </c>
      <c r="F51" s="83">
        <f>+[1]HRR!F53</f>
        <v>0</v>
      </c>
      <c r="G51" s="83">
        <f>+[1]HRR!G53</f>
        <v>0</v>
      </c>
      <c r="H51" s="83">
        <f>+[1]HRR!H53</f>
        <v>0</v>
      </c>
      <c r="I51" s="83">
        <f>+[1]HRR!I53</f>
        <v>0</v>
      </c>
      <c r="J51" s="83">
        <f>+[1]HRR!J53</f>
        <v>0</v>
      </c>
      <c r="K51" s="83">
        <f>+[1]HRR!K53</f>
        <v>0</v>
      </c>
      <c r="L51" s="83">
        <f>+[1]HRR!L53</f>
        <v>0</v>
      </c>
      <c r="M51" s="83">
        <f>+[1]HRR!M53</f>
        <v>0</v>
      </c>
      <c r="N51" s="83">
        <f>+[1]HRR!N53</f>
        <v>0</v>
      </c>
      <c r="O51" s="83">
        <f>+[1]HRR!O53</f>
        <v>0</v>
      </c>
      <c r="P51" s="83">
        <f>+[1]HRR!P53</f>
        <v>0</v>
      </c>
      <c r="Q51" s="83">
        <f>+[1]HRR!Q53</f>
        <v>0</v>
      </c>
      <c r="R51" s="83">
        <f>+[1]HRR!R53</f>
        <v>0</v>
      </c>
      <c r="S51" s="83">
        <f>+[1]HRR!S53</f>
        <v>0</v>
      </c>
      <c r="T51" s="83">
        <f>+[1]HRR!T53</f>
        <v>0</v>
      </c>
      <c r="U51" s="83">
        <f>+[1]HRR!U53</f>
        <v>0</v>
      </c>
      <c r="V51" s="83">
        <f>+[1]HRR!V53</f>
        <v>0</v>
      </c>
      <c r="W51" s="83">
        <f>+[1]HRR!W53</f>
        <v>0</v>
      </c>
      <c r="X51" s="83">
        <f>+[1]HRR!X53</f>
        <v>0</v>
      </c>
      <c r="Y51" s="83">
        <f>+[1]HRR!Y53</f>
        <v>0</v>
      </c>
      <c r="Z51" s="83">
        <f>+[1]HRR!Z53</f>
        <v>0</v>
      </c>
      <c r="AA51" s="83">
        <f>+[1]HRR!AA53</f>
        <v>0</v>
      </c>
      <c r="AB51" s="83">
        <f>+[1]HRR!AB53</f>
        <v>0</v>
      </c>
      <c r="AC51" s="83">
        <f>+[1]HRR!AC53</f>
        <v>0</v>
      </c>
      <c r="AD51" s="83">
        <f>+[1]HRR!AD53</f>
        <v>0</v>
      </c>
      <c r="AE51" s="83">
        <f>+[1]HRR!AE53</f>
        <v>0</v>
      </c>
      <c r="AF51" s="83">
        <f>+[1]HRR!AF53</f>
        <v>0</v>
      </c>
      <c r="AG51" s="83">
        <f>+[1]HRR!AG53</f>
        <v>0</v>
      </c>
      <c r="AH51" s="83">
        <f>+[1]HRR!AH53</f>
        <v>0</v>
      </c>
      <c r="AI51" s="83">
        <f>+[1]HRR!AI53</f>
        <v>0</v>
      </c>
      <c r="AJ51" s="83">
        <f>+[1]HRR!AJ53</f>
        <v>0</v>
      </c>
    </row>
    <row r="52" spans="1:36">
      <c r="A52" s="83">
        <f>+[1]HRR!A54</f>
        <v>0</v>
      </c>
      <c r="B52" s="83">
        <f>+[1]HRR!B54</f>
        <v>0</v>
      </c>
      <c r="C52" s="83">
        <f>+[1]HRR!C54</f>
        <v>0</v>
      </c>
      <c r="D52" s="83">
        <f>+[1]HRR!D54</f>
        <v>0</v>
      </c>
      <c r="E52" s="83">
        <f>+[1]HRR!E54</f>
        <v>0</v>
      </c>
      <c r="F52" s="83">
        <f>+[1]HRR!F54</f>
        <v>0</v>
      </c>
      <c r="G52" s="83">
        <f>+[1]HRR!G54</f>
        <v>0</v>
      </c>
      <c r="H52" s="83">
        <f>+[1]HRR!H54</f>
        <v>0</v>
      </c>
      <c r="I52" s="83">
        <f>+[1]HRR!I54</f>
        <v>0</v>
      </c>
      <c r="J52" s="83">
        <f>+[1]HRR!J54</f>
        <v>0</v>
      </c>
      <c r="K52" s="83">
        <f>+[1]HRR!K54</f>
        <v>0</v>
      </c>
      <c r="L52" s="83">
        <f>+[1]HRR!L54</f>
        <v>0</v>
      </c>
      <c r="M52" s="83">
        <f>+[1]HRR!M54</f>
        <v>0</v>
      </c>
      <c r="N52" s="83">
        <f>+[1]HRR!N54</f>
        <v>0</v>
      </c>
      <c r="O52" s="83">
        <f>+[1]HRR!O54</f>
        <v>0</v>
      </c>
      <c r="P52" s="83">
        <f>+[1]HRR!P54</f>
        <v>0</v>
      </c>
      <c r="Q52" s="83">
        <f>+[1]HRR!Q54</f>
        <v>0</v>
      </c>
      <c r="R52" s="83">
        <f>+[1]HRR!R54</f>
        <v>0</v>
      </c>
      <c r="S52" s="83">
        <f>+[1]HRR!S54</f>
        <v>0</v>
      </c>
      <c r="T52" s="83">
        <f>+[1]HRR!T54</f>
        <v>0</v>
      </c>
      <c r="U52" s="83">
        <f>+[1]HRR!U54</f>
        <v>0</v>
      </c>
      <c r="V52" s="83">
        <f>+[1]HRR!V54</f>
        <v>0</v>
      </c>
      <c r="W52" s="83">
        <f>+[1]HRR!W54</f>
        <v>0</v>
      </c>
      <c r="X52" s="83">
        <f>+[1]HRR!X54</f>
        <v>0</v>
      </c>
      <c r="Y52" s="83">
        <f>+[1]HRR!Y54</f>
        <v>0</v>
      </c>
      <c r="Z52" s="83">
        <f>+[1]HRR!Z54</f>
        <v>0</v>
      </c>
      <c r="AA52" s="83">
        <f>+[1]HRR!AA54</f>
        <v>0</v>
      </c>
      <c r="AB52" s="83">
        <f>+[1]HRR!AB54</f>
        <v>0</v>
      </c>
      <c r="AC52" s="83">
        <f>+[1]HRR!AC54</f>
        <v>0</v>
      </c>
      <c r="AD52" s="83">
        <f>+[1]HRR!AD54</f>
        <v>0</v>
      </c>
      <c r="AE52" s="83">
        <f>+[1]HRR!AE54</f>
        <v>0</v>
      </c>
      <c r="AF52" s="83">
        <f>+[1]HRR!AF54</f>
        <v>0</v>
      </c>
      <c r="AG52" s="83">
        <f>+[1]HRR!AG54</f>
        <v>0</v>
      </c>
      <c r="AH52" s="83">
        <f>+[1]HRR!AH54</f>
        <v>0</v>
      </c>
      <c r="AI52" s="83">
        <f>+[1]HRR!AI54</f>
        <v>0</v>
      </c>
      <c r="AJ52" s="83">
        <f>+[1]HRR!AJ54</f>
        <v>0</v>
      </c>
    </row>
    <row r="54" spans="1:36">
      <c r="A54" s="82" t="s">
        <v>70</v>
      </c>
    </row>
    <row r="55" spans="1:36">
      <c r="A55" s="82" t="s">
        <v>278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0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0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AJ78"/>
  <sheetViews>
    <sheetView zoomScale="90" zoomScaleNormal="90" workbookViewId="0">
      <selection activeCell="Q5" sqref="Q5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131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 s="147">
        <v>31</v>
      </c>
    </row>
    <row r="9" spans="1:36">
      <c r="A9" s="120" t="str">
        <f>+[1]RWD1!A11</f>
        <v>Input Qty</v>
      </c>
      <c r="B9" s="120">
        <f>+[1]RWD1!B11</f>
        <v>70229</v>
      </c>
      <c r="C9" s="120">
        <f>+[1]RWD1!C11</f>
        <v>65030</v>
      </c>
      <c r="D9" s="120">
        <f>+[1]RWD1!D11</f>
        <v>48988</v>
      </c>
      <c r="E9" s="120">
        <f>+[1]RWD1!E11</f>
        <v>13062</v>
      </c>
      <c r="F9" s="120">
        <f>+[1]RWD1!F11</f>
        <v>67</v>
      </c>
      <c r="G9" s="120">
        <f>+[1]RWD1!G11</f>
        <v>49</v>
      </c>
      <c r="H9" s="120">
        <f>+[1]RWD1!H11</f>
        <v>59</v>
      </c>
      <c r="I9" s="120">
        <f>+[1]RWD1!I11</f>
        <v>337</v>
      </c>
      <c r="J9" s="120">
        <f>+[1]RWD1!J11</f>
        <v>59</v>
      </c>
      <c r="K9" s="120">
        <f>+[1]RWD1!K11</f>
        <v>55</v>
      </c>
      <c r="L9" s="120">
        <f>+[1]RWD1!L11</f>
        <v>41</v>
      </c>
      <c r="M9" s="120">
        <f>+[1]RWD1!M11</f>
        <v>65</v>
      </c>
      <c r="N9" s="120">
        <f>+[1]RWD1!N11</f>
        <v>68</v>
      </c>
      <c r="O9" s="120">
        <f>+[1]RWD1!O11</f>
        <v>28</v>
      </c>
      <c r="P9" s="120">
        <f>+[1]RWD1!P11</f>
        <v>221</v>
      </c>
      <c r="Q9" s="120">
        <f>+[1]RWD1!Q11</f>
        <v>0</v>
      </c>
      <c r="R9" s="120">
        <f>+[1]RWD1!R11</f>
        <v>2583</v>
      </c>
      <c r="S9" s="120">
        <f>+[1]RWD1!S11</f>
        <v>48</v>
      </c>
      <c r="T9" s="120">
        <f>+[1]RWD1!T11</f>
        <v>1865</v>
      </c>
      <c r="U9" s="120">
        <f>+[1]RWD1!U11</f>
        <v>5074</v>
      </c>
      <c r="V9" s="120">
        <f>+[1]RWD1!V11</f>
        <v>2</v>
      </c>
      <c r="W9" s="120">
        <f>+[1]RWD1!W11</f>
        <v>983</v>
      </c>
      <c r="X9" s="120">
        <f>+[1]RWD1!X11</f>
        <v>0</v>
      </c>
      <c r="Y9" s="120">
        <f>+[1]RWD1!Y11</f>
        <v>0</v>
      </c>
      <c r="Z9" s="120">
        <f>+[1]RWD1!Z11</f>
        <v>1458</v>
      </c>
      <c r="AA9" s="120">
        <f>+[1]RWD1!AA11</f>
        <v>0</v>
      </c>
      <c r="AB9" s="120">
        <f>+[1]RWD1!AB11</f>
        <v>0</v>
      </c>
      <c r="AC9" s="120">
        <f>+[1]RWD1!AC11</f>
        <v>0</v>
      </c>
      <c r="AD9" s="120">
        <f>+[1]RWD1!AD11</f>
        <v>0</v>
      </c>
      <c r="AE9" s="120">
        <f>+[1]RWD1!AE11</f>
        <v>0</v>
      </c>
      <c r="AF9" s="120">
        <f>+[1]RWD1!AF11</f>
        <v>0</v>
      </c>
      <c r="AG9" s="120">
        <f>+[1]RWD1!AG11</f>
        <v>0</v>
      </c>
      <c r="AH9" s="120">
        <f>+[1]RWD1!AH11</f>
        <v>0</v>
      </c>
      <c r="AI9" s="120">
        <f>+[1]RWD1!AI11</f>
        <v>0</v>
      </c>
      <c r="AJ9" s="120">
        <f>+[1]RWD1!AJ11</f>
        <v>0</v>
      </c>
    </row>
    <row r="10" spans="1:36">
      <c r="A10" s="120" t="str">
        <f>+[1]RWD1!A12</f>
        <v>Output Qty</v>
      </c>
      <c r="B10" s="120">
        <f>+[1]RWD1!B12</f>
        <v>63101</v>
      </c>
      <c r="C10" s="120">
        <f>+[1]RWD1!C12</f>
        <v>58218</v>
      </c>
      <c r="D10" s="120">
        <f>+[1]RWD1!D12</f>
        <v>44678</v>
      </c>
      <c r="E10" s="120">
        <f>+[1]RWD1!E12</f>
        <v>10957</v>
      </c>
      <c r="F10" s="120">
        <f>+[1]RWD1!F12</f>
        <v>0</v>
      </c>
      <c r="G10" s="120">
        <f>+[1]RWD1!G12</f>
        <v>0</v>
      </c>
      <c r="H10" s="120">
        <f>+[1]RWD1!H12</f>
        <v>0</v>
      </c>
      <c r="I10" s="120">
        <f>+[1]RWD1!I12</f>
        <v>0</v>
      </c>
      <c r="J10" s="120">
        <f>+[1]RWD1!J12</f>
        <v>0</v>
      </c>
      <c r="K10" s="120">
        <f>+[1]RWD1!K12</f>
        <v>0</v>
      </c>
      <c r="L10" s="120">
        <f>+[1]RWD1!L12</f>
        <v>0</v>
      </c>
      <c r="M10" s="120">
        <f>+[1]RWD1!M12</f>
        <v>0</v>
      </c>
      <c r="N10" s="120">
        <f>+[1]RWD1!N12</f>
        <v>0</v>
      </c>
      <c r="O10" s="120">
        <f>+[1]RWD1!O12</f>
        <v>0</v>
      </c>
      <c r="P10" s="120">
        <f>+[1]RWD1!P12</f>
        <v>0</v>
      </c>
      <c r="Q10" s="120">
        <f>+[1]RWD1!Q12</f>
        <v>0</v>
      </c>
      <c r="R10" s="120">
        <f>+[1]RWD1!R12</f>
        <v>2504</v>
      </c>
      <c r="S10" s="120">
        <f>+[1]RWD1!S12</f>
        <v>0</v>
      </c>
      <c r="T10" s="120">
        <f>+[1]RWD1!T12</f>
        <v>1002</v>
      </c>
      <c r="U10" s="120">
        <f>+[1]RWD1!U12</f>
        <v>5052</v>
      </c>
      <c r="V10" s="120">
        <f>+[1]RWD1!V12</f>
        <v>0</v>
      </c>
      <c r="W10" s="120">
        <f>+[1]RWD1!W12</f>
        <v>983</v>
      </c>
      <c r="X10" s="120">
        <f>+[1]RWD1!X12</f>
        <v>0</v>
      </c>
      <c r="Y10" s="120">
        <f>+[1]RWD1!Y12</f>
        <v>0</v>
      </c>
      <c r="Z10" s="120">
        <f>+[1]RWD1!Z12</f>
        <v>1416</v>
      </c>
      <c r="AA10" s="120">
        <f>+[1]RWD1!AA12</f>
        <v>0</v>
      </c>
      <c r="AB10" s="120">
        <f>+[1]RWD1!AB12</f>
        <v>0</v>
      </c>
      <c r="AC10" s="120">
        <f>+[1]RWD1!AC12</f>
        <v>0</v>
      </c>
      <c r="AD10" s="120">
        <f>+[1]RWD1!AD12</f>
        <v>0</v>
      </c>
      <c r="AE10" s="120">
        <f>+[1]RWD1!AE12</f>
        <v>0</v>
      </c>
      <c r="AF10" s="120">
        <f>+[1]RWD1!AF12</f>
        <v>0</v>
      </c>
      <c r="AG10" s="120">
        <f>+[1]RWD1!AG12</f>
        <v>0</v>
      </c>
      <c r="AH10" s="120">
        <f>+[1]RWD1!AH12</f>
        <v>0</v>
      </c>
      <c r="AI10" s="120">
        <f>+[1]RWD1!AI12</f>
        <v>0</v>
      </c>
      <c r="AJ10" s="120">
        <f>+[1]RWD1!AJ12</f>
        <v>0</v>
      </c>
    </row>
    <row r="11" spans="1:36">
      <c r="A11" s="120" t="str">
        <f>+[1]RWD1!A13</f>
        <v>Reject Qty</v>
      </c>
      <c r="B11" s="120">
        <f>+[1]RWD1!B13</f>
        <v>7128</v>
      </c>
      <c r="C11" s="120">
        <f>+[1]RWD1!C13</f>
        <v>6812</v>
      </c>
      <c r="D11" s="120">
        <f>+[1]RWD1!D13</f>
        <v>4310</v>
      </c>
      <c r="E11" s="120">
        <f>+[1]RWD1!E13</f>
        <v>2105</v>
      </c>
      <c r="F11" s="120">
        <f>+[1]RWD1!F13</f>
        <v>67</v>
      </c>
      <c r="G11" s="120">
        <f>+[1]RWD1!G13</f>
        <v>49</v>
      </c>
      <c r="H11" s="120">
        <f>+[1]RWD1!H13</f>
        <v>59</v>
      </c>
      <c r="I11" s="120">
        <f>+[1]RWD1!I13</f>
        <v>337</v>
      </c>
      <c r="J11" s="120">
        <f>+[1]RWD1!J13</f>
        <v>59</v>
      </c>
      <c r="K11" s="120">
        <f>+[1]RWD1!K13</f>
        <v>55</v>
      </c>
      <c r="L11" s="120">
        <f>+[1]RWD1!L13</f>
        <v>41</v>
      </c>
      <c r="M11" s="120">
        <f>+[1]RWD1!M13</f>
        <v>65</v>
      </c>
      <c r="N11" s="120">
        <f>+[1]RWD1!N13</f>
        <v>68</v>
      </c>
      <c r="O11" s="120">
        <f>+[1]RWD1!O13</f>
        <v>28</v>
      </c>
      <c r="P11" s="120">
        <f>+[1]RWD1!P13</f>
        <v>221</v>
      </c>
      <c r="Q11" s="120">
        <f>+[1]RWD1!Q13</f>
        <v>0</v>
      </c>
      <c r="R11" s="120">
        <f>+[1]RWD1!R13</f>
        <v>79</v>
      </c>
      <c r="S11" s="120">
        <f>+[1]RWD1!S13</f>
        <v>48</v>
      </c>
      <c r="T11" s="120">
        <f>+[1]RWD1!T13</f>
        <v>863</v>
      </c>
      <c r="U11" s="120">
        <f>+[1]RWD1!U13</f>
        <v>22</v>
      </c>
      <c r="V11" s="120">
        <f>+[1]RWD1!V13</f>
        <v>2</v>
      </c>
      <c r="W11" s="120">
        <f>+[1]RWD1!W13</f>
        <v>0</v>
      </c>
      <c r="X11" s="120">
        <f>+[1]RWD1!X13</f>
        <v>0</v>
      </c>
      <c r="Y11" s="120">
        <f>+[1]RWD1!Y13</f>
        <v>0</v>
      </c>
      <c r="Z11" s="120">
        <f>+[1]RWD1!Z13</f>
        <v>42</v>
      </c>
      <c r="AA11" s="120">
        <f>+[1]RWD1!AA13</f>
        <v>0</v>
      </c>
      <c r="AB11" s="120">
        <f>+[1]RWD1!AB13</f>
        <v>0</v>
      </c>
      <c r="AC11" s="120">
        <f>+[1]RWD1!AC13</f>
        <v>0</v>
      </c>
      <c r="AD11" s="120">
        <f>+[1]RWD1!AD13</f>
        <v>0</v>
      </c>
      <c r="AE11" s="120">
        <f>+[1]RWD1!AE13</f>
        <v>0</v>
      </c>
      <c r="AF11" s="120">
        <f>+[1]RWD1!AF13</f>
        <v>0</v>
      </c>
      <c r="AG11" s="120">
        <f>+[1]RWD1!AG13</f>
        <v>0</v>
      </c>
      <c r="AH11" s="120">
        <f>+[1]RWD1!AH13</f>
        <v>0</v>
      </c>
      <c r="AI11" s="120">
        <f>+[1]RWD1!AI13</f>
        <v>0</v>
      </c>
      <c r="AJ11" s="120">
        <f>+[1]RWD1!AJ13</f>
        <v>0</v>
      </c>
    </row>
    <row r="12" spans="1:36">
      <c r="A12" s="120" t="str">
        <f>+[1]RWD1!A14</f>
        <v>%Yield NG</v>
      </c>
      <c r="B12" s="120">
        <f>+[1]RWD1!B14</f>
        <v>10.149653277136226</v>
      </c>
      <c r="C12" s="120">
        <f>+[1]RWD1!C14</f>
        <v>10.475165308319237</v>
      </c>
      <c r="D12" s="120">
        <f>+[1]RWD1!D14</f>
        <v>8.7980729974687684</v>
      </c>
      <c r="E12" s="120">
        <f>+[1]RWD1!E14</f>
        <v>16.115449395192162</v>
      </c>
      <c r="F12" s="120">
        <f>+[1]RWD1!F14</f>
        <v>100</v>
      </c>
      <c r="G12" s="120">
        <f>+[1]RWD1!G14</f>
        <v>100</v>
      </c>
      <c r="H12" s="120">
        <f>+[1]RWD1!H14</f>
        <v>100</v>
      </c>
      <c r="I12" s="120">
        <f>+[1]RWD1!I14</f>
        <v>100</v>
      </c>
      <c r="J12" s="120">
        <f>+[1]RWD1!J14</f>
        <v>100</v>
      </c>
      <c r="K12" s="120">
        <f>+[1]RWD1!K14</f>
        <v>100</v>
      </c>
      <c r="L12" s="120">
        <f>+[1]RWD1!L14</f>
        <v>100</v>
      </c>
      <c r="M12" s="120">
        <f>+[1]RWD1!M14</f>
        <v>100</v>
      </c>
      <c r="N12" s="120">
        <f>+[1]RWD1!N14</f>
        <v>100</v>
      </c>
      <c r="O12" s="120">
        <f>+[1]RWD1!O14</f>
        <v>100</v>
      </c>
      <c r="P12" s="120">
        <f>+[1]RWD1!P14</f>
        <v>100</v>
      </c>
      <c r="Q12" s="120">
        <f>+[1]RWD1!Q14</f>
        <v>0</v>
      </c>
      <c r="R12" s="120">
        <f>+[1]RWD1!R14</f>
        <v>3.0584591560201315</v>
      </c>
      <c r="S12" s="120">
        <f>+[1]RWD1!S14</f>
        <v>100</v>
      </c>
      <c r="T12" s="120">
        <f>+[1]RWD1!T14</f>
        <v>46.27345844504022</v>
      </c>
      <c r="U12" s="120">
        <f>+[1]RWD1!U14</f>
        <v>0.43358297201418994</v>
      </c>
      <c r="V12" s="120">
        <f>+[1]RWD1!V14</f>
        <v>100</v>
      </c>
      <c r="W12" s="120">
        <f>+[1]RWD1!W14</f>
        <v>0</v>
      </c>
      <c r="X12" s="120">
        <f>+[1]RWD1!X14</f>
        <v>0</v>
      </c>
      <c r="Y12" s="120">
        <f>+[1]RWD1!Y14</f>
        <v>0</v>
      </c>
      <c r="Z12" s="120">
        <f>+[1]RWD1!Z14</f>
        <v>2.880658436213992</v>
      </c>
      <c r="AA12" s="120">
        <f>+[1]RWD1!AA14</f>
        <v>0</v>
      </c>
      <c r="AB12" s="120">
        <f>+[1]RWD1!AB14</f>
        <v>0</v>
      </c>
      <c r="AC12" s="120">
        <f>+[1]RWD1!AC14</f>
        <v>0</v>
      </c>
      <c r="AD12" s="120">
        <f>+[1]RWD1!AD14</f>
        <v>0</v>
      </c>
      <c r="AE12" s="120">
        <f>+[1]RWD1!AE14</f>
        <v>0</v>
      </c>
      <c r="AF12" s="120">
        <f>+[1]RWD1!AF14</f>
        <v>0</v>
      </c>
      <c r="AG12" s="120">
        <f>+[1]RWD1!AG14</f>
        <v>0</v>
      </c>
      <c r="AH12" s="120">
        <f>+[1]RWD1!AH14</f>
        <v>0</v>
      </c>
      <c r="AI12" s="120">
        <f>+[1]RWD1!AI14</f>
        <v>0</v>
      </c>
      <c r="AJ12" s="120">
        <f>+[1]RWD1!AJ14</f>
        <v>0</v>
      </c>
    </row>
    <row r="13" spans="1:36">
      <c r="A13" s="120" t="str">
        <f>+[1]RWD1!A15</f>
        <v>Reject Group</v>
      </c>
      <c r="B13" s="120">
        <f>+[1]RWD1!B15</f>
        <v>0</v>
      </c>
      <c r="C13" s="120">
        <f>+[1]RWD1!C15</f>
        <v>0</v>
      </c>
      <c r="D13" s="120">
        <f>+[1]RWD1!D15</f>
        <v>0</v>
      </c>
      <c r="E13" s="120">
        <f>+[1]RWD1!E15</f>
        <v>0</v>
      </c>
      <c r="F13" s="120">
        <f>+[1]RWD1!F15</f>
        <v>0</v>
      </c>
      <c r="G13" s="120">
        <f>+[1]RWD1!G15</f>
        <v>0</v>
      </c>
      <c r="H13" s="120">
        <f>+[1]RWD1!H15</f>
        <v>0</v>
      </c>
      <c r="I13" s="120">
        <f>+[1]RWD1!I15</f>
        <v>0</v>
      </c>
      <c r="J13" s="120">
        <f>+[1]RWD1!J15</f>
        <v>0</v>
      </c>
      <c r="K13" s="120">
        <f>+[1]RWD1!K15</f>
        <v>0</v>
      </c>
      <c r="L13" s="120">
        <f>+[1]RWD1!L15</f>
        <v>0</v>
      </c>
      <c r="M13" s="120">
        <f>+[1]RWD1!M15</f>
        <v>0</v>
      </c>
      <c r="N13" s="120">
        <f>+[1]RWD1!N15</f>
        <v>0</v>
      </c>
      <c r="O13" s="120">
        <f>+[1]RWD1!O15</f>
        <v>0</v>
      </c>
      <c r="P13" s="120">
        <f>+[1]RWD1!P15</f>
        <v>0</v>
      </c>
      <c r="Q13" s="120">
        <f>+[1]RWD1!Q15</f>
        <v>0</v>
      </c>
      <c r="R13" s="120">
        <f>+[1]RWD1!R15</f>
        <v>0</v>
      </c>
      <c r="S13" s="120">
        <f>+[1]RWD1!S15</f>
        <v>0</v>
      </c>
      <c r="T13" s="120">
        <f>+[1]RWD1!T15</f>
        <v>0</v>
      </c>
      <c r="U13" s="120">
        <f>+[1]RWD1!U15</f>
        <v>0</v>
      </c>
      <c r="V13" s="120">
        <f>+[1]RWD1!V15</f>
        <v>0</v>
      </c>
      <c r="W13" s="120">
        <f>+[1]RWD1!W15</f>
        <v>0</v>
      </c>
      <c r="X13" s="120">
        <f>+[1]RWD1!X15</f>
        <v>0</v>
      </c>
      <c r="Y13" s="120">
        <f>+[1]RWD1!Y15</f>
        <v>0</v>
      </c>
      <c r="Z13" s="120">
        <f>+[1]RWD1!Z15</f>
        <v>0</v>
      </c>
      <c r="AA13" s="120">
        <f>+[1]RWD1!AA15</f>
        <v>0</v>
      </c>
      <c r="AB13" s="120">
        <f>+[1]RWD1!AB15</f>
        <v>0</v>
      </c>
      <c r="AC13" s="120">
        <f>+[1]RWD1!AC15</f>
        <v>0</v>
      </c>
      <c r="AD13" s="120">
        <f>+[1]RWD1!AD15</f>
        <v>0</v>
      </c>
      <c r="AE13" s="120">
        <f>+[1]RWD1!AE15</f>
        <v>0</v>
      </c>
      <c r="AF13" s="120">
        <f>+[1]RWD1!AF15</f>
        <v>0</v>
      </c>
      <c r="AG13" s="120">
        <f>+[1]RWD1!AG15</f>
        <v>0</v>
      </c>
      <c r="AH13" s="120">
        <f>+[1]RWD1!AH15</f>
        <v>0</v>
      </c>
      <c r="AI13" s="120">
        <f>+[1]RWD1!AI15</f>
        <v>0</v>
      </c>
      <c r="AJ13" s="120">
        <f>+[1]RWD1!AJ15</f>
        <v>0</v>
      </c>
    </row>
    <row r="14" spans="1:36">
      <c r="A14" s="120" t="str">
        <f>+[1]RWD1!A16</f>
        <v>ADJUST MACHINE</v>
      </c>
      <c r="B14" s="120">
        <f>+[1]RWD1!B16</f>
        <v>66</v>
      </c>
      <c r="C14" s="120">
        <f>+[1]RWD1!C16</f>
        <v>8</v>
      </c>
      <c r="D14" s="120">
        <f>+[1]RWD1!D16</f>
        <v>0</v>
      </c>
      <c r="E14" s="120">
        <f>+[1]RWD1!E16</f>
        <v>5</v>
      </c>
      <c r="F14" s="120">
        <f>+[1]RWD1!F16</f>
        <v>0</v>
      </c>
      <c r="G14" s="120">
        <f>+[1]RWD1!G16</f>
        <v>0</v>
      </c>
      <c r="H14" s="120">
        <f>+[1]RWD1!H16</f>
        <v>0</v>
      </c>
      <c r="I14" s="120">
        <f>+[1]RWD1!I16</f>
        <v>0</v>
      </c>
      <c r="J14" s="120">
        <f>+[1]RWD1!J16</f>
        <v>0</v>
      </c>
      <c r="K14" s="120">
        <f>+[1]RWD1!K16</f>
        <v>2</v>
      </c>
      <c r="L14" s="120">
        <f>+[1]RWD1!L16</f>
        <v>0</v>
      </c>
      <c r="M14" s="120">
        <f>+[1]RWD1!M16</f>
        <v>1</v>
      </c>
      <c r="N14" s="120">
        <f>+[1]RWD1!N16</f>
        <v>0</v>
      </c>
      <c r="O14" s="120">
        <f>+[1]RWD1!O16</f>
        <v>0</v>
      </c>
      <c r="P14" s="120">
        <f>+[1]RWD1!P16</f>
        <v>2</v>
      </c>
      <c r="Q14" s="120">
        <f>+[1]RWD1!Q16</f>
        <v>0</v>
      </c>
      <c r="R14" s="120">
        <f>+[1]RWD1!R16</f>
        <v>0</v>
      </c>
      <c r="S14" s="120">
        <f>+[1]RWD1!S16</f>
        <v>0</v>
      </c>
      <c r="T14" s="120">
        <f>+[1]RWD1!T16</f>
        <v>0</v>
      </c>
      <c r="U14" s="120">
        <f>+[1]RWD1!U16</f>
        <v>0</v>
      </c>
      <c r="V14" s="120">
        <f>+[1]RWD1!V16</f>
        <v>0</v>
      </c>
      <c r="W14" s="120">
        <f>+[1]RWD1!W16</f>
        <v>0</v>
      </c>
      <c r="X14" s="120">
        <f>+[1]RWD1!X16</f>
        <v>0</v>
      </c>
      <c r="Y14" s="120">
        <f>+[1]RWD1!Y16</f>
        <v>0</v>
      </c>
      <c r="Z14" s="120">
        <f>+[1]RWD1!Z16</f>
        <v>0</v>
      </c>
      <c r="AA14" s="120">
        <f>+[1]RWD1!AA16</f>
        <v>0</v>
      </c>
      <c r="AB14" s="120">
        <f>+[1]RWD1!AB16</f>
        <v>0</v>
      </c>
      <c r="AC14" s="120">
        <f>+[1]RWD1!AC16</f>
        <v>0</v>
      </c>
      <c r="AD14" s="120">
        <f>+[1]RWD1!AD16</f>
        <v>0</v>
      </c>
      <c r="AE14" s="120">
        <f>+[1]RWD1!AE16</f>
        <v>0</v>
      </c>
      <c r="AF14" s="120">
        <f>+[1]RWD1!AF16</f>
        <v>0</v>
      </c>
      <c r="AG14" s="120">
        <f>+[1]RWD1!AG16</f>
        <v>0</v>
      </c>
      <c r="AH14" s="120">
        <f>+[1]RWD1!AH16</f>
        <v>0</v>
      </c>
      <c r="AI14" s="120">
        <f>+[1]RWD1!AI16</f>
        <v>0</v>
      </c>
      <c r="AJ14" s="120">
        <f>+[1]RWD1!AJ16</f>
        <v>0</v>
      </c>
    </row>
    <row r="15" spans="1:36">
      <c r="A15" s="120" t="str">
        <f>+[1]RWD1!A17</f>
        <v>ANGLE</v>
      </c>
      <c r="B15" s="120">
        <f>+[1]RWD1!B17</f>
        <v>0</v>
      </c>
      <c r="C15" s="120">
        <f>+[1]RWD1!C17</f>
        <v>0</v>
      </c>
      <c r="D15" s="120">
        <f>+[1]RWD1!D17</f>
        <v>0</v>
      </c>
      <c r="E15" s="120">
        <f>+[1]RWD1!E17</f>
        <v>0</v>
      </c>
      <c r="F15" s="120">
        <f>+[1]RWD1!F17</f>
        <v>0</v>
      </c>
      <c r="G15" s="120">
        <f>+[1]RWD1!G17</f>
        <v>0</v>
      </c>
      <c r="H15" s="120">
        <f>+[1]RWD1!H17</f>
        <v>0</v>
      </c>
      <c r="I15" s="120">
        <f>+[1]RWD1!I17</f>
        <v>0</v>
      </c>
      <c r="J15" s="120">
        <f>+[1]RWD1!J17</f>
        <v>0</v>
      </c>
      <c r="K15" s="120">
        <f>+[1]RWD1!K17</f>
        <v>0</v>
      </c>
      <c r="L15" s="120">
        <f>+[1]RWD1!L17</f>
        <v>0</v>
      </c>
      <c r="M15" s="120">
        <f>+[1]RWD1!M17</f>
        <v>0</v>
      </c>
      <c r="N15" s="120">
        <f>+[1]RWD1!N17</f>
        <v>0</v>
      </c>
      <c r="O15" s="120">
        <f>+[1]RWD1!O17</f>
        <v>0</v>
      </c>
      <c r="P15" s="120">
        <f>+[1]RWD1!P17</f>
        <v>0</v>
      </c>
      <c r="Q15" s="120">
        <f>+[1]RWD1!Q17</f>
        <v>0</v>
      </c>
      <c r="R15" s="120">
        <f>+[1]RWD1!R17</f>
        <v>0</v>
      </c>
      <c r="S15" s="120">
        <f>+[1]RWD1!S17</f>
        <v>0</v>
      </c>
      <c r="T15" s="120">
        <f>+[1]RWD1!T17</f>
        <v>0</v>
      </c>
      <c r="U15" s="120">
        <f>+[1]RWD1!U17</f>
        <v>0</v>
      </c>
      <c r="V15" s="120">
        <f>+[1]RWD1!V17</f>
        <v>0</v>
      </c>
      <c r="W15" s="120">
        <f>+[1]RWD1!W17</f>
        <v>0</v>
      </c>
      <c r="X15" s="120">
        <f>+[1]RWD1!X17</f>
        <v>0</v>
      </c>
      <c r="Y15" s="120">
        <f>+[1]RWD1!Y17</f>
        <v>0</v>
      </c>
      <c r="Z15" s="120">
        <f>+[1]RWD1!Z17</f>
        <v>0</v>
      </c>
      <c r="AA15" s="120">
        <f>+[1]RWD1!AA17</f>
        <v>0</v>
      </c>
      <c r="AB15" s="120">
        <f>+[1]RWD1!AB17</f>
        <v>0</v>
      </c>
      <c r="AC15" s="120">
        <f>+[1]RWD1!AC17</f>
        <v>0</v>
      </c>
      <c r="AD15" s="120">
        <f>+[1]RWD1!AD17</f>
        <v>0</v>
      </c>
      <c r="AE15" s="120">
        <f>+[1]RWD1!AE17</f>
        <v>0</v>
      </c>
      <c r="AF15" s="120">
        <f>+[1]RWD1!AF17</f>
        <v>0</v>
      </c>
      <c r="AG15" s="120">
        <f>+[1]RWD1!AG17</f>
        <v>0</v>
      </c>
      <c r="AH15" s="120">
        <f>+[1]RWD1!AH17</f>
        <v>0</v>
      </c>
      <c r="AI15" s="120">
        <f>+[1]RWD1!AI17</f>
        <v>0</v>
      </c>
      <c r="AJ15" s="120">
        <f>+[1]RWD1!AJ17</f>
        <v>0</v>
      </c>
    </row>
    <row r="16" spans="1:36">
      <c r="A16" s="120" t="str">
        <f>+[1]RWD1!A18</f>
        <v>BURR ALL</v>
      </c>
      <c r="B16" s="120">
        <f>+[1]RWD1!B18</f>
        <v>207</v>
      </c>
      <c r="C16" s="120">
        <f>+[1]RWD1!C18</f>
        <v>17</v>
      </c>
      <c r="D16" s="120">
        <f>+[1]RWD1!D18</f>
        <v>0</v>
      </c>
      <c r="E16" s="120">
        <f>+[1]RWD1!E18</f>
        <v>0</v>
      </c>
      <c r="F16" s="120">
        <f>+[1]RWD1!F18</f>
        <v>0</v>
      </c>
      <c r="G16" s="120">
        <f>+[1]RWD1!G18</f>
        <v>0</v>
      </c>
      <c r="H16" s="120">
        <f>+[1]RWD1!H18</f>
        <v>0</v>
      </c>
      <c r="I16" s="120">
        <f>+[1]RWD1!I18</f>
        <v>0</v>
      </c>
      <c r="J16" s="120">
        <f>+[1]RWD1!J18</f>
        <v>0</v>
      </c>
      <c r="K16" s="120">
        <f>+[1]RWD1!K18</f>
        <v>0</v>
      </c>
      <c r="L16" s="120">
        <f>+[1]RWD1!L18</f>
        <v>0</v>
      </c>
      <c r="M16" s="120">
        <f>+[1]RWD1!M18</f>
        <v>0</v>
      </c>
      <c r="N16" s="120">
        <f>+[1]RWD1!N18</f>
        <v>0</v>
      </c>
      <c r="O16" s="120">
        <f>+[1]RWD1!O18</f>
        <v>0</v>
      </c>
      <c r="P16" s="120">
        <f>+[1]RWD1!P18</f>
        <v>0</v>
      </c>
      <c r="Q16" s="120">
        <f>+[1]RWD1!Q18</f>
        <v>0</v>
      </c>
      <c r="R16" s="120">
        <f>+[1]RWD1!R18</f>
        <v>0</v>
      </c>
      <c r="S16" s="120">
        <f>+[1]RWD1!S18</f>
        <v>0</v>
      </c>
      <c r="T16" s="120">
        <f>+[1]RWD1!T18</f>
        <v>0</v>
      </c>
      <c r="U16" s="120">
        <f>+[1]RWD1!U18</f>
        <v>0</v>
      </c>
      <c r="V16" s="120">
        <f>+[1]RWD1!V18</f>
        <v>0</v>
      </c>
      <c r="W16" s="120">
        <f>+[1]RWD1!W18</f>
        <v>0</v>
      </c>
      <c r="X16" s="120">
        <f>+[1]RWD1!X18</f>
        <v>0</v>
      </c>
      <c r="Y16" s="120">
        <f>+[1]RWD1!Y18</f>
        <v>0</v>
      </c>
      <c r="Z16" s="120">
        <f>+[1]RWD1!Z18</f>
        <v>0</v>
      </c>
      <c r="AA16" s="120">
        <f>+[1]RWD1!AA18</f>
        <v>0</v>
      </c>
      <c r="AB16" s="120">
        <f>+[1]RWD1!AB18</f>
        <v>0</v>
      </c>
      <c r="AC16" s="120">
        <f>+[1]RWD1!AC18</f>
        <v>0</v>
      </c>
      <c r="AD16" s="120">
        <f>+[1]RWD1!AD18</f>
        <v>0</v>
      </c>
      <c r="AE16" s="120">
        <f>+[1]RWD1!AE18</f>
        <v>0</v>
      </c>
      <c r="AF16" s="120">
        <f>+[1]RWD1!AF18</f>
        <v>0</v>
      </c>
      <c r="AG16" s="120">
        <f>+[1]RWD1!AG18</f>
        <v>0</v>
      </c>
      <c r="AH16" s="120">
        <f>+[1]RWD1!AH18</f>
        <v>0</v>
      </c>
      <c r="AI16" s="120">
        <f>+[1]RWD1!AI18</f>
        <v>0</v>
      </c>
      <c r="AJ16" s="120">
        <f>+[1]RWD1!AJ18</f>
        <v>0</v>
      </c>
    </row>
    <row r="17" spans="1:36">
      <c r="A17" s="120" t="str">
        <f>+[1]RWD1!A19</f>
        <v>CONTAM ALL</v>
      </c>
      <c r="B17" s="120">
        <f>+[1]RWD1!B19</f>
        <v>26</v>
      </c>
      <c r="C17" s="120">
        <f>+[1]RWD1!C19</f>
        <v>55</v>
      </c>
      <c r="D17" s="120">
        <f>+[1]RWD1!D19</f>
        <v>1</v>
      </c>
      <c r="E17" s="120">
        <f>+[1]RWD1!E19</f>
        <v>5</v>
      </c>
      <c r="F17" s="120">
        <f>+[1]RWD1!F19</f>
        <v>0</v>
      </c>
      <c r="G17" s="120">
        <f>+[1]RWD1!G19</f>
        <v>0</v>
      </c>
      <c r="H17" s="120">
        <f>+[1]RWD1!H19</f>
        <v>0</v>
      </c>
      <c r="I17" s="120">
        <f>+[1]RWD1!I19</f>
        <v>0</v>
      </c>
      <c r="J17" s="120">
        <f>+[1]RWD1!J19</f>
        <v>0</v>
      </c>
      <c r="K17" s="120">
        <f>+[1]RWD1!K19</f>
        <v>0</v>
      </c>
      <c r="L17" s="120">
        <f>+[1]RWD1!L19</f>
        <v>0</v>
      </c>
      <c r="M17" s="120">
        <f>+[1]RWD1!M19</f>
        <v>0</v>
      </c>
      <c r="N17" s="120">
        <f>+[1]RWD1!N19</f>
        <v>0</v>
      </c>
      <c r="O17" s="120">
        <f>+[1]RWD1!O19</f>
        <v>0</v>
      </c>
      <c r="P17" s="120">
        <f>+[1]RWD1!P19</f>
        <v>0</v>
      </c>
      <c r="Q17" s="120">
        <f>+[1]RWD1!Q19</f>
        <v>0</v>
      </c>
      <c r="R17" s="120">
        <f>+[1]RWD1!R19</f>
        <v>5</v>
      </c>
      <c r="S17" s="120">
        <f>+[1]RWD1!S19</f>
        <v>0</v>
      </c>
      <c r="T17" s="120">
        <f>+[1]RWD1!T19</f>
        <v>0</v>
      </c>
      <c r="U17" s="120">
        <f>+[1]RWD1!U19</f>
        <v>0</v>
      </c>
      <c r="V17" s="120">
        <f>+[1]RWD1!V19</f>
        <v>0</v>
      </c>
      <c r="W17" s="120">
        <f>+[1]RWD1!W19</f>
        <v>0</v>
      </c>
      <c r="X17" s="120">
        <f>+[1]RWD1!X19</f>
        <v>0</v>
      </c>
      <c r="Y17" s="120">
        <f>+[1]RWD1!Y19</f>
        <v>0</v>
      </c>
      <c r="Z17" s="120">
        <f>+[1]RWD1!Z19</f>
        <v>0</v>
      </c>
      <c r="AA17" s="120">
        <f>+[1]RWD1!AA19</f>
        <v>0</v>
      </c>
      <c r="AB17" s="120">
        <f>+[1]RWD1!AB19</f>
        <v>0</v>
      </c>
      <c r="AC17" s="120">
        <f>+[1]RWD1!AC19</f>
        <v>0</v>
      </c>
      <c r="AD17" s="120">
        <f>+[1]RWD1!AD19</f>
        <v>0</v>
      </c>
      <c r="AE17" s="120">
        <f>+[1]RWD1!AE19</f>
        <v>0</v>
      </c>
      <c r="AF17" s="120">
        <f>+[1]RWD1!AF19</f>
        <v>0</v>
      </c>
      <c r="AG17" s="120">
        <f>+[1]RWD1!AG19</f>
        <v>0</v>
      </c>
      <c r="AH17" s="120">
        <f>+[1]RWD1!AH19</f>
        <v>0</v>
      </c>
      <c r="AI17" s="120">
        <f>+[1]RWD1!AI19</f>
        <v>0</v>
      </c>
      <c r="AJ17" s="120">
        <f>+[1]RWD1!AJ19</f>
        <v>0</v>
      </c>
    </row>
    <row r="18" spans="1:36">
      <c r="A18" s="120" t="str">
        <f>+[1]RWD1!A20</f>
        <v>CUT NG</v>
      </c>
      <c r="B18" s="120">
        <f>+[1]RWD1!B20</f>
        <v>10</v>
      </c>
      <c r="C18" s="120">
        <f>+[1]RWD1!C20</f>
        <v>16</v>
      </c>
      <c r="D18" s="120">
        <f>+[1]RWD1!D20</f>
        <v>11</v>
      </c>
      <c r="E18" s="120">
        <f>+[1]RWD1!E20</f>
        <v>1</v>
      </c>
      <c r="F18" s="120">
        <f>+[1]RWD1!F20</f>
        <v>0</v>
      </c>
      <c r="G18" s="120">
        <f>+[1]RWD1!G20</f>
        <v>0</v>
      </c>
      <c r="H18" s="120">
        <f>+[1]RWD1!H20</f>
        <v>0</v>
      </c>
      <c r="I18" s="120">
        <f>+[1]RWD1!I20</f>
        <v>0</v>
      </c>
      <c r="J18" s="120">
        <f>+[1]RWD1!J20</f>
        <v>0</v>
      </c>
      <c r="K18" s="120">
        <f>+[1]RWD1!K20</f>
        <v>0</v>
      </c>
      <c r="L18" s="120">
        <f>+[1]RWD1!L20</f>
        <v>0</v>
      </c>
      <c r="M18" s="120">
        <f>+[1]RWD1!M20</f>
        <v>0</v>
      </c>
      <c r="N18" s="120">
        <f>+[1]RWD1!N20</f>
        <v>0</v>
      </c>
      <c r="O18" s="120">
        <f>+[1]RWD1!O20</f>
        <v>0</v>
      </c>
      <c r="P18" s="120">
        <f>+[1]RWD1!P20</f>
        <v>0</v>
      </c>
      <c r="Q18" s="120">
        <f>+[1]RWD1!Q20</f>
        <v>0</v>
      </c>
      <c r="R18" s="120">
        <f>+[1]RWD1!R20</f>
        <v>0</v>
      </c>
      <c r="S18" s="120">
        <f>+[1]RWD1!S20</f>
        <v>0</v>
      </c>
      <c r="T18" s="120">
        <f>+[1]RWD1!T20</f>
        <v>0</v>
      </c>
      <c r="U18" s="120">
        <f>+[1]RWD1!U20</f>
        <v>1</v>
      </c>
      <c r="V18" s="120">
        <f>+[1]RWD1!V20</f>
        <v>0</v>
      </c>
      <c r="W18" s="120">
        <f>+[1]RWD1!W20</f>
        <v>0</v>
      </c>
      <c r="X18" s="120">
        <f>+[1]RWD1!X20</f>
        <v>0</v>
      </c>
      <c r="Y18" s="120">
        <f>+[1]RWD1!Y20</f>
        <v>0</v>
      </c>
      <c r="Z18" s="120">
        <f>+[1]RWD1!Z20</f>
        <v>0</v>
      </c>
      <c r="AA18" s="120">
        <f>+[1]RWD1!AA20</f>
        <v>0</v>
      </c>
      <c r="AB18" s="120">
        <f>+[1]RWD1!AB20</f>
        <v>0</v>
      </c>
      <c r="AC18" s="120">
        <f>+[1]RWD1!AC20</f>
        <v>0</v>
      </c>
      <c r="AD18" s="120">
        <f>+[1]RWD1!AD20</f>
        <v>0</v>
      </c>
      <c r="AE18" s="120">
        <f>+[1]RWD1!AE20</f>
        <v>0</v>
      </c>
      <c r="AF18" s="120">
        <f>+[1]RWD1!AF20</f>
        <v>0</v>
      </c>
      <c r="AG18" s="120">
        <f>+[1]RWD1!AG20</f>
        <v>0</v>
      </c>
      <c r="AH18" s="120">
        <f>+[1]RWD1!AH20</f>
        <v>0</v>
      </c>
      <c r="AI18" s="120">
        <f>+[1]RWD1!AI20</f>
        <v>0</v>
      </c>
      <c r="AJ18" s="120">
        <f>+[1]RWD1!AJ20</f>
        <v>0</v>
      </c>
    </row>
    <row r="19" spans="1:36" s="80" customFormat="1">
      <c r="A19" s="120" t="str">
        <f>+[1]RWD1!A21</f>
        <v>DENT ALL</v>
      </c>
      <c r="B19" s="120">
        <f>+[1]RWD1!B21</f>
        <v>37</v>
      </c>
      <c r="C19" s="120">
        <f>+[1]RWD1!C21</f>
        <v>54</v>
      </c>
      <c r="D19" s="120">
        <f>+[1]RWD1!D21</f>
        <v>1</v>
      </c>
      <c r="E19" s="120">
        <f>+[1]RWD1!E21</f>
        <v>2</v>
      </c>
      <c r="F19" s="120">
        <f>+[1]RWD1!F21</f>
        <v>0</v>
      </c>
      <c r="G19" s="120">
        <f>+[1]RWD1!G21</f>
        <v>0</v>
      </c>
      <c r="H19" s="120">
        <f>+[1]RWD1!H21</f>
        <v>0</v>
      </c>
      <c r="I19" s="120">
        <f>+[1]RWD1!I21</f>
        <v>0</v>
      </c>
      <c r="J19" s="120">
        <f>+[1]RWD1!J21</f>
        <v>0</v>
      </c>
      <c r="K19" s="120">
        <f>+[1]RWD1!K21</f>
        <v>0</v>
      </c>
      <c r="L19" s="120">
        <f>+[1]RWD1!L21</f>
        <v>0</v>
      </c>
      <c r="M19" s="120">
        <f>+[1]RWD1!M21</f>
        <v>0</v>
      </c>
      <c r="N19" s="120">
        <f>+[1]RWD1!N21</f>
        <v>0</v>
      </c>
      <c r="O19" s="120">
        <f>+[1]RWD1!O21</f>
        <v>0</v>
      </c>
      <c r="P19" s="120">
        <f>+[1]RWD1!P21</f>
        <v>0</v>
      </c>
      <c r="Q19" s="120">
        <f>+[1]RWD1!Q21</f>
        <v>0</v>
      </c>
      <c r="R19" s="120">
        <f>+[1]RWD1!R21</f>
        <v>2</v>
      </c>
      <c r="S19" s="120">
        <f>+[1]RWD1!S21</f>
        <v>0</v>
      </c>
      <c r="T19" s="120">
        <f>+[1]RWD1!T21</f>
        <v>0</v>
      </c>
      <c r="U19" s="120">
        <f>+[1]RWD1!U21</f>
        <v>0</v>
      </c>
      <c r="V19" s="120">
        <f>+[1]RWD1!V21</f>
        <v>0</v>
      </c>
      <c r="W19" s="120">
        <f>+[1]RWD1!W21</f>
        <v>0</v>
      </c>
      <c r="X19" s="120">
        <f>+[1]RWD1!X21</f>
        <v>0</v>
      </c>
      <c r="Y19" s="120">
        <f>+[1]RWD1!Y21</f>
        <v>0</v>
      </c>
      <c r="Z19" s="120">
        <f>+[1]RWD1!Z21</f>
        <v>0</v>
      </c>
      <c r="AA19" s="120">
        <f>+[1]RWD1!AA21</f>
        <v>0</v>
      </c>
      <c r="AB19" s="120">
        <f>+[1]RWD1!AB21</f>
        <v>0</v>
      </c>
      <c r="AC19" s="120">
        <f>+[1]RWD1!AC21</f>
        <v>0</v>
      </c>
      <c r="AD19" s="120">
        <f>+[1]RWD1!AD21</f>
        <v>0</v>
      </c>
      <c r="AE19" s="120">
        <f>+[1]RWD1!AE21</f>
        <v>0</v>
      </c>
      <c r="AF19" s="120">
        <f>+[1]RWD1!AF21</f>
        <v>0</v>
      </c>
      <c r="AG19" s="120">
        <f>+[1]RWD1!AG21</f>
        <v>0</v>
      </c>
      <c r="AH19" s="120">
        <f>+[1]RWD1!AH21</f>
        <v>0</v>
      </c>
      <c r="AI19" s="120">
        <f>+[1]RWD1!AI21</f>
        <v>0</v>
      </c>
      <c r="AJ19" s="120">
        <f>+[1]RWD1!AJ21</f>
        <v>0</v>
      </c>
    </row>
    <row r="20" spans="1:36">
      <c r="A20" s="120" t="str">
        <f>+[1]RWD1!A22</f>
        <v>DRILL/SCREW NG</v>
      </c>
      <c r="B20" s="120">
        <f>+[1]RWD1!B22</f>
        <v>0</v>
      </c>
      <c r="C20" s="120">
        <f>+[1]RWD1!C22</f>
        <v>0</v>
      </c>
      <c r="D20" s="120">
        <f>+[1]RWD1!D22</f>
        <v>0</v>
      </c>
      <c r="E20" s="120">
        <f>+[1]RWD1!E22</f>
        <v>0</v>
      </c>
      <c r="F20" s="120">
        <f>+[1]RWD1!F22</f>
        <v>0</v>
      </c>
      <c r="G20" s="120">
        <f>+[1]RWD1!G22</f>
        <v>0</v>
      </c>
      <c r="H20" s="120">
        <f>+[1]RWD1!H22</f>
        <v>0</v>
      </c>
      <c r="I20" s="120">
        <f>+[1]RWD1!I22</f>
        <v>0</v>
      </c>
      <c r="J20" s="120">
        <f>+[1]RWD1!J22</f>
        <v>0</v>
      </c>
      <c r="K20" s="120">
        <f>+[1]RWD1!K22</f>
        <v>0</v>
      </c>
      <c r="L20" s="120">
        <f>+[1]RWD1!L22</f>
        <v>0</v>
      </c>
      <c r="M20" s="120">
        <f>+[1]RWD1!M22</f>
        <v>0</v>
      </c>
      <c r="N20" s="120">
        <f>+[1]RWD1!N22</f>
        <v>0</v>
      </c>
      <c r="O20" s="120">
        <f>+[1]RWD1!O22</f>
        <v>0</v>
      </c>
      <c r="P20" s="120">
        <f>+[1]RWD1!P22</f>
        <v>0</v>
      </c>
      <c r="Q20" s="120">
        <f>+[1]RWD1!Q22</f>
        <v>0</v>
      </c>
      <c r="R20" s="120">
        <f>+[1]RWD1!R22</f>
        <v>0</v>
      </c>
      <c r="S20" s="120">
        <f>+[1]RWD1!S22</f>
        <v>0</v>
      </c>
      <c r="T20" s="120">
        <f>+[1]RWD1!T22</f>
        <v>0</v>
      </c>
      <c r="U20" s="120">
        <f>+[1]RWD1!U22</f>
        <v>0</v>
      </c>
      <c r="V20" s="120">
        <f>+[1]RWD1!V22</f>
        <v>0</v>
      </c>
      <c r="W20" s="120">
        <f>+[1]RWD1!W22</f>
        <v>0</v>
      </c>
      <c r="X20" s="120">
        <f>+[1]RWD1!X22</f>
        <v>0</v>
      </c>
      <c r="Y20" s="120">
        <f>+[1]RWD1!Y22</f>
        <v>0</v>
      </c>
      <c r="Z20" s="120">
        <f>+[1]RWD1!Z22</f>
        <v>0</v>
      </c>
      <c r="AA20" s="120">
        <f>+[1]RWD1!AA22</f>
        <v>0</v>
      </c>
      <c r="AB20" s="120">
        <f>+[1]RWD1!AB22</f>
        <v>0</v>
      </c>
      <c r="AC20" s="120">
        <f>+[1]RWD1!AC22</f>
        <v>0</v>
      </c>
      <c r="AD20" s="120">
        <f>+[1]RWD1!AD22</f>
        <v>0</v>
      </c>
      <c r="AE20" s="120">
        <f>+[1]RWD1!AE22</f>
        <v>0</v>
      </c>
      <c r="AF20" s="120">
        <f>+[1]RWD1!AF22</f>
        <v>0</v>
      </c>
      <c r="AG20" s="120">
        <f>+[1]RWD1!AG22</f>
        <v>0</v>
      </c>
      <c r="AH20" s="120">
        <f>+[1]RWD1!AH22</f>
        <v>0</v>
      </c>
      <c r="AI20" s="120">
        <f>+[1]RWD1!AI22</f>
        <v>0</v>
      </c>
      <c r="AJ20" s="120">
        <f>+[1]RWD1!AJ22</f>
        <v>0</v>
      </c>
    </row>
    <row r="21" spans="1:36">
      <c r="A21" s="120" t="str">
        <f>+[1]RWD1!A23</f>
        <v>GEOMETRY</v>
      </c>
      <c r="B21" s="120">
        <f>+[1]RWD1!B23</f>
        <v>0</v>
      </c>
      <c r="C21" s="120">
        <f>+[1]RWD1!C23</f>
        <v>0</v>
      </c>
      <c r="D21" s="120">
        <f>+[1]RWD1!D23</f>
        <v>0</v>
      </c>
      <c r="E21" s="120">
        <f>+[1]RWD1!E23</f>
        <v>0</v>
      </c>
      <c r="F21" s="120">
        <f>+[1]RWD1!F23</f>
        <v>0</v>
      </c>
      <c r="G21" s="120">
        <f>+[1]RWD1!G23</f>
        <v>0</v>
      </c>
      <c r="H21" s="120">
        <f>+[1]RWD1!H23</f>
        <v>0</v>
      </c>
      <c r="I21" s="120">
        <f>+[1]RWD1!I23</f>
        <v>0</v>
      </c>
      <c r="J21" s="120">
        <f>+[1]RWD1!J23</f>
        <v>0</v>
      </c>
      <c r="K21" s="120">
        <f>+[1]RWD1!K23</f>
        <v>0</v>
      </c>
      <c r="L21" s="120">
        <f>+[1]RWD1!L23</f>
        <v>0</v>
      </c>
      <c r="M21" s="120">
        <f>+[1]RWD1!M23</f>
        <v>0</v>
      </c>
      <c r="N21" s="120">
        <f>+[1]RWD1!N23</f>
        <v>0</v>
      </c>
      <c r="O21" s="120">
        <f>+[1]RWD1!O23</f>
        <v>0</v>
      </c>
      <c r="P21" s="120">
        <f>+[1]RWD1!P23</f>
        <v>0</v>
      </c>
      <c r="Q21" s="120">
        <f>+[1]RWD1!Q23</f>
        <v>0</v>
      </c>
      <c r="R21" s="120">
        <f>+[1]RWD1!R23</f>
        <v>0</v>
      </c>
      <c r="S21" s="120">
        <f>+[1]RWD1!S23</f>
        <v>0</v>
      </c>
      <c r="T21" s="120">
        <f>+[1]RWD1!T23</f>
        <v>0</v>
      </c>
      <c r="U21" s="120">
        <f>+[1]RWD1!U23</f>
        <v>0</v>
      </c>
      <c r="V21" s="120">
        <f>+[1]RWD1!V23</f>
        <v>0</v>
      </c>
      <c r="W21" s="120">
        <f>+[1]RWD1!W23</f>
        <v>0</v>
      </c>
      <c r="X21" s="120">
        <f>+[1]RWD1!X23</f>
        <v>0</v>
      </c>
      <c r="Y21" s="120">
        <f>+[1]RWD1!Y23</f>
        <v>0</v>
      </c>
      <c r="Z21" s="120">
        <f>+[1]RWD1!Z23</f>
        <v>0</v>
      </c>
      <c r="AA21" s="120">
        <f>+[1]RWD1!AA23</f>
        <v>0</v>
      </c>
      <c r="AB21" s="120">
        <f>+[1]RWD1!AB23</f>
        <v>0</v>
      </c>
      <c r="AC21" s="120">
        <f>+[1]RWD1!AC23</f>
        <v>0</v>
      </c>
      <c r="AD21" s="120">
        <f>+[1]RWD1!AD23</f>
        <v>0</v>
      </c>
      <c r="AE21" s="120">
        <f>+[1]RWD1!AE23</f>
        <v>0</v>
      </c>
      <c r="AF21" s="120">
        <f>+[1]RWD1!AF23</f>
        <v>0</v>
      </c>
      <c r="AG21" s="120">
        <f>+[1]RWD1!AG23</f>
        <v>0</v>
      </c>
      <c r="AH21" s="120">
        <f>+[1]RWD1!AH23</f>
        <v>0</v>
      </c>
      <c r="AI21" s="120">
        <f>+[1]RWD1!AI23</f>
        <v>0</v>
      </c>
      <c r="AJ21" s="120">
        <f>+[1]RWD1!AJ23</f>
        <v>0</v>
      </c>
    </row>
    <row r="22" spans="1:36">
      <c r="A22" s="120" t="str">
        <f>+[1]RWD1!A24</f>
        <v>ID DEVIATE</v>
      </c>
      <c r="B22" s="120">
        <f>+[1]RWD1!B24</f>
        <v>0</v>
      </c>
      <c r="C22" s="120">
        <f>+[1]RWD1!C24</f>
        <v>0</v>
      </c>
      <c r="D22" s="120">
        <f>+[1]RWD1!D24</f>
        <v>0</v>
      </c>
      <c r="E22" s="120">
        <f>+[1]RWD1!E24</f>
        <v>0</v>
      </c>
      <c r="F22" s="120">
        <f>+[1]RWD1!F24</f>
        <v>0</v>
      </c>
      <c r="G22" s="120">
        <f>+[1]RWD1!G24</f>
        <v>0</v>
      </c>
      <c r="H22" s="120">
        <f>+[1]RWD1!H24</f>
        <v>0</v>
      </c>
      <c r="I22" s="120">
        <f>+[1]RWD1!I24</f>
        <v>0</v>
      </c>
      <c r="J22" s="120">
        <f>+[1]RWD1!J24</f>
        <v>0</v>
      </c>
      <c r="K22" s="120">
        <f>+[1]RWD1!K24</f>
        <v>0</v>
      </c>
      <c r="L22" s="120">
        <f>+[1]RWD1!L24</f>
        <v>0</v>
      </c>
      <c r="M22" s="120">
        <f>+[1]RWD1!M24</f>
        <v>0</v>
      </c>
      <c r="N22" s="120">
        <f>+[1]RWD1!N24</f>
        <v>0</v>
      </c>
      <c r="O22" s="120">
        <f>+[1]RWD1!O24</f>
        <v>0</v>
      </c>
      <c r="P22" s="120">
        <f>+[1]RWD1!P24</f>
        <v>0</v>
      </c>
      <c r="Q22" s="120">
        <f>+[1]RWD1!Q24</f>
        <v>0</v>
      </c>
      <c r="R22" s="120">
        <f>+[1]RWD1!R24</f>
        <v>0</v>
      </c>
      <c r="S22" s="120">
        <f>+[1]RWD1!S24</f>
        <v>0</v>
      </c>
      <c r="T22" s="120">
        <f>+[1]RWD1!T24</f>
        <v>0</v>
      </c>
      <c r="U22" s="120">
        <f>+[1]RWD1!U24</f>
        <v>0</v>
      </c>
      <c r="V22" s="120">
        <f>+[1]RWD1!V24</f>
        <v>0</v>
      </c>
      <c r="W22" s="120">
        <f>+[1]RWD1!W24</f>
        <v>0</v>
      </c>
      <c r="X22" s="120">
        <f>+[1]RWD1!X24</f>
        <v>0</v>
      </c>
      <c r="Y22" s="120">
        <f>+[1]RWD1!Y24</f>
        <v>0</v>
      </c>
      <c r="Z22" s="120">
        <f>+[1]RWD1!Z24</f>
        <v>0</v>
      </c>
      <c r="AA22" s="120">
        <f>+[1]RWD1!AA24</f>
        <v>0</v>
      </c>
      <c r="AB22" s="120">
        <f>+[1]RWD1!AB24</f>
        <v>0</v>
      </c>
      <c r="AC22" s="120">
        <f>+[1]RWD1!AC24</f>
        <v>0</v>
      </c>
      <c r="AD22" s="120">
        <f>+[1]RWD1!AD24</f>
        <v>0</v>
      </c>
      <c r="AE22" s="120">
        <f>+[1]RWD1!AE24</f>
        <v>0</v>
      </c>
      <c r="AF22" s="120">
        <f>+[1]RWD1!AF24</f>
        <v>0</v>
      </c>
      <c r="AG22" s="120">
        <f>+[1]RWD1!AG24</f>
        <v>0</v>
      </c>
      <c r="AH22" s="120">
        <f>+[1]RWD1!AH24</f>
        <v>0</v>
      </c>
      <c r="AI22" s="120">
        <f>+[1]RWD1!AI24</f>
        <v>0</v>
      </c>
      <c r="AJ22" s="120">
        <f>+[1]RWD1!AJ24</f>
        <v>0</v>
      </c>
    </row>
    <row r="23" spans="1:36">
      <c r="A23" s="120" t="str">
        <f>+[1]RWD1!A25</f>
        <v>ID SHAFT O/S</v>
      </c>
      <c r="B23" s="120">
        <f>+[1]RWD1!B25</f>
        <v>16</v>
      </c>
      <c r="C23" s="120">
        <f>+[1]RWD1!C25</f>
        <v>56</v>
      </c>
      <c r="D23" s="120">
        <f>+[1]RWD1!D25</f>
        <v>2</v>
      </c>
      <c r="E23" s="120">
        <f>+[1]RWD1!E25</f>
        <v>97</v>
      </c>
      <c r="F23" s="120">
        <f>+[1]RWD1!F25</f>
        <v>0</v>
      </c>
      <c r="G23" s="120">
        <f>+[1]RWD1!G25</f>
        <v>0</v>
      </c>
      <c r="H23" s="120">
        <f>+[1]RWD1!H25</f>
        <v>0</v>
      </c>
      <c r="I23" s="120">
        <f>+[1]RWD1!I25</f>
        <v>0</v>
      </c>
      <c r="J23" s="120">
        <f>+[1]RWD1!J25</f>
        <v>0</v>
      </c>
      <c r="K23" s="120">
        <f>+[1]RWD1!K25</f>
        <v>0</v>
      </c>
      <c r="L23" s="120">
        <f>+[1]RWD1!L25</f>
        <v>0</v>
      </c>
      <c r="M23" s="120">
        <f>+[1]RWD1!M25</f>
        <v>0</v>
      </c>
      <c r="N23" s="120">
        <f>+[1]RWD1!N25</f>
        <v>0</v>
      </c>
      <c r="O23" s="120">
        <f>+[1]RWD1!O25</f>
        <v>0</v>
      </c>
      <c r="P23" s="120">
        <f>+[1]RWD1!P25</f>
        <v>97</v>
      </c>
      <c r="Q23" s="120">
        <f>+[1]RWD1!Q25</f>
        <v>0</v>
      </c>
      <c r="R23" s="120">
        <f>+[1]RWD1!R25</f>
        <v>0</v>
      </c>
      <c r="S23" s="120">
        <f>+[1]RWD1!S25</f>
        <v>0</v>
      </c>
      <c r="T23" s="120">
        <f>+[1]RWD1!T25</f>
        <v>0</v>
      </c>
      <c r="U23" s="120">
        <f>+[1]RWD1!U25</f>
        <v>0</v>
      </c>
      <c r="V23" s="120">
        <f>+[1]RWD1!V25</f>
        <v>0</v>
      </c>
      <c r="W23" s="120">
        <f>+[1]RWD1!W25</f>
        <v>0</v>
      </c>
      <c r="X23" s="120">
        <f>+[1]RWD1!X25</f>
        <v>0</v>
      </c>
      <c r="Y23" s="120">
        <f>+[1]RWD1!Y25</f>
        <v>0</v>
      </c>
      <c r="Z23" s="120">
        <f>+[1]RWD1!Z25</f>
        <v>0</v>
      </c>
      <c r="AA23" s="120">
        <f>+[1]RWD1!AA25</f>
        <v>0</v>
      </c>
      <c r="AB23" s="120">
        <f>+[1]RWD1!AB25</f>
        <v>0</v>
      </c>
      <c r="AC23" s="120">
        <f>+[1]RWD1!AC25</f>
        <v>0</v>
      </c>
      <c r="AD23" s="120">
        <f>+[1]RWD1!AD25</f>
        <v>0</v>
      </c>
      <c r="AE23" s="120">
        <f>+[1]RWD1!AE25</f>
        <v>0</v>
      </c>
      <c r="AF23" s="120">
        <f>+[1]RWD1!AF25</f>
        <v>0</v>
      </c>
      <c r="AG23" s="120">
        <f>+[1]RWD1!AG25</f>
        <v>0</v>
      </c>
      <c r="AH23" s="120">
        <f>+[1]RWD1!AH25</f>
        <v>0</v>
      </c>
      <c r="AI23" s="120">
        <f>+[1]RWD1!AI25</f>
        <v>0</v>
      </c>
      <c r="AJ23" s="120">
        <f>+[1]RWD1!AJ25</f>
        <v>0</v>
      </c>
    </row>
    <row r="24" spans="1:36">
      <c r="A24" s="120" t="str">
        <f>+[1]RWD1!A26</f>
        <v>ID SHAFT TAPER</v>
      </c>
      <c r="B24" s="120">
        <f>+[1]RWD1!B26</f>
        <v>0</v>
      </c>
      <c r="C24" s="120">
        <f>+[1]RWD1!C26</f>
        <v>0</v>
      </c>
      <c r="D24" s="120">
        <f>+[1]RWD1!D26</f>
        <v>0</v>
      </c>
      <c r="E24" s="120">
        <f>+[1]RWD1!E26</f>
        <v>0</v>
      </c>
      <c r="F24" s="120">
        <f>+[1]RWD1!F26</f>
        <v>0</v>
      </c>
      <c r="G24" s="120">
        <f>+[1]RWD1!G26</f>
        <v>0</v>
      </c>
      <c r="H24" s="120">
        <f>+[1]RWD1!H26</f>
        <v>0</v>
      </c>
      <c r="I24" s="120">
        <f>+[1]RWD1!I26</f>
        <v>0</v>
      </c>
      <c r="J24" s="120">
        <f>+[1]RWD1!J26</f>
        <v>0</v>
      </c>
      <c r="K24" s="120">
        <f>+[1]RWD1!K26</f>
        <v>0</v>
      </c>
      <c r="L24" s="120">
        <f>+[1]RWD1!L26</f>
        <v>0</v>
      </c>
      <c r="M24" s="120">
        <f>+[1]RWD1!M26</f>
        <v>0</v>
      </c>
      <c r="N24" s="120">
        <f>+[1]RWD1!N26</f>
        <v>0</v>
      </c>
      <c r="O24" s="120">
        <f>+[1]RWD1!O26</f>
        <v>0</v>
      </c>
      <c r="P24" s="120">
        <f>+[1]RWD1!P26</f>
        <v>0</v>
      </c>
      <c r="Q24" s="120">
        <f>+[1]RWD1!Q26</f>
        <v>0</v>
      </c>
      <c r="R24" s="120">
        <f>+[1]RWD1!R26</f>
        <v>0</v>
      </c>
      <c r="S24" s="120">
        <f>+[1]RWD1!S26</f>
        <v>0</v>
      </c>
      <c r="T24" s="120">
        <f>+[1]RWD1!T26</f>
        <v>0</v>
      </c>
      <c r="U24" s="120">
        <f>+[1]RWD1!U26</f>
        <v>0</v>
      </c>
      <c r="V24" s="120">
        <f>+[1]RWD1!V26</f>
        <v>0</v>
      </c>
      <c r="W24" s="120">
        <f>+[1]RWD1!W26</f>
        <v>0</v>
      </c>
      <c r="X24" s="120">
        <f>+[1]RWD1!X26</f>
        <v>0</v>
      </c>
      <c r="Y24" s="120">
        <f>+[1]RWD1!Y26</f>
        <v>0</v>
      </c>
      <c r="Z24" s="120">
        <f>+[1]RWD1!Z26</f>
        <v>0</v>
      </c>
      <c r="AA24" s="120">
        <f>+[1]RWD1!AA26</f>
        <v>0</v>
      </c>
      <c r="AB24" s="120">
        <f>+[1]RWD1!AB26</f>
        <v>0</v>
      </c>
      <c r="AC24" s="120">
        <f>+[1]RWD1!AC26</f>
        <v>0</v>
      </c>
      <c r="AD24" s="120">
        <f>+[1]RWD1!AD26</f>
        <v>0</v>
      </c>
      <c r="AE24" s="120">
        <f>+[1]RWD1!AE26</f>
        <v>0</v>
      </c>
      <c r="AF24" s="120">
        <f>+[1]RWD1!AF26</f>
        <v>0</v>
      </c>
      <c r="AG24" s="120">
        <f>+[1]RWD1!AG26</f>
        <v>0</v>
      </c>
      <c r="AH24" s="120">
        <f>+[1]RWD1!AH26</f>
        <v>0</v>
      </c>
      <c r="AI24" s="120">
        <f>+[1]RWD1!AI26</f>
        <v>0</v>
      </c>
      <c r="AJ24" s="120">
        <f>+[1]RWD1!AJ26</f>
        <v>0</v>
      </c>
    </row>
    <row r="25" spans="1:36">
      <c r="A25" s="120" t="str">
        <f>+[1]RWD1!A27</f>
        <v>ID SHAFT U/S</v>
      </c>
      <c r="B25" s="120">
        <f>+[1]RWD1!B27</f>
        <v>14</v>
      </c>
      <c r="C25" s="120">
        <f>+[1]RWD1!C27</f>
        <v>6</v>
      </c>
      <c r="D25" s="120">
        <f>+[1]RWD1!D27</f>
        <v>0</v>
      </c>
      <c r="E25" s="120">
        <f>+[1]RWD1!E27</f>
        <v>15</v>
      </c>
      <c r="F25" s="120">
        <f>+[1]RWD1!F27</f>
        <v>0</v>
      </c>
      <c r="G25" s="120">
        <f>+[1]RWD1!G27</f>
        <v>0</v>
      </c>
      <c r="H25" s="120">
        <f>+[1]RWD1!H27</f>
        <v>0</v>
      </c>
      <c r="I25" s="120">
        <f>+[1]RWD1!I27</f>
        <v>0</v>
      </c>
      <c r="J25" s="120">
        <f>+[1]RWD1!J27</f>
        <v>0</v>
      </c>
      <c r="K25" s="120">
        <f>+[1]RWD1!K27</f>
        <v>0</v>
      </c>
      <c r="L25" s="120">
        <f>+[1]RWD1!L27</f>
        <v>0</v>
      </c>
      <c r="M25" s="120">
        <f>+[1]RWD1!M27</f>
        <v>0</v>
      </c>
      <c r="N25" s="120">
        <f>+[1]RWD1!N27</f>
        <v>0</v>
      </c>
      <c r="O25" s="120">
        <f>+[1]RWD1!O27</f>
        <v>0</v>
      </c>
      <c r="P25" s="120">
        <f>+[1]RWD1!P27</f>
        <v>0</v>
      </c>
      <c r="Q25" s="120">
        <f>+[1]RWD1!Q27</f>
        <v>0</v>
      </c>
      <c r="R25" s="120">
        <f>+[1]RWD1!R27</f>
        <v>0</v>
      </c>
      <c r="S25" s="120">
        <f>+[1]RWD1!S27</f>
        <v>0</v>
      </c>
      <c r="T25" s="120">
        <f>+[1]RWD1!T27</f>
        <v>15</v>
      </c>
      <c r="U25" s="120">
        <f>+[1]RWD1!U27</f>
        <v>0</v>
      </c>
      <c r="V25" s="120">
        <f>+[1]RWD1!V27</f>
        <v>0</v>
      </c>
      <c r="W25" s="120">
        <f>+[1]RWD1!W27</f>
        <v>0</v>
      </c>
      <c r="X25" s="120">
        <f>+[1]RWD1!X27</f>
        <v>0</v>
      </c>
      <c r="Y25" s="120">
        <f>+[1]RWD1!Y27</f>
        <v>0</v>
      </c>
      <c r="Z25" s="120">
        <f>+[1]RWD1!Z27</f>
        <v>0</v>
      </c>
      <c r="AA25" s="120">
        <f>+[1]RWD1!AA27</f>
        <v>0</v>
      </c>
      <c r="AB25" s="120">
        <f>+[1]RWD1!AB27</f>
        <v>0</v>
      </c>
      <c r="AC25" s="120">
        <f>+[1]RWD1!AC27</f>
        <v>0</v>
      </c>
      <c r="AD25" s="120">
        <f>+[1]RWD1!AD27</f>
        <v>0</v>
      </c>
      <c r="AE25" s="120">
        <f>+[1]RWD1!AE27</f>
        <v>0</v>
      </c>
      <c r="AF25" s="120">
        <f>+[1]RWD1!AF27</f>
        <v>0</v>
      </c>
      <c r="AG25" s="120">
        <f>+[1]RWD1!AG27</f>
        <v>0</v>
      </c>
      <c r="AH25" s="120">
        <f>+[1]RWD1!AH27</f>
        <v>0</v>
      </c>
      <c r="AI25" s="120">
        <f>+[1]RWD1!AI27</f>
        <v>0</v>
      </c>
      <c r="AJ25" s="120">
        <f>+[1]RWD1!AJ27</f>
        <v>0</v>
      </c>
    </row>
    <row r="26" spans="1:36">
      <c r="A26" s="120" t="str">
        <f>+[1]RWD1!A28</f>
        <v>ID/OD NG</v>
      </c>
      <c r="B26" s="120">
        <f>+[1]RWD1!B28</f>
        <v>0</v>
      </c>
      <c r="C26" s="120">
        <f>+[1]RWD1!C28</f>
        <v>0</v>
      </c>
      <c r="D26" s="120">
        <f>+[1]RWD1!D28</f>
        <v>0</v>
      </c>
      <c r="E26" s="120">
        <f>+[1]RWD1!E28</f>
        <v>0</v>
      </c>
      <c r="F26" s="120">
        <f>+[1]RWD1!F28</f>
        <v>0</v>
      </c>
      <c r="G26" s="120">
        <f>+[1]RWD1!G28</f>
        <v>0</v>
      </c>
      <c r="H26" s="120">
        <f>+[1]RWD1!H28</f>
        <v>0</v>
      </c>
      <c r="I26" s="120">
        <f>+[1]RWD1!I28</f>
        <v>0</v>
      </c>
      <c r="J26" s="120">
        <f>+[1]RWD1!J28</f>
        <v>0</v>
      </c>
      <c r="K26" s="120">
        <f>+[1]RWD1!K28</f>
        <v>0</v>
      </c>
      <c r="L26" s="120">
        <f>+[1]RWD1!L28</f>
        <v>0</v>
      </c>
      <c r="M26" s="120">
        <f>+[1]RWD1!M28</f>
        <v>0</v>
      </c>
      <c r="N26" s="120">
        <f>+[1]RWD1!N28</f>
        <v>0</v>
      </c>
      <c r="O26" s="120">
        <f>+[1]RWD1!O28</f>
        <v>0</v>
      </c>
      <c r="P26" s="120">
        <f>+[1]RWD1!P28</f>
        <v>0</v>
      </c>
      <c r="Q26" s="120">
        <f>+[1]RWD1!Q28</f>
        <v>0</v>
      </c>
      <c r="R26" s="120">
        <f>+[1]RWD1!R28</f>
        <v>0</v>
      </c>
      <c r="S26" s="120">
        <f>+[1]RWD1!S28</f>
        <v>0</v>
      </c>
      <c r="T26" s="120">
        <f>+[1]RWD1!T28</f>
        <v>0</v>
      </c>
      <c r="U26" s="120">
        <f>+[1]RWD1!U28</f>
        <v>0</v>
      </c>
      <c r="V26" s="120">
        <f>+[1]RWD1!V28</f>
        <v>0</v>
      </c>
      <c r="W26" s="120">
        <f>+[1]RWD1!W28</f>
        <v>0</v>
      </c>
      <c r="X26" s="120">
        <f>+[1]RWD1!X28</f>
        <v>0</v>
      </c>
      <c r="Y26" s="120">
        <f>+[1]RWD1!Y28</f>
        <v>0</v>
      </c>
      <c r="Z26" s="120">
        <f>+[1]RWD1!Z28</f>
        <v>0</v>
      </c>
      <c r="AA26" s="120">
        <f>+[1]RWD1!AA28</f>
        <v>0</v>
      </c>
      <c r="AB26" s="120">
        <f>+[1]RWD1!AB28</f>
        <v>0</v>
      </c>
      <c r="AC26" s="120">
        <f>+[1]RWD1!AC28</f>
        <v>0</v>
      </c>
      <c r="AD26" s="120">
        <f>+[1]RWD1!AD28</f>
        <v>0</v>
      </c>
      <c r="AE26" s="120">
        <f>+[1]RWD1!AE28</f>
        <v>0</v>
      </c>
      <c r="AF26" s="120">
        <f>+[1]RWD1!AF28</f>
        <v>0</v>
      </c>
      <c r="AG26" s="120">
        <f>+[1]RWD1!AG28</f>
        <v>0</v>
      </c>
      <c r="AH26" s="120">
        <f>+[1]RWD1!AH28</f>
        <v>0</v>
      </c>
      <c r="AI26" s="120">
        <f>+[1]RWD1!AI28</f>
        <v>0</v>
      </c>
      <c r="AJ26" s="120">
        <f>+[1]RWD1!AJ28</f>
        <v>0</v>
      </c>
    </row>
    <row r="27" spans="1:36">
      <c r="A27" s="120" t="str">
        <f>+[1]RWD1!A29</f>
        <v>LG NG</v>
      </c>
      <c r="B27" s="120">
        <f>+[1]RWD1!B29</f>
        <v>0</v>
      </c>
      <c r="C27" s="120">
        <f>+[1]RWD1!C29</f>
        <v>0</v>
      </c>
      <c r="D27" s="120">
        <f>+[1]RWD1!D29</f>
        <v>0</v>
      </c>
      <c r="E27" s="120">
        <f>+[1]RWD1!E29</f>
        <v>0</v>
      </c>
      <c r="F27" s="120">
        <f>+[1]RWD1!F29</f>
        <v>0</v>
      </c>
      <c r="G27" s="120">
        <f>+[1]RWD1!G29</f>
        <v>0</v>
      </c>
      <c r="H27" s="120">
        <f>+[1]RWD1!H29</f>
        <v>0</v>
      </c>
      <c r="I27" s="120">
        <f>+[1]RWD1!I29</f>
        <v>0</v>
      </c>
      <c r="J27" s="120">
        <f>+[1]RWD1!J29</f>
        <v>0</v>
      </c>
      <c r="K27" s="120">
        <f>+[1]RWD1!K29</f>
        <v>0</v>
      </c>
      <c r="L27" s="120">
        <f>+[1]RWD1!L29</f>
        <v>0</v>
      </c>
      <c r="M27" s="120">
        <f>+[1]RWD1!M29</f>
        <v>0</v>
      </c>
      <c r="N27" s="120">
        <f>+[1]RWD1!N29</f>
        <v>0</v>
      </c>
      <c r="O27" s="120">
        <f>+[1]RWD1!O29</f>
        <v>0</v>
      </c>
      <c r="P27" s="120">
        <f>+[1]RWD1!P29</f>
        <v>0</v>
      </c>
      <c r="Q27" s="120">
        <f>+[1]RWD1!Q29</f>
        <v>0</v>
      </c>
      <c r="R27" s="120">
        <f>+[1]RWD1!R29</f>
        <v>0</v>
      </c>
      <c r="S27" s="120">
        <f>+[1]RWD1!S29</f>
        <v>0</v>
      </c>
      <c r="T27" s="120">
        <f>+[1]RWD1!T29</f>
        <v>0</v>
      </c>
      <c r="U27" s="120">
        <f>+[1]RWD1!U29</f>
        <v>0</v>
      </c>
      <c r="V27" s="120">
        <f>+[1]RWD1!V29</f>
        <v>0</v>
      </c>
      <c r="W27" s="120">
        <f>+[1]RWD1!W29</f>
        <v>0</v>
      </c>
      <c r="X27" s="120">
        <f>+[1]RWD1!X29</f>
        <v>0</v>
      </c>
      <c r="Y27" s="120">
        <f>+[1]RWD1!Y29</f>
        <v>0</v>
      </c>
      <c r="Z27" s="120">
        <f>+[1]RWD1!Z29</f>
        <v>0</v>
      </c>
      <c r="AA27" s="120">
        <f>+[1]RWD1!AA29</f>
        <v>0</v>
      </c>
      <c r="AB27" s="120">
        <f>+[1]RWD1!AB29</f>
        <v>0</v>
      </c>
      <c r="AC27" s="120">
        <f>+[1]RWD1!AC29</f>
        <v>0</v>
      </c>
      <c r="AD27" s="120">
        <f>+[1]RWD1!AD29</f>
        <v>0</v>
      </c>
      <c r="AE27" s="120">
        <f>+[1]RWD1!AE29</f>
        <v>0</v>
      </c>
      <c r="AF27" s="120">
        <f>+[1]RWD1!AF29</f>
        <v>0</v>
      </c>
      <c r="AG27" s="120">
        <f>+[1]RWD1!AG29</f>
        <v>0</v>
      </c>
      <c r="AH27" s="120">
        <f>+[1]RWD1!AH29</f>
        <v>0</v>
      </c>
      <c r="AI27" s="120">
        <f>+[1]RWD1!AI29</f>
        <v>0</v>
      </c>
      <c r="AJ27" s="120">
        <f>+[1]RWD1!AJ29</f>
        <v>0</v>
      </c>
    </row>
    <row r="28" spans="1:36">
      <c r="A28" s="120" t="str">
        <f>+[1]RWD1!A30</f>
        <v>OD DISK O/S</v>
      </c>
      <c r="B28" s="120">
        <f>+[1]RWD1!B30</f>
        <v>32</v>
      </c>
      <c r="C28" s="120">
        <f>+[1]RWD1!C30</f>
        <v>110</v>
      </c>
      <c r="D28" s="120">
        <f>+[1]RWD1!D30</f>
        <v>8</v>
      </c>
      <c r="E28" s="120">
        <f>+[1]RWD1!E30</f>
        <v>11</v>
      </c>
      <c r="F28" s="120">
        <f>+[1]RWD1!F30</f>
        <v>0</v>
      </c>
      <c r="G28" s="120">
        <f>+[1]RWD1!G30</f>
        <v>0</v>
      </c>
      <c r="H28" s="120">
        <f>+[1]RWD1!H30</f>
        <v>0</v>
      </c>
      <c r="I28" s="120">
        <f>+[1]RWD1!I30</f>
        <v>5</v>
      </c>
      <c r="J28" s="120">
        <f>+[1]RWD1!J30</f>
        <v>0</v>
      </c>
      <c r="K28" s="120">
        <f>+[1]RWD1!K30</f>
        <v>0</v>
      </c>
      <c r="L28" s="120">
        <f>+[1]RWD1!L30</f>
        <v>0</v>
      </c>
      <c r="M28" s="120">
        <f>+[1]RWD1!M30</f>
        <v>0</v>
      </c>
      <c r="N28" s="120">
        <f>+[1]RWD1!N30</f>
        <v>0</v>
      </c>
      <c r="O28" s="120">
        <f>+[1]RWD1!O30</f>
        <v>6</v>
      </c>
      <c r="P28" s="120">
        <f>+[1]RWD1!P30</f>
        <v>0</v>
      </c>
      <c r="Q28" s="120">
        <f>+[1]RWD1!Q30</f>
        <v>0</v>
      </c>
      <c r="R28" s="120">
        <f>+[1]RWD1!R30</f>
        <v>0</v>
      </c>
      <c r="S28" s="120">
        <f>+[1]RWD1!S30</f>
        <v>0</v>
      </c>
      <c r="T28" s="120">
        <f>+[1]RWD1!T30</f>
        <v>0</v>
      </c>
      <c r="U28" s="120">
        <f>+[1]RWD1!U30</f>
        <v>0</v>
      </c>
      <c r="V28" s="120">
        <f>+[1]RWD1!V30</f>
        <v>0</v>
      </c>
      <c r="W28" s="120">
        <f>+[1]RWD1!W30</f>
        <v>0</v>
      </c>
      <c r="X28" s="120">
        <f>+[1]RWD1!X30</f>
        <v>0</v>
      </c>
      <c r="Y28" s="120">
        <f>+[1]RWD1!Y30</f>
        <v>0</v>
      </c>
      <c r="Z28" s="120">
        <f>+[1]RWD1!Z30</f>
        <v>0</v>
      </c>
      <c r="AA28" s="120">
        <f>+[1]RWD1!AA30</f>
        <v>0</v>
      </c>
      <c r="AB28" s="120">
        <f>+[1]RWD1!AB30</f>
        <v>0</v>
      </c>
      <c r="AC28" s="120">
        <f>+[1]RWD1!AC30</f>
        <v>0</v>
      </c>
      <c r="AD28" s="120">
        <f>+[1]RWD1!AD30</f>
        <v>0</v>
      </c>
      <c r="AE28" s="120">
        <f>+[1]RWD1!AE30</f>
        <v>0</v>
      </c>
      <c r="AF28" s="120">
        <f>+[1]RWD1!AF30</f>
        <v>0</v>
      </c>
      <c r="AG28" s="120">
        <f>+[1]RWD1!AG30</f>
        <v>0</v>
      </c>
      <c r="AH28" s="120">
        <f>+[1]RWD1!AH30</f>
        <v>0</v>
      </c>
      <c r="AI28" s="120">
        <f>+[1]RWD1!AI30</f>
        <v>0</v>
      </c>
      <c r="AJ28" s="120">
        <f>+[1]RWD1!AJ30</f>
        <v>0</v>
      </c>
    </row>
    <row r="29" spans="1:36">
      <c r="A29" s="120" t="str">
        <f>+[1]RWD1!A31</f>
        <v>OD DISK U/S</v>
      </c>
      <c r="B29" s="120">
        <f>+[1]RWD1!B31</f>
        <v>42</v>
      </c>
      <c r="C29" s="120">
        <f>+[1]RWD1!C31</f>
        <v>3</v>
      </c>
      <c r="D29" s="120">
        <f>+[1]RWD1!D31</f>
        <v>0</v>
      </c>
      <c r="E29" s="120">
        <f>+[1]RWD1!E31</f>
        <v>0</v>
      </c>
      <c r="F29" s="120">
        <f>+[1]RWD1!F31</f>
        <v>0</v>
      </c>
      <c r="G29" s="120">
        <f>+[1]RWD1!G31</f>
        <v>0</v>
      </c>
      <c r="H29" s="120">
        <f>+[1]RWD1!H31</f>
        <v>0</v>
      </c>
      <c r="I29" s="120">
        <f>+[1]RWD1!I31</f>
        <v>0</v>
      </c>
      <c r="J29" s="120">
        <f>+[1]RWD1!J31</f>
        <v>0</v>
      </c>
      <c r="K29" s="120">
        <f>+[1]RWD1!K31</f>
        <v>0</v>
      </c>
      <c r="L29" s="120">
        <f>+[1]RWD1!L31</f>
        <v>0</v>
      </c>
      <c r="M29" s="120">
        <f>+[1]RWD1!M31</f>
        <v>0</v>
      </c>
      <c r="N29" s="120">
        <f>+[1]RWD1!N31</f>
        <v>0</v>
      </c>
      <c r="O29" s="120">
        <f>+[1]RWD1!O31</f>
        <v>0</v>
      </c>
      <c r="P29" s="120">
        <f>+[1]RWD1!P31</f>
        <v>0</v>
      </c>
      <c r="Q29" s="120">
        <f>+[1]RWD1!Q31</f>
        <v>0</v>
      </c>
      <c r="R29" s="120">
        <f>+[1]RWD1!R31</f>
        <v>0</v>
      </c>
      <c r="S29" s="120">
        <f>+[1]RWD1!S31</f>
        <v>0</v>
      </c>
      <c r="T29" s="120">
        <f>+[1]RWD1!T31</f>
        <v>0</v>
      </c>
      <c r="U29" s="120">
        <f>+[1]RWD1!U31</f>
        <v>0</v>
      </c>
      <c r="V29" s="120">
        <f>+[1]RWD1!V31</f>
        <v>0</v>
      </c>
      <c r="W29" s="120">
        <f>+[1]RWD1!W31</f>
        <v>0</v>
      </c>
      <c r="X29" s="120">
        <f>+[1]RWD1!X31</f>
        <v>0</v>
      </c>
      <c r="Y29" s="120">
        <f>+[1]RWD1!Y31</f>
        <v>0</v>
      </c>
      <c r="Z29" s="120">
        <f>+[1]RWD1!Z31</f>
        <v>0</v>
      </c>
      <c r="AA29" s="120">
        <f>+[1]RWD1!AA31</f>
        <v>0</v>
      </c>
      <c r="AB29" s="120">
        <f>+[1]RWD1!AB31</f>
        <v>0</v>
      </c>
      <c r="AC29" s="120">
        <f>+[1]RWD1!AC31</f>
        <v>0</v>
      </c>
      <c r="AD29" s="120">
        <f>+[1]RWD1!AD31</f>
        <v>0</v>
      </c>
      <c r="AE29" s="120">
        <f>+[1]RWD1!AE31</f>
        <v>0</v>
      </c>
      <c r="AF29" s="120">
        <f>+[1]RWD1!AF31</f>
        <v>0</v>
      </c>
      <c r="AG29" s="120">
        <f>+[1]RWD1!AG31</f>
        <v>0</v>
      </c>
      <c r="AH29" s="120">
        <f>+[1]RWD1!AH31</f>
        <v>0</v>
      </c>
      <c r="AI29" s="120">
        <f>+[1]RWD1!AI31</f>
        <v>0</v>
      </c>
      <c r="AJ29" s="120">
        <f>+[1]RWD1!AJ31</f>
        <v>0</v>
      </c>
    </row>
    <row r="30" spans="1:36">
      <c r="A30" s="120" t="str">
        <f>+[1]RWD1!A32</f>
        <v>OTHER</v>
      </c>
      <c r="B30" s="120">
        <f>+[1]RWD1!B32</f>
        <v>33</v>
      </c>
      <c r="C30" s="120">
        <f>+[1]RWD1!C32</f>
        <v>32</v>
      </c>
      <c r="D30" s="120">
        <f>+[1]RWD1!D32</f>
        <v>26</v>
      </c>
      <c r="E30" s="120">
        <f>+[1]RWD1!E32</f>
        <v>11</v>
      </c>
      <c r="F30" s="120">
        <f>+[1]RWD1!F32</f>
        <v>1</v>
      </c>
      <c r="G30" s="120">
        <f>+[1]RWD1!G32</f>
        <v>0</v>
      </c>
      <c r="H30" s="120">
        <f>+[1]RWD1!H32</f>
        <v>1</v>
      </c>
      <c r="I30" s="120">
        <f>+[1]RWD1!I32</f>
        <v>0</v>
      </c>
      <c r="J30" s="120">
        <f>+[1]RWD1!J32</f>
        <v>1</v>
      </c>
      <c r="K30" s="120">
        <f>+[1]RWD1!K32</f>
        <v>2</v>
      </c>
      <c r="L30" s="120">
        <f>+[1]RWD1!L32</f>
        <v>0</v>
      </c>
      <c r="M30" s="120">
        <f>+[1]RWD1!M32</f>
        <v>2</v>
      </c>
      <c r="N30" s="120">
        <f>+[1]RWD1!N32</f>
        <v>0</v>
      </c>
      <c r="O30" s="120">
        <f>+[1]RWD1!O32</f>
        <v>0</v>
      </c>
      <c r="P30" s="120">
        <f>+[1]RWD1!P32</f>
        <v>2</v>
      </c>
      <c r="Q30" s="120">
        <f>+[1]RWD1!Q32</f>
        <v>0</v>
      </c>
      <c r="R30" s="120">
        <f>+[1]RWD1!R32</f>
        <v>0</v>
      </c>
      <c r="S30" s="120">
        <f>+[1]RWD1!S32</f>
        <v>1</v>
      </c>
      <c r="T30" s="120">
        <f>+[1]RWD1!T32</f>
        <v>0</v>
      </c>
      <c r="U30" s="120">
        <f>+[1]RWD1!U32</f>
        <v>1</v>
      </c>
      <c r="V30" s="120">
        <f>+[1]RWD1!V32</f>
        <v>0</v>
      </c>
      <c r="W30" s="120">
        <f>+[1]RWD1!W32</f>
        <v>0</v>
      </c>
      <c r="X30" s="120">
        <f>+[1]RWD1!X32</f>
        <v>0</v>
      </c>
      <c r="Y30" s="120">
        <f>+[1]RWD1!Y32</f>
        <v>0</v>
      </c>
      <c r="Z30" s="120">
        <f>+[1]RWD1!Z32</f>
        <v>0</v>
      </c>
      <c r="AA30" s="120">
        <f>+[1]RWD1!AA32</f>
        <v>0</v>
      </c>
      <c r="AB30" s="120">
        <f>+[1]RWD1!AB32</f>
        <v>0</v>
      </c>
      <c r="AC30" s="120">
        <f>+[1]RWD1!AC32</f>
        <v>0</v>
      </c>
      <c r="AD30" s="120">
        <f>+[1]RWD1!AD32</f>
        <v>0</v>
      </c>
      <c r="AE30" s="120">
        <f>+[1]RWD1!AE32</f>
        <v>0</v>
      </c>
      <c r="AF30" s="120">
        <f>+[1]RWD1!AF32</f>
        <v>0</v>
      </c>
      <c r="AG30" s="120">
        <f>+[1]RWD1!AG32</f>
        <v>0</v>
      </c>
      <c r="AH30" s="120">
        <f>+[1]RWD1!AH32</f>
        <v>0</v>
      </c>
      <c r="AI30" s="120">
        <f>+[1]RWD1!AI32</f>
        <v>0</v>
      </c>
      <c r="AJ30" s="120">
        <f>+[1]RWD1!AJ32</f>
        <v>0</v>
      </c>
    </row>
    <row r="31" spans="1:36">
      <c r="A31" s="120" t="str">
        <f>+[1]RWD1!A33</f>
        <v>OTHER DIMENSION NG</v>
      </c>
      <c r="B31" s="120">
        <f>+[1]RWD1!B33</f>
        <v>0</v>
      </c>
      <c r="C31" s="120">
        <f>+[1]RWD1!C33</f>
        <v>0</v>
      </c>
      <c r="D31" s="120">
        <f>+[1]RWD1!D33</f>
        <v>0</v>
      </c>
      <c r="E31" s="120">
        <f>+[1]RWD1!E33</f>
        <v>0</v>
      </c>
      <c r="F31" s="120">
        <f>+[1]RWD1!F33</f>
        <v>0</v>
      </c>
      <c r="G31" s="120">
        <f>+[1]RWD1!G33</f>
        <v>0</v>
      </c>
      <c r="H31" s="120">
        <f>+[1]RWD1!H33</f>
        <v>0</v>
      </c>
      <c r="I31" s="120">
        <f>+[1]RWD1!I33</f>
        <v>0</v>
      </c>
      <c r="J31" s="120">
        <f>+[1]RWD1!J33</f>
        <v>0</v>
      </c>
      <c r="K31" s="120">
        <f>+[1]RWD1!K33</f>
        <v>0</v>
      </c>
      <c r="L31" s="120">
        <f>+[1]RWD1!L33</f>
        <v>0</v>
      </c>
      <c r="M31" s="120">
        <f>+[1]RWD1!M33</f>
        <v>0</v>
      </c>
      <c r="N31" s="120">
        <f>+[1]RWD1!N33</f>
        <v>0</v>
      </c>
      <c r="O31" s="120">
        <f>+[1]RWD1!O33</f>
        <v>0</v>
      </c>
      <c r="P31" s="120">
        <f>+[1]RWD1!P33</f>
        <v>0</v>
      </c>
      <c r="Q31" s="120">
        <f>+[1]RWD1!Q33</f>
        <v>0</v>
      </c>
      <c r="R31" s="120">
        <f>+[1]RWD1!R33</f>
        <v>0</v>
      </c>
      <c r="S31" s="120">
        <f>+[1]RWD1!S33</f>
        <v>0</v>
      </c>
      <c r="T31" s="120">
        <f>+[1]RWD1!T33</f>
        <v>0</v>
      </c>
      <c r="U31" s="120">
        <f>+[1]RWD1!U33</f>
        <v>0</v>
      </c>
      <c r="V31" s="120">
        <f>+[1]RWD1!V33</f>
        <v>0</v>
      </c>
      <c r="W31" s="120">
        <f>+[1]RWD1!W33</f>
        <v>0</v>
      </c>
      <c r="X31" s="120">
        <f>+[1]RWD1!X33</f>
        <v>0</v>
      </c>
      <c r="Y31" s="120">
        <f>+[1]RWD1!Y33</f>
        <v>0</v>
      </c>
      <c r="Z31" s="120">
        <f>+[1]RWD1!Z33</f>
        <v>0</v>
      </c>
      <c r="AA31" s="120">
        <f>+[1]RWD1!AA33</f>
        <v>0</v>
      </c>
      <c r="AB31" s="120">
        <f>+[1]RWD1!AB33</f>
        <v>0</v>
      </c>
      <c r="AC31" s="120">
        <f>+[1]RWD1!AC33</f>
        <v>0</v>
      </c>
      <c r="AD31" s="120">
        <f>+[1]RWD1!AD33</f>
        <v>0</v>
      </c>
      <c r="AE31" s="120">
        <f>+[1]RWD1!AE33</f>
        <v>0</v>
      </c>
      <c r="AF31" s="120">
        <f>+[1]RWD1!AF33</f>
        <v>0</v>
      </c>
      <c r="AG31" s="120">
        <f>+[1]RWD1!AG33</f>
        <v>0</v>
      </c>
      <c r="AH31" s="120">
        <f>+[1]RWD1!AH33</f>
        <v>0</v>
      </c>
      <c r="AI31" s="120">
        <f>+[1]RWD1!AI33</f>
        <v>0</v>
      </c>
      <c r="AJ31" s="120">
        <f>+[1]RWD1!AJ33</f>
        <v>0</v>
      </c>
    </row>
    <row r="32" spans="1:36">
      <c r="A32" s="120" t="str">
        <f>+[1]RWD1!A34</f>
        <v>OTHER QC/PROD CHECKING</v>
      </c>
      <c r="B32" s="120">
        <f>+[1]RWD1!B34</f>
        <v>6489</v>
      </c>
      <c r="C32" s="120">
        <f>+[1]RWD1!C34</f>
        <v>6268</v>
      </c>
      <c r="D32" s="120">
        <f>+[1]RWD1!D34</f>
        <v>4194</v>
      </c>
      <c r="E32" s="120">
        <f>+[1]RWD1!E34</f>
        <v>1952</v>
      </c>
      <c r="F32" s="120">
        <f>+[1]RWD1!F34</f>
        <v>66</v>
      </c>
      <c r="G32" s="120">
        <f>+[1]RWD1!G34</f>
        <v>49</v>
      </c>
      <c r="H32" s="120">
        <f>+[1]RWD1!H34</f>
        <v>58</v>
      </c>
      <c r="I32" s="120">
        <f>+[1]RWD1!I34</f>
        <v>331</v>
      </c>
      <c r="J32" s="120">
        <f>+[1]RWD1!J34</f>
        <v>58</v>
      </c>
      <c r="K32" s="120">
        <f>+[1]RWD1!K34</f>
        <v>51</v>
      </c>
      <c r="L32" s="120">
        <f>+[1]RWD1!L34</f>
        <v>41</v>
      </c>
      <c r="M32" s="120">
        <f>+[1]RWD1!M34</f>
        <v>62</v>
      </c>
      <c r="N32" s="120">
        <f>+[1]RWD1!N34</f>
        <v>66</v>
      </c>
      <c r="O32" s="120">
        <f>+[1]RWD1!O34</f>
        <v>22</v>
      </c>
      <c r="P32" s="120">
        <f>+[1]RWD1!P34</f>
        <v>120</v>
      </c>
      <c r="Q32" s="120">
        <f>+[1]RWD1!Q34</f>
        <v>0</v>
      </c>
      <c r="R32" s="120">
        <f>+[1]RWD1!R34</f>
        <v>71</v>
      </c>
      <c r="S32" s="120">
        <f>+[1]RWD1!S34</f>
        <v>47</v>
      </c>
      <c r="T32" s="120">
        <f>+[1]RWD1!T34</f>
        <v>848</v>
      </c>
      <c r="U32" s="120">
        <f>+[1]RWD1!U34</f>
        <v>18</v>
      </c>
      <c r="V32" s="120">
        <f>+[1]RWD1!V34</f>
        <v>2</v>
      </c>
      <c r="W32" s="120">
        <f>+[1]RWD1!W34</f>
        <v>0</v>
      </c>
      <c r="X32" s="120">
        <f>+[1]RWD1!X34</f>
        <v>0</v>
      </c>
      <c r="Y32" s="120">
        <f>+[1]RWD1!Y34</f>
        <v>0</v>
      </c>
      <c r="Z32" s="120">
        <f>+[1]RWD1!Z34</f>
        <v>42</v>
      </c>
      <c r="AA32" s="120">
        <f>+[1]RWD1!AA34</f>
        <v>0</v>
      </c>
      <c r="AB32" s="120">
        <f>+[1]RWD1!AB34</f>
        <v>0</v>
      </c>
      <c r="AC32" s="120">
        <f>+[1]RWD1!AC34</f>
        <v>0</v>
      </c>
      <c r="AD32" s="120">
        <f>+[1]RWD1!AD34</f>
        <v>0</v>
      </c>
      <c r="AE32" s="120">
        <f>+[1]RWD1!AE34</f>
        <v>0</v>
      </c>
      <c r="AF32" s="120">
        <f>+[1]RWD1!AF34</f>
        <v>0</v>
      </c>
      <c r="AG32" s="120">
        <f>+[1]RWD1!AG34</f>
        <v>0</v>
      </c>
      <c r="AH32" s="120">
        <f>+[1]RWD1!AH34</f>
        <v>0</v>
      </c>
      <c r="AI32" s="120">
        <f>+[1]RWD1!AI34</f>
        <v>0</v>
      </c>
      <c r="AJ32" s="120">
        <f>+[1]RWD1!AJ34</f>
        <v>0</v>
      </c>
    </row>
    <row r="33" spans="1:36">
      <c r="A33" s="120" t="str">
        <f>+[1]RWD1!A35</f>
        <v>OTHER VISUAL NG</v>
      </c>
      <c r="B33" s="120">
        <f>+[1]RWD1!B35</f>
        <v>59</v>
      </c>
      <c r="C33" s="120">
        <f>+[1]RWD1!C35</f>
        <v>84</v>
      </c>
      <c r="D33" s="120">
        <f>+[1]RWD1!D35</f>
        <v>22</v>
      </c>
      <c r="E33" s="120">
        <f>+[1]RWD1!E35</f>
        <v>2</v>
      </c>
      <c r="F33" s="120">
        <f>+[1]RWD1!F35</f>
        <v>0</v>
      </c>
      <c r="G33" s="120">
        <f>+[1]RWD1!G35</f>
        <v>0</v>
      </c>
      <c r="H33" s="120">
        <f>+[1]RWD1!H35</f>
        <v>0</v>
      </c>
      <c r="I33" s="120">
        <f>+[1]RWD1!I35</f>
        <v>0</v>
      </c>
      <c r="J33" s="120">
        <f>+[1]RWD1!J35</f>
        <v>0</v>
      </c>
      <c r="K33" s="120">
        <f>+[1]RWD1!K35</f>
        <v>0</v>
      </c>
      <c r="L33" s="120">
        <f>+[1]RWD1!L35</f>
        <v>0</v>
      </c>
      <c r="M33" s="120">
        <f>+[1]RWD1!M35</f>
        <v>0</v>
      </c>
      <c r="N33" s="120">
        <f>+[1]RWD1!N35</f>
        <v>0</v>
      </c>
      <c r="O33" s="120">
        <f>+[1]RWD1!O35</f>
        <v>0</v>
      </c>
      <c r="P33" s="120">
        <f>+[1]RWD1!P35</f>
        <v>0</v>
      </c>
      <c r="Q33" s="120">
        <f>+[1]RWD1!Q35</f>
        <v>0</v>
      </c>
      <c r="R33" s="120">
        <f>+[1]RWD1!R35</f>
        <v>0</v>
      </c>
      <c r="S33" s="120">
        <f>+[1]RWD1!S35</f>
        <v>0</v>
      </c>
      <c r="T33" s="120">
        <f>+[1]RWD1!T35</f>
        <v>0</v>
      </c>
      <c r="U33" s="120">
        <f>+[1]RWD1!U35</f>
        <v>2</v>
      </c>
      <c r="V33" s="120">
        <f>+[1]RWD1!V35</f>
        <v>0</v>
      </c>
      <c r="W33" s="120">
        <f>+[1]RWD1!W35</f>
        <v>0</v>
      </c>
      <c r="X33" s="120">
        <f>+[1]RWD1!X35</f>
        <v>0</v>
      </c>
      <c r="Y33" s="120">
        <f>+[1]RWD1!Y35</f>
        <v>0</v>
      </c>
      <c r="Z33" s="120">
        <f>+[1]RWD1!Z35</f>
        <v>0</v>
      </c>
      <c r="AA33" s="120">
        <f>+[1]RWD1!AA35</f>
        <v>0</v>
      </c>
      <c r="AB33" s="120">
        <f>+[1]RWD1!AB35</f>
        <v>0</v>
      </c>
      <c r="AC33" s="120">
        <f>+[1]RWD1!AC35</f>
        <v>0</v>
      </c>
      <c r="AD33" s="120">
        <f>+[1]RWD1!AD35</f>
        <v>0</v>
      </c>
      <c r="AE33" s="120">
        <f>+[1]RWD1!AE35</f>
        <v>0</v>
      </c>
      <c r="AF33" s="120">
        <f>+[1]RWD1!AF35</f>
        <v>0</v>
      </c>
      <c r="AG33" s="120">
        <f>+[1]RWD1!AG35</f>
        <v>0</v>
      </c>
      <c r="AH33" s="120">
        <f>+[1]RWD1!AH35</f>
        <v>0</v>
      </c>
      <c r="AI33" s="120">
        <f>+[1]RWD1!AI35</f>
        <v>0</v>
      </c>
      <c r="AJ33" s="120">
        <f>+[1]RWD1!AJ35</f>
        <v>0</v>
      </c>
    </row>
    <row r="34" spans="1:36">
      <c r="A34" s="120" t="str">
        <f>+[1]RWD1!A36</f>
        <v>PARALLEL</v>
      </c>
      <c r="B34" s="120">
        <f>+[1]RWD1!B36</f>
        <v>79</v>
      </c>
      <c r="C34" s="120">
        <f>+[1]RWD1!C36</f>
        <v>39</v>
      </c>
      <c r="D34" s="120">
        <f>+[1]RWD1!D36</f>
        <v>4</v>
      </c>
      <c r="E34" s="120">
        <f>+[1]RWD1!E36</f>
        <v>3</v>
      </c>
      <c r="F34" s="120">
        <f>+[1]RWD1!F36</f>
        <v>0</v>
      </c>
      <c r="G34" s="120">
        <f>+[1]RWD1!G36</f>
        <v>0</v>
      </c>
      <c r="H34" s="120">
        <f>+[1]RWD1!H36</f>
        <v>0</v>
      </c>
      <c r="I34" s="120">
        <f>+[1]RWD1!I36</f>
        <v>1</v>
      </c>
      <c r="J34" s="120">
        <f>+[1]RWD1!J36</f>
        <v>0</v>
      </c>
      <c r="K34" s="120">
        <f>+[1]RWD1!K36</f>
        <v>0</v>
      </c>
      <c r="L34" s="120">
        <f>+[1]RWD1!L36</f>
        <v>0</v>
      </c>
      <c r="M34" s="120">
        <f>+[1]RWD1!M36</f>
        <v>0</v>
      </c>
      <c r="N34" s="120">
        <f>+[1]RWD1!N36</f>
        <v>2</v>
      </c>
      <c r="O34" s="120">
        <f>+[1]RWD1!O36</f>
        <v>0</v>
      </c>
      <c r="P34" s="120">
        <f>+[1]RWD1!P36</f>
        <v>0</v>
      </c>
      <c r="Q34" s="120">
        <f>+[1]RWD1!Q36</f>
        <v>0</v>
      </c>
      <c r="R34" s="120">
        <f>+[1]RWD1!R36</f>
        <v>0</v>
      </c>
      <c r="S34" s="120">
        <f>+[1]RWD1!S36</f>
        <v>0</v>
      </c>
      <c r="T34" s="120">
        <f>+[1]RWD1!T36</f>
        <v>0</v>
      </c>
      <c r="U34" s="120">
        <f>+[1]RWD1!U36</f>
        <v>0</v>
      </c>
      <c r="V34" s="120">
        <f>+[1]RWD1!V36</f>
        <v>0</v>
      </c>
      <c r="W34" s="120">
        <f>+[1]RWD1!W36</f>
        <v>0</v>
      </c>
      <c r="X34" s="120">
        <f>+[1]RWD1!X36</f>
        <v>0</v>
      </c>
      <c r="Y34" s="120">
        <f>+[1]RWD1!Y36</f>
        <v>0</v>
      </c>
      <c r="Z34" s="120">
        <f>+[1]RWD1!Z36</f>
        <v>0</v>
      </c>
      <c r="AA34" s="120">
        <f>+[1]RWD1!AA36</f>
        <v>0</v>
      </c>
      <c r="AB34" s="120">
        <f>+[1]RWD1!AB36</f>
        <v>0</v>
      </c>
      <c r="AC34" s="120">
        <f>+[1]RWD1!AC36</f>
        <v>0</v>
      </c>
      <c r="AD34" s="120">
        <f>+[1]RWD1!AD36</f>
        <v>0</v>
      </c>
      <c r="AE34" s="120">
        <f>+[1]RWD1!AE36</f>
        <v>0</v>
      </c>
      <c r="AF34" s="120">
        <f>+[1]RWD1!AF36</f>
        <v>0</v>
      </c>
      <c r="AG34" s="120">
        <f>+[1]RWD1!AG36</f>
        <v>0</v>
      </c>
      <c r="AH34" s="120">
        <f>+[1]RWD1!AH36</f>
        <v>0</v>
      </c>
      <c r="AI34" s="120">
        <f>+[1]RWD1!AI36</f>
        <v>0</v>
      </c>
      <c r="AJ34" s="120">
        <f>+[1]RWD1!AJ36</f>
        <v>0</v>
      </c>
    </row>
    <row r="35" spans="1:36">
      <c r="A35" s="120" t="str">
        <f>+[1]RWD1!A37</f>
        <v>RUNOUT</v>
      </c>
      <c r="B35" s="120">
        <f>+[1]RWD1!B37</f>
        <v>0</v>
      </c>
      <c r="C35" s="120">
        <f>+[1]RWD1!C37</f>
        <v>0</v>
      </c>
      <c r="D35" s="120">
        <f>+[1]RWD1!D37</f>
        <v>0</v>
      </c>
      <c r="E35" s="120">
        <f>+[1]RWD1!E37</f>
        <v>0</v>
      </c>
      <c r="F35" s="120">
        <f>+[1]RWD1!F37</f>
        <v>0</v>
      </c>
      <c r="G35" s="120">
        <f>+[1]RWD1!G37</f>
        <v>0</v>
      </c>
      <c r="H35" s="120">
        <f>+[1]RWD1!H37</f>
        <v>0</v>
      </c>
      <c r="I35" s="120">
        <f>+[1]RWD1!I37</f>
        <v>0</v>
      </c>
      <c r="J35" s="120">
        <f>+[1]RWD1!J37</f>
        <v>0</v>
      </c>
      <c r="K35" s="120">
        <f>+[1]RWD1!K37</f>
        <v>0</v>
      </c>
      <c r="L35" s="120">
        <f>+[1]RWD1!L37</f>
        <v>0</v>
      </c>
      <c r="M35" s="120">
        <f>+[1]RWD1!M37</f>
        <v>0</v>
      </c>
      <c r="N35" s="120">
        <f>+[1]RWD1!N37</f>
        <v>0</v>
      </c>
      <c r="O35" s="120">
        <f>+[1]RWD1!O37</f>
        <v>0</v>
      </c>
      <c r="P35" s="120">
        <f>+[1]RWD1!P37</f>
        <v>0</v>
      </c>
      <c r="Q35" s="120">
        <f>+[1]RWD1!Q37</f>
        <v>0</v>
      </c>
      <c r="R35" s="120">
        <f>+[1]RWD1!R37</f>
        <v>0</v>
      </c>
      <c r="S35" s="120">
        <f>+[1]RWD1!S37</f>
        <v>0</v>
      </c>
      <c r="T35" s="120">
        <f>+[1]RWD1!T37</f>
        <v>0</v>
      </c>
      <c r="U35" s="120">
        <f>+[1]RWD1!U37</f>
        <v>0</v>
      </c>
      <c r="V35" s="120">
        <f>+[1]RWD1!V37</f>
        <v>0</v>
      </c>
      <c r="W35" s="120">
        <f>+[1]RWD1!W37</f>
        <v>0</v>
      </c>
      <c r="X35" s="120">
        <f>+[1]RWD1!X37</f>
        <v>0</v>
      </c>
      <c r="Y35" s="120">
        <f>+[1]RWD1!Y37</f>
        <v>0</v>
      </c>
      <c r="Z35" s="120">
        <f>+[1]RWD1!Z37</f>
        <v>0</v>
      </c>
      <c r="AA35" s="120">
        <f>+[1]RWD1!AA37</f>
        <v>0</v>
      </c>
      <c r="AB35" s="120">
        <f>+[1]RWD1!AB37</f>
        <v>0</v>
      </c>
      <c r="AC35" s="120">
        <f>+[1]RWD1!AC37</f>
        <v>0</v>
      </c>
      <c r="AD35" s="120">
        <f>+[1]RWD1!AD37</f>
        <v>0</v>
      </c>
      <c r="AE35" s="120">
        <f>+[1]RWD1!AE37</f>
        <v>0</v>
      </c>
      <c r="AF35" s="120">
        <f>+[1]RWD1!AF37</f>
        <v>0</v>
      </c>
      <c r="AG35" s="120">
        <f>+[1]RWD1!AG37</f>
        <v>0</v>
      </c>
      <c r="AH35" s="120">
        <f>+[1]RWD1!AH37</f>
        <v>0</v>
      </c>
      <c r="AI35" s="120">
        <f>+[1]RWD1!AI37</f>
        <v>0</v>
      </c>
      <c r="AJ35" s="120">
        <f>+[1]RWD1!AJ37</f>
        <v>0</v>
      </c>
    </row>
    <row r="36" spans="1:36" s="80" customFormat="1">
      <c r="A36" s="120" t="str">
        <f>+[1]RWD1!A38</f>
        <v>SCRATCH ALL</v>
      </c>
      <c r="B36" s="120">
        <f>+[1]RWD1!B38</f>
        <v>18</v>
      </c>
      <c r="C36" s="120">
        <f>+[1]RWD1!C38</f>
        <v>64</v>
      </c>
      <c r="D36" s="120">
        <f>+[1]RWD1!D38</f>
        <v>41</v>
      </c>
      <c r="E36" s="120">
        <f>+[1]RWD1!E38</f>
        <v>1</v>
      </c>
      <c r="F36" s="120">
        <f>+[1]RWD1!F38</f>
        <v>0</v>
      </c>
      <c r="G36" s="120">
        <f>+[1]RWD1!G38</f>
        <v>0</v>
      </c>
      <c r="H36" s="120">
        <f>+[1]RWD1!H38</f>
        <v>0</v>
      </c>
      <c r="I36" s="120">
        <f>+[1]RWD1!I38</f>
        <v>0</v>
      </c>
      <c r="J36" s="120">
        <f>+[1]RWD1!J38</f>
        <v>0</v>
      </c>
      <c r="K36" s="120">
        <f>+[1]RWD1!K38</f>
        <v>0</v>
      </c>
      <c r="L36" s="120">
        <f>+[1]RWD1!L38</f>
        <v>0</v>
      </c>
      <c r="M36" s="120">
        <f>+[1]RWD1!M38</f>
        <v>0</v>
      </c>
      <c r="N36" s="120">
        <f>+[1]RWD1!N38</f>
        <v>0</v>
      </c>
      <c r="O36" s="120">
        <f>+[1]RWD1!O38</f>
        <v>0</v>
      </c>
      <c r="P36" s="120">
        <f>+[1]RWD1!P38</f>
        <v>0</v>
      </c>
      <c r="Q36" s="120">
        <f>+[1]RWD1!Q38</f>
        <v>0</v>
      </c>
      <c r="R36" s="120">
        <f>+[1]RWD1!R38</f>
        <v>1</v>
      </c>
      <c r="S36" s="120">
        <f>+[1]RWD1!S38</f>
        <v>0</v>
      </c>
      <c r="T36" s="120">
        <f>+[1]RWD1!T38</f>
        <v>0</v>
      </c>
      <c r="U36" s="120">
        <f>+[1]RWD1!U38</f>
        <v>0</v>
      </c>
      <c r="V36" s="120">
        <f>+[1]RWD1!V38</f>
        <v>0</v>
      </c>
      <c r="W36" s="120">
        <f>+[1]RWD1!W38</f>
        <v>0</v>
      </c>
      <c r="X36" s="120">
        <f>+[1]RWD1!X38</f>
        <v>0</v>
      </c>
      <c r="Y36" s="120">
        <f>+[1]RWD1!Y38</f>
        <v>0</v>
      </c>
      <c r="Z36" s="120">
        <f>+[1]RWD1!Z38</f>
        <v>0</v>
      </c>
      <c r="AA36" s="120">
        <f>+[1]RWD1!AA38</f>
        <v>0</v>
      </c>
      <c r="AB36" s="120">
        <f>+[1]RWD1!AB38</f>
        <v>0</v>
      </c>
      <c r="AC36" s="120">
        <f>+[1]RWD1!AC38</f>
        <v>0</v>
      </c>
      <c r="AD36" s="120">
        <f>+[1]RWD1!AD38</f>
        <v>0</v>
      </c>
      <c r="AE36" s="120">
        <f>+[1]RWD1!AE38</f>
        <v>0</v>
      </c>
      <c r="AF36" s="120">
        <f>+[1]RWD1!AF38</f>
        <v>0</v>
      </c>
      <c r="AG36" s="120">
        <f>+[1]RWD1!AG38</f>
        <v>0</v>
      </c>
      <c r="AH36" s="120">
        <f>+[1]RWD1!AH38</f>
        <v>0</v>
      </c>
      <c r="AI36" s="120">
        <f>+[1]RWD1!AI38</f>
        <v>0</v>
      </c>
      <c r="AJ36" s="120">
        <f>+[1]RWD1!AJ38</f>
        <v>0</v>
      </c>
    </row>
    <row r="37" spans="1:36">
      <c r="A37" s="120">
        <f>+[1]RWD1!A39</f>
        <v>0</v>
      </c>
      <c r="B37" s="120">
        <f>+[1]RWD1!B39</f>
        <v>0</v>
      </c>
      <c r="C37" s="120">
        <f>+[1]RWD1!C39</f>
        <v>0</v>
      </c>
      <c r="D37" s="120">
        <f>+[1]RWD1!D39</f>
        <v>0</v>
      </c>
      <c r="E37" s="120">
        <f>+[1]RWD1!E39</f>
        <v>0</v>
      </c>
      <c r="F37" s="120">
        <f>+[1]RWD1!F39</f>
        <v>0</v>
      </c>
      <c r="G37" s="120">
        <f>+[1]RWD1!G39</f>
        <v>0</v>
      </c>
      <c r="H37" s="120">
        <f>+[1]RWD1!H39</f>
        <v>0</v>
      </c>
      <c r="I37" s="120">
        <f>+[1]RWD1!I39</f>
        <v>0</v>
      </c>
      <c r="J37" s="120">
        <f>+[1]RWD1!J39</f>
        <v>0</v>
      </c>
      <c r="K37" s="120">
        <f>+[1]RWD1!K39</f>
        <v>0</v>
      </c>
      <c r="L37" s="120">
        <f>+[1]RWD1!L39</f>
        <v>0</v>
      </c>
      <c r="M37" s="120">
        <f>+[1]RWD1!M39</f>
        <v>0</v>
      </c>
      <c r="N37" s="120">
        <f>+[1]RWD1!N39</f>
        <v>0</v>
      </c>
      <c r="O37" s="120">
        <f>+[1]RWD1!O39</f>
        <v>0</v>
      </c>
      <c r="P37" s="120">
        <f>+[1]RWD1!P39</f>
        <v>0</v>
      </c>
      <c r="Q37" s="120">
        <f>+[1]RWD1!Q39</f>
        <v>0</v>
      </c>
      <c r="R37" s="120">
        <f>+[1]RWD1!R39</f>
        <v>0</v>
      </c>
      <c r="S37" s="120">
        <f>+[1]RWD1!S39</f>
        <v>0</v>
      </c>
      <c r="T37" s="120">
        <f>+[1]RWD1!T39</f>
        <v>0</v>
      </c>
      <c r="U37" s="120">
        <f>+[1]RWD1!U39</f>
        <v>0</v>
      </c>
      <c r="V37" s="120">
        <f>+[1]RWD1!V39</f>
        <v>0</v>
      </c>
      <c r="W37" s="120">
        <f>+[1]RWD1!W39</f>
        <v>0</v>
      </c>
      <c r="X37" s="120">
        <f>+[1]RWD1!X39</f>
        <v>0</v>
      </c>
      <c r="Y37" s="120">
        <f>+[1]RWD1!Y39</f>
        <v>0</v>
      </c>
      <c r="Z37" s="120">
        <f>+[1]RWD1!Z39</f>
        <v>0</v>
      </c>
      <c r="AA37" s="120">
        <f>+[1]RWD1!AA39</f>
        <v>0</v>
      </c>
      <c r="AB37" s="120">
        <f>+[1]RWD1!AB39</f>
        <v>0</v>
      </c>
      <c r="AC37" s="120">
        <f>+[1]RWD1!AC39</f>
        <v>0</v>
      </c>
      <c r="AD37" s="120">
        <f>+[1]RWD1!AD39</f>
        <v>0</v>
      </c>
      <c r="AE37" s="120">
        <f>+[1]RWD1!AE39</f>
        <v>0</v>
      </c>
      <c r="AF37" s="120">
        <f>+[1]RWD1!AF39</f>
        <v>0</v>
      </c>
      <c r="AG37" s="120">
        <f>+[1]RWD1!AG39</f>
        <v>0</v>
      </c>
      <c r="AH37" s="120">
        <f>+[1]RWD1!AH39</f>
        <v>0</v>
      </c>
      <c r="AI37" s="120">
        <f>+[1]RWD1!AI39</f>
        <v>0</v>
      </c>
      <c r="AJ37" s="120">
        <f>+[1]RWD1!AJ39</f>
        <v>0</v>
      </c>
    </row>
    <row r="38" spans="1:36">
      <c r="A38" s="120" t="str">
        <f>+[1]RWD1!A40</f>
        <v>Load by : NVP6820</v>
      </c>
      <c r="B38" s="120">
        <f>+[1]RWD1!B40</f>
        <v>0</v>
      </c>
      <c r="C38" s="120">
        <f>+[1]RWD1!C40</f>
        <v>0</v>
      </c>
      <c r="D38" s="120">
        <f>+[1]RWD1!D40</f>
        <v>0</v>
      </c>
      <c r="E38" s="120">
        <f>+[1]RWD1!E40</f>
        <v>0</v>
      </c>
      <c r="F38" s="120">
        <f>+[1]RWD1!F40</f>
        <v>0</v>
      </c>
      <c r="G38" s="120">
        <f>+[1]RWD1!G40</f>
        <v>0</v>
      </c>
      <c r="H38" s="120">
        <f>+[1]RWD1!H40</f>
        <v>0</v>
      </c>
      <c r="I38" s="120">
        <f>+[1]RWD1!I40</f>
        <v>0</v>
      </c>
      <c r="J38" s="120">
        <f>+[1]RWD1!J40</f>
        <v>0</v>
      </c>
      <c r="K38" s="120">
        <f>+[1]RWD1!K40</f>
        <v>0</v>
      </c>
      <c r="L38" s="120">
        <f>+[1]RWD1!L40</f>
        <v>0</v>
      </c>
      <c r="M38" s="120">
        <f>+[1]RWD1!M40</f>
        <v>0</v>
      </c>
      <c r="N38" s="120">
        <f>+[1]RWD1!N40</f>
        <v>0</v>
      </c>
      <c r="O38" s="120">
        <f>+[1]RWD1!O40</f>
        <v>0</v>
      </c>
      <c r="P38" s="120">
        <f>+[1]RWD1!P40</f>
        <v>0</v>
      </c>
      <c r="Q38" s="120">
        <f>+[1]RWD1!Q40</f>
        <v>0</v>
      </c>
      <c r="R38" s="120">
        <f>+[1]RWD1!R40</f>
        <v>0</v>
      </c>
      <c r="S38" s="120">
        <f>+[1]RWD1!S40</f>
        <v>0</v>
      </c>
      <c r="T38" s="120">
        <f>+[1]RWD1!T40</f>
        <v>0</v>
      </c>
      <c r="U38" s="120">
        <f>+[1]RWD1!U40</f>
        <v>0</v>
      </c>
      <c r="V38" s="120">
        <f>+[1]RWD1!V40</f>
        <v>0</v>
      </c>
      <c r="W38" s="120">
        <f>+[1]RWD1!W40</f>
        <v>0</v>
      </c>
      <c r="X38" s="120">
        <f>+[1]RWD1!X40</f>
        <v>0</v>
      </c>
      <c r="Y38" s="120">
        <f>+[1]RWD1!Y40</f>
        <v>0</v>
      </c>
      <c r="Z38" s="120">
        <f>+[1]RWD1!Z40</f>
        <v>0</v>
      </c>
      <c r="AA38" s="120">
        <f>+[1]RWD1!AA40</f>
        <v>0</v>
      </c>
      <c r="AB38" s="120">
        <f>+[1]RWD1!AB40</f>
        <v>0</v>
      </c>
      <c r="AC38" s="120">
        <f>+[1]RWD1!AC40</f>
        <v>0</v>
      </c>
      <c r="AD38" s="120">
        <f>+[1]RWD1!AD40</f>
        <v>0</v>
      </c>
      <c r="AE38" s="120">
        <f>+[1]RWD1!AE40</f>
        <v>0</v>
      </c>
      <c r="AF38" s="120">
        <f>+[1]RWD1!AF40</f>
        <v>0</v>
      </c>
      <c r="AG38" s="120">
        <f>+[1]RWD1!AG40</f>
        <v>0</v>
      </c>
      <c r="AH38" s="120">
        <f>+[1]RWD1!AH40</f>
        <v>0</v>
      </c>
      <c r="AI38" s="120">
        <f>+[1]RWD1!AI40</f>
        <v>0</v>
      </c>
      <c r="AJ38" s="120">
        <f>+[1]RWD1!AJ40</f>
        <v>0</v>
      </c>
    </row>
    <row r="39" spans="1:36">
      <c r="A39" s="120" t="str">
        <f>+[1]RWD1!A41</f>
        <v>Time : 08:31:26 25-Aug-2025</v>
      </c>
      <c r="B39" s="120">
        <f>+[1]RWD1!B41</f>
        <v>0</v>
      </c>
      <c r="C39" s="120">
        <f>+[1]RWD1!C41</f>
        <v>0</v>
      </c>
      <c r="D39" s="120">
        <f>+[1]RWD1!D41</f>
        <v>0</v>
      </c>
      <c r="E39" s="120">
        <f>+[1]RWD1!E41</f>
        <v>0</v>
      </c>
      <c r="F39" s="120">
        <f>+[1]RWD1!F41</f>
        <v>0</v>
      </c>
      <c r="G39" s="120">
        <f>+[1]RWD1!G41</f>
        <v>0</v>
      </c>
      <c r="H39" s="120">
        <f>+[1]RWD1!H41</f>
        <v>0</v>
      </c>
      <c r="I39" s="120">
        <f>+[1]RWD1!I41</f>
        <v>0</v>
      </c>
      <c r="J39" s="120">
        <f>+[1]RWD1!J41</f>
        <v>0</v>
      </c>
      <c r="K39" s="120">
        <f>+[1]RWD1!K41</f>
        <v>0</v>
      </c>
      <c r="L39" s="120">
        <f>+[1]RWD1!L41</f>
        <v>0</v>
      </c>
      <c r="M39" s="120">
        <f>+[1]RWD1!M41</f>
        <v>0</v>
      </c>
      <c r="N39" s="120">
        <f>+[1]RWD1!N41</f>
        <v>0</v>
      </c>
      <c r="O39" s="120">
        <f>+[1]RWD1!O41</f>
        <v>0</v>
      </c>
      <c r="P39" s="120">
        <f>+[1]RWD1!P41</f>
        <v>0</v>
      </c>
      <c r="Q39" s="120">
        <f>+[1]RWD1!Q41</f>
        <v>0</v>
      </c>
      <c r="R39" s="120">
        <f>+[1]RWD1!R41</f>
        <v>0</v>
      </c>
      <c r="S39" s="120">
        <f>+[1]RWD1!S41</f>
        <v>0</v>
      </c>
      <c r="T39" s="120">
        <f>+[1]RWD1!T41</f>
        <v>0</v>
      </c>
      <c r="U39" s="120">
        <f>+[1]RWD1!U41</f>
        <v>0</v>
      </c>
      <c r="V39" s="120">
        <f>+[1]RWD1!V41</f>
        <v>0</v>
      </c>
      <c r="W39" s="120">
        <f>+[1]RWD1!W41</f>
        <v>0</v>
      </c>
      <c r="X39" s="120">
        <f>+[1]RWD1!X41</f>
        <v>0</v>
      </c>
      <c r="Y39" s="120">
        <f>+[1]RWD1!Y41</f>
        <v>0</v>
      </c>
      <c r="Z39" s="120">
        <f>+[1]RWD1!Z41</f>
        <v>0</v>
      </c>
      <c r="AA39" s="120">
        <f>+[1]RWD1!AA41</f>
        <v>0</v>
      </c>
      <c r="AB39" s="120">
        <f>+[1]RWD1!AB41</f>
        <v>0</v>
      </c>
      <c r="AC39" s="120">
        <f>+[1]RWD1!AC41</f>
        <v>0</v>
      </c>
      <c r="AD39" s="120">
        <f>+[1]RWD1!AD41</f>
        <v>0</v>
      </c>
      <c r="AE39" s="120">
        <f>+[1]RWD1!AE41</f>
        <v>0</v>
      </c>
      <c r="AF39" s="120">
        <f>+[1]RWD1!AF41</f>
        <v>0</v>
      </c>
      <c r="AG39" s="120">
        <f>+[1]RWD1!AG41</f>
        <v>0</v>
      </c>
      <c r="AH39" s="120">
        <f>+[1]RWD1!AH41</f>
        <v>0</v>
      </c>
      <c r="AI39" s="120">
        <f>+[1]RWD1!AI41</f>
        <v>0</v>
      </c>
      <c r="AJ39" s="120">
        <f>+[1]RWD1!AJ41</f>
        <v>0</v>
      </c>
    </row>
    <row r="40" spans="1:36">
      <c r="A40" s="120">
        <f>+[1]RWD1!A42</f>
        <v>0</v>
      </c>
      <c r="B40" s="120">
        <f>+[1]RWD1!B42</f>
        <v>0</v>
      </c>
      <c r="C40" s="120">
        <f>+[1]RWD1!C42</f>
        <v>0</v>
      </c>
      <c r="D40" s="120">
        <f>+[1]RWD1!D42</f>
        <v>0</v>
      </c>
      <c r="E40" s="120">
        <f>+[1]RWD1!E42</f>
        <v>0</v>
      </c>
      <c r="F40" s="120">
        <f>+[1]RWD1!F42</f>
        <v>0</v>
      </c>
      <c r="G40" s="120">
        <f>+[1]RWD1!G42</f>
        <v>0</v>
      </c>
      <c r="H40" s="120">
        <f>+[1]RWD1!H42</f>
        <v>0</v>
      </c>
      <c r="I40" s="120">
        <f>+[1]RWD1!I42</f>
        <v>0</v>
      </c>
      <c r="J40" s="120">
        <f>+[1]RWD1!J42</f>
        <v>0</v>
      </c>
      <c r="K40" s="120">
        <f>+[1]RWD1!K42</f>
        <v>0</v>
      </c>
      <c r="L40" s="120">
        <f>+[1]RWD1!L42</f>
        <v>0</v>
      </c>
      <c r="M40" s="120">
        <f>+[1]RWD1!M42</f>
        <v>0</v>
      </c>
      <c r="N40" s="120">
        <f>+[1]RWD1!N42</f>
        <v>0</v>
      </c>
      <c r="O40" s="120">
        <f>+[1]RWD1!O42</f>
        <v>0</v>
      </c>
      <c r="P40" s="120">
        <f>+[1]RWD1!P42</f>
        <v>0</v>
      </c>
      <c r="Q40" s="120">
        <f>+[1]RWD1!Q42</f>
        <v>0</v>
      </c>
      <c r="R40" s="120">
        <f>+[1]RWD1!R42</f>
        <v>0</v>
      </c>
      <c r="S40" s="120">
        <f>+[1]RWD1!S42</f>
        <v>0</v>
      </c>
      <c r="T40" s="120">
        <f>+[1]RWD1!T42</f>
        <v>0</v>
      </c>
      <c r="U40" s="120">
        <f>+[1]RWD1!U42</f>
        <v>0</v>
      </c>
      <c r="V40" s="120">
        <f>+[1]RWD1!V42</f>
        <v>0</v>
      </c>
      <c r="W40" s="120">
        <f>+[1]RWD1!W42</f>
        <v>0</v>
      </c>
      <c r="X40" s="120">
        <f>+[1]RWD1!X42</f>
        <v>0</v>
      </c>
      <c r="Y40" s="120">
        <f>+[1]RWD1!Y42</f>
        <v>0</v>
      </c>
      <c r="Z40" s="120">
        <f>+[1]RWD1!Z42</f>
        <v>0</v>
      </c>
      <c r="AA40" s="120">
        <f>+[1]RWD1!AA42</f>
        <v>0</v>
      </c>
      <c r="AB40" s="120">
        <f>+[1]RWD1!AB42</f>
        <v>0</v>
      </c>
      <c r="AC40" s="120">
        <f>+[1]RWD1!AC42</f>
        <v>0</v>
      </c>
      <c r="AD40" s="120">
        <f>+[1]RWD1!AD42</f>
        <v>0</v>
      </c>
      <c r="AE40" s="120">
        <f>+[1]RWD1!AE42</f>
        <v>0</v>
      </c>
      <c r="AF40" s="120">
        <f>+[1]RWD1!AF42</f>
        <v>0</v>
      </c>
      <c r="AG40" s="120">
        <f>+[1]RWD1!AG42</f>
        <v>0</v>
      </c>
      <c r="AH40" s="120">
        <f>+[1]RWD1!AH42</f>
        <v>0</v>
      </c>
      <c r="AI40" s="120">
        <f>+[1]RWD1!AI42</f>
        <v>0</v>
      </c>
      <c r="AJ40" s="120">
        <f>+[1]RWD1!AJ42</f>
        <v>0</v>
      </c>
    </row>
    <row r="41" spans="1:36">
      <c r="A41" s="120">
        <f>+[1]RWD1!A43</f>
        <v>0</v>
      </c>
      <c r="B41" s="120">
        <f>+[1]RWD1!B43</f>
        <v>0</v>
      </c>
      <c r="C41" s="120">
        <f>+[1]RWD1!C43</f>
        <v>0</v>
      </c>
      <c r="D41" s="120">
        <f>+[1]RWD1!D43</f>
        <v>0</v>
      </c>
      <c r="E41" s="120">
        <f>+[1]RWD1!E43</f>
        <v>0</v>
      </c>
      <c r="F41" s="120">
        <f>+[1]RWD1!F43</f>
        <v>0</v>
      </c>
      <c r="G41" s="120">
        <f>+[1]RWD1!G43</f>
        <v>0</v>
      </c>
      <c r="H41" s="120">
        <f>+[1]RWD1!H43</f>
        <v>0</v>
      </c>
      <c r="I41" s="120">
        <f>+[1]RWD1!I43</f>
        <v>0</v>
      </c>
      <c r="J41" s="120">
        <f>+[1]RWD1!J43</f>
        <v>0</v>
      </c>
      <c r="K41" s="120">
        <f>+[1]RWD1!K43</f>
        <v>0</v>
      </c>
      <c r="L41" s="120">
        <f>+[1]RWD1!L43</f>
        <v>0</v>
      </c>
      <c r="M41" s="120">
        <f>+[1]RWD1!M43</f>
        <v>0</v>
      </c>
      <c r="N41" s="120">
        <f>+[1]RWD1!N43</f>
        <v>0</v>
      </c>
      <c r="O41" s="120">
        <f>+[1]RWD1!O43</f>
        <v>0</v>
      </c>
      <c r="P41" s="120">
        <f>+[1]RWD1!P43</f>
        <v>0</v>
      </c>
      <c r="Q41" s="120">
        <f>+[1]RWD1!Q43</f>
        <v>0</v>
      </c>
      <c r="R41" s="120">
        <f>+[1]RWD1!R43</f>
        <v>0</v>
      </c>
      <c r="S41" s="120">
        <f>+[1]RWD1!S43</f>
        <v>0</v>
      </c>
      <c r="T41" s="120">
        <f>+[1]RWD1!T43</f>
        <v>0</v>
      </c>
      <c r="U41" s="120">
        <f>+[1]RWD1!U43</f>
        <v>0</v>
      </c>
      <c r="V41" s="120">
        <f>+[1]RWD1!V43</f>
        <v>0</v>
      </c>
      <c r="W41" s="120">
        <f>+[1]RWD1!W43</f>
        <v>0</v>
      </c>
      <c r="X41" s="120">
        <f>+[1]RWD1!X43</f>
        <v>0</v>
      </c>
      <c r="Y41" s="120">
        <f>+[1]RWD1!Y43</f>
        <v>0</v>
      </c>
      <c r="Z41" s="120">
        <f>+[1]RWD1!Z43</f>
        <v>0</v>
      </c>
      <c r="AA41" s="120">
        <f>+[1]RWD1!AA43</f>
        <v>0</v>
      </c>
      <c r="AB41" s="120">
        <f>+[1]RWD1!AB43</f>
        <v>0</v>
      </c>
      <c r="AC41" s="120">
        <f>+[1]RWD1!AC43</f>
        <v>0</v>
      </c>
      <c r="AD41" s="120">
        <f>+[1]RWD1!AD43</f>
        <v>0</v>
      </c>
      <c r="AE41" s="120">
        <f>+[1]RWD1!AE43</f>
        <v>0</v>
      </c>
      <c r="AF41" s="120">
        <f>+[1]RWD1!AF43</f>
        <v>0</v>
      </c>
      <c r="AG41" s="120">
        <f>+[1]RWD1!AG43</f>
        <v>0</v>
      </c>
      <c r="AH41" s="120">
        <f>+[1]RWD1!AH43</f>
        <v>0</v>
      </c>
      <c r="AI41" s="120">
        <f>+[1]RWD1!AI43</f>
        <v>0</v>
      </c>
      <c r="AJ41" s="120">
        <f>+[1]RWD1!AJ43</f>
        <v>0</v>
      </c>
    </row>
    <row r="42" spans="1:36">
      <c r="A42" s="120">
        <f>+[1]RWD1!A44</f>
        <v>0</v>
      </c>
      <c r="B42" s="120">
        <f>+[1]RWD1!B44</f>
        <v>0</v>
      </c>
      <c r="C42" s="120">
        <f>+[1]RWD1!C44</f>
        <v>0</v>
      </c>
      <c r="D42" s="120">
        <f>+[1]RWD1!D44</f>
        <v>0</v>
      </c>
      <c r="E42" s="120">
        <f>+[1]RWD1!E44</f>
        <v>0</v>
      </c>
      <c r="F42" s="120">
        <f>+[1]RWD1!F44</f>
        <v>0</v>
      </c>
      <c r="G42" s="120">
        <f>+[1]RWD1!G44</f>
        <v>0</v>
      </c>
      <c r="H42" s="120">
        <f>+[1]RWD1!H44</f>
        <v>0</v>
      </c>
      <c r="I42" s="120">
        <f>+[1]RWD1!I44</f>
        <v>0</v>
      </c>
      <c r="J42" s="120">
        <f>+[1]RWD1!J44</f>
        <v>0</v>
      </c>
      <c r="K42" s="120">
        <f>+[1]RWD1!K44</f>
        <v>0</v>
      </c>
      <c r="L42" s="120">
        <f>+[1]RWD1!L44</f>
        <v>0</v>
      </c>
      <c r="M42" s="120">
        <f>+[1]RWD1!M44</f>
        <v>0</v>
      </c>
      <c r="N42" s="120">
        <f>+[1]RWD1!N44</f>
        <v>0</v>
      </c>
      <c r="O42" s="120">
        <f>+[1]RWD1!O44</f>
        <v>0</v>
      </c>
      <c r="P42" s="120">
        <f>+[1]RWD1!P44</f>
        <v>0</v>
      </c>
      <c r="Q42" s="120">
        <f>+[1]RWD1!Q44</f>
        <v>0</v>
      </c>
      <c r="R42" s="120">
        <f>+[1]RWD1!R44</f>
        <v>0</v>
      </c>
      <c r="S42" s="120">
        <f>+[1]RWD1!S44</f>
        <v>0</v>
      </c>
      <c r="T42" s="120">
        <f>+[1]RWD1!T44</f>
        <v>0</v>
      </c>
      <c r="U42" s="120">
        <f>+[1]RWD1!U44</f>
        <v>0</v>
      </c>
      <c r="V42" s="120">
        <f>+[1]RWD1!V44</f>
        <v>0</v>
      </c>
      <c r="W42" s="120">
        <f>+[1]RWD1!W44</f>
        <v>0</v>
      </c>
      <c r="X42" s="120">
        <f>+[1]RWD1!X44</f>
        <v>0</v>
      </c>
      <c r="Y42" s="120">
        <f>+[1]RWD1!Y44</f>
        <v>0</v>
      </c>
      <c r="Z42" s="120">
        <f>+[1]RWD1!Z44</f>
        <v>0</v>
      </c>
      <c r="AA42" s="120">
        <f>+[1]RWD1!AA44</f>
        <v>0</v>
      </c>
      <c r="AB42" s="120">
        <f>+[1]RWD1!AB44</f>
        <v>0</v>
      </c>
      <c r="AC42" s="120">
        <f>+[1]RWD1!AC44</f>
        <v>0</v>
      </c>
      <c r="AD42" s="120">
        <f>+[1]RWD1!AD44</f>
        <v>0</v>
      </c>
      <c r="AE42" s="120">
        <f>+[1]RWD1!AE44</f>
        <v>0</v>
      </c>
      <c r="AF42" s="120">
        <f>+[1]RWD1!AF44</f>
        <v>0</v>
      </c>
      <c r="AG42" s="120">
        <f>+[1]RWD1!AG44</f>
        <v>0</v>
      </c>
      <c r="AH42" s="120">
        <f>+[1]RWD1!AH44</f>
        <v>0</v>
      </c>
      <c r="AI42" s="120">
        <f>+[1]RWD1!AI44</f>
        <v>0</v>
      </c>
      <c r="AJ42" s="120">
        <f>+[1]RWD1!AJ44</f>
        <v>0</v>
      </c>
    </row>
    <row r="43" spans="1:36">
      <c r="A43" s="120">
        <f>+[1]RWD1!A45</f>
        <v>0</v>
      </c>
      <c r="B43" s="120">
        <f>+[1]RWD1!B45</f>
        <v>0</v>
      </c>
      <c r="C43" s="120">
        <f>+[1]RWD1!C45</f>
        <v>0</v>
      </c>
      <c r="D43" s="120">
        <f>+[1]RWD1!D45</f>
        <v>0</v>
      </c>
      <c r="E43" s="120">
        <f>+[1]RWD1!E45</f>
        <v>0</v>
      </c>
      <c r="F43" s="120">
        <f>+[1]RWD1!F45</f>
        <v>0</v>
      </c>
      <c r="G43" s="120">
        <f>+[1]RWD1!G45</f>
        <v>0</v>
      </c>
      <c r="H43" s="120">
        <f>+[1]RWD1!H45</f>
        <v>0</v>
      </c>
      <c r="I43" s="120">
        <f>+[1]RWD1!I45</f>
        <v>0</v>
      </c>
      <c r="J43" s="120">
        <f>+[1]RWD1!J45</f>
        <v>0</v>
      </c>
      <c r="K43" s="120">
        <f>+[1]RWD1!K45</f>
        <v>0</v>
      </c>
      <c r="L43" s="120">
        <f>+[1]RWD1!L45</f>
        <v>0</v>
      </c>
      <c r="M43" s="120">
        <f>+[1]RWD1!M45</f>
        <v>0</v>
      </c>
      <c r="N43" s="120">
        <f>+[1]RWD1!N45</f>
        <v>0</v>
      </c>
      <c r="O43" s="120">
        <f>+[1]RWD1!O45</f>
        <v>0</v>
      </c>
      <c r="P43" s="120">
        <f>+[1]RWD1!P45</f>
        <v>0</v>
      </c>
      <c r="Q43" s="120">
        <f>+[1]RWD1!Q45</f>
        <v>0</v>
      </c>
      <c r="R43" s="120">
        <f>+[1]RWD1!R45</f>
        <v>0</v>
      </c>
      <c r="S43" s="120">
        <f>+[1]RWD1!S45</f>
        <v>0</v>
      </c>
      <c r="T43" s="120">
        <f>+[1]RWD1!T45</f>
        <v>0</v>
      </c>
      <c r="U43" s="120">
        <f>+[1]RWD1!U45</f>
        <v>0</v>
      </c>
      <c r="V43" s="120">
        <f>+[1]RWD1!V45</f>
        <v>0</v>
      </c>
      <c r="W43" s="120">
        <f>+[1]RWD1!W45</f>
        <v>0</v>
      </c>
      <c r="X43" s="120">
        <f>+[1]RWD1!X45</f>
        <v>0</v>
      </c>
      <c r="Y43" s="120">
        <f>+[1]RWD1!Y45</f>
        <v>0</v>
      </c>
      <c r="Z43" s="120">
        <f>+[1]RWD1!Z45</f>
        <v>0</v>
      </c>
      <c r="AA43" s="120">
        <f>+[1]RWD1!AA45</f>
        <v>0</v>
      </c>
      <c r="AB43" s="120">
        <f>+[1]RWD1!AB45</f>
        <v>0</v>
      </c>
      <c r="AC43" s="120">
        <f>+[1]RWD1!AC45</f>
        <v>0</v>
      </c>
      <c r="AD43" s="120">
        <f>+[1]RWD1!AD45</f>
        <v>0</v>
      </c>
      <c r="AE43" s="120">
        <f>+[1]RWD1!AE45</f>
        <v>0</v>
      </c>
      <c r="AF43" s="120">
        <f>+[1]RWD1!AF45</f>
        <v>0</v>
      </c>
      <c r="AG43" s="120">
        <f>+[1]RWD1!AG45</f>
        <v>0</v>
      </c>
      <c r="AH43" s="120">
        <f>+[1]RWD1!AH45</f>
        <v>0</v>
      </c>
      <c r="AI43" s="120">
        <f>+[1]RWD1!AI45</f>
        <v>0</v>
      </c>
      <c r="AJ43" s="120">
        <f>+[1]RWD1!AJ45</f>
        <v>0</v>
      </c>
    </row>
    <row r="44" spans="1:36">
      <c r="A44" s="120">
        <f>+[1]RWD1!A46</f>
        <v>0</v>
      </c>
      <c r="B44" s="120">
        <f>+[1]RWD1!B46</f>
        <v>0</v>
      </c>
      <c r="C44" s="120">
        <f>+[1]RWD1!C46</f>
        <v>0</v>
      </c>
      <c r="D44" s="120">
        <f>+[1]RWD1!D46</f>
        <v>0</v>
      </c>
      <c r="E44" s="120">
        <f>+[1]RWD1!E46</f>
        <v>0</v>
      </c>
      <c r="F44" s="120">
        <f>+[1]RWD1!F46</f>
        <v>0</v>
      </c>
      <c r="G44" s="120">
        <f>+[1]RWD1!G46</f>
        <v>0</v>
      </c>
      <c r="H44" s="120">
        <f>+[1]RWD1!H46</f>
        <v>0</v>
      </c>
      <c r="I44" s="120">
        <f>+[1]RWD1!I46</f>
        <v>0</v>
      </c>
      <c r="J44" s="120">
        <f>+[1]RWD1!J46</f>
        <v>0</v>
      </c>
      <c r="K44" s="120">
        <f>+[1]RWD1!K46</f>
        <v>0</v>
      </c>
      <c r="L44" s="120">
        <f>+[1]RWD1!L46</f>
        <v>0</v>
      </c>
      <c r="M44" s="120">
        <f>+[1]RWD1!M46</f>
        <v>0</v>
      </c>
      <c r="N44" s="120">
        <f>+[1]RWD1!N46</f>
        <v>0</v>
      </c>
      <c r="O44" s="120">
        <f>+[1]RWD1!O46</f>
        <v>0</v>
      </c>
      <c r="P44" s="120">
        <f>+[1]RWD1!P46</f>
        <v>0</v>
      </c>
      <c r="Q44" s="120">
        <f>+[1]RWD1!Q46</f>
        <v>0</v>
      </c>
      <c r="R44" s="120">
        <f>+[1]RWD1!R46</f>
        <v>0</v>
      </c>
      <c r="S44" s="120">
        <f>+[1]RWD1!S46</f>
        <v>0</v>
      </c>
      <c r="T44" s="120">
        <f>+[1]RWD1!T46</f>
        <v>0</v>
      </c>
      <c r="U44" s="120">
        <f>+[1]RWD1!U46</f>
        <v>0</v>
      </c>
      <c r="V44" s="120">
        <f>+[1]RWD1!V46</f>
        <v>0</v>
      </c>
      <c r="W44" s="120">
        <f>+[1]RWD1!W46</f>
        <v>0</v>
      </c>
      <c r="X44" s="120">
        <f>+[1]RWD1!X46</f>
        <v>0</v>
      </c>
      <c r="Y44" s="120">
        <f>+[1]RWD1!Y46</f>
        <v>0</v>
      </c>
      <c r="Z44" s="120">
        <f>+[1]RWD1!Z46</f>
        <v>0</v>
      </c>
      <c r="AA44" s="120">
        <f>+[1]RWD1!AA46</f>
        <v>0</v>
      </c>
      <c r="AB44" s="120">
        <f>+[1]RWD1!AB46</f>
        <v>0</v>
      </c>
      <c r="AC44" s="120">
        <f>+[1]RWD1!AC46</f>
        <v>0</v>
      </c>
      <c r="AD44" s="120">
        <f>+[1]RWD1!AD46</f>
        <v>0</v>
      </c>
      <c r="AE44" s="120">
        <f>+[1]RWD1!AE46</f>
        <v>0</v>
      </c>
      <c r="AF44" s="120">
        <f>+[1]RWD1!AF46</f>
        <v>0</v>
      </c>
      <c r="AG44" s="120">
        <f>+[1]RWD1!AG46</f>
        <v>0</v>
      </c>
      <c r="AH44" s="120">
        <f>+[1]RWD1!AH46</f>
        <v>0</v>
      </c>
      <c r="AI44" s="120">
        <f>+[1]RWD1!AI46</f>
        <v>0</v>
      </c>
      <c r="AJ44" s="120">
        <f>+[1]RWD1!AJ46</f>
        <v>0</v>
      </c>
    </row>
    <row r="45" spans="1:36">
      <c r="A45" s="120">
        <f>+[1]RWD1!A47</f>
        <v>0</v>
      </c>
      <c r="B45" s="120">
        <f>+[1]RWD1!B47</f>
        <v>0</v>
      </c>
      <c r="C45" s="120">
        <f>+[1]RWD1!C47</f>
        <v>0</v>
      </c>
      <c r="D45" s="120">
        <f>+[1]RWD1!D47</f>
        <v>0</v>
      </c>
      <c r="E45" s="120">
        <f>+[1]RWD1!E47</f>
        <v>0</v>
      </c>
      <c r="F45" s="120">
        <f>+[1]RWD1!F47</f>
        <v>0</v>
      </c>
      <c r="G45" s="120">
        <f>+[1]RWD1!G47</f>
        <v>0</v>
      </c>
      <c r="H45" s="120">
        <f>+[1]RWD1!H47</f>
        <v>0</v>
      </c>
      <c r="I45" s="120">
        <f>+[1]RWD1!I47</f>
        <v>0</v>
      </c>
      <c r="J45" s="120">
        <f>+[1]RWD1!J47</f>
        <v>0</v>
      </c>
      <c r="K45" s="120">
        <f>+[1]RWD1!K47</f>
        <v>0</v>
      </c>
      <c r="L45" s="120">
        <f>+[1]RWD1!L47</f>
        <v>0</v>
      </c>
      <c r="M45" s="120">
        <f>+[1]RWD1!M47</f>
        <v>0</v>
      </c>
      <c r="N45" s="120">
        <f>+[1]RWD1!N47</f>
        <v>0</v>
      </c>
      <c r="O45" s="120">
        <f>+[1]RWD1!O47</f>
        <v>0</v>
      </c>
      <c r="P45" s="120">
        <f>+[1]RWD1!P47</f>
        <v>0</v>
      </c>
      <c r="Q45" s="120">
        <f>+[1]RWD1!Q47</f>
        <v>0</v>
      </c>
      <c r="R45" s="120">
        <f>+[1]RWD1!R47</f>
        <v>0</v>
      </c>
      <c r="S45" s="120">
        <f>+[1]RWD1!S47</f>
        <v>0</v>
      </c>
      <c r="T45" s="120">
        <f>+[1]RWD1!T47</f>
        <v>0</v>
      </c>
      <c r="U45" s="120">
        <f>+[1]RWD1!U47</f>
        <v>0</v>
      </c>
      <c r="V45" s="120">
        <f>+[1]RWD1!V47</f>
        <v>0</v>
      </c>
      <c r="W45" s="120">
        <f>+[1]RWD1!W47</f>
        <v>0</v>
      </c>
      <c r="X45" s="120">
        <f>+[1]RWD1!X47</f>
        <v>0</v>
      </c>
      <c r="Y45" s="120">
        <f>+[1]RWD1!Y47</f>
        <v>0</v>
      </c>
      <c r="Z45" s="120">
        <f>+[1]RWD1!Z47</f>
        <v>0</v>
      </c>
      <c r="AA45" s="120">
        <f>+[1]RWD1!AA47</f>
        <v>0</v>
      </c>
      <c r="AB45" s="120">
        <f>+[1]RWD1!AB47</f>
        <v>0</v>
      </c>
      <c r="AC45" s="120">
        <f>+[1]RWD1!AC47</f>
        <v>0</v>
      </c>
      <c r="AD45" s="120">
        <f>+[1]RWD1!AD47</f>
        <v>0</v>
      </c>
      <c r="AE45" s="120">
        <f>+[1]RWD1!AE47</f>
        <v>0</v>
      </c>
      <c r="AF45" s="120">
        <f>+[1]RWD1!AF47</f>
        <v>0</v>
      </c>
      <c r="AG45" s="120">
        <f>+[1]RWD1!AG47</f>
        <v>0</v>
      </c>
      <c r="AH45" s="120">
        <f>+[1]RWD1!AH47</f>
        <v>0</v>
      </c>
      <c r="AI45" s="120">
        <f>+[1]RWD1!AI47</f>
        <v>0</v>
      </c>
      <c r="AJ45" s="120">
        <f>+[1]RWD1!AJ47</f>
        <v>0</v>
      </c>
    </row>
    <row r="46" spans="1:36">
      <c r="A46" s="120">
        <f>+[1]RWD1!A48</f>
        <v>0</v>
      </c>
      <c r="B46" s="120">
        <f>+[1]RWD1!B48</f>
        <v>0</v>
      </c>
      <c r="C46" s="120">
        <f>+[1]RWD1!C48</f>
        <v>0</v>
      </c>
      <c r="D46" s="120">
        <f>+[1]RWD1!D48</f>
        <v>0</v>
      </c>
      <c r="E46" s="120">
        <f>+[1]RWD1!E48</f>
        <v>0</v>
      </c>
      <c r="F46" s="120">
        <f>+[1]RWD1!F48</f>
        <v>0</v>
      </c>
      <c r="G46" s="120">
        <f>+[1]RWD1!G48</f>
        <v>0</v>
      </c>
      <c r="H46" s="120">
        <f>+[1]RWD1!H48</f>
        <v>0</v>
      </c>
      <c r="I46" s="120">
        <f>+[1]RWD1!I48</f>
        <v>0</v>
      </c>
      <c r="J46" s="120">
        <f>+[1]RWD1!J48</f>
        <v>0</v>
      </c>
      <c r="K46" s="120">
        <f>+[1]RWD1!K48</f>
        <v>0</v>
      </c>
      <c r="L46" s="120">
        <f>+[1]RWD1!L48</f>
        <v>0</v>
      </c>
      <c r="M46" s="120">
        <f>+[1]RWD1!M48</f>
        <v>0</v>
      </c>
      <c r="N46" s="120">
        <f>+[1]RWD1!N48</f>
        <v>0</v>
      </c>
      <c r="O46" s="120">
        <f>+[1]RWD1!O48</f>
        <v>0</v>
      </c>
      <c r="P46" s="120">
        <f>+[1]RWD1!P48</f>
        <v>0</v>
      </c>
      <c r="Q46" s="120">
        <f>+[1]RWD1!Q48</f>
        <v>0</v>
      </c>
      <c r="R46" s="120">
        <f>+[1]RWD1!R48</f>
        <v>0</v>
      </c>
      <c r="S46" s="120">
        <f>+[1]RWD1!S48</f>
        <v>0</v>
      </c>
      <c r="T46" s="120">
        <f>+[1]RWD1!T48</f>
        <v>0</v>
      </c>
      <c r="U46" s="120">
        <f>+[1]RWD1!U48</f>
        <v>0</v>
      </c>
      <c r="V46" s="120">
        <f>+[1]RWD1!V48</f>
        <v>0</v>
      </c>
      <c r="W46" s="120">
        <f>+[1]RWD1!W48</f>
        <v>0</v>
      </c>
      <c r="X46" s="120">
        <f>+[1]RWD1!X48</f>
        <v>0</v>
      </c>
      <c r="Y46" s="120">
        <f>+[1]RWD1!Y48</f>
        <v>0</v>
      </c>
      <c r="Z46" s="120">
        <f>+[1]RWD1!Z48</f>
        <v>0</v>
      </c>
      <c r="AA46" s="120">
        <f>+[1]RWD1!AA48</f>
        <v>0</v>
      </c>
      <c r="AB46" s="120">
        <f>+[1]RWD1!AB48</f>
        <v>0</v>
      </c>
      <c r="AC46" s="120">
        <f>+[1]RWD1!AC48</f>
        <v>0</v>
      </c>
      <c r="AD46" s="120">
        <f>+[1]RWD1!AD48</f>
        <v>0</v>
      </c>
      <c r="AE46" s="120">
        <f>+[1]RWD1!AE48</f>
        <v>0</v>
      </c>
      <c r="AF46" s="120">
        <f>+[1]RWD1!AF48</f>
        <v>0</v>
      </c>
      <c r="AG46" s="120">
        <f>+[1]RWD1!AG48</f>
        <v>0</v>
      </c>
      <c r="AH46" s="120">
        <f>+[1]RWD1!AH48</f>
        <v>0</v>
      </c>
      <c r="AI46" s="120">
        <f>+[1]RWD1!AI48</f>
        <v>0</v>
      </c>
      <c r="AJ46" s="120">
        <f>+[1]RWD1!AJ48</f>
        <v>0</v>
      </c>
    </row>
    <row r="47" spans="1:36">
      <c r="A47" s="120">
        <f>+[1]RWD1!A49</f>
        <v>0</v>
      </c>
      <c r="B47" s="120">
        <f>+[1]RWD1!B49</f>
        <v>0</v>
      </c>
      <c r="C47" s="120">
        <f>+[1]RWD1!C49</f>
        <v>0</v>
      </c>
      <c r="D47" s="120">
        <f>+[1]RWD1!D49</f>
        <v>0</v>
      </c>
      <c r="E47" s="120">
        <f>+[1]RWD1!E49</f>
        <v>0</v>
      </c>
      <c r="F47" s="120">
        <f>+[1]RWD1!F49</f>
        <v>0</v>
      </c>
      <c r="G47" s="120">
        <f>+[1]RWD1!G49</f>
        <v>0</v>
      </c>
      <c r="H47" s="120">
        <f>+[1]RWD1!H49</f>
        <v>0</v>
      </c>
      <c r="I47" s="120">
        <f>+[1]RWD1!I49</f>
        <v>0</v>
      </c>
      <c r="J47" s="120">
        <f>+[1]RWD1!J49</f>
        <v>0</v>
      </c>
      <c r="K47" s="120">
        <f>+[1]RWD1!K49</f>
        <v>0</v>
      </c>
      <c r="L47" s="120">
        <f>+[1]RWD1!L49</f>
        <v>0</v>
      </c>
      <c r="M47" s="120">
        <f>+[1]RWD1!M49</f>
        <v>0</v>
      </c>
      <c r="N47" s="120">
        <f>+[1]RWD1!N49</f>
        <v>0</v>
      </c>
      <c r="O47" s="120">
        <f>+[1]RWD1!O49</f>
        <v>0</v>
      </c>
      <c r="P47" s="120">
        <f>+[1]RWD1!P49</f>
        <v>0</v>
      </c>
      <c r="Q47" s="120">
        <f>+[1]RWD1!Q49</f>
        <v>0</v>
      </c>
      <c r="R47" s="120">
        <f>+[1]RWD1!R49</f>
        <v>0</v>
      </c>
      <c r="S47" s="120">
        <f>+[1]RWD1!S49</f>
        <v>0</v>
      </c>
      <c r="T47" s="120">
        <f>+[1]RWD1!T49</f>
        <v>0</v>
      </c>
      <c r="U47" s="120">
        <f>+[1]RWD1!U49</f>
        <v>0</v>
      </c>
      <c r="V47" s="120">
        <f>+[1]RWD1!V49</f>
        <v>0</v>
      </c>
      <c r="W47" s="120">
        <f>+[1]RWD1!W49</f>
        <v>0</v>
      </c>
      <c r="X47" s="120">
        <f>+[1]RWD1!X49</f>
        <v>0</v>
      </c>
      <c r="Y47" s="120">
        <f>+[1]RWD1!Y49</f>
        <v>0</v>
      </c>
      <c r="Z47" s="120">
        <f>+[1]RWD1!Z49</f>
        <v>0</v>
      </c>
      <c r="AA47" s="120">
        <f>+[1]RWD1!AA49</f>
        <v>0</v>
      </c>
      <c r="AB47" s="120">
        <f>+[1]RWD1!AB49</f>
        <v>0</v>
      </c>
      <c r="AC47" s="120">
        <f>+[1]RWD1!AC49</f>
        <v>0</v>
      </c>
      <c r="AD47" s="120">
        <f>+[1]RWD1!AD49</f>
        <v>0</v>
      </c>
      <c r="AE47" s="120">
        <f>+[1]RWD1!AE49</f>
        <v>0</v>
      </c>
      <c r="AF47" s="120">
        <f>+[1]RWD1!AF49</f>
        <v>0</v>
      </c>
      <c r="AG47" s="120">
        <f>+[1]RWD1!AG49</f>
        <v>0</v>
      </c>
      <c r="AH47" s="120">
        <f>+[1]RWD1!AH49</f>
        <v>0</v>
      </c>
      <c r="AI47" s="120">
        <f>+[1]RWD1!AI49</f>
        <v>0</v>
      </c>
      <c r="AJ47" s="120">
        <f>+[1]RWD1!AJ49</f>
        <v>0</v>
      </c>
    </row>
    <row r="48" spans="1:36">
      <c r="A48" s="120">
        <f>+[1]RWD1!A50</f>
        <v>0</v>
      </c>
      <c r="B48" s="120">
        <f>+[1]RWD1!B50</f>
        <v>0</v>
      </c>
      <c r="C48" s="120">
        <f>+[1]RWD1!C50</f>
        <v>0</v>
      </c>
      <c r="D48" s="120">
        <f>+[1]RWD1!D50</f>
        <v>0</v>
      </c>
      <c r="E48" s="120">
        <f>+[1]RWD1!E50</f>
        <v>0</v>
      </c>
      <c r="F48" s="120">
        <f>+[1]RWD1!F50</f>
        <v>0</v>
      </c>
      <c r="G48" s="120">
        <f>+[1]RWD1!G50</f>
        <v>0</v>
      </c>
      <c r="H48" s="120">
        <f>+[1]RWD1!H50</f>
        <v>0</v>
      </c>
      <c r="I48" s="120">
        <f>+[1]RWD1!I50</f>
        <v>0</v>
      </c>
      <c r="J48" s="120">
        <f>+[1]RWD1!J50</f>
        <v>0</v>
      </c>
      <c r="K48" s="120">
        <f>+[1]RWD1!K50</f>
        <v>0</v>
      </c>
      <c r="L48" s="120">
        <f>+[1]RWD1!L50</f>
        <v>0</v>
      </c>
      <c r="M48" s="120">
        <f>+[1]RWD1!M50</f>
        <v>0</v>
      </c>
      <c r="N48" s="120">
        <f>+[1]RWD1!N50</f>
        <v>0</v>
      </c>
      <c r="O48" s="120">
        <f>+[1]RWD1!O50</f>
        <v>0</v>
      </c>
      <c r="P48" s="120">
        <f>+[1]RWD1!P50</f>
        <v>0</v>
      </c>
      <c r="Q48" s="120">
        <f>+[1]RWD1!Q50</f>
        <v>0</v>
      </c>
      <c r="R48" s="120">
        <f>+[1]RWD1!R50</f>
        <v>0</v>
      </c>
      <c r="S48" s="120">
        <f>+[1]RWD1!S50</f>
        <v>0</v>
      </c>
      <c r="T48" s="120">
        <f>+[1]RWD1!T50</f>
        <v>0</v>
      </c>
      <c r="U48" s="120">
        <f>+[1]RWD1!U50</f>
        <v>0</v>
      </c>
      <c r="V48" s="120">
        <f>+[1]RWD1!V50</f>
        <v>0</v>
      </c>
      <c r="W48" s="120">
        <f>+[1]RWD1!W50</f>
        <v>0</v>
      </c>
      <c r="X48" s="120">
        <f>+[1]RWD1!X50</f>
        <v>0</v>
      </c>
      <c r="Y48" s="120">
        <f>+[1]RWD1!Y50</f>
        <v>0</v>
      </c>
      <c r="Z48" s="120">
        <f>+[1]RWD1!Z50</f>
        <v>0</v>
      </c>
      <c r="AA48" s="120">
        <f>+[1]RWD1!AA50</f>
        <v>0</v>
      </c>
      <c r="AB48" s="120">
        <f>+[1]RWD1!AB50</f>
        <v>0</v>
      </c>
      <c r="AC48" s="120">
        <f>+[1]RWD1!AC50</f>
        <v>0</v>
      </c>
      <c r="AD48" s="120">
        <f>+[1]RWD1!AD50</f>
        <v>0</v>
      </c>
      <c r="AE48" s="120">
        <f>+[1]RWD1!AE50</f>
        <v>0</v>
      </c>
      <c r="AF48" s="120">
        <f>+[1]RWD1!AF50</f>
        <v>0</v>
      </c>
      <c r="AG48" s="120">
        <f>+[1]RWD1!AG50</f>
        <v>0</v>
      </c>
      <c r="AH48" s="120">
        <f>+[1]RWD1!AH50</f>
        <v>0</v>
      </c>
      <c r="AI48" s="120">
        <f>+[1]RWD1!AI50</f>
        <v>0</v>
      </c>
      <c r="AJ48" s="120">
        <f>+[1]RWD1!AJ50</f>
        <v>0</v>
      </c>
    </row>
    <row r="49" spans="1:36">
      <c r="A49" s="120">
        <f>+[1]RWD1!A51</f>
        <v>0</v>
      </c>
      <c r="B49" s="120">
        <f>+[1]RWD1!B51</f>
        <v>0</v>
      </c>
      <c r="C49" s="120">
        <f>+[1]RWD1!C51</f>
        <v>0</v>
      </c>
      <c r="D49" s="120">
        <f>+[1]RWD1!D51</f>
        <v>0</v>
      </c>
      <c r="E49" s="120">
        <f>+[1]RWD1!E51</f>
        <v>0</v>
      </c>
      <c r="F49" s="120">
        <f>+[1]RWD1!F51</f>
        <v>0</v>
      </c>
      <c r="G49" s="120">
        <f>+[1]RWD1!G51</f>
        <v>0</v>
      </c>
      <c r="H49" s="120">
        <f>+[1]RWD1!H51</f>
        <v>0</v>
      </c>
      <c r="I49" s="120">
        <f>+[1]RWD1!I51</f>
        <v>0</v>
      </c>
      <c r="J49" s="120">
        <f>+[1]RWD1!J51</f>
        <v>0</v>
      </c>
      <c r="K49" s="120">
        <f>+[1]RWD1!K51</f>
        <v>0</v>
      </c>
      <c r="L49" s="120">
        <f>+[1]RWD1!L51</f>
        <v>0</v>
      </c>
      <c r="M49" s="120">
        <f>+[1]RWD1!M51</f>
        <v>0</v>
      </c>
      <c r="N49" s="120">
        <f>+[1]RWD1!N51</f>
        <v>0</v>
      </c>
      <c r="O49" s="120">
        <f>+[1]RWD1!O51</f>
        <v>0</v>
      </c>
      <c r="P49" s="120">
        <f>+[1]RWD1!P51</f>
        <v>0</v>
      </c>
      <c r="Q49" s="120">
        <f>+[1]RWD1!Q51</f>
        <v>0</v>
      </c>
      <c r="R49" s="120">
        <f>+[1]RWD1!R51</f>
        <v>0</v>
      </c>
      <c r="S49" s="120">
        <f>+[1]RWD1!S51</f>
        <v>0</v>
      </c>
      <c r="T49" s="120">
        <f>+[1]RWD1!T51</f>
        <v>0</v>
      </c>
      <c r="U49" s="120">
        <f>+[1]RWD1!U51</f>
        <v>0</v>
      </c>
      <c r="V49" s="120">
        <f>+[1]RWD1!V51</f>
        <v>0</v>
      </c>
      <c r="W49" s="120">
        <f>+[1]RWD1!W51</f>
        <v>0</v>
      </c>
      <c r="X49" s="120">
        <f>+[1]RWD1!X51</f>
        <v>0</v>
      </c>
      <c r="Y49" s="120">
        <f>+[1]RWD1!Y51</f>
        <v>0</v>
      </c>
      <c r="Z49" s="120">
        <f>+[1]RWD1!Z51</f>
        <v>0</v>
      </c>
      <c r="AA49" s="120">
        <f>+[1]RWD1!AA51</f>
        <v>0</v>
      </c>
      <c r="AB49" s="120">
        <f>+[1]RWD1!AB51</f>
        <v>0</v>
      </c>
      <c r="AC49" s="120">
        <f>+[1]RWD1!AC51</f>
        <v>0</v>
      </c>
      <c r="AD49" s="120">
        <f>+[1]RWD1!AD51</f>
        <v>0</v>
      </c>
      <c r="AE49" s="120">
        <f>+[1]RWD1!AE51</f>
        <v>0</v>
      </c>
      <c r="AF49" s="120">
        <f>+[1]RWD1!AF51</f>
        <v>0</v>
      </c>
      <c r="AG49" s="120">
        <f>+[1]RWD1!AG51</f>
        <v>0</v>
      </c>
      <c r="AH49" s="120">
        <f>+[1]RWD1!AH51</f>
        <v>0</v>
      </c>
      <c r="AI49" s="120">
        <f>+[1]RWD1!AI51</f>
        <v>0</v>
      </c>
      <c r="AJ49" s="120">
        <f>+[1]RWD1!AJ51</f>
        <v>0</v>
      </c>
    </row>
    <row r="50" spans="1:36">
      <c r="A50" s="120">
        <f>+[1]RWD1!A52</f>
        <v>0</v>
      </c>
      <c r="B50" s="120">
        <f>+[1]RWD1!B52</f>
        <v>0</v>
      </c>
      <c r="C50" s="120">
        <f>+[1]RWD1!C52</f>
        <v>0</v>
      </c>
      <c r="D50" s="120">
        <f>+[1]RWD1!D52</f>
        <v>0</v>
      </c>
      <c r="E50" s="120">
        <f>+[1]RWD1!E52</f>
        <v>0</v>
      </c>
      <c r="F50" s="120">
        <f>+[1]RWD1!F52</f>
        <v>0</v>
      </c>
      <c r="G50" s="120">
        <f>+[1]RWD1!G52</f>
        <v>0</v>
      </c>
      <c r="H50" s="120">
        <f>+[1]RWD1!H52</f>
        <v>0</v>
      </c>
      <c r="I50" s="120">
        <f>+[1]RWD1!I52</f>
        <v>0</v>
      </c>
      <c r="J50" s="120">
        <f>+[1]RWD1!J52</f>
        <v>0</v>
      </c>
      <c r="K50" s="120">
        <f>+[1]RWD1!K52</f>
        <v>0</v>
      </c>
      <c r="L50" s="120">
        <f>+[1]RWD1!L52</f>
        <v>0</v>
      </c>
      <c r="M50" s="120">
        <f>+[1]RWD1!M52</f>
        <v>0</v>
      </c>
      <c r="N50" s="120">
        <f>+[1]RWD1!N52</f>
        <v>0</v>
      </c>
      <c r="O50" s="120">
        <f>+[1]RWD1!O52</f>
        <v>0</v>
      </c>
      <c r="P50" s="120">
        <f>+[1]RWD1!P52</f>
        <v>0</v>
      </c>
      <c r="Q50" s="120">
        <f>+[1]RWD1!Q52</f>
        <v>0</v>
      </c>
      <c r="R50" s="120">
        <f>+[1]RWD1!R52</f>
        <v>0</v>
      </c>
      <c r="S50" s="120">
        <f>+[1]RWD1!S52</f>
        <v>0</v>
      </c>
      <c r="T50" s="120">
        <f>+[1]RWD1!T52</f>
        <v>0</v>
      </c>
      <c r="U50" s="120">
        <f>+[1]RWD1!U52</f>
        <v>0</v>
      </c>
      <c r="V50" s="120">
        <f>+[1]RWD1!V52</f>
        <v>0</v>
      </c>
      <c r="W50" s="120">
        <f>+[1]RWD1!W52</f>
        <v>0</v>
      </c>
      <c r="X50" s="120">
        <f>+[1]RWD1!X52</f>
        <v>0</v>
      </c>
      <c r="Y50" s="120">
        <f>+[1]RWD1!Y52</f>
        <v>0</v>
      </c>
      <c r="Z50" s="120">
        <f>+[1]RWD1!Z52</f>
        <v>0</v>
      </c>
      <c r="AA50" s="120">
        <f>+[1]RWD1!AA52</f>
        <v>0</v>
      </c>
      <c r="AB50" s="120">
        <f>+[1]RWD1!AB52</f>
        <v>0</v>
      </c>
      <c r="AC50" s="120">
        <f>+[1]RWD1!AC52</f>
        <v>0</v>
      </c>
      <c r="AD50" s="120">
        <f>+[1]RWD1!AD52</f>
        <v>0</v>
      </c>
      <c r="AE50" s="120">
        <f>+[1]RWD1!AE52</f>
        <v>0</v>
      </c>
      <c r="AF50" s="120">
        <f>+[1]RWD1!AF52</f>
        <v>0</v>
      </c>
      <c r="AG50" s="120">
        <f>+[1]RWD1!AG52</f>
        <v>0</v>
      </c>
      <c r="AH50" s="120">
        <f>+[1]RWD1!AH52</f>
        <v>0</v>
      </c>
      <c r="AI50" s="120">
        <f>+[1]RWD1!AI52</f>
        <v>0</v>
      </c>
      <c r="AJ50" s="120">
        <f>+[1]RWD1!AJ52</f>
        <v>0</v>
      </c>
    </row>
    <row r="51" spans="1:36">
      <c r="A51" s="120">
        <f>+[1]RWD1!A53</f>
        <v>0</v>
      </c>
      <c r="B51" s="120">
        <f>+[1]RWD1!B53</f>
        <v>0</v>
      </c>
      <c r="C51" s="120">
        <f>+[1]RWD1!C53</f>
        <v>0</v>
      </c>
      <c r="D51" s="120">
        <f>+[1]RWD1!D53</f>
        <v>0</v>
      </c>
      <c r="E51" s="120">
        <f>+[1]RWD1!E53</f>
        <v>0</v>
      </c>
      <c r="F51" s="120">
        <f>+[1]RWD1!F53</f>
        <v>0</v>
      </c>
      <c r="G51" s="120">
        <f>+[1]RWD1!G53</f>
        <v>0</v>
      </c>
      <c r="H51" s="120">
        <f>+[1]RWD1!H53</f>
        <v>0</v>
      </c>
      <c r="I51" s="120">
        <f>+[1]RWD1!I53</f>
        <v>0</v>
      </c>
      <c r="J51" s="120">
        <f>+[1]RWD1!J53</f>
        <v>0</v>
      </c>
      <c r="K51" s="120">
        <f>+[1]RWD1!K53</f>
        <v>0</v>
      </c>
      <c r="L51" s="120">
        <f>+[1]RWD1!L53</f>
        <v>0</v>
      </c>
      <c r="M51" s="120">
        <f>+[1]RWD1!M53</f>
        <v>0</v>
      </c>
      <c r="N51" s="120">
        <f>+[1]RWD1!N53</f>
        <v>0</v>
      </c>
      <c r="O51" s="120">
        <f>+[1]RWD1!O53</f>
        <v>0</v>
      </c>
      <c r="P51" s="120">
        <f>+[1]RWD1!P53</f>
        <v>0</v>
      </c>
      <c r="Q51" s="120">
        <f>+[1]RWD1!Q53</f>
        <v>0</v>
      </c>
      <c r="R51" s="120">
        <f>+[1]RWD1!R53</f>
        <v>0</v>
      </c>
      <c r="S51" s="120">
        <f>+[1]RWD1!S53</f>
        <v>0</v>
      </c>
      <c r="T51" s="120">
        <f>+[1]RWD1!T53</f>
        <v>0</v>
      </c>
      <c r="U51" s="120">
        <f>+[1]RWD1!U53</f>
        <v>0</v>
      </c>
      <c r="V51" s="120">
        <f>+[1]RWD1!V53</f>
        <v>0</v>
      </c>
      <c r="W51" s="120">
        <f>+[1]RWD1!W53</f>
        <v>0</v>
      </c>
      <c r="X51" s="120">
        <f>+[1]RWD1!X53</f>
        <v>0</v>
      </c>
      <c r="Y51" s="120">
        <f>+[1]RWD1!Y53</f>
        <v>0</v>
      </c>
      <c r="Z51" s="120">
        <f>+[1]RWD1!Z53</f>
        <v>0</v>
      </c>
      <c r="AA51" s="120">
        <f>+[1]RWD1!AA53</f>
        <v>0</v>
      </c>
      <c r="AB51" s="120">
        <f>+[1]RWD1!AB53</f>
        <v>0</v>
      </c>
      <c r="AC51" s="120">
        <f>+[1]RWD1!AC53</f>
        <v>0</v>
      </c>
      <c r="AD51" s="120">
        <f>+[1]RWD1!AD53</f>
        <v>0</v>
      </c>
      <c r="AE51" s="120">
        <f>+[1]RWD1!AE53</f>
        <v>0</v>
      </c>
      <c r="AF51" s="120">
        <f>+[1]RWD1!AF53</f>
        <v>0</v>
      </c>
      <c r="AG51" s="120">
        <f>+[1]RWD1!AG53</f>
        <v>0</v>
      </c>
      <c r="AH51" s="120">
        <f>+[1]RWD1!AH53</f>
        <v>0</v>
      </c>
      <c r="AI51" s="120">
        <f>+[1]RWD1!AI53</f>
        <v>0</v>
      </c>
      <c r="AJ51" s="120">
        <f>+[1]RWD1!AJ53</f>
        <v>0</v>
      </c>
    </row>
    <row r="52" spans="1:36">
      <c r="A52" s="120">
        <f>+[1]RWD1!A54</f>
        <v>0</v>
      </c>
      <c r="B52" s="120">
        <f>+[1]RWD1!B54</f>
        <v>0</v>
      </c>
      <c r="C52" s="120">
        <f>+[1]RWD1!C54</f>
        <v>0</v>
      </c>
      <c r="D52" s="120">
        <f>+[1]RWD1!D54</f>
        <v>0</v>
      </c>
      <c r="E52" s="120">
        <f>+[1]RWD1!E54</f>
        <v>0</v>
      </c>
      <c r="F52" s="120">
        <f>+[1]RWD1!F54</f>
        <v>0</v>
      </c>
      <c r="G52" s="120">
        <f>+[1]RWD1!G54</f>
        <v>0</v>
      </c>
      <c r="H52" s="120">
        <f>+[1]RWD1!H54</f>
        <v>0</v>
      </c>
      <c r="I52" s="120">
        <f>+[1]RWD1!I54</f>
        <v>0</v>
      </c>
      <c r="J52" s="120">
        <f>+[1]RWD1!J54</f>
        <v>0</v>
      </c>
      <c r="K52" s="120">
        <f>+[1]RWD1!K54</f>
        <v>0</v>
      </c>
      <c r="L52" s="120">
        <f>+[1]RWD1!L54</f>
        <v>0</v>
      </c>
      <c r="M52" s="120">
        <f>+[1]RWD1!M54</f>
        <v>0</v>
      </c>
      <c r="N52" s="120">
        <f>+[1]RWD1!N54</f>
        <v>0</v>
      </c>
      <c r="O52" s="120">
        <f>+[1]RWD1!O54</f>
        <v>0</v>
      </c>
      <c r="P52" s="120">
        <f>+[1]RWD1!P54</f>
        <v>0</v>
      </c>
      <c r="Q52" s="120">
        <f>+[1]RWD1!Q54</f>
        <v>0</v>
      </c>
      <c r="R52" s="120">
        <f>+[1]RWD1!R54</f>
        <v>0</v>
      </c>
      <c r="S52" s="120">
        <f>+[1]RWD1!S54</f>
        <v>0</v>
      </c>
      <c r="T52" s="120">
        <f>+[1]RWD1!T54</f>
        <v>0</v>
      </c>
      <c r="U52" s="120">
        <f>+[1]RWD1!U54</f>
        <v>0</v>
      </c>
      <c r="V52" s="120">
        <f>+[1]RWD1!V54</f>
        <v>0</v>
      </c>
      <c r="W52" s="120">
        <f>+[1]RWD1!W54</f>
        <v>0</v>
      </c>
      <c r="X52" s="120">
        <f>+[1]RWD1!X54</f>
        <v>0</v>
      </c>
      <c r="Y52" s="120">
        <f>+[1]RWD1!Y54</f>
        <v>0</v>
      </c>
      <c r="Z52" s="120">
        <f>+[1]RWD1!Z54</f>
        <v>0</v>
      </c>
      <c r="AA52" s="120">
        <f>+[1]RWD1!AA54</f>
        <v>0</v>
      </c>
      <c r="AB52" s="120">
        <f>+[1]RWD1!AB54</f>
        <v>0</v>
      </c>
      <c r="AC52" s="120">
        <f>+[1]RWD1!AC54</f>
        <v>0</v>
      </c>
      <c r="AD52" s="120">
        <f>+[1]RWD1!AD54</f>
        <v>0</v>
      </c>
      <c r="AE52" s="120">
        <f>+[1]RWD1!AE54</f>
        <v>0</v>
      </c>
      <c r="AF52" s="120">
        <f>+[1]RWD1!AF54</f>
        <v>0</v>
      </c>
      <c r="AG52" s="120">
        <f>+[1]RWD1!AG54</f>
        <v>0</v>
      </c>
      <c r="AH52" s="120">
        <f>+[1]RWD1!AH54</f>
        <v>0</v>
      </c>
      <c r="AI52" s="120">
        <f>+[1]RWD1!AI54</f>
        <v>0</v>
      </c>
      <c r="AJ52" s="120">
        <f>+[1]RWD1!AJ54</f>
        <v>0</v>
      </c>
    </row>
    <row r="54" spans="1:36">
      <c r="A54" s="118" t="s">
        <v>70</v>
      </c>
    </row>
    <row r="55" spans="1:36">
      <c r="A55" s="118" t="s">
        <v>222</v>
      </c>
    </row>
    <row r="77" spans="1:36" s="245" customFormat="1" ht="15" customHeight="1">
      <c r="A77" s="244" t="s">
        <v>428</v>
      </c>
      <c r="B77" s="245">
        <f>SUMIF($A$14:$A$52,$A77,B$14:B$52)</f>
        <v>37</v>
      </c>
      <c r="C77" s="245">
        <f t="shared" ref="C77:AJ78" si="0">SUMIF($A$14:$A$52,$A77,C$14:C$52)</f>
        <v>54</v>
      </c>
      <c r="D77" s="245">
        <f t="shared" si="0"/>
        <v>1</v>
      </c>
      <c r="E77" s="245">
        <f t="shared" si="0"/>
        <v>2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2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18</v>
      </c>
      <c r="C78" s="245">
        <f t="shared" si="0"/>
        <v>64</v>
      </c>
      <c r="D78" s="245">
        <f t="shared" si="0"/>
        <v>41</v>
      </c>
      <c r="E78" s="245">
        <f t="shared" si="0"/>
        <v>1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1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J78"/>
  <sheetViews>
    <sheetView zoomScale="90" zoomScaleNormal="90" workbookViewId="0">
      <selection activeCell="A77" sqref="A77:XFD78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178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 s="147">
        <v>31</v>
      </c>
    </row>
    <row r="9" spans="1:36">
      <c r="A9" s="120" t="str">
        <f>+[1]RWD2!A11</f>
        <v>Input Qty</v>
      </c>
      <c r="B9" s="120">
        <f>+[1]RWD2!B11</f>
        <v>179844</v>
      </c>
      <c r="C9" s="120">
        <f>+[1]RWD2!C11</f>
        <v>226882</v>
      </c>
      <c r="D9" s="120">
        <f>+[1]RWD2!D11</f>
        <v>252971</v>
      </c>
      <c r="E9" s="120">
        <f>+[1]RWD2!E11</f>
        <v>151781</v>
      </c>
      <c r="F9" s="120">
        <f>+[1]RWD2!F11</f>
        <v>14542</v>
      </c>
      <c r="G9" s="120">
        <f>+[1]RWD2!G11</f>
        <v>7187</v>
      </c>
      <c r="H9" s="120">
        <f>+[1]RWD2!H11</f>
        <v>389</v>
      </c>
      <c r="I9" s="120">
        <f>+[1]RWD2!I11</f>
        <v>13781</v>
      </c>
      <c r="J9" s="120">
        <f>+[1]RWD2!J11</f>
        <v>10781</v>
      </c>
      <c r="K9" s="120">
        <f>+[1]RWD2!K11</f>
        <v>11758</v>
      </c>
      <c r="L9" s="120">
        <f>+[1]RWD2!L11</f>
        <v>12212</v>
      </c>
      <c r="M9" s="120">
        <f>+[1]RWD2!M11</f>
        <v>12132</v>
      </c>
      <c r="N9" s="120">
        <f>+[1]RWD2!N11</f>
        <v>9026</v>
      </c>
      <c r="O9" s="120">
        <f>+[1]RWD2!O11</f>
        <v>244</v>
      </c>
      <c r="P9" s="120">
        <f>+[1]RWD2!P11</f>
        <v>7860</v>
      </c>
      <c r="Q9" s="120">
        <f>+[1]RWD2!Q11</f>
        <v>0</v>
      </c>
      <c r="R9" s="120">
        <f>+[1]RWD2!R11</f>
        <v>6997</v>
      </c>
      <c r="S9" s="120">
        <f>+[1]RWD2!S11</f>
        <v>2727</v>
      </c>
      <c r="T9" s="120">
        <f>+[1]RWD2!T11</f>
        <v>5830</v>
      </c>
      <c r="U9" s="120">
        <f>+[1]RWD2!U11</f>
        <v>2598</v>
      </c>
      <c r="V9" s="120">
        <f>+[1]RWD2!V11</f>
        <v>146</v>
      </c>
      <c r="W9" s="120">
        <f>+[1]RWD2!W11</f>
        <v>5844</v>
      </c>
      <c r="X9" s="120">
        <f>+[1]RWD2!X11</f>
        <v>6527</v>
      </c>
      <c r="Y9" s="120">
        <f>+[1]RWD2!Y11</f>
        <v>2257</v>
      </c>
      <c r="Z9" s="120">
        <f>+[1]RWD2!Z11</f>
        <v>6526</v>
      </c>
      <c r="AA9" s="120">
        <f>+[1]RWD2!AA11</f>
        <v>6684</v>
      </c>
      <c r="AB9" s="120">
        <f>+[1]RWD2!AB11</f>
        <v>4055</v>
      </c>
      <c r="AC9" s="120">
        <f>+[1]RWD2!AC11</f>
        <v>149</v>
      </c>
      <c r="AD9" s="120">
        <f>+[1]RWD2!AD11</f>
        <v>0</v>
      </c>
      <c r="AE9" s="120">
        <f>+[1]RWD2!AE11</f>
        <v>0</v>
      </c>
      <c r="AF9" s="120">
        <f>+[1]RWD2!AF11</f>
        <v>0</v>
      </c>
      <c r="AG9" s="120">
        <f>+[1]RWD2!AG11</f>
        <v>0</v>
      </c>
      <c r="AH9" s="120">
        <f>+[1]RWD2!AH11</f>
        <v>0</v>
      </c>
      <c r="AI9" s="120">
        <f>+[1]RWD2!AI11</f>
        <v>0</v>
      </c>
      <c r="AJ9" s="120">
        <f>+[1]RWD2!AJ11</f>
        <v>0</v>
      </c>
    </row>
    <row r="10" spans="1:36">
      <c r="A10" s="120" t="str">
        <f>+[1]RWD2!A12</f>
        <v>Output Qty</v>
      </c>
      <c r="B10" s="120">
        <f>+[1]RWD2!B12</f>
        <v>153306</v>
      </c>
      <c r="C10" s="120">
        <f>+[1]RWD2!C12</f>
        <v>195269</v>
      </c>
      <c r="D10" s="120">
        <f>+[1]RWD2!D12</f>
        <v>225090</v>
      </c>
      <c r="E10" s="120">
        <f>+[1]RWD2!E12</f>
        <v>137760</v>
      </c>
      <c r="F10" s="120">
        <f>+[1]RWD2!F12</f>
        <v>11878</v>
      </c>
      <c r="G10" s="120">
        <f>+[1]RWD2!G12</f>
        <v>6153</v>
      </c>
      <c r="H10" s="120">
        <f>+[1]RWD2!H12</f>
        <v>0</v>
      </c>
      <c r="I10" s="120">
        <f>+[1]RWD2!I12</f>
        <v>12476</v>
      </c>
      <c r="J10" s="120">
        <f>+[1]RWD2!J12</f>
        <v>10032</v>
      </c>
      <c r="K10" s="120">
        <f>+[1]RWD2!K12</f>
        <v>11191</v>
      </c>
      <c r="L10" s="120">
        <f>+[1]RWD2!L12</f>
        <v>11196</v>
      </c>
      <c r="M10" s="120">
        <f>+[1]RWD2!M12</f>
        <v>11488</v>
      </c>
      <c r="N10" s="120">
        <f>+[1]RWD2!N12</f>
        <v>8409</v>
      </c>
      <c r="O10" s="120">
        <f>+[1]RWD2!O12</f>
        <v>0</v>
      </c>
      <c r="P10" s="120">
        <f>+[1]RWD2!P12</f>
        <v>6804</v>
      </c>
      <c r="Q10" s="120">
        <f>+[1]RWD2!Q12</f>
        <v>0</v>
      </c>
      <c r="R10" s="120">
        <f>+[1]RWD2!R12</f>
        <v>6593</v>
      </c>
      <c r="S10" s="120">
        <f>+[1]RWD2!S12</f>
        <v>2546</v>
      </c>
      <c r="T10" s="120">
        <f>+[1]RWD2!T12</f>
        <v>5471</v>
      </c>
      <c r="U10" s="120">
        <f>+[1]RWD2!U12</f>
        <v>2480</v>
      </c>
      <c r="V10" s="120">
        <f>+[1]RWD2!V12</f>
        <v>0</v>
      </c>
      <c r="W10" s="120">
        <f>+[1]RWD2!W12</f>
        <v>5461</v>
      </c>
      <c r="X10" s="120">
        <f>+[1]RWD2!X12</f>
        <v>5877</v>
      </c>
      <c r="Y10" s="120">
        <f>+[1]RWD2!Y12</f>
        <v>2034</v>
      </c>
      <c r="Z10" s="120">
        <f>+[1]RWD2!Z12</f>
        <v>6375</v>
      </c>
      <c r="AA10" s="120">
        <f>+[1]RWD2!AA12</f>
        <v>5895</v>
      </c>
      <c r="AB10" s="120">
        <f>+[1]RWD2!AB12</f>
        <v>3902</v>
      </c>
      <c r="AC10" s="120">
        <f>+[1]RWD2!AC12</f>
        <v>0</v>
      </c>
      <c r="AD10" s="120">
        <f>+[1]RWD2!AD12</f>
        <v>0</v>
      </c>
      <c r="AE10" s="120">
        <f>+[1]RWD2!AE12</f>
        <v>0</v>
      </c>
      <c r="AF10" s="120">
        <f>+[1]RWD2!AF12</f>
        <v>0</v>
      </c>
      <c r="AG10" s="120">
        <f>+[1]RWD2!AG12</f>
        <v>0</v>
      </c>
      <c r="AH10" s="120">
        <f>+[1]RWD2!AH12</f>
        <v>0</v>
      </c>
      <c r="AI10" s="120">
        <f>+[1]RWD2!AI12</f>
        <v>0</v>
      </c>
      <c r="AJ10" s="120">
        <f>+[1]RWD2!AJ12</f>
        <v>0</v>
      </c>
    </row>
    <row r="11" spans="1:36">
      <c r="A11" s="120" t="str">
        <f>+[1]RWD2!A13</f>
        <v>Reject Qty</v>
      </c>
      <c r="B11" s="120">
        <f>+[1]RWD2!B13</f>
        <v>26538</v>
      </c>
      <c r="C11" s="120">
        <f>+[1]RWD2!C13</f>
        <v>31613</v>
      </c>
      <c r="D11" s="120">
        <f>+[1]RWD2!D13</f>
        <v>27881</v>
      </c>
      <c r="E11" s="120">
        <f>+[1]RWD2!E13</f>
        <v>14021</v>
      </c>
      <c r="F11" s="120">
        <f>+[1]RWD2!F13</f>
        <v>2664</v>
      </c>
      <c r="G11" s="120">
        <f>+[1]RWD2!G13</f>
        <v>1034</v>
      </c>
      <c r="H11" s="120">
        <f>+[1]RWD2!H13</f>
        <v>389</v>
      </c>
      <c r="I11" s="120">
        <f>+[1]RWD2!I13</f>
        <v>1305</v>
      </c>
      <c r="J11" s="120">
        <f>+[1]RWD2!J13</f>
        <v>749</v>
      </c>
      <c r="K11" s="120">
        <f>+[1]RWD2!K13</f>
        <v>567</v>
      </c>
      <c r="L11" s="120">
        <f>+[1]RWD2!L13</f>
        <v>1016</v>
      </c>
      <c r="M11" s="120">
        <f>+[1]RWD2!M13</f>
        <v>644</v>
      </c>
      <c r="N11" s="120">
        <f>+[1]RWD2!N13</f>
        <v>617</v>
      </c>
      <c r="O11" s="120">
        <f>+[1]RWD2!O13</f>
        <v>244</v>
      </c>
      <c r="P11" s="120">
        <f>+[1]RWD2!P13</f>
        <v>1056</v>
      </c>
      <c r="Q11" s="120">
        <f>+[1]RWD2!Q13</f>
        <v>0</v>
      </c>
      <c r="R11" s="120">
        <f>+[1]RWD2!R13</f>
        <v>404</v>
      </c>
      <c r="S11" s="120">
        <f>+[1]RWD2!S13</f>
        <v>181</v>
      </c>
      <c r="T11" s="120">
        <f>+[1]RWD2!T13</f>
        <v>359</v>
      </c>
      <c r="U11" s="120">
        <f>+[1]RWD2!U13</f>
        <v>118</v>
      </c>
      <c r="V11" s="120">
        <f>+[1]RWD2!V13</f>
        <v>146</v>
      </c>
      <c r="W11" s="120">
        <f>+[1]RWD2!W13</f>
        <v>383</v>
      </c>
      <c r="X11" s="120">
        <f>+[1]RWD2!X13</f>
        <v>650</v>
      </c>
      <c r="Y11" s="120">
        <f>+[1]RWD2!Y13</f>
        <v>223</v>
      </c>
      <c r="Z11" s="120">
        <f>+[1]RWD2!Z13</f>
        <v>151</v>
      </c>
      <c r="AA11" s="120">
        <f>+[1]RWD2!AA13</f>
        <v>789</v>
      </c>
      <c r="AB11" s="120">
        <f>+[1]RWD2!AB13</f>
        <v>153</v>
      </c>
      <c r="AC11" s="120">
        <f>+[1]RWD2!AC13</f>
        <v>149</v>
      </c>
      <c r="AD11" s="120">
        <f>+[1]RWD2!AD13</f>
        <v>0</v>
      </c>
      <c r="AE11" s="120">
        <f>+[1]RWD2!AE13</f>
        <v>0</v>
      </c>
      <c r="AF11" s="120">
        <f>+[1]RWD2!AF13</f>
        <v>0</v>
      </c>
      <c r="AG11" s="120">
        <f>+[1]RWD2!AG13</f>
        <v>0</v>
      </c>
      <c r="AH11" s="120">
        <f>+[1]RWD2!AH13</f>
        <v>0</v>
      </c>
      <c r="AI11" s="120">
        <f>+[1]RWD2!AI13</f>
        <v>0</v>
      </c>
      <c r="AJ11" s="120">
        <f>+[1]RWD2!AJ13</f>
        <v>0</v>
      </c>
    </row>
    <row r="12" spans="1:36">
      <c r="A12" s="120" t="str">
        <f>+[1]RWD2!A14</f>
        <v>%Yield NG</v>
      </c>
      <c r="B12" s="120">
        <f>+[1]RWD2!B14</f>
        <v>14.756121972376061</v>
      </c>
      <c r="C12" s="120">
        <f>+[1]RWD2!C14</f>
        <v>13.933674773670896</v>
      </c>
      <c r="D12" s="120">
        <f>+[1]RWD2!D14</f>
        <v>11.021421427752589</v>
      </c>
      <c r="E12" s="120">
        <f>+[1]RWD2!E14</f>
        <v>9.2376516164737357</v>
      </c>
      <c r="F12" s="120">
        <f>+[1]RWD2!F14</f>
        <v>18.319350845825884</v>
      </c>
      <c r="G12" s="120">
        <f>+[1]RWD2!G14</f>
        <v>14.387087797411994</v>
      </c>
      <c r="H12" s="120">
        <f>+[1]RWD2!H14</f>
        <v>100</v>
      </c>
      <c r="I12" s="120">
        <f>+[1]RWD2!I14</f>
        <v>9.4695595384950284</v>
      </c>
      <c r="J12" s="120">
        <f>+[1]RWD2!J14</f>
        <v>6.947407476115389</v>
      </c>
      <c r="K12" s="120">
        <f>+[1]RWD2!K14</f>
        <v>4.8222486817485972</v>
      </c>
      <c r="L12" s="120">
        <f>+[1]RWD2!L14</f>
        <v>8.3196855551916151</v>
      </c>
      <c r="M12" s="120">
        <f>+[1]RWD2!M14</f>
        <v>5.3082756346851303</v>
      </c>
      <c r="N12" s="120">
        <f>+[1]RWD2!N14</f>
        <v>6.8358076667405276</v>
      </c>
      <c r="O12" s="120">
        <f>+[1]RWD2!O14</f>
        <v>100</v>
      </c>
      <c r="P12" s="120">
        <f>+[1]RWD2!P14</f>
        <v>13.435114503816795</v>
      </c>
      <c r="Q12" s="120">
        <f>+[1]RWD2!Q14</f>
        <v>0</v>
      </c>
      <c r="R12" s="120">
        <f>+[1]RWD2!R14</f>
        <v>5.7739031013291413</v>
      </c>
      <c r="S12" s="120">
        <f>+[1]RWD2!S14</f>
        <v>6.6373303997066371</v>
      </c>
      <c r="T12" s="120">
        <f>+[1]RWD2!T14</f>
        <v>6.1578044596912527</v>
      </c>
      <c r="U12" s="120">
        <f>+[1]RWD2!U14</f>
        <v>4.5419553502694381</v>
      </c>
      <c r="V12" s="120">
        <f>+[1]RWD2!V14</f>
        <v>100</v>
      </c>
      <c r="W12" s="120">
        <f>+[1]RWD2!W14</f>
        <v>6.5537303216974676</v>
      </c>
      <c r="X12" s="120">
        <f>+[1]RWD2!X14</f>
        <v>9.958633369082273</v>
      </c>
      <c r="Y12" s="120">
        <f>+[1]RWD2!Y14</f>
        <v>9.8803721754541431</v>
      </c>
      <c r="Z12" s="120">
        <f>+[1]RWD2!Z14</f>
        <v>2.3138216365308</v>
      </c>
      <c r="AA12" s="120">
        <f>+[1]RWD2!AA14</f>
        <v>11.804308797127469</v>
      </c>
      <c r="AB12" s="120">
        <f>+[1]RWD2!AB14</f>
        <v>3.7731196054254004</v>
      </c>
      <c r="AC12" s="120">
        <f>+[1]RWD2!AC14</f>
        <v>100</v>
      </c>
      <c r="AD12" s="120">
        <f>+[1]RWD2!AD14</f>
        <v>0</v>
      </c>
      <c r="AE12" s="120">
        <f>+[1]RWD2!AE14</f>
        <v>0</v>
      </c>
      <c r="AF12" s="120">
        <f>+[1]RWD2!AF14</f>
        <v>0</v>
      </c>
      <c r="AG12" s="120">
        <f>+[1]RWD2!AG14</f>
        <v>0</v>
      </c>
      <c r="AH12" s="120">
        <f>+[1]RWD2!AH14</f>
        <v>0</v>
      </c>
      <c r="AI12" s="120">
        <f>+[1]RWD2!AI14</f>
        <v>0</v>
      </c>
      <c r="AJ12" s="120">
        <f>+[1]RWD2!AJ14</f>
        <v>0</v>
      </c>
    </row>
    <row r="13" spans="1:36">
      <c r="A13" s="120" t="str">
        <f>+[1]RWD2!A15</f>
        <v>Reject Group</v>
      </c>
      <c r="B13" s="120">
        <f>+[1]RWD2!B15</f>
        <v>0</v>
      </c>
      <c r="C13" s="120">
        <f>+[1]RWD2!C15</f>
        <v>0</v>
      </c>
      <c r="D13" s="120">
        <f>+[1]RWD2!D15</f>
        <v>0</v>
      </c>
      <c r="E13" s="120">
        <f>+[1]RWD2!E15</f>
        <v>0</v>
      </c>
      <c r="F13" s="120">
        <f>+[1]RWD2!F15</f>
        <v>0</v>
      </c>
      <c r="G13" s="120">
        <f>+[1]RWD2!G15</f>
        <v>0</v>
      </c>
      <c r="H13" s="120">
        <f>+[1]RWD2!H15</f>
        <v>0</v>
      </c>
      <c r="I13" s="120">
        <f>+[1]RWD2!I15</f>
        <v>0</v>
      </c>
      <c r="J13" s="120">
        <f>+[1]RWD2!J15</f>
        <v>0</v>
      </c>
      <c r="K13" s="120">
        <f>+[1]RWD2!K15</f>
        <v>0</v>
      </c>
      <c r="L13" s="120">
        <f>+[1]RWD2!L15</f>
        <v>0</v>
      </c>
      <c r="M13" s="120">
        <f>+[1]RWD2!M15</f>
        <v>0</v>
      </c>
      <c r="N13" s="120">
        <f>+[1]RWD2!N15</f>
        <v>0</v>
      </c>
      <c r="O13" s="120">
        <f>+[1]RWD2!O15</f>
        <v>0</v>
      </c>
      <c r="P13" s="120">
        <f>+[1]RWD2!P15</f>
        <v>0</v>
      </c>
      <c r="Q13" s="120">
        <f>+[1]RWD2!Q15</f>
        <v>0</v>
      </c>
      <c r="R13" s="120">
        <f>+[1]RWD2!R15</f>
        <v>0</v>
      </c>
      <c r="S13" s="120">
        <f>+[1]RWD2!S15</f>
        <v>0</v>
      </c>
      <c r="T13" s="120">
        <f>+[1]RWD2!T15</f>
        <v>0</v>
      </c>
      <c r="U13" s="120">
        <f>+[1]RWD2!U15</f>
        <v>0</v>
      </c>
      <c r="V13" s="120">
        <f>+[1]RWD2!V15</f>
        <v>0</v>
      </c>
      <c r="W13" s="120">
        <f>+[1]RWD2!W15</f>
        <v>0</v>
      </c>
      <c r="X13" s="120">
        <f>+[1]RWD2!X15</f>
        <v>0</v>
      </c>
      <c r="Y13" s="120">
        <f>+[1]RWD2!Y15</f>
        <v>0</v>
      </c>
      <c r="Z13" s="120">
        <f>+[1]RWD2!Z15</f>
        <v>0</v>
      </c>
      <c r="AA13" s="120">
        <f>+[1]RWD2!AA15</f>
        <v>0</v>
      </c>
      <c r="AB13" s="120">
        <f>+[1]RWD2!AB15</f>
        <v>0</v>
      </c>
      <c r="AC13" s="120">
        <f>+[1]RWD2!AC15</f>
        <v>0</v>
      </c>
      <c r="AD13" s="120">
        <f>+[1]RWD2!AD15</f>
        <v>0</v>
      </c>
      <c r="AE13" s="120">
        <f>+[1]RWD2!AE15</f>
        <v>0</v>
      </c>
      <c r="AF13" s="120">
        <f>+[1]RWD2!AF15</f>
        <v>0</v>
      </c>
      <c r="AG13" s="120">
        <f>+[1]RWD2!AG15</f>
        <v>0</v>
      </c>
      <c r="AH13" s="120">
        <f>+[1]RWD2!AH15</f>
        <v>0</v>
      </c>
      <c r="AI13" s="120">
        <f>+[1]RWD2!AI15</f>
        <v>0</v>
      </c>
      <c r="AJ13" s="120">
        <f>+[1]RWD2!AJ15</f>
        <v>0</v>
      </c>
    </row>
    <row r="14" spans="1:36">
      <c r="A14" s="120" t="str">
        <f>+[1]RWD2!A16</f>
        <v>ADJUST MACHINE</v>
      </c>
      <c r="B14" s="120">
        <f>+[1]RWD2!B16</f>
        <v>115</v>
      </c>
      <c r="C14" s="120">
        <f>+[1]RWD2!C16</f>
        <v>101</v>
      </c>
      <c r="D14" s="120">
        <f>+[1]RWD2!D16</f>
        <v>69</v>
      </c>
      <c r="E14" s="120">
        <f>+[1]RWD2!E16</f>
        <v>44</v>
      </c>
      <c r="F14" s="120">
        <f>+[1]RWD2!F16</f>
        <v>0</v>
      </c>
      <c r="G14" s="120">
        <f>+[1]RWD2!G16</f>
        <v>2</v>
      </c>
      <c r="H14" s="120">
        <f>+[1]RWD2!H16</f>
        <v>0</v>
      </c>
      <c r="I14" s="120">
        <f>+[1]RWD2!I16</f>
        <v>0</v>
      </c>
      <c r="J14" s="120">
        <f>+[1]RWD2!J16</f>
        <v>2</v>
      </c>
      <c r="K14" s="120">
        <f>+[1]RWD2!K16</f>
        <v>2</v>
      </c>
      <c r="L14" s="120">
        <f>+[1]RWD2!L16</f>
        <v>3</v>
      </c>
      <c r="M14" s="120">
        <f>+[1]RWD2!M16</f>
        <v>0</v>
      </c>
      <c r="N14" s="120">
        <f>+[1]RWD2!N16</f>
        <v>17</v>
      </c>
      <c r="O14" s="120">
        <f>+[1]RWD2!O16</f>
        <v>0</v>
      </c>
      <c r="P14" s="120">
        <f>+[1]RWD2!P16</f>
        <v>6</v>
      </c>
      <c r="Q14" s="120">
        <f>+[1]RWD2!Q16</f>
        <v>0</v>
      </c>
      <c r="R14" s="120">
        <f>+[1]RWD2!R16</f>
        <v>0</v>
      </c>
      <c r="S14" s="120">
        <f>+[1]RWD2!S16</f>
        <v>0</v>
      </c>
      <c r="T14" s="120">
        <f>+[1]RWD2!T16</f>
        <v>1</v>
      </c>
      <c r="U14" s="120">
        <f>+[1]RWD2!U16</f>
        <v>0</v>
      </c>
      <c r="V14" s="120">
        <f>+[1]RWD2!V16</f>
        <v>0</v>
      </c>
      <c r="W14" s="120">
        <f>+[1]RWD2!W16</f>
        <v>0</v>
      </c>
      <c r="X14" s="120">
        <f>+[1]RWD2!X16</f>
        <v>1</v>
      </c>
      <c r="Y14" s="120">
        <f>+[1]RWD2!Y16</f>
        <v>0</v>
      </c>
      <c r="Z14" s="120">
        <f>+[1]RWD2!Z16</f>
        <v>2</v>
      </c>
      <c r="AA14" s="120">
        <f>+[1]RWD2!AA16</f>
        <v>4</v>
      </c>
      <c r="AB14" s="120">
        <f>+[1]RWD2!AB16</f>
        <v>0</v>
      </c>
      <c r="AC14" s="120">
        <f>+[1]RWD2!AC16</f>
        <v>4</v>
      </c>
      <c r="AD14" s="120">
        <f>+[1]RWD2!AD16</f>
        <v>0</v>
      </c>
      <c r="AE14" s="120">
        <f>+[1]RWD2!AE16</f>
        <v>0</v>
      </c>
      <c r="AF14" s="120">
        <f>+[1]RWD2!AF16</f>
        <v>0</v>
      </c>
      <c r="AG14" s="120">
        <f>+[1]RWD2!AG16</f>
        <v>0</v>
      </c>
      <c r="AH14" s="120">
        <f>+[1]RWD2!AH16</f>
        <v>0</v>
      </c>
      <c r="AI14" s="120">
        <f>+[1]RWD2!AI16</f>
        <v>0</v>
      </c>
      <c r="AJ14" s="120">
        <f>+[1]RWD2!AJ16</f>
        <v>0</v>
      </c>
    </row>
    <row r="15" spans="1:36">
      <c r="A15" s="120" t="str">
        <f>+[1]RWD2!A17</f>
        <v>ANGLE</v>
      </c>
      <c r="B15" s="120">
        <f>+[1]RWD2!B17</f>
        <v>0</v>
      </c>
      <c r="C15" s="120">
        <f>+[1]RWD2!C17</f>
        <v>0</v>
      </c>
      <c r="D15" s="120">
        <f>+[1]RWD2!D17</f>
        <v>0</v>
      </c>
      <c r="E15" s="120">
        <f>+[1]RWD2!E17</f>
        <v>0</v>
      </c>
      <c r="F15" s="120">
        <f>+[1]RWD2!F17</f>
        <v>0</v>
      </c>
      <c r="G15" s="120">
        <f>+[1]RWD2!G17</f>
        <v>0</v>
      </c>
      <c r="H15" s="120">
        <f>+[1]RWD2!H17</f>
        <v>0</v>
      </c>
      <c r="I15" s="120">
        <f>+[1]RWD2!I17</f>
        <v>0</v>
      </c>
      <c r="J15" s="120">
        <f>+[1]RWD2!J17</f>
        <v>0</v>
      </c>
      <c r="K15" s="120">
        <f>+[1]RWD2!K17</f>
        <v>0</v>
      </c>
      <c r="L15" s="120">
        <f>+[1]RWD2!L17</f>
        <v>0</v>
      </c>
      <c r="M15" s="120">
        <f>+[1]RWD2!M17</f>
        <v>0</v>
      </c>
      <c r="N15" s="120">
        <f>+[1]RWD2!N17</f>
        <v>0</v>
      </c>
      <c r="O15" s="120">
        <f>+[1]RWD2!O17</f>
        <v>0</v>
      </c>
      <c r="P15" s="120">
        <f>+[1]RWD2!P17</f>
        <v>0</v>
      </c>
      <c r="Q15" s="120">
        <f>+[1]RWD2!Q17</f>
        <v>0</v>
      </c>
      <c r="R15" s="120">
        <f>+[1]RWD2!R17</f>
        <v>0</v>
      </c>
      <c r="S15" s="120">
        <f>+[1]RWD2!S17</f>
        <v>0</v>
      </c>
      <c r="T15" s="120">
        <f>+[1]RWD2!T17</f>
        <v>0</v>
      </c>
      <c r="U15" s="120">
        <f>+[1]RWD2!U17</f>
        <v>0</v>
      </c>
      <c r="V15" s="120">
        <f>+[1]RWD2!V17</f>
        <v>0</v>
      </c>
      <c r="W15" s="120">
        <f>+[1]RWD2!W17</f>
        <v>0</v>
      </c>
      <c r="X15" s="120">
        <f>+[1]RWD2!X17</f>
        <v>0</v>
      </c>
      <c r="Y15" s="120">
        <f>+[1]RWD2!Y17</f>
        <v>0</v>
      </c>
      <c r="Z15" s="120">
        <f>+[1]RWD2!Z17</f>
        <v>0</v>
      </c>
      <c r="AA15" s="120">
        <f>+[1]RWD2!AA17</f>
        <v>0</v>
      </c>
      <c r="AB15" s="120">
        <f>+[1]RWD2!AB17</f>
        <v>0</v>
      </c>
      <c r="AC15" s="120">
        <f>+[1]RWD2!AC17</f>
        <v>0</v>
      </c>
      <c r="AD15" s="120">
        <f>+[1]RWD2!AD17</f>
        <v>0</v>
      </c>
      <c r="AE15" s="120">
        <f>+[1]RWD2!AE17</f>
        <v>0</v>
      </c>
      <c r="AF15" s="120">
        <f>+[1]RWD2!AF17</f>
        <v>0</v>
      </c>
      <c r="AG15" s="120">
        <f>+[1]RWD2!AG17</f>
        <v>0</v>
      </c>
      <c r="AH15" s="120">
        <f>+[1]RWD2!AH17</f>
        <v>0</v>
      </c>
      <c r="AI15" s="120">
        <f>+[1]RWD2!AI17</f>
        <v>0</v>
      </c>
      <c r="AJ15" s="120">
        <f>+[1]RWD2!AJ17</f>
        <v>0</v>
      </c>
    </row>
    <row r="16" spans="1:36">
      <c r="A16" s="120" t="str">
        <f>+[1]RWD2!A18</f>
        <v>BURR ALL</v>
      </c>
      <c r="B16" s="120">
        <f>+[1]RWD2!B18</f>
        <v>234</v>
      </c>
      <c r="C16" s="120">
        <f>+[1]RWD2!C18</f>
        <v>133</v>
      </c>
      <c r="D16" s="120">
        <f>+[1]RWD2!D18</f>
        <v>16</v>
      </c>
      <c r="E16" s="120">
        <f>+[1]RWD2!E18</f>
        <v>6</v>
      </c>
      <c r="F16" s="120">
        <f>+[1]RWD2!F18</f>
        <v>0</v>
      </c>
      <c r="G16" s="120">
        <f>+[1]RWD2!G18</f>
        <v>0</v>
      </c>
      <c r="H16" s="120">
        <f>+[1]RWD2!H18</f>
        <v>0</v>
      </c>
      <c r="I16" s="120">
        <f>+[1]RWD2!I18</f>
        <v>0</v>
      </c>
      <c r="J16" s="120">
        <f>+[1]RWD2!J18</f>
        <v>0</v>
      </c>
      <c r="K16" s="120">
        <f>+[1]RWD2!K18</f>
        <v>0</v>
      </c>
      <c r="L16" s="120">
        <f>+[1]RWD2!L18</f>
        <v>0</v>
      </c>
      <c r="M16" s="120">
        <f>+[1]RWD2!M18</f>
        <v>0</v>
      </c>
      <c r="N16" s="120">
        <f>+[1]RWD2!N18</f>
        <v>0</v>
      </c>
      <c r="O16" s="120">
        <f>+[1]RWD2!O18</f>
        <v>0</v>
      </c>
      <c r="P16" s="120">
        <f>+[1]RWD2!P18</f>
        <v>0</v>
      </c>
      <c r="Q16" s="120">
        <f>+[1]RWD2!Q18</f>
        <v>0</v>
      </c>
      <c r="R16" s="120">
        <f>+[1]RWD2!R18</f>
        <v>0</v>
      </c>
      <c r="S16" s="120">
        <f>+[1]RWD2!S18</f>
        <v>0</v>
      </c>
      <c r="T16" s="120">
        <f>+[1]RWD2!T18</f>
        <v>0</v>
      </c>
      <c r="U16" s="120">
        <f>+[1]RWD2!U18</f>
        <v>0</v>
      </c>
      <c r="V16" s="120">
        <f>+[1]RWD2!V18</f>
        <v>0</v>
      </c>
      <c r="W16" s="120">
        <f>+[1]RWD2!W18</f>
        <v>0</v>
      </c>
      <c r="X16" s="120">
        <f>+[1]RWD2!X18</f>
        <v>0</v>
      </c>
      <c r="Y16" s="120">
        <f>+[1]RWD2!Y18</f>
        <v>0</v>
      </c>
      <c r="Z16" s="120">
        <f>+[1]RWD2!Z18</f>
        <v>0</v>
      </c>
      <c r="AA16" s="120">
        <f>+[1]RWD2!AA18</f>
        <v>5</v>
      </c>
      <c r="AB16" s="120">
        <f>+[1]RWD2!AB18</f>
        <v>1</v>
      </c>
      <c r="AC16" s="120">
        <f>+[1]RWD2!AC18</f>
        <v>0</v>
      </c>
      <c r="AD16" s="120">
        <f>+[1]RWD2!AD18</f>
        <v>0</v>
      </c>
      <c r="AE16" s="120">
        <f>+[1]RWD2!AE18</f>
        <v>0</v>
      </c>
      <c r="AF16" s="120">
        <f>+[1]RWD2!AF18</f>
        <v>0</v>
      </c>
      <c r="AG16" s="120">
        <f>+[1]RWD2!AG18</f>
        <v>0</v>
      </c>
      <c r="AH16" s="120">
        <f>+[1]RWD2!AH18</f>
        <v>0</v>
      </c>
      <c r="AI16" s="120">
        <f>+[1]RWD2!AI18</f>
        <v>0</v>
      </c>
      <c r="AJ16" s="120">
        <f>+[1]RWD2!AJ18</f>
        <v>0</v>
      </c>
    </row>
    <row r="17" spans="1:36">
      <c r="A17" s="120" t="str">
        <f>+[1]RWD2!A19</f>
        <v>CONTAM ALL</v>
      </c>
      <c r="B17" s="120">
        <f>+[1]RWD2!B19</f>
        <v>128</v>
      </c>
      <c r="C17" s="120">
        <f>+[1]RWD2!C19</f>
        <v>125</v>
      </c>
      <c r="D17" s="120">
        <f>+[1]RWD2!D19</f>
        <v>59</v>
      </c>
      <c r="E17" s="120">
        <f>+[1]RWD2!E19</f>
        <v>117</v>
      </c>
      <c r="F17" s="120">
        <f>+[1]RWD2!F19</f>
        <v>2</v>
      </c>
      <c r="G17" s="120">
        <f>+[1]RWD2!G19</f>
        <v>2</v>
      </c>
      <c r="H17" s="120">
        <f>+[1]RWD2!H19</f>
        <v>0</v>
      </c>
      <c r="I17" s="120">
        <f>+[1]RWD2!I19</f>
        <v>1</v>
      </c>
      <c r="J17" s="120">
        <f>+[1]RWD2!J19</f>
        <v>79</v>
      </c>
      <c r="K17" s="120">
        <f>+[1]RWD2!K19</f>
        <v>1</v>
      </c>
      <c r="L17" s="120">
        <f>+[1]RWD2!L19</f>
        <v>7</v>
      </c>
      <c r="M17" s="120">
        <f>+[1]RWD2!M19</f>
        <v>1</v>
      </c>
      <c r="N17" s="120">
        <f>+[1]RWD2!N19</f>
        <v>7</v>
      </c>
      <c r="O17" s="120">
        <f>+[1]RWD2!O19</f>
        <v>0</v>
      </c>
      <c r="P17" s="120">
        <f>+[1]RWD2!P19</f>
        <v>2</v>
      </c>
      <c r="Q17" s="120">
        <f>+[1]RWD2!Q19</f>
        <v>0</v>
      </c>
      <c r="R17" s="120">
        <f>+[1]RWD2!R19</f>
        <v>6</v>
      </c>
      <c r="S17" s="120">
        <f>+[1]RWD2!S19</f>
        <v>2</v>
      </c>
      <c r="T17" s="120">
        <f>+[1]RWD2!T19</f>
        <v>2</v>
      </c>
      <c r="U17" s="120">
        <f>+[1]RWD2!U19</f>
        <v>0</v>
      </c>
      <c r="V17" s="120">
        <f>+[1]RWD2!V19</f>
        <v>0</v>
      </c>
      <c r="W17" s="120">
        <f>+[1]RWD2!W19</f>
        <v>1</v>
      </c>
      <c r="X17" s="120">
        <f>+[1]RWD2!X19</f>
        <v>1</v>
      </c>
      <c r="Y17" s="120">
        <f>+[1]RWD2!Y19</f>
        <v>0</v>
      </c>
      <c r="Z17" s="120">
        <f>+[1]RWD2!Z19</f>
        <v>2</v>
      </c>
      <c r="AA17" s="120">
        <f>+[1]RWD2!AA19</f>
        <v>1</v>
      </c>
      <c r="AB17" s="120">
        <f>+[1]RWD2!AB19</f>
        <v>0</v>
      </c>
      <c r="AC17" s="120">
        <f>+[1]RWD2!AC19</f>
        <v>0</v>
      </c>
      <c r="AD17" s="120">
        <f>+[1]RWD2!AD19</f>
        <v>0</v>
      </c>
      <c r="AE17" s="120">
        <f>+[1]RWD2!AE19</f>
        <v>0</v>
      </c>
      <c r="AF17" s="120">
        <f>+[1]RWD2!AF19</f>
        <v>0</v>
      </c>
      <c r="AG17" s="120">
        <f>+[1]RWD2!AG19</f>
        <v>0</v>
      </c>
      <c r="AH17" s="120">
        <f>+[1]RWD2!AH19</f>
        <v>0</v>
      </c>
      <c r="AI17" s="120">
        <f>+[1]RWD2!AI19</f>
        <v>0</v>
      </c>
      <c r="AJ17" s="120">
        <f>+[1]RWD2!AJ19</f>
        <v>0</v>
      </c>
    </row>
    <row r="18" spans="1:36">
      <c r="A18" s="120" t="str">
        <f>+[1]RWD2!A20</f>
        <v>CUT NG</v>
      </c>
      <c r="B18" s="120">
        <f>+[1]RWD2!B20</f>
        <v>336</v>
      </c>
      <c r="C18" s="120">
        <f>+[1]RWD2!C20</f>
        <v>78</v>
      </c>
      <c r="D18" s="120">
        <f>+[1]RWD2!D20</f>
        <v>127</v>
      </c>
      <c r="E18" s="120">
        <f>+[1]RWD2!E20</f>
        <v>51</v>
      </c>
      <c r="F18" s="120">
        <f>+[1]RWD2!F20</f>
        <v>6</v>
      </c>
      <c r="G18" s="120">
        <f>+[1]RWD2!G20</f>
        <v>2</v>
      </c>
      <c r="H18" s="120">
        <f>+[1]RWD2!H20</f>
        <v>0</v>
      </c>
      <c r="I18" s="120">
        <f>+[1]RWD2!I20</f>
        <v>3</v>
      </c>
      <c r="J18" s="120">
        <f>+[1]RWD2!J20</f>
        <v>2</v>
      </c>
      <c r="K18" s="120">
        <f>+[1]RWD2!K20</f>
        <v>2</v>
      </c>
      <c r="L18" s="120">
        <f>+[1]RWD2!L20</f>
        <v>10</v>
      </c>
      <c r="M18" s="120">
        <f>+[1]RWD2!M20</f>
        <v>1</v>
      </c>
      <c r="N18" s="120">
        <f>+[1]RWD2!N20</f>
        <v>1</v>
      </c>
      <c r="O18" s="120">
        <f>+[1]RWD2!O20</f>
        <v>2</v>
      </c>
      <c r="P18" s="120">
        <f>+[1]RWD2!P20</f>
        <v>2</v>
      </c>
      <c r="Q18" s="120">
        <f>+[1]RWD2!Q20</f>
        <v>0</v>
      </c>
      <c r="R18" s="120">
        <f>+[1]RWD2!R20</f>
        <v>3</v>
      </c>
      <c r="S18" s="120">
        <f>+[1]RWD2!S20</f>
        <v>1</v>
      </c>
      <c r="T18" s="120">
        <f>+[1]RWD2!T20</f>
        <v>0</v>
      </c>
      <c r="U18" s="120">
        <f>+[1]RWD2!U20</f>
        <v>0</v>
      </c>
      <c r="V18" s="120">
        <f>+[1]RWD2!V20</f>
        <v>0</v>
      </c>
      <c r="W18" s="120">
        <f>+[1]RWD2!W20</f>
        <v>0</v>
      </c>
      <c r="X18" s="120">
        <f>+[1]RWD2!X20</f>
        <v>0</v>
      </c>
      <c r="Y18" s="120">
        <f>+[1]RWD2!Y20</f>
        <v>0</v>
      </c>
      <c r="Z18" s="120">
        <f>+[1]RWD2!Z20</f>
        <v>0</v>
      </c>
      <c r="AA18" s="120">
        <f>+[1]RWD2!AA20</f>
        <v>16</v>
      </c>
      <c r="AB18" s="120">
        <f>+[1]RWD2!AB20</f>
        <v>0</v>
      </c>
      <c r="AC18" s="120">
        <f>+[1]RWD2!AC20</f>
        <v>0</v>
      </c>
      <c r="AD18" s="120">
        <f>+[1]RWD2!AD20</f>
        <v>0</v>
      </c>
      <c r="AE18" s="120">
        <f>+[1]RWD2!AE20</f>
        <v>0</v>
      </c>
      <c r="AF18" s="120">
        <f>+[1]RWD2!AF20</f>
        <v>0</v>
      </c>
      <c r="AG18" s="120">
        <f>+[1]RWD2!AG20</f>
        <v>0</v>
      </c>
      <c r="AH18" s="120">
        <f>+[1]RWD2!AH20</f>
        <v>0</v>
      </c>
      <c r="AI18" s="120">
        <f>+[1]RWD2!AI20</f>
        <v>0</v>
      </c>
      <c r="AJ18" s="120">
        <f>+[1]RWD2!AJ20</f>
        <v>0</v>
      </c>
    </row>
    <row r="19" spans="1:36" s="80" customFormat="1">
      <c r="A19" s="120" t="str">
        <f>+[1]RWD2!A21</f>
        <v>DENT ALL</v>
      </c>
      <c r="B19" s="120">
        <f>+[1]RWD2!B21</f>
        <v>87</v>
      </c>
      <c r="C19" s="120">
        <f>+[1]RWD2!C21</f>
        <v>81</v>
      </c>
      <c r="D19" s="120">
        <f>+[1]RWD2!D21</f>
        <v>400</v>
      </c>
      <c r="E19" s="120">
        <f>+[1]RWD2!E21</f>
        <v>51</v>
      </c>
      <c r="F19" s="120">
        <f>+[1]RWD2!F21</f>
        <v>1</v>
      </c>
      <c r="G19" s="120">
        <f>+[1]RWD2!G21</f>
        <v>5</v>
      </c>
      <c r="H19" s="120">
        <f>+[1]RWD2!H21</f>
        <v>0</v>
      </c>
      <c r="I19" s="120">
        <f>+[1]RWD2!I21</f>
        <v>14</v>
      </c>
      <c r="J19" s="120">
        <f>+[1]RWD2!J21</f>
        <v>11</v>
      </c>
      <c r="K19" s="120">
        <f>+[1]RWD2!K21</f>
        <v>1</v>
      </c>
      <c r="L19" s="120">
        <f>+[1]RWD2!L21</f>
        <v>7</v>
      </c>
      <c r="M19" s="120">
        <f>+[1]RWD2!M21</f>
        <v>1</v>
      </c>
      <c r="N19" s="120">
        <f>+[1]RWD2!N21</f>
        <v>2</v>
      </c>
      <c r="O19" s="120">
        <f>+[1]RWD2!O21</f>
        <v>0</v>
      </c>
      <c r="P19" s="120">
        <f>+[1]RWD2!P21</f>
        <v>1</v>
      </c>
      <c r="Q19" s="120">
        <f>+[1]RWD2!Q21</f>
        <v>0</v>
      </c>
      <c r="R19" s="120">
        <f>+[1]RWD2!R21</f>
        <v>2</v>
      </c>
      <c r="S19" s="120">
        <f>+[1]RWD2!S21</f>
        <v>0</v>
      </c>
      <c r="T19" s="120">
        <f>+[1]RWD2!T21</f>
        <v>0</v>
      </c>
      <c r="U19" s="120">
        <f>+[1]RWD2!U21</f>
        <v>1</v>
      </c>
      <c r="V19" s="120">
        <f>+[1]RWD2!V21</f>
        <v>0</v>
      </c>
      <c r="W19" s="120">
        <f>+[1]RWD2!W21</f>
        <v>1</v>
      </c>
      <c r="X19" s="120">
        <f>+[1]RWD2!X21</f>
        <v>1</v>
      </c>
      <c r="Y19" s="120">
        <f>+[1]RWD2!Y21</f>
        <v>0</v>
      </c>
      <c r="Z19" s="120">
        <f>+[1]RWD2!Z21</f>
        <v>0</v>
      </c>
      <c r="AA19" s="120">
        <f>+[1]RWD2!AA21</f>
        <v>2</v>
      </c>
      <c r="AB19" s="120">
        <f>+[1]RWD2!AB21</f>
        <v>1</v>
      </c>
      <c r="AC19" s="120">
        <f>+[1]RWD2!AC21</f>
        <v>0</v>
      </c>
      <c r="AD19" s="120">
        <f>+[1]RWD2!AD21</f>
        <v>0</v>
      </c>
      <c r="AE19" s="120">
        <f>+[1]RWD2!AE21</f>
        <v>0</v>
      </c>
      <c r="AF19" s="120">
        <f>+[1]RWD2!AF21</f>
        <v>0</v>
      </c>
      <c r="AG19" s="120">
        <f>+[1]RWD2!AG21</f>
        <v>0</v>
      </c>
      <c r="AH19" s="120">
        <f>+[1]RWD2!AH21</f>
        <v>0</v>
      </c>
      <c r="AI19" s="120">
        <f>+[1]RWD2!AI21</f>
        <v>0</v>
      </c>
      <c r="AJ19" s="120">
        <f>+[1]RWD2!AJ21</f>
        <v>0</v>
      </c>
    </row>
    <row r="20" spans="1:36">
      <c r="A20" s="120" t="str">
        <f>+[1]RWD2!A22</f>
        <v>DRILL/SCREW NG</v>
      </c>
      <c r="B20" s="120">
        <f>+[1]RWD2!B22</f>
        <v>0</v>
      </c>
      <c r="C20" s="120">
        <f>+[1]RWD2!C22</f>
        <v>0</v>
      </c>
      <c r="D20" s="120">
        <f>+[1]RWD2!D22</f>
        <v>0</v>
      </c>
      <c r="E20" s="120">
        <f>+[1]RWD2!E22</f>
        <v>0</v>
      </c>
      <c r="F20" s="120">
        <f>+[1]RWD2!F22</f>
        <v>0</v>
      </c>
      <c r="G20" s="120">
        <f>+[1]RWD2!G22</f>
        <v>0</v>
      </c>
      <c r="H20" s="120">
        <f>+[1]RWD2!H22</f>
        <v>0</v>
      </c>
      <c r="I20" s="120">
        <f>+[1]RWD2!I22</f>
        <v>0</v>
      </c>
      <c r="J20" s="120">
        <f>+[1]RWD2!J22</f>
        <v>0</v>
      </c>
      <c r="K20" s="120">
        <f>+[1]RWD2!K22</f>
        <v>0</v>
      </c>
      <c r="L20" s="120">
        <f>+[1]RWD2!L22</f>
        <v>0</v>
      </c>
      <c r="M20" s="120">
        <f>+[1]RWD2!M22</f>
        <v>0</v>
      </c>
      <c r="N20" s="120">
        <f>+[1]RWD2!N22</f>
        <v>0</v>
      </c>
      <c r="O20" s="120">
        <f>+[1]RWD2!O22</f>
        <v>0</v>
      </c>
      <c r="P20" s="120">
        <f>+[1]RWD2!P22</f>
        <v>0</v>
      </c>
      <c r="Q20" s="120">
        <f>+[1]RWD2!Q22</f>
        <v>0</v>
      </c>
      <c r="R20" s="120">
        <f>+[1]RWD2!R22</f>
        <v>0</v>
      </c>
      <c r="S20" s="120">
        <f>+[1]RWD2!S22</f>
        <v>0</v>
      </c>
      <c r="T20" s="120">
        <f>+[1]RWD2!T22</f>
        <v>0</v>
      </c>
      <c r="U20" s="120">
        <f>+[1]RWD2!U22</f>
        <v>0</v>
      </c>
      <c r="V20" s="120">
        <f>+[1]RWD2!V22</f>
        <v>0</v>
      </c>
      <c r="W20" s="120">
        <f>+[1]RWD2!W22</f>
        <v>0</v>
      </c>
      <c r="X20" s="120">
        <f>+[1]RWD2!X22</f>
        <v>0</v>
      </c>
      <c r="Y20" s="120">
        <f>+[1]RWD2!Y22</f>
        <v>0</v>
      </c>
      <c r="Z20" s="120">
        <f>+[1]RWD2!Z22</f>
        <v>0</v>
      </c>
      <c r="AA20" s="120">
        <f>+[1]RWD2!AA22</f>
        <v>0</v>
      </c>
      <c r="AB20" s="120">
        <f>+[1]RWD2!AB22</f>
        <v>0</v>
      </c>
      <c r="AC20" s="120">
        <f>+[1]RWD2!AC22</f>
        <v>0</v>
      </c>
      <c r="AD20" s="120">
        <f>+[1]RWD2!AD22</f>
        <v>0</v>
      </c>
      <c r="AE20" s="120">
        <f>+[1]RWD2!AE22</f>
        <v>0</v>
      </c>
      <c r="AF20" s="120">
        <f>+[1]RWD2!AF22</f>
        <v>0</v>
      </c>
      <c r="AG20" s="120">
        <f>+[1]RWD2!AG22</f>
        <v>0</v>
      </c>
      <c r="AH20" s="120">
        <f>+[1]RWD2!AH22</f>
        <v>0</v>
      </c>
      <c r="AI20" s="120">
        <f>+[1]RWD2!AI22</f>
        <v>0</v>
      </c>
      <c r="AJ20" s="120">
        <f>+[1]RWD2!AJ22</f>
        <v>0</v>
      </c>
    </row>
    <row r="21" spans="1:36">
      <c r="A21" s="120" t="str">
        <f>+[1]RWD2!A23</f>
        <v>GEOMETRY</v>
      </c>
      <c r="B21" s="120">
        <f>+[1]RWD2!B23</f>
        <v>0</v>
      </c>
      <c r="C21" s="120">
        <f>+[1]RWD2!C23</f>
        <v>0</v>
      </c>
      <c r="D21" s="120">
        <f>+[1]RWD2!D23</f>
        <v>0</v>
      </c>
      <c r="E21" s="120">
        <f>+[1]RWD2!E23</f>
        <v>0</v>
      </c>
      <c r="F21" s="120">
        <f>+[1]RWD2!F23</f>
        <v>0</v>
      </c>
      <c r="G21" s="120">
        <f>+[1]RWD2!G23</f>
        <v>0</v>
      </c>
      <c r="H21" s="120">
        <f>+[1]RWD2!H23</f>
        <v>0</v>
      </c>
      <c r="I21" s="120">
        <f>+[1]RWD2!I23</f>
        <v>0</v>
      </c>
      <c r="J21" s="120">
        <f>+[1]RWD2!J23</f>
        <v>0</v>
      </c>
      <c r="K21" s="120">
        <f>+[1]RWD2!K23</f>
        <v>0</v>
      </c>
      <c r="L21" s="120">
        <f>+[1]RWD2!L23</f>
        <v>0</v>
      </c>
      <c r="M21" s="120">
        <f>+[1]RWD2!M23</f>
        <v>0</v>
      </c>
      <c r="N21" s="120">
        <f>+[1]RWD2!N23</f>
        <v>0</v>
      </c>
      <c r="O21" s="120">
        <f>+[1]RWD2!O23</f>
        <v>0</v>
      </c>
      <c r="P21" s="120">
        <f>+[1]RWD2!P23</f>
        <v>0</v>
      </c>
      <c r="Q21" s="120">
        <f>+[1]RWD2!Q23</f>
        <v>0</v>
      </c>
      <c r="R21" s="120">
        <f>+[1]RWD2!R23</f>
        <v>0</v>
      </c>
      <c r="S21" s="120">
        <f>+[1]RWD2!S23</f>
        <v>0</v>
      </c>
      <c r="T21" s="120">
        <f>+[1]RWD2!T23</f>
        <v>0</v>
      </c>
      <c r="U21" s="120">
        <f>+[1]RWD2!U23</f>
        <v>0</v>
      </c>
      <c r="V21" s="120">
        <f>+[1]RWD2!V23</f>
        <v>0</v>
      </c>
      <c r="W21" s="120">
        <f>+[1]RWD2!W23</f>
        <v>0</v>
      </c>
      <c r="X21" s="120">
        <f>+[1]RWD2!X23</f>
        <v>0</v>
      </c>
      <c r="Y21" s="120">
        <f>+[1]RWD2!Y23</f>
        <v>0</v>
      </c>
      <c r="Z21" s="120">
        <f>+[1]RWD2!Z23</f>
        <v>0</v>
      </c>
      <c r="AA21" s="120">
        <f>+[1]RWD2!AA23</f>
        <v>0</v>
      </c>
      <c r="AB21" s="120">
        <f>+[1]RWD2!AB23</f>
        <v>0</v>
      </c>
      <c r="AC21" s="120">
        <f>+[1]RWD2!AC23</f>
        <v>0</v>
      </c>
      <c r="AD21" s="120">
        <f>+[1]RWD2!AD23</f>
        <v>0</v>
      </c>
      <c r="AE21" s="120">
        <f>+[1]RWD2!AE23</f>
        <v>0</v>
      </c>
      <c r="AF21" s="120">
        <f>+[1]RWD2!AF23</f>
        <v>0</v>
      </c>
      <c r="AG21" s="120">
        <f>+[1]RWD2!AG23</f>
        <v>0</v>
      </c>
      <c r="AH21" s="120">
        <f>+[1]RWD2!AH23</f>
        <v>0</v>
      </c>
      <c r="AI21" s="120">
        <f>+[1]RWD2!AI23</f>
        <v>0</v>
      </c>
      <c r="AJ21" s="120">
        <f>+[1]RWD2!AJ23</f>
        <v>0</v>
      </c>
    </row>
    <row r="22" spans="1:36">
      <c r="A22" s="120" t="str">
        <f>+[1]RWD2!A24</f>
        <v>ID DEVIATE</v>
      </c>
      <c r="B22" s="120">
        <f>+[1]RWD2!B24</f>
        <v>0</v>
      </c>
      <c r="C22" s="120">
        <f>+[1]RWD2!C24</f>
        <v>0</v>
      </c>
      <c r="D22" s="120">
        <f>+[1]RWD2!D24</f>
        <v>0</v>
      </c>
      <c r="E22" s="120">
        <f>+[1]RWD2!E24</f>
        <v>0</v>
      </c>
      <c r="F22" s="120">
        <f>+[1]RWD2!F24</f>
        <v>0</v>
      </c>
      <c r="G22" s="120">
        <f>+[1]RWD2!G24</f>
        <v>0</v>
      </c>
      <c r="H22" s="120">
        <f>+[1]RWD2!H24</f>
        <v>0</v>
      </c>
      <c r="I22" s="120">
        <f>+[1]RWD2!I24</f>
        <v>0</v>
      </c>
      <c r="J22" s="120">
        <f>+[1]RWD2!J24</f>
        <v>0</v>
      </c>
      <c r="K22" s="120">
        <f>+[1]RWD2!K24</f>
        <v>0</v>
      </c>
      <c r="L22" s="120">
        <f>+[1]RWD2!L24</f>
        <v>0</v>
      </c>
      <c r="M22" s="120">
        <f>+[1]RWD2!M24</f>
        <v>0</v>
      </c>
      <c r="N22" s="120">
        <f>+[1]RWD2!N24</f>
        <v>0</v>
      </c>
      <c r="O22" s="120">
        <f>+[1]RWD2!O24</f>
        <v>0</v>
      </c>
      <c r="P22" s="120">
        <f>+[1]RWD2!P24</f>
        <v>0</v>
      </c>
      <c r="Q22" s="120">
        <f>+[1]RWD2!Q24</f>
        <v>0</v>
      </c>
      <c r="R22" s="120">
        <f>+[1]RWD2!R24</f>
        <v>0</v>
      </c>
      <c r="S22" s="120">
        <f>+[1]RWD2!S24</f>
        <v>0</v>
      </c>
      <c r="T22" s="120">
        <f>+[1]RWD2!T24</f>
        <v>0</v>
      </c>
      <c r="U22" s="120">
        <f>+[1]RWD2!U24</f>
        <v>0</v>
      </c>
      <c r="V22" s="120">
        <f>+[1]RWD2!V24</f>
        <v>0</v>
      </c>
      <c r="W22" s="120">
        <f>+[1]RWD2!W24</f>
        <v>0</v>
      </c>
      <c r="X22" s="120">
        <f>+[1]RWD2!X24</f>
        <v>0</v>
      </c>
      <c r="Y22" s="120">
        <f>+[1]RWD2!Y24</f>
        <v>0</v>
      </c>
      <c r="Z22" s="120">
        <f>+[1]RWD2!Z24</f>
        <v>0</v>
      </c>
      <c r="AA22" s="120">
        <f>+[1]RWD2!AA24</f>
        <v>0</v>
      </c>
      <c r="AB22" s="120">
        <f>+[1]RWD2!AB24</f>
        <v>0</v>
      </c>
      <c r="AC22" s="120">
        <f>+[1]RWD2!AC24</f>
        <v>0</v>
      </c>
      <c r="AD22" s="120">
        <f>+[1]RWD2!AD24</f>
        <v>0</v>
      </c>
      <c r="AE22" s="120">
        <f>+[1]RWD2!AE24</f>
        <v>0</v>
      </c>
      <c r="AF22" s="120">
        <f>+[1]RWD2!AF24</f>
        <v>0</v>
      </c>
      <c r="AG22" s="120">
        <f>+[1]RWD2!AG24</f>
        <v>0</v>
      </c>
      <c r="AH22" s="120">
        <f>+[1]RWD2!AH24</f>
        <v>0</v>
      </c>
      <c r="AI22" s="120">
        <f>+[1]RWD2!AI24</f>
        <v>0</v>
      </c>
      <c r="AJ22" s="120">
        <f>+[1]RWD2!AJ24</f>
        <v>0</v>
      </c>
    </row>
    <row r="23" spans="1:36">
      <c r="A23" s="120" t="str">
        <f>+[1]RWD2!A25</f>
        <v>ID SHAFT O/S</v>
      </c>
      <c r="B23" s="120">
        <f>+[1]RWD2!B25</f>
        <v>32</v>
      </c>
      <c r="C23" s="120">
        <f>+[1]RWD2!C25</f>
        <v>6</v>
      </c>
      <c r="D23" s="120">
        <f>+[1]RWD2!D25</f>
        <v>72</v>
      </c>
      <c r="E23" s="120">
        <f>+[1]RWD2!E25</f>
        <v>0</v>
      </c>
      <c r="F23" s="120">
        <f>+[1]RWD2!F25</f>
        <v>0</v>
      </c>
      <c r="G23" s="120">
        <f>+[1]RWD2!G25</f>
        <v>0</v>
      </c>
      <c r="H23" s="120">
        <f>+[1]RWD2!H25</f>
        <v>0</v>
      </c>
      <c r="I23" s="120">
        <f>+[1]RWD2!I25</f>
        <v>0</v>
      </c>
      <c r="J23" s="120">
        <f>+[1]RWD2!J25</f>
        <v>0</v>
      </c>
      <c r="K23" s="120">
        <f>+[1]RWD2!K25</f>
        <v>0</v>
      </c>
      <c r="L23" s="120">
        <f>+[1]RWD2!L25</f>
        <v>0</v>
      </c>
      <c r="M23" s="120">
        <f>+[1]RWD2!M25</f>
        <v>0</v>
      </c>
      <c r="N23" s="120">
        <f>+[1]RWD2!N25</f>
        <v>0</v>
      </c>
      <c r="O23" s="120">
        <f>+[1]RWD2!O25</f>
        <v>0</v>
      </c>
      <c r="P23" s="120">
        <f>+[1]RWD2!P25</f>
        <v>0</v>
      </c>
      <c r="Q23" s="120">
        <f>+[1]RWD2!Q25</f>
        <v>0</v>
      </c>
      <c r="R23" s="120">
        <f>+[1]RWD2!R25</f>
        <v>0</v>
      </c>
      <c r="S23" s="120">
        <f>+[1]RWD2!S25</f>
        <v>0</v>
      </c>
      <c r="T23" s="120">
        <f>+[1]RWD2!T25</f>
        <v>0</v>
      </c>
      <c r="U23" s="120">
        <f>+[1]RWD2!U25</f>
        <v>0</v>
      </c>
      <c r="V23" s="120">
        <f>+[1]RWD2!V25</f>
        <v>0</v>
      </c>
      <c r="W23" s="120">
        <f>+[1]RWD2!W25</f>
        <v>0</v>
      </c>
      <c r="X23" s="120">
        <f>+[1]RWD2!X25</f>
        <v>0</v>
      </c>
      <c r="Y23" s="120">
        <f>+[1]RWD2!Y25</f>
        <v>0</v>
      </c>
      <c r="Z23" s="120">
        <f>+[1]RWD2!Z25</f>
        <v>0</v>
      </c>
      <c r="AA23" s="120">
        <f>+[1]RWD2!AA25</f>
        <v>0</v>
      </c>
      <c r="AB23" s="120">
        <f>+[1]RWD2!AB25</f>
        <v>0</v>
      </c>
      <c r="AC23" s="120">
        <f>+[1]RWD2!AC25</f>
        <v>0</v>
      </c>
      <c r="AD23" s="120">
        <f>+[1]RWD2!AD25</f>
        <v>0</v>
      </c>
      <c r="AE23" s="120">
        <f>+[1]RWD2!AE25</f>
        <v>0</v>
      </c>
      <c r="AF23" s="120">
        <f>+[1]RWD2!AF25</f>
        <v>0</v>
      </c>
      <c r="AG23" s="120">
        <f>+[1]RWD2!AG25</f>
        <v>0</v>
      </c>
      <c r="AH23" s="120">
        <f>+[1]RWD2!AH25</f>
        <v>0</v>
      </c>
      <c r="AI23" s="120">
        <f>+[1]RWD2!AI25</f>
        <v>0</v>
      </c>
      <c r="AJ23" s="120">
        <f>+[1]RWD2!AJ25</f>
        <v>0</v>
      </c>
    </row>
    <row r="24" spans="1:36">
      <c r="A24" s="120" t="str">
        <f>+[1]RWD2!A26</f>
        <v>ID SHAFT TAPER</v>
      </c>
      <c r="B24" s="120">
        <f>+[1]RWD2!B26</f>
        <v>0</v>
      </c>
      <c r="C24" s="120">
        <f>+[1]RWD2!C26</f>
        <v>0</v>
      </c>
      <c r="D24" s="120">
        <f>+[1]RWD2!D26</f>
        <v>0</v>
      </c>
      <c r="E24" s="120">
        <f>+[1]RWD2!E26</f>
        <v>0</v>
      </c>
      <c r="F24" s="120">
        <f>+[1]RWD2!F26</f>
        <v>0</v>
      </c>
      <c r="G24" s="120">
        <f>+[1]RWD2!G26</f>
        <v>0</v>
      </c>
      <c r="H24" s="120">
        <f>+[1]RWD2!H26</f>
        <v>0</v>
      </c>
      <c r="I24" s="120">
        <f>+[1]RWD2!I26</f>
        <v>0</v>
      </c>
      <c r="J24" s="120">
        <f>+[1]RWD2!J26</f>
        <v>0</v>
      </c>
      <c r="K24" s="120">
        <f>+[1]RWD2!K26</f>
        <v>0</v>
      </c>
      <c r="L24" s="120">
        <f>+[1]RWD2!L26</f>
        <v>0</v>
      </c>
      <c r="M24" s="120">
        <f>+[1]RWD2!M26</f>
        <v>0</v>
      </c>
      <c r="N24" s="120">
        <f>+[1]RWD2!N26</f>
        <v>0</v>
      </c>
      <c r="O24" s="120">
        <f>+[1]RWD2!O26</f>
        <v>0</v>
      </c>
      <c r="P24" s="120">
        <f>+[1]RWD2!P26</f>
        <v>0</v>
      </c>
      <c r="Q24" s="120">
        <f>+[1]RWD2!Q26</f>
        <v>0</v>
      </c>
      <c r="R24" s="120">
        <f>+[1]RWD2!R26</f>
        <v>0</v>
      </c>
      <c r="S24" s="120">
        <f>+[1]RWD2!S26</f>
        <v>0</v>
      </c>
      <c r="T24" s="120">
        <f>+[1]RWD2!T26</f>
        <v>0</v>
      </c>
      <c r="U24" s="120">
        <f>+[1]RWD2!U26</f>
        <v>0</v>
      </c>
      <c r="V24" s="120">
        <f>+[1]RWD2!V26</f>
        <v>0</v>
      </c>
      <c r="W24" s="120">
        <f>+[1]RWD2!W26</f>
        <v>0</v>
      </c>
      <c r="X24" s="120">
        <f>+[1]RWD2!X26</f>
        <v>0</v>
      </c>
      <c r="Y24" s="120">
        <f>+[1]RWD2!Y26</f>
        <v>0</v>
      </c>
      <c r="Z24" s="120">
        <f>+[1]RWD2!Z26</f>
        <v>0</v>
      </c>
      <c r="AA24" s="120">
        <f>+[1]RWD2!AA26</f>
        <v>0</v>
      </c>
      <c r="AB24" s="120">
        <f>+[1]RWD2!AB26</f>
        <v>0</v>
      </c>
      <c r="AC24" s="120">
        <f>+[1]RWD2!AC26</f>
        <v>0</v>
      </c>
      <c r="AD24" s="120">
        <f>+[1]RWD2!AD26</f>
        <v>0</v>
      </c>
      <c r="AE24" s="120">
        <f>+[1]RWD2!AE26</f>
        <v>0</v>
      </c>
      <c r="AF24" s="120">
        <f>+[1]RWD2!AF26</f>
        <v>0</v>
      </c>
      <c r="AG24" s="120">
        <f>+[1]RWD2!AG26</f>
        <v>0</v>
      </c>
      <c r="AH24" s="120">
        <f>+[1]RWD2!AH26</f>
        <v>0</v>
      </c>
      <c r="AI24" s="120">
        <f>+[1]RWD2!AI26</f>
        <v>0</v>
      </c>
      <c r="AJ24" s="120">
        <f>+[1]RWD2!AJ26</f>
        <v>0</v>
      </c>
    </row>
    <row r="25" spans="1:36">
      <c r="A25" s="120" t="str">
        <f>+[1]RWD2!A27</f>
        <v>ID SHAFT U/S</v>
      </c>
      <c r="B25" s="120">
        <f>+[1]RWD2!B27</f>
        <v>18</v>
      </c>
      <c r="C25" s="120">
        <f>+[1]RWD2!C27</f>
        <v>43</v>
      </c>
      <c r="D25" s="120">
        <f>+[1]RWD2!D27</f>
        <v>51</v>
      </c>
      <c r="E25" s="120">
        <f>+[1]RWD2!E27</f>
        <v>62</v>
      </c>
      <c r="F25" s="120">
        <f>+[1]RWD2!F27</f>
        <v>5</v>
      </c>
      <c r="G25" s="120">
        <f>+[1]RWD2!G27</f>
        <v>0</v>
      </c>
      <c r="H25" s="120">
        <f>+[1]RWD2!H27</f>
        <v>0</v>
      </c>
      <c r="I25" s="120">
        <f>+[1]RWD2!I27</f>
        <v>3</v>
      </c>
      <c r="J25" s="120">
        <f>+[1]RWD2!J27</f>
        <v>3</v>
      </c>
      <c r="K25" s="120">
        <f>+[1]RWD2!K27</f>
        <v>1</v>
      </c>
      <c r="L25" s="120">
        <f>+[1]RWD2!L27</f>
        <v>0</v>
      </c>
      <c r="M25" s="120">
        <f>+[1]RWD2!M27</f>
        <v>0</v>
      </c>
      <c r="N25" s="120">
        <f>+[1]RWD2!N27</f>
        <v>11</v>
      </c>
      <c r="O25" s="120">
        <f>+[1]RWD2!O27</f>
        <v>4</v>
      </c>
      <c r="P25" s="120">
        <f>+[1]RWD2!P27</f>
        <v>0</v>
      </c>
      <c r="Q25" s="120">
        <f>+[1]RWD2!Q27</f>
        <v>0</v>
      </c>
      <c r="R25" s="120">
        <f>+[1]RWD2!R27</f>
        <v>1</v>
      </c>
      <c r="S25" s="120">
        <f>+[1]RWD2!S27</f>
        <v>0</v>
      </c>
      <c r="T25" s="120">
        <f>+[1]RWD2!T27</f>
        <v>0</v>
      </c>
      <c r="U25" s="120">
        <f>+[1]RWD2!U27</f>
        <v>0</v>
      </c>
      <c r="V25" s="120">
        <f>+[1]RWD2!V27</f>
        <v>1</v>
      </c>
      <c r="W25" s="120">
        <f>+[1]RWD2!W27</f>
        <v>0</v>
      </c>
      <c r="X25" s="120">
        <f>+[1]RWD2!X27</f>
        <v>3</v>
      </c>
      <c r="Y25" s="120">
        <f>+[1]RWD2!Y27</f>
        <v>1</v>
      </c>
      <c r="Z25" s="120">
        <f>+[1]RWD2!Z27</f>
        <v>0</v>
      </c>
      <c r="AA25" s="120">
        <f>+[1]RWD2!AA27</f>
        <v>27</v>
      </c>
      <c r="AB25" s="120">
        <f>+[1]RWD2!AB27</f>
        <v>0</v>
      </c>
      <c r="AC25" s="120">
        <f>+[1]RWD2!AC27</f>
        <v>2</v>
      </c>
      <c r="AD25" s="120">
        <f>+[1]RWD2!AD27</f>
        <v>0</v>
      </c>
      <c r="AE25" s="120">
        <f>+[1]RWD2!AE27</f>
        <v>0</v>
      </c>
      <c r="AF25" s="120">
        <f>+[1]RWD2!AF27</f>
        <v>0</v>
      </c>
      <c r="AG25" s="120">
        <f>+[1]RWD2!AG27</f>
        <v>0</v>
      </c>
      <c r="AH25" s="120">
        <f>+[1]RWD2!AH27</f>
        <v>0</v>
      </c>
      <c r="AI25" s="120">
        <f>+[1]RWD2!AI27</f>
        <v>0</v>
      </c>
      <c r="AJ25" s="120">
        <f>+[1]RWD2!AJ27</f>
        <v>0</v>
      </c>
    </row>
    <row r="26" spans="1:36">
      <c r="A26" s="120" t="str">
        <f>+[1]RWD2!A28</f>
        <v>ID/OD NG</v>
      </c>
      <c r="B26" s="120">
        <f>+[1]RWD2!B28</f>
        <v>0</v>
      </c>
      <c r="C26" s="120">
        <f>+[1]RWD2!C28</f>
        <v>0</v>
      </c>
      <c r="D26" s="120">
        <f>+[1]RWD2!D28</f>
        <v>0</v>
      </c>
      <c r="E26" s="120">
        <f>+[1]RWD2!E28</f>
        <v>0</v>
      </c>
      <c r="F26" s="120">
        <f>+[1]RWD2!F28</f>
        <v>0</v>
      </c>
      <c r="G26" s="120">
        <f>+[1]RWD2!G28</f>
        <v>0</v>
      </c>
      <c r="H26" s="120">
        <f>+[1]RWD2!H28</f>
        <v>0</v>
      </c>
      <c r="I26" s="120">
        <f>+[1]RWD2!I28</f>
        <v>0</v>
      </c>
      <c r="J26" s="120">
        <f>+[1]RWD2!J28</f>
        <v>0</v>
      </c>
      <c r="K26" s="120">
        <f>+[1]RWD2!K28</f>
        <v>0</v>
      </c>
      <c r="L26" s="120">
        <f>+[1]RWD2!L28</f>
        <v>0</v>
      </c>
      <c r="M26" s="120">
        <f>+[1]RWD2!M28</f>
        <v>0</v>
      </c>
      <c r="N26" s="120">
        <f>+[1]RWD2!N28</f>
        <v>0</v>
      </c>
      <c r="O26" s="120">
        <f>+[1]RWD2!O28</f>
        <v>0</v>
      </c>
      <c r="P26" s="120">
        <f>+[1]RWD2!P28</f>
        <v>0</v>
      </c>
      <c r="Q26" s="120">
        <f>+[1]RWD2!Q28</f>
        <v>0</v>
      </c>
      <c r="R26" s="120">
        <f>+[1]RWD2!R28</f>
        <v>0</v>
      </c>
      <c r="S26" s="120">
        <f>+[1]RWD2!S28</f>
        <v>0</v>
      </c>
      <c r="T26" s="120">
        <f>+[1]RWD2!T28</f>
        <v>0</v>
      </c>
      <c r="U26" s="120">
        <f>+[1]RWD2!U28</f>
        <v>0</v>
      </c>
      <c r="V26" s="120">
        <f>+[1]RWD2!V28</f>
        <v>0</v>
      </c>
      <c r="W26" s="120">
        <f>+[1]RWD2!W28</f>
        <v>0</v>
      </c>
      <c r="X26" s="120">
        <f>+[1]RWD2!X28</f>
        <v>0</v>
      </c>
      <c r="Y26" s="120">
        <f>+[1]RWD2!Y28</f>
        <v>0</v>
      </c>
      <c r="Z26" s="120">
        <f>+[1]RWD2!Z28</f>
        <v>0</v>
      </c>
      <c r="AA26" s="120">
        <f>+[1]RWD2!AA28</f>
        <v>0</v>
      </c>
      <c r="AB26" s="120">
        <f>+[1]RWD2!AB28</f>
        <v>0</v>
      </c>
      <c r="AC26" s="120">
        <f>+[1]RWD2!AC28</f>
        <v>0</v>
      </c>
      <c r="AD26" s="120">
        <f>+[1]RWD2!AD28</f>
        <v>0</v>
      </c>
      <c r="AE26" s="120">
        <f>+[1]RWD2!AE28</f>
        <v>0</v>
      </c>
      <c r="AF26" s="120">
        <f>+[1]RWD2!AF28</f>
        <v>0</v>
      </c>
      <c r="AG26" s="120">
        <f>+[1]RWD2!AG28</f>
        <v>0</v>
      </c>
      <c r="AH26" s="120">
        <f>+[1]RWD2!AH28</f>
        <v>0</v>
      </c>
      <c r="AI26" s="120">
        <f>+[1]RWD2!AI28</f>
        <v>0</v>
      </c>
      <c r="AJ26" s="120">
        <f>+[1]RWD2!AJ28</f>
        <v>0</v>
      </c>
    </row>
    <row r="27" spans="1:36">
      <c r="A27" s="120" t="str">
        <f>+[1]RWD2!A29</f>
        <v>LG NG</v>
      </c>
      <c r="B27" s="120">
        <f>+[1]RWD2!B29</f>
        <v>0</v>
      </c>
      <c r="C27" s="120">
        <f>+[1]RWD2!C29</f>
        <v>0</v>
      </c>
      <c r="D27" s="120">
        <f>+[1]RWD2!D29</f>
        <v>115</v>
      </c>
      <c r="E27" s="120">
        <f>+[1]RWD2!E29</f>
        <v>337</v>
      </c>
      <c r="F27" s="120">
        <f>+[1]RWD2!F29</f>
        <v>0</v>
      </c>
      <c r="G27" s="120">
        <f>+[1]RWD2!G29</f>
        <v>0</v>
      </c>
      <c r="H27" s="120">
        <f>+[1]RWD2!H29</f>
        <v>0</v>
      </c>
      <c r="I27" s="120">
        <f>+[1]RWD2!I29</f>
        <v>169</v>
      </c>
      <c r="J27" s="120">
        <f>+[1]RWD2!J29</f>
        <v>0</v>
      </c>
      <c r="K27" s="120">
        <f>+[1]RWD2!K29</f>
        <v>0</v>
      </c>
      <c r="L27" s="120">
        <f>+[1]RWD2!L29</f>
        <v>157</v>
      </c>
      <c r="M27" s="120">
        <f>+[1]RWD2!M29</f>
        <v>11</v>
      </c>
      <c r="N27" s="120">
        <f>+[1]RWD2!N29</f>
        <v>0</v>
      </c>
      <c r="O27" s="120">
        <f>+[1]RWD2!O29</f>
        <v>0</v>
      </c>
      <c r="P27" s="120">
        <f>+[1]RWD2!P29</f>
        <v>0</v>
      </c>
      <c r="Q27" s="120">
        <f>+[1]RWD2!Q29</f>
        <v>0</v>
      </c>
      <c r="R27" s="120">
        <f>+[1]RWD2!R29</f>
        <v>0</v>
      </c>
      <c r="S27" s="120">
        <f>+[1]RWD2!S29</f>
        <v>0</v>
      </c>
      <c r="T27" s="120">
        <f>+[1]RWD2!T29</f>
        <v>0</v>
      </c>
      <c r="U27" s="120">
        <f>+[1]RWD2!U29</f>
        <v>0</v>
      </c>
      <c r="V27" s="120">
        <f>+[1]RWD2!V29</f>
        <v>0</v>
      </c>
      <c r="W27" s="120">
        <f>+[1]RWD2!W29</f>
        <v>0</v>
      </c>
      <c r="X27" s="120">
        <f>+[1]RWD2!X29</f>
        <v>0</v>
      </c>
      <c r="Y27" s="120">
        <f>+[1]RWD2!Y29</f>
        <v>0</v>
      </c>
      <c r="Z27" s="120">
        <f>+[1]RWD2!Z29</f>
        <v>0</v>
      </c>
      <c r="AA27" s="120">
        <f>+[1]RWD2!AA29</f>
        <v>0</v>
      </c>
      <c r="AB27" s="120">
        <f>+[1]RWD2!AB29</f>
        <v>0</v>
      </c>
      <c r="AC27" s="120">
        <f>+[1]RWD2!AC29</f>
        <v>0</v>
      </c>
      <c r="AD27" s="120">
        <f>+[1]RWD2!AD29</f>
        <v>0</v>
      </c>
      <c r="AE27" s="120">
        <f>+[1]RWD2!AE29</f>
        <v>0</v>
      </c>
      <c r="AF27" s="120">
        <f>+[1]RWD2!AF29</f>
        <v>0</v>
      </c>
      <c r="AG27" s="120">
        <f>+[1]RWD2!AG29</f>
        <v>0</v>
      </c>
      <c r="AH27" s="120">
        <f>+[1]RWD2!AH29</f>
        <v>0</v>
      </c>
      <c r="AI27" s="120">
        <f>+[1]RWD2!AI29</f>
        <v>0</v>
      </c>
      <c r="AJ27" s="120">
        <f>+[1]RWD2!AJ29</f>
        <v>0</v>
      </c>
    </row>
    <row r="28" spans="1:36">
      <c r="A28" s="120" t="str">
        <f>+[1]RWD2!A30</f>
        <v>OD DISK O/S</v>
      </c>
      <c r="B28" s="120">
        <f>+[1]RWD2!B30</f>
        <v>27</v>
      </c>
      <c r="C28" s="120">
        <f>+[1]RWD2!C30</f>
        <v>11</v>
      </c>
      <c r="D28" s="120">
        <f>+[1]RWD2!D30</f>
        <v>149</v>
      </c>
      <c r="E28" s="120">
        <f>+[1]RWD2!E30</f>
        <v>20</v>
      </c>
      <c r="F28" s="120">
        <f>+[1]RWD2!F30</f>
        <v>0</v>
      </c>
      <c r="G28" s="120">
        <f>+[1]RWD2!G30</f>
        <v>0</v>
      </c>
      <c r="H28" s="120">
        <f>+[1]RWD2!H30</f>
        <v>0</v>
      </c>
      <c r="I28" s="120">
        <f>+[1]RWD2!I30</f>
        <v>0</v>
      </c>
      <c r="J28" s="120">
        <f>+[1]RWD2!J30</f>
        <v>19</v>
      </c>
      <c r="K28" s="120">
        <f>+[1]RWD2!K30</f>
        <v>0</v>
      </c>
      <c r="L28" s="120">
        <f>+[1]RWD2!L30</f>
        <v>0</v>
      </c>
      <c r="M28" s="120">
        <f>+[1]RWD2!M30</f>
        <v>1</v>
      </c>
      <c r="N28" s="120">
        <f>+[1]RWD2!N30</f>
        <v>0</v>
      </c>
      <c r="O28" s="120">
        <f>+[1]RWD2!O30</f>
        <v>0</v>
      </c>
      <c r="P28" s="120">
        <f>+[1]RWD2!P30</f>
        <v>0</v>
      </c>
      <c r="Q28" s="120">
        <f>+[1]RWD2!Q30</f>
        <v>0</v>
      </c>
      <c r="R28" s="120">
        <f>+[1]RWD2!R30</f>
        <v>0</v>
      </c>
      <c r="S28" s="120">
        <f>+[1]RWD2!S30</f>
        <v>0</v>
      </c>
      <c r="T28" s="120">
        <f>+[1]RWD2!T30</f>
        <v>0</v>
      </c>
      <c r="U28" s="120">
        <f>+[1]RWD2!U30</f>
        <v>0</v>
      </c>
      <c r="V28" s="120">
        <f>+[1]RWD2!V30</f>
        <v>0</v>
      </c>
      <c r="W28" s="120">
        <f>+[1]RWD2!W30</f>
        <v>0</v>
      </c>
      <c r="X28" s="120">
        <f>+[1]RWD2!X30</f>
        <v>0</v>
      </c>
      <c r="Y28" s="120">
        <f>+[1]RWD2!Y30</f>
        <v>0</v>
      </c>
      <c r="Z28" s="120">
        <f>+[1]RWD2!Z30</f>
        <v>0</v>
      </c>
      <c r="AA28" s="120">
        <f>+[1]RWD2!AA30</f>
        <v>0</v>
      </c>
      <c r="AB28" s="120">
        <f>+[1]RWD2!AB30</f>
        <v>0</v>
      </c>
      <c r="AC28" s="120">
        <f>+[1]RWD2!AC30</f>
        <v>0</v>
      </c>
      <c r="AD28" s="120">
        <f>+[1]RWD2!AD30</f>
        <v>0</v>
      </c>
      <c r="AE28" s="120">
        <f>+[1]RWD2!AE30</f>
        <v>0</v>
      </c>
      <c r="AF28" s="120">
        <f>+[1]RWD2!AF30</f>
        <v>0</v>
      </c>
      <c r="AG28" s="120">
        <f>+[1]RWD2!AG30</f>
        <v>0</v>
      </c>
      <c r="AH28" s="120">
        <f>+[1]RWD2!AH30</f>
        <v>0</v>
      </c>
      <c r="AI28" s="120">
        <f>+[1]RWD2!AI30</f>
        <v>0</v>
      </c>
      <c r="AJ28" s="120">
        <f>+[1]RWD2!AJ30</f>
        <v>0</v>
      </c>
    </row>
    <row r="29" spans="1:36">
      <c r="A29" s="120" t="str">
        <f>+[1]RWD2!A31</f>
        <v>OD DISK U/S</v>
      </c>
      <c r="B29" s="120">
        <f>+[1]RWD2!B31</f>
        <v>23</v>
      </c>
      <c r="C29" s="120">
        <f>+[1]RWD2!C31</f>
        <v>101</v>
      </c>
      <c r="D29" s="120">
        <f>+[1]RWD2!D31</f>
        <v>32</v>
      </c>
      <c r="E29" s="120">
        <f>+[1]RWD2!E31</f>
        <v>0</v>
      </c>
      <c r="F29" s="120">
        <f>+[1]RWD2!F31</f>
        <v>0</v>
      </c>
      <c r="G29" s="120">
        <f>+[1]RWD2!G31</f>
        <v>0</v>
      </c>
      <c r="H29" s="120">
        <f>+[1]RWD2!H31</f>
        <v>0</v>
      </c>
      <c r="I29" s="120">
        <f>+[1]RWD2!I31</f>
        <v>0</v>
      </c>
      <c r="J29" s="120">
        <f>+[1]RWD2!J31</f>
        <v>0</v>
      </c>
      <c r="K29" s="120">
        <f>+[1]RWD2!K31</f>
        <v>0</v>
      </c>
      <c r="L29" s="120">
        <f>+[1]RWD2!L31</f>
        <v>0</v>
      </c>
      <c r="M29" s="120">
        <f>+[1]RWD2!M31</f>
        <v>0</v>
      </c>
      <c r="N29" s="120">
        <f>+[1]RWD2!N31</f>
        <v>0</v>
      </c>
      <c r="O29" s="120">
        <f>+[1]RWD2!O31</f>
        <v>0</v>
      </c>
      <c r="P29" s="120">
        <f>+[1]RWD2!P31</f>
        <v>0</v>
      </c>
      <c r="Q29" s="120">
        <f>+[1]RWD2!Q31</f>
        <v>0</v>
      </c>
      <c r="R29" s="120">
        <f>+[1]RWD2!R31</f>
        <v>0</v>
      </c>
      <c r="S29" s="120">
        <f>+[1]RWD2!S31</f>
        <v>0</v>
      </c>
      <c r="T29" s="120">
        <f>+[1]RWD2!T31</f>
        <v>0</v>
      </c>
      <c r="U29" s="120">
        <f>+[1]RWD2!U31</f>
        <v>0</v>
      </c>
      <c r="V29" s="120">
        <f>+[1]RWD2!V31</f>
        <v>0</v>
      </c>
      <c r="W29" s="120">
        <f>+[1]RWD2!W31</f>
        <v>0</v>
      </c>
      <c r="X29" s="120">
        <f>+[1]RWD2!X31</f>
        <v>0</v>
      </c>
      <c r="Y29" s="120">
        <f>+[1]RWD2!Y31</f>
        <v>0</v>
      </c>
      <c r="Z29" s="120">
        <f>+[1]RWD2!Z31</f>
        <v>0</v>
      </c>
      <c r="AA29" s="120">
        <f>+[1]RWD2!AA31</f>
        <v>0</v>
      </c>
      <c r="AB29" s="120">
        <f>+[1]RWD2!AB31</f>
        <v>0</v>
      </c>
      <c r="AC29" s="120">
        <f>+[1]RWD2!AC31</f>
        <v>0</v>
      </c>
      <c r="AD29" s="120">
        <f>+[1]RWD2!AD31</f>
        <v>0</v>
      </c>
      <c r="AE29" s="120">
        <f>+[1]RWD2!AE31</f>
        <v>0</v>
      </c>
      <c r="AF29" s="120">
        <f>+[1]RWD2!AF31</f>
        <v>0</v>
      </c>
      <c r="AG29" s="120">
        <f>+[1]RWD2!AG31</f>
        <v>0</v>
      </c>
      <c r="AH29" s="120">
        <f>+[1]RWD2!AH31</f>
        <v>0</v>
      </c>
      <c r="AI29" s="120">
        <f>+[1]RWD2!AI31</f>
        <v>0</v>
      </c>
      <c r="AJ29" s="120">
        <f>+[1]RWD2!AJ31</f>
        <v>0</v>
      </c>
    </row>
    <row r="30" spans="1:36">
      <c r="A30" s="120" t="str">
        <f>+[1]RWD2!A32</f>
        <v>OTHER</v>
      </c>
      <c r="B30" s="120">
        <f>+[1]RWD2!B32</f>
        <v>120</v>
      </c>
      <c r="C30" s="120">
        <f>+[1]RWD2!C32</f>
        <v>112</v>
      </c>
      <c r="D30" s="120">
        <f>+[1]RWD2!D32</f>
        <v>140</v>
      </c>
      <c r="E30" s="120">
        <f>+[1]RWD2!E32</f>
        <v>64</v>
      </c>
      <c r="F30" s="120">
        <f>+[1]RWD2!F32</f>
        <v>7</v>
      </c>
      <c r="G30" s="120">
        <f>+[1]RWD2!G32</f>
        <v>4</v>
      </c>
      <c r="H30" s="120">
        <f>+[1]RWD2!H32</f>
        <v>2</v>
      </c>
      <c r="I30" s="120">
        <f>+[1]RWD2!I32</f>
        <v>2</v>
      </c>
      <c r="J30" s="120">
        <f>+[1]RWD2!J32</f>
        <v>6</v>
      </c>
      <c r="K30" s="120">
        <f>+[1]RWD2!K32</f>
        <v>3</v>
      </c>
      <c r="L30" s="120">
        <f>+[1]RWD2!L32</f>
        <v>4</v>
      </c>
      <c r="M30" s="120">
        <f>+[1]RWD2!M32</f>
        <v>2</v>
      </c>
      <c r="N30" s="120">
        <f>+[1]RWD2!N32</f>
        <v>1</v>
      </c>
      <c r="O30" s="120">
        <f>+[1]RWD2!O32</f>
        <v>0</v>
      </c>
      <c r="P30" s="120">
        <f>+[1]RWD2!P32</f>
        <v>10</v>
      </c>
      <c r="Q30" s="120">
        <f>+[1]RWD2!Q32</f>
        <v>0</v>
      </c>
      <c r="R30" s="120">
        <f>+[1]RWD2!R32</f>
        <v>2</v>
      </c>
      <c r="S30" s="120">
        <f>+[1]RWD2!S32</f>
        <v>0</v>
      </c>
      <c r="T30" s="120">
        <f>+[1]RWD2!T32</f>
        <v>3</v>
      </c>
      <c r="U30" s="120">
        <f>+[1]RWD2!U32</f>
        <v>2</v>
      </c>
      <c r="V30" s="120">
        <f>+[1]RWD2!V32</f>
        <v>1</v>
      </c>
      <c r="W30" s="120">
        <f>+[1]RWD2!W32</f>
        <v>0</v>
      </c>
      <c r="X30" s="120">
        <f>+[1]RWD2!X32</f>
        <v>2</v>
      </c>
      <c r="Y30" s="120">
        <f>+[1]RWD2!Y32</f>
        <v>2</v>
      </c>
      <c r="Z30" s="120">
        <f>+[1]RWD2!Z32</f>
        <v>2</v>
      </c>
      <c r="AA30" s="120">
        <f>+[1]RWD2!AA32</f>
        <v>6</v>
      </c>
      <c r="AB30" s="120">
        <f>+[1]RWD2!AB32</f>
        <v>0</v>
      </c>
      <c r="AC30" s="120">
        <f>+[1]RWD2!AC32</f>
        <v>3</v>
      </c>
      <c r="AD30" s="120">
        <f>+[1]RWD2!AD32</f>
        <v>0</v>
      </c>
      <c r="AE30" s="120">
        <f>+[1]RWD2!AE32</f>
        <v>0</v>
      </c>
      <c r="AF30" s="120">
        <f>+[1]RWD2!AF32</f>
        <v>0</v>
      </c>
      <c r="AG30" s="120">
        <f>+[1]RWD2!AG32</f>
        <v>0</v>
      </c>
      <c r="AH30" s="120">
        <f>+[1]RWD2!AH32</f>
        <v>0</v>
      </c>
      <c r="AI30" s="120">
        <f>+[1]RWD2!AI32</f>
        <v>0</v>
      </c>
      <c r="AJ30" s="120">
        <f>+[1]RWD2!AJ32</f>
        <v>0</v>
      </c>
    </row>
    <row r="31" spans="1:36">
      <c r="A31" s="120" t="str">
        <f>+[1]RWD2!A33</f>
        <v>OTHER DIMENSION NG</v>
      </c>
      <c r="B31" s="120">
        <f>+[1]RWD2!B33</f>
        <v>0</v>
      </c>
      <c r="C31" s="120">
        <f>+[1]RWD2!C33</f>
        <v>0</v>
      </c>
      <c r="D31" s="120">
        <f>+[1]RWD2!D33</f>
        <v>0</v>
      </c>
      <c r="E31" s="120">
        <f>+[1]RWD2!E33</f>
        <v>0</v>
      </c>
      <c r="F31" s="120">
        <f>+[1]RWD2!F33</f>
        <v>0</v>
      </c>
      <c r="G31" s="120">
        <f>+[1]RWD2!G33</f>
        <v>0</v>
      </c>
      <c r="H31" s="120">
        <f>+[1]RWD2!H33</f>
        <v>0</v>
      </c>
      <c r="I31" s="120">
        <f>+[1]RWD2!I33</f>
        <v>0</v>
      </c>
      <c r="J31" s="120">
        <f>+[1]RWD2!J33</f>
        <v>0</v>
      </c>
      <c r="K31" s="120">
        <f>+[1]RWD2!K33</f>
        <v>0</v>
      </c>
      <c r="L31" s="120">
        <f>+[1]RWD2!L33</f>
        <v>0</v>
      </c>
      <c r="M31" s="120">
        <f>+[1]RWD2!M33</f>
        <v>0</v>
      </c>
      <c r="N31" s="120">
        <f>+[1]RWD2!N33</f>
        <v>0</v>
      </c>
      <c r="O31" s="120">
        <f>+[1]RWD2!O33</f>
        <v>0</v>
      </c>
      <c r="P31" s="120">
        <f>+[1]RWD2!P33</f>
        <v>0</v>
      </c>
      <c r="Q31" s="120">
        <f>+[1]RWD2!Q33</f>
        <v>0</v>
      </c>
      <c r="R31" s="120">
        <f>+[1]RWD2!R33</f>
        <v>0</v>
      </c>
      <c r="S31" s="120">
        <f>+[1]RWD2!S33</f>
        <v>0</v>
      </c>
      <c r="T31" s="120">
        <f>+[1]RWD2!T33</f>
        <v>0</v>
      </c>
      <c r="U31" s="120">
        <f>+[1]RWD2!U33</f>
        <v>0</v>
      </c>
      <c r="V31" s="120">
        <f>+[1]RWD2!V33</f>
        <v>0</v>
      </c>
      <c r="W31" s="120">
        <f>+[1]RWD2!W33</f>
        <v>0</v>
      </c>
      <c r="X31" s="120">
        <f>+[1]RWD2!X33</f>
        <v>0</v>
      </c>
      <c r="Y31" s="120">
        <f>+[1]RWD2!Y33</f>
        <v>0</v>
      </c>
      <c r="Z31" s="120">
        <f>+[1]RWD2!Z33</f>
        <v>0</v>
      </c>
      <c r="AA31" s="120">
        <f>+[1]RWD2!AA33</f>
        <v>0</v>
      </c>
      <c r="AB31" s="120">
        <f>+[1]RWD2!AB33</f>
        <v>0</v>
      </c>
      <c r="AC31" s="120">
        <f>+[1]RWD2!AC33</f>
        <v>0</v>
      </c>
      <c r="AD31" s="120">
        <f>+[1]RWD2!AD33</f>
        <v>0</v>
      </c>
      <c r="AE31" s="120">
        <f>+[1]RWD2!AE33</f>
        <v>0</v>
      </c>
      <c r="AF31" s="120">
        <f>+[1]RWD2!AF33</f>
        <v>0</v>
      </c>
      <c r="AG31" s="120">
        <f>+[1]RWD2!AG33</f>
        <v>0</v>
      </c>
      <c r="AH31" s="120">
        <f>+[1]RWD2!AH33</f>
        <v>0</v>
      </c>
      <c r="AI31" s="120">
        <f>+[1]RWD2!AI33</f>
        <v>0</v>
      </c>
      <c r="AJ31" s="120">
        <f>+[1]RWD2!AJ33</f>
        <v>0</v>
      </c>
    </row>
    <row r="32" spans="1:36">
      <c r="A32" s="120" t="str">
        <f>+[1]RWD2!A34</f>
        <v>OTHER QC/PROD CHECKING</v>
      </c>
      <c r="B32" s="120">
        <f>+[1]RWD2!B34</f>
        <v>24742</v>
      </c>
      <c r="C32" s="120">
        <f>+[1]RWD2!C34</f>
        <v>29885</v>
      </c>
      <c r="D32" s="120">
        <f>+[1]RWD2!D34</f>
        <v>26002</v>
      </c>
      <c r="E32" s="120">
        <f>+[1]RWD2!E34</f>
        <v>12995</v>
      </c>
      <c r="F32" s="120">
        <f>+[1]RWD2!F34</f>
        <v>2616</v>
      </c>
      <c r="G32" s="120">
        <f>+[1]RWD2!G34</f>
        <v>1004</v>
      </c>
      <c r="H32" s="120">
        <f>+[1]RWD2!H34</f>
        <v>387</v>
      </c>
      <c r="I32" s="120">
        <f>+[1]RWD2!I34</f>
        <v>1106</v>
      </c>
      <c r="J32" s="120">
        <f>+[1]RWD2!J34</f>
        <v>609</v>
      </c>
      <c r="K32" s="120">
        <f>+[1]RWD2!K34</f>
        <v>510</v>
      </c>
      <c r="L32" s="120">
        <f>+[1]RWD2!L34</f>
        <v>804</v>
      </c>
      <c r="M32" s="120">
        <f>+[1]RWD2!M34</f>
        <v>591</v>
      </c>
      <c r="N32" s="120">
        <f>+[1]RWD2!N34</f>
        <v>566</v>
      </c>
      <c r="O32" s="120">
        <f>+[1]RWD2!O34</f>
        <v>237</v>
      </c>
      <c r="P32" s="120">
        <f>+[1]RWD2!P34</f>
        <v>1026</v>
      </c>
      <c r="Q32" s="120">
        <f>+[1]RWD2!Q34</f>
        <v>0</v>
      </c>
      <c r="R32" s="120">
        <f>+[1]RWD2!R34</f>
        <v>389</v>
      </c>
      <c r="S32" s="120">
        <f>+[1]RWD2!S34</f>
        <v>173</v>
      </c>
      <c r="T32" s="120">
        <f>+[1]RWD2!T34</f>
        <v>349</v>
      </c>
      <c r="U32" s="120">
        <f>+[1]RWD2!U34</f>
        <v>115</v>
      </c>
      <c r="V32" s="120">
        <f>+[1]RWD2!V34</f>
        <v>142</v>
      </c>
      <c r="W32" s="120">
        <f>+[1]RWD2!W34</f>
        <v>372</v>
      </c>
      <c r="X32" s="120">
        <f>+[1]RWD2!X34</f>
        <v>638</v>
      </c>
      <c r="Y32" s="120">
        <f>+[1]RWD2!Y34</f>
        <v>218</v>
      </c>
      <c r="Z32" s="120">
        <f>+[1]RWD2!Z34</f>
        <v>141</v>
      </c>
      <c r="AA32" s="120">
        <f>+[1]RWD2!AA34</f>
        <v>710</v>
      </c>
      <c r="AB32" s="120">
        <f>+[1]RWD2!AB34</f>
        <v>138</v>
      </c>
      <c r="AC32" s="120">
        <f>+[1]RWD2!AC34</f>
        <v>140</v>
      </c>
      <c r="AD32" s="120">
        <f>+[1]RWD2!AD34</f>
        <v>0</v>
      </c>
      <c r="AE32" s="120">
        <f>+[1]RWD2!AE34</f>
        <v>0</v>
      </c>
      <c r="AF32" s="120">
        <f>+[1]RWD2!AF34</f>
        <v>0</v>
      </c>
      <c r="AG32" s="120">
        <f>+[1]RWD2!AG34</f>
        <v>0</v>
      </c>
      <c r="AH32" s="120">
        <f>+[1]RWD2!AH34</f>
        <v>0</v>
      </c>
      <c r="AI32" s="120">
        <f>+[1]RWD2!AI34</f>
        <v>0</v>
      </c>
      <c r="AJ32" s="120">
        <f>+[1]RWD2!AJ34</f>
        <v>0</v>
      </c>
    </row>
    <row r="33" spans="1:36">
      <c r="A33" s="120" t="str">
        <f>+[1]RWD2!A35</f>
        <v>OTHER VISUAL NG</v>
      </c>
      <c r="B33" s="120">
        <f>+[1]RWD2!B35</f>
        <v>181</v>
      </c>
      <c r="C33" s="120">
        <f>+[1]RWD2!C35</f>
        <v>205</v>
      </c>
      <c r="D33" s="120">
        <f>+[1]RWD2!D35</f>
        <v>132</v>
      </c>
      <c r="E33" s="120">
        <f>+[1]RWD2!E35</f>
        <v>81</v>
      </c>
      <c r="F33" s="120">
        <f>+[1]RWD2!F35</f>
        <v>2</v>
      </c>
      <c r="G33" s="120">
        <f>+[1]RWD2!G35</f>
        <v>3</v>
      </c>
      <c r="H33" s="120">
        <f>+[1]RWD2!H35</f>
        <v>0</v>
      </c>
      <c r="I33" s="120">
        <f>+[1]RWD2!I35</f>
        <v>0</v>
      </c>
      <c r="J33" s="120">
        <f>+[1]RWD2!J35</f>
        <v>4</v>
      </c>
      <c r="K33" s="120">
        <f>+[1]RWD2!K35</f>
        <v>36</v>
      </c>
      <c r="L33" s="120">
        <f>+[1]RWD2!L35</f>
        <v>5</v>
      </c>
      <c r="M33" s="120">
        <f>+[1]RWD2!M35</f>
        <v>2</v>
      </c>
      <c r="N33" s="120">
        <f>+[1]RWD2!N35</f>
        <v>1</v>
      </c>
      <c r="O33" s="120">
        <f>+[1]RWD2!O35</f>
        <v>0</v>
      </c>
      <c r="P33" s="120">
        <f>+[1]RWD2!P35</f>
        <v>0</v>
      </c>
      <c r="Q33" s="120">
        <f>+[1]RWD2!Q35</f>
        <v>0</v>
      </c>
      <c r="R33" s="120">
        <f>+[1]RWD2!R35</f>
        <v>0</v>
      </c>
      <c r="S33" s="120">
        <f>+[1]RWD2!S35</f>
        <v>2</v>
      </c>
      <c r="T33" s="120">
        <f>+[1]RWD2!T35</f>
        <v>2</v>
      </c>
      <c r="U33" s="120">
        <f>+[1]RWD2!U35</f>
        <v>0</v>
      </c>
      <c r="V33" s="120">
        <f>+[1]RWD2!V35</f>
        <v>0</v>
      </c>
      <c r="W33" s="120">
        <f>+[1]RWD2!W35</f>
        <v>0</v>
      </c>
      <c r="X33" s="120">
        <f>+[1]RWD2!X35</f>
        <v>0</v>
      </c>
      <c r="Y33" s="120">
        <f>+[1]RWD2!Y35</f>
        <v>0</v>
      </c>
      <c r="Z33" s="120">
        <f>+[1]RWD2!Z35</f>
        <v>0</v>
      </c>
      <c r="AA33" s="120">
        <f>+[1]RWD2!AA35</f>
        <v>3</v>
      </c>
      <c r="AB33" s="120">
        <f>+[1]RWD2!AB35</f>
        <v>8</v>
      </c>
      <c r="AC33" s="120">
        <f>+[1]RWD2!AC35</f>
        <v>0</v>
      </c>
      <c r="AD33" s="120">
        <f>+[1]RWD2!AD35</f>
        <v>0</v>
      </c>
      <c r="AE33" s="120">
        <f>+[1]RWD2!AE35</f>
        <v>0</v>
      </c>
      <c r="AF33" s="120">
        <f>+[1]RWD2!AF35</f>
        <v>0</v>
      </c>
      <c r="AG33" s="120">
        <f>+[1]RWD2!AG35</f>
        <v>0</v>
      </c>
      <c r="AH33" s="120">
        <f>+[1]RWD2!AH35</f>
        <v>0</v>
      </c>
      <c r="AI33" s="120">
        <f>+[1]RWD2!AI35</f>
        <v>0</v>
      </c>
      <c r="AJ33" s="120">
        <f>+[1]RWD2!AJ35</f>
        <v>0</v>
      </c>
    </row>
    <row r="34" spans="1:36">
      <c r="A34" s="120" t="str">
        <f>+[1]RWD2!A36</f>
        <v>PARALLEL</v>
      </c>
      <c r="B34" s="120">
        <f>+[1]RWD2!B36</f>
        <v>352</v>
      </c>
      <c r="C34" s="120">
        <f>+[1]RWD2!C36</f>
        <v>443</v>
      </c>
      <c r="D34" s="120">
        <f>+[1]RWD2!D36</f>
        <v>359</v>
      </c>
      <c r="E34" s="120">
        <f>+[1]RWD2!E36</f>
        <v>66</v>
      </c>
      <c r="F34" s="120">
        <f>+[1]RWD2!F36</f>
        <v>15</v>
      </c>
      <c r="G34" s="120">
        <f>+[1]RWD2!G36</f>
        <v>6</v>
      </c>
      <c r="H34" s="120">
        <f>+[1]RWD2!H36</f>
        <v>0</v>
      </c>
      <c r="I34" s="120">
        <f>+[1]RWD2!I36</f>
        <v>4</v>
      </c>
      <c r="J34" s="120">
        <f>+[1]RWD2!J36</f>
        <v>3</v>
      </c>
      <c r="K34" s="120">
        <f>+[1]RWD2!K36</f>
        <v>2</v>
      </c>
      <c r="L34" s="120">
        <f>+[1]RWD2!L36</f>
        <v>3</v>
      </c>
      <c r="M34" s="120">
        <f>+[1]RWD2!M36</f>
        <v>8</v>
      </c>
      <c r="N34" s="120">
        <f>+[1]RWD2!N36</f>
        <v>1</v>
      </c>
      <c r="O34" s="120">
        <f>+[1]RWD2!O36</f>
        <v>1</v>
      </c>
      <c r="P34" s="120">
        <f>+[1]RWD2!P36</f>
        <v>6</v>
      </c>
      <c r="Q34" s="120">
        <f>+[1]RWD2!Q36</f>
        <v>0</v>
      </c>
      <c r="R34" s="120">
        <f>+[1]RWD2!R36</f>
        <v>1</v>
      </c>
      <c r="S34" s="120">
        <f>+[1]RWD2!S36</f>
        <v>2</v>
      </c>
      <c r="T34" s="120">
        <f>+[1]RWD2!T36</f>
        <v>0</v>
      </c>
      <c r="U34" s="120">
        <f>+[1]RWD2!U36</f>
        <v>0</v>
      </c>
      <c r="V34" s="120">
        <f>+[1]RWD2!V36</f>
        <v>2</v>
      </c>
      <c r="W34" s="120">
        <f>+[1]RWD2!W36</f>
        <v>5</v>
      </c>
      <c r="X34" s="120">
        <f>+[1]RWD2!X36</f>
        <v>2</v>
      </c>
      <c r="Y34" s="120">
        <f>+[1]RWD2!Y36</f>
        <v>1</v>
      </c>
      <c r="Z34" s="120">
        <f>+[1]RWD2!Z36</f>
        <v>0</v>
      </c>
      <c r="AA34" s="120">
        <f>+[1]RWD2!AA36</f>
        <v>3</v>
      </c>
      <c r="AB34" s="120">
        <f>+[1]RWD2!AB36</f>
        <v>1</v>
      </c>
      <c r="AC34" s="120">
        <f>+[1]RWD2!AC36</f>
        <v>0</v>
      </c>
      <c r="AD34" s="120">
        <f>+[1]RWD2!AD36</f>
        <v>0</v>
      </c>
      <c r="AE34" s="120">
        <f>+[1]RWD2!AE36</f>
        <v>0</v>
      </c>
      <c r="AF34" s="120">
        <f>+[1]RWD2!AF36</f>
        <v>0</v>
      </c>
      <c r="AG34" s="120">
        <f>+[1]RWD2!AG36</f>
        <v>0</v>
      </c>
      <c r="AH34" s="120">
        <f>+[1]RWD2!AH36</f>
        <v>0</v>
      </c>
      <c r="AI34" s="120">
        <f>+[1]RWD2!AI36</f>
        <v>0</v>
      </c>
      <c r="AJ34" s="120">
        <f>+[1]RWD2!AJ36</f>
        <v>0</v>
      </c>
    </row>
    <row r="35" spans="1:36">
      <c r="A35" s="120" t="str">
        <f>+[1]RWD2!A37</f>
        <v>RUNOUT</v>
      </c>
      <c r="B35" s="120">
        <f>+[1]RWD2!B37</f>
        <v>0</v>
      </c>
      <c r="C35" s="120">
        <f>+[1]RWD2!C37</f>
        <v>0</v>
      </c>
      <c r="D35" s="120">
        <f>+[1]RWD2!D37</f>
        <v>0</v>
      </c>
      <c r="E35" s="120">
        <f>+[1]RWD2!E37</f>
        <v>0</v>
      </c>
      <c r="F35" s="120">
        <f>+[1]RWD2!F37</f>
        <v>0</v>
      </c>
      <c r="G35" s="120">
        <f>+[1]RWD2!G37</f>
        <v>0</v>
      </c>
      <c r="H35" s="120">
        <f>+[1]RWD2!H37</f>
        <v>0</v>
      </c>
      <c r="I35" s="120">
        <f>+[1]RWD2!I37</f>
        <v>0</v>
      </c>
      <c r="J35" s="120">
        <f>+[1]RWD2!J37</f>
        <v>0</v>
      </c>
      <c r="K35" s="120">
        <f>+[1]RWD2!K37</f>
        <v>0</v>
      </c>
      <c r="L35" s="120">
        <f>+[1]RWD2!L37</f>
        <v>0</v>
      </c>
      <c r="M35" s="120">
        <f>+[1]RWD2!M37</f>
        <v>0</v>
      </c>
      <c r="N35" s="120">
        <f>+[1]RWD2!N37</f>
        <v>0</v>
      </c>
      <c r="O35" s="120">
        <f>+[1]RWD2!O37</f>
        <v>0</v>
      </c>
      <c r="P35" s="120">
        <f>+[1]RWD2!P37</f>
        <v>0</v>
      </c>
      <c r="Q35" s="120">
        <f>+[1]RWD2!Q37</f>
        <v>0</v>
      </c>
      <c r="R35" s="120">
        <f>+[1]RWD2!R37</f>
        <v>0</v>
      </c>
      <c r="S35" s="120">
        <f>+[1]RWD2!S37</f>
        <v>0</v>
      </c>
      <c r="T35" s="120">
        <f>+[1]RWD2!T37</f>
        <v>0</v>
      </c>
      <c r="U35" s="120">
        <f>+[1]RWD2!U37</f>
        <v>0</v>
      </c>
      <c r="V35" s="120">
        <f>+[1]RWD2!V37</f>
        <v>0</v>
      </c>
      <c r="W35" s="120">
        <f>+[1]RWD2!W37</f>
        <v>0</v>
      </c>
      <c r="X35" s="120">
        <f>+[1]RWD2!X37</f>
        <v>0</v>
      </c>
      <c r="Y35" s="120">
        <f>+[1]RWD2!Y37</f>
        <v>0</v>
      </c>
      <c r="Z35" s="120">
        <f>+[1]RWD2!Z37</f>
        <v>0</v>
      </c>
      <c r="AA35" s="120">
        <f>+[1]RWD2!AA37</f>
        <v>0</v>
      </c>
      <c r="AB35" s="120">
        <f>+[1]RWD2!AB37</f>
        <v>0</v>
      </c>
      <c r="AC35" s="120">
        <f>+[1]RWD2!AC37</f>
        <v>0</v>
      </c>
      <c r="AD35" s="120">
        <f>+[1]RWD2!AD37</f>
        <v>0</v>
      </c>
      <c r="AE35" s="120">
        <f>+[1]RWD2!AE37</f>
        <v>0</v>
      </c>
      <c r="AF35" s="120">
        <f>+[1]RWD2!AF37</f>
        <v>0</v>
      </c>
      <c r="AG35" s="120">
        <f>+[1]RWD2!AG37</f>
        <v>0</v>
      </c>
      <c r="AH35" s="120">
        <f>+[1]RWD2!AH37</f>
        <v>0</v>
      </c>
      <c r="AI35" s="120">
        <f>+[1]RWD2!AI37</f>
        <v>0</v>
      </c>
      <c r="AJ35" s="120">
        <f>+[1]RWD2!AJ37</f>
        <v>0</v>
      </c>
    </row>
    <row r="36" spans="1:36" s="80" customFormat="1">
      <c r="A36" s="120" t="str">
        <f>+[1]RWD2!A38</f>
        <v>SCRATCH ALL</v>
      </c>
      <c r="B36" s="120">
        <f>+[1]RWD2!B38</f>
        <v>143</v>
      </c>
      <c r="C36" s="120">
        <f>+[1]RWD2!C38</f>
        <v>289</v>
      </c>
      <c r="D36" s="120">
        <f>+[1]RWD2!D38</f>
        <v>158</v>
      </c>
      <c r="E36" s="120">
        <f>+[1]RWD2!E38</f>
        <v>127</v>
      </c>
      <c r="F36" s="120">
        <f>+[1]RWD2!F38</f>
        <v>10</v>
      </c>
      <c r="G36" s="120">
        <f>+[1]RWD2!G38</f>
        <v>6</v>
      </c>
      <c r="H36" s="120">
        <f>+[1]RWD2!H38</f>
        <v>0</v>
      </c>
      <c r="I36" s="120">
        <f>+[1]RWD2!I38</f>
        <v>3</v>
      </c>
      <c r="J36" s="120">
        <f>+[1]RWD2!J38</f>
        <v>11</v>
      </c>
      <c r="K36" s="120">
        <f>+[1]RWD2!K38</f>
        <v>9</v>
      </c>
      <c r="L36" s="120">
        <f>+[1]RWD2!L38</f>
        <v>16</v>
      </c>
      <c r="M36" s="120">
        <f>+[1]RWD2!M38</f>
        <v>26</v>
      </c>
      <c r="N36" s="120">
        <f>+[1]RWD2!N38</f>
        <v>10</v>
      </c>
      <c r="O36" s="120">
        <f>+[1]RWD2!O38</f>
        <v>0</v>
      </c>
      <c r="P36" s="120">
        <f>+[1]RWD2!P38</f>
        <v>3</v>
      </c>
      <c r="Q36" s="120">
        <f>+[1]RWD2!Q38</f>
        <v>0</v>
      </c>
      <c r="R36" s="120">
        <f>+[1]RWD2!R38</f>
        <v>0</v>
      </c>
      <c r="S36" s="120">
        <f>+[1]RWD2!S38</f>
        <v>1</v>
      </c>
      <c r="T36" s="120">
        <f>+[1]RWD2!T38</f>
        <v>2</v>
      </c>
      <c r="U36" s="120">
        <f>+[1]RWD2!U38</f>
        <v>0</v>
      </c>
      <c r="V36" s="120">
        <f>+[1]RWD2!V38</f>
        <v>0</v>
      </c>
      <c r="W36" s="120">
        <f>+[1]RWD2!W38</f>
        <v>4</v>
      </c>
      <c r="X36" s="120">
        <f>+[1]RWD2!X38</f>
        <v>2</v>
      </c>
      <c r="Y36" s="120">
        <f>+[1]RWD2!Y38</f>
        <v>1</v>
      </c>
      <c r="Z36" s="120">
        <f>+[1]RWD2!Z38</f>
        <v>4</v>
      </c>
      <c r="AA36" s="120">
        <f>+[1]RWD2!AA38</f>
        <v>12</v>
      </c>
      <c r="AB36" s="120">
        <f>+[1]RWD2!AB38</f>
        <v>4</v>
      </c>
      <c r="AC36" s="120">
        <f>+[1]RWD2!AC38</f>
        <v>0</v>
      </c>
      <c r="AD36" s="120">
        <f>+[1]RWD2!AD38</f>
        <v>0</v>
      </c>
      <c r="AE36" s="120">
        <f>+[1]RWD2!AE38</f>
        <v>0</v>
      </c>
      <c r="AF36" s="120">
        <f>+[1]RWD2!AF38</f>
        <v>0</v>
      </c>
      <c r="AG36" s="120">
        <f>+[1]RWD2!AG38</f>
        <v>0</v>
      </c>
      <c r="AH36" s="120">
        <f>+[1]RWD2!AH38</f>
        <v>0</v>
      </c>
      <c r="AI36" s="120">
        <f>+[1]RWD2!AI38</f>
        <v>0</v>
      </c>
      <c r="AJ36" s="120">
        <f>+[1]RWD2!AJ38</f>
        <v>0</v>
      </c>
    </row>
    <row r="37" spans="1:36">
      <c r="A37" s="120">
        <f>+[1]RWD2!A39</f>
        <v>0</v>
      </c>
      <c r="B37" s="120">
        <f>+[1]RWD2!B39</f>
        <v>0</v>
      </c>
      <c r="C37" s="120">
        <f>+[1]RWD2!C39</f>
        <v>0</v>
      </c>
      <c r="D37" s="120">
        <f>+[1]RWD2!D39</f>
        <v>0</v>
      </c>
      <c r="E37" s="120">
        <f>+[1]RWD2!E39</f>
        <v>0</v>
      </c>
      <c r="F37" s="120">
        <f>+[1]RWD2!F39</f>
        <v>0</v>
      </c>
      <c r="G37" s="120">
        <f>+[1]RWD2!G39</f>
        <v>0</v>
      </c>
      <c r="H37" s="120">
        <f>+[1]RWD2!H39</f>
        <v>0</v>
      </c>
      <c r="I37" s="120">
        <f>+[1]RWD2!I39</f>
        <v>0</v>
      </c>
      <c r="J37" s="120">
        <f>+[1]RWD2!J39</f>
        <v>0</v>
      </c>
      <c r="K37" s="120">
        <f>+[1]RWD2!K39</f>
        <v>0</v>
      </c>
      <c r="L37" s="120">
        <f>+[1]RWD2!L39</f>
        <v>0</v>
      </c>
      <c r="M37" s="120">
        <f>+[1]RWD2!M39</f>
        <v>0</v>
      </c>
      <c r="N37" s="120">
        <f>+[1]RWD2!N39</f>
        <v>0</v>
      </c>
      <c r="O37" s="120">
        <f>+[1]RWD2!O39</f>
        <v>0</v>
      </c>
      <c r="P37" s="120">
        <f>+[1]RWD2!P39</f>
        <v>0</v>
      </c>
      <c r="Q37" s="120">
        <f>+[1]RWD2!Q39</f>
        <v>0</v>
      </c>
      <c r="R37" s="120">
        <f>+[1]RWD2!R39</f>
        <v>0</v>
      </c>
      <c r="S37" s="120">
        <f>+[1]RWD2!S39</f>
        <v>0</v>
      </c>
      <c r="T37" s="120">
        <f>+[1]RWD2!T39</f>
        <v>0</v>
      </c>
      <c r="U37" s="120">
        <f>+[1]RWD2!U39</f>
        <v>0</v>
      </c>
      <c r="V37" s="120">
        <f>+[1]RWD2!V39</f>
        <v>0</v>
      </c>
      <c r="W37" s="120">
        <f>+[1]RWD2!W39</f>
        <v>0</v>
      </c>
      <c r="X37" s="120">
        <f>+[1]RWD2!X39</f>
        <v>0</v>
      </c>
      <c r="Y37" s="120">
        <f>+[1]RWD2!Y39</f>
        <v>0</v>
      </c>
      <c r="Z37" s="120">
        <f>+[1]RWD2!Z39</f>
        <v>0</v>
      </c>
      <c r="AA37" s="120">
        <f>+[1]RWD2!AA39</f>
        <v>0</v>
      </c>
      <c r="AB37" s="120">
        <f>+[1]RWD2!AB39</f>
        <v>0</v>
      </c>
      <c r="AC37" s="120">
        <f>+[1]RWD2!AC39</f>
        <v>0</v>
      </c>
      <c r="AD37" s="120">
        <f>+[1]RWD2!AD39</f>
        <v>0</v>
      </c>
      <c r="AE37" s="120">
        <f>+[1]RWD2!AE39</f>
        <v>0</v>
      </c>
      <c r="AF37" s="120">
        <f>+[1]RWD2!AF39</f>
        <v>0</v>
      </c>
      <c r="AG37" s="120">
        <f>+[1]RWD2!AG39</f>
        <v>0</v>
      </c>
      <c r="AH37" s="120">
        <f>+[1]RWD2!AH39</f>
        <v>0</v>
      </c>
      <c r="AI37" s="120">
        <f>+[1]RWD2!AI39</f>
        <v>0</v>
      </c>
      <c r="AJ37" s="120">
        <f>+[1]RWD2!AJ39</f>
        <v>0</v>
      </c>
    </row>
    <row r="38" spans="1:36">
      <c r="A38" s="120" t="str">
        <f>+[1]RWD2!A40</f>
        <v>Load by : NVP6820</v>
      </c>
      <c r="B38" s="120">
        <f>+[1]RWD2!B40</f>
        <v>0</v>
      </c>
      <c r="C38" s="120">
        <f>+[1]RWD2!C40</f>
        <v>0</v>
      </c>
      <c r="D38" s="120">
        <f>+[1]RWD2!D40</f>
        <v>0</v>
      </c>
      <c r="E38" s="120">
        <f>+[1]RWD2!E40</f>
        <v>0</v>
      </c>
      <c r="F38" s="120">
        <f>+[1]RWD2!F40</f>
        <v>0</v>
      </c>
      <c r="G38" s="120">
        <f>+[1]RWD2!G40</f>
        <v>0</v>
      </c>
      <c r="H38" s="120">
        <f>+[1]RWD2!H40</f>
        <v>0</v>
      </c>
      <c r="I38" s="120">
        <f>+[1]RWD2!I40</f>
        <v>0</v>
      </c>
      <c r="J38" s="120">
        <f>+[1]RWD2!J40</f>
        <v>0</v>
      </c>
      <c r="K38" s="120">
        <f>+[1]RWD2!K40</f>
        <v>0</v>
      </c>
      <c r="L38" s="120">
        <f>+[1]RWD2!L40</f>
        <v>0</v>
      </c>
      <c r="M38" s="120">
        <f>+[1]RWD2!M40</f>
        <v>0</v>
      </c>
      <c r="N38" s="120">
        <f>+[1]RWD2!N40</f>
        <v>0</v>
      </c>
      <c r="O38" s="120">
        <f>+[1]RWD2!O40</f>
        <v>0</v>
      </c>
      <c r="P38" s="120">
        <f>+[1]RWD2!P40</f>
        <v>0</v>
      </c>
      <c r="Q38" s="120">
        <f>+[1]RWD2!Q40</f>
        <v>0</v>
      </c>
      <c r="R38" s="120">
        <f>+[1]RWD2!R40</f>
        <v>0</v>
      </c>
      <c r="S38" s="120">
        <f>+[1]RWD2!S40</f>
        <v>0</v>
      </c>
      <c r="T38" s="120">
        <f>+[1]RWD2!T40</f>
        <v>0</v>
      </c>
      <c r="U38" s="120">
        <f>+[1]RWD2!U40</f>
        <v>0</v>
      </c>
      <c r="V38" s="120">
        <f>+[1]RWD2!V40</f>
        <v>0</v>
      </c>
      <c r="W38" s="120">
        <f>+[1]RWD2!W40</f>
        <v>0</v>
      </c>
      <c r="X38" s="120">
        <f>+[1]RWD2!X40</f>
        <v>0</v>
      </c>
      <c r="Y38" s="120">
        <f>+[1]RWD2!Y40</f>
        <v>0</v>
      </c>
      <c r="Z38" s="120">
        <f>+[1]RWD2!Z40</f>
        <v>0</v>
      </c>
      <c r="AA38" s="120">
        <f>+[1]RWD2!AA40</f>
        <v>0</v>
      </c>
      <c r="AB38" s="120">
        <f>+[1]RWD2!AB40</f>
        <v>0</v>
      </c>
      <c r="AC38" s="120">
        <f>+[1]RWD2!AC40</f>
        <v>0</v>
      </c>
      <c r="AD38" s="120">
        <f>+[1]RWD2!AD40</f>
        <v>0</v>
      </c>
      <c r="AE38" s="120">
        <f>+[1]RWD2!AE40</f>
        <v>0</v>
      </c>
      <c r="AF38" s="120">
        <f>+[1]RWD2!AF40</f>
        <v>0</v>
      </c>
      <c r="AG38" s="120">
        <f>+[1]RWD2!AG40</f>
        <v>0</v>
      </c>
      <c r="AH38" s="120">
        <f>+[1]RWD2!AH40</f>
        <v>0</v>
      </c>
      <c r="AI38" s="120">
        <f>+[1]RWD2!AI40</f>
        <v>0</v>
      </c>
      <c r="AJ38" s="120">
        <f>+[1]RWD2!AJ40</f>
        <v>0</v>
      </c>
    </row>
    <row r="39" spans="1:36">
      <c r="A39" s="120" t="str">
        <f>+[1]RWD2!A41</f>
        <v>Time : 08:35:43 25-Aug-2025</v>
      </c>
      <c r="B39" s="120">
        <f>+[1]RWD2!B41</f>
        <v>0</v>
      </c>
      <c r="C39" s="120">
        <f>+[1]RWD2!C41</f>
        <v>0</v>
      </c>
      <c r="D39" s="120">
        <f>+[1]RWD2!D41</f>
        <v>0</v>
      </c>
      <c r="E39" s="120">
        <f>+[1]RWD2!E41</f>
        <v>0</v>
      </c>
      <c r="F39" s="120">
        <f>+[1]RWD2!F41</f>
        <v>0</v>
      </c>
      <c r="G39" s="120">
        <f>+[1]RWD2!G41</f>
        <v>0</v>
      </c>
      <c r="H39" s="120">
        <f>+[1]RWD2!H41</f>
        <v>0</v>
      </c>
      <c r="I39" s="120">
        <f>+[1]RWD2!I41</f>
        <v>0</v>
      </c>
      <c r="J39" s="120">
        <f>+[1]RWD2!J41</f>
        <v>0</v>
      </c>
      <c r="K39" s="120">
        <f>+[1]RWD2!K41</f>
        <v>0</v>
      </c>
      <c r="L39" s="120">
        <f>+[1]RWD2!L41</f>
        <v>0</v>
      </c>
      <c r="M39" s="120">
        <f>+[1]RWD2!M41</f>
        <v>0</v>
      </c>
      <c r="N39" s="120">
        <f>+[1]RWD2!N41</f>
        <v>0</v>
      </c>
      <c r="O39" s="120">
        <f>+[1]RWD2!O41</f>
        <v>0</v>
      </c>
      <c r="P39" s="120">
        <f>+[1]RWD2!P41</f>
        <v>0</v>
      </c>
      <c r="Q39" s="120">
        <f>+[1]RWD2!Q41</f>
        <v>0</v>
      </c>
      <c r="R39" s="120">
        <f>+[1]RWD2!R41</f>
        <v>0</v>
      </c>
      <c r="S39" s="120">
        <f>+[1]RWD2!S41</f>
        <v>0</v>
      </c>
      <c r="T39" s="120">
        <f>+[1]RWD2!T41</f>
        <v>0</v>
      </c>
      <c r="U39" s="120">
        <f>+[1]RWD2!U41</f>
        <v>0</v>
      </c>
      <c r="V39" s="120">
        <f>+[1]RWD2!V41</f>
        <v>0</v>
      </c>
      <c r="W39" s="120">
        <f>+[1]RWD2!W41</f>
        <v>0</v>
      </c>
      <c r="X39" s="120">
        <f>+[1]RWD2!X41</f>
        <v>0</v>
      </c>
      <c r="Y39" s="120">
        <f>+[1]RWD2!Y41</f>
        <v>0</v>
      </c>
      <c r="Z39" s="120">
        <f>+[1]RWD2!Z41</f>
        <v>0</v>
      </c>
      <c r="AA39" s="120">
        <f>+[1]RWD2!AA41</f>
        <v>0</v>
      </c>
      <c r="AB39" s="120">
        <f>+[1]RWD2!AB41</f>
        <v>0</v>
      </c>
      <c r="AC39" s="120">
        <f>+[1]RWD2!AC41</f>
        <v>0</v>
      </c>
      <c r="AD39" s="120">
        <f>+[1]RWD2!AD41</f>
        <v>0</v>
      </c>
      <c r="AE39" s="120">
        <f>+[1]RWD2!AE41</f>
        <v>0</v>
      </c>
      <c r="AF39" s="120">
        <f>+[1]RWD2!AF41</f>
        <v>0</v>
      </c>
      <c r="AG39" s="120">
        <f>+[1]RWD2!AG41</f>
        <v>0</v>
      </c>
      <c r="AH39" s="120">
        <f>+[1]RWD2!AH41</f>
        <v>0</v>
      </c>
      <c r="AI39" s="120">
        <f>+[1]RWD2!AI41</f>
        <v>0</v>
      </c>
      <c r="AJ39" s="120">
        <f>+[1]RWD2!AJ41</f>
        <v>0</v>
      </c>
    </row>
    <row r="40" spans="1:36">
      <c r="A40" s="120">
        <f>+[1]RWD2!A42</f>
        <v>0</v>
      </c>
      <c r="B40" s="120">
        <f>+[1]RWD2!B42</f>
        <v>0</v>
      </c>
      <c r="C40" s="120">
        <f>+[1]RWD2!C42</f>
        <v>0</v>
      </c>
      <c r="D40" s="120">
        <f>+[1]RWD2!D42</f>
        <v>0</v>
      </c>
      <c r="E40" s="120">
        <f>+[1]RWD2!E42</f>
        <v>0</v>
      </c>
      <c r="F40" s="120">
        <f>+[1]RWD2!F42</f>
        <v>0</v>
      </c>
      <c r="G40" s="120">
        <f>+[1]RWD2!G42</f>
        <v>0</v>
      </c>
      <c r="H40" s="120">
        <f>+[1]RWD2!H42</f>
        <v>0</v>
      </c>
      <c r="I40" s="120">
        <f>+[1]RWD2!I42</f>
        <v>0</v>
      </c>
      <c r="J40" s="120">
        <f>+[1]RWD2!J42</f>
        <v>0</v>
      </c>
      <c r="K40" s="120">
        <f>+[1]RWD2!K42</f>
        <v>0</v>
      </c>
      <c r="L40" s="120">
        <f>+[1]RWD2!L42</f>
        <v>0</v>
      </c>
      <c r="M40" s="120">
        <f>+[1]RWD2!M42</f>
        <v>0</v>
      </c>
      <c r="N40" s="120">
        <f>+[1]RWD2!N42</f>
        <v>0</v>
      </c>
      <c r="O40" s="120">
        <f>+[1]RWD2!O42</f>
        <v>0</v>
      </c>
      <c r="P40" s="120">
        <f>+[1]RWD2!P42</f>
        <v>0</v>
      </c>
      <c r="Q40" s="120">
        <f>+[1]RWD2!Q42</f>
        <v>0</v>
      </c>
      <c r="R40" s="120">
        <f>+[1]RWD2!R42</f>
        <v>0</v>
      </c>
      <c r="S40" s="120">
        <f>+[1]RWD2!S42</f>
        <v>0</v>
      </c>
      <c r="T40" s="120">
        <f>+[1]RWD2!T42</f>
        <v>0</v>
      </c>
      <c r="U40" s="120">
        <f>+[1]RWD2!U42</f>
        <v>0</v>
      </c>
      <c r="V40" s="120">
        <f>+[1]RWD2!V42</f>
        <v>0</v>
      </c>
      <c r="W40" s="120">
        <f>+[1]RWD2!W42</f>
        <v>0</v>
      </c>
      <c r="X40" s="120">
        <f>+[1]RWD2!X42</f>
        <v>0</v>
      </c>
      <c r="Y40" s="120">
        <f>+[1]RWD2!Y42</f>
        <v>0</v>
      </c>
      <c r="Z40" s="120">
        <f>+[1]RWD2!Z42</f>
        <v>0</v>
      </c>
      <c r="AA40" s="120">
        <f>+[1]RWD2!AA42</f>
        <v>0</v>
      </c>
      <c r="AB40" s="120">
        <f>+[1]RWD2!AB42</f>
        <v>0</v>
      </c>
      <c r="AC40" s="120">
        <f>+[1]RWD2!AC42</f>
        <v>0</v>
      </c>
      <c r="AD40" s="120">
        <f>+[1]RWD2!AD42</f>
        <v>0</v>
      </c>
      <c r="AE40" s="120">
        <f>+[1]RWD2!AE42</f>
        <v>0</v>
      </c>
      <c r="AF40" s="120">
        <f>+[1]RWD2!AF42</f>
        <v>0</v>
      </c>
      <c r="AG40" s="120">
        <f>+[1]RWD2!AG42</f>
        <v>0</v>
      </c>
      <c r="AH40" s="120">
        <f>+[1]RWD2!AH42</f>
        <v>0</v>
      </c>
      <c r="AI40" s="120">
        <f>+[1]RWD2!AI42</f>
        <v>0</v>
      </c>
      <c r="AJ40" s="120">
        <f>+[1]RWD2!AJ42</f>
        <v>0</v>
      </c>
    </row>
    <row r="41" spans="1:36">
      <c r="A41" s="120">
        <f>+[1]RWD2!A43</f>
        <v>0</v>
      </c>
      <c r="B41" s="120">
        <f>+[1]RWD2!B43</f>
        <v>0</v>
      </c>
      <c r="C41" s="120">
        <f>+[1]RWD2!C43</f>
        <v>0</v>
      </c>
      <c r="D41" s="120">
        <f>+[1]RWD2!D43</f>
        <v>0</v>
      </c>
      <c r="E41" s="120">
        <f>+[1]RWD2!E43</f>
        <v>0</v>
      </c>
      <c r="F41" s="120">
        <f>+[1]RWD2!F43</f>
        <v>0</v>
      </c>
      <c r="G41" s="120">
        <f>+[1]RWD2!G43</f>
        <v>0</v>
      </c>
      <c r="H41" s="120">
        <f>+[1]RWD2!H43</f>
        <v>0</v>
      </c>
      <c r="I41" s="120">
        <f>+[1]RWD2!I43</f>
        <v>0</v>
      </c>
      <c r="J41" s="120">
        <f>+[1]RWD2!J43</f>
        <v>0</v>
      </c>
      <c r="K41" s="120">
        <f>+[1]RWD2!K43</f>
        <v>0</v>
      </c>
      <c r="L41" s="120">
        <f>+[1]RWD2!L43</f>
        <v>0</v>
      </c>
      <c r="M41" s="120">
        <f>+[1]RWD2!M43</f>
        <v>0</v>
      </c>
      <c r="N41" s="120">
        <f>+[1]RWD2!N43</f>
        <v>0</v>
      </c>
      <c r="O41" s="120">
        <f>+[1]RWD2!O43</f>
        <v>0</v>
      </c>
      <c r="P41" s="120">
        <f>+[1]RWD2!P43</f>
        <v>0</v>
      </c>
      <c r="Q41" s="120">
        <f>+[1]RWD2!Q43</f>
        <v>0</v>
      </c>
      <c r="R41" s="120">
        <f>+[1]RWD2!R43</f>
        <v>0</v>
      </c>
      <c r="S41" s="120">
        <f>+[1]RWD2!S43</f>
        <v>0</v>
      </c>
      <c r="T41" s="120">
        <f>+[1]RWD2!T43</f>
        <v>0</v>
      </c>
      <c r="U41" s="120">
        <f>+[1]RWD2!U43</f>
        <v>0</v>
      </c>
      <c r="V41" s="120">
        <f>+[1]RWD2!V43</f>
        <v>0</v>
      </c>
      <c r="W41" s="120">
        <f>+[1]RWD2!W43</f>
        <v>0</v>
      </c>
      <c r="X41" s="120">
        <f>+[1]RWD2!X43</f>
        <v>0</v>
      </c>
      <c r="Y41" s="120">
        <f>+[1]RWD2!Y43</f>
        <v>0</v>
      </c>
      <c r="Z41" s="120">
        <f>+[1]RWD2!Z43</f>
        <v>0</v>
      </c>
      <c r="AA41" s="120">
        <f>+[1]RWD2!AA43</f>
        <v>0</v>
      </c>
      <c r="AB41" s="120">
        <f>+[1]RWD2!AB43</f>
        <v>0</v>
      </c>
      <c r="AC41" s="120">
        <f>+[1]RWD2!AC43</f>
        <v>0</v>
      </c>
      <c r="AD41" s="120">
        <f>+[1]RWD2!AD43</f>
        <v>0</v>
      </c>
      <c r="AE41" s="120">
        <f>+[1]RWD2!AE43</f>
        <v>0</v>
      </c>
      <c r="AF41" s="120">
        <f>+[1]RWD2!AF43</f>
        <v>0</v>
      </c>
      <c r="AG41" s="120">
        <f>+[1]RWD2!AG43</f>
        <v>0</v>
      </c>
      <c r="AH41" s="120">
        <f>+[1]RWD2!AH43</f>
        <v>0</v>
      </c>
      <c r="AI41" s="120">
        <f>+[1]RWD2!AI43</f>
        <v>0</v>
      </c>
      <c r="AJ41" s="120">
        <f>+[1]RWD2!AJ43</f>
        <v>0</v>
      </c>
    </row>
    <row r="42" spans="1:36">
      <c r="A42" s="120">
        <f>+[1]RWD2!A44</f>
        <v>0</v>
      </c>
      <c r="B42" s="120">
        <f>+[1]RWD2!B44</f>
        <v>0</v>
      </c>
      <c r="C42" s="120">
        <f>+[1]RWD2!C44</f>
        <v>0</v>
      </c>
      <c r="D42" s="120">
        <f>+[1]RWD2!D44</f>
        <v>0</v>
      </c>
      <c r="E42" s="120">
        <f>+[1]RWD2!E44</f>
        <v>0</v>
      </c>
      <c r="F42" s="120">
        <f>+[1]RWD2!F44</f>
        <v>0</v>
      </c>
      <c r="G42" s="120">
        <f>+[1]RWD2!G44</f>
        <v>0</v>
      </c>
      <c r="H42" s="120">
        <f>+[1]RWD2!H44</f>
        <v>0</v>
      </c>
      <c r="I42" s="120">
        <f>+[1]RWD2!I44</f>
        <v>0</v>
      </c>
      <c r="J42" s="120">
        <f>+[1]RWD2!J44</f>
        <v>0</v>
      </c>
      <c r="K42" s="120">
        <f>+[1]RWD2!K44</f>
        <v>0</v>
      </c>
      <c r="L42" s="120">
        <f>+[1]RWD2!L44</f>
        <v>0</v>
      </c>
      <c r="M42" s="120">
        <f>+[1]RWD2!M44</f>
        <v>0</v>
      </c>
      <c r="N42" s="120">
        <f>+[1]RWD2!N44</f>
        <v>0</v>
      </c>
      <c r="O42" s="120">
        <f>+[1]RWD2!O44</f>
        <v>0</v>
      </c>
      <c r="P42" s="120">
        <f>+[1]RWD2!P44</f>
        <v>0</v>
      </c>
      <c r="Q42" s="120">
        <f>+[1]RWD2!Q44</f>
        <v>0</v>
      </c>
      <c r="R42" s="120">
        <f>+[1]RWD2!R44</f>
        <v>0</v>
      </c>
      <c r="S42" s="120">
        <f>+[1]RWD2!S44</f>
        <v>0</v>
      </c>
      <c r="T42" s="120">
        <f>+[1]RWD2!T44</f>
        <v>0</v>
      </c>
      <c r="U42" s="120">
        <f>+[1]RWD2!U44</f>
        <v>0</v>
      </c>
      <c r="V42" s="120">
        <f>+[1]RWD2!V44</f>
        <v>0</v>
      </c>
      <c r="W42" s="120">
        <f>+[1]RWD2!W44</f>
        <v>0</v>
      </c>
      <c r="X42" s="120">
        <f>+[1]RWD2!X44</f>
        <v>0</v>
      </c>
      <c r="Y42" s="120">
        <f>+[1]RWD2!Y44</f>
        <v>0</v>
      </c>
      <c r="Z42" s="120">
        <f>+[1]RWD2!Z44</f>
        <v>0</v>
      </c>
      <c r="AA42" s="120">
        <f>+[1]RWD2!AA44</f>
        <v>0</v>
      </c>
      <c r="AB42" s="120">
        <f>+[1]RWD2!AB44</f>
        <v>0</v>
      </c>
      <c r="AC42" s="120">
        <f>+[1]RWD2!AC44</f>
        <v>0</v>
      </c>
      <c r="AD42" s="120">
        <f>+[1]RWD2!AD44</f>
        <v>0</v>
      </c>
      <c r="AE42" s="120">
        <f>+[1]RWD2!AE44</f>
        <v>0</v>
      </c>
      <c r="AF42" s="120">
        <f>+[1]RWD2!AF44</f>
        <v>0</v>
      </c>
      <c r="AG42" s="120">
        <f>+[1]RWD2!AG44</f>
        <v>0</v>
      </c>
      <c r="AH42" s="120">
        <f>+[1]RWD2!AH44</f>
        <v>0</v>
      </c>
      <c r="AI42" s="120">
        <f>+[1]RWD2!AI44</f>
        <v>0</v>
      </c>
      <c r="AJ42" s="120">
        <f>+[1]RWD2!AJ44</f>
        <v>0</v>
      </c>
    </row>
    <row r="43" spans="1:36">
      <c r="A43" s="120">
        <f>+[1]RWD2!A45</f>
        <v>0</v>
      </c>
      <c r="B43" s="120">
        <f>+[1]RWD2!B45</f>
        <v>0</v>
      </c>
      <c r="C43" s="120">
        <f>+[1]RWD2!C45</f>
        <v>0</v>
      </c>
      <c r="D43" s="120">
        <f>+[1]RWD2!D45</f>
        <v>0</v>
      </c>
      <c r="E43" s="120">
        <f>+[1]RWD2!E45</f>
        <v>0</v>
      </c>
      <c r="F43" s="120">
        <f>+[1]RWD2!F45</f>
        <v>0</v>
      </c>
      <c r="G43" s="120">
        <f>+[1]RWD2!G45</f>
        <v>0</v>
      </c>
      <c r="H43" s="120">
        <f>+[1]RWD2!H45</f>
        <v>0</v>
      </c>
      <c r="I43" s="120">
        <f>+[1]RWD2!I45</f>
        <v>0</v>
      </c>
      <c r="J43" s="120">
        <f>+[1]RWD2!J45</f>
        <v>0</v>
      </c>
      <c r="K43" s="120">
        <f>+[1]RWD2!K45</f>
        <v>0</v>
      </c>
      <c r="L43" s="120">
        <f>+[1]RWD2!L45</f>
        <v>0</v>
      </c>
      <c r="M43" s="120">
        <f>+[1]RWD2!M45</f>
        <v>0</v>
      </c>
      <c r="N43" s="120">
        <f>+[1]RWD2!N45</f>
        <v>0</v>
      </c>
      <c r="O43" s="120">
        <f>+[1]RWD2!O45</f>
        <v>0</v>
      </c>
      <c r="P43" s="120">
        <f>+[1]RWD2!P45</f>
        <v>0</v>
      </c>
      <c r="Q43" s="120">
        <f>+[1]RWD2!Q45</f>
        <v>0</v>
      </c>
      <c r="R43" s="120">
        <f>+[1]RWD2!R45</f>
        <v>0</v>
      </c>
      <c r="S43" s="120">
        <f>+[1]RWD2!S45</f>
        <v>0</v>
      </c>
      <c r="T43" s="120">
        <f>+[1]RWD2!T45</f>
        <v>0</v>
      </c>
      <c r="U43" s="120">
        <f>+[1]RWD2!U45</f>
        <v>0</v>
      </c>
      <c r="V43" s="120">
        <f>+[1]RWD2!V45</f>
        <v>0</v>
      </c>
      <c r="W43" s="120">
        <f>+[1]RWD2!W45</f>
        <v>0</v>
      </c>
      <c r="X43" s="120">
        <f>+[1]RWD2!X45</f>
        <v>0</v>
      </c>
      <c r="Y43" s="120">
        <f>+[1]RWD2!Y45</f>
        <v>0</v>
      </c>
      <c r="Z43" s="120">
        <f>+[1]RWD2!Z45</f>
        <v>0</v>
      </c>
      <c r="AA43" s="120">
        <f>+[1]RWD2!AA45</f>
        <v>0</v>
      </c>
      <c r="AB43" s="120">
        <f>+[1]RWD2!AB45</f>
        <v>0</v>
      </c>
      <c r="AC43" s="120">
        <f>+[1]RWD2!AC45</f>
        <v>0</v>
      </c>
      <c r="AD43" s="120">
        <f>+[1]RWD2!AD45</f>
        <v>0</v>
      </c>
      <c r="AE43" s="120">
        <f>+[1]RWD2!AE45</f>
        <v>0</v>
      </c>
      <c r="AF43" s="120">
        <f>+[1]RWD2!AF45</f>
        <v>0</v>
      </c>
      <c r="AG43" s="120">
        <f>+[1]RWD2!AG45</f>
        <v>0</v>
      </c>
      <c r="AH43" s="120">
        <f>+[1]RWD2!AH45</f>
        <v>0</v>
      </c>
      <c r="AI43" s="120">
        <f>+[1]RWD2!AI45</f>
        <v>0</v>
      </c>
      <c r="AJ43" s="120">
        <f>+[1]RWD2!AJ45</f>
        <v>0</v>
      </c>
    </row>
    <row r="44" spans="1:36">
      <c r="A44" s="120">
        <f>+[1]RWD2!A46</f>
        <v>0</v>
      </c>
      <c r="B44" s="120">
        <f>+[1]RWD2!B46</f>
        <v>0</v>
      </c>
      <c r="C44" s="120">
        <f>+[1]RWD2!C46</f>
        <v>0</v>
      </c>
      <c r="D44" s="120">
        <f>+[1]RWD2!D46</f>
        <v>0</v>
      </c>
      <c r="E44" s="120">
        <f>+[1]RWD2!E46</f>
        <v>0</v>
      </c>
      <c r="F44" s="120">
        <f>+[1]RWD2!F46</f>
        <v>0</v>
      </c>
      <c r="G44" s="120">
        <f>+[1]RWD2!G46</f>
        <v>0</v>
      </c>
      <c r="H44" s="120">
        <f>+[1]RWD2!H46</f>
        <v>0</v>
      </c>
      <c r="I44" s="120">
        <f>+[1]RWD2!I46</f>
        <v>0</v>
      </c>
      <c r="J44" s="120">
        <f>+[1]RWD2!J46</f>
        <v>0</v>
      </c>
      <c r="K44" s="120">
        <f>+[1]RWD2!K46</f>
        <v>0</v>
      </c>
      <c r="L44" s="120">
        <f>+[1]RWD2!L46</f>
        <v>0</v>
      </c>
      <c r="M44" s="120">
        <f>+[1]RWD2!M46</f>
        <v>0</v>
      </c>
      <c r="N44" s="120">
        <f>+[1]RWD2!N46</f>
        <v>0</v>
      </c>
      <c r="O44" s="120">
        <f>+[1]RWD2!O46</f>
        <v>0</v>
      </c>
      <c r="P44" s="120">
        <f>+[1]RWD2!P46</f>
        <v>0</v>
      </c>
      <c r="Q44" s="120">
        <f>+[1]RWD2!Q46</f>
        <v>0</v>
      </c>
      <c r="R44" s="120">
        <f>+[1]RWD2!R46</f>
        <v>0</v>
      </c>
      <c r="S44" s="120">
        <f>+[1]RWD2!S46</f>
        <v>0</v>
      </c>
      <c r="T44" s="120">
        <f>+[1]RWD2!T46</f>
        <v>0</v>
      </c>
      <c r="U44" s="120">
        <f>+[1]RWD2!U46</f>
        <v>0</v>
      </c>
      <c r="V44" s="120">
        <f>+[1]RWD2!V46</f>
        <v>0</v>
      </c>
      <c r="W44" s="120">
        <f>+[1]RWD2!W46</f>
        <v>0</v>
      </c>
      <c r="X44" s="120">
        <f>+[1]RWD2!X46</f>
        <v>0</v>
      </c>
      <c r="Y44" s="120">
        <f>+[1]RWD2!Y46</f>
        <v>0</v>
      </c>
      <c r="Z44" s="120">
        <f>+[1]RWD2!Z46</f>
        <v>0</v>
      </c>
      <c r="AA44" s="120">
        <f>+[1]RWD2!AA46</f>
        <v>0</v>
      </c>
      <c r="AB44" s="120">
        <f>+[1]RWD2!AB46</f>
        <v>0</v>
      </c>
      <c r="AC44" s="120">
        <f>+[1]RWD2!AC46</f>
        <v>0</v>
      </c>
      <c r="AD44" s="120">
        <f>+[1]RWD2!AD46</f>
        <v>0</v>
      </c>
      <c r="AE44" s="120">
        <f>+[1]RWD2!AE46</f>
        <v>0</v>
      </c>
      <c r="AF44" s="120">
        <f>+[1]RWD2!AF46</f>
        <v>0</v>
      </c>
      <c r="AG44" s="120">
        <f>+[1]RWD2!AG46</f>
        <v>0</v>
      </c>
      <c r="AH44" s="120">
        <f>+[1]RWD2!AH46</f>
        <v>0</v>
      </c>
      <c r="AI44" s="120">
        <f>+[1]RWD2!AI46</f>
        <v>0</v>
      </c>
      <c r="AJ44" s="120">
        <f>+[1]RWD2!AJ46</f>
        <v>0</v>
      </c>
    </row>
    <row r="45" spans="1:36">
      <c r="A45" s="120">
        <f>+[1]RWD2!A47</f>
        <v>0</v>
      </c>
      <c r="B45" s="120">
        <f>+[1]RWD2!B47</f>
        <v>0</v>
      </c>
      <c r="C45" s="120">
        <f>+[1]RWD2!C47</f>
        <v>0</v>
      </c>
      <c r="D45" s="120">
        <f>+[1]RWD2!D47</f>
        <v>0</v>
      </c>
      <c r="E45" s="120">
        <f>+[1]RWD2!E47</f>
        <v>0</v>
      </c>
      <c r="F45" s="120">
        <f>+[1]RWD2!F47</f>
        <v>0</v>
      </c>
      <c r="G45" s="120">
        <f>+[1]RWD2!G47</f>
        <v>0</v>
      </c>
      <c r="H45" s="120">
        <f>+[1]RWD2!H47</f>
        <v>0</v>
      </c>
      <c r="I45" s="120">
        <f>+[1]RWD2!I47</f>
        <v>0</v>
      </c>
      <c r="J45" s="120">
        <f>+[1]RWD2!J47</f>
        <v>0</v>
      </c>
      <c r="K45" s="120">
        <f>+[1]RWD2!K47</f>
        <v>0</v>
      </c>
      <c r="L45" s="120">
        <f>+[1]RWD2!L47</f>
        <v>0</v>
      </c>
      <c r="M45" s="120">
        <f>+[1]RWD2!M47</f>
        <v>0</v>
      </c>
      <c r="N45" s="120">
        <f>+[1]RWD2!N47</f>
        <v>0</v>
      </c>
      <c r="O45" s="120">
        <f>+[1]RWD2!O47</f>
        <v>0</v>
      </c>
      <c r="P45" s="120">
        <f>+[1]RWD2!P47</f>
        <v>0</v>
      </c>
      <c r="Q45" s="120">
        <f>+[1]RWD2!Q47</f>
        <v>0</v>
      </c>
      <c r="R45" s="120">
        <f>+[1]RWD2!R47</f>
        <v>0</v>
      </c>
      <c r="S45" s="120">
        <f>+[1]RWD2!S47</f>
        <v>0</v>
      </c>
      <c r="T45" s="120">
        <f>+[1]RWD2!T47</f>
        <v>0</v>
      </c>
      <c r="U45" s="120">
        <f>+[1]RWD2!U47</f>
        <v>0</v>
      </c>
      <c r="V45" s="120">
        <f>+[1]RWD2!V47</f>
        <v>0</v>
      </c>
      <c r="W45" s="120">
        <f>+[1]RWD2!W47</f>
        <v>0</v>
      </c>
      <c r="X45" s="120">
        <f>+[1]RWD2!X47</f>
        <v>0</v>
      </c>
      <c r="Y45" s="120">
        <f>+[1]RWD2!Y47</f>
        <v>0</v>
      </c>
      <c r="Z45" s="120">
        <f>+[1]RWD2!Z47</f>
        <v>0</v>
      </c>
      <c r="AA45" s="120">
        <f>+[1]RWD2!AA47</f>
        <v>0</v>
      </c>
      <c r="AB45" s="120">
        <f>+[1]RWD2!AB47</f>
        <v>0</v>
      </c>
      <c r="AC45" s="120">
        <f>+[1]RWD2!AC47</f>
        <v>0</v>
      </c>
      <c r="AD45" s="120">
        <f>+[1]RWD2!AD47</f>
        <v>0</v>
      </c>
      <c r="AE45" s="120">
        <f>+[1]RWD2!AE47</f>
        <v>0</v>
      </c>
      <c r="AF45" s="120">
        <f>+[1]RWD2!AF47</f>
        <v>0</v>
      </c>
      <c r="AG45" s="120">
        <f>+[1]RWD2!AG47</f>
        <v>0</v>
      </c>
      <c r="AH45" s="120">
        <f>+[1]RWD2!AH47</f>
        <v>0</v>
      </c>
      <c r="AI45" s="120">
        <f>+[1]RWD2!AI47</f>
        <v>0</v>
      </c>
      <c r="AJ45" s="120">
        <f>+[1]RWD2!AJ47</f>
        <v>0</v>
      </c>
    </row>
    <row r="46" spans="1:36">
      <c r="A46" s="120">
        <f>+[1]RWD2!A48</f>
        <v>0</v>
      </c>
      <c r="B46" s="120">
        <f>+[1]RWD2!B48</f>
        <v>0</v>
      </c>
      <c r="C46" s="120">
        <f>+[1]RWD2!C48</f>
        <v>0</v>
      </c>
      <c r="D46" s="120">
        <f>+[1]RWD2!D48</f>
        <v>0</v>
      </c>
      <c r="E46" s="120">
        <f>+[1]RWD2!E48</f>
        <v>0</v>
      </c>
      <c r="F46" s="120">
        <f>+[1]RWD2!F48</f>
        <v>0</v>
      </c>
      <c r="G46" s="120">
        <f>+[1]RWD2!G48</f>
        <v>0</v>
      </c>
      <c r="H46" s="120">
        <f>+[1]RWD2!H48</f>
        <v>0</v>
      </c>
      <c r="I46" s="120">
        <f>+[1]RWD2!I48</f>
        <v>0</v>
      </c>
      <c r="J46" s="120">
        <f>+[1]RWD2!J48</f>
        <v>0</v>
      </c>
      <c r="K46" s="120">
        <f>+[1]RWD2!K48</f>
        <v>0</v>
      </c>
      <c r="L46" s="120">
        <f>+[1]RWD2!L48</f>
        <v>0</v>
      </c>
      <c r="M46" s="120">
        <f>+[1]RWD2!M48</f>
        <v>0</v>
      </c>
      <c r="N46" s="120">
        <f>+[1]RWD2!N48</f>
        <v>0</v>
      </c>
      <c r="O46" s="120">
        <f>+[1]RWD2!O48</f>
        <v>0</v>
      </c>
      <c r="P46" s="120">
        <f>+[1]RWD2!P48</f>
        <v>0</v>
      </c>
      <c r="Q46" s="120">
        <f>+[1]RWD2!Q48</f>
        <v>0</v>
      </c>
      <c r="R46" s="120">
        <f>+[1]RWD2!R48</f>
        <v>0</v>
      </c>
      <c r="S46" s="120">
        <f>+[1]RWD2!S48</f>
        <v>0</v>
      </c>
      <c r="T46" s="120">
        <f>+[1]RWD2!T48</f>
        <v>0</v>
      </c>
      <c r="U46" s="120">
        <f>+[1]RWD2!U48</f>
        <v>0</v>
      </c>
      <c r="V46" s="120">
        <f>+[1]RWD2!V48</f>
        <v>0</v>
      </c>
      <c r="W46" s="120">
        <f>+[1]RWD2!W48</f>
        <v>0</v>
      </c>
      <c r="X46" s="120">
        <f>+[1]RWD2!X48</f>
        <v>0</v>
      </c>
      <c r="Y46" s="120">
        <f>+[1]RWD2!Y48</f>
        <v>0</v>
      </c>
      <c r="Z46" s="120">
        <f>+[1]RWD2!Z48</f>
        <v>0</v>
      </c>
      <c r="AA46" s="120">
        <f>+[1]RWD2!AA48</f>
        <v>0</v>
      </c>
      <c r="AB46" s="120">
        <f>+[1]RWD2!AB48</f>
        <v>0</v>
      </c>
      <c r="AC46" s="120">
        <f>+[1]RWD2!AC48</f>
        <v>0</v>
      </c>
      <c r="AD46" s="120">
        <f>+[1]RWD2!AD48</f>
        <v>0</v>
      </c>
      <c r="AE46" s="120">
        <f>+[1]RWD2!AE48</f>
        <v>0</v>
      </c>
      <c r="AF46" s="120">
        <f>+[1]RWD2!AF48</f>
        <v>0</v>
      </c>
      <c r="AG46" s="120">
        <f>+[1]RWD2!AG48</f>
        <v>0</v>
      </c>
      <c r="AH46" s="120">
        <f>+[1]RWD2!AH48</f>
        <v>0</v>
      </c>
      <c r="AI46" s="120">
        <f>+[1]RWD2!AI48</f>
        <v>0</v>
      </c>
      <c r="AJ46" s="120">
        <f>+[1]RWD2!AJ48</f>
        <v>0</v>
      </c>
    </row>
    <row r="47" spans="1:36">
      <c r="A47" s="120">
        <f>+[1]RWD2!A49</f>
        <v>0</v>
      </c>
      <c r="B47" s="120">
        <f>+[1]RWD2!B49</f>
        <v>0</v>
      </c>
      <c r="C47" s="120">
        <f>+[1]RWD2!C49</f>
        <v>0</v>
      </c>
      <c r="D47" s="120">
        <f>+[1]RWD2!D49</f>
        <v>0</v>
      </c>
      <c r="E47" s="120">
        <f>+[1]RWD2!E49</f>
        <v>0</v>
      </c>
      <c r="F47" s="120">
        <f>+[1]RWD2!F49</f>
        <v>0</v>
      </c>
      <c r="G47" s="120">
        <f>+[1]RWD2!G49</f>
        <v>0</v>
      </c>
      <c r="H47" s="120">
        <f>+[1]RWD2!H49</f>
        <v>0</v>
      </c>
      <c r="I47" s="120">
        <f>+[1]RWD2!I49</f>
        <v>0</v>
      </c>
      <c r="J47" s="120">
        <f>+[1]RWD2!J49</f>
        <v>0</v>
      </c>
      <c r="K47" s="120">
        <f>+[1]RWD2!K49</f>
        <v>0</v>
      </c>
      <c r="L47" s="120">
        <f>+[1]RWD2!L49</f>
        <v>0</v>
      </c>
      <c r="M47" s="120">
        <f>+[1]RWD2!M49</f>
        <v>0</v>
      </c>
      <c r="N47" s="120">
        <f>+[1]RWD2!N49</f>
        <v>0</v>
      </c>
      <c r="O47" s="120">
        <f>+[1]RWD2!O49</f>
        <v>0</v>
      </c>
      <c r="P47" s="120">
        <f>+[1]RWD2!P49</f>
        <v>0</v>
      </c>
      <c r="Q47" s="120">
        <f>+[1]RWD2!Q49</f>
        <v>0</v>
      </c>
      <c r="R47" s="120">
        <f>+[1]RWD2!R49</f>
        <v>0</v>
      </c>
      <c r="S47" s="120">
        <f>+[1]RWD2!S49</f>
        <v>0</v>
      </c>
      <c r="T47" s="120">
        <f>+[1]RWD2!T49</f>
        <v>0</v>
      </c>
      <c r="U47" s="120">
        <f>+[1]RWD2!U49</f>
        <v>0</v>
      </c>
      <c r="V47" s="120">
        <f>+[1]RWD2!V49</f>
        <v>0</v>
      </c>
      <c r="W47" s="120">
        <f>+[1]RWD2!W49</f>
        <v>0</v>
      </c>
      <c r="X47" s="120">
        <f>+[1]RWD2!X49</f>
        <v>0</v>
      </c>
      <c r="Y47" s="120">
        <f>+[1]RWD2!Y49</f>
        <v>0</v>
      </c>
      <c r="Z47" s="120">
        <f>+[1]RWD2!Z49</f>
        <v>0</v>
      </c>
      <c r="AA47" s="120">
        <f>+[1]RWD2!AA49</f>
        <v>0</v>
      </c>
      <c r="AB47" s="120">
        <f>+[1]RWD2!AB49</f>
        <v>0</v>
      </c>
      <c r="AC47" s="120">
        <f>+[1]RWD2!AC49</f>
        <v>0</v>
      </c>
      <c r="AD47" s="120">
        <f>+[1]RWD2!AD49</f>
        <v>0</v>
      </c>
      <c r="AE47" s="120">
        <f>+[1]RWD2!AE49</f>
        <v>0</v>
      </c>
      <c r="AF47" s="120">
        <f>+[1]RWD2!AF49</f>
        <v>0</v>
      </c>
      <c r="AG47" s="120">
        <f>+[1]RWD2!AG49</f>
        <v>0</v>
      </c>
      <c r="AH47" s="120">
        <f>+[1]RWD2!AH49</f>
        <v>0</v>
      </c>
      <c r="AI47" s="120">
        <f>+[1]RWD2!AI49</f>
        <v>0</v>
      </c>
      <c r="AJ47" s="120">
        <f>+[1]RWD2!AJ49</f>
        <v>0</v>
      </c>
    </row>
    <row r="48" spans="1:36">
      <c r="A48" s="120">
        <f>+[1]RWD2!A50</f>
        <v>0</v>
      </c>
      <c r="B48" s="120">
        <f>+[1]RWD2!B50</f>
        <v>0</v>
      </c>
      <c r="C48" s="120">
        <f>+[1]RWD2!C50</f>
        <v>0</v>
      </c>
      <c r="D48" s="120">
        <f>+[1]RWD2!D50</f>
        <v>0</v>
      </c>
      <c r="E48" s="120">
        <f>+[1]RWD2!E50</f>
        <v>0</v>
      </c>
      <c r="F48" s="120">
        <f>+[1]RWD2!F50</f>
        <v>0</v>
      </c>
      <c r="G48" s="120">
        <f>+[1]RWD2!G50</f>
        <v>0</v>
      </c>
      <c r="H48" s="120">
        <f>+[1]RWD2!H50</f>
        <v>0</v>
      </c>
      <c r="I48" s="120">
        <f>+[1]RWD2!I50</f>
        <v>0</v>
      </c>
      <c r="J48" s="120">
        <f>+[1]RWD2!J50</f>
        <v>0</v>
      </c>
      <c r="K48" s="120">
        <f>+[1]RWD2!K50</f>
        <v>0</v>
      </c>
      <c r="L48" s="120">
        <f>+[1]RWD2!L50</f>
        <v>0</v>
      </c>
      <c r="M48" s="120">
        <f>+[1]RWD2!M50</f>
        <v>0</v>
      </c>
      <c r="N48" s="120">
        <f>+[1]RWD2!N50</f>
        <v>0</v>
      </c>
      <c r="O48" s="120">
        <f>+[1]RWD2!O50</f>
        <v>0</v>
      </c>
      <c r="P48" s="120">
        <f>+[1]RWD2!P50</f>
        <v>0</v>
      </c>
      <c r="Q48" s="120">
        <f>+[1]RWD2!Q50</f>
        <v>0</v>
      </c>
      <c r="R48" s="120">
        <f>+[1]RWD2!R50</f>
        <v>0</v>
      </c>
      <c r="S48" s="120">
        <f>+[1]RWD2!S50</f>
        <v>0</v>
      </c>
      <c r="T48" s="120">
        <f>+[1]RWD2!T50</f>
        <v>0</v>
      </c>
      <c r="U48" s="120">
        <f>+[1]RWD2!U50</f>
        <v>0</v>
      </c>
      <c r="V48" s="120">
        <f>+[1]RWD2!V50</f>
        <v>0</v>
      </c>
      <c r="W48" s="120">
        <f>+[1]RWD2!W50</f>
        <v>0</v>
      </c>
      <c r="X48" s="120">
        <f>+[1]RWD2!X50</f>
        <v>0</v>
      </c>
      <c r="Y48" s="120">
        <f>+[1]RWD2!Y50</f>
        <v>0</v>
      </c>
      <c r="Z48" s="120">
        <f>+[1]RWD2!Z50</f>
        <v>0</v>
      </c>
      <c r="AA48" s="120">
        <f>+[1]RWD2!AA50</f>
        <v>0</v>
      </c>
      <c r="AB48" s="120">
        <f>+[1]RWD2!AB50</f>
        <v>0</v>
      </c>
      <c r="AC48" s="120">
        <f>+[1]RWD2!AC50</f>
        <v>0</v>
      </c>
      <c r="AD48" s="120">
        <f>+[1]RWD2!AD50</f>
        <v>0</v>
      </c>
      <c r="AE48" s="120">
        <f>+[1]RWD2!AE50</f>
        <v>0</v>
      </c>
      <c r="AF48" s="120">
        <f>+[1]RWD2!AF50</f>
        <v>0</v>
      </c>
      <c r="AG48" s="120">
        <f>+[1]RWD2!AG50</f>
        <v>0</v>
      </c>
      <c r="AH48" s="120">
        <f>+[1]RWD2!AH50</f>
        <v>0</v>
      </c>
      <c r="AI48" s="120">
        <f>+[1]RWD2!AI50</f>
        <v>0</v>
      </c>
      <c r="AJ48" s="120">
        <f>+[1]RWD2!AJ50</f>
        <v>0</v>
      </c>
    </row>
    <row r="49" spans="1:36">
      <c r="A49" s="120">
        <f>+[1]RWD2!A51</f>
        <v>0</v>
      </c>
      <c r="B49" s="120">
        <f>+[1]RWD2!B51</f>
        <v>0</v>
      </c>
      <c r="C49" s="120">
        <f>+[1]RWD2!C51</f>
        <v>0</v>
      </c>
      <c r="D49" s="120">
        <f>+[1]RWD2!D51</f>
        <v>0</v>
      </c>
      <c r="E49" s="120">
        <f>+[1]RWD2!E51</f>
        <v>0</v>
      </c>
      <c r="F49" s="120">
        <f>+[1]RWD2!F51</f>
        <v>0</v>
      </c>
      <c r="G49" s="120">
        <f>+[1]RWD2!G51</f>
        <v>0</v>
      </c>
      <c r="H49" s="120">
        <f>+[1]RWD2!H51</f>
        <v>0</v>
      </c>
      <c r="I49" s="120">
        <f>+[1]RWD2!I51</f>
        <v>0</v>
      </c>
      <c r="J49" s="120">
        <f>+[1]RWD2!J51</f>
        <v>0</v>
      </c>
      <c r="K49" s="120">
        <f>+[1]RWD2!K51</f>
        <v>0</v>
      </c>
      <c r="L49" s="120">
        <f>+[1]RWD2!L51</f>
        <v>0</v>
      </c>
      <c r="M49" s="120">
        <f>+[1]RWD2!M51</f>
        <v>0</v>
      </c>
      <c r="N49" s="120">
        <f>+[1]RWD2!N51</f>
        <v>0</v>
      </c>
      <c r="O49" s="120">
        <f>+[1]RWD2!O51</f>
        <v>0</v>
      </c>
      <c r="P49" s="120">
        <f>+[1]RWD2!P51</f>
        <v>0</v>
      </c>
      <c r="Q49" s="120">
        <f>+[1]RWD2!Q51</f>
        <v>0</v>
      </c>
      <c r="R49" s="120">
        <f>+[1]RWD2!R51</f>
        <v>0</v>
      </c>
      <c r="S49" s="120">
        <f>+[1]RWD2!S51</f>
        <v>0</v>
      </c>
      <c r="T49" s="120">
        <f>+[1]RWD2!T51</f>
        <v>0</v>
      </c>
      <c r="U49" s="120">
        <f>+[1]RWD2!U51</f>
        <v>0</v>
      </c>
      <c r="V49" s="120">
        <f>+[1]RWD2!V51</f>
        <v>0</v>
      </c>
      <c r="W49" s="120">
        <f>+[1]RWD2!W51</f>
        <v>0</v>
      </c>
      <c r="X49" s="120">
        <f>+[1]RWD2!X51</f>
        <v>0</v>
      </c>
      <c r="Y49" s="120">
        <f>+[1]RWD2!Y51</f>
        <v>0</v>
      </c>
      <c r="Z49" s="120">
        <f>+[1]RWD2!Z51</f>
        <v>0</v>
      </c>
      <c r="AA49" s="120">
        <f>+[1]RWD2!AA51</f>
        <v>0</v>
      </c>
      <c r="AB49" s="120">
        <f>+[1]RWD2!AB51</f>
        <v>0</v>
      </c>
      <c r="AC49" s="120">
        <f>+[1]RWD2!AC51</f>
        <v>0</v>
      </c>
      <c r="AD49" s="120">
        <f>+[1]RWD2!AD51</f>
        <v>0</v>
      </c>
      <c r="AE49" s="120">
        <f>+[1]RWD2!AE51</f>
        <v>0</v>
      </c>
      <c r="AF49" s="120">
        <f>+[1]RWD2!AF51</f>
        <v>0</v>
      </c>
      <c r="AG49" s="120">
        <f>+[1]RWD2!AG51</f>
        <v>0</v>
      </c>
      <c r="AH49" s="120">
        <f>+[1]RWD2!AH51</f>
        <v>0</v>
      </c>
      <c r="AI49" s="120">
        <f>+[1]RWD2!AI51</f>
        <v>0</v>
      </c>
      <c r="AJ49" s="120">
        <f>+[1]RWD2!AJ51</f>
        <v>0</v>
      </c>
    </row>
    <row r="50" spans="1:36">
      <c r="A50" s="120">
        <f>+[1]RWD2!A52</f>
        <v>0</v>
      </c>
      <c r="B50" s="120">
        <f>+[1]RWD2!B52</f>
        <v>0</v>
      </c>
      <c r="C50" s="120">
        <f>+[1]RWD2!C52</f>
        <v>0</v>
      </c>
      <c r="D50" s="120">
        <f>+[1]RWD2!D52</f>
        <v>0</v>
      </c>
      <c r="E50" s="120">
        <f>+[1]RWD2!E52</f>
        <v>0</v>
      </c>
      <c r="F50" s="120">
        <f>+[1]RWD2!F52</f>
        <v>0</v>
      </c>
      <c r="G50" s="120">
        <f>+[1]RWD2!G52</f>
        <v>0</v>
      </c>
      <c r="H50" s="120">
        <f>+[1]RWD2!H52</f>
        <v>0</v>
      </c>
      <c r="I50" s="120">
        <f>+[1]RWD2!I52</f>
        <v>0</v>
      </c>
      <c r="J50" s="120">
        <f>+[1]RWD2!J52</f>
        <v>0</v>
      </c>
      <c r="K50" s="120">
        <f>+[1]RWD2!K52</f>
        <v>0</v>
      </c>
      <c r="L50" s="120">
        <f>+[1]RWD2!L52</f>
        <v>0</v>
      </c>
      <c r="M50" s="120">
        <f>+[1]RWD2!M52</f>
        <v>0</v>
      </c>
      <c r="N50" s="120">
        <f>+[1]RWD2!N52</f>
        <v>0</v>
      </c>
      <c r="O50" s="120">
        <f>+[1]RWD2!O52</f>
        <v>0</v>
      </c>
      <c r="P50" s="120">
        <f>+[1]RWD2!P52</f>
        <v>0</v>
      </c>
      <c r="Q50" s="120">
        <f>+[1]RWD2!Q52</f>
        <v>0</v>
      </c>
      <c r="R50" s="120">
        <f>+[1]RWD2!R52</f>
        <v>0</v>
      </c>
      <c r="S50" s="120">
        <f>+[1]RWD2!S52</f>
        <v>0</v>
      </c>
      <c r="T50" s="120">
        <f>+[1]RWD2!T52</f>
        <v>0</v>
      </c>
      <c r="U50" s="120">
        <f>+[1]RWD2!U52</f>
        <v>0</v>
      </c>
      <c r="V50" s="120">
        <f>+[1]RWD2!V52</f>
        <v>0</v>
      </c>
      <c r="W50" s="120">
        <f>+[1]RWD2!W52</f>
        <v>0</v>
      </c>
      <c r="X50" s="120">
        <f>+[1]RWD2!X52</f>
        <v>0</v>
      </c>
      <c r="Y50" s="120">
        <f>+[1]RWD2!Y52</f>
        <v>0</v>
      </c>
      <c r="Z50" s="120">
        <f>+[1]RWD2!Z52</f>
        <v>0</v>
      </c>
      <c r="AA50" s="120">
        <f>+[1]RWD2!AA52</f>
        <v>0</v>
      </c>
      <c r="AB50" s="120">
        <f>+[1]RWD2!AB52</f>
        <v>0</v>
      </c>
      <c r="AC50" s="120">
        <f>+[1]RWD2!AC52</f>
        <v>0</v>
      </c>
      <c r="AD50" s="120">
        <f>+[1]RWD2!AD52</f>
        <v>0</v>
      </c>
      <c r="AE50" s="120">
        <f>+[1]RWD2!AE52</f>
        <v>0</v>
      </c>
      <c r="AF50" s="120">
        <f>+[1]RWD2!AF52</f>
        <v>0</v>
      </c>
      <c r="AG50" s="120">
        <f>+[1]RWD2!AG52</f>
        <v>0</v>
      </c>
      <c r="AH50" s="120">
        <f>+[1]RWD2!AH52</f>
        <v>0</v>
      </c>
      <c r="AI50" s="120">
        <f>+[1]RWD2!AI52</f>
        <v>0</v>
      </c>
      <c r="AJ50" s="120">
        <f>+[1]RWD2!AJ52</f>
        <v>0</v>
      </c>
    </row>
    <row r="51" spans="1:36">
      <c r="A51" s="120">
        <f>+[1]RWD2!A53</f>
        <v>0</v>
      </c>
      <c r="B51" s="120">
        <f>+[1]RWD2!B53</f>
        <v>0</v>
      </c>
      <c r="C51" s="120">
        <f>+[1]RWD2!C53</f>
        <v>0</v>
      </c>
      <c r="D51" s="120">
        <f>+[1]RWD2!D53</f>
        <v>0</v>
      </c>
      <c r="E51" s="120">
        <f>+[1]RWD2!E53</f>
        <v>0</v>
      </c>
      <c r="F51" s="120">
        <f>+[1]RWD2!F53</f>
        <v>0</v>
      </c>
      <c r="G51" s="120">
        <f>+[1]RWD2!G53</f>
        <v>0</v>
      </c>
      <c r="H51" s="120">
        <f>+[1]RWD2!H53</f>
        <v>0</v>
      </c>
      <c r="I51" s="120">
        <f>+[1]RWD2!I53</f>
        <v>0</v>
      </c>
      <c r="J51" s="120">
        <f>+[1]RWD2!J53</f>
        <v>0</v>
      </c>
      <c r="K51" s="120">
        <f>+[1]RWD2!K53</f>
        <v>0</v>
      </c>
      <c r="L51" s="120">
        <f>+[1]RWD2!L53</f>
        <v>0</v>
      </c>
      <c r="M51" s="120">
        <f>+[1]RWD2!M53</f>
        <v>0</v>
      </c>
      <c r="N51" s="120">
        <f>+[1]RWD2!N53</f>
        <v>0</v>
      </c>
      <c r="O51" s="120">
        <f>+[1]RWD2!O53</f>
        <v>0</v>
      </c>
      <c r="P51" s="120">
        <f>+[1]RWD2!P53</f>
        <v>0</v>
      </c>
      <c r="Q51" s="120">
        <f>+[1]RWD2!Q53</f>
        <v>0</v>
      </c>
      <c r="R51" s="120">
        <f>+[1]RWD2!R53</f>
        <v>0</v>
      </c>
      <c r="S51" s="120">
        <f>+[1]RWD2!S53</f>
        <v>0</v>
      </c>
      <c r="T51" s="120">
        <f>+[1]RWD2!T53</f>
        <v>0</v>
      </c>
      <c r="U51" s="120">
        <f>+[1]RWD2!U53</f>
        <v>0</v>
      </c>
      <c r="V51" s="120">
        <f>+[1]RWD2!V53</f>
        <v>0</v>
      </c>
      <c r="W51" s="120">
        <f>+[1]RWD2!W53</f>
        <v>0</v>
      </c>
      <c r="X51" s="120">
        <f>+[1]RWD2!X53</f>
        <v>0</v>
      </c>
      <c r="Y51" s="120">
        <f>+[1]RWD2!Y53</f>
        <v>0</v>
      </c>
      <c r="Z51" s="120">
        <f>+[1]RWD2!Z53</f>
        <v>0</v>
      </c>
      <c r="AA51" s="120">
        <f>+[1]RWD2!AA53</f>
        <v>0</v>
      </c>
      <c r="AB51" s="120">
        <f>+[1]RWD2!AB53</f>
        <v>0</v>
      </c>
      <c r="AC51" s="120">
        <f>+[1]RWD2!AC53</f>
        <v>0</v>
      </c>
      <c r="AD51" s="120">
        <f>+[1]RWD2!AD53</f>
        <v>0</v>
      </c>
      <c r="AE51" s="120">
        <f>+[1]RWD2!AE53</f>
        <v>0</v>
      </c>
      <c r="AF51" s="120">
        <f>+[1]RWD2!AF53</f>
        <v>0</v>
      </c>
      <c r="AG51" s="120">
        <f>+[1]RWD2!AG53</f>
        <v>0</v>
      </c>
      <c r="AH51" s="120">
        <f>+[1]RWD2!AH53</f>
        <v>0</v>
      </c>
      <c r="AI51" s="120">
        <f>+[1]RWD2!AI53</f>
        <v>0</v>
      </c>
      <c r="AJ51" s="120">
        <f>+[1]RWD2!AJ53</f>
        <v>0</v>
      </c>
    </row>
    <row r="52" spans="1:36">
      <c r="A52" s="120">
        <f>+[1]RWD2!A54</f>
        <v>0</v>
      </c>
      <c r="B52" s="120">
        <f>+[1]RWD2!B54</f>
        <v>0</v>
      </c>
      <c r="C52" s="120">
        <f>+[1]RWD2!C54</f>
        <v>0</v>
      </c>
      <c r="D52" s="120">
        <f>+[1]RWD2!D54</f>
        <v>0</v>
      </c>
      <c r="E52" s="120">
        <f>+[1]RWD2!E54</f>
        <v>0</v>
      </c>
      <c r="F52" s="120">
        <f>+[1]RWD2!F54</f>
        <v>0</v>
      </c>
      <c r="G52" s="120">
        <f>+[1]RWD2!G54</f>
        <v>0</v>
      </c>
      <c r="H52" s="120">
        <f>+[1]RWD2!H54</f>
        <v>0</v>
      </c>
      <c r="I52" s="120">
        <f>+[1]RWD2!I54</f>
        <v>0</v>
      </c>
      <c r="J52" s="120">
        <f>+[1]RWD2!J54</f>
        <v>0</v>
      </c>
      <c r="K52" s="120">
        <f>+[1]RWD2!K54</f>
        <v>0</v>
      </c>
      <c r="L52" s="120">
        <f>+[1]RWD2!L54</f>
        <v>0</v>
      </c>
      <c r="M52" s="120">
        <f>+[1]RWD2!M54</f>
        <v>0</v>
      </c>
      <c r="N52" s="120">
        <f>+[1]RWD2!N54</f>
        <v>0</v>
      </c>
      <c r="O52" s="120">
        <f>+[1]RWD2!O54</f>
        <v>0</v>
      </c>
      <c r="P52" s="120">
        <f>+[1]RWD2!P54</f>
        <v>0</v>
      </c>
      <c r="Q52" s="120">
        <f>+[1]RWD2!Q54</f>
        <v>0</v>
      </c>
      <c r="R52" s="120">
        <f>+[1]RWD2!R54</f>
        <v>0</v>
      </c>
      <c r="S52" s="120">
        <f>+[1]RWD2!S54</f>
        <v>0</v>
      </c>
      <c r="T52" s="120">
        <f>+[1]RWD2!T54</f>
        <v>0</v>
      </c>
      <c r="U52" s="120">
        <f>+[1]RWD2!U54</f>
        <v>0</v>
      </c>
      <c r="V52" s="120">
        <f>+[1]RWD2!V54</f>
        <v>0</v>
      </c>
      <c r="W52" s="120">
        <f>+[1]RWD2!W54</f>
        <v>0</v>
      </c>
      <c r="X52" s="120">
        <f>+[1]RWD2!X54</f>
        <v>0</v>
      </c>
      <c r="Y52" s="120">
        <f>+[1]RWD2!Y54</f>
        <v>0</v>
      </c>
      <c r="Z52" s="120">
        <f>+[1]RWD2!Z54</f>
        <v>0</v>
      </c>
      <c r="AA52" s="120">
        <f>+[1]RWD2!AA54</f>
        <v>0</v>
      </c>
      <c r="AB52" s="120">
        <f>+[1]RWD2!AB54</f>
        <v>0</v>
      </c>
      <c r="AC52" s="120">
        <f>+[1]RWD2!AC54</f>
        <v>0</v>
      </c>
      <c r="AD52" s="120">
        <f>+[1]RWD2!AD54</f>
        <v>0</v>
      </c>
      <c r="AE52" s="120">
        <f>+[1]RWD2!AE54</f>
        <v>0</v>
      </c>
      <c r="AF52" s="120">
        <f>+[1]RWD2!AF54</f>
        <v>0</v>
      </c>
      <c r="AG52" s="120">
        <f>+[1]RWD2!AG54</f>
        <v>0</v>
      </c>
      <c r="AH52" s="120">
        <f>+[1]RWD2!AH54</f>
        <v>0</v>
      </c>
      <c r="AI52" s="120">
        <f>+[1]RWD2!AI54</f>
        <v>0</v>
      </c>
      <c r="AJ52" s="120">
        <f>+[1]RWD2!AJ54</f>
        <v>0</v>
      </c>
    </row>
    <row r="54" spans="1:36">
      <c r="A54" s="118" t="s">
        <v>70</v>
      </c>
    </row>
    <row r="55" spans="1:36">
      <c r="A55" s="118" t="s">
        <v>223</v>
      </c>
    </row>
    <row r="77" spans="1:36" s="245" customFormat="1" ht="15" customHeight="1">
      <c r="A77" s="244" t="s">
        <v>428</v>
      </c>
      <c r="B77" s="245">
        <f>SUMIF($A$14:$A$52,$A77,B$14:B$52)</f>
        <v>87</v>
      </c>
      <c r="C77" s="245">
        <f t="shared" ref="C77:AJ78" si="0">SUMIF($A$14:$A$52,$A77,C$14:C$52)</f>
        <v>81</v>
      </c>
      <c r="D77" s="245">
        <f t="shared" si="0"/>
        <v>400</v>
      </c>
      <c r="E77" s="245">
        <f t="shared" si="0"/>
        <v>51</v>
      </c>
      <c r="F77" s="245">
        <f t="shared" si="0"/>
        <v>1</v>
      </c>
      <c r="G77" s="245">
        <f t="shared" si="0"/>
        <v>5</v>
      </c>
      <c r="H77" s="245">
        <f t="shared" si="0"/>
        <v>0</v>
      </c>
      <c r="I77" s="245">
        <f t="shared" si="0"/>
        <v>14</v>
      </c>
      <c r="J77" s="245">
        <f t="shared" si="0"/>
        <v>11</v>
      </c>
      <c r="K77" s="245">
        <f t="shared" si="0"/>
        <v>1</v>
      </c>
      <c r="L77" s="245">
        <f t="shared" si="0"/>
        <v>7</v>
      </c>
      <c r="M77" s="245">
        <f t="shared" si="0"/>
        <v>1</v>
      </c>
      <c r="N77" s="245">
        <f t="shared" si="0"/>
        <v>2</v>
      </c>
      <c r="O77" s="245">
        <f t="shared" si="0"/>
        <v>0</v>
      </c>
      <c r="P77" s="245">
        <f t="shared" si="0"/>
        <v>1</v>
      </c>
      <c r="Q77" s="245">
        <f t="shared" si="0"/>
        <v>0</v>
      </c>
      <c r="R77" s="245">
        <f t="shared" si="0"/>
        <v>2</v>
      </c>
      <c r="S77" s="245">
        <f t="shared" si="0"/>
        <v>0</v>
      </c>
      <c r="T77" s="245">
        <f t="shared" si="0"/>
        <v>0</v>
      </c>
      <c r="U77" s="245">
        <f t="shared" si="0"/>
        <v>1</v>
      </c>
      <c r="V77" s="245">
        <f t="shared" si="0"/>
        <v>0</v>
      </c>
      <c r="W77" s="245">
        <f t="shared" si="0"/>
        <v>1</v>
      </c>
      <c r="X77" s="245">
        <f t="shared" si="0"/>
        <v>1</v>
      </c>
      <c r="Y77" s="245">
        <f t="shared" si="0"/>
        <v>0</v>
      </c>
      <c r="Z77" s="245">
        <f t="shared" si="0"/>
        <v>0</v>
      </c>
      <c r="AA77" s="245">
        <f t="shared" si="0"/>
        <v>2</v>
      </c>
      <c r="AB77" s="245">
        <f t="shared" si="0"/>
        <v>1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143</v>
      </c>
      <c r="C78" s="245">
        <f t="shared" si="0"/>
        <v>289</v>
      </c>
      <c r="D78" s="245">
        <f t="shared" si="0"/>
        <v>158</v>
      </c>
      <c r="E78" s="245">
        <f t="shared" si="0"/>
        <v>127</v>
      </c>
      <c r="F78" s="245">
        <f t="shared" si="0"/>
        <v>10</v>
      </c>
      <c r="G78" s="245">
        <f t="shared" si="0"/>
        <v>6</v>
      </c>
      <c r="H78" s="245">
        <f t="shared" si="0"/>
        <v>0</v>
      </c>
      <c r="I78" s="245">
        <f t="shared" si="0"/>
        <v>3</v>
      </c>
      <c r="J78" s="245">
        <f t="shared" si="0"/>
        <v>11</v>
      </c>
      <c r="K78" s="245">
        <f t="shared" si="0"/>
        <v>9</v>
      </c>
      <c r="L78" s="245">
        <f t="shared" si="0"/>
        <v>16</v>
      </c>
      <c r="M78" s="245">
        <f t="shared" si="0"/>
        <v>26</v>
      </c>
      <c r="N78" s="245">
        <f t="shared" si="0"/>
        <v>10</v>
      </c>
      <c r="O78" s="245">
        <f t="shared" si="0"/>
        <v>0</v>
      </c>
      <c r="P78" s="245">
        <f t="shared" si="0"/>
        <v>3</v>
      </c>
      <c r="Q78" s="245">
        <f t="shared" si="0"/>
        <v>0</v>
      </c>
      <c r="R78" s="245">
        <f t="shared" si="0"/>
        <v>0</v>
      </c>
      <c r="S78" s="245">
        <f t="shared" si="0"/>
        <v>1</v>
      </c>
      <c r="T78" s="245">
        <f t="shared" si="0"/>
        <v>2</v>
      </c>
      <c r="U78" s="245">
        <f t="shared" si="0"/>
        <v>0</v>
      </c>
      <c r="V78" s="245">
        <f t="shared" si="0"/>
        <v>0</v>
      </c>
      <c r="W78" s="245">
        <f t="shared" si="0"/>
        <v>4</v>
      </c>
      <c r="X78" s="245">
        <f t="shared" si="0"/>
        <v>2</v>
      </c>
      <c r="Y78" s="245">
        <f t="shared" si="0"/>
        <v>1</v>
      </c>
      <c r="Z78" s="245">
        <f t="shared" si="0"/>
        <v>4</v>
      </c>
      <c r="AA78" s="245">
        <f t="shared" si="0"/>
        <v>12</v>
      </c>
      <c r="AB78" s="245">
        <f t="shared" si="0"/>
        <v>4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1"/>
    <pageSetUpPr fitToPage="1"/>
  </sheetPr>
  <dimension ref="A1:AJ78"/>
  <sheetViews>
    <sheetView zoomScale="90" zoomScaleNormal="90" workbookViewId="0">
      <selection activeCell="O23" sqref="O23"/>
    </sheetView>
  </sheetViews>
  <sheetFormatPr defaultRowHeight="15"/>
  <cols>
    <col min="2" max="4" width="0" hidden="1" customWidth="1"/>
  </cols>
  <sheetData>
    <row r="1" spans="1:36">
      <c r="A1" s="82" t="s">
        <v>117</v>
      </c>
    </row>
    <row r="3" spans="1:36">
      <c r="A3" s="82" t="s">
        <v>116</v>
      </c>
    </row>
    <row r="4" spans="1:36">
      <c r="A4" s="82" t="s">
        <v>115</v>
      </c>
    </row>
    <row r="5" spans="1:36">
      <c r="A5" s="82" t="s">
        <v>136</v>
      </c>
    </row>
    <row r="6" spans="1:36">
      <c r="A6" s="82" t="s">
        <v>192</v>
      </c>
    </row>
    <row r="8" spans="1:36">
      <c r="A8" s="144" t="str">
        <f>+[1]V111D!A10</f>
        <v>Date</v>
      </c>
      <c r="B8" s="144" t="str">
        <f>+[1]V111D!B10</f>
        <v>202505</v>
      </c>
      <c r="C8" s="144" t="str">
        <f>+[1]V111D!C10</f>
        <v>202506</v>
      </c>
      <c r="D8" s="144" t="str">
        <f>+[1]V111D!D10</f>
        <v>202507</v>
      </c>
      <c r="E8" s="144" t="str">
        <f>+[1]V111D!E10</f>
        <v>Total</v>
      </c>
      <c r="F8" s="144">
        <f>+[1]V111D!F10</f>
        <v>1</v>
      </c>
      <c r="G8" s="144">
        <f>+[1]V111D!G10</f>
        <v>2</v>
      </c>
      <c r="H8" s="144">
        <f>+[1]V111D!H10</f>
        <v>3</v>
      </c>
      <c r="I8" s="144">
        <f>+[1]V111D!I10</f>
        <v>4</v>
      </c>
      <c r="J8" s="144">
        <f>+[1]V111D!J10</f>
        <v>5</v>
      </c>
      <c r="K8" s="144">
        <f>+[1]V111D!K10</f>
        <v>6</v>
      </c>
      <c r="L8" s="144">
        <f>+[1]V111D!L10</f>
        <v>7</v>
      </c>
      <c r="M8" s="144">
        <f>+[1]V111D!M10</f>
        <v>8</v>
      </c>
      <c r="N8" s="144">
        <f>+[1]V111D!N10</f>
        <v>9</v>
      </c>
      <c r="O8" s="144">
        <f>+[1]V111D!O10</f>
        <v>10</v>
      </c>
      <c r="P8" s="144">
        <f>+[1]V111D!P10</f>
        <v>11</v>
      </c>
      <c r="Q8" s="144">
        <f>+[1]V111D!Q10</f>
        <v>12</v>
      </c>
      <c r="R8" s="144">
        <f>+[1]V111D!R10</f>
        <v>13</v>
      </c>
      <c r="S8" s="144">
        <f>+[1]V111D!S10</f>
        <v>14</v>
      </c>
      <c r="T8" s="144">
        <f>+[1]V111D!T10</f>
        <v>15</v>
      </c>
      <c r="U8" s="144">
        <f>+[1]V111D!U10</f>
        <v>16</v>
      </c>
      <c r="V8" s="144">
        <f>+[1]V111D!V10</f>
        <v>17</v>
      </c>
      <c r="W8" s="144">
        <f>+[1]V111D!W10</f>
        <v>18</v>
      </c>
      <c r="X8" s="144">
        <f>+[1]V111D!X10</f>
        <v>19</v>
      </c>
      <c r="Y8" s="144">
        <f>+[1]V111D!Y10</f>
        <v>20</v>
      </c>
      <c r="Z8" s="144">
        <f>+[1]V111D!Z10</f>
        <v>21</v>
      </c>
      <c r="AA8" s="144">
        <f>+[1]V111D!AA10</f>
        <v>22</v>
      </c>
      <c r="AB8" s="144">
        <f>+[1]V111D!AB10</f>
        <v>23</v>
      </c>
      <c r="AC8" s="144">
        <f>+[1]V111D!AC10</f>
        <v>24</v>
      </c>
      <c r="AD8" s="144">
        <f>+[1]V111D!AD10</f>
        <v>25</v>
      </c>
      <c r="AE8" s="144">
        <f>+[1]V111D!AE10</f>
        <v>26</v>
      </c>
      <c r="AF8" s="144">
        <f>+[1]V111D!AF10</f>
        <v>27</v>
      </c>
      <c r="AG8" s="144">
        <f>+[1]V111D!AG10</f>
        <v>28</v>
      </c>
      <c r="AH8" s="144">
        <f>+[1]V111D!AH10</f>
        <v>29</v>
      </c>
      <c r="AI8" s="144">
        <f>+[1]V111D!AI10</f>
        <v>30</v>
      </c>
      <c r="AJ8" s="147">
        <f>+[1]V111D!AJ10</f>
        <v>31</v>
      </c>
    </row>
    <row r="9" spans="1:36">
      <c r="A9" s="120" t="str">
        <f>+[1]V111D!A11</f>
        <v>Input Qty</v>
      </c>
      <c r="B9" s="120">
        <f>+[1]V111D!B11</f>
        <v>522</v>
      </c>
      <c r="C9" s="120">
        <f>+[1]V111D!C11</f>
        <v>0</v>
      </c>
      <c r="D9" s="120">
        <f>+[1]V111D!D11</f>
        <v>53</v>
      </c>
      <c r="E9" s="120">
        <f>+[1]V111D!E11</f>
        <v>267</v>
      </c>
      <c r="F9" s="120">
        <f>+[1]V111D!F11</f>
        <v>267</v>
      </c>
      <c r="G9" s="120">
        <f>+[1]V111D!G11</f>
        <v>0</v>
      </c>
      <c r="H9" s="120">
        <f>+[1]V111D!H11</f>
        <v>0</v>
      </c>
      <c r="I9" s="120">
        <f>+[1]V111D!I11</f>
        <v>0</v>
      </c>
      <c r="J9" s="120">
        <f>+[1]V111D!J11</f>
        <v>0</v>
      </c>
      <c r="K9" s="120">
        <f>+[1]V111D!K11</f>
        <v>0</v>
      </c>
      <c r="L9" s="120">
        <f>+[1]V111D!L11</f>
        <v>0</v>
      </c>
      <c r="M9" s="120">
        <f>+[1]V111D!M11</f>
        <v>0</v>
      </c>
      <c r="N9" s="120">
        <f>+[1]V111D!N11</f>
        <v>0</v>
      </c>
      <c r="O9" s="120">
        <f>+[1]V111D!O11</f>
        <v>0</v>
      </c>
      <c r="P9" s="120">
        <f>+[1]V111D!P11</f>
        <v>0</v>
      </c>
      <c r="Q9" s="120">
        <f>+[1]V111D!Q11</f>
        <v>0</v>
      </c>
      <c r="R9" s="120">
        <f>+[1]V111D!R11</f>
        <v>0</v>
      </c>
      <c r="S9" s="120">
        <f>+[1]V111D!S11</f>
        <v>0</v>
      </c>
      <c r="T9" s="120">
        <f>+[1]V111D!T11</f>
        <v>0</v>
      </c>
      <c r="U9" s="120">
        <f>+[1]V111D!U11</f>
        <v>0</v>
      </c>
      <c r="V9" s="120">
        <f>+[1]V111D!V11</f>
        <v>0</v>
      </c>
      <c r="W9" s="120">
        <f>+[1]V111D!W11</f>
        <v>0</v>
      </c>
      <c r="X9" s="120">
        <f>+[1]V111D!X11</f>
        <v>0</v>
      </c>
      <c r="Y9" s="120">
        <f>+[1]V111D!Y11</f>
        <v>0</v>
      </c>
      <c r="Z9" s="120">
        <f>+[1]V111D!Z11</f>
        <v>0</v>
      </c>
      <c r="AA9" s="120">
        <f>+[1]V111D!AA11</f>
        <v>0</v>
      </c>
      <c r="AB9" s="120">
        <f>+[1]V111D!AB11</f>
        <v>0</v>
      </c>
      <c r="AC9" s="120">
        <f>+[1]V111D!AC11</f>
        <v>0</v>
      </c>
      <c r="AD9" s="120">
        <f>+[1]V111D!AD11</f>
        <v>0</v>
      </c>
      <c r="AE9" s="120">
        <f>+[1]V111D!AE11</f>
        <v>0</v>
      </c>
      <c r="AF9" s="120">
        <f>+[1]V111D!AF11</f>
        <v>0</v>
      </c>
      <c r="AG9" s="120">
        <f>+[1]V111D!AG11</f>
        <v>0</v>
      </c>
      <c r="AH9" s="120">
        <f>+[1]V111D!AH11</f>
        <v>0</v>
      </c>
      <c r="AI9" s="120">
        <f>+[1]V111D!AI11</f>
        <v>0</v>
      </c>
      <c r="AJ9" s="120">
        <f>+[1]V111D!AJ11</f>
        <v>0</v>
      </c>
    </row>
    <row r="10" spans="1:36">
      <c r="A10" s="120" t="str">
        <f>+[1]V111D!A12</f>
        <v>Output Qty</v>
      </c>
      <c r="B10" s="120">
        <f>+[1]V111D!B12</f>
        <v>354</v>
      </c>
      <c r="C10" s="120">
        <f>+[1]V111D!C12</f>
        <v>0</v>
      </c>
      <c r="D10" s="120">
        <f>+[1]V111D!D12</f>
        <v>0</v>
      </c>
      <c r="E10" s="120">
        <f>+[1]V111D!E12</f>
        <v>125</v>
      </c>
      <c r="F10" s="120">
        <f>+[1]V111D!F12</f>
        <v>125</v>
      </c>
      <c r="G10" s="120">
        <f>+[1]V111D!G12</f>
        <v>0</v>
      </c>
      <c r="H10" s="120">
        <f>+[1]V111D!H12</f>
        <v>0</v>
      </c>
      <c r="I10" s="120">
        <f>+[1]V111D!I12</f>
        <v>0</v>
      </c>
      <c r="J10" s="120">
        <f>+[1]V111D!J12</f>
        <v>0</v>
      </c>
      <c r="K10" s="120">
        <f>+[1]V111D!K12</f>
        <v>0</v>
      </c>
      <c r="L10" s="120">
        <f>+[1]V111D!L12</f>
        <v>0</v>
      </c>
      <c r="M10" s="120">
        <f>+[1]V111D!M12</f>
        <v>0</v>
      </c>
      <c r="N10" s="120">
        <f>+[1]V111D!N12</f>
        <v>0</v>
      </c>
      <c r="O10" s="120">
        <f>+[1]V111D!O12</f>
        <v>0</v>
      </c>
      <c r="P10" s="120">
        <f>+[1]V111D!P12</f>
        <v>0</v>
      </c>
      <c r="Q10" s="120">
        <f>+[1]V111D!Q12</f>
        <v>0</v>
      </c>
      <c r="R10" s="120">
        <f>+[1]V111D!R12</f>
        <v>0</v>
      </c>
      <c r="S10" s="120">
        <f>+[1]V111D!S12</f>
        <v>0</v>
      </c>
      <c r="T10" s="120">
        <f>+[1]V111D!T12</f>
        <v>0</v>
      </c>
      <c r="U10" s="120">
        <f>+[1]V111D!U12</f>
        <v>0</v>
      </c>
      <c r="V10" s="120">
        <f>+[1]V111D!V12</f>
        <v>0</v>
      </c>
      <c r="W10" s="120">
        <f>+[1]V111D!W12</f>
        <v>0</v>
      </c>
      <c r="X10" s="120">
        <f>+[1]V111D!X12</f>
        <v>0</v>
      </c>
      <c r="Y10" s="120">
        <f>+[1]V111D!Y12</f>
        <v>0</v>
      </c>
      <c r="Z10" s="120">
        <f>+[1]V111D!Z12</f>
        <v>0</v>
      </c>
      <c r="AA10" s="120">
        <f>+[1]V111D!AA12</f>
        <v>0</v>
      </c>
      <c r="AB10" s="120">
        <f>+[1]V111D!AB12</f>
        <v>0</v>
      </c>
      <c r="AC10" s="120">
        <f>+[1]V111D!AC12</f>
        <v>0</v>
      </c>
      <c r="AD10" s="120">
        <f>+[1]V111D!AD12</f>
        <v>0</v>
      </c>
      <c r="AE10" s="120">
        <f>+[1]V111D!AE12</f>
        <v>0</v>
      </c>
      <c r="AF10" s="120">
        <f>+[1]V111D!AF12</f>
        <v>0</v>
      </c>
      <c r="AG10" s="120">
        <f>+[1]V111D!AG12</f>
        <v>0</v>
      </c>
      <c r="AH10" s="120">
        <f>+[1]V111D!AH12</f>
        <v>0</v>
      </c>
      <c r="AI10" s="120">
        <f>+[1]V111D!AI12</f>
        <v>0</v>
      </c>
      <c r="AJ10" s="120">
        <f>+[1]V111D!AJ12</f>
        <v>0</v>
      </c>
    </row>
    <row r="11" spans="1:36">
      <c r="A11" s="120" t="str">
        <f>+[1]V111D!A13</f>
        <v>Reject Qty</v>
      </c>
      <c r="B11" s="120">
        <f>+[1]V111D!B13</f>
        <v>168</v>
      </c>
      <c r="C11" s="120">
        <f>+[1]V111D!C13</f>
        <v>0</v>
      </c>
      <c r="D11" s="120">
        <f>+[1]V111D!D13</f>
        <v>53</v>
      </c>
      <c r="E11" s="120">
        <f>+[1]V111D!E13</f>
        <v>142</v>
      </c>
      <c r="F11" s="120">
        <f>+[1]V111D!F13</f>
        <v>142</v>
      </c>
      <c r="G11" s="120">
        <f>+[1]V111D!G13</f>
        <v>0</v>
      </c>
      <c r="H11" s="120">
        <f>+[1]V111D!H13</f>
        <v>0</v>
      </c>
      <c r="I11" s="120">
        <f>+[1]V111D!I13</f>
        <v>0</v>
      </c>
      <c r="J11" s="120">
        <f>+[1]V111D!J13</f>
        <v>0</v>
      </c>
      <c r="K11" s="120">
        <f>+[1]V111D!K13</f>
        <v>0</v>
      </c>
      <c r="L11" s="120">
        <f>+[1]V111D!L13</f>
        <v>0</v>
      </c>
      <c r="M11" s="120">
        <f>+[1]V111D!M13</f>
        <v>0</v>
      </c>
      <c r="N11" s="120">
        <f>+[1]V111D!N13</f>
        <v>0</v>
      </c>
      <c r="O11" s="120">
        <f>+[1]V111D!O13</f>
        <v>0</v>
      </c>
      <c r="P11" s="120">
        <f>+[1]V111D!P13</f>
        <v>0</v>
      </c>
      <c r="Q11" s="120">
        <f>+[1]V111D!Q13</f>
        <v>0</v>
      </c>
      <c r="R11" s="120">
        <f>+[1]V111D!R13</f>
        <v>0</v>
      </c>
      <c r="S11" s="120">
        <f>+[1]V111D!S13</f>
        <v>0</v>
      </c>
      <c r="T11" s="120">
        <f>+[1]V111D!T13</f>
        <v>0</v>
      </c>
      <c r="U11" s="120">
        <f>+[1]V111D!U13</f>
        <v>0</v>
      </c>
      <c r="V11" s="120">
        <f>+[1]V111D!V13</f>
        <v>0</v>
      </c>
      <c r="W11" s="120">
        <f>+[1]V111D!W13</f>
        <v>0</v>
      </c>
      <c r="X11" s="120">
        <f>+[1]V111D!X13</f>
        <v>0</v>
      </c>
      <c r="Y11" s="120">
        <f>+[1]V111D!Y13</f>
        <v>0</v>
      </c>
      <c r="Z11" s="120">
        <f>+[1]V111D!Z13</f>
        <v>0</v>
      </c>
      <c r="AA11" s="120">
        <f>+[1]V111D!AA13</f>
        <v>0</v>
      </c>
      <c r="AB11" s="120">
        <f>+[1]V111D!AB13</f>
        <v>0</v>
      </c>
      <c r="AC11" s="120">
        <f>+[1]V111D!AC13</f>
        <v>0</v>
      </c>
      <c r="AD11" s="120">
        <f>+[1]V111D!AD13</f>
        <v>0</v>
      </c>
      <c r="AE11" s="120">
        <f>+[1]V111D!AE13</f>
        <v>0</v>
      </c>
      <c r="AF11" s="120">
        <f>+[1]V111D!AF13</f>
        <v>0</v>
      </c>
      <c r="AG11" s="120">
        <f>+[1]V111D!AG13</f>
        <v>0</v>
      </c>
      <c r="AH11" s="120">
        <f>+[1]V111D!AH13</f>
        <v>0</v>
      </c>
      <c r="AI11" s="120">
        <f>+[1]V111D!AI13</f>
        <v>0</v>
      </c>
      <c r="AJ11" s="120">
        <f>+[1]V111D!AJ13</f>
        <v>0</v>
      </c>
    </row>
    <row r="12" spans="1:36">
      <c r="A12" s="121" t="str">
        <f>+[1]V111D!A14</f>
        <v>%Yield NG</v>
      </c>
      <c r="B12" s="121">
        <f>+[1]V111D!B14</f>
        <v>32.183908045977013</v>
      </c>
      <c r="C12" s="121">
        <f>+[1]V111D!C14</f>
        <v>0</v>
      </c>
      <c r="D12" s="121">
        <f>+[1]V111D!D14</f>
        <v>100</v>
      </c>
      <c r="E12" s="121">
        <f>+[1]V111D!E14</f>
        <v>53.183520599250933</v>
      </c>
      <c r="F12" s="121">
        <f>+[1]V111D!F14</f>
        <v>53.183520599250933</v>
      </c>
      <c r="G12" s="121">
        <f>+[1]V111D!G14</f>
        <v>0</v>
      </c>
      <c r="H12" s="121">
        <f>+[1]V111D!H14</f>
        <v>0</v>
      </c>
      <c r="I12" s="121">
        <f>+[1]V111D!I14</f>
        <v>0</v>
      </c>
      <c r="J12" s="121">
        <f>+[1]V111D!J14</f>
        <v>0</v>
      </c>
      <c r="K12" s="121">
        <f>+[1]V111D!K14</f>
        <v>0</v>
      </c>
      <c r="L12" s="121">
        <f>+[1]V111D!L14</f>
        <v>0</v>
      </c>
      <c r="M12" s="121">
        <f>+[1]V111D!M14</f>
        <v>0</v>
      </c>
      <c r="N12" s="121">
        <f>+[1]V111D!N14</f>
        <v>0</v>
      </c>
      <c r="O12" s="121">
        <f>+[1]V111D!O14</f>
        <v>0</v>
      </c>
      <c r="P12" s="121">
        <f>+[1]V111D!P14</f>
        <v>0</v>
      </c>
      <c r="Q12" s="121">
        <f>+[1]V111D!Q14</f>
        <v>0</v>
      </c>
      <c r="R12" s="121">
        <f>+[1]V111D!R14</f>
        <v>0</v>
      </c>
      <c r="S12" s="121">
        <f>+[1]V111D!S14</f>
        <v>0</v>
      </c>
      <c r="T12" s="121">
        <f>+[1]V111D!T14</f>
        <v>0</v>
      </c>
      <c r="U12" s="121">
        <f>+[1]V111D!U14</f>
        <v>0</v>
      </c>
      <c r="V12" s="121">
        <f>+[1]V111D!V14</f>
        <v>0</v>
      </c>
      <c r="W12" s="121">
        <f>+[1]V111D!W14</f>
        <v>0</v>
      </c>
      <c r="X12" s="121">
        <f>+[1]V111D!X14</f>
        <v>0</v>
      </c>
      <c r="Y12" s="121">
        <f>+[1]V111D!Y14</f>
        <v>0</v>
      </c>
      <c r="Z12" s="121">
        <f>+[1]V111D!Z14</f>
        <v>0</v>
      </c>
      <c r="AA12" s="121">
        <f>+[1]V111D!AA14</f>
        <v>0</v>
      </c>
      <c r="AB12" s="121">
        <f>+[1]V111D!AB14</f>
        <v>0</v>
      </c>
      <c r="AC12" s="121">
        <f>+[1]V111D!AC14</f>
        <v>0</v>
      </c>
      <c r="AD12" s="121">
        <f>+[1]V111D!AD14</f>
        <v>0</v>
      </c>
      <c r="AE12" s="121">
        <f>+[1]V111D!AE14</f>
        <v>0</v>
      </c>
      <c r="AF12" s="121">
        <f>+[1]V111D!AF14</f>
        <v>0</v>
      </c>
      <c r="AG12" s="121">
        <f>+[1]V111D!AG14</f>
        <v>0</v>
      </c>
      <c r="AH12" s="121">
        <f>+[1]V111D!AH14</f>
        <v>0</v>
      </c>
      <c r="AI12" s="121">
        <f>+[1]V111D!AI14</f>
        <v>0</v>
      </c>
      <c r="AJ12" s="121">
        <f>+[1]V111D!AJ14</f>
        <v>0</v>
      </c>
    </row>
    <row r="13" spans="1:36">
      <c r="A13" s="144" t="str">
        <f>+[1]V111D!A15</f>
        <v>Reject Group</v>
      </c>
      <c r="B13" s="271">
        <f>+[1]V111D!B15</f>
        <v>0</v>
      </c>
      <c r="C13" s="271">
        <f>+[1]V111D!C15</f>
        <v>0</v>
      </c>
      <c r="D13" s="271">
        <f>+[1]V111D!D15</f>
        <v>0</v>
      </c>
      <c r="E13" s="271">
        <f>+[1]V111D!E15</f>
        <v>0</v>
      </c>
      <c r="F13" s="271">
        <f>+[1]V111D!F15</f>
        <v>0</v>
      </c>
      <c r="G13" s="271">
        <f>+[1]V111D!G15</f>
        <v>0</v>
      </c>
      <c r="H13" s="271">
        <f>+[1]V111D!H15</f>
        <v>0</v>
      </c>
      <c r="I13" s="271">
        <f>+[1]V111D!I15</f>
        <v>0</v>
      </c>
      <c r="J13" s="271">
        <f>+[1]V111D!J15</f>
        <v>0</v>
      </c>
      <c r="K13" s="271">
        <f>+[1]V111D!K15</f>
        <v>0</v>
      </c>
      <c r="L13" s="271">
        <f>+[1]V111D!L15</f>
        <v>0</v>
      </c>
      <c r="M13" s="271">
        <f>+[1]V111D!M15</f>
        <v>0</v>
      </c>
      <c r="N13" s="271">
        <f>+[1]V111D!N15</f>
        <v>0</v>
      </c>
      <c r="O13" s="271">
        <f>+[1]V111D!O15</f>
        <v>0</v>
      </c>
      <c r="P13" s="271">
        <f>+[1]V111D!P15</f>
        <v>0</v>
      </c>
      <c r="Q13" s="271">
        <f>+[1]V111D!Q15</f>
        <v>0</v>
      </c>
      <c r="R13" s="271">
        <f>+[1]V111D!R15</f>
        <v>0</v>
      </c>
      <c r="S13" s="271">
        <f>+[1]V111D!S15</f>
        <v>0</v>
      </c>
      <c r="T13" s="271">
        <f>+[1]V111D!T15</f>
        <v>0</v>
      </c>
      <c r="U13" s="271">
        <f>+[1]V111D!U15</f>
        <v>0</v>
      </c>
      <c r="V13" s="271">
        <f>+[1]V111D!V15</f>
        <v>0</v>
      </c>
      <c r="W13" s="271">
        <f>+[1]V111D!W15</f>
        <v>0</v>
      </c>
      <c r="X13" s="271">
        <f>+[1]V111D!X15</f>
        <v>0</v>
      </c>
      <c r="Y13" s="271">
        <f>+[1]V111D!Y15</f>
        <v>0</v>
      </c>
      <c r="Z13" s="271">
        <f>+[1]V111D!Z15</f>
        <v>0</v>
      </c>
      <c r="AA13" s="271">
        <f>+[1]V111D!AA15</f>
        <v>0</v>
      </c>
      <c r="AB13" s="271">
        <f>+[1]V111D!AB15</f>
        <v>0</v>
      </c>
      <c r="AC13" s="271">
        <f>+[1]V111D!AC15</f>
        <v>0</v>
      </c>
      <c r="AD13" s="271">
        <f>+[1]V111D!AD15</f>
        <v>0</v>
      </c>
      <c r="AE13" s="271">
        <f>+[1]V111D!AE15</f>
        <v>0</v>
      </c>
      <c r="AF13" s="271">
        <f>+[1]V111D!AF15</f>
        <v>0</v>
      </c>
      <c r="AG13">
        <f>+[1]V111D!AG15</f>
        <v>0</v>
      </c>
      <c r="AH13">
        <f>+[1]V111D!AH15</f>
        <v>0</v>
      </c>
      <c r="AI13">
        <f>+[1]V111D!AI15</f>
        <v>0</v>
      </c>
      <c r="AJ13">
        <f>+[1]V111D!AJ15</f>
        <v>0</v>
      </c>
    </row>
    <row r="14" spans="1:36">
      <c r="A14" s="120" t="str">
        <f>+[1]V111D!A16</f>
        <v>ADJUST MACHINE</v>
      </c>
      <c r="B14" s="120">
        <f>+[1]V111D!B16</f>
        <v>48</v>
      </c>
      <c r="C14" s="120">
        <f>+[1]V111D!C16</f>
        <v>0</v>
      </c>
      <c r="D14" s="120">
        <f>+[1]V111D!D16</f>
        <v>33</v>
      </c>
      <c r="E14" s="120">
        <f>+[1]V111D!E16</f>
        <v>0</v>
      </c>
      <c r="F14" s="120">
        <f>+[1]V111D!F16</f>
        <v>0</v>
      </c>
      <c r="G14" s="120">
        <f>+[1]V111D!G16</f>
        <v>0</v>
      </c>
      <c r="H14" s="120">
        <f>+[1]V111D!H16</f>
        <v>0</v>
      </c>
      <c r="I14" s="120">
        <f>+[1]V111D!I16</f>
        <v>0</v>
      </c>
      <c r="J14" s="120">
        <f>+[1]V111D!J16</f>
        <v>0</v>
      </c>
      <c r="K14" s="120">
        <f>+[1]V111D!K16</f>
        <v>0</v>
      </c>
      <c r="L14" s="120">
        <f>+[1]V111D!L16</f>
        <v>0</v>
      </c>
      <c r="M14" s="120">
        <f>+[1]V111D!M16</f>
        <v>0</v>
      </c>
      <c r="N14" s="120">
        <f>+[1]V111D!N16</f>
        <v>0</v>
      </c>
      <c r="O14" s="120">
        <f>+[1]V111D!O16</f>
        <v>0</v>
      </c>
      <c r="P14" s="120">
        <f>+[1]V111D!P16</f>
        <v>0</v>
      </c>
      <c r="Q14" s="120">
        <f>+[1]V111D!Q16</f>
        <v>0</v>
      </c>
      <c r="R14" s="120">
        <f>+[1]V111D!R16</f>
        <v>0</v>
      </c>
      <c r="S14" s="120">
        <f>+[1]V111D!S16</f>
        <v>0</v>
      </c>
      <c r="T14" s="120">
        <f>+[1]V111D!T16</f>
        <v>0</v>
      </c>
      <c r="U14" s="120">
        <f>+[1]V111D!U16</f>
        <v>0</v>
      </c>
      <c r="V14" s="120">
        <f>+[1]V111D!V16</f>
        <v>0</v>
      </c>
      <c r="W14" s="120">
        <f>+[1]V111D!W16</f>
        <v>0</v>
      </c>
      <c r="X14" s="120">
        <f>+[1]V111D!X16</f>
        <v>0</v>
      </c>
      <c r="Y14" s="120">
        <f>+[1]V111D!Y16</f>
        <v>0</v>
      </c>
      <c r="Z14" s="120">
        <f>+[1]V111D!Z16</f>
        <v>0</v>
      </c>
      <c r="AA14" s="120">
        <f>+[1]V111D!AA16</f>
        <v>0</v>
      </c>
      <c r="AB14" s="120">
        <f>+[1]V111D!AB16</f>
        <v>0</v>
      </c>
      <c r="AC14" s="120">
        <f>+[1]V111D!AC16</f>
        <v>0</v>
      </c>
      <c r="AD14" s="120">
        <f>+[1]V111D!AD16</f>
        <v>0</v>
      </c>
      <c r="AE14" s="120">
        <f>+[1]V111D!AE16</f>
        <v>0</v>
      </c>
      <c r="AF14" s="120">
        <f>+[1]V111D!AF16</f>
        <v>0</v>
      </c>
      <c r="AG14" s="120">
        <f>+[1]V111D!AG16</f>
        <v>0</v>
      </c>
      <c r="AH14" s="120">
        <f>+[1]V111D!AH16</f>
        <v>0</v>
      </c>
      <c r="AI14" s="120">
        <f>+[1]V111D!AI16</f>
        <v>0</v>
      </c>
      <c r="AJ14" s="120">
        <f>+[1]V111D!AJ16</f>
        <v>0</v>
      </c>
    </row>
    <row r="15" spans="1:36">
      <c r="A15" s="120" t="str">
        <f>+[1]V111D!A17</f>
        <v>ANGLE</v>
      </c>
      <c r="B15" s="120">
        <f>+[1]V111D!B17</f>
        <v>0</v>
      </c>
      <c r="C15" s="120">
        <f>+[1]V111D!C17</f>
        <v>0</v>
      </c>
      <c r="D15" s="120">
        <f>+[1]V111D!D17</f>
        <v>0</v>
      </c>
      <c r="E15" s="120">
        <f>+[1]V111D!E17</f>
        <v>0</v>
      </c>
      <c r="F15" s="120">
        <f>+[1]V111D!F17</f>
        <v>0</v>
      </c>
      <c r="G15" s="120">
        <f>+[1]V111D!G17</f>
        <v>0</v>
      </c>
      <c r="H15" s="120">
        <f>+[1]V111D!H17</f>
        <v>0</v>
      </c>
      <c r="I15" s="120">
        <f>+[1]V111D!I17</f>
        <v>0</v>
      </c>
      <c r="J15" s="120">
        <f>+[1]V111D!J17</f>
        <v>0</v>
      </c>
      <c r="K15" s="120">
        <f>+[1]V111D!K17</f>
        <v>0</v>
      </c>
      <c r="L15" s="120">
        <f>+[1]V111D!L17</f>
        <v>0</v>
      </c>
      <c r="M15" s="120">
        <f>+[1]V111D!M17</f>
        <v>0</v>
      </c>
      <c r="N15" s="120">
        <f>+[1]V111D!N17</f>
        <v>0</v>
      </c>
      <c r="O15" s="120">
        <f>+[1]V111D!O17</f>
        <v>0</v>
      </c>
      <c r="P15" s="120">
        <f>+[1]V111D!P17</f>
        <v>0</v>
      </c>
      <c r="Q15" s="120">
        <f>+[1]V111D!Q17</f>
        <v>0</v>
      </c>
      <c r="R15" s="120">
        <f>+[1]V111D!R17</f>
        <v>0</v>
      </c>
      <c r="S15" s="120">
        <f>+[1]V111D!S17</f>
        <v>0</v>
      </c>
      <c r="T15" s="120">
        <f>+[1]V111D!T17</f>
        <v>0</v>
      </c>
      <c r="U15" s="120">
        <f>+[1]V111D!U17</f>
        <v>0</v>
      </c>
      <c r="V15" s="120">
        <f>+[1]V111D!V17</f>
        <v>0</v>
      </c>
      <c r="W15" s="120">
        <f>+[1]V111D!W17</f>
        <v>0</v>
      </c>
      <c r="X15" s="120">
        <f>+[1]V111D!X17</f>
        <v>0</v>
      </c>
      <c r="Y15" s="120">
        <f>+[1]V111D!Y17</f>
        <v>0</v>
      </c>
      <c r="Z15" s="120">
        <f>+[1]V111D!Z17</f>
        <v>0</v>
      </c>
      <c r="AA15" s="120">
        <f>+[1]V111D!AA17</f>
        <v>0</v>
      </c>
      <c r="AB15" s="120">
        <f>+[1]V111D!AB17</f>
        <v>0</v>
      </c>
      <c r="AC15" s="120">
        <f>+[1]V111D!AC17</f>
        <v>0</v>
      </c>
      <c r="AD15" s="120">
        <f>+[1]V111D!AD17</f>
        <v>0</v>
      </c>
      <c r="AE15" s="120">
        <f>+[1]V111D!AE17</f>
        <v>0</v>
      </c>
      <c r="AF15" s="120">
        <f>+[1]V111D!AF17</f>
        <v>0</v>
      </c>
      <c r="AG15" s="120">
        <f>+[1]V111D!AG17</f>
        <v>0</v>
      </c>
      <c r="AH15" s="120">
        <f>+[1]V111D!AH17</f>
        <v>0</v>
      </c>
      <c r="AI15" s="120">
        <f>+[1]V111D!AI17</f>
        <v>0</v>
      </c>
      <c r="AJ15" s="120">
        <f>+[1]V111D!AJ17</f>
        <v>0</v>
      </c>
    </row>
    <row r="16" spans="1:36">
      <c r="A16" s="120" t="str">
        <f>+[1]V111D!A18</f>
        <v>BURR ALL</v>
      </c>
      <c r="B16" s="120">
        <f>+[1]V111D!B18</f>
        <v>0</v>
      </c>
      <c r="C16" s="120">
        <f>+[1]V111D!C18</f>
        <v>0</v>
      </c>
      <c r="D16" s="120">
        <f>+[1]V111D!D18</f>
        <v>0</v>
      </c>
      <c r="E16" s="120">
        <f>+[1]V111D!E18</f>
        <v>0</v>
      </c>
      <c r="F16" s="120">
        <f>+[1]V111D!F18</f>
        <v>0</v>
      </c>
      <c r="G16" s="120">
        <f>+[1]V111D!G18</f>
        <v>0</v>
      </c>
      <c r="H16" s="120">
        <f>+[1]V111D!H18</f>
        <v>0</v>
      </c>
      <c r="I16" s="120">
        <f>+[1]V111D!I18</f>
        <v>0</v>
      </c>
      <c r="J16" s="120">
        <f>+[1]V111D!J18</f>
        <v>0</v>
      </c>
      <c r="K16" s="120">
        <f>+[1]V111D!K18</f>
        <v>0</v>
      </c>
      <c r="L16" s="120">
        <f>+[1]V111D!L18</f>
        <v>0</v>
      </c>
      <c r="M16" s="120">
        <f>+[1]V111D!M18</f>
        <v>0</v>
      </c>
      <c r="N16" s="120">
        <f>+[1]V111D!N18</f>
        <v>0</v>
      </c>
      <c r="O16" s="120">
        <f>+[1]V111D!O18</f>
        <v>0</v>
      </c>
      <c r="P16" s="120">
        <f>+[1]V111D!P18</f>
        <v>0</v>
      </c>
      <c r="Q16" s="120">
        <f>+[1]V111D!Q18</f>
        <v>0</v>
      </c>
      <c r="R16" s="120">
        <f>+[1]V111D!R18</f>
        <v>0</v>
      </c>
      <c r="S16" s="120">
        <f>+[1]V111D!S18</f>
        <v>0</v>
      </c>
      <c r="T16" s="120">
        <f>+[1]V111D!T18</f>
        <v>0</v>
      </c>
      <c r="U16" s="120">
        <f>+[1]V111D!U18</f>
        <v>0</v>
      </c>
      <c r="V16" s="120">
        <f>+[1]V111D!V18</f>
        <v>0</v>
      </c>
      <c r="W16" s="120">
        <f>+[1]V111D!W18</f>
        <v>0</v>
      </c>
      <c r="X16" s="120">
        <f>+[1]V111D!X18</f>
        <v>0</v>
      </c>
      <c r="Y16" s="120">
        <f>+[1]V111D!Y18</f>
        <v>0</v>
      </c>
      <c r="Z16" s="120">
        <f>+[1]V111D!Z18</f>
        <v>0</v>
      </c>
      <c r="AA16" s="120">
        <f>+[1]V111D!AA18</f>
        <v>0</v>
      </c>
      <c r="AB16" s="120">
        <f>+[1]V111D!AB18</f>
        <v>0</v>
      </c>
      <c r="AC16" s="120">
        <f>+[1]V111D!AC18</f>
        <v>0</v>
      </c>
      <c r="AD16" s="120">
        <f>+[1]V111D!AD18</f>
        <v>0</v>
      </c>
      <c r="AE16" s="120">
        <f>+[1]V111D!AE18</f>
        <v>0</v>
      </c>
      <c r="AF16" s="120">
        <f>+[1]V111D!AF18</f>
        <v>0</v>
      </c>
      <c r="AG16" s="120">
        <f>+[1]V111D!AG18</f>
        <v>0</v>
      </c>
      <c r="AH16" s="120">
        <f>+[1]V111D!AH18</f>
        <v>0</v>
      </c>
      <c r="AI16" s="120">
        <f>+[1]V111D!AI18</f>
        <v>0</v>
      </c>
      <c r="AJ16" s="120">
        <f>+[1]V111D!AJ18</f>
        <v>0</v>
      </c>
    </row>
    <row r="17" spans="1:36">
      <c r="A17" s="120" t="str">
        <f>+[1]V111D!A19</f>
        <v>CONTAM ALL</v>
      </c>
      <c r="B17" s="120">
        <f>+[1]V111D!B19</f>
        <v>25</v>
      </c>
      <c r="C17" s="120">
        <f>+[1]V111D!C19</f>
        <v>0</v>
      </c>
      <c r="D17" s="120">
        <f>+[1]V111D!D19</f>
        <v>0</v>
      </c>
      <c r="E17" s="120">
        <f>+[1]V111D!E19</f>
        <v>102</v>
      </c>
      <c r="F17" s="120">
        <f>+[1]V111D!F19</f>
        <v>102</v>
      </c>
      <c r="G17" s="120">
        <f>+[1]V111D!G19</f>
        <v>0</v>
      </c>
      <c r="H17" s="120">
        <f>+[1]V111D!H19</f>
        <v>0</v>
      </c>
      <c r="I17" s="120">
        <f>+[1]V111D!I19</f>
        <v>0</v>
      </c>
      <c r="J17" s="120">
        <f>+[1]V111D!J19</f>
        <v>0</v>
      </c>
      <c r="K17" s="120">
        <f>+[1]V111D!K19</f>
        <v>0</v>
      </c>
      <c r="L17" s="120">
        <f>+[1]V111D!L19</f>
        <v>0</v>
      </c>
      <c r="M17" s="120">
        <f>+[1]V111D!M19</f>
        <v>0</v>
      </c>
      <c r="N17" s="120">
        <f>+[1]V111D!N19</f>
        <v>0</v>
      </c>
      <c r="O17" s="120">
        <f>+[1]V111D!O19</f>
        <v>0</v>
      </c>
      <c r="P17" s="120">
        <f>+[1]V111D!P19</f>
        <v>0</v>
      </c>
      <c r="Q17" s="120">
        <f>+[1]V111D!Q19</f>
        <v>0</v>
      </c>
      <c r="R17" s="120">
        <f>+[1]V111D!R19</f>
        <v>0</v>
      </c>
      <c r="S17" s="120">
        <f>+[1]V111D!S19</f>
        <v>0</v>
      </c>
      <c r="T17" s="120">
        <f>+[1]V111D!T19</f>
        <v>0</v>
      </c>
      <c r="U17" s="120">
        <f>+[1]V111D!U19</f>
        <v>0</v>
      </c>
      <c r="V17" s="120">
        <f>+[1]V111D!V19</f>
        <v>0</v>
      </c>
      <c r="W17" s="120">
        <f>+[1]V111D!W19</f>
        <v>0</v>
      </c>
      <c r="X17" s="120">
        <f>+[1]V111D!X19</f>
        <v>0</v>
      </c>
      <c r="Y17" s="120">
        <f>+[1]V111D!Y19</f>
        <v>0</v>
      </c>
      <c r="Z17" s="120">
        <f>+[1]V111D!Z19</f>
        <v>0</v>
      </c>
      <c r="AA17" s="120">
        <f>+[1]V111D!AA19</f>
        <v>0</v>
      </c>
      <c r="AB17" s="120">
        <f>+[1]V111D!AB19</f>
        <v>0</v>
      </c>
      <c r="AC17" s="120">
        <f>+[1]V111D!AC19</f>
        <v>0</v>
      </c>
      <c r="AD17" s="120">
        <f>+[1]V111D!AD19</f>
        <v>0</v>
      </c>
      <c r="AE17" s="120">
        <f>+[1]V111D!AE19</f>
        <v>0</v>
      </c>
      <c r="AF17" s="120">
        <f>+[1]V111D!AF19</f>
        <v>0</v>
      </c>
      <c r="AG17" s="120">
        <f>+[1]V111D!AG19</f>
        <v>0</v>
      </c>
      <c r="AH17" s="120">
        <f>+[1]V111D!AH19</f>
        <v>0</v>
      </c>
      <c r="AI17" s="120">
        <f>+[1]V111D!AI19</f>
        <v>0</v>
      </c>
      <c r="AJ17" s="120">
        <f>+[1]V111D!AJ19</f>
        <v>0</v>
      </c>
    </row>
    <row r="18" spans="1:36">
      <c r="A18" s="120" t="str">
        <f>+[1]V111D!A20</f>
        <v>CUT NG</v>
      </c>
      <c r="B18" s="120">
        <f>+[1]V111D!B20</f>
        <v>0</v>
      </c>
      <c r="C18" s="120">
        <f>+[1]V111D!C20</f>
        <v>0</v>
      </c>
      <c r="D18" s="120">
        <f>+[1]V111D!D20</f>
        <v>0</v>
      </c>
      <c r="E18" s="120">
        <f>+[1]V111D!E20</f>
        <v>0</v>
      </c>
      <c r="F18" s="120">
        <f>+[1]V111D!F20</f>
        <v>0</v>
      </c>
      <c r="G18" s="120">
        <f>+[1]V111D!G20</f>
        <v>0</v>
      </c>
      <c r="H18" s="120">
        <f>+[1]V111D!H20</f>
        <v>0</v>
      </c>
      <c r="I18" s="120">
        <f>+[1]V111D!I20</f>
        <v>0</v>
      </c>
      <c r="J18" s="120">
        <f>+[1]V111D!J20</f>
        <v>0</v>
      </c>
      <c r="K18" s="120">
        <f>+[1]V111D!K20</f>
        <v>0</v>
      </c>
      <c r="L18" s="120">
        <f>+[1]V111D!L20</f>
        <v>0</v>
      </c>
      <c r="M18" s="120">
        <f>+[1]V111D!M20</f>
        <v>0</v>
      </c>
      <c r="N18" s="120">
        <f>+[1]V111D!N20</f>
        <v>0</v>
      </c>
      <c r="O18" s="120">
        <f>+[1]V111D!O20</f>
        <v>0</v>
      </c>
      <c r="P18" s="120">
        <f>+[1]V111D!P20</f>
        <v>0</v>
      </c>
      <c r="Q18" s="120">
        <f>+[1]V111D!Q20</f>
        <v>0</v>
      </c>
      <c r="R18" s="120">
        <f>+[1]V111D!R20</f>
        <v>0</v>
      </c>
      <c r="S18" s="120">
        <f>+[1]V111D!S20</f>
        <v>0</v>
      </c>
      <c r="T18" s="120">
        <f>+[1]V111D!T20</f>
        <v>0</v>
      </c>
      <c r="U18" s="120">
        <f>+[1]V111D!U20</f>
        <v>0</v>
      </c>
      <c r="V18" s="120">
        <f>+[1]V111D!V20</f>
        <v>0</v>
      </c>
      <c r="W18" s="120">
        <f>+[1]V111D!W20</f>
        <v>0</v>
      </c>
      <c r="X18" s="120">
        <f>+[1]V111D!X20</f>
        <v>0</v>
      </c>
      <c r="Y18" s="120">
        <f>+[1]V111D!Y20</f>
        <v>0</v>
      </c>
      <c r="Z18" s="120">
        <f>+[1]V111D!Z20</f>
        <v>0</v>
      </c>
      <c r="AA18" s="120">
        <f>+[1]V111D!AA20</f>
        <v>0</v>
      </c>
      <c r="AB18" s="120">
        <f>+[1]V111D!AB20</f>
        <v>0</v>
      </c>
      <c r="AC18" s="120">
        <f>+[1]V111D!AC20</f>
        <v>0</v>
      </c>
      <c r="AD18" s="120">
        <f>+[1]V111D!AD20</f>
        <v>0</v>
      </c>
      <c r="AE18" s="120">
        <f>+[1]V111D!AE20</f>
        <v>0</v>
      </c>
      <c r="AF18" s="120">
        <f>+[1]V111D!AF20</f>
        <v>0</v>
      </c>
      <c r="AG18" s="120">
        <f>+[1]V111D!AG20</f>
        <v>0</v>
      </c>
      <c r="AH18" s="120">
        <f>+[1]V111D!AH20</f>
        <v>0</v>
      </c>
      <c r="AI18" s="120">
        <f>+[1]V111D!AI20</f>
        <v>0</v>
      </c>
      <c r="AJ18" s="120">
        <f>+[1]V111D!AJ20</f>
        <v>0</v>
      </c>
    </row>
    <row r="19" spans="1:36" s="80" customFormat="1">
      <c r="A19" s="122" t="str">
        <f>+[1]V111D!A21</f>
        <v>DENT ALL</v>
      </c>
      <c r="B19" s="122">
        <f>+[1]V111D!B21</f>
        <v>4</v>
      </c>
      <c r="C19" s="122">
        <f>+[1]V111D!C21</f>
        <v>0</v>
      </c>
      <c r="D19" s="122">
        <f>+[1]V111D!D21</f>
        <v>2</v>
      </c>
      <c r="E19" s="122">
        <f>+[1]V111D!E21</f>
        <v>4</v>
      </c>
      <c r="F19" s="122">
        <f>+[1]V111D!F21</f>
        <v>4</v>
      </c>
      <c r="G19" s="122">
        <f>+[1]V111D!G21</f>
        <v>0</v>
      </c>
      <c r="H19" s="122">
        <f>+[1]V111D!H21</f>
        <v>0</v>
      </c>
      <c r="I19" s="122">
        <f>+[1]V111D!I21</f>
        <v>0</v>
      </c>
      <c r="J19" s="122">
        <f>+[1]V111D!J21</f>
        <v>0</v>
      </c>
      <c r="K19" s="122">
        <f>+[1]V111D!K21</f>
        <v>0</v>
      </c>
      <c r="L19" s="122">
        <f>+[1]V111D!L21</f>
        <v>0</v>
      </c>
      <c r="M19" s="122">
        <f>+[1]V111D!M21</f>
        <v>0</v>
      </c>
      <c r="N19" s="122">
        <f>+[1]V111D!N21</f>
        <v>0</v>
      </c>
      <c r="O19" s="122">
        <f>+[1]V111D!O21</f>
        <v>0</v>
      </c>
      <c r="P19" s="122">
        <f>+[1]V111D!P21</f>
        <v>0</v>
      </c>
      <c r="Q19" s="122">
        <f>+[1]V111D!Q21</f>
        <v>0</v>
      </c>
      <c r="R19" s="122">
        <f>+[1]V111D!R21</f>
        <v>0</v>
      </c>
      <c r="S19" s="122">
        <f>+[1]V111D!S21</f>
        <v>0</v>
      </c>
      <c r="T19" s="122">
        <f>+[1]V111D!T21</f>
        <v>0</v>
      </c>
      <c r="U19" s="122">
        <f>+[1]V111D!U21</f>
        <v>0</v>
      </c>
      <c r="V19" s="122">
        <f>+[1]V111D!V21</f>
        <v>0</v>
      </c>
      <c r="W19" s="122">
        <f>+[1]V111D!W21</f>
        <v>0</v>
      </c>
      <c r="X19" s="122">
        <f>+[1]V111D!X21</f>
        <v>0</v>
      </c>
      <c r="Y19" s="122">
        <f>+[1]V111D!Y21</f>
        <v>0</v>
      </c>
      <c r="Z19" s="122">
        <f>+[1]V111D!Z21</f>
        <v>0</v>
      </c>
      <c r="AA19" s="122">
        <f>+[1]V111D!AA21</f>
        <v>0</v>
      </c>
      <c r="AB19" s="122">
        <f>+[1]V111D!AB21</f>
        <v>0</v>
      </c>
      <c r="AC19" s="122">
        <f>+[1]V111D!AC21</f>
        <v>0</v>
      </c>
      <c r="AD19" s="122">
        <f>+[1]V111D!AD21</f>
        <v>0</v>
      </c>
      <c r="AE19" s="122">
        <f>+[1]V111D!AE21</f>
        <v>0</v>
      </c>
      <c r="AF19" s="122">
        <f>+[1]V111D!AF21</f>
        <v>0</v>
      </c>
      <c r="AG19" s="122">
        <f>+[1]V111D!AG21</f>
        <v>0</v>
      </c>
      <c r="AH19" s="122">
        <f>+[1]V111D!AH21</f>
        <v>0</v>
      </c>
      <c r="AI19" s="122">
        <f>+[1]V111D!AI21</f>
        <v>0</v>
      </c>
      <c r="AJ19" s="122">
        <f>+[1]V111D!AJ21</f>
        <v>0</v>
      </c>
    </row>
    <row r="20" spans="1:36">
      <c r="A20" s="120" t="str">
        <f>+[1]V111D!A22</f>
        <v>DRILL/SCREW NG</v>
      </c>
      <c r="B20" s="120">
        <f>+[1]V111D!B22</f>
        <v>0</v>
      </c>
      <c r="C20" s="120">
        <f>+[1]V111D!C22</f>
        <v>0</v>
      </c>
      <c r="D20" s="120">
        <f>+[1]V111D!D22</f>
        <v>0</v>
      </c>
      <c r="E20" s="120">
        <f>+[1]V111D!E22</f>
        <v>0</v>
      </c>
      <c r="F20" s="120">
        <f>+[1]V111D!F22</f>
        <v>0</v>
      </c>
      <c r="G20" s="120">
        <f>+[1]V111D!G22</f>
        <v>0</v>
      </c>
      <c r="H20" s="120">
        <f>+[1]V111D!H22</f>
        <v>0</v>
      </c>
      <c r="I20" s="120">
        <f>+[1]V111D!I22</f>
        <v>0</v>
      </c>
      <c r="J20" s="120">
        <f>+[1]V111D!J22</f>
        <v>0</v>
      </c>
      <c r="K20" s="120">
        <f>+[1]V111D!K22</f>
        <v>0</v>
      </c>
      <c r="L20" s="120">
        <f>+[1]V111D!L22</f>
        <v>0</v>
      </c>
      <c r="M20" s="120">
        <f>+[1]V111D!M22</f>
        <v>0</v>
      </c>
      <c r="N20" s="120">
        <f>+[1]V111D!N22</f>
        <v>0</v>
      </c>
      <c r="O20" s="120">
        <f>+[1]V111D!O22</f>
        <v>0</v>
      </c>
      <c r="P20" s="120">
        <f>+[1]V111D!P22</f>
        <v>0</v>
      </c>
      <c r="Q20" s="120">
        <f>+[1]V111D!Q22</f>
        <v>0</v>
      </c>
      <c r="R20" s="120">
        <f>+[1]V111D!R22</f>
        <v>0</v>
      </c>
      <c r="S20" s="120">
        <f>+[1]V111D!S22</f>
        <v>0</v>
      </c>
      <c r="T20" s="120">
        <f>+[1]V111D!T22</f>
        <v>0</v>
      </c>
      <c r="U20" s="120">
        <f>+[1]V111D!U22</f>
        <v>0</v>
      </c>
      <c r="V20" s="120">
        <f>+[1]V111D!V22</f>
        <v>0</v>
      </c>
      <c r="W20" s="120">
        <f>+[1]V111D!W22</f>
        <v>0</v>
      </c>
      <c r="X20" s="120">
        <f>+[1]V111D!X22</f>
        <v>0</v>
      </c>
      <c r="Y20" s="120">
        <f>+[1]V111D!Y22</f>
        <v>0</v>
      </c>
      <c r="Z20" s="120">
        <f>+[1]V111D!Z22</f>
        <v>0</v>
      </c>
      <c r="AA20" s="120">
        <f>+[1]V111D!AA22</f>
        <v>0</v>
      </c>
      <c r="AB20" s="120">
        <f>+[1]V111D!AB22</f>
        <v>0</v>
      </c>
      <c r="AC20" s="120">
        <f>+[1]V111D!AC22</f>
        <v>0</v>
      </c>
      <c r="AD20" s="120">
        <f>+[1]V111D!AD22</f>
        <v>0</v>
      </c>
      <c r="AE20" s="120">
        <f>+[1]V111D!AE22</f>
        <v>0</v>
      </c>
      <c r="AF20" s="120">
        <f>+[1]V111D!AF22</f>
        <v>0</v>
      </c>
      <c r="AG20" s="120">
        <f>+[1]V111D!AG22</f>
        <v>0</v>
      </c>
      <c r="AH20" s="120">
        <f>+[1]V111D!AH22</f>
        <v>0</v>
      </c>
      <c r="AI20" s="120">
        <f>+[1]V111D!AI22</f>
        <v>0</v>
      </c>
      <c r="AJ20" s="120">
        <f>+[1]V111D!AJ22</f>
        <v>0</v>
      </c>
    </row>
    <row r="21" spans="1:36">
      <c r="A21" s="120" t="str">
        <f>+[1]V111D!A23</f>
        <v>GEOMETRY</v>
      </c>
      <c r="B21" s="120">
        <f>+[1]V111D!B23</f>
        <v>0</v>
      </c>
      <c r="C21" s="120">
        <f>+[1]V111D!C23</f>
        <v>0</v>
      </c>
      <c r="D21" s="120">
        <f>+[1]V111D!D23</f>
        <v>0</v>
      </c>
      <c r="E21" s="120">
        <f>+[1]V111D!E23</f>
        <v>0</v>
      </c>
      <c r="F21" s="120">
        <f>+[1]V111D!F23</f>
        <v>0</v>
      </c>
      <c r="G21" s="120">
        <f>+[1]V111D!G23</f>
        <v>0</v>
      </c>
      <c r="H21" s="120">
        <f>+[1]V111D!H23</f>
        <v>0</v>
      </c>
      <c r="I21" s="120">
        <f>+[1]V111D!I23</f>
        <v>0</v>
      </c>
      <c r="J21" s="120">
        <f>+[1]V111D!J23</f>
        <v>0</v>
      </c>
      <c r="K21" s="120">
        <f>+[1]V111D!K23</f>
        <v>0</v>
      </c>
      <c r="L21" s="120">
        <f>+[1]V111D!L23</f>
        <v>0</v>
      </c>
      <c r="M21" s="120">
        <f>+[1]V111D!M23</f>
        <v>0</v>
      </c>
      <c r="N21" s="120">
        <f>+[1]V111D!N23</f>
        <v>0</v>
      </c>
      <c r="O21" s="120">
        <f>+[1]V111D!O23</f>
        <v>0</v>
      </c>
      <c r="P21" s="120">
        <f>+[1]V111D!P23</f>
        <v>0</v>
      </c>
      <c r="Q21" s="120">
        <f>+[1]V111D!Q23</f>
        <v>0</v>
      </c>
      <c r="R21" s="120">
        <f>+[1]V111D!R23</f>
        <v>0</v>
      </c>
      <c r="S21" s="120">
        <f>+[1]V111D!S23</f>
        <v>0</v>
      </c>
      <c r="T21" s="120">
        <f>+[1]V111D!T23</f>
        <v>0</v>
      </c>
      <c r="U21" s="120">
        <f>+[1]V111D!U23</f>
        <v>0</v>
      </c>
      <c r="V21" s="120">
        <f>+[1]V111D!V23</f>
        <v>0</v>
      </c>
      <c r="W21" s="120">
        <f>+[1]V111D!W23</f>
        <v>0</v>
      </c>
      <c r="X21" s="120">
        <f>+[1]V111D!X23</f>
        <v>0</v>
      </c>
      <c r="Y21" s="120">
        <f>+[1]V111D!Y23</f>
        <v>0</v>
      </c>
      <c r="Z21" s="120">
        <f>+[1]V111D!Z23</f>
        <v>0</v>
      </c>
      <c r="AA21" s="120">
        <f>+[1]V111D!AA23</f>
        <v>0</v>
      </c>
      <c r="AB21" s="120">
        <f>+[1]V111D!AB23</f>
        <v>0</v>
      </c>
      <c r="AC21" s="120">
        <f>+[1]V111D!AC23</f>
        <v>0</v>
      </c>
      <c r="AD21" s="120">
        <f>+[1]V111D!AD23</f>
        <v>0</v>
      </c>
      <c r="AE21" s="120">
        <f>+[1]V111D!AE23</f>
        <v>0</v>
      </c>
      <c r="AF21" s="120">
        <f>+[1]V111D!AF23</f>
        <v>0</v>
      </c>
      <c r="AG21" s="120">
        <f>+[1]V111D!AG23</f>
        <v>0</v>
      </c>
      <c r="AH21" s="120">
        <f>+[1]V111D!AH23</f>
        <v>0</v>
      </c>
      <c r="AI21" s="120">
        <f>+[1]V111D!AI23</f>
        <v>0</v>
      </c>
      <c r="AJ21" s="120">
        <f>+[1]V111D!AJ23</f>
        <v>0</v>
      </c>
    </row>
    <row r="22" spans="1:36">
      <c r="A22" s="120" t="str">
        <f>+[1]V111D!A24</f>
        <v>ID DEVIATE</v>
      </c>
      <c r="B22" s="120">
        <f>+[1]V111D!B24</f>
        <v>0</v>
      </c>
      <c r="C22" s="120">
        <f>+[1]V111D!C24</f>
        <v>0</v>
      </c>
      <c r="D22" s="120">
        <f>+[1]V111D!D24</f>
        <v>0</v>
      </c>
      <c r="E22" s="120">
        <f>+[1]V111D!E24</f>
        <v>0</v>
      </c>
      <c r="F22" s="120">
        <f>+[1]V111D!F24</f>
        <v>0</v>
      </c>
      <c r="G22" s="120">
        <f>+[1]V111D!G24</f>
        <v>0</v>
      </c>
      <c r="H22" s="120">
        <f>+[1]V111D!H24</f>
        <v>0</v>
      </c>
      <c r="I22" s="120">
        <f>+[1]V111D!I24</f>
        <v>0</v>
      </c>
      <c r="J22" s="120">
        <f>+[1]V111D!J24</f>
        <v>0</v>
      </c>
      <c r="K22" s="120">
        <f>+[1]V111D!K24</f>
        <v>0</v>
      </c>
      <c r="L22" s="120">
        <f>+[1]V111D!L24</f>
        <v>0</v>
      </c>
      <c r="M22" s="120">
        <f>+[1]V111D!M24</f>
        <v>0</v>
      </c>
      <c r="N22" s="120">
        <f>+[1]V111D!N24</f>
        <v>0</v>
      </c>
      <c r="O22" s="120">
        <f>+[1]V111D!O24</f>
        <v>0</v>
      </c>
      <c r="P22" s="120">
        <f>+[1]V111D!P24</f>
        <v>0</v>
      </c>
      <c r="Q22" s="120">
        <f>+[1]V111D!Q24</f>
        <v>0</v>
      </c>
      <c r="R22" s="120">
        <f>+[1]V111D!R24</f>
        <v>0</v>
      </c>
      <c r="S22" s="120">
        <f>+[1]V111D!S24</f>
        <v>0</v>
      </c>
      <c r="T22" s="120">
        <f>+[1]V111D!T24</f>
        <v>0</v>
      </c>
      <c r="U22" s="120">
        <f>+[1]V111D!U24</f>
        <v>0</v>
      </c>
      <c r="V22" s="120">
        <f>+[1]V111D!V24</f>
        <v>0</v>
      </c>
      <c r="W22" s="120">
        <f>+[1]V111D!W24</f>
        <v>0</v>
      </c>
      <c r="X22" s="120">
        <f>+[1]V111D!X24</f>
        <v>0</v>
      </c>
      <c r="Y22" s="120">
        <f>+[1]V111D!Y24</f>
        <v>0</v>
      </c>
      <c r="Z22" s="120">
        <f>+[1]V111D!Z24</f>
        <v>0</v>
      </c>
      <c r="AA22" s="120">
        <f>+[1]V111D!AA24</f>
        <v>0</v>
      </c>
      <c r="AB22" s="120">
        <f>+[1]V111D!AB24</f>
        <v>0</v>
      </c>
      <c r="AC22" s="120">
        <f>+[1]V111D!AC24</f>
        <v>0</v>
      </c>
      <c r="AD22" s="120">
        <f>+[1]V111D!AD24</f>
        <v>0</v>
      </c>
      <c r="AE22" s="120">
        <f>+[1]V111D!AE24</f>
        <v>0</v>
      </c>
      <c r="AF22" s="120">
        <f>+[1]V111D!AF24</f>
        <v>0</v>
      </c>
      <c r="AG22" s="120">
        <f>+[1]V111D!AG24</f>
        <v>0</v>
      </c>
      <c r="AH22" s="120">
        <f>+[1]V111D!AH24</f>
        <v>0</v>
      </c>
      <c r="AI22" s="120">
        <f>+[1]V111D!AI24</f>
        <v>0</v>
      </c>
      <c r="AJ22" s="120">
        <f>+[1]V111D!AJ24</f>
        <v>0</v>
      </c>
    </row>
    <row r="23" spans="1:36">
      <c r="A23" s="120" t="str">
        <f>+[1]V111D!A25</f>
        <v>ID SHAFT O/S</v>
      </c>
      <c r="B23" s="120">
        <f>+[1]V111D!B25</f>
        <v>1</v>
      </c>
      <c r="C23" s="120">
        <f>+[1]V111D!C25</f>
        <v>0</v>
      </c>
      <c r="D23" s="120">
        <f>+[1]V111D!D25</f>
        <v>1</v>
      </c>
      <c r="E23" s="120">
        <f>+[1]V111D!E25</f>
        <v>0</v>
      </c>
      <c r="F23" s="120">
        <f>+[1]V111D!F25</f>
        <v>0</v>
      </c>
      <c r="G23" s="120">
        <f>+[1]V111D!G25</f>
        <v>0</v>
      </c>
      <c r="H23" s="120">
        <f>+[1]V111D!H25</f>
        <v>0</v>
      </c>
      <c r="I23" s="120">
        <f>+[1]V111D!I25</f>
        <v>0</v>
      </c>
      <c r="J23" s="120">
        <f>+[1]V111D!J25</f>
        <v>0</v>
      </c>
      <c r="K23" s="120">
        <f>+[1]V111D!K25</f>
        <v>0</v>
      </c>
      <c r="L23" s="120">
        <f>+[1]V111D!L25</f>
        <v>0</v>
      </c>
      <c r="M23" s="120">
        <f>+[1]V111D!M25</f>
        <v>0</v>
      </c>
      <c r="N23" s="120">
        <f>+[1]V111D!N25</f>
        <v>0</v>
      </c>
      <c r="O23" s="120">
        <f>+[1]V111D!O25</f>
        <v>0</v>
      </c>
      <c r="P23" s="120">
        <f>+[1]V111D!P25</f>
        <v>0</v>
      </c>
      <c r="Q23" s="120">
        <f>+[1]V111D!Q25</f>
        <v>0</v>
      </c>
      <c r="R23" s="120">
        <f>+[1]V111D!R25</f>
        <v>0</v>
      </c>
      <c r="S23" s="120">
        <f>+[1]V111D!S25</f>
        <v>0</v>
      </c>
      <c r="T23" s="120">
        <f>+[1]V111D!T25</f>
        <v>0</v>
      </c>
      <c r="U23" s="120">
        <f>+[1]V111D!U25</f>
        <v>0</v>
      </c>
      <c r="V23" s="120">
        <f>+[1]V111D!V25</f>
        <v>0</v>
      </c>
      <c r="W23" s="120">
        <f>+[1]V111D!W25</f>
        <v>0</v>
      </c>
      <c r="X23" s="120">
        <f>+[1]V111D!X25</f>
        <v>0</v>
      </c>
      <c r="Y23" s="120">
        <f>+[1]V111D!Y25</f>
        <v>0</v>
      </c>
      <c r="Z23" s="120">
        <f>+[1]V111D!Z25</f>
        <v>0</v>
      </c>
      <c r="AA23" s="120">
        <f>+[1]V111D!AA25</f>
        <v>0</v>
      </c>
      <c r="AB23" s="120">
        <f>+[1]V111D!AB25</f>
        <v>0</v>
      </c>
      <c r="AC23" s="120">
        <f>+[1]V111D!AC25</f>
        <v>0</v>
      </c>
      <c r="AD23" s="120">
        <f>+[1]V111D!AD25</f>
        <v>0</v>
      </c>
      <c r="AE23" s="120">
        <f>+[1]V111D!AE25</f>
        <v>0</v>
      </c>
      <c r="AF23" s="120">
        <f>+[1]V111D!AF25</f>
        <v>0</v>
      </c>
      <c r="AG23" s="120">
        <f>+[1]V111D!AG25</f>
        <v>0</v>
      </c>
      <c r="AH23" s="120">
        <f>+[1]V111D!AH25</f>
        <v>0</v>
      </c>
      <c r="AI23" s="120">
        <f>+[1]V111D!AI25</f>
        <v>0</v>
      </c>
      <c r="AJ23" s="120">
        <f>+[1]V111D!AJ25</f>
        <v>0</v>
      </c>
    </row>
    <row r="24" spans="1:36">
      <c r="A24" s="120" t="str">
        <f>+[1]V111D!A26</f>
        <v>ID SHAFT TAPER</v>
      </c>
      <c r="B24" s="120">
        <f>+[1]V111D!B26</f>
        <v>0</v>
      </c>
      <c r="C24" s="120">
        <f>+[1]V111D!C26</f>
        <v>0</v>
      </c>
      <c r="D24" s="120">
        <f>+[1]V111D!D26</f>
        <v>0</v>
      </c>
      <c r="E24" s="120">
        <f>+[1]V111D!E26</f>
        <v>0</v>
      </c>
      <c r="F24" s="120">
        <f>+[1]V111D!F26</f>
        <v>0</v>
      </c>
      <c r="G24" s="120">
        <f>+[1]V111D!G26</f>
        <v>0</v>
      </c>
      <c r="H24" s="120">
        <f>+[1]V111D!H26</f>
        <v>0</v>
      </c>
      <c r="I24" s="120">
        <f>+[1]V111D!I26</f>
        <v>0</v>
      </c>
      <c r="J24" s="120">
        <f>+[1]V111D!J26</f>
        <v>0</v>
      </c>
      <c r="K24" s="120">
        <f>+[1]V111D!K26</f>
        <v>0</v>
      </c>
      <c r="L24" s="120">
        <f>+[1]V111D!L26</f>
        <v>0</v>
      </c>
      <c r="M24" s="120">
        <f>+[1]V111D!M26</f>
        <v>0</v>
      </c>
      <c r="N24" s="120">
        <f>+[1]V111D!N26</f>
        <v>0</v>
      </c>
      <c r="O24" s="120">
        <f>+[1]V111D!O26</f>
        <v>0</v>
      </c>
      <c r="P24" s="120">
        <f>+[1]V111D!P26</f>
        <v>0</v>
      </c>
      <c r="Q24" s="120">
        <f>+[1]V111D!Q26</f>
        <v>0</v>
      </c>
      <c r="R24" s="120">
        <f>+[1]V111D!R26</f>
        <v>0</v>
      </c>
      <c r="S24" s="120">
        <f>+[1]V111D!S26</f>
        <v>0</v>
      </c>
      <c r="T24" s="120">
        <f>+[1]V111D!T26</f>
        <v>0</v>
      </c>
      <c r="U24" s="120">
        <f>+[1]V111D!U26</f>
        <v>0</v>
      </c>
      <c r="V24" s="120">
        <f>+[1]V111D!V26</f>
        <v>0</v>
      </c>
      <c r="W24" s="120">
        <f>+[1]V111D!W26</f>
        <v>0</v>
      </c>
      <c r="X24" s="120">
        <f>+[1]V111D!X26</f>
        <v>0</v>
      </c>
      <c r="Y24" s="120">
        <f>+[1]V111D!Y26</f>
        <v>0</v>
      </c>
      <c r="Z24" s="120">
        <f>+[1]V111D!Z26</f>
        <v>0</v>
      </c>
      <c r="AA24" s="120">
        <f>+[1]V111D!AA26</f>
        <v>0</v>
      </c>
      <c r="AB24" s="120">
        <f>+[1]V111D!AB26</f>
        <v>0</v>
      </c>
      <c r="AC24" s="120">
        <f>+[1]V111D!AC26</f>
        <v>0</v>
      </c>
      <c r="AD24" s="120">
        <f>+[1]V111D!AD26</f>
        <v>0</v>
      </c>
      <c r="AE24" s="120">
        <f>+[1]V111D!AE26</f>
        <v>0</v>
      </c>
      <c r="AF24" s="120">
        <f>+[1]V111D!AF26</f>
        <v>0</v>
      </c>
      <c r="AG24" s="120">
        <f>+[1]V111D!AG26</f>
        <v>0</v>
      </c>
      <c r="AH24" s="120">
        <f>+[1]V111D!AH26</f>
        <v>0</v>
      </c>
      <c r="AI24" s="120">
        <f>+[1]V111D!AI26</f>
        <v>0</v>
      </c>
      <c r="AJ24" s="120">
        <f>+[1]V111D!AJ26</f>
        <v>0</v>
      </c>
    </row>
    <row r="25" spans="1:36">
      <c r="A25" s="120" t="str">
        <f>+[1]V111D!A27</f>
        <v>ID SHAFT U/S</v>
      </c>
      <c r="B25" s="120">
        <f>+[1]V111D!B27</f>
        <v>1</v>
      </c>
      <c r="C25" s="120">
        <f>+[1]V111D!C27</f>
        <v>0</v>
      </c>
      <c r="D25" s="120">
        <f>+[1]V111D!D27</f>
        <v>0</v>
      </c>
      <c r="E25" s="120">
        <f>+[1]V111D!E27</f>
        <v>0</v>
      </c>
      <c r="F25" s="120">
        <f>+[1]V111D!F27</f>
        <v>0</v>
      </c>
      <c r="G25" s="120">
        <f>+[1]V111D!G27</f>
        <v>0</v>
      </c>
      <c r="H25" s="120">
        <f>+[1]V111D!H27</f>
        <v>0</v>
      </c>
      <c r="I25" s="120">
        <f>+[1]V111D!I27</f>
        <v>0</v>
      </c>
      <c r="J25" s="120">
        <f>+[1]V111D!J27</f>
        <v>0</v>
      </c>
      <c r="K25" s="120">
        <f>+[1]V111D!K27</f>
        <v>0</v>
      </c>
      <c r="L25" s="120">
        <f>+[1]V111D!L27</f>
        <v>0</v>
      </c>
      <c r="M25" s="120">
        <f>+[1]V111D!M27</f>
        <v>0</v>
      </c>
      <c r="N25" s="120">
        <f>+[1]V111D!N27</f>
        <v>0</v>
      </c>
      <c r="O25" s="120">
        <f>+[1]V111D!O27</f>
        <v>0</v>
      </c>
      <c r="P25" s="120">
        <f>+[1]V111D!P27</f>
        <v>0</v>
      </c>
      <c r="Q25" s="120">
        <f>+[1]V111D!Q27</f>
        <v>0</v>
      </c>
      <c r="R25" s="120">
        <f>+[1]V111D!R27</f>
        <v>0</v>
      </c>
      <c r="S25" s="120">
        <f>+[1]V111D!S27</f>
        <v>0</v>
      </c>
      <c r="T25" s="120">
        <f>+[1]V111D!T27</f>
        <v>0</v>
      </c>
      <c r="U25" s="120">
        <f>+[1]V111D!U27</f>
        <v>0</v>
      </c>
      <c r="V25" s="120">
        <f>+[1]V111D!V27</f>
        <v>0</v>
      </c>
      <c r="W25" s="120">
        <f>+[1]V111D!W27</f>
        <v>0</v>
      </c>
      <c r="X25" s="120">
        <f>+[1]V111D!X27</f>
        <v>0</v>
      </c>
      <c r="Y25" s="120">
        <f>+[1]V111D!Y27</f>
        <v>0</v>
      </c>
      <c r="Z25" s="120">
        <f>+[1]V111D!Z27</f>
        <v>0</v>
      </c>
      <c r="AA25" s="120">
        <f>+[1]V111D!AA27</f>
        <v>0</v>
      </c>
      <c r="AB25" s="120">
        <f>+[1]V111D!AB27</f>
        <v>0</v>
      </c>
      <c r="AC25" s="120">
        <f>+[1]V111D!AC27</f>
        <v>0</v>
      </c>
      <c r="AD25" s="120">
        <f>+[1]V111D!AD27</f>
        <v>0</v>
      </c>
      <c r="AE25" s="120">
        <f>+[1]V111D!AE27</f>
        <v>0</v>
      </c>
      <c r="AF25" s="120">
        <f>+[1]V111D!AF27</f>
        <v>0</v>
      </c>
      <c r="AG25" s="120">
        <f>+[1]V111D!AG27</f>
        <v>0</v>
      </c>
      <c r="AH25" s="120">
        <f>+[1]V111D!AH27</f>
        <v>0</v>
      </c>
      <c r="AI25" s="120">
        <f>+[1]V111D!AI27</f>
        <v>0</v>
      </c>
      <c r="AJ25" s="120">
        <f>+[1]V111D!AJ27</f>
        <v>0</v>
      </c>
    </row>
    <row r="26" spans="1:36">
      <c r="A26" s="120" t="str">
        <f>+[1]V111D!A28</f>
        <v>ID/OD NG</v>
      </c>
      <c r="B26" s="120">
        <f>+[1]V111D!B28</f>
        <v>0</v>
      </c>
      <c r="C26" s="120">
        <f>+[1]V111D!C28</f>
        <v>0</v>
      </c>
      <c r="D26" s="120">
        <f>+[1]V111D!D28</f>
        <v>0</v>
      </c>
      <c r="E26" s="120">
        <f>+[1]V111D!E28</f>
        <v>0</v>
      </c>
      <c r="F26" s="120">
        <f>+[1]V111D!F28</f>
        <v>0</v>
      </c>
      <c r="G26" s="120">
        <f>+[1]V111D!G28</f>
        <v>0</v>
      </c>
      <c r="H26" s="120">
        <f>+[1]V111D!H28</f>
        <v>0</v>
      </c>
      <c r="I26" s="120">
        <f>+[1]V111D!I28</f>
        <v>0</v>
      </c>
      <c r="J26" s="120">
        <f>+[1]V111D!J28</f>
        <v>0</v>
      </c>
      <c r="K26" s="120">
        <f>+[1]V111D!K28</f>
        <v>0</v>
      </c>
      <c r="L26" s="120">
        <f>+[1]V111D!L28</f>
        <v>0</v>
      </c>
      <c r="M26" s="120">
        <f>+[1]V111D!M28</f>
        <v>0</v>
      </c>
      <c r="N26" s="120">
        <f>+[1]V111D!N28</f>
        <v>0</v>
      </c>
      <c r="O26" s="120">
        <f>+[1]V111D!O28</f>
        <v>0</v>
      </c>
      <c r="P26" s="120">
        <f>+[1]V111D!P28</f>
        <v>0</v>
      </c>
      <c r="Q26" s="120">
        <f>+[1]V111D!Q28</f>
        <v>0</v>
      </c>
      <c r="R26" s="120">
        <f>+[1]V111D!R28</f>
        <v>0</v>
      </c>
      <c r="S26" s="120">
        <f>+[1]V111D!S28</f>
        <v>0</v>
      </c>
      <c r="T26" s="120">
        <f>+[1]V111D!T28</f>
        <v>0</v>
      </c>
      <c r="U26" s="120">
        <f>+[1]V111D!U28</f>
        <v>0</v>
      </c>
      <c r="V26" s="120">
        <f>+[1]V111D!V28</f>
        <v>0</v>
      </c>
      <c r="W26" s="120">
        <f>+[1]V111D!W28</f>
        <v>0</v>
      </c>
      <c r="X26" s="120">
        <f>+[1]V111D!X28</f>
        <v>0</v>
      </c>
      <c r="Y26" s="120">
        <f>+[1]V111D!Y28</f>
        <v>0</v>
      </c>
      <c r="Z26" s="120">
        <f>+[1]V111D!Z28</f>
        <v>0</v>
      </c>
      <c r="AA26" s="120">
        <f>+[1]V111D!AA28</f>
        <v>0</v>
      </c>
      <c r="AB26" s="120">
        <f>+[1]V111D!AB28</f>
        <v>0</v>
      </c>
      <c r="AC26" s="120">
        <f>+[1]V111D!AC28</f>
        <v>0</v>
      </c>
      <c r="AD26" s="120">
        <f>+[1]V111D!AD28</f>
        <v>0</v>
      </c>
      <c r="AE26" s="120">
        <f>+[1]V111D!AE28</f>
        <v>0</v>
      </c>
      <c r="AF26" s="120">
        <f>+[1]V111D!AF28</f>
        <v>0</v>
      </c>
      <c r="AG26" s="120">
        <f>+[1]V111D!AG28</f>
        <v>0</v>
      </c>
      <c r="AH26" s="120">
        <f>+[1]V111D!AH28</f>
        <v>0</v>
      </c>
      <c r="AI26" s="120">
        <f>+[1]V111D!AI28</f>
        <v>0</v>
      </c>
      <c r="AJ26" s="120">
        <f>+[1]V111D!AJ28</f>
        <v>0</v>
      </c>
    </row>
    <row r="27" spans="1:36">
      <c r="A27" s="120" t="str">
        <f>+[1]V111D!A29</f>
        <v>LG NG</v>
      </c>
      <c r="B27" s="120">
        <f>+[1]V111D!B29</f>
        <v>0</v>
      </c>
      <c r="C27" s="120">
        <f>+[1]V111D!C29</f>
        <v>0</v>
      </c>
      <c r="D27" s="120">
        <f>+[1]V111D!D29</f>
        <v>0</v>
      </c>
      <c r="E27" s="120">
        <f>+[1]V111D!E29</f>
        <v>0</v>
      </c>
      <c r="F27" s="120">
        <f>+[1]V111D!F29</f>
        <v>0</v>
      </c>
      <c r="G27" s="120">
        <f>+[1]V111D!G29</f>
        <v>0</v>
      </c>
      <c r="H27" s="120">
        <f>+[1]V111D!H29</f>
        <v>0</v>
      </c>
      <c r="I27" s="120">
        <f>+[1]V111D!I29</f>
        <v>0</v>
      </c>
      <c r="J27" s="120">
        <f>+[1]V111D!J29</f>
        <v>0</v>
      </c>
      <c r="K27" s="120">
        <f>+[1]V111D!K29</f>
        <v>0</v>
      </c>
      <c r="L27" s="120">
        <f>+[1]V111D!L29</f>
        <v>0</v>
      </c>
      <c r="M27" s="120">
        <f>+[1]V111D!M29</f>
        <v>0</v>
      </c>
      <c r="N27" s="120">
        <f>+[1]V111D!N29</f>
        <v>0</v>
      </c>
      <c r="O27" s="120">
        <f>+[1]V111D!O29</f>
        <v>0</v>
      </c>
      <c r="P27" s="120">
        <f>+[1]V111D!P29</f>
        <v>0</v>
      </c>
      <c r="Q27" s="120">
        <f>+[1]V111D!Q29</f>
        <v>0</v>
      </c>
      <c r="R27" s="120">
        <f>+[1]V111D!R29</f>
        <v>0</v>
      </c>
      <c r="S27" s="120">
        <f>+[1]V111D!S29</f>
        <v>0</v>
      </c>
      <c r="T27" s="120">
        <f>+[1]V111D!T29</f>
        <v>0</v>
      </c>
      <c r="U27" s="120">
        <f>+[1]V111D!U29</f>
        <v>0</v>
      </c>
      <c r="V27" s="120">
        <f>+[1]V111D!V29</f>
        <v>0</v>
      </c>
      <c r="W27" s="120">
        <f>+[1]V111D!W29</f>
        <v>0</v>
      </c>
      <c r="X27" s="120">
        <f>+[1]V111D!X29</f>
        <v>0</v>
      </c>
      <c r="Y27" s="120">
        <f>+[1]V111D!Y29</f>
        <v>0</v>
      </c>
      <c r="Z27" s="120">
        <f>+[1]V111D!Z29</f>
        <v>0</v>
      </c>
      <c r="AA27" s="120">
        <f>+[1]V111D!AA29</f>
        <v>0</v>
      </c>
      <c r="AB27" s="120">
        <f>+[1]V111D!AB29</f>
        <v>0</v>
      </c>
      <c r="AC27" s="120">
        <f>+[1]V111D!AC29</f>
        <v>0</v>
      </c>
      <c r="AD27" s="120">
        <f>+[1]V111D!AD29</f>
        <v>0</v>
      </c>
      <c r="AE27" s="120">
        <f>+[1]V111D!AE29</f>
        <v>0</v>
      </c>
      <c r="AF27" s="120">
        <f>+[1]V111D!AF29</f>
        <v>0</v>
      </c>
      <c r="AG27" s="120">
        <f>+[1]V111D!AG29</f>
        <v>0</v>
      </c>
      <c r="AH27" s="120">
        <f>+[1]V111D!AH29</f>
        <v>0</v>
      </c>
      <c r="AI27" s="120">
        <f>+[1]V111D!AI29</f>
        <v>0</v>
      </c>
      <c r="AJ27" s="120">
        <f>+[1]V111D!AJ29</f>
        <v>0</v>
      </c>
    </row>
    <row r="28" spans="1:36">
      <c r="A28" s="120" t="str">
        <f>+[1]V111D!A30</f>
        <v>OD DISK O/S</v>
      </c>
      <c r="B28" s="120">
        <f>+[1]V111D!B30</f>
        <v>0</v>
      </c>
      <c r="C28" s="120">
        <f>+[1]V111D!C30</f>
        <v>0</v>
      </c>
      <c r="D28" s="120">
        <f>+[1]V111D!D30</f>
        <v>0</v>
      </c>
      <c r="E28" s="120">
        <f>+[1]V111D!E30</f>
        <v>0</v>
      </c>
      <c r="F28" s="120">
        <f>+[1]V111D!F30</f>
        <v>0</v>
      </c>
      <c r="G28" s="120">
        <f>+[1]V111D!G30</f>
        <v>0</v>
      </c>
      <c r="H28" s="120">
        <f>+[1]V111D!H30</f>
        <v>0</v>
      </c>
      <c r="I28" s="120">
        <f>+[1]V111D!I30</f>
        <v>0</v>
      </c>
      <c r="J28" s="120">
        <f>+[1]V111D!J30</f>
        <v>0</v>
      </c>
      <c r="K28" s="120">
        <f>+[1]V111D!K30</f>
        <v>0</v>
      </c>
      <c r="L28" s="120">
        <f>+[1]V111D!L30</f>
        <v>0</v>
      </c>
      <c r="M28" s="120">
        <f>+[1]V111D!M30</f>
        <v>0</v>
      </c>
      <c r="N28" s="120">
        <f>+[1]V111D!N30</f>
        <v>0</v>
      </c>
      <c r="O28" s="120">
        <f>+[1]V111D!O30</f>
        <v>0</v>
      </c>
      <c r="P28" s="120">
        <f>+[1]V111D!P30</f>
        <v>0</v>
      </c>
      <c r="Q28" s="120">
        <f>+[1]V111D!Q30</f>
        <v>0</v>
      </c>
      <c r="R28" s="120">
        <f>+[1]V111D!R30</f>
        <v>0</v>
      </c>
      <c r="S28" s="120">
        <f>+[1]V111D!S30</f>
        <v>0</v>
      </c>
      <c r="T28" s="120">
        <f>+[1]V111D!T30</f>
        <v>0</v>
      </c>
      <c r="U28" s="120">
        <f>+[1]V111D!U30</f>
        <v>0</v>
      </c>
      <c r="V28" s="120">
        <f>+[1]V111D!V30</f>
        <v>0</v>
      </c>
      <c r="W28" s="120">
        <f>+[1]V111D!W30</f>
        <v>0</v>
      </c>
      <c r="X28" s="120">
        <f>+[1]V111D!X30</f>
        <v>0</v>
      </c>
      <c r="Y28" s="120">
        <f>+[1]V111D!Y30</f>
        <v>0</v>
      </c>
      <c r="Z28" s="120">
        <f>+[1]V111D!Z30</f>
        <v>0</v>
      </c>
      <c r="AA28" s="120">
        <f>+[1]V111D!AA30</f>
        <v>0</v>
      </c>
      <c r="AB28" s="120">
        <f>+[1]V111D!AB30</f>
        <v>0</v>
      </c>
      <c r="AC28" s="120">
        <f>+[1]V111D!AC30</f>
        <v>0</v>
      </c>
      <c r="AD28" s="120">
        <f>+[1]V111D!AD30</f>
        <v>0</v>
      </c>
      <c r="AE28" s="120">
        <f>+[1]V111D!AE30</f>
        <v>0</v>
      </c>
      <c r="AF28" s="120">
        <f>+[1]V111D!AF30</f>
        <v>0</v>
      </c>
      <c r="AG28" s="120">
        <f>+[1]V111D!AG30</f>
        <v>0</v>
      </c>
      <c r="AH28" s="120">
        <f>+[1]V111D!AH30</f>
        <v>0</v>
      </c>
      <c r="AI28" s="120">
        <f>+[1]V111D!AI30</f>
        <v>0</v>
      </c>
      <c r="AJ28" s="120">
        <f>+[1]V111D!AJ30</f>
        <v>0</v>
      </c>
    </row>
    <row r="29" spans="1:36">
      <c r="A29" s="120" t="str">
        <f>+[1]V111D!A31</f>
        <v>OD DISK U/S</v>
      </c>
      <c r="B29" s="120">
        <f>+[1]V111D!B31</f>
        <v>0</v>
      </c>
      <c r="C29" s="120">
        <f>+[1]V111D!C31</f>
        <v>0</v>
      </c>
      <c r="D29" s="120">
        <f>+[1]V111D!D31</f>
        <v>0</v>
      </c>
      <c r="E29" s="120">
        <f>+[1]V111D!E31</f>
        <v>0</v>
      </c>
      <c r="F29" s="120">
        <f>+[1]V111D!F31</f>
        <v>0</v>
      </c>
      <c r="G29" s="120">
        <f>+[1]V111D!G31</f>
        <v>0</v>
      </c>
      <c r="H29" s="120">
        <f>+[1]V111D!H31</f>
        <v>0</v>
      </c>
      <c r="I29" s="120">
        <f>+[1]V111D!I31</f>
        <v>0</v>
      </c>
      <c r="J29" s="120">
        <f>+[1]V111D!J31</f>
        <v>0</v>
      </c>
      <c r="K29" s="120">
        <f>+[1]V111D!K31</f>
        <v>0</v>
      </c>
      <c r="L29" s="120">
        <f>+[1]V111D!L31</f>
        <v>0</v>
      </c>
      <c r="M29" s="120">
        <f>+[1]V111D!M31</f>
        <v>0</v>
      </c>
      <c r="N29" s="120">
        <f>+[1]V111D!N31</f>
        <v>0</v>
      </c>
      <c r="O29" s="120">
        <f>+[1]V111D!O31</f>
        <v>0</v>
      </c>
      <c r="P29" s="120">
        <f>+[1]V111D!P31</f>
        <v>0</v>
      </c>
      <c r="Q29" s="120">
        <f>+[1]V111D!Q31</f>
        <v>0</v>
      </c>
      <c r="R29" s="120">
        <f>+[1]V111D!R31</f>
        <v>0</v>
      </c>
      <c r="S29" s="120">
        <f>+[1]V111D!S31</f>
        <v>0</v>
      </c>
      <c r="T29" s="120">
        <f>+[1]V111D!T31</f>
        <v>0</v>
      </c>
      <c r="U29" s="120">
        <f>+[1]V111D!U31</f>
        <v>0</v>
      </c>
      <c r="V29" s="120">
        <f>+[1]V111D!V31</f>
        <v>0</v>
      </c>
      <c r="W29" s="120">
        <f>+[1]V111D!W31</f>
        <v>0</v>
      </c>
      <c r="X29" s="120">
        <f>+[1]V111D!X31</f>
        <v>0</v>
      </c>
      <c r="Y29" s="120">
        <f>+[1]V111D!Y31</f>
        <v>0</v>
      </c>
      <c r="Z29" s="120">
        <f>+[1]V111D!Z31</f>
        <v>0</v>
      </c>
      <c r="AA29" s="120">
        <f>+[1]V111D!AA31</f>
        <v>0</v>
      </c>
      <c r="AB29" s="120">
        <f>+[1]V111D!AB31</f>
        <v>0</v>
      </c>
      <c r="AC29" s="120">
        <f>+[1]V111D!AC31</f>
        <v>0</v>
      </c>
      <c r="AD29" s="120">
        <f>+[1]V111D!AD31</f>
        <v>0</v>
      </c>
      <c r="AE29" s="120">
        <f>+[1]V111D!AE31</f>
        <v>0</v>
      </c>
      <c r="AF29" s="120">
        <f>+[1]V111D!AF31</f>
        <v>0</v>
      </c>
      <c r="AG29" s="120">
        <f>+[1]V111D!AG31</f>
        <v>0</v>
      </c>
      <c r="AH29" s="120">
        <f>+[1]V111D!AH31</f>
        <v>0</v>
      </c>
      <c r="AI29" s="120">
        <f>+[1]V111D!AI31</f>
        <v>0</v>
      </c>
      <c r="AJ29" s="120">
        <f>+[1]V111D!AJ31</f>
        <v>0</v>
      </c>
    </row>
    <row r="30" spans="1:36">
      <c r="A30" s="120" t="str">
        <f>+[1]V111D!A32</f>
        <v>OTHER</v>
      </c>
      <c r="B30" s="120">
        <f>+[1]V111D!B32</f>
        <v>7</v>
      </c>
      <c r="C30" s="120">
        <f>+[1]V111D!C32</f>
        <v>0</v>
      </c>
      <c r="D30" s="120">
        <f>+[1]V111D!D32</f>
        <v>0</v>
      </c>
      <c r="E30" s="120">
        <f>+[1]V111D!E32</f>
        <v>0</v>
      </c>
      <c r="F30" s="120">
        <f>+[1]V111D!F32</f>
        <v>0</v>
      </c>
      <c r="G30" s="120">
        <f>+[1]V111D!G32</f>
        <v>0</v>
      </c>
      <c r="H30" s="120">
        <f>+[1]V111D!H32</f>
        <v>0</v>
      </c>
      <c r="I30" s="120">
        <f>+[1]V111D!I32</f>
        <v>0</v>
      </c>
      <c r="J30" s="120">
        <f>+[1]V111D!J32</f>
        <v>0</v>
      </c>
      <c r="K30" s="120">
        <f>+[1]V111D!K32</f>
        <v>0</v>
      </c>
      <c r="L30" s="120">
        <f>+[1]V111D!L32</f>
        <v>0</v>
      </c>
      <c r="M30" s="120">
        <f>+[1]V111D!M32</f>
        <v>0</v>
      </c>
      <c r="N30" s="120">
        <f>+[1]V111D!N32</f>
        <v>0</v>
      </c>
      <c r="O30" s="120">
        <f>+[1]V111D!O32</f>
        <v>0</v>
      </c>
      <c r="P30" s="120">
        <f>+[1]V111D!P32</f>
        <v>0</v>
      </c>
      <c r="Q30" s="120">
        <f>+[1]V111D!Q32</f>
        <v>0</v>
      </c>
      <c r="R30" s="120">
        <f>+[1]V111D!R32</f>
        <v>0</v>
      </c>
      <c r="S30" s="120">
        <f>+[1]V111D!S32</f>
        <v>0</v>
      </c>
      <c r="T30" s="120">
        <f>+[1]V111D!T32</f>
        <v>0</v>
      </c>
      <c r="U30" s="120">
        <f>+[1]V111D!U32</f>
        <v>0</v>
      </c>
      <c r="V30" s="120">
        <f>+[1]V111D!V32</f>
        <v>0</v>
      </c>
      <c r="W30" s="120">
        <f>+[1]V111D!W32</f>
        <v>0</v>
      </c>
      <c r="X30" s="120">
        <f>+[1]V111D!X32</f>
        <v>0</v>
      </c>
      <c r="Y30" s="120">
        <f>+[1]V111D!Y32</f>
        <v>0</v>
      </c>
      <c r="Z30" s="120">
        <f>+[1]V111D!Z32</f>
        <v>0</v>
      </c>
      <c r="AA30" s="120">
        <f>+[1]V111D!AA32</f>
        <v>0</v>
      </c>
      <c r="AB30" s="120">
        <f>+[1]V111D!AB32</f>
        <v>0</v>
      </c>
      <c r="AC30" s="120">
        <f>+[1]V111D!AC32</f>
        <v>0</v>
      </c>
      <c r="AD30" s="120">
        <f>+[1]V111D!AD32</f>
        <v>0</v>
      </c>
      <c r="AE30" s="120">
        <f>+[1]V111D!AE32</f>
        <v>0</v>
      </c>
      <c r="AF30" s="120">
        <f>+[1]V111D!AF32</f>
        <v>0</v>
      </c>
      <c r="AG30" s="120">
        <f>+[1]V111D!AG32</f>
        <v>0</v>
      </c>
      <c r="AH30" s="120">
        <f>+[1]V111D!AH32</f>
        <v>0</v>
      </c>
      <c r="AI30" s="120">
        <f>+[1]V111D!AI32</f>
        <v>0</v>
      </c>
      <c r="AJ30" s="120">
        <f>+[1]V111D!AJ32</f>
        <v>0</v>
      </c>
    </row>
    <row r="31" spans="1:36">
      <c r="A31" s="120" t="str">
        <f>+[1]V111D!A33</f>
        <v>OTHER DIMENSION NG</v>
      </c>
      <c r="B31" s="120">
        <f>+[1]V111D!B33</f>
        <v>0</v>
      </c>
      <c r="C31" s="120">
        <f>+[1]V111D!C33</f>
        <v>0</v>
      </c>
      <c r="D31" s="120">
        <f>+[1]V111D!D33</f>
        <v>0</v>
      </c>
      <c r="E31" s="120">
        <f>+[1]V111D!E33</f>
        <v>0</v>
      </c>
      <c r="F31" s="120">
        <f>+[1]V111D!F33</f>
        <v>0</v>
      </c>
      <c r="G31" s="120">
        <f>+[1]V111D!G33</f>
        <v>0</v>
      </c>
      <c r="H31" s="120">
        <f>+[1]V111D!H33</f>
        <v>0</v>
      </c>
      <c r="I31" s="120">
        <f>+[1]V111D!I33</f>
        <v>0</v>
      </c>
      <c r="J31" s="120">
        <f>+[1]V111D!J33</f>
        <v>0</v>
      </c>
      <c r="K31" s="120">
        <f>+[1]V111D!K33</f>
        <v>0</v>
      </c>
      <c r="L31" s="120">
        <f>+[1]V111D!L33</f>
        <v>0</v>
      </c>
      <c r="M31" s="120">
        <f>+[1]V111D!M33</f>
        <v>0</v>
      </c>
      <c r="N31" s="120">
        <f>+[1]V111D!N33</f>
        <v>0</v>
      </c>
      <c r="O31" s="120">
        <f>+[1]V111D!O33</f>
        <v>0</v>
      </c>
      <c r="P31" s="120">
        <f>+[1]V111D!P33</f>
        <v>0</v>
      </c>
      <c r="Q31" s="120">
        <f>+[1]V111D!Q33</f>
        <v>0</v>
      </c>
      <c r="R31" s="120">
        <f>+[1]V111D!R33</f>
        <v>0</v>
      </c>
      <c r="S31" s="120">
        <f>+[1]V111D!S33</f>
        <v>0</v>
      </c>
      <c r="T31" s="120">
        <f>+[1]V111D!T33</f>
        <v>0</v>
      </c>
      <c r="U31" s="120">
        <f>+[1]V111D!U33</f>
        <v>0</v>
      </c>
      <c r="V31" s="120">
        <f>+[1]V111D!V33</f>
        <v>0</v>
      </c>
      <c r="W31" s="120">
        <f>+[1]V111D!W33</f>
        <v>0</v>
      </c>
      <c r="X31" s="120">
        <f>+[1]V111D!X33</f>
        <v>0</v>
      </c>
      <c r="Y31" s="120">
        <f>+[1]V111D!Y33</f>
        <v>0</v>
      </c>
      <c r="Z31" s="120">
        <f>+[1]V111D!Z33</f>
        <v>0</v>
      </c>
      <c r="AA31" s="120">
        <f>+[1]V111D!AA33</f>
        <v>0</v>
      </c>
      <c r="AB31" s="120">
        <f>+[1]V111D!AB33</f>
        <v>0</v>
      </c>
      <c r="AC31" s="120">
        <f>+[1]V111D!AC33</f>
        <v>0</v>
      </c>
      <c r="AD31" s="120">
        <f>+[1]V111D!AD33</f>
        <v>0</v>
      </c>
      <c r="AE31" s="120">
        <f>+[1]V111D!AE33</f>
        <v>0</v>
      </c>
      <c r="AF31" s="120">
        <f>+[1]V111D!AF33</f>
        <v>0</v>
      </c>
      <c r="AG31" s="120">
        <f>+[1]V111D!AG33</f>
        <v>0</v>
      </c>
      <c r="AH31" s="120">
        <f>+[1]V111D!AH33</f>
        <v>0</v>
      </c>
      <c r="AI31" s="120">
        <f>+[1]V111D!AI33</f>
        <v>0</v>
      </c>
      <c r="AJ31" s="120">
        <f>+[1]V111D!AJ33</f>
        <v>0</v>
      </c>
    </row>
    <row r="32" spans="1:36">
      <c r="A32" s="120" t="str">
        <f>+[1]V111D!A34</f>
        <v>OTHER QC/PROD CHECKING</v>
      </c>
      <c r="B32" s="120">
        <f>+[1]V111D!B34</f>
        <v>38</v>
      </c>
      <c r="C32" s="120">
        <f>+[1]V111D!C34</f>
        <v>0</v>
      </c>
      <c r="D32" s="120">
        <f>+[1]V111D!D34</f>
        <v>17</v>
      </c>
      <c r="E32" s="120">
        <f>+[1]V111D!E34</f>
        <v>0</v>
      </c>
      <c r="F32" s="120">
        <f>+[1]V111D!F34</f>
        <v>0</v>
      </c>
      <c r="G32" s="120">
        <f>+[1]V111D!G34</f>
        <v>0</v>
      </c>
      <c r="H32" s="120">
        <f>+[1]V111D!H34</f>
        <v>0</v>
      </c>
      <c r="I32" s="120">
        <f>+[1]V111D!I34</f>
        <v>0</v>
      </c>
      <c r="J32" s="120">
        <f>+[1]V111D!J34</f>
        <v>0</v>
      </c>
      <c r="K32" s="120">
        <f>+[1]V111D!K34</f>
        <v>0</v>
      </c>
      <c r="L32" s="120">
        <f>+[1]V111D!L34</f>
        <v>0</v>
      </c>
      <c r="M32" s="120">
        <f>+[1]V111D!M34</f>
        <v>0</v>
      </c>
      <c r="N32" s="120">
        <f>+[1]V111D!N34</f>
        <v>0</v>
      </c>
      <c r="O32" s="120">
        <f>+[1]V111D!O34</f>
        <v>0</v>
      </c>
      <c r="P32" s="120">
        <f>+[1]V111D!P34</f>
        <v>0</v>
      </c>
      <c r="Q32" s="120">
        <f>+[1]V111D!Q34</f>
        <v>0</v>
      </c>
      <c r="R32" s="120">
        <f>+[1]V111D!R34</f>
        <v>0</v>
      </c>
      <c r="S32" s="120">
        <f>+[1]V111D!S34</f>
        <v>0</v>
      </c>
      <c r="T32" s="120">
        <f>+[1]V111D!T34</f>
        <v>0</v>
      </c>
      <c r="U32" s="120">
        <f>+[1]V111D!U34</f>
        <v>0</v>
      </c>
      <c r="V32" s="120">
        <f>+[1]V111D!V34</f>
        <v>0</v>
      </c>
      <c r="W32" s="120">
        <f>+[1]V111D!W34</f>
        <v>0</v>
      </c>
      <c r="X32" s="120">
        <f>+[1]V111D!X34</f>
        <v>0</v>
      </c>
      <c r="Y32" s="120">
        <f>+[1]V111D!Y34</f>
        <v>0</v>
      </c>
      <c r="Z32" s="120">
        <f>+[1]V111D!Z34</f>
        <v>0</v>
      </c>
      <c r="AA32" s="120">
        <f>+[1]V111D!AA34</f>
        <v>0</v>
      </c>
      <c r="AB32" s="120">
        <f>+[1]V111D!AB34</f>
        <v>0</v>
      </c>
      <c r="AC32" s="120">
        <f>+[1]V111D!AC34</f>
        <v>0</v>
      </c>
      <c r="AD32" s="120">
        <f>+[1]V111D!AD34</f>
        <v>0</v>
      </c>
      <c r="AE32" s="120">
        <f>+[1]V111D!AE34</f>
        <v>0</v>
      </c>
      <c r="AF32" s="120">
        <f>+[1]V111D!AF34</f>
        <v>0</v>
      </c>
      <c r="AG32" s="120">
        <f>+[1]V111D!AG34</f>
        <v>0</v>
      </c>
      <c r="AH32" s="120">
        <f>+[1]V111D!AH34</f>
        <v>0</v>
      </c>
      <c r="AI32" s="120">
        <f>+[1]V111D!AI34</f>
        <v>0</v>
      </c>
      <c r="AJ32" s="120">
        <f>+[1]V111D!AJ34</f>
        <v>0</v>
      </c>
    </row>
    <row r="33" spans="1:36">
      <c r="A33" s="120" t="str">
        <f>+[1]V111D!A35</f>
        <v>OTHER VISUAL NG</v>
      </c>
      <c r="B33" s="120">
        <f>+[1]V111D!B35</f>
        <v>3</v>
      </c>
      <c r="C33" s="120">
        <f>+[1]V111D!C35</f>
        <v>0</v>
      </c>
      <c r="D33" s="120">
        <f>+[1]V111D!D35</f>
        <v>0</v>
      </c>
      <c r="E33" s="120">
        <f>+[1]V111D!E35</f>
        <v>0</v>
      </c>
      <c r="F33" s="120">
        <f>+[1]V111D!F35</f>
        <v>0</v>
      </c>
      <c r="G33" s="120">
        <f>+[1]V111D!G35</f>
        <v>0</v>
      </c>
      <c r="H33" s="120">
        <f>+[1]V111D!H35</f>
        <v>0</v>
      </c>
      <c r="I33" s="120">
        <f>+[1]V111D!I35</f>
        <v>0</v>
      </c>
      <c r="J33" s="120">
        <f>+[1]V111D!J35</f>
        <v>0</v>
      </c>
      <c r="K33" s="120">
        <f>+[1]V111D!K35</f>
        <v>0</v>
      </c>
      <c r="L33" s="120">
        <f>+[1]V111D!L35</f>
        <v>0</v>
      </c>
      <c r="M33" s="120">
        <f>+[1]V111D!M35</f>
        <v>0</v>
      </c>
      <c r="N33" s="120">
        <f>+[1]V111D!N35</f>
        <v>0</v>
      </c>
      <c r="O33" s="120">
        <f>+[1]V111D!O35</f>
        <v>0</v>
      </c>
      <c r="P33" s="120">
        <f>+[1]V111D!P35</f>
        <v>0</v>
      </c>
      <c r="Q33" s="120">
        <f>+[1]V111D!Q35</f>
        <v>0</v>
      </c>
      <c r="R33" s="120">
        <f>+[1]V111D!R35</f>
        <v>0</v>
      </c>
      <c r="S33" s="120">
        <f>+[1]V111D!S35</f>
        <v>0</v>
      </c>
      <c r="T33" s="120">
        <f>+[1]V111D!T35</f>
        <v>0</v>
      </c>
      <c r="U33" s="120">
        <f>+[1]V111D!U35</f>
        <v>0</v>
      </c>
      <c r="V33" s="120">
        <f>+[1]V111D!V35</f>
        <v>0</v>
      </c>
      <c r="W33" s="120">
        <f>+[1]V111D!W35</f>
        <v>0</v>
      </c>
      <c r="X33" s="120">
        <f>+[1]V111D!X35</f>
        <v>0</v>
      </c>
      <c r="Y33" s="120">
        <f>+[1]V111D!Y35</f>
        <v>0</v>
      </c>
      <c r="Z33" s="120">
        <f>+[1]V111D!Z35</f>
        <v>0</v>
      </c>
      <c r="AA33" s="120">
        <f>+[1]V111D!AA35</f>
        <v>0</v>
      </c>
      <c r="AB33" s="120">
        <f>+[1]V111D!AB35</f>
        <v>0</v>
      </c>
      <c r="AC33" s="120">
        <f>+[1]V111D!AC35</f>
        <v>0</v>
      </c>
      <c r="AD33" s="120">
        <f>+[1]V111D!AD35</f>
        <v>0</v>
      </c>
      <c r="AE33" s="120">
        <f>+[1]V111D!AE35</f>
        <v>0</v>
      </c>
      <c r="AF33" s="120">
        <f>+[1]V111D!AF35</f>
        <v>0</v>
      </c>
      <c r="AG33" s="120">
        <f>+[1]V111D!AG35</f>
        <v>0</v>
      </c>
      <c r="AH33" s="120">
        <f>+[1]V111D!AH35</f>
        <v>0</v>
      </c>
      <c r="AI33" s="120">
        <f>+[1]V111D!AI35</f>
        <v>0</v>
      </c>
      <c r="AJ33" s="120">
        <f>+[1]V111D!AJ35</f>
        <v>0</v>
      </c>
    </row>
    <row r="34" spans="1:36">
      <c r="A34" s="120" t="str">
        <f>+[1]V111D!A36</f>
        <v>PARALLEL</v>
      </c>
      <c r="B34" s="120">
        <f>+[1]V111D!B36</f>
        <v>0</v>
      </c>
      <c r="C34" s="120">
        <f>+[1]V111D!C36</f>
        <v>0</v>
      </c>
      <c r="D34" s="120">
        <f>+[1]V111D!D36</f>
        <v>0</v>
      </c>
      <c r="E34" s="120">
        <f>+[1]V111D!E36</f>
        <v>0</v>
      </c>
      <c r="F34" s="120">
        <f>+[1]V111D!F36</f>
        <v>0</v>
      </c>
      <c r="G34" s="120">
        <f>+[1]V111D!G36</f>
        <v>0</v>
      </c>
      <c r="H34" s="120">
        <f>+[1]V111D!H36</f>
        <v>0</v>
      </c>
      <c r="I34" s="120">
        <f>+[1]V111D!I36</f>
        <v>0</v>
      </c>
      <c r="J34" s="120">
        <f>+[1]V111D!J36</f>
        <v>0</v>
      </c>
      <c r="K34" s="120">
        <f>+[1]V111D!K36</f>
        <v>0</v>
      </c>
      <c r="L34" s="120">
        <f>+[1]V111D!L36</f>
        <v>0</v>
      </c>
      <c r="M34" s="120">
        <f>+[1]V111D!M36</f>
        <v>0</v>
      </c>
      <c r="N34" s="120">
        <f>+[1]V111D!N36</f>
        <v>0</v>
      </c>
      <c r="O34" s="120">
        <f>+[1]V111D!O36</f>
        <v>0</v>
      </c>
      <c r="P34" s="120">
        <f>+[1]V111D!P36</f>
        <v>0</v>
      </c>
      <c r="Q34" s="120">
        <f>+[1]V111D!Q36</f>
        <v>0</v>
      </c>
      <c r="R34" s="120">
        <f>+[1]V111D!R36</f>
        <v>0</v>
      </c>
      <c r="S34" s="120">
        <f>+[1]V111D!S36</f>
        <v>0</v>
      </c>
      <c r="T34" s="120">
        <f>+[1]V111D!T36</f>
        <v>0</v>
      </c>
      <c r="U34" s="120">
        <f>+[1]V111D!U36</f>
        <v>0</v>
      </c>
      <c r="V34" s="120">
        <f>+[1]V111D!V36</f>
        <v>0</v>
      </c>
      <c r="W34" s="120">
        <f>+[1]V111D!W36</f>
        <v>0</v>
      </c>
      <c r="X34" s="120">
        <f>+[1]V111D!X36</f>
        <v>0</v>
      </c>
      <c r="Y34" s="120">
        <f>+[1]V111D!Y36</f>
        <v>0</v>
      </c>
      <c r="Z34" s="120">
        <f>+[1]V111D!Z36</f>
        <v>0</v>
      </c>
      <c r="AA34" s="120">
        <f>+[1]V111D!AA36</f>
        <v>0</v>
      </c>
      <c r="AB34" s="120">
        <f>+[1]V111D!AB36</f>
        <v>0</v>
      </c>
      <c r="AC34" s="120">
        <f>+[1]V111D!AC36</f>
        <v>0</v>
      </c>
      <c r="AD34" s="120">
        <f>+[1]V111D!AD36</f>
        <v>0</v>
      </c>
      <c r="AE34" s="120">
        <f>+[1]V111D!AE36</f>
        <v>0</v>
      </c>
      <c r="AF34" s="120">
        <f>+[1]V111D!AF36</f>
        <v>0</v>
      </c>
      <c r="AG34" s="120">
        <f>+[1]V111D!AG36</f>
        <v>0</v>
      </c>
      <c r="AH34" s="120">
        <f>+[1]V111D!AH36</f>
        <v>0</v>
      </c>
      <c r="AI34" s="120">
        <f>+[1]V111D!AI36</f>
        <v>0</v>
      </c>
      <c r="AJ34" s="120">
        <f>+[1]V111D!AJ36</f>
        <v>0</v>
      </c>
    </row>
    <row r="35" spans="1:36">
      <c r="A35" s="120" t="str">
        <f>+[1]V111D!A37</f>
        <v>RUNOUT</v>
      </c>
      <c r="B35" s="120">
        <f>+[1]V111D!B37</f>
        <v>0</v>
      </c>
      <c r="C35" s="120">
        <f>+[1]V111D!C37</f>
        <v>0</v>
      </c>
      <c r="D35" s="120">
        <f>+[1]V111D!D37</f>
        <v>0</v>
      </c>
      <c r="E35" s="120">
        <f>+[1]V111D!E37</f>
        <v>0</v>
      </c>
      <c r="F35" s="120">
        <f>+[1]V111D!F37</f>
        <v>0</v>
      </c>
      <c r="G35" s="120">
        <f>+[1]V111D!G37</f>
        <v>0</v>
      </c>
      <c r="H35" s="120">
        <f>+[1]V111D!H37</f>
        <v>0</v>
      </c>
      <c r="I35" s="120">
        <f>+[1]V111D!I37</f>
        <v>0</v>
      </c>
      <c r="J35" s="120">
        <f>+[1]V111D!J37</f>
        <v>0</v>
      </c>
      <c r="K35" s="120">
        <f>+[1]V111D!K37</f>
        <v>0</v>
      </c>
      <c r="L35" s="120">
        <f>+[1]V111D!L37</f>
        <v>0</v>
      </c>
      <c r="M35" s="120">
        <f>+[1]V111D!M37</f>
        <v>0</v>
      </c>
      <c r="N35" s="120">
        <f>+[1]V111D!N37</f>
        <v>0</v>
      </c>
      <c r="O35" s="120">
        <f>+[1]V111D!O37</f>
        <v>0</v>
      </c>
      <c r="P35" s="120">
        <f>+[1]V111D!P37</f>
        <v>0</v>
      </c>
      <c r="Q35" s="120">
        <f>+[1]V111D!Q37</f>
        <v>0</v>
      </c>
      <c r="R35" s="120">
        <f>+[1]V111D!R37</f>
        <v>0</v>
      </c>
      <c r="S35" s="120">
        <f>+[1]V111D!S37</f>
        <v>0</v>
      </c>
      <c r="T35" s="120">
        <f>+[1]V111D!T37</f>
        <v>0</v>
      </c>
      <c r="U35" s="120">
        <f>+[1]V111D!U37</f>
        <v>0</v>
      </c>
      <c r="V35" s="120">
        <f>+[1]V111D!V37</f>
        <v>0</v>
      </c>
      <c r="W35" s="120">
        <f>+[1]V111D!W37</f>
        <v>0</v>
      </c>
      <c r="X35" s="120">
        <f>+[1]V111D!X37</f>
        <v>0</v>
      </c>
      <c r="Y35" s="120">
        <f>+[1]V111D!Y37</f>
        <v>0</v>
      </c>
      <c r="Z35" s="120">
        <f>+[1]V111D!Z37</f>
        <v>0</v>
      </c>
      <c r="AA35" s="120">
        <f>+[1]V111D!AA37</f>
        <v>0</v>
      </c>
      <c r="AB35" s="120">
        <f>+[1]V111D!AB37</f>
        <v>0</v>
      </c>
      <c r="AC35" s="120">
        <f>+[1]V111D!AC37</f>
        <v>0</v>
      </c>
      <c r="AD35" s="120">
        <f>+[1]V111D!AD37</f>
        <v>0</v>
      </c>
      <c r="AE35" s="120">
        <f>+[1]V111D!AE37</f>
        <v>0</v>
      </c>
      <c r="AF35" s="120">
        <f>+[1]V111D!AF37</f>
        <v>0</v>
      </c>
      <c r="AG35" s="120">
        <f>+[1]V111D!AG37</f>
        <v>0</v>
      </c>
      <c r="AH35" s="120">
        <f>+[1]V111D!AH37</f>
        <v>0</v>
      </c>
      <c r="AI35" s="120">
        <f>+[1]V111D!AI37</f>
        <v>0</v>
      </c>
      <c r="AJ35" s="120">
        <f>+[1]V111D!AJ37</f>
        <v>0</v>
      </c>
    </row>
    <row r="36" spans="1:36" s="80" customFormat="1">
      <c r="A36" s="122" t="str">
        <f>+[1]V111D!A38</f>
        <v>SCRATCH ALL</v>
      </c>
      <c r="B36" s="122">
        <f>+[1]V111D!B38</f>
        <v>41</v>
      </c>
      <c r="C36" s="122">
        <f>+[1]V111D!C38</f>
        <v>0</v>
      </c>
      <c r="D36" s="122">
        <f>+[1]V111D!D38</f>
        <v>0</v>
      </c>
      <c r="E36" s="122">
        <f>+[1]V111D!E38</f>
        <v>36</v>
      </c>
      <c r="F36" s="122">
        <f>+[1]V111D!F38</f>
        <v>36</v>
      </c>
      <c r="G36" s="122">
        <f>+[1]V111D!G38</f>
        <v>0</v>
      </c>
      <c r="H36" s="122">
        <f>+[1]V111D!H38</f>
        <v>0</v>
      </c>
      <c r="I36" s="122">
        <f>+[1]V111D!I38</f>
        <v>0</v>
      </c>
      <c r="J36" s="122">
        <f>+[1]V111D!J38</f>
        <v>0</v>
      </c>
      <c r="K36" s="122">
        <f>+[1]V111D!K38</f>
        <v>0</v>
      </c>
      <c r="L36" s="122">
        <f>+[1]V111D!L38</f>
        <v>0</v>
      </c>
      <c r="M36" s="122">
        <f>+[1]V111D!M38</f>
        <v>0</v>
      </c>
      <c r="N36" s="122">
        <f>+[1]V111D!N38</f>
        <v>0</v>
      </c>
      <c r="O36" s="122">
        <f>+[1]V111D!O38</f>
        <v>0</v>
      </c>
      <c r="P36" s="122">
        <f>+[1]V111D!P38</f>
        <v>0</v>
      </c>
      <c r="Q36" s="122">
        <f>+[1]V111D!Q38</f>
        <v>0</v>
      </c>
      <c r="R36" s="122">
        <f>+[1]V111D!R38</f>
        <v>0</v>
      </c>
      <c r="S36" s="122">
        <f>+[1]V111D!S38</f>
        <v>0</v>
      </c>
      <c r="T36" s="122">
        <f>+[1]V111D!T38</f>
        <v>0</v>
      </c>
      <c r="U36" s="122">
        <f>+[1]V111D!U38</f>
        <v>0</v>
      </c>
      <c r="V36" s="122">
        <f>+[1]V111D!V38</f>
        <v>0</v>
      </c>
      <c r="W36" s="122">
        <f>+[1]V111D!W38</f>
        <v>0</v>
      </c>
      <c r="X36" s="122">
        <f>+[1]V111D!X38</f>
        <v>0</v>
      </c>
      <c r="Y36" s="122">
        <f>+[1]V111D!Y38</f>
        <v>0</v>
      </c>
      <c r="Z36" s="122">
        <f>+[1]V111D!Z38</f>
        <v>0</v>
      </c>
      <c r="AA36" s="122">
        <f>+[1]V111D!AA38</f>
        <v>0</v>
      </c>
      <c r="AB36" s="122">
        <f>+[1]V111D!AB38</f>
        <v>0</v>
      </c>
      <c r="AC36" s="122">
        <f>+[1]V111D!AC38</f>
        <v>0</v>
      </c>
      <c r="AD36" s="122">
        <f>+[1]V111D!AD38</f>
        <v>0</v>
      </c>
      <c r="AE36" s="122">
        <f>+[1]V111D!AE38</f>
        <v>0</v>
      </c>
      <c r="AF36" s="122">
        <f>+[1]V111D!AF38</f>
        <v>0</v>
      </c>
      <c r="AG36" s="122">
        <f>+[1]V111D!AG38</f>
        <v>0</v>
      </c>
      <c r="AH36" s="122">
        <f>+[1]V111D!AH38</f>
        <v>0</v>
      </c>
      <c r="AI36" s="122">
        <f>+[1]V111D!AI38</f>
        <v>0</v>
      </c>
      <c r="AJ36" s="122">
        <f>+[1]V111D!AJ38</f>
        <v>0</v>
      </c>
    </row>
    <row r="37" spans="1:36">
      <c r="A37" s="120">
        <f>+[1]V111D!A39</f>
        <v>0</v>
      </c>
      <c r="B37" s="120">
        <f>+[1]V111D!B39</f>
        <v>0</v>
      </c>
      <c r="C37" s="120">
        <f>+[1]V111D!C39</f>
        <v>0</v>
      </c>
      <c r="D37" s="120">
        <f>+[1]V111D!D39</f>
        <v>0</v>
      </c>
      <c r="E37" s="120">
        <f>+[1]V111D!E39</f>
        <v>0</v>
      </c>
      <c r="F37" s="120">
        <f>+[1]V111D!F39</f>
        <v>0</v>
      </c>
      <c r="G37" s="120">
        <f>+[1]V111D!G39</f>
        <v>0</v>
      </c>
      <c r="H37" s="120">
        <f>+[1]V111D!H39</f>
        <v>0</v>
      </c>
      <c r="I37" s="120">
        <f>+[1]V111D!I39</f>
        <v>0</v>
      </c>
      <c r="J37" s="120">
        <f>+[1]V111D!J39</f>
        <v>0</v>
      </c>
      <c r="K37" s="120">
        <f>+[1]V111D!K39</f>
        <v>0</v>
      </c>
      <c r="L37" s="120">
        <f>+[1]V111D!L39</f>
        <v>0</v>
      </c>
      <c r="M37" s="120">
        <f>+[1]V111D!M39</f>
        <v>0</v>
      </c>
      <c r="N37" s="120">
        <f>+[1]V111D!N39</f>
        <v>0</v>
      </c>
      <c r="O37" s="120">
        <f>+[1]V111D!O39</f>
        <v>0</v>
      </c>
      <c r="P37" s="120">
        <f>+[1]V111D!P39</f>
        <v>0</v>
      </c>
      <c r="Q37" s="120">
        <f>+[1]V111D!Q39</f>
        <v>0</v>
      </c>
      <c r="R37" s="120">
        <f>+[1]V111D!R39</f>
        <v>0</v>
      </c>
      <c r="S37" s="120">
        <f>+[1]V111D!S39</f>
        <v>0</v>
      </c>
      <c r="T37" s="120">
        <f>+[1]V111D!T39</f>
        <v>0</v>
      </c>
      <c r="U37" s="120">
        <f>+[1]V111D!U39</f>
        <v>0</v>
      </c>
      <c r="V37" s="120">
        <f>+[1]V111D!V39</f>
        <v>0</v>
      </c>
      <c r="W37" s="120">
        <f>+[1]V111D!W39</f>
        <v>0</v>
      </c>
      <c r="X37" s="120">
        <f>+[1]V111D!X39</f>
        <v>0</v>
      </c>
      <c r="Y37" s="120">
        <f>+[1]V111D!Y39</f>
        <v>0</v>
      </c>
      <c r="Z37" s="120">
        <f>+[1]V111D!Z39</f>
        <v>0</v>
      </c>
      <c r="AA37" s="120">
        <f>+[1]V111D!AA39</f>
        <v>0</v>
      </c>
      <c r="AB37" s="120">
        <f>+[1]V111D!AB39</f>
        <v>0</v>
      </c>
      <c r="AC37" s="120">
        <f>+[1]V111D!AC39</f>
        <v>0</v>
      </c>
      <c r="AD37" s="120">
        <f>+[1]V111D!AD39</f>
        <v>0</v>
      </c>
      <c r="AE37" s="120">
        <f>+[1]V111D!AE39</f>
        <v>0</v>
      </c>
      <c r="AF37" s="120">
        <f>+[1]V111D!AF39</f>
        <v>0</v>
      </c>
      <c r="AG37" s="120">
        <f>+[1]V111D!AG39</f>
        <v>0</v>
      </c>
      <c r="AH37" s="120">
        <f>+[1]V111D!AH39</f>
        <v>0</v>
      </c>
      <c r="AI37" s="120">
        <f>+[1]V111D!AI39</f>
        <v>0</v>
      </c>
      <c r="AJ37" s="120">
        <f>+[1]V111D!AJ39</f>
        <v>0</v>
      </c>
    </row>
    <row r="38" spans="1:36">
      <c r="A38" s="120" t="str">
        <f>+[1]V111D!A40</f>
        <v>Load by : NVP6820</v>
      </c>
      <c r="B38" s="120">
        <f>+[1]V111D!B40</f>
        <v>0</v>
      </c>
      <c r="C38" s="120">
        <f>+[1]V111D!C40</f>
        <v>0</v>
      </c>
      <c r="D38" s="120">
        <f>+[1]V111D!D40</f>
        <v>0</v>
      </c>
      <c r="E38" s="120">
        <f>+[1]V111D!E40</f>
        <v>0</v>
      </c>
      <c r="F38" s="120">
        <f>+[1]V111D!F40</f>
        <v>0</v>
      </c>
      <c r="G38" s="120">
        <f>+[1]V111D!G40</f>
        <v>0</v>
      </c>
      <c r="H38" s="120">
        <f>+[1]V111D!H40</f>
        <v>0</v>
      </c>
      <c r="I38" s="120">
        <f>+[1]V111D!I40</f>
        <v>0</v>
      </c>
      <c r="J38" s="120">
        <f>+[1]V111D!J40</f>
        <v>0</v>
      </c>
      <c r="K38" s="120">
        <f>+[1]V111D!K40</f>
        <v>0</v>
      </c>
      <c r="L38" s="120">
        <f>+[1]V111D!L40</f>
        <v>0</v>
      </c>
      <c r="M38" s="120">
        <f>+[1]V111D!M40</f>
        <v>0</v>
      </c>
      <c r="N38" s="120">
        <f>+[1]V111D!N40</f>
        <v>0</v>
      </c>
      <c r="O38" s="120">
        <f>+[1]V111D!O40</f>
        <v>0</v>
      </c>
      <c r="P38" s="120">
        <f>+[1]V111D!P40</f>
        <v>0</v>
      </c>
      <c r="Q38" s="120">
        <f>+[1]V111D!Q40</f>
        <v>0</v>
      </c>
      <c r="R38" s="120">
        <f>+[1]V111D!R40</f>
        <v>0</v>
      </c>
      <c r="S38" s="120">
        <f>+[1]V111D!S40</f>
        <v>0</v>
      </c>
      <c r="T38" s="120">
        <f>+[1]V111D!T40</f>
        <v>0</v>
      </c>
      <c r="U38" s="120">
        <f>+[1]V111D!U40</f>
        <v>0</v>
      </c>
      <c r="V38" s="120">
        <f>+[1]V111D!V40</f>
        <v>0</v>
      </c>
      <c r="W38" s="120">
        <f>+[1]V111D!W40</f>
        <v>0</v>
      </c>
      <c r="X38" s="120">
        <f>+[1]V111D!X40</f>
        <v>0</v>
      </c>
      <c r="Y38" s="120">
        <f>+[1]V111D!Y40</f>
        <v>0</v>
      </c>
      <c r="Z38" s="120">
        <f>+[1]V111D!Z40</f>
        <v>0</v>
      </c>
      <c r="AA38" s="120">
        <f>+[1]V111D!AA40</f>
        <v>0</v>
      </c>
      <c r="AB38" s="120">
        <f>+[1]V111D!AB40</f>
        <v>0</v>
      </c>
      <c r="AC38" s="120">
        <f>+[1]V111D!AC40</f>
        <v>0</v>
      </c>
      <c r="AD38" s="120">
        <f>+[1]V111D!AD40</f>
        <v>0</v>
      </c>
      <c r="AE38" s="120">
        <f>+[1]V111D!AE40</f>
        <v>0</v>
      </c>
      <c r="AF38" s="120">
        <f>+[1]V111D!AF40</f>
        <v>0</v>
      </c>
      <c r="AG38" s="120">
        <f>+[1]V111D!AG40</f>
        <v>0</v>
      </c>
      <c r="AH38" s="120">
        <f>+[1]V111D!AH40</f>
        <v>0</v>
      </c>
      <c r="AI38" s="120">
        <f>+[1]V111D!AI40</f>
        <v>0</v>
      </c>
      <c r="AJ38" s="120">
        <f>+[1]V111D!AJ40</f>
        <v>0</v>
      </c>
    </row>
    <row r="39" spans="1:36">
      <c r="A39" s="120" t="str">
        <f>+[1]V111D!A41</f>
        <v>Time : 08:21:22 14-Aug-2025</v>
      </c>
      <c r="B39" s="120">
        <f>+[1]V111D!B41</f>
        <v>0</v>
      </c>
      <c r="C39" s="120">
        <f>+[1]V111D!C41</f>
        <v>0</v>
      </c>
      <c r="D39" s="120">
        <f>+[1]V111D!D41</f>
        <v>0</v>
      </c>
      <c r="E39" s="120">
        <f>+[1]V111D!E41</f>
        <v>0</v>
      </c>
      <c r="F39" s="120">
        <f>+[1]V111D!F41</f>
        <v>0</v>
      </c>
      <c r="G39" s="120">
        <f>+[1]V111D!G41</f>
        <v>0</v>
      </c>
      <c r="H39" s="120">
        <f>+[1]V111D!H41</f>
        <v>0</v>
      </c>
      <c r="I39" s="120">
        <f>+[1]V111D!I41</f>
        <v>0</v>
      </c>
      <c r="J39" s="120">
        <f>+[1]V111D!J41</f>
        <v>0</v>
      </c>
      <c r="K39" s="120">
        <f>+[1]V111D!K41</f>
        <v>0</v>
      </c>
      <c r="L39" s="120">
        <f>+[1]V111D!L41</f>
        <v>0</v>
      </c>
      <c r="M39" s="120">
        <f>+[1]V111D!M41</f>
        <v>0</v>
      </c>
      <c r="N39" s="120">
        <f>+[1]V111D!N41</f>
        <v>0</v>
      </c>
      <c r="O39" s="120">
        <f>+[1]V111D!O41</f>
        <v>0</v>
      </c>
      <c r="P39" s="120">
        <f>+[1]V111D!P41</f>
        <v>0</v>
      </c>
      <c r="Q39" s="120">
        <f>+[1]V111D!Q41</f>
        <v>0</v>
      </c>
      <c r="R39" s="120">
        <f>+[1]V111D!R41</f>
        <v>0</v>
      </c>
      <c r="S39" s="120">
        <f>+[1]V111D!S41</f>
        <v>0</v>
      </c>
      <c r="T39" s="120">
        <f>+[1]V111D!T41</f>
        <v>0</v>
      </c>
      <c r="U39" s="120">
        <f>+[1]V111D!U41</f>
        <v>0</v>
      </c>
      <c r="V39" s="120">
        <f>+[1]V111D!V41</f>
        <v>0</v>
      </c>
      <c r="W39" s="120">
        <f>+[1]V111D!W41</f>
        <v>0</v>
      </c>
      <c r="X39" s="120">
        <f>+[1]V111D!X41</f>
        <v>0</v>
      </c>
      <c r="Y39" s="120">
        <f>+[1]V111D!Y41</f>
        <v>0</v>
      </c>
      <c r="Z39" s="120">
        <f>+[1]V111D!Z41</f>
        <v>0</v>
      </c>
      <c r="AA39" s="120">
        <f>+[1]V111D!AA41</f>
        <v>0</v>
      </c>
      <c r="AB39" s="120">
        <f>+[1]V111D!AB41</f>
        <v>0</v>
      </c>
      <c r="AC39" s="120">
        <f>+[1]V111D!AC41</f>
        <v>0</v>
      </c>
      <c r="AD39" s="120">
        <f>+[1]V111D!AD41</f>
        <v>0</v>
      </c>
      <c r="AE39" s="120">
        <f>+[1]V111D!AE41</f>
        <v>0</v>
      </c>
      <c r="AF39" s="120">
        <f>+[1]V111D!AF41</f>
        <v>0</v>
      </c>
      <c r="AG39" s="120">
        <f>+[1]V111D!AG41</f>
        <v>0</v>
      </c>
      <c r="AH39" s="120">
        <f>+[1]V111D!AH41</f>
        <v>0</v>
      </c>
      <c r="AI39" s="120">
        <f>+[1]V111D!AI41</f>
        <v>0</v>
      </c>
      <c r="AJ39" s="120">
        <f>+[1]V111D!AJ41</f>
        <v>0</v>
      </c>
    </row>
    <row r="40" spans="1:36">
      <c r="A40" s="120">
        <f>+[1]V111D!A42</f>
        <v>0</v>
      </c>
      <c r="B40" s="120">
        <f>+[1]V111D!B42</f>
        <v>0</v>
      </c>
      <c r="C40" s="120">
        <f>+[1]V111D!C42</f>
        <v>0</v>
      </c>
      <c r="D40" s="120">
        <f>+[1]V111D!D42</f>
        <v>0</v>
      </c>
      <c r="E40" s="120">
        <f>+[1]V111D!E42</f>
        <v>0</v>
      </c>
      <c r="F40" s="120">
        <f>+[1]V111D!F42</f>
        <v>0</v>
      </c>
      <c r="G40" s="120">
        <f>+[1]V111D!G42</f>
        <v>0</v>
      </c>
      <c r="H40" s="120">
        <f>+[1]V111D!H42</f>
        <v>0</v>
      </c>
      <c r="I40" s="120">
        <f>+[1]V111D!I42</f>
        <v>0</v>
      </c>
      <c r="J40" s="120">
        <f>+[1]V111D!J42</f>
        <v>0</v>
      </c>
      <c r="K40" s="120">
        <f>+[1]V111D!K42</f>
        <v>0</v>
      </c>
      <c r="L40" s="120">
        <f>+[1]V111D!L42</f>
        <v>0</v>
      </c>
      <c r="M40" s="120">
        <f>+[1]V111D!M42</f>
        <v>0</v>
      </c>
      <c r="N40" s="120">
        <f>+[1]V111D!N42</f>
        <v>0</v>
      </c>
      <c r="O40" s="120">
        <f>+[1]V111D!O42</f>
        <v>0</v>
      </c>
      <c r="P40" s="120">
        <f>+[1]V111D!P42</f>
        <v>0</v>
      </c>
      <c r="Q40" s="120">
        <f>+[1]V111D!Q42</f>
        <v>0</v>
      </c>
      <c r="R40" s="120">
        <f>+[1]V111D!R42</f>
        <v>0</v>
      </c>
      <c r="S40" s="120">
        <f>+[1]V111D!S42</f>
        <v>0</v>
      </c>
      <c r="T40" s="120">
        <f>+[1]V111D!T42</f>
        <v>0</v>
      </c>
      <c r="U40" s="120">
        <f>+[1]V111D!U42</f>
        <v>0</v>
      </c>
      <c r="V40" s="120">
        <f>+[1]V111D!V42</f>
        <v>0</v>
      </c>
      <c r="W40" s="120">
        <f>+[1]V111D!W42</f>
        <v>0</v>
      </c>
      <c r="X40" s="120">
        <f>+[1]V111D!X42</f>
        <v>0</v>
      </c>
      <c r="Y40" s="120">
        <f>+[1]V111D!Y42</f>
        <v>0</v>
      </c>
      <c r="Z40" s="120">
        <f>+[1]V111D!Z42</f>
        <v>0</v>
      </c>
      <c r="AA40" s="120">
        <f>+[1]V111D!AA42</f>
        <v>0</v>
      </c>
      <c r="AB40" s="120">
        <f>+[1]V111D!AB42</f>
        <v>0</v>
      </c>
      <c r="AC40" s="120">
        <f>+[1]V111D!AC42</f>
        <v>0</v>
      </c>
      <c r="AD40" s="120">
        <f>+[1]V111D!AD42</f>
        <v>0</v>
      </c>
      <c r="AE40" s="120">
        <f>+[1]V111D!AE42</f>
        <v>0</v>
      </c>
      <c r="AF40" s="120">
        <f>+[1]V111D!AF42</f>
        <v>0</v>
      </c>
      <c r="AG40" s="120">
        <f>+[1]V111D!AG42</f>
        <v>0</v>
      </c>
      <c r="AH40" s="120">
        <f>+[1]V111D!AH42</f>
        <v>0</v>
      </c>
      <c r="AI40" s="120">
        <f>+[1]V111D!AI42</f>
        <v>0</v>
      </c>
      <c r="AJ40" s="120">
        <f>+[1]V111D!AJ42</f>
        <v>0</v>
      </c>
    </row>
    <row r="41" spans="1:36">
      <c r="A41" s="120">
        <f>+[1]V111D!A43</f>
        <v>0</v>
      </c>
      <c r="B41" s="120">
        <f>+[1]V111D!B43</f>
        <v>0</v>
      </c>
      <c r="C41" s="120">
        <f>+[1]V111D!C43</f>
        <v>0</v>
      </c>
      <c r="D41" s="120">
        <f>+[1]V111D!D43</f>
        <v>0</v>
      </c>
      <c r="E41" s="120">
        <f>+[1]V111D!E43</f>
        <v>0</v>
      </c>
      <c r="F41" s="120">
        <f>+[1]V111D!F43</f>
        <v>0</v>
      </c>
      <c r="G41" s="120">
        <f>+[1]V111D!G43</f>
        <v>0</v>
      </c>
      <c r="H41" s="120">
        <f>+[1]V111D!H43</f>
        <v>0</v>
      </c>
      <c r="I41" s="120">
        <f>+[1]V111D!I43</f>
        <v>0</v>
      </c>
      <c r="J41" s="120">
        <f>+[1]V111D!J43</f>
        <v>0</v>
      </c>
      <c r="K41" s="120">
        <f>+[1]V111D!K43</f>
        <v>0</v>
      </c>
      <c r="L41" s="120">
        <f>+[1]V111D!L43</f>
        <v>0</v>
      </c>
      <c r="M41" s="120">
        <f>+[1]V111D!M43</f>
        <v>0</v>
      </c>
      <c r="N41" s="120">
        <f>+[1]V111D!N43</f>
        <v>0</v>
      </c>
      <c r="O41" s="120">
        <f>+[1]V111D!O43</f>
        <v>0</v>
      </c>
      <c r="P41" s="120">
        <f>+[1]V111D!P43</f>
        <v>0</v>
      </c>
      <c r="Q41" s="120">
        <f>+[1]V111D!Q43</f>
        <v>0</v>
      </c>
      <c r="R41" s="120">
        <f>+[1]V111D!R43</f>
        <v>0</v>
      </c>
      <c r="S41" s="120">
        <f>+[1]V111D!S43</f>
        <v>0</v>
      </c>
      <c r="T41" s="120">
        <f>+[1]V111D!T43</f>
        <v>0</v>
      </c>
      <c r="U41" s="120">
        <f>+[1]V111D!U43</f>
        <v>0</v>
      </c>
      <c r="V41" s="120">
        <f>+[1]V111D!V43</f>
        <v>0</v>
      </c>
      <c r="W41" s="120">
        <f>+[1]V111D!W43</f>
        <v>0</v>
      </c>
      <c r="X41" s="120">
        <f>+[1]V111D!X43</f>
        <v>0</v>
      </c>
      <c r="Y41" s="120">
        <f>+[1]V111D!Y43</f>
        <v>0</v>
      </c>
      <c r="Z41" s="120">
        <f>+[1]V111D!Z43</f>
        <v>0</v>
      </c>
      <c r="AA41" s="120">
        <f>+[1]V111D!AA43</f>
        <v>0</v>
      </c>
      <c r="AB41" s="120">
        <f>+[1]V111D!AB43</f>
        <v>0</v>
      </c>
      <c r="AC41" s="120">
        <f>+[1]V111D!AC43</f>
        <v>0</v>
      </c>
      <c r="AD41" s="120">
        <f>+[1]V111D!AD43</f>
        <v>0</v>
      </c>
      <c r="AE41" s="120">
        <f>+[1]V111D!AE43</f>
        <v>0</v>
      </c>
      <c r="AF41" s="120">
        <f>+[1]V111D!AF43</f>
        <v>0</v>
      </c>
      <c r="AG41" s="120">
        <f>+[1]V111D!AG43</f>
        <v>0</v>
      </c>
      <c r="AH41" s="120">
        <f>+[1]V111D!AH43</f>
        <v>0</v>
      </c>
      <c r="AI41" s="120">
        <f>+[1]V111D!AI43</f>
        <v>0</v>
      </c>
      <c r="AJ41" s="120">
        <f>+[1]V111D!AJ43</f>
        <v>0</v>
      </c>
    </row>
    <row r="42" spans="1:36">
      <c r="A42" s="120">
        <f>+[1]V111D!A44</f>
        <v>0</v>
      </c>
      <c r="B42" s="120">
        <f>+[1]V111D!B44</f>
        <v>0</v>
      </c>
      <c r="C42" s="120">
        <f>+[1]V111D!C44</f>
        <v>0</v>
      </c>
      <c r="D42" s="120">
        <f>+[1]V111D!D44</f>
        <v>0</v>
      </c>
      <c r="E42" s="120">
        <f>+[1]V111D!E44</f>
        <v>0</v>
      </c>
      <c r="F42" s="120">
        <f>+[1]V111D!F44</f>
        <v>0</v>
      </c>
      <c r="G42" s="120">
        <f>+[1]V111D!G44</f>
        <v>0</v>
      </c>
      <c r="H42" s="120">
        <f>+[1]V111D!H44</f>
        <v>0</v>
      </c>
      <c r="I42" s="120">
        <f>+[1]V111D!I44</f>
        <v>0</v>
      </c>
      <c r="J42" s="120">
        <f>+[1]V111D!J44</f>
        <v>0</v>
      </c>
      <c r="K42" s="120">
        <f>+[1]V111D!K44</f>
        <v>0</v>
      </c>
      <c r="L42" s="120">
        <f>+[1]V111D!L44</f>
        <v>0</v>
      </c>
      <c r="M42" s="120">
        <f>+[1]V111D!M44</f>
        <v>0</v>
      </c>
      <c r="N42" s="120">
        <f>+[1]V111D!N44</f>
        <v>0</v>
      </c>
      <c r="O42" s="120">
        <f>+[1]V111D!O44</f>
        <v>0</v>
      </c>
      <c r="P42" s="120">
        <f>+[1]V111D!P44</f>
        <v>0</v>
      </c>
      <c r="Q42" s="120">
        <f>+[1]V111D!Q44</f>
        <v>0</v>
      </c>
      <c r="R42" s="120">
        <f>+[1]V111D!R44</f>
        <v>0</v>
      </c>
      <c r="S42" s="120">
        <f>+[1]V111D!S44</f>
        <v>0</v>
      </c>
      <c r="T42" s="120">
        <f>+[1]V111D!T44</f>
        <v>0</v>
      </c>
      <c r="U42" s="120">
        <f>+[1]V111D!U44</f>
        <v>0</v>
      </c>
      <c r="V42" s="120">
        <f>+[1]V111D!V44</f>
        <v>0</v>
      </c>
      <c r="W42" s="120">
        <f>+[1]V111D!W44</f>
        <v>0</v>
      </c>
      <c r="X42" s="120">
        <f>+[1]V111D!X44</f>
        <v>0</v>
      </c>
      <c r="Y42" s="120">
        <f>+[1]V111D!Y44</f>
        <v>0</v>
      </c>
      <c r="Z42" s="120">
        <f>+[1]V111D!Z44</f>
        <v>0</v>
      </c>
      <c r="AA42" s="120">
        <f>+[1]V111D!AA44</f>
        <v>0</v>
      </c>
      <c r="AB42" s="120">
        <f>+[1]V111D!AB44</f>
        <v>0</v>
      </c>
      <c r="AC42" s="120">
        <f>+[1]V111D!AC44</f>
        <v>0</v>
      </c>
      <c r="AD42" s="120">
        <f>+[1]V111D!AD44</f>
        <v>0</v>
      </c>
      <c r="AE42" s="120">
        <f>+[1]V111D!AE44</f>
        <v>0</v>
      </c>
      <c r="AF42" s="120">
        <f>+[1]V111D!AF44</f>
        <v>0</v>
      </c>
      <c r="AG42" s="120">
        <f>+[1]V111D!AG44</f>
        <v>0</v>
      </c>
      <c r="AH42" s="120">
        <f>+[1]V111D!AH44</f>
        <v>0</v>
      </c>
      <c r="AI42" s="120">
        <f>+[1]V111D!AI44</f>
        <v>0</v>
      </c>
      <c r="AJ42" s="120">
        <f>+[1]V111D!AJ44</f>
        <v>0</v>
      </c>
    </row>
    <row r="43" spans="1:36">
      <c r="A43" s="120">
        <f>+[1]V111D!A45</f>
        <v>0</v>
      </c>
      <c r="B43" s="120">
        <f>+[1]V111D!B45</f>
        <v>0</v>
      </c>
      <c r="C43" s="120">
        <f>+[1]V111D!C45</f>
        <v>0</v>
      </c>
      <c r="D43" s="120">
        <f>+[1]V111D!D45</f>
        <v>0</v>
      </c>
      <c r="E43" s="120">
        <f>+[1]V111D!E45</f>
        <v>0</v>
      </c>
      <c r="F43" s="120">
        <f>+[1]V111D!F45</f>
        <v>0</v>
      </c>
      <c r="G43" s="120">
        <f>+[1]V111D!G45</f>
        <v>0</v>
      </c>
      <c r="H43" s="120">
        <f>+[1]V111D!H45</f>
        <v>0</v>
      </c>
      <c r="I43" s="120">
        <f>+[1]V111D!I45</f>
        <v>0</v>
      </c>
      <c r="J43" s="120">
        <f>+[1]V111D!J45</f>
        <v>0</v>
      </c>
      <c r="K43" s="120">
        <f>+[1]V111D!K45</f>
        <v>0</v>
      </c>
      <c r="L43" s="120">
        <f>+[1]V111D!L45</f>
        <v>0</v>
      </c>
      <c r="M43" s="120">
        <f>+[1]V111D!M45</f>
        <v>0</v>
      </c>
      <c r="N43" s="120">
        <f>+[1]V111D!N45</f>
        <v>0</v>
      </c>
      <c r="O43" s="120">
        <f>+[1]V111D!O45</f>
        <v>0</v>
      </c>
      <c r="P43" s="120">
        <f>+[1]V111D!P45</f>
        <v>0</v>
      </c>
      <c r="Q43" s="120">
        <f>+[1]V111D!Q45</f>
        <v>0</v>
      </c>
      <c r="R43" s="120">
        <f>+[1]V111D!R45</f>
        <v>0</v>
      </c>
      <c r="S43" s="120">
        <f>+[1]V111D!S45</f>
        <v>0</v>
      </c>
      <c r="T43" s="120">
        <f>+[1]V111D!T45</f>
        <v>0</v>
      </c>
      <c r="U43" s="120">
        <f>+[1]V111D!U45</f>
        <v>0</v>
      </c>
      <c r="V43" s="120">
        <f>+[1]V111D!V45</f>
        <v>0</v>
      </c>
      <c r="W43" s="120">
        <f>+[1]V111D!W45</f>
        <v>0</v>
      </c>
      <c r="X43" s="120">
        <f>+[1]V111D!X45</f>
        <v>0</v>
      </c>
      <c r="Y43" s="120">
        <f>+[1]V111D!Y45</f>
        <v>0</v>
      </c>
      <c r="Z43" s="120">
        <f>+[1]V111D!Z45</f>
        <v>0</v>
      </c>
      <c r="AA43" s="120">
        <f>+[1]V111D!AA45</f>
        <v>0</v>
      </c>
      <c r="AB43" s="120">
        <f>+[1]V111D!AB45</f>
        <v>0</v>
      </c>
      <c r="AC43" s="120">
        <f>+[1]V111D!AC45</f>
        <v>0</v>
      </c>
      <c r="AD43" s="120">
        <f>+[1]V111D!AD45</f>
        <v>0</v>
      </c>
      <c r="AE43" s="120">
        <f>+[1]V111D!AE45</f>
        <v>0</v>
      </c>
      <c r="AF43" s="120">
        <f>+[1]V111D!AF45</f>
        <v>0</v>
      </c>
      <c r="AG43" s="120">
        <f>+[1]V111D!AG45</f>
        <v>0</v>
      </c>
      <c r="AH43" s="120">
        <f>+[1]V111D!AH45</f>
        <v>0</v>
      </c>
      <c r="AI43" s="120">
        <f>+[1]V111D!AI45</f>
        <v>0</v>
      </c>
      <c r="AJ43" s="120">
        <f>+[1]V111D!AJ45</f>
        <v>0</v>
      </c>
    </row>
    <row r="44" spans="1:36">
      <c r="A44" s="120">
        <f>+[1]V111D!A46</f>
        <v>0</v>
      </c>
      <c r="B44" s="120">
        <f>+[1]V111D!B46</f>
        <v>0</v>
      </c>
      <c r="C44" s="120">
        <f>+[1]V111D!C46</f>
        <v>0</v>
      </c>
      <c r="D44" s="120">
        <f>+[1]V111D!D46</f>
        <v>0</v>
      </c>
      <c r="E44" s="120">
        <f>+[1]V111D!E46</f>
        <v>0</v>
      </c>
      <c r="F44" s="120">
        <f>+[1]V111D!F46</f>
        <v>0</v>
      </c>
      <c r="G44" s="120">
        <f>+[1]V111D!G46</f>
        <v>0</v>
      </c>
      <c r="H44" s="120">
        <f>+[1]V111D!H46</f>
        <v>0</v>
      </c>
      <c r="I44" s="120">
        <f>+[1]V111D!I46</f>
        <v>0</v>
      </c>
      <c r="J44" s="120">
        <f>+[1]V111D!J46</f>
        <v>0</v>
      </c>
      <c r="K44" s="120">
        <f>+[1]V111D!K46</f>
        <v>0</v>
      </c>
      <c r="L44" s="120">
        <f>+[1]V111D!L46</f>
        <v>0</v>
      </c>
      <c r="M44" s="120">
        <f>+[1]V111D!M46</f>
        <v>0</v>
      </c>
      <c r="N44" s="120">
        <f>+[1]V111D!N46</f>
        <v>0</v>
      </c>
      <c r="O44" s="120">
        <f>+[1]V111D!O46</f>
        <v>0</v>
      </c>
      <c r="P44" s="120">
        <f>+[1]V111D!P46</f>
        <v>0</v>
      </c>
      <c r="Q44" s="120">
        <f>+[1]V111D!Q46</f>
        <v>0</v>
      </c>
      <c r="R44" s="120">
        <f>+[1]V111D!R46</f>
        <v>0</v>
      </c>
      <c r="S44" s="120">
        <f>+[1]V111D!S46</f>
        <v>0</v>
      </c>
      <c r="T44" s="120">
        <f>+[1]V111D!T46</f>
        <v>0</v>
      </c>
      <c r="U44" s="120">
        <f>+[1]V111D!U46</f>
        <v>0</v>
      </c>
      <c r="V44" s="120">
        <f>+[1]V111D!V46</f>
        <v>0</v>
      </c>
      <c r="W44" s="120">
        <f>+[1]V111D!W46</f>
        <v>0</v>
      </c>
      <c r="X44" s="120">
        <f>+[1]V111D!X46</f>
        <v>0</v>
      </c>
      <c r="Y44" s="120">
        <f>+[1]V111D!Y46</f>
        <v>0</v>
      </c>
      <c r="Z44" s="120">
        <f>+[1]V111D!Z46</f>
        <v>0</v>
      </c>
      <c r="AA44" s="120">
        <f>+[1]V111D!AA46</f>
        <v>0</v>
      </c>
      <c r="AB44" s="120">
        <f>+[1]V111D!AB46</f>
        <v>0</v>
      </c>
      <c r="AC44" s="120">
        <f>+[1]V111D!AC46</f>
        <v>0</v>
      </c>
      <c r="AD44" s="120">
        <f>+[1]V111D!AD46</f>
        <v>0</v>
      </c>
      <c r="AE44" s="120">
        <f>+[1]V111D!AE46</f>
        <v>0</v>
      </c>
      <c r="AF44" s="120">
        <f>+[1]V111D!AF46</f>
        <v>0</v>
      </c>
      <c r="AG44" s="120">
        <f>+[1]V111D!AG46</f>
        <v>0</v>
      </c>
      <c r="AH44" s="120">
        <f>+[1]V111D!AH46</f>
        <v>0</v>
      </c>
      <c r="AI44" s="120">
        <f>+[1]V111D!AI46</f>
        <v>0</v>
      </c>
      <c r="AJ44" s="120">
        <f>+[1]V111D!AJ46</f>
        <v>0</v>
      </c>
    </row>
    <row r="45" spans="1:36">
      <c r="A45" s="120">
        <f>+[1]V111D!A47</f>
        <v>0</v>
      </c>
      <c r="B45" s="120">
        <f>+[1]V111D!B47</f>
        <v>0</v>
      </c>
      <c r="C45" s="120">
        <f>+[1]V111D!C47</f>
        <v>0</v>
      </c>
      <c r="D45" s="120">
        <f>+[1]V111D!D47</f>
        <v>0</v>
      </c>
      <c r="E45" s="120">
        <f>+[1]V111D!E47</f>
        <v>0</v>
      </c>
      <c r="F45" s="120">
        <f>+[1]V111D!F47</f>
        <v>0</v>
      </c>
      <c r="G45" s="120">
        <f>+[1]V111D!G47</f>
        <v>0</v>
      </c>
      <c r="H45" s="120">
        <f>+[1]V111D!H47</f>
        <v>0</v>
      </c>
      <c r="I45" s="120">
        <f>+[1]V111D!I47</f>
        <v>0</v>
      </c>
      <c r="J45" s="120">
        <f>+[1]V111D!J47</f>
        <v>0</v>
      </c>
      <c r="K45" s="120">
        <f>+[1]V111D!K47</f>
        <v>0</v>
      </c>
      <c r="L45" s="120">
        <f>+[1]V111D!L47</f>
        <v>0</v>
      </c>
      <c r="M45" s="120">
        <f>+[1]V111D!M47</f>
        <v>0</v>
      </c>
      <c r="N45" s="120">
        <f>+[1]V111D!N47</f>
        <v>0</v>
      </c>
      <c r="O45" s="120">
        <f>+[1]V111D!O47</f>
        <v>0</v>
      </c>
      <c r="P45" s="120">
        <f>+[1]V111D!P47</f>
        <v>0</v>
      </c>
      <c r="Q45" s="120">
        <f>+[1]V111D!Q47</f>
        <v>0</v>
      </c>
      <c r="R45" s="120">
        <f>+[1]V111D!R47</f>
        <v>0</v>
      </c>
      <c r="S45" s="120">
        <f>+[1]V111D!S47</f>
        <v>0</v>
      </c>
      <c r="T45" s="120">
        <f>+[1]V111D!T47</f>
        <v>0</v>
      </c>
      <c r="U45" s="120">
        <f>+[1]V111D!U47</f>
        <v>0</v>
      </c>
      <c r="V45" s="120">
        <f>+[1]V111D!V47</f>
        <v>0</v>
      </c>
      <c r="W45" s="120">
        <f>+[1]V111D!W47</f>
        <v>0</v>
      </c>
      <c r="X45" s="120">
        <f>+[1]V111D!X47</f>
        <v>0</v>
      </c>
      <c r="Y45" s="120">
        <f>+[1]V111D!Y47</f>
        <v>0</v>
      </c>
      <c r="Z45" s="120">
        <f>+[1]V111D!Z47</f>
        <v>0</v>
      </c>
      <c r="AA45" s="120">
        <f>+[1]V111D!AA47</f>
        <v>0</v>
      </c>
      <c r="AB45" s="120">
        <f>+[1]V111D!AB47</f>
        <v>0</v>
      </c>
      <c r="AC45" s="120">
        <f>+[1]V111D!AC47</f>
        <v>0</v>
      </c>
      <c r="AD45" s="120">
        <f>+[1]V111D!AD47</f>
        <v>0</v>
      </c>
      <c r="AE45" s="120">
        <f>+[1]V111D!AE47</f>
        <v>0</v>
      </c>
      <c r="AF45" s="120">
        <f>+[1]V111D!AF47</f>
        <v>0</v>
      </c>
      <c r="AG45" s="120">
        <f>+[1]V111D!AG47</f>
        <v>0</v>
      </c>
      <c r="AH45" s="120">
        <f>+[1]V111D!AH47</f>
        <v>0</v>
      </c>
      <c r="AI45" s="120">
        <f>+[1]V111D!AI47</f>
        <v>0</v>
      </c>
      <c r="AJ45" s="120">
        <f>+[1]V111D!AJ47</f>
        <v>0</v>
      </c>
    </row>
    <row r="46" spans="1:36">
      <c r="A46" s="120">
        <f>+[1]V111D!A48</f>
        <v>0</v>
      </c>
      <c r="B46" s="120">
        <f>+[1]V111D!B48</f>
        <v>0</v>
      </c>
      <c r="C46" s="120">
        <f>+[1]V111D!C48</f>
        <v>0</v>
      </c>
      <c r="D46" s="120">
        <f>+[1]V111D!D48</f>
        <v>0</v>
      </c>
      <c r="E46" s="120">
        <f>+[1]V111D!E48</f>
        <v>0</v>
      </c>
      <c r="F46" s="120">
        <f>+[1]V111D!F48</f>
        <v>0</v>
      </c>
      <c r="G46" s="120">
        <f>+[1]V111D!G48</f>
        <v>0</v>
      </c>
      <c r="H46" s="120">
        <f>+[1]V111D!H48</f>
        <v>0</v>
      </c>
      <c r="I46" s="120">
        <f>+[1]V111D!I48</f>
        <v>0</v>
      </c>
      <c r="J46" s="120">
        <f>+[1]V111D!J48</f>
        <v>0</v>
      </c>
      <c r="K46" s="120">
        <f>+[1]V111D!K48</f>
        <v>0</v>
      </c>
      <c r="L46" s="120">
        <f>+[1]V111D!L48</f>
        <v>0</v>
      </c>
      <c r="M46" s="120">
        <f>+[1]V111D!M48</f>
        <v>0</v>
      </c>
      <c r="N46" s="120">
        <f>+[1]V111D!N48</f>
        <v>0</v>
      </c>
      <c r="O46" s="120">
        <f>+[1]V111D!O48</f>
        <v>0</v>
      </c>
      <c r="P46" s="120">
        <f>+[1]V111D!P48</f>
        <v>0</v>
      </c>
      <c r="Q46" s="120">
        <f>+[1]V111D!Q48</f>
        <v>0</v>
      </c>
      <c r="R46" s="120">
        <f>+[1]V111D!R48</f>
        <v>0</v>
      </c>
      <c r="S46" s="120">
        <f>+[1]V111D!S48</f>
        <v>0</v>
      </c>
      <c r="T46" s="120">
        <f>+[1]V111D!T48</f>
        <v>0</v>
      </c>
      <c r="U46" s="120">
        <f>+[1]V111D!U48</f>
        <v>0</v>
      </c>
      <c r="V46" s="120">
        <f>+[1]V111D!V48</f>
        <v>0</v>
      </c>
      <c r="W46" s="120">
        <f>+[1]V111D!W48</f>
        <v>0</v>
      </c>
      <c r="X46" s="120">
        <f>+[1]V111D!X48</f>
        <v>0</v>
      </c>
      <c r="Y46" s="120">
        <f>+[1]V111D!Y48</f>
        <v>0</v>
      </c>
      <c r="Z46" s="120">
        <f>+[1]V111D!Z48</f>
        <v>0</v>
      </c>
      <c r="AA46" s="120">
        <f>+[1]V111D!AA48</f>
        <v>0</v>
      </c>
      <c r="AB46" s="120">
        <f>+[1]V111D!AB48</f>
        <v>0</v>
      </c>
      <c r="AC46" s="120">
        <f>+[1]V111D!AC48</f>
        <v>0</v>
      </c>
      <c r="AD46" s="120">
        <f>+[1]V111D!AD48</f>
        <v>0</v>
      </c>
      <c r="AE46" s="120">
        <f>+[1]V111D!AE48</f>
        <v>0</v>
      </c>
      <c r="AF46" s="120">
        <f>+[1]V111D!AF48</f>
        <v>0</v>
      </c>
      <c r="AG46" s="120">
        <f>+[1]V111D!AG48</f>
        <v>0</v>
      </c>
      <c r="AH46" s="120">
        <f>+[1]V111D!AH48</f>
        <v>0</v>
      </c>
      <c r="AI46" s="120">
        <f>+[1]V111D!AI48</f>
        <v>0</v>
      </c>
      <c r="AJ46" s="120">
        <f>+[1]V111D!AJ48</f>
        <v>0</v>
      </c>
    </row>
    <row r="47" spans="1:36">
      <c r="A47" s="120">
        <f>+[1]V111D!A49</f>
        <v>0</v>
      </c>
      <c r="B47" s="120">
        <f>+[1]V111D!B49</f>
        <v>0</v>
      </c>
      <c r="C47" s="120">
        <f>+[1]V111D!C49</f>
        <v>0</v>
      </c>
      <c r="D47" s="120">
        <f>+[1]V111D!D49</f>
        <v>0</v>
      </c>
      <c r="E47" s="120">
        <f>+[1]V111D!E49</f>
        <v>0</v>
      </c>
      <c r="F47" s="120">
        <f>+[1]V111D!F49</f>
        <v>0</v>
      </c>
      <c r="G47" s="120">
        <f>+[1]V111D!G49</f>
        <v>0</v>
      </c>
      <c r="H47" s="120">
        <f>+[1]V111D!H49</f>
        <v>0</v>
      </c>
      <c r="I47" s="120">
        <f>+[1]V111D!I49</f>
        <v>0</v>
      </c>
      <c r="J47" s="120">
        <f>+[1]V111D!J49</f>
        <v>0</v>
      </c>
      <c r="K47" s="120">
        <f>+[1]V111D!K49</f>
        <v>0</v>
      </c>
      <c r="L47" s="120">
        <f>+[1]V111D!L49</f>
        <v>0</v>
      </c>
      <c r="M47" s="120">
        <f>+[1]V111D!M49</f>
        <v>0</v>
      </c>
      <c r="N47" s="120">
        <f>+[1]V111D!N49</f>
        <v>0</v>
      </c>
      <c r="O47" s="120">
        <f>+[1]V111D!O49</f>
        <v>0</v>
      </c>
      <c r="P47" s="120">
        <f>+[1]V111D!P49</f>
        <v>0</v>
      </c>
      <c r="Q47" s="120">
        <f>+[1]V111D!Q49</f>
        <v>0</v>
      </c>
      <c r="R47" s="120">
        <f>+[1]V111D!R49</f>
        <v>0</v>
      </c>
      <c r="S47" s="120">
        <f>+[1]V111D!S49</f>
        <v>0</v>
      </c>
      <c r="T47" s="120">
        <f>+[1]V111D!T49</f>
        <v>0</v>
      </c>
      <c r="U47" s="120">
        <f>+[1]V111D!U49</f>
        <v>0</v>
      </c>
      <c r="V47" s="120">
        <f>+[1]V111D!V49</f>
        <v>0</v>
      </c>
      <c r="W47" s="120">
        <f>+[1]V111D!W49</f>
        <v>0</v>
      </c>
      <c r="X47" s="120">
        <f>+[1]V111D!X49</f>
        <v>0</v>
      </c>
      <c r="Y47" s="120">
        <f>+[1]V111D!Y49</f>
        <v>0</v>
      </c>
      <c r="Z47" s="120">
        <f>+[1]V111D!Z49</f>
        <v>0</v>
      </c>
      <c r="AA47" s="120">
        <f>+[1]V111D!AA49</f>
        <v>0</v>
      </c>
      <c r="AB47" s="120">
        <f>+[1]V111D!AB49</f>
        <v>0</v>
      </c>
      <c r="AC47" s="120">
        <f>+[1]V111D!AC49</f>
        <v>0</v>
      </c>
      <c r="AD47" s="120">
        <f>+[1]V111D!AD49</f>
        <v>0</v>
      </c>
      <c r="AE47" s="120">
        <f>+[1]V111D!AE49</f>
        <v>0</v>
      </c>
      <c r="AF47" s="120">
        <f>+[1]V111D!AF49</f>
        <v>0</v>
      </c>
      <c r="AG47" s="120">
        <f>+[1]V111D!AG49</f>
        <v>0</v>
      </c>
      <c r="AH47" s="120">
        <f>+[1]V111D!AH49</f>
        <v>0</v>
      </c>
      <c r="AI47" s="120">
        <f>+[1]V111D!AI49</f>
        <v>0</v>
      </c>
      <c r="AJ47" s="120">
        <f>+[1]V111D!AJ49</f>
        <v>0</v>
      </c>
    </row>
    <row r="48" spans="1:36">
      <c r="A48" s="120">
        <f>+[1]V111D!A50</f>
        <v>0</v>
      </c>
      <c r="B48" s="120">
        <f>+[1]V111D!B50</f>
        <v>0</v>
      </c>
      <c r="C48" s="120">
        <f>+[1]V111D!C50</f>
        <v>0</v>
      </c>
      <c r="D48" s="120">
        <f>+[1]V111D!D50</f>
        <v>0</v>
      </c>
      <c r="E48" s="120">
        <f>+[1]V111D!E50</f>
        <v>0</v>
      </c>
      <c r="F48" s="120">
        <f>+[1]V111D!F50</f>
        <v>0</v>
      </c>
      <c r="G48" s="120">
        <f>+[1]V111D!G50</f>
        <v>0</v>
      </c>
      <c r="H48" s="120">
        <f>+[1]V111D!H50</f>
        <v>0</v>
      </c>
      <c r="I48" s="120">
        <f>+[1]V111D!I50</f>
        <v>0</v>
      </c>
      <c r="J48" s="120">
        <f>+[1]V111D!J50</f>
        <v>0</v>
      </c>
      <c r="K48" s="120">
        <f>+[1]V111D!K50</f>
        <v>0</v>
      </c>
      <c r="L48" s="120">
        <f>+[1]V111D!L50</f>
        <v>0</v>
      </c>
      <c r="M48" s="120">
        <f>+[1]V111D!M50</f>
        <v>0</v>
      </c>
      <c r="N48" s="120">
        <f>+[1]V111D!N50</f>
        <v>0</v>
      </c>
      <c r="O48" s="120">
        <f>+[1]V111D!O50</f>
        <v>0</v>
      </c>
      <c r="P48" s="120">
        <f>+[1]V111D!P50</f>
        <v>0</v>
      </c>
      <c r="Q48" s="120">
        <f>+[1]V111D!Q50</f>
        <v>0</v>
      </c>
      <c r="R48" s="120">
        <f>+[1]V111D!R50</f>
        <v>0</v>
      </c>
      <c r="S48" s="120">
        <f>+[1]V111D!S50</f>
        <v>0</v>
      </c>
      <c r="T48" s="120">
        <f>+[1]V111D!T50</f>
        <v>0</v>
      </c>
      <c r="U48" s="120">
        <f>+[1]V111D!U50</f>
        <v>0</v>
      </c>
      <c r="V48" s="120">
        <f>+[1]V111D!V50</f>
        <v>0</v>
      </c>
      <c r="W48" s="120">
        <f>+[1]V111D!W50</f>
        <v>0</v>
      </c>
      <c r="X48" s="120">
        <f>+[1]V111D!X50</f>
        <v>0</v>
      </c>
      <c r="Y48" s="120">
        <f>+[1]V111D!Y50</f>
        <v>0</v>
      </c>
      <c r="Z48" s="120">
        <f>+[1]V111D!Z50</f>
        <v>0</v>
      </c>
      <c r="AA48" s="120">
        <f>+[1]V111D!AA50</f>
        <v>0</v>
      </c>
      <c r="AB48" s="120">
        <f>+[1]V111D!AB50</f>
        <v>0</v>
      </c>
      <c r="AC48" s="120">
        <f>+[1]V111D!AC50</f>
        <v>0</v>
      </c>
      <c r="AD48" s="120">
        <f>+[1]V111D!AD50</f>
        <v>0</v>
      </c>
      <c r="AE48" s="120">
        <f>+[1]V111D!AE50</f>
        <v>0</v>
      </c>
      <c r="AF48" s="120">
        <f>+[1]V111D!AF50</f>
        <v>0</v>
      </c>
      <c r="AG48" s="120">
        <f>+[1]V111D!AG50</f>
        <v>0</v>
      </c>
      <c r="AH48" s="120">
        <f>+[1]V111D!AH50</f>
        <v>0</v>
      </c>
      <c r="AI48" s="120">
        <f>+[1]V111D!AI50</f>
        <v>0</v>
      </c>
      <c r="AJ48" s="120">
        <f>+[1]V111D!AJ50</f>
        <v>0</v>
      </c>
    </row>
    <row r="49" spans="1:36">
      <c r="A49" s="120">
        <f>+[1]V111D!A51</f>
        <v>0</v>
      </c>
      <c r="B49" s="120">
        <f>+[1]V111D!B51</f>
        <v>0</v>
      </c>
      <c r="C49" s="120">
        <f>+[1]V111D!C51</f>
        <v>0</v>
      </c>
      <c r="D49" s="120">
        <f>+[1]V111D!D51</f>
        <v>0</v>
      </c>
      <c r="E49" s="120">
        <f>+[1]V111D!E51</f>
        <v>0</v>
      </c>
      <c r="F49" s="120">
        <f>+[1]V111D!F51</f>
        <v>0</v>
      </c>
      <c r="G49" s="120">
        <f>+[1]V111D!G51</f>
        <v>0</v>
      </c>
      <c r="H49" s="120">
        <f>+[1]V111D!H51</f>
        <v>0</v>
      </c>
      <c r="I49" s="120">
        <f>+[1]V111D!I51</f>
        <v>0</v>
      </c>
      <c r="J49" s="120">
        <f>+[1]V111D!J51</f>
        <v>0</v>
      </c>
      <c r="K49" s="120">
        <f>+[1]V111D!K51</f>
        <v>0</v>
      </c>
      <c r="L49" s="120">
        <f>+[1]V111D!L51</f>
        <v>0</v>
      </c>
      <c r="M49" s="120">
        <f>+[1]V111D!M51</f>
        <v>0</v>
      </c>
      <c r="N49" s="120">
        <f>+[1]V111D!N51</f>
        <v>0</v>
      </c>
      <c r="O49" s="120">
        <f>+[1]V111D!O51</f>
        <v>0</v>
      </c>
      <c r="P49" s="120">
        <f>+[1]V111D!P51</f>
        <v>0</v>
      </c>
      <c r="Q49" s="120">
        <f>+[1]V111D!Q51</f>
        <v>0</v>
      </c>
      <c r="R49" s="120">
        <f>+[1]V111D!R51</f>
        <v>0</v>
      </c>
      <c r="S49" s="120">
        <f>+[1]V111D!S51</f>
        <v>0</v>
      </c>
      <c r="T49" s="120">
        <f>+[1]V111D!T51</f>
        <v>0</v>
      </c>
      <c r="U49" s="120">
        <f>+[1]V111D!U51</f>
        <v>0</v>
      </c>
      <c r="V49" s="120">
        <f>+[1]V111D!V51</f>
        <v>0</v>
      </c>
      <c r="W49" s="120">
        <f>+[1]V111D!W51</f>
        <v>0</v>
      </c>
      <c r="X49" s="120">
        <f>+[1]V111D!X51</f>
        <v>0</v>
      </c>
      <c r="Y49" s="120">
        <f>+[1]V111D!Y51</f>
        <v>0</v>
      </c>
      <c r="Z49" s="120">
        <f>+[1]V111D!Z51</f>
        <v>0</v>
      </c>
      <c r="AA49" s="120">
        <f>+[1]V111D!AA51</f>
        <v>0</v>
      </c>
      <c r="AB49" s="120">
        <f>+[1]V111D!AB51</f>
        <v>0</v>
      </c>
      <c r="AC49" s="120">
        <f>+[1]V111D!AC51</f>
        <v>0</v>
      </c>
      <c r="AD49" s="120">
        <f>+[1]V111D!AD51</f>
        <v>0</v>
      </c>
      <c r="AE49" s="120">
        <f>+[1]V111D!AE51</f>
        <v>0</v>
      </c>
      <c r="AF49" s="120">
        <f>+[1]V111D!AF51</f>
        <v>0</v>
      </c>
      <c r="AG49" s="120">
        <f>+[1]V111D!AG51</f>
        <v>0</v>
      </c>
      <c r="AH49" s="120">
        <f>+[1]V111D!AH51</f>
        <v>0</v>
      </c>
      <c r="AI49" s="120">
        <f>+[1]V111D!AI51</f>
        <v>0</v>
      </c>
      <c r="AJ49" s="120">
        <f>+[1]V111D!AJ51</f>
        <v>0</v>
      </c>
    </row>
    <row r="50" spans="1:36">
      <c r="A50" s="120">
        <f>+[1]V111D!A52</f>
        <v>0</v>
      </c>
      <c r="B50" s="120">
        <f>+[1]V111D!B52</f>
        <v>0</v>
      </c>
      <c r="C50" s="120">
        <f>+[1]V111D!C52</f>
        <v>0</v>
      </c>
      <c r="D50" s="120">
        <f>+[1]V111D!D52</f>
        <v>0</v>
      </c>
      <c r="E50" s="120">
        <f>+[1]V111D!E52</f>
        <v>0</v>
      </c>
      <c r="F50" s="120">
        <f>+[1]V111D!F52</f>
        <v>0</v>
      </c>
      <c r="G50" s="120">
        <f>+[1]V111D!G52</f>
        <v>0</v>
      </c>
      <c r="H50" s="120">
        <f>+[1]V111D!H52</f>
        <v>0</v>
      </c>
      <c r="I50" s="120">
        <f>+[1]V111D!I52</f>
        <v>0</v>
      </c>
      <c r="J50" s="120">
        <f>+[1]V111D!J52</f>
        <v>0</v>
      </c>
      <c r="K50" s="120">
        <f>+[1]V111D!K52</f>
        <v>0</v>
      </c>
      <c r="L50" s="120">
        <f>+[1]V111D!L52</f>
        <v>0</v>
      </c>
      <c r="M50" s="120">
        <f>+[1]V111D!M52</f>
        <v>0</v>
      </c>
      <c r="N50" s="120">
        <f>+[1]V111D!N52</f>
        <v>0</v>
      </c>
      <c r="O50" s="120">
        <f>+[1]V111D!O52</f>
        <v>0</v>
      </c>
      <c r="P50" s="120">
        <f>+[1]V111D!P52</f>
        <v>0</v>
      </c>
      <c r="Q50" s="120">
        <f>+[1]V111D!Q52</f>
        <v>0</v>
      </c>
      <c r="R50" s="120">
        <f>+[1]V111D!R52</f>
        <v>0</v>
      </c>
      <c r="S50" s="120">
        <f>+[1]V111D!S52</f>
        <v>0</v>
      </c>
      <c r="T50" s="120">
        <f>+[1]V111D!T52</f>
        <v>0</v>
      </c>
      <c r="U50" s="120">
        <f>+[1]V111D!U52</f>
        <v>0</v>
      </c>
      <c r="V50" s="120">
        <f>+[1]V111D!V52</f>
        <v>0</v>
      </c>
      <c r="W50" s="120">
        <f>+[1]V111D!W52</f>
        <v>0</v>
      </c>
      <c r="X50" s="120">
        <f>+[1]V111D!X52</f>
        <v>0</v>
      </c>
      <c r="Y50" s="120">
        <f>+[1]V111D!Y52</f>
        <v>0</v>
      </c>
      <c r="Z50" s="120">
        <f>+[1]V111D!Z52</f>
        <v>0</v>
      </c>
      <c r="AA50" s="120">
        <f>+[1]V111D!AA52</f>
        <v>0</v>
      </c>
      <c r="AB50" s="120">
        <f>+[1]V111D!AB52</f>
        <v>0</v>
      </c>
      <c r="AC50" s="120">
        <f>+[1]V111D!AC52</f>
        <v>0</v>
      </c>
      <c r="AD50" s="120">
        <f>+[1]V111D!AD52</f>
        <v>0</v>
      </c>
      <c r="AE50" s="120">
        <f>+[1]V111D!AE52</f>
        <v>0</v>
      </c>
      <c r="AF50" s="120">
        <f>+[1]V111D!AF52</f>
        <v>0</v>
      </c>
      <c r="AG50" s="120">
        <f>+[1]V111D!AG52</f>
        <v>0</v>
      </c>
      <c r="AH50" s="120">
        <f>+[1]V111D!AH52</f>
        <v>0</v>
      </c>
      <c r="AI50" s="120">
        <f>+[1]V111D!AI52</f>
        <v>0</v>
      </c>
      <c r="AJ50" s="120">
        <f>+[1]V111D!AJ52</f>
        <v>0</v>
      </c>
    </row>
    <row r="51" spans="1:36">
      <c r="A51" s="120">
        <f>+[1]V111D!A53</f>
        <v>0</v>
      </c>
      <c r="B51" s="120">
        <f>+[1]V111D!B53</f>
        <v>0</v>
      </c>
      <c r="C51" s="120">
        <f>+[1]V111D!C53</f>
        <v>0</v>
      </c>
      <c r="D51" s="120">
        <f>+[1]V111D!D53</f>
        <v>0</v>
      </c>
      <c r="E51" s="120">
        <f>+[1]V111D!E53</f>
        <v>0</v>
      </c>
      <c r="F51" s="120">
        <f>+[1]V111D!F53</f>
        <v>0</v>
      </c>
      <c r="G51" s="120">
        <f>+[1]V111D!G53</f>
        <v>0</v>
      </c>
      <c r="H51" s="120">
        <f>+[1]V111D!H53</f>
        <v>0</v>
      </c>
      <c r="I51" s="120">
        <f>+[1]V111D!I53</f>
        <v>0</v>
      </c>
      <c r="J51" s="120">
        <f>+[1]V111D!J53</f>
        <v>0</v>
      </c>
      <c r="K51" s="120">
        <f>+[1]V111D!K53</f>
        <v>0</v>
      </c>
      <c r="L51" s="120">
        <f>+[1]V111D!L53</f>
        <v>0</v>
      </c>
      <c r="M51" s="120">
        <f>+[1]V111D!M53</f>
        <v>0</v>
      </c>
      <c r="N51" s="120">
        <f>+[1]V111D!N53</f>
        <v>0</v>
      </c>
      <c r="O51" s="120">
        <f>+[1]V111D!O53</f>
        <v>0</v>
      </c>
      <c r="P51" s="120">
        <f>+[1]V111D!P53</f>
        <v>0</v>
      </c>
      <c r="Q51" s="120">
        <f>+[1]V111D!Q53</f>
        <v>0</v>
      </c>
      <c r="R51" s="120">
        <f>+[1]V111D!R53</f>
        <v>0</v>
      </c>
      <c r="S51" s="120">
        <f>+[1]V111D!S53</f>
        <v>0</v>
      </c>
      <c r="T51" s="120">
        <f>+[1]V111D!T53</f>
        <v>0</v>
      </c>
      <c r="U51" s="120">
        <f>+[1]V111D!U53</f>
        <v>0</v>
      </c>
      <c r="V51" s="120">
        <f>+[1]V111D!V53</f>
        <v>0</v>
      </c>
      <c r="W51" s="120">
        <f>+[1]V111D!W53</f>
        <v>0</v>
      </c>
      <c r="X51" s="120">
        <f>+[1]V111D!X53</f>
        <v>0</v>
      </c>
      <c r="Y51" s="120">
        <f>+[1]V111D!Y53</f>
        <v>0</v>
      </c>
      <c r="Z51" s="120">
        <f>+[1]V111D!Z53</f>
        <v>0</v>
      </c>
      <c r="AA51" s="120">
        <f>+[1]V111D!AA53</f>
        <v>0</v>
      </c>
      <c r="AB51" s="120">
        <f>+[1]V111D!AB53</f>
        <v>0</v>
      </c>
      <c r="AC51" s="120">
        <f>+[1]V111D!AC53</f>
        <v>0</v>
      </c>
      <c r="AD51" s="120">
        <f>+[1]V111D!AD53</f>
        <v>0</v>
      </c>
      <c r="AE51" s="120">
        <f>+[1]V111D!AE53</f>
        <v>0</v>
      </c>
      <c r="AF51" s="120">
        <f>+[1]V111D!AF53</f>
        <v>0</v>
      </c>
      <c r="AG51" s="120">
        <f>+[1]V111D!AG53</f>
        <v>0</v>
      </c>
      <c r="AH51" s="120">
        <f>+[1]V111D!AH53</f>
        <v>0</v>
      </c>
      <c r="AI51" s="120">
        <f>+[1]V111D!AI53</f>
        <v>0</v>
      </c>
      <c r="AJ51" s="120">
        <f>+[1]V111D!AJ53</f>
        <v>0</v>
      </c>
    </row>
    <row r="52" spans="1:36">
      <c r="A52" s="120">
        <f>+[1]V111D!A54</f>
        <v>0</v>
      </c>
      <c r="B52" s="120">
        <f>+[1]V111D!B54</f>
        <v>0</v>
      </c>
      <c r="C52" s="120">
        <f>+[1]V111D!C54</f>
        <v>0</v>
      </c>
      <c r="D52" s="120">
        <f>+[1]V111D!D54</f>
        <v>0</v>
      </c>
      <c r="E52" s="120">
        <f>+[1]V111D!E54</f>
        <v>0</v>
      </c>
      <c r="F52" s="120">
        <f>+[1]V111D!F54</f>
        <v>0</v>
      </c>
      <c r="G52" s="120">
        <f>+[1]V111D!G54</f>
        <v>0</v>
      </c>
      <c r="H52" s="120">
        <f>+[1]V111D!H54</f>
        <v>0</v>
      </c>
      <c r="I52" s="120">
        <f>+[1]V111D!I54</f>
        <v>0</v>
      </c>
      <c r="J52" s="120">
        <f>+[1]V111D!J54</f>
        <v>0</v>
      </c>
      <c r="K52" s="120">
        <f>+[1]V111D!K54</f>
        <v>0</v>
      </c>
      <c r="L52" s="120">
        <f>+[1]V111D!L54</f>
        <v>0</v>
      </c>
      <c r="M52" s="120">
        <f>+[1]V111D!M54</f>
        <v>0</v>
      </c>
      <c r="N52" s="120">
        <f>+[1]V111D!N54</f>
        <v>0</v>
      </c>
      <c r="O52" s="120">
        <f>+[1]V111D!O54</f>
        <v>0</v>
      </c>
      <c r="P52" s="120">
        <f>+[1]V111D!P54</f>
        <v>0</v>
      </c>
      <c r="Q52" s="120">
        <f>+[1]V111D!Q54</f>
        <v>0</v>
      </c>
      <c r="R52" s="120">
        <f>+[1]V111D!R54</f>
        <v>0</v>
      </c>
      <c r="S52" s="120">
        <f>+[1]V111D!S54</f>
        <v>0</v>
      </c>
      <c r="T52" s="120">
        <f>+[1]V111D!T54</f>
        <v>0</v>
      </c>
      <c r="U52" s="120">
        <f>+[1]V111D!U54</f>
        <v>0</v>
      </c>
      <c r="V52" s="120">
        <f>+[1]V111D!V54</f>
        <v>0</v>
      </c>
      <c r="W52" s="120">
        <f>+[1]V111D!W54</f>
        <v>0</v>
      </c>
      <c r="X52" s="120">
        <f>+[1]V111D!X54</f>
        <v>0</v>
      </c>
      <c r="Y52" s="120">
        <f>+[1]V111D!Y54</f>
        <v>0</v>
      </c>
      <c r="Z52" s="120">
        <f>+[1]V111D!Z54</f>
        <v>0</v>
      </c>
      <c r="AA52" s="120">
        <f>+[1]V111D!AA54</f>
        <v>0</v>
      </c>
      <c r="AB52" s="120">
        <f>+[1]V111D!AB54</f>
        <v>0</v>
      </c>
      <c r="AC52" s="120">
        <f>+[1]V111D!AC54</f>
        <v>0</v>
      </c>
      <c r="AD52" s="120">
        <f>+[1]V111D!AD54</f>
        <v>0</v>
      </c>
      <c r="AE52" s="120">
        <f>+[1]V111D!AE54</f>
        <v>0</v>
      </c>
      <c r="AF52" s="120">
        <f>+[1]V111D!AF54</f>
        <v>0</v>
      </c>
      <c r="AG52" s="120">
        <f>+[1]V111D!AG54</f>
        <v>0</v>
      </c>
      <c r="AH52" s="120">
        <f>+[1]V111D!AH54</f>
        <v>0</v>
      </c>
      <c r="AI52" s="120">
        <f>+[1]V111D!AI54</f>
        <v>0</v>
      </c>
      <c r="AJ52" s="120">
        <f>+[1]V111D!AJ54</f>
        <v>0</v>
      </c>
    </row>
    <row r="54" spans="1:36">
      <c r="A54" s="82" t="s">
        <v>70</v>
      </c>
    </row>
    <row r="55" spans="1:36">
      <c r="A55" s="82" t="s">
        <v>209</v>
      </c>
    </row>
    <row r="77" spans="1:36" s="245" customFormat="1" ht="15" customHeight="1">
      <c r="A77" s="244" t="s">
        <v>428</v>
      </c>
      <c r="B77" s="245">
        <f>SUMIF($A$14:$A$52,$A77,B$14:B$52)</f>
        <v>4</v>
      </c>
      <c r="C77" s="245">
        <f t="shared" ref="C77:AJ78" si="0">SUMIF($A$14:$A$52,$A77,C$14:C$52)</f>
        <v>0</v>
      </c>
      <c r="D77" s="245">
        <f t="shared" si="0"/>
        <v>2</v>
      </c>
      <c r="E77" s="245">
        <f t="shared" si="0"/>
        <v>4</v>
      </c>
      <c r="F77" s="245">
        <f t="shared" si="0"/>
        <v>4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41</v>
      </c>
      <c r="C78" s="245">
        <f t="shared" si="0"/>
        <v>0</v>
      </c>
      <c r="D78" s="245">
        <f t="shared" si="0"/>
        <v>0</v>
      </c>
      <c r="E78" s="245">
        <f t="shared" si="0"/>
        <v>36</v>
      </c>
      <c r="F78" s="245">
        <f t="shared" si="0"/>
        <v>36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mergeCells count="1">
    <mergeCell ref="B13:AF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AJ78"/>
  <sheetViews>
    <sheetView zoomScale="90" zoomScaleNormal="90" workbookViewId="0">
      <selection activeCell="Q5" sqref="Q5"/>
    </sheetView>
  </sheetViews>
  <sheetFormatPr defaultRowHeight="15"/>
  <cols>
    <col min="2" max="4" width="0" hidden="1" customWidth="1"/>
  </cols>
  <sheetData>
    <row r="1" spans="1:36">
      <c r="A1" s="82" t="s">
        <v>117</v>
      </c>
    </row>
    <row r="3" spans="1:36">
      <c r="A3" s="82" t="s">
        <v>116</v>
      </c>
    </row>
    <row r="4" spans="1:36">
      <c r="A4" s="82" t="s">
        <v>115</v>
      </c>
    </row>
    <row r="5" spans="1:36">
      <c r="A5" s="82" t="s">
        <v>158</v>
      </c>
    </row>
    <row r="6" spans="1:36">
      <c r="A6" s="82" t="s">
        <v>192</v>
      </c>
    </row>
    <row r="8" spans="1:36">
      <c r="A8" s="87" t="s">
        <v>0</v>
      </c>
      <c r="B8" s="87">
        <v>201912</v>
      </c>
      <c r="C8" s="87">
        <v>202001</v>
      </c>
      <c r="D8" s="87">
        <v>202002</v>
      </c>
      <c r="E8" s="87" t="s">
        <v>157</v>
      </c>
      <c r="F8" s="87">
        <v>1</v>
      </c>
      <c r="G8" s="87">
        <v>2</v>
      </c>
      <c r="H8" s="87">
        <v>3</v>
      </c>
      <c r="I8" s="87">
        <v>4</v>
      </c>
      <c r="J8" s="87">
        <v>5</v>
      </c>
      <c r="K8" s="87">
        <v>6</v>
      </c>
      <c r="L8" s="87">
        <v>7</v>
      </c>
      <c r="M8" s="87">
        <v>8</v>
      </c>
      <c r="N8" s="87">
        <v>9</v>
      </c>
      <c r="O8" s="87">
        <v>10</v>
      </c>
      <c r="P8" s="87">
        <v>11</v>
      </c>
      <c r="Q8" s="87">
        <v>12</v>
      </c>
      <c r="R8" s="87">
        <v>13</v>
      </c>
      <c r="S8" s="87">
        <v>14</v>
      </c>
      <c r="T8" s="87">
        <v>15</v>
      </c>
      <c r="U8" s="87">
        <v>16</v>
      </c>
      <c r="V8" s="87">
        <v>17</v>
      </c>
      <c r="W8" s="87">
        <v>18</v>
      </c>
      <c r="X8" s="87">
        <v>19</v>
      </c>
      <c r="Y8" s="87">
        <v>20</v>
      </c>
      <c r="Z8" s="87">
        <v>21</v>
      </c>
      <c r="AA8" s="87">
        <v>22</v>
      </c>
      <c r="AB8" s="87">
        <v>23</v>
      </c>
      <c r="AC8" s="87">
        <v>24</v>
      </c>
      <c r="AD8" s="87">
        <v>25</v>
      </c>
      <c r="AE8" s="87">
        <v>26</v>
      </c>
      <c r="AF8" s="87">
        <v>27</v>
      </c>
      <c r="AG8" s="87">
        <v>28</v>
      </c>
      <c r="AH8" s="87">
        <v>29</v>
      </c>
      <c r="AI8" s="87">
        <v>30</v>
      </c>
      <c r="AJ8" s="150">
        <v>31</v>
      </c>
    </row>
    <row r="9" spans="1:36">
      <c r="A9" s="83" t="str">
        <f>+[1]V112D!A11</f>
        <v>Input Qty</v>
      </c>
      <c r="B9" s="83">
        <f>+[1]V112D!B11</f>
        <v>0</v>
      </c>
      <c r="C9" s="83">
        <f>+[1]V112D!C11</f>
        <v>0</v>
      </c>
      <c r="D9" s="83">
        <f>+[1]V112D!D11</f>
        <v>49</v>
      </c>
      <c r="E9" s="83">
        <f>+[1]V112D!E11</f>
        <v>62</v>
      </c>
      <c r="F9" s="83">
        <f>+[1]V112D!F11</f>
        <v>0</v>
      </c>
      <c r="G9" s="83">
        <f>+[1]V112D!G11</f>
        <v>0</v>
      </c>
      <c r="H9" s="83">
        <f>+[1]V112D!H11</f>
        <v>0</v>
      </c>
      <c r="I9" s="83">
        <f>+[1]V112D!I11</f>
        <v>0</v>
      </c>
      <c r="J9" s="83">
        <f>+[1]V112D!J11</f>
        <v>0</v>
      </c>
      <c r="K9" s="83">
        <f>+[1]V112D!K11</f>
        <v>0</v>
      </c>
      <c r="L9" s="83">
        <f>+[1]V112D!L11</f>
        <v>0</v>
      </c>
      <c r="M9" s="83">
        <f>+[1]V112D!M11</f>
        <v>0</v>
      </c>
      <c r="N9" s="83">
        <f>+[1]V112D!N11</f>
        <v>0</v>
      </c>
      <c r="O9" s="83">
        <f>+[1]V112D!O11</f>
        <v>0</v>
      </c>
      <c r="P9" s="83">
        <f>+[1]V112D!P11</f>
        <v>0</v>
      </c>
      <c r="Q9" s="83">
        <f>+[1]V112D!Q11</f>
        <v>0</v>
      </c>
      <c r="R9" s="83">
        <f>+[1]V112D!R11</f>
        <v>0</v>
      </c>
      <c r="S9" s="83">
        <f>+[1]V112D!S11</f>
        <v>0</v>
      </c>
      <c r="T9" s="83">
        <f>+[1]V112D!T11</f>
        <v>0</v>
      </c>
      <c r="U9" s="83">
        <f>+[1]V112D!U11</f>
        <v>0</v>
      </c>
      <c r="V9" s="83">
        <f>+[1]V112D!V11</f>
        <v>0</v>
      </c>
      <c r="W9" s="83">
        <f>+[1]V112D!W11</f>
        <v>0</v>
      </c>
      <c r="X9" s="83">
        <f>+[1]V112D!X11</f>
        <v>0</v>
      </c>
      <c r="Y9" s="83">
        <f>+[1]V112D!Y11</f>
        <v>0</v>
      </c>
      <c r="Z9" s="83">
        <f>+[1]V112D!Z11</f>
        <v>0</v>
      </c>
      <c r="AA9" s="83">
        <f>+[1]V112D!AA11</f>
        <v>62</v>
      </c>
      <c r="AB9" s="83">
        <f>+[1]V112D!AB11</f>
        <v>0</v>
      </c>
      <c r="AC9" s="83">
        <f>+[1]V112D!AC11</f>
        <v>0</v>
      </c>
      <c r="AD9" s="83">
        <f>+[1]V112D!AD11</f>
        <v>0</v>
      </c>
      <c r="AE9" s="83">
        <f>+[1]V112D!AE11</f>
        <v>0</v>
      </c>
      <c r="AF9" s="83">
        <f>+[1]V112D!AF11</f>
        <v>0</v>
      </c>
      <c r="AG9" s="83">
        <f>+[1]V112D!AG11</f>
        <v>0</v>
      </c>
      <c r="AH9" s="83">
        <f>+[1]V112D!AH11</f>
        <v>0</v>
      </c>
      <c r="AI9" s="83">
        <f>+[1]V112D!AI11</f>
        <v>0</v>
      </c>
      <c r="AJ9" s="83">
        <f>+[1]V112D!AJ11</f>
        <v>0</v>
      </c>
    </row>
    <row r="10" spans="1:36">
      <c r="A10" s="83" t="str">
        <f>+[1]V112D!A12</f>
        <v>Output Qty</v>
      </c>
      <c r="B10" s="83">
        <f>+[1]V112D!B12</f>
        <v>0</v>
      </c>
      <c r="C10" s="83">
        <f>+[1]V112D!C12</f>
        <v>0</v>
      </c>
      <c r="D10" s="83">
        <f>+[1]V112D!D12</f>
        <v>0</v>
      </c>
      <c r="E10" s="83">
        <f>+[1]V112D!E12</f>
        <v>0</v>
      </c>
      <c r="F10" s="83">
        <f>+[1]V112D!F12</f>
        <v>0</v>
      </c>
      <c r="G10" s="83">
        <f>+[1]V112D!G12</f>
        <v>0</v>
      </c>
      <c r="H10" s="83">
        <f>+[1]V112D!H12</f>
        <v>0</v>
      </c>
      <c r="I10" s="83">
        <f>+[1]V112D!I12</f>
        <v>0</v>
      </c>
      <c r="J10" s="83">
        <f>+[1]V112D!J12</f>
        <v>0</v>
      </c>
      <c r="K10" s="83">
        <f>+[1]V112D!K12</f>
        <v>0</v>
      </c>
      <c r="L10" s="83">
        <f>+[1]V112D!L12</f>
        <v>0</v>
      </c>
      <c r="M10" s="83">
        <f>+[1]V112D!M12</f>
        <v>0</v>
      </c>
      <c r="N10" s="83">
        <f>+[1]V112D!N12</f>
        <v>0</v>
      </c>
      <c r="O10" s="83">
        <f>+[1]V112D!O12</f>
        <v>0</v>
      </c>
      <c r="P10" s="83">
        <f>+[1]V112D!P12</f>
        <v>0</v>
      </c>
      <c r="Q10" s="83">
        <f>+[1]V112D!Q12</f>
        <v>0</v>
      </c>
      <c r="R10" s="83">
        <f>+[1]V112D!R12</f>
        <v>0</v>
      </c>
      <c r="S10" s="83">
        <f>+[1]V112D!S12</f>
        <v>0</v>
      </c>
      <c r="T10" s="83">
        <f>+[1]V112D!T12</f>
        <v>0</v>
      </c>
      <c r="U10" s="83">
        <f>+[1]V112D!U12</f>
        <v>0</v>
      </c>
      <c r="V10" s="83">
        <f>+[1]V112D!V12</f>
        <v>0</v>
      </c>
      <c r="W10" s="83">
        <f>+[1]V112D!W12</f>
        <v>0</v>
      </c>
      <c r="X10" s="83">
        <f>+[1]V112D!X12</f>
        <v>0</v>
      </c>
      <c r="Y10" s="83">
        <f>+[1]V112D!Y12</f>
        <v>0</v>
      </c>
      <c r="Z10" s="83">
        <f>+[1]V112D!Z12</f>
        <v>0</v>
      </c>
      <c r="AA10" s="83">
        <f>+[1]V112D!AA12</f>
        <v>0</v>
      </c>
      <c r="AB10" s="83">
        <f>+[1]V112D!AB12</f>
        <v>0</v>
      </c>
      <c r="AC10" s="83">
        <f>+[1]V112D!AC12</f>
        <v>0</v>
      </c>
      <c r="AD10" s="83">
        <f>+[1]V112D!AD12</f>
        <v>0</v>
      </c>
      <c r="AE10" s="83">
        <f>+[1]V112D!AE12</f>
        <v>0</v>
      </c>
      <c r="AF10" s="83">
        <f>+[1]V112D!AF12</f>
        <v>0</v>
      </c>
      <c r="AG10" s="83">
        <f>+[1]V112D!AG12</f>
        <v>0</v>
      </c>
      <c r="AH10" s="83">
        <f>+[1]V112D!AH12</f>
        <v>0</v>
      </c>
      <c r="AI10" s="83">
        <f>+[1]V112D!AI12</f>
        <v>0</v>
      </c>
      <c r="AJ10" s="83">
        <f>+[1]V112D!AJ12</f>
        <v>0</v>
      </c>
    </row>
    <row r="11" spans="1:36">
      <c r="A11" s="83" t="str">
        <f>+[1]V112D!A13</f>
        <v>Reject Qty</v>
      </c>
      <c r="B11" s="83">
        <f>+[1]V112D!B13</f>
        <v>0</v>
      </c>
      <c r="C11" s="83">
        <f>+[1]V112D!C13</f>
        <v>0</v>
      </c>
      <c r="D11" s="83">
        <f>+[1]V112D!D13</f>
        <v>49</v>
      </c>
      <c r="E11" s="83">
        <f>+[1]V112D!E13</f>
        <v>62</v>
      </c>
      <c r="F11" s="83">
        <f>+[1]V112D!F13</f>
        <v>0</v>
      </c>
      <c r="G11" s="83">
        <f>+[1]V112D!G13</f>
        <v>0</v>
      </c>
      <c r="H11" s="83">
        <f>+[1]V112D!H13</f>
        <v>0</v>
      </c>
      <c r="I11" s="83">
        <f>+[1]V112D!I13</f>
        <v>0</v>
      </c>
      <c r="J11" s="83">
        <f>+[1]V112D!J13</f>
        <v>0</v>
      </c>
      <c r="K11" s="83">
        <f>+[1]V112D!K13</f>
        <v>0</v>
      </c>
      <c r="L11" s="83">
        <f>+[1]V112D!L13</f>
        <v>0</v>
      </c>
      <c r="M11" s="83">
        <f>+[1]V112D!M13</f>
        <v>0</v>
      </c>
      <c r="N11" s="83">
        <f>+[1]V112D!N13</f>
        <v>0</v>
      </c>
      <c r="O11" s="83">
        <f>+[1]V112D!O13</f>
        <v>0</v>
      </c>
      <c r="P11" s="83">
        <f>+[1]V112D!P13</f>
        <v>0</v>
      </c>
      <c r="Q11" s="83">
        <f>+[1]V112D!Q13</f>
        <v>0</v>
      </c>
      <c r="R11" s="83">
        <f>+[1]V112D!R13</f>
        <v>0</v>
      </c>
      <c r="S11" s="83">
        <f>+[1]V112D!S13</f>
        <v>0</v>
      </c>
      <c r="T11" s="83">
        <f>+[1]V112D!T13</f>
        <v>0</v>
      </c>
      <c r="U11" s="83">
        <f>+[1]V112D!U13</f>
        <v>0</v>
      </c>
      <c r="V11" s="83">
        <f>+[1]V112D!V13</f>
        <v>0</v>
      </c>
      <c r="W11" s="83">
        <f>+[1]V112D!W13</f>
        <v>0</v>
      </c>
      <c r="X11" s="83">
        <f>+[1]V112D!X13</f>
        <v>0</v>
      </c>
      <c r="Y11" s="83">
        <f>+[1]V112D!Y13</f>
        <v>0</v>
      </c>
      <c r="Z11" s="83">
        <f>+[1]V112D!Z13</f>
        <v>0</v>
      </c>
      <c r="AA11" s="83">
        <f>+[1]V112D!AA13</f>
        <v>62</v>
      </c>
      <c r="AB11" s="83">
        <f>+[1]V112D!AB13</f>
        <v>0</v>
      </c>
      <c r="AC11" s="83">
        <f>+[1]V112D!AC13</f>
        <v>0</v>
      </c>
      <c r="AD11" s="83">
        <f>+[1]V112D!AD13</f>
        <v>0</v>
      </c>
      <c r="AE11" s="83">
        <f>+[1]V112D!AE13</f>
        <v>0</v>
      </c>
      <c r="AF11" s="83">
        <f>+[1]V112D!AF13</f>
        <v>0</v>
      </c>
      <c r="AG11" s="83">
        <f>+[1]V112D!AG13</f>
        <v>0</v>
      </c>
      <c r="AH11" s="83">
        <f>+[1]V112D!AH13</f>
        <v>0</v>
      </c>
      <c r="AI11" s="83">
        <f>+[1]V112D!AI13</f>
        <v>0</v>
      </c>
      <c r="AJ11" s="83">
        <f>+[1]V112D!AJ13</f>
        <v>0</v>
      </c>
    </row>
    <row r="12" spans="1:36">
      <c r="A12" s="83" t="str">
        <f>+[1]V112D!A14</f>
        <v>%Yield NG</v>
      </c>
      <c r="B12" s="83">
        <f>+[1]V112D!B14</f>
        <v>0</v>
      </c>
      <c r="C12" s="83">
        <f>+[1]V112D!C14</f>
        <v>0</v>
      </c>
      <c r="D12" s="83">
        <f>+[1]V112D!D14</f>
        <v>100</v>
      </c>
      <c r="E12" s="83">
        <f>+[1]V112D!E14</f>
        <v>100</v>
      </c>
      <c r="F12" s="83">
        <f>+[1]V112D!F14</f>
        <v>0</v>
      </c>
      <c r="G12" s="83">
        <f>+[1]V112D!G14</f>
        <v>0</v>
      </c>
      <c r="H12" s="83">
        <f>+[1]V112D!H14</f>
        <v>0</v>
      </c>
      <c r="I12" s="83">
        <f>+[1]V112D!I14</f>
        <v>0</v>
      </c>
      <c r="J12" s="83">
        <f>+[1]V112D!J14</f>
        <v>0</v>
      </c>
      <c r="K12" s="83">
        <f>+[1]V112D!K14</f>
        <v>0</v>
      </c>
      <c r="L12" s="83">
        <f>+[1]V112D!L14</f>
        <v>0</v>
      </c>
      <c r="M12" s="83">
        <f>+[1]V112D!M14</f>
        <v>0</v>
      </c>
      <c r="N12" s="83">
        <f>+[1]V112D!N14</f>
        <v>0</v>
      </c>
      <c r="O12" s="83">
        <f>+[1]V112D!O14</f>
        <v>0</v>
      </c>
      <c r="P12" s="83">
        <f>+[1]V112D!P14</f>
        <v>0</v>
      </c>
      <c r="Q12" s="83">
        <f>+[1]V112D!Q14</f>
        <v>0</v>
      </c>
      <c r="R12" s="83">
        <f>+[1]V112D!R14</f>
        <v>0</v>
      </c>
      <c r="S12" s="83">
        <f>+[1]V112D!S14</f>
        <v>0</v>
      </c>
      <c r="T12" s="83">
        <f>+[1]V112D!T14</f>
        <v>0</v>
      </c>
      <c r="U12" s="83">
        <f>+[1]V112D!U14</f>
        <v>0</v>
      </c>
      <c r="V12" s="83">
        <f>+[1]V112D!V14</f>
        <v>0</v>
      </c>
      <c r="W12" s="83">
        <f>+[1]V112D!W14</f>
        <v>0</v>
      </c>
      <c r="X12" s="83">
        <f>+[1]V112D!X14</f>
        <v>0</v>
      </c>
      <c r="Y12" s="83">
        <f>+[1]V112D!Y14</f>
        <v>0</v>
      </c>
      <c r="Z12" s="83">
        <f>+[1]V112D!Z14</f>
        <v>0</v>
      </c>
      <c r="AA12" s="83">
        <f>+[1]V112D!AA14</f>
        <v>100</v>
      </c>
      <c r="AB12" s="83">
        <f>+[1]V112D!AB14</f>
        <v>0</v>
      </c>
      <c r="AC12" s="83">
        <f>+[1]V112D!AC14</f>
        <v>0</v>
      </c>
      <c r="AD12" s="83">
        <f>+[1]V112D!AD14</f>
        <v>0</v>
      </c>
      <c r="AE12" s="83">
        <f>+[1]V112D!AE14</f>
        <v>0</v>
      </c>
      <c r="AF12" s="83">
        <f>+[1]V112D!AF14</f>
        <v>0</v>
      </c>
      <c r="AG12" s="83">
        <f>+[1]V112D!AG14</f>
        <v>0</v>
      </c>
      <c r="AH12" s="83">
        <f>+[1]V112D!AH14</f>
        <v>0</v>
      </c>
      <c r="AI12" s="83">
        <f>+[1]V112D!AI14</f>
        <v>0</v>
      </c>
      <c r="AJ12" s="83">
        <f>+[1]V112D!AJ14</f>
        <v>0</v>
      </c>
    </row>
    <row r="13" spans="1:36">
      <c r="A13" s="83" t="str">
        <f>+[1]V112D!A15</f>
        <v>Reject Group</v>
      </c>
      <c r="B13" s="83">
        <f>+[1]V112D!B15</f>
        <v>0</v>
      </c>
      <c r="C13" s="83">
        <f>+[1]V112D!C15</f>
        <v>0</v>
      </c>
      <c r="D13" s="83">
        <f>+[1]V112D!D15</f>
        <v>0</v>
      </c>
      <c r="E13" s="83">
        <f>+[1]V112D!E15</f>
        <v>0</v>
      </c>
      <c r="F13" s="83">
        <f>+[1]V112D!F15</f>
        <v>0</v>
      </c>
      <c r="G13" s="83">
        <f>+[1]V112D!G15</f>
        <v>0</v>
      </c>
      <c r="H13" s="83">
        <f>+[1]V112D!H15</f>
        <v>0</v>
      </c>
      <c r="I13" s="83">
        <f>+[1]V112D!I15</f>
        <v>0</v>
      </c>
      <c r="J13" s="83">
        <f>+[1]V112D!J15</f>
        <v>0</v>
      </c>
      <c r="K13" s="83">
        <f>+[1]V112D!K15</f>
        <v>0</v>
      </c>
      <c r="L13" s="83">
        <f>+[1]V112D!L15</f>
        <v>0</v>
      </c>
      <c r="M13" s="83">
        <f>+[1]V112D!M15</f>
        <v>0</v>
      </c>
      <c r="N13" s="83">
        <f>+[1]V112D!N15</f>
        <v>0</v>
      </c>
      <c r="O13" s="83">
        <f>+[1]V112D!O15</f>
        <v>0</v>
      </c>
      <c r="P13" s="83">
        <f>+[1]V112D!P15</f>
        <v>0</v>
      </c>
      <c r="Q13" s="83">
        <f>+[1]V112D!Q15</f>
        <v>0</v>
      </c>
      <c r="R13" s="83">
        <f>+[1]V112D!R15</f>
        <v>0</v>
      </c>
      <c r="S13" s="83">
        <f>+[1]V112D!S15</f>
        <v>0</v>
      </c>
      <c r="T13" s="83">
        <f>+[1]V112D!T15</f>
        <v>0</v>
      </c>
      <c r="U13" s="83">
        <f>+[1]V112D!U15</f>
        <v>0</v>
      </c>
      <c r="V13" s="83">
        <f>+[1]V112D!V15</f>
        <v>0</v>
      </c>
      <c r="W13" s="83">
        <f>+[1]V112D!W15</f>
        <v>0</v>
      </c>
      <c r="X13" s="83">
        <f>+[1]V112D!X15</f>
        <v>0</v>
      </c>
      <c r="Y13" s="83">
        <f>+[1]V112D!Y15</f>
        <v>0</v>
      </c>
      <c r="Z13" s="83">
        <f>+[1]V112D!Z15</f>
        <v>0</v>
      </c>
      <c r="AA13" s="83">
        <f>+[1]V112D!AA15</f>
        <v>0</v>
      </c>
      <c r="AB13" s="83">
        <f>+[1]V112D!AB15</f>
        <v>0</v>
      </c>
      <c r="AC13" s="83">
        <f>+[1]V112D!AC15</f>
        <v>0</v>
      </c>
      <c r="AD13" s="83">
        <f>+[1]V112D!AD15</f>
        <v>0</v>
      </c>
      <c r="AE13" s="83">
        <f>+[1]V112D!AE15</f>
        <v>0</v>
      </c>
      <c r="AF13" s="83">
        <f>+[1]V112D!AF15</f>
        <v>0</v>
      </c>
      <c r="AG13" s="83">
        <f>+[1]V112D!AG15</f>
        <v>0</v>
      </c>
      <c r="AH13" s="83">
        <f>+[1]V112D!AH15</f>
        <v>0</v>
      </c>
      <c r="AI13" s="83">
        <f>+[1]V112D!AI15</f>
        <v>0</v>
      </c>
      <c r="AJ13" s="83">
        <f>+[1]V112D!AJ15</f>
        <v>0</v>
      </c>
    </row>
    <row r="14" spans="1:36">
      <c r="A14" s="83" t="str">
        <f>+[1]V112D!A16</f>
        <v>ADJUST MACHINE</v>
      </c>
      <c r="B14" s="83">
        <f>+[1]V112D!B16</f>
        <v>0</v>
      </c>
      <c r="C14" s="83">
        <f>+[1]V112D!C16</f>
        <v>0</v>
      </c>
      <c r="D14" s="83">
        <f>+[1]V112D!D16</f>
        <v>44</v>
      </c>
      <c r="E14" s="83">
        <f>+[1]V112D!E16</f>
        <v>30</v>
      </c>
      <c r="F14" s="83">
        <f>+[1]V112D!F16</f>
        <v>0</v>
      </c>
      <c r="G14" s="83">
        <f>+[1]V112D!G16</f>
        <v>0</v>
      </c>
      <c r="H14" s="83">
        <f>+[1]V112D!H16</f>
        <v>0</v>
      </c>
      <c r="I14" s="83">
        <f>+[1]V112D!I16</f>
        <v>0</v>
      </c>
      <c r="J14" s="83">
        <f>+[1]V112D!J16</f>
        <v>0</v>
      </c>
      <c r="K14" s="83">
        <f>+[1]V112D!K16</f>
        <v>0</v>
      </c>
      <c r="L14" s="83">
        <f>+[1]V112D!L16</f>
        <v>0</v>
      </c>
      <c r="M14" s="83">
        <f>+[1]V112D!M16</f>
        <v>0</v>
      </c>
      <c r="N14" s="83">
        <f>+[1]V112D!N16</f>
        <v>0</v>
      </c>
      <c r="O14" s="83">
        <f>+[1]V112D!O16</f>
        <v>0</v>
      </c>
      <c r="P14" s="83">
        <f>+[1]V112D!P16</f>
        <v>0</v>
      </c>
      <c r="Q14" s="83">
        <f>+[1]V112D!Q16</f>
        <v>0</v>
      </c>
      <c r="R14" s="83">
        <f>+[1]V112D!R16</f>
        <v>0</v>
      </c>
      <c r="S14" s="83">
        <f>+[1]V112D!S16</f>
        <v>0</v>
      </c>
      <c r="T14" s="83">
        <f>+[1]V112D!T16</f>
        <v>0</v>
      </c>
      <c r="U14" s="83">
        <f>+[1]V112D!U16</f>
        <v>0</v>
      </c>
      <c r="V14" s="83">
        <f>+[1]V112D!V16</f>
        <v>0</v>
      </c>
      <c r="W14" s="83">
        <f>+[1]V112D!W16</f>
        <v>0</v>
      </c>
      <c r="X14" s="83">
        <f>+[1]V112D!X16</f>
        <v>0</v>
      </c>
      <c r="Y14" s="83">
        <f>+[1]V112D!Y16</f>
        <v>0</v>
      </c>
      <c r="Z14" s="83">
        <f>+[1]V112D!Z16</f>
        <v>0</v>
      </c>
      <c r="AA14" s="83">
        <f>+[1]V112D!AA16</f>
        <v>30</v>
      </c>
      <c r="AB14" s="83">
        <f>+[1]V112D!AB16</f>
        <v>0</v>
      </c>
      <c r="AC14" s="83">
        <f>+[1]V112D!AC16</f>
        <v>0</v>
      </c>
      <c r="AD14" s="83">
        <f>+[1]V112D!AD16</f>
        <v>0</v>
      </c>
      <c r="AE14" s="83">
        <f>+[1]V112D!AE16</f>
        <v>0</v>
      </c>
      <c r="AF14" s="83">
        <f>+[1]V112D!AF16</f>
        <v>0</v>
      </c>
      <c r="AG14" s="83">
        <f>+[1]V112D!AG16</f>
        <v>0</v>
      </c>
      <c r="AH14" s="83">
        <f>+[1]V112D!AH16</f>
        <v>0</v>
      </c>
      <c r="AI14" s="83">
        <f>+[1]V112D!AI16</f>
        <v>0</v>
      </c>
      <c r="AJ14" s="83">
        <f>+[1]V112D!AJ16</f>
        <v>0</v>
      </c>
    </row>
    <row r="15" spans="1:36">
      <c r="A15" s="83" t="str">
        <f>+[1]V112D!A17</f>
        <v>ANGLE</v>
      </c>
      <c r="B15" s="83">
        <f>+[1]V112D!B17</f>
        <v>0</v>
      </c>
      <c r="C15" s="83">
        <f>+[1]V112D!C17</f>
        <v>0</v>
      </c>
      <c r="D15" s="83">
        <f>+[1]V112D!D17</f>
        <v>0</v>
      </c>
      <c r="E15" s="83">
        <f>+[1]V112D!E17</f>
        <v>0</v>
      </c>
      <c r="F15" s="83">
        <f>+[1]V112D!F17</f>
        <v>0</v>
      </c>
      <c r="G15" s="83">
        <f>+[1]V112D!G17</f>
        <v>0</v>
      </c>
      <c r="H15" s="83">
        <f>+[1]V112D!H17</f>
        <v>0</v>
      </c>
      <c r="I15" s="83">
        <f>+[1]V112D!I17</f>
        <v>0</v>
      </c>
      <c r="J15" s="83">
        <f>+[1]V112D!J17</f>
        <v>0</v>
      </c>
      <c r="K15" s="83">
        <f>+[1]V112D!K17</f>
        <v>0</v>
      </c>
      <c r="L15" s="83">
        <f>+[1]V112D!L17</f>
        <v>0</v>
      </c>
      <c r="M15" s="83">
        <f>+[1]V112D!M17</f>
        <v>0</v>
      </c>
      <c r="N15" s="83">
        <f>+[1]V112D!N17</f>
        <v>0</v>
      </c>
      <c r="O15" s="83">
        <f>+[1]V112D!O17</f>
        <v>0</v>
      </c>
      <c r="P15" s="83">
        <f>+[1]V112D!P17</f>
        <v>0</v>
      </c>
      <c r="Q15" s="83">
        <f>+[1]V112D!Q17</f>
        <v>0</v>
      </c>
      <c r="R15" s="83">
        <f>+[1]V112D!R17</f>
        <v>0</v>
      </c>
      <c r="S15" s="83">
        <f>+[1]V112D!S17</f>
        <v>0</v>
      </c>
      <c r="T15" s="83">
        <f>+[1]V112D!T17</f>
        <v>0</v>
      </c>
      <c r="U15" s="83">
        <f>+[1]V112D!U17</f>
        <v>0</v>
      </c>
      <c r="V15" s="83">
        <f>+[1]V112D!V17</f>
        <v>0</v>
      </c>
      <c r="W15" s="83">
        <f>+[1]V112D!W17</f>
        <v>0</v>
      </c>
      <c r="X15" s="83">
        <f>+[1]V112D!X17</f>
        <v>0</v>
      </c>
      <c r="Y15" s="83">
        <f>+[1]V112D!Y17</f>
        <v>0</v>
      </c>
      <c r="Z15" s="83">
        <f>+[1]V112D!Z17</f>
        <v>0</v>
      </c>
      <c r="AA15" s="83">
        <f>+[1]V112D!AA17</f>
        <v>0</v>
      </c>
      <c r="AB15" s="83">
        <f>+[1]V112D!AB17</f>
        <v>0</v>
      </c>
      <c r="AC15" s="83">
        <f>+[1]V112D!AC17</f>
        <v>0</v>
      </c>
      <c r="AD15" s="83">
        <f>+[1]V112D!AD17</f>
        <v>0</v>
      </c>
      <c r="AE15" s="83">
        <f>+[1]V112D!AE17</f>
        <v>0</v>
      </c>
      <c r="AF15" s="83">
        <f>+[1]V112D!AF17</f>
        <v>0</v>
      </c>
      <c r="AG15" s="83">
        <f>+[1]V112D!AG17</f>
        <v>0</v>
      </c>
      <c r="AH15" s="83">
        <f>+[1]V112D!AH17</f>
        <v>0</v>
      </c>
      <c r="AI15" s="83">
        <f>+[1]V112D!AI17</f>
        <v>0</v>
      </c>
      <c r="AJ15" s="83">
        <f>+[1]V112D!AJ17</f>
        <v>0</v>
      </c>
    </row>
    <row r="16" spans="1:36">
      <c r="A16" s="83" t="str">
        <f>+[1]V112D!A18</f>
        <v>BURR ALL</v>
      </c>
      <c r="B16" s="83">
        <f>+[1]V112D!B18</f>
        <v>0</v>
      </c>
      <c r="C16" s="83">
        <f>+[1]V112D!C18</f>
        <v>0</v>
      </c>
      <c r="D16" s="83">
        <f>+[1]V112D!D18</f>
        <v>0</v>
      </c>
      <c r="E16" s="83">
        <f>+[1]V112D!E18</f>
        <v>0</v>
      </c>
      <c r="F16" s="83">
        <f>+[1]V112D!F18</f>
        <v>0</v>
      </c>
      <c r="G16" s="83">
        <f>+[1]V112D!G18</f>
        <v>0</v>
      </c>
      <c r="H16" s="83">
        <f>+[1]V112D!H18</f>
        <v>0</v>
      </c>
      <c r="I16" s="83">
        <f>+[1]V112D!I18</f>
        <v>0</v>
      </c>
      <c r="J16" s="83">
        <f>+[1]V112D!J18</f>
        <v>0</v>
      </c>
      <c r="K16" s="83">
        <f>+[1]V112D!K18</f>
        <v>0</v>
      </c>
      <c r="L16" s="83">
        <f>+[1]V112D!L18</f>
        <v>0</v>
      </c>
      <c r="M16" s="83">
        <f>+[1]V112D!M18</f>
        <v>0</v>
      </c>
      <c r="N16" s="83">
        <f>+[1]V112D!N18</f>
        <v>0</v>
      </c>
      <c r="O16" s="83">
        <f>+[1]V112D!O18</f>
        <v>0</v>
      </c>
      <c r="P16" s="83">
        <f>+[1]V112D!P18</f>
        <v>0</v>
      </c>
      <c r="Q16" s="83">
        <f>+[1]V112D!Q18</f>
        <v>0</v>
      </c>
      <c r="R16" s="83">
        <f>+[1]V112D!R18</f>
        <v>0</v>
      </c>
      <c r="S16" s="83">
        <f>+[1]V112D!S18</f>
        <v>0</v>
      </c>
      <c r="T16" s="83">
        <f>+[1]V112D!T18</f>
        <v>0</v>
      </c>
      <c r="U16" s="83">
        <f>+[1]V112D!U18</f>
        <v>0</v>
      </c>
      <c r="V16" s="83">
        <f>+[1]V112D!V18</f>
        <v>0</v>
      </c>
      <c r="W16" s="83">
        <f>+[1]V112D!W18</f>
        <v>0</v>
      </c>
      <c r="X16" s="83">
        <f>+[1]V112D!X18</f>
        <v>0</v>
      </c>
      <c r="Y16" s="83">
        <f>+[1]V112D!Y18</f>
        <v>0</v>
      </c>
      <c r="Z16" s="83">
        <f>+[1]V112D!Z18</f>
        <v>0</v>
      </c>
      <c r="AA16" s="83">
        <f>+[1]V112D!AA18</f>
        <v>0</v>
      </c>
      <c r="AB16" s="83">
        <f>+[1]V112D!AB18</f>
        <v>0</v>
      </c>
      <c r="AC16" s="83">
        <f>+[1]V112D!AC18</f>
        <v>0</v>
      </c>
      <c r="AD16" s="83">
        <f>+[1]V112D!AD18</f>
        <v>0</v>
      </c>
      <c r="AE16" s="83">
        <f>+[1]V112D!AE18</f>
        <v>0</v>
      </c>
      <c r="AF16" s="83">
        <f>+[1]V112D!AF18</f>
        <v>0</v>
      </c>
      <c r="AG16" s="83">
        <f>+[1]V112D!AG18</f>
        <v>0</v>
      </c>
      <c r="AH16" s="83">
        <f>+[1]V112D!AH18</f>
        <v>0</v>
      </c>
      <c r="AI16" s="83">
        <f>+[1]V112D!AI18</f>
        <v>0</v>
      </c>
      <c r="AJ16" s="83">
        <f>+[1]V112D!AJ18</f>
        <v>0</v>
      </c>
    </row>
    <row r="17" spans="1:36">
      <c r="A17" s="83" t="str">
        <f>+[1]V112D!A19</f>
        <v>CONTAM ALL</v>
      </c>
      <c r="B17" s="83">
        <f>+[1]V112D!B19</f>
        <v>0</v>
      </c>
      <c r="C17" s="83">
        <f>+[1]V112D!C19</f>
        <v>0</v>
      </c>
      <c r="D17" s="83">
        <f>+[1]V112D!D19</f>
        <v>0</v>
      </c>
      <c r="E17" s="83">
        <f>+[1]V112D!E19</f>
        <v>0</v>
      </c>
      <c r="F17" s="83">
        <f>+[1]V112D!F19</f>
        <v>0</v>
      </c>
      <c r="G17" s="83">
        <f>+[1]V112D!G19</f>
        <v>0</v>
      </c>
      <c r="H17" s="83">
        <f>+[1]V112D!H19</f>
        <v>0</v>
      </c>
      <c r="I17" s="83">
        <f>+[1]V112D!I19</f>
        <v>0</v>
      </c>
      <c r="J17" s="83">
        <f>+[1]V112D!J19</f>
        <v>0</v>
      </c>
      <c r="K17" s="83">
        <f>+[1]V112D!K19</f>
        <v>0</v>
      </c>
      <c r="L17" s="83">
        <f>+[1]V112D!L19</f>
        <v>0</v>
      </c>
      <c r="M17" s="83">
        <f>+[1]V112D!M19</f>
        <v>0</v>
      </c>
      <c r="N17" s="83">
        <f>+[1]V112D!N19</f>
        <v>0</v>
      </c>
      <c r="O17" s="83">
        <f>+[1]V112D!O19</f>
        <v>0</v>
      </c>
      <c r="P17" s="83">
        <f>+[1]V112D!P19</f>
        <v>0</v>
      </c>
      <c r="Q17" s="83">
        <f>+[1]V112D!Q19</f>
        <v>0</v>
      </c>
      <c r="R17" s="83">
        <f>+[1]V112D!R19</f>
        <v>0</v>
      </c>
      <c r="S17" s="83">
        <f>+[1]V112D!S19</f>
        <v>0</v>
      </c>
      <c r="T17" s="83">
        <f>+[1]V112D!T19</f>
        <v>0</v>
      </c>
      <c r="U17" s="83">
        <f>+[1]V112D!U19</f>
        <v>0</v>
      </c>
      <c r="V17" s="83">
        <f>+[1]V112D!V19</f>
        <v>0</v>
      </c>
      <c r="W17" s="83">
        <f>+[1]V112D!W19</f>
        <v>0</v>
      </c>
      <c r="X17" s="83">
        <f>+[1]V112D!X19</f>
        <v>0</v>
      </c>
      <c r="Y17" s="83">
        <f>+[1]V112D!Y19</f>
        <v>0</v>
      </c>
      <c r="Z17" s="83">
        <f>+[1]V112D!Z19</f>
        <v>0</v>
      </c>
      <c r="AA17" s="83">
        <f>+[1]V112D!AA19</f>
        <v>0</v>
      </c>
      <c r="AB17" s="83">
        <f>+[1]V112D!AB19</f>
        <v>0</v>
      </c>
      <c r="AC17" s="83">
        <f>+[1]V112D!AC19</f>
        <v>0</v>
      </c>
      <c r="AD17" s="83">
        <f>+[1]V112D!AD19</f>
        <v>0</v>
      </c>
      <c r="AE17" s="83">
        <f>+[1]V112D!AE19</f>
        <v>0</v>
      </c>
      <c r="AF17" s="83">
        <f>+[1]V112D!AF19</f>
        <v>0</v>
      </c>
      <c r="AG17" s="83">
        <f>+[1]V112D!AG19</f>
        <v>0</v>
      </c>
      <c r="AH17" s="83">
        <f>+[1]V112D!AH19</f>
        <v>0</v>
      </c>
      <c r="AI17" s="83">
        <f>+[1]V112D!AI19</f>
        <v>0</v>
      </c>
      <c r="AJ17" s="83">
        <f>+[1]V112D!AJ19</f>
        <v>0</v>
      </c>
    </row>
    <row r="18" spans="1:36">
      <c r="A18" s="83" t="str">
        <f>+[1]V112D!A20</f>
        <v>CUT NG</v>
      </c>
      <c r="B18" s="83">
        <f>+[1]V112D!B20</f>
        <v>0</v>
      </c>
      <c r="C18" s="83">
        <f>+[1]V112D!C20</f>
        <v>0</v>
      </c>
      <c r="D18" s="83">
        <f>+[1]V112D!D20</f>
        <v>0</v>
      </c>
      <c r="E18" s="83">
        <f>+[1]V112D!E20</f>
        <v>0</v>
      </c>
      <c r="F18" s="83">
        <f>+[1]V112D!F20</f>
        <v>0</v>
      </c>
      <c r="G18" s="83">
        <f>+[1]V112D!G20</f>
        <v>0</v>
      </c>
      <c r="H18" s="83">
        <f>+[1]V112D!H20</f>
        <v>0</v>
      </c>
      <c r="I18" s="83">
        <f>+[1]V112D!I20</f>
        <v>0</v>
      </c>
      <c r="J18" s="83">
        <f>+[1]V112D!J20</f>
        <v>0</v>
      </c>
      <c r="K18" s="83">
        <f>+[1]V112D!K20</f>
        <v>0</v>
      </c>
      <c r="L18" s="83">
        <f>+[1]V112D!L20</f>
        <v>0</v>
      </c>
      <c r="M18" s="83">
        <f>+[1]V112D!M20</f>
        <v>0</v>
      </c>
      <c r="N18" s="83">
        <f>+[1]V112D!N20</f>
        <v>0</v>
      </c>
      <c r="O18" s="83">
        <f>+[1]V112D!O20</f>
        <v>0</v>
      </c>
      <c r="P18" s="83">
        <f>+[1]V112D!P20</f>
        <v>0</v>
      </c>
      <c r="Q18" s="83">
        <f>+[1]V112D!Q20</f>
        <v>0</v>
      </c>
      <c r="R18" s="83">
        <f>+[1]V112D!R20</f>
        <v>0</v>
      </c>
      <c r="S18" s="83">
        <f>+[1]V112D!S20</f>
        <v>0</v>
      </c>
      <c r="T18" s="83">
        <f>+[1]V112D!T20</f>
        <v>0</v>
      </c>
      <c r="U18" s="83">
        <f>+[1]V112D!U20</f>
        <v>0</v>
      </c>
      <c r="V18" s="83">
        <f>+[1]V112D!V20</f>
        <v>0</v>
      </c>
      <c r="W18" s="83">
        <f>+[1]V112D!W20</f>
        <v>0</v>
      </c>
      <c r="X18" s="83">
        <f>+[1]V112D!X20</f>
        <v>0</v>
      </c>
      <c r="Y18" s="83">
        <f>+[1]V112D!Y20</f>
        <v>0</v>
      </c>
      <c r="Z18" s="83">
        <f>+[1]V112D!Z20</f>
        <v>0</v>
      </c>
      <c r="AA18" s="83">
        <f>+[1]V112D!AA20</f>
        <v>0</v>
      </c>
      <c r="AB18" s="83">
        <f>+[1]V112D!AB20</f>
        <v>0</v>
      </c>
      <c r="AC18" s="83">
        <f>+[1]V112D!AC20</f>
        <v>0</v>
      </c>
      <c r="AD18" s="83">
        <f>+[1]V112D!AD20</f>
        <v>0</v>
      </c>
      <c r="AE18" s="83">
        <f>+[1]V112D!AE20</f>
        <v>0</v>
      </c>
      <c r="AF18" s="83">
        <f>+[1]V112D!AF20</f>
        <v>0</v>
      </c>
      <c r="AG18" s="83">
        <f>+[1]V112D!AG20</f>
        <v>0</v>
      </c>
      <c r="AH18" s="83">
        <f>+[1]V112D!AH20</f>
        <v>0</v>
      </c>
      <c r="AI18" s="83">
        <f>+[1]V112D!AI20</f>
        <v>0</v>
      </c>
      <c r="AJ18" s="83">
        <f>+[1]V112D!AJ20</f>
        <v>0</v>
      </c>
    </row>
    <row r="19" spans="1:36" s="80" customFormat="1">
      <c r="A19" s="83" t="str">
        <f>+[1]V112D!A21</f>
        <v>DENT ALL</v>
      </c>
      <c r="B19" s="83">
        <f>+[1]V112D!B21</f>
        <v>0</v>
      </c>
      <c r="C19" s="83">
        <f>+[1]V112D!C21</f>
        <v>0</v>
      </c>
      <c r="D19" s="83">
        <f>+[1]V112D!D21</f>
        <v>0</v>
      </c>
      <c r="E19" s="83">
        <f>+[1]V112D!E21</f>
        <v>0</v>
      </c>
      <c r="F19" s="83">
        <f>+[1]V112D!F21</f>
        <v>0</v>
      </c>
      <c r="G19" s="83">
        <f>+[1]V112D!G21</f>
        <v>0</v>
      </c>
      <c r="H19" s="83">
        <f>+[1]V112D!H21</f>
        <v>0</v>
      </c>
      <c r="I19" s="83">
        <f>+[1]V112D!I21</f>
        <v>0</v>
      </c>
      <c r="J19" s="83">
        <f>+[1]V112D!J21</f>
        <v>0</v>
      </c>
      <c r="K19" s="83">
        <f>+[1]V112D!K21</f>
        <v>0</v>
      </c>
      <c r="L19" s="83">
        <f>+[1]V112D!L21</f>
        <v>0</v>
      </c>
      <c r="M19" s="83">
        <f>+[1]V112D!M21</f>
        <v>0</v>
      </c>
      <c r="N19" s="83">
        <f>+[1]V112D!N21</f>
        <v>0</v>
      </c>
      <c r="O19" s="83">
        <f>+[1]V112D!O21</f>
        <v>0</v>
      </c>
      <c r="P19" s="83">
        <f>+[1]V112D!P21</f>
        <v>0</v>
      </c>
      <c r="Q19" s="83">
        <f>+[1]V112D!Q21</f>
        <v>0</v>
      </c>
      <c r="R19" s="83">
        <f>+[1]V112D!R21</f>
        <v>0</v>
      </c>
      <c r="S19" s="83">
        <f>+[1]V112D!S21</f>
        <v>0</v>
      </c>
      <c r="T19" s="83">
        <f>+[1]V112D!T21</f>
        <v>0</v>
      </c>
      <c r="U19" s="83">
        <f>+[1]V112D!U21</f>
        <v>0</v>
      </c>
      <c r="V19" s="83">
        <f>+[1]V112D!V21</f>
        <v>0</v>
      </c>
      <c r="W19" s="83">
        <f>+[1]V112D!W21</f>
        <v>0</v>
      </c>
      <c r="X19" s="83">
        <f>+[1]V112D!X21</f>
        <v>0</v>
      </c>
      <c r="Y19" s="83">
        <f>+[1]V112D!Y21</f>
        <v>0</v>
      </c>
      <c r="Z19" s="83">
        <f>+[1]V112D!Z21</f>
        <v>0</v>
      </c>
      <c r="AA19" s="83">
        <f>+[1]V112D!AA21</f>
        <v>0</v>
      </c>
      <c r="AB19" s="83">
        <f>+[1]V112D!AB21</f>
        <v>0</v>
      </c>
      <c r="AC19" s="83">
        <f>+[1]V112D!AC21</f>
        <v>0</v>
      </c>
      <c r="AD19" s="83">
        <f>+[1]V112D!AD21</f>
        <v>0</v>
      </c>
      <c r="AE19" s="83">
        <f>+[1]V112D!AE21</f>
        <v>0</v>
      </c>
      <c r="AF19" s="83">
        <f>+[1]V112D!AF21</f>
        <v>0</v>
      </c>
      <c r="AG19" s="83">
        <f>+[1]V112D!AG21</f>
        <v>0</v>
      </c>
      <c r="AH19" s="83">
        <f>+[1]V112D!AH21</f>
        <v>0</v>
      </c>
      <c r="AI19" s="83">
        <f>+[1]V112D!AI21</f>
        <v>0</v>
      </c>
      <c r="AJ19" s="83">
        <f>+[1]V112D!AJ21</f>
        <v>0</v>
      </c>
    </row>
    <row r="20" spans="1:36">
      <c r="A20" s="83" t="str">
        <f>+[1]V112D!A22</f>
        <v>DRILL/SCREW NG</v>
      </c>
      <c r="B20" s="83">
        <f>+[1]V112D!B22</f>
        <v>0</v>
      </c>
      <c r="C20" s="83">
        <f>+[1]V112D!C22</f>
        <v>0</v>
      </c>
      <c r="D20" s="83">
        <f>+[1]V112D!D22</f>
        <v>0</v>
      </c>
      <c r="E20" s="83">
        <f>+[1]V112D!E22</f>
        <v>0</v>
      </c>
      <c r="F20" s="83">
        <f>+[1]V112D!F22</f>
        <v>0</v>
      </c>
      <c r="G20" s="83">
        <f>+[1]V112D!G22</f>
        <v>0</v>
      </c>
      <c r="H20" s="83">
        <f>+[1]V112D!H22</f>
        <v>0</v>
      </c>
      <c r="I20" s="83">
        <f>+[1]V112D!I22</f>
        <v>0</v>
      </c>
      <c r="J20" s="83">
        <f>+[1]V112D!J22</f>
        <v>0</v>
      </c>
      <c r="K20" s="83">
        <f>+[1]V112D!K22</f>
        <v>0</v>
      </c>
      <c r="L20" s="83">
        <f>+[1]V112D!L22</f>
        <v>0</v>
      </c>
      <c r="M20" s="83">
        <f>+[1]V112D!M22</f>
        <v>0</v>
      </c>
      <c r="N20" s="83">
        <f>+[1]V112D!N22</f>
        <v>0</v>
      </c>
      <c r="O20" s="83">
        <f>+[1]V112D!O22</f>
        <v>0</v>
      </c>
      <c r="P20" s="83">
        <f>+[1]V112D!P22</f>
        <v>0</v>
      </c>
      <c r="Q20" s="83">
        <f>+[1]V112D!Q22</f>
        <v>0</v>
      </c>
      <c r="R20" s="83">
        <f>+[1]V112D!R22</f>
        <v>0</v>
      </c>
      <c r="S20" s="83">
        <f>+[1]V112D!S22</f>
        <v>0</v>
      </c>
      <c r="T20" s="83">
        <f>+[1]V112D!T22</f>
        <v>0</v>
      </c>
      <c r="U20" s="83">
        <f>+[1]V112D!U22</f>
        <v>0</v>
      </c>
      <c r="V20" s="83">
        <f>+[1]V112D!V22</f>
        <v>0</v>
      </c>
      <c r="W20" s="83">
        <f>+[1]V112D!W22</f>
        <v>0</v>
      </c>
      <c r="X20" s="83">
        <f>+[1]V112D!X22</f>
        <v>0</v>
      </c>
      <c r="Y20" s="83">
        <f>+[1]V112D!Y22</f>
        <v>0</v>
      </c>
      <c r="Z20" s="83">
        <f>+[1]V112D!Z22</f>
        <v>0</v>
      </c>
      <c r="AA20" s="83">
        <f>+[1]V112D!AA22</f>
        <v>0</v>
      </c>
      <c r="AB20" s="83">
        <f>+[1]V112D!AB22</f>
        <v>0</v>
      </c>
      <c r="AC20" s="83">
        <f>+[1]V112D!AC22</f>
        <v>0</v>
      </c>
      <c r="AD20" s="83">
        <f>+[1]V112D!AD22</f>
        <v>0</v>
      </c>
      <c r="AE20" s="83">
        <f>+[1]V112D!AE22</f>
        <v>0</v>
      </c>
      <c r="AF20" s="83">
        <f>+[1]V112D!AF22</f>
        <v>0</v>
      </c>
      <c r="AG20" s="83">
        <f>+[1]V112D!AG22</f>
        <v>0</v>
      </c>
      <c r="AH20" s="83">
        <f>+[1]V112D!AH22</f>
        <v>0</v>
      </c>
      <c r="AI20" s="83">
        <f>+[1]V112D!AI22</f>
        <v>0</v>
      </c>
      <c r="AJ20" s="83">
        <f>+[1]V112D!AJ22</f>
        <v>0</v>
      </c>
    </row>
    <row r="21" spans="1:36">
      <c r="A21" s="83" t="str">
        <f>+[1]V112D!A23</f>
        <v>GEOMETRY</v>
      </c>
      <c r="B21" s="83">
        <f>+[1]V112D!B23</f>
        <v>0</v>
      </c>
      <c r="C21" s="83">
        <f>+[1]V112D!C23</f>
        <v>0</v>
      </c>
      <c r="D21" s="83">
        <f>+[1]V112D!D23</f>
        <v>0</v>
      </c>
      <c r="E21" s="83">
        <f>+[1]V112D!E23</f>
        <v>0</v>
      </c>
      <c r="F21" s="83">
        <f>+[1]V112D!F23</f>
        <v>0</v>
      </c>
      <c r="G21" s="83">
        <f>+[1]V112D!G23</f>
        <v>0</v>
      </c>
      <c r="H21" s="83">
        <f>+[1]V112D!H23</f>
        <v>0</v>
      </c>
      <c r="I21" s="83">
        <f>+[1]V112D!I23</f>
        <v>0</v>
      </c>
      <c r="J21" s="83">
        <f>+[1]V112D!J23</f>
        <v>0</v>
      </c>
      <c r="K21" s="83">
        <f>+[1]V112D!K23</f>
        <v>0</v>
      </c>
      <c r="L21" s="83">
        <f>+[1]V112D!L23</f>
        <v>0</v>
      </c>
      <c r="M21" s="83">
        <f>+[1]V112D!M23</f>
        <v>0</v>
      </c>
      <c r="N21" s="83">
        <f>+[1]V112D!N23</f>
        <v>0</v>
      </c>
      <c r="O21" s="83">
        <f>+[1]V112D!O23</f>
        <v>0</v>
      </c>
      <c r="P21" s="83">
        <f>+[1]V112D!P23</f>
        <v>0</v>
      </c>
      <c r="Q21" s="83">
        <f>+[1]V112D!Q23</f>
        <v>0</v>
      </c>
      <c r="R21" s="83">
        <f>+[1]V112D!R23</f>
        <v>0</v>
      </c>
      <c r="S21" s="83">
        <f>+[1]V112D!S23</f>
        <v>0</v>
      </c>
      <c r="T21" s="83">
        <f>+[1]V112D!T23</f>
        <v>0</v>
      </c>
      <c r="U21" s="83">
        <f>+[1]V112D!U23</f>
        <v>0</v>
      </c>
      <c r="V21" s="83">
        <f>+[1]V112D!V23</f>
        <v>0</v>
      </c>
      <c r="W21" s="83">
        <f>+[1]V112D!W23</f>
        <v>0</v>
      </c>
      <c r="X21" s="83">
        <f>+[1]V112D!X23</f>
        <v>0</v>
      </c>
      <c r="Y21" s="83">
        <f>+[1]V112D!Y23</f>
        <v>0</v>
      </c>
      <c r="Z21" s="83">
        <f>+[1]V112D!Z23</f>
        <v>0</v>
      </c>
      <c r="AA21" s="83">
        <f>+[1]V112D!AA23</f>
        <v>0</v>
      </c>
      <c r="AB21" s="83">
        <f>+[1]V112D!AB23</f>
        <v>0</v>
      </c>
      <c r="AC21" s="83">
        <f>+[1]V112D!AC23</f>
        <v>0</v>
      </c>
      <c r="AD21" s="83">
        <f>+[1]V112D!AD23</f>
        <v>0</v>
      </c>
      <c r="AE21" s="83">
        <f>+[1]V112D!AE23</f>
        <v>0</v>
      </c>
      <c r="AF21" s="83">
        <f>+[1]V112D!AF23</f>
        <v>0</v>
      </c>
      <c r="AG21" s="83">
        <f>+[1]V112D!AG23</f>
        <v>0</v>
      </c>
      <c r="AH21" s="83">
        <f>+[1]V112D!AH23</f>
        <v>0</v>
      </c>
      <c r="AI21" s="83">
        <f>+[1]V112D!AI23</f>
        <v>0</v>
      </c>
      <c r="AJ21" s="83">
        <f>+[1]V112D!AJ23</f>
        <v>0</v>
      </c>
    </row>
    <row r="22" spans="1:36">
      <c r="A22" s="83" t="str">
        <f>+[1]V112D!A24</f>
        <v>ID DEVIATE</v>
      </c>
      <c r="B22" s="83">
        <f>+[1]V112D!B24</f>
        <v>0</v>
      </c>
      <c r="C22" s="83">
        <f>+[1]V112D!C24</f>
        <v>0</v>
      </c>
      <c r="D22" s="83">
        <f>+[1]V112D!D24</f>
        <v>0</v>
      </c>
      <c r="E22" s="83">
        <f>+[1]V112D!E24</f>
        <v>0</v>
      </c>
      <c r="F22" s="83">
        <f>+[1]V112D!F24</f>
        <v>0</v>
      </c>
      <c r="G22" s="83">
        <f>+[1]V112D!G24</f>
        <v>0</v>
      </c>
      <c r="H22" s="83">
        <f>+[1]V112D!H24</f>
        <v>0</v>
      </c>
      <c r="I22" s="83">
        <f>+[1]V112D!I24</f>
        <v>0</v>
      </c>
      <c r="J22" s="83">
        <f>+[1]V112D!J24</f>
        <v>0</v>
      </c>
      <c r="K22" s="83">
        <f>+[1]V112D!K24</f>
        <v>0</v>
      </c>
      <c r="L22" s="83">
        <f>+[1]V112D!L24</f>
        <v>0</v>
      </c>
      <c r="M22" s="83">
        <f>+[1]V112D!M24</f>
        <v>0</v>
      </c>
      <c r="N22" s="83">
        <f>+[1]V112D!N24</f>
        <v>0</v>
      </c>
      <c r="O22" s="83">
        <f>+[1]V112D!O24</f>
        <v>0</v>
      </c>
      <c r="P22" s="83">
        <f>+[1]V112D!P24</f>
        <v>0</v>
      </c>
      <c r="Q22" s="83">
        <f>+[1]V112D!Q24</f>
        <v>0</v>
      </c>
      <c r="R22" s="83">
        <f>+[1]V112D!R24</f>
        <v>0</v>
      </c>
      <c r="S22" s="83">
        <f>+[1]V112D!S24</f>
        <v>0</v>
      </c>
      <c r="T22" s="83">
        <f>+[1]V112D!T24</f>
        <v>0</v>
      </c>
      <c r="U22" s="83">
        <f>+[1]V112D!U24</f>
        <v>0</v>
      </c>
      <c r="V22" s="83">
        <f>+[1]V112D!V24</f>
        <v>0</v>
      </c>
      <c r="W22" s="83">
        <f>+[1]V112D!W24</f>
        <v>0</v>
      </c>
      <c r="X22" s="83">
        <f>+[1]V112D!X24</f>
        <v>0</v>
      </c>
      <c r="Y22" s="83">
        <f>+[1]V112D!Y24</f>
        <v>0</v>
      </c>
      <c r="Z22" s="83">
        <f>+[1]V112D!Z24</f>
        <v>0</v>
      </c>
      <c r="AA22" s="83">
        <f>+[1]V112D!AA24</f>
        <v>0</v>
      </c>
      <c r="AB22" s="83">
        <f>+[1]V112D!AB24</f>
        <v>0</v>
      </c>
      <c r="AC22" s="83">
        <f>+[1]V112D!AC24</f>
        <v>0</v>
      </c>
      <c r="AD22" s="83">
        <f>+[1]V112D!AD24</f>
        <v>0</v>
      </c>
      <c r="AE22" s="83">
        <f>+[1]V112D!AE24</f>
        <v>0</v>
      </c>
      <c r="AF22" s="83">
        <f>+[1]V112D!AF24</f>
        <v>0</v>
      </c>
      <c r="AG22" s="83">
        <f>+[1]V112D!AG24</f>
        <v>0</v>
      </c>
      <c r="AH22" s="83">
        <f>+[1]V112D!AH24</f>
        <v>0</v>
      </c>
      <c r="AI22" s="83">
        <f>+[1]V112D!AI24</f>
        <v>0</v>
      </c>
      <c r="AJ22" s="83">
        <f>+[1]V112D!AJ24</f>
        <v>0</v>
      </c>
    </row>
    <row r="23" spans="1:36">
      <c r="A23" s="83" t="str">
        <f>+[1]V112D!A25</f>
        <v>ID SHAFT O/S</v>
      </c>
      <c r="B23" s="83">
        <f>+[1]V112D!B25</f>
        <v>0</v>
      </c>
      <c r="C23" s="83">
        <f>+[1]V112D!C25</f>
        <v>0</v>
      </c>
      <c r="D23" s="83">
        <f>+[1]V112D!D25</f>
        <v>0</v>
      </c>
      <c r="E23" s="83">
        <f>+[1]V112D!E25</f>
        <v>0</v>
      </c>
      <c r="F23" s="83">
        <f>+[1]V112D!F25</f>
        <v>0</v>
      </c>
      <c r="G23" s="83">
        <f>+[1]V112D!G25</f>
        <v>0</v>
      </c>
      <c r="H23" s="83">
        <f>+[1]V112D!H25</f>
        <v>0</v>
      </c>
      <c r="I23" s="83">
        <f>+[1]V112D!I25</f>
        <v>0</v>
      </c>
      <c r="J23" s="83">
        <f>+[1]V112D!J25</f>
        <v>0</v>
      </c>
      <c r="K23" s="83">
        <f>+[1]V112D!K25</f>
        <v>0</v>
      </c>
      <c r="L23" s="83">
        <f>+[1]V112D!L25</f>
        <v>0</v>
      </c>
      <c r="M23" s="83">
        <f>+[1]V112D!M25</f>
        <v>0</v>
      </c>
      <c r="N23" s="83">
        <f>+[1]V112D!N25</f>
        <v>0</v>
      </c>
      <c r="O23" s="83">
        <f>+[1]V112D!O25</f>
        <v>0</v>
      </c>
      <c r="P23" s="83">
        <f>+[1]V112D!P25</f>
        <v>0</v>
      </c>
      <c r="Q23" s="83">
        <f>+[1]V112D!Q25</f>
        <v>0</v>
      </c>
      <c r="R23" s="83">
        <f>+[1]V112D!R25</f>
        <v>0</v>
      </c>
      <c r="S23" s="83">
        <f>+[1]V112D!S25</f>
        <v>0</v>
      </c>
      <c r="T23" s="83">
        <f>+[1]V112D!T25</f>
        <v>0</v>
      </c>
      <c r="U23" s="83">
        <f>+[1]V112D!U25</f>
        <v>0</v>
      </c>
      <c r="V23" s="83">
        <f>+[1]V112D!V25</f>
        <v>0</v>
      </c>
      <c r="W23" s="83">
        <f>+[1]V112D!W25</f>
        <v>0</v>
      </c>
      <c r="X23" s="83">
        <f>+[1]V112D!X25</f>
        <v>0</v>
      </c>
      <c r="Y23" s="83">
        <f>+[1]V112D!Y25</f>
        <v>0</v>
      </c>
      <c r="Z23" s="83">
        <f>+[1]V112D!Z25</f>
        <v>0</v>
      </c>
      <c r="AA23" s="83">
        <f>+[1]V112D!AA25</f>
        <v>0</v>
      </c>
      <c r="AB23" s="83">
        <f>+[1]V112D!AB25</f>
        <v>0</v>
      </c>
      <c r="AC23" s="83">
        <f>+[1]V112D!AC25</f>
        <v>0</v>
      </c>
      <c r="AD23" s="83">
        <f>+[1]V112D!AD25</f>
        <v>0</v>
      </c>
      <c r="AE23" s="83">
        <f>+[1]V112D!AE25</f>
        <v>0</v>
      </c>
      <c r="AF23" s="83">
        <f>+[1]V112D!AF25</f>
        <v>0</v>
      </c>
      <c r="AG23" s="83">
        <f>+[1]V112D!AG25</f>
        <v>0</v>
      </c>
      <c r="AH23" s="83">
        <f>+[1]V112D!AH25</f>
        <v>0</v>
      </c>
      <c r="AI23" s="83">
        <f>+[1]V112D!AI25</f>
        <v>0</v>
      </c>
      <c r="AJ23" s="83">
        <f>+[1]V112D!AJ25</f>
        <v>0</v>
      </c>
    </row>
    <row r="24" spans="1:36">
      <c r="A24" s="83" t="str">
        <f>+[1]V112D!A26</f>
        <v>ID SHAFT TAPER</v>
      </c>
      <c r="B24" s="83">
        <f>+[1]V112D!B26</f>
        <v>0</v>
      </c>
      <c r="C24" s="83">
        <f>+[1]V112D!C26</f>
        <v>0</v>
      </c>
      <c r="D24" s="83">
        <f>+[1]V112D!D26</f>
        <v>0</v>
      </c>
      <c r="E24" s="83">
        <f>+[1]V112D!E26</f>
        <v>0</v>
      </c>
      <c r="F24" s="83">
        <f>+[1]V112D!F26</f>
        <v>0</v>
      </c>
      <c r="G24" s="83">
        <f>+[1]V112D!G26</f>
        <v>0</v>
      </c>
      <c r="H24" s="83">
        <f>+[1]V112D!H26</f>
        <v>0</v>
      </c>
      <c r="I24" s="83">
        <f>+[1]V112D!I26</f>
        <v>0</v>
      </c>
      <c r="J24" s="83">
        <f>+[1]V112D!J26</f>
        <v>0</v>
      </c>
      <c r="K24" s="83">
        <f>+[1]V112D!K26</f>
        <v>0</v>
      </c>
      <c r="L24" s="83">
        <f>+[1]V112D!L26</f>
        <v>0</v>
      </c>
      <c r="M24" s="83">
        <f>+[1]V112D!M26</f>
        <v>0</v>
      </c>
      <c r="N24" s="83">
        <f>+[1]V112D!N26</f>
        <v>0</v>
      </c>
      <c r="O24" s="83">
        <f>+[1]V112D!O26</f>
        <v>0</v>
      </c>
      <c r="P24" s="83">
        <f>+[1]V112D!P26</f>
        <v>0</v>
      </c>
      <c r="Q24" s="83">
        <f>+[1]V112D!Q26</f>
        <v>0</v>
      </c>
      <c r="R24" s="83">
        <f>+[1]V112D!R26</f>
        <v>0</v>
      </c>
      <c r="S24" s="83">
        <f>+[1]V112D!S26</f>
        <v>0</v>
      </c>
      <c r="T24" s="83">
        <f>+[1]V112D!T26</f>
        <v>0</v>
      </c>
      <c r="U24" s="83">
        <f>+[1]V112D!U26</f>
        <v>0</v>
      </c>
      <c r="V24" s="83">
        <f>+[1]V112D!V26</f>
        <v>0</v>
      </c>
      <c r="W24" s="83">
        <f>+[1]V112D!W26</f>
        <v>0</v>
      </c>
      <c r="X24" s="83">
        <f>+[1]V112D!X26</f>
        <v>0</v>
      </c>
      <c r="Y24" s="83">
        <f>+[1]V112D!Y26</f>
        <v>0</v>
      </c>
      <c r="Z24" s="83">
        <f>+[1]V112D!Z26</f>
        <v>0</v>
      </c>
      <c r="AA24" s="83">
        <f>+[1]V112D!AA26</f>
        <v>0</v>
      </c>
      <c r="AB24" s="83">
        <f>+[1]V112D!AB26</f>
        <v>0</v>
      </c>
      <c r="AC24" s="83">
        <f>+[1]V112D!AC26</f>
        <v>0</v>
      </c>
      <c r="AD24" s="83">
        <f>+[1]V112D!AD26</f>
        <v>0</v>
      </c>
      <c r="AE24" s="83">
        <f>+[1]V112D!AE26</f>
        <v>0</v>
      </c>
      <c r="AF24" s="83">
        <f>+[1]V112D!AF26</f>
        <v>0</v>
      </c>
      <c r="AG24" s="83">
        <f>+[1]V112D!AG26</f>
        <v>0</v>
      </c>
      <c r="AH24" s="83">
        <f>+[1]V112D!AH26</f>
        <v>0</v>
      </c>
      <c r="AI24" s="83">
        <f>+[1]V112D!AI26</f>
        <v>0</v>
      </c>
      <c r="AJ24" s="83">
        <f>+[1]V112D!AJ26</f>
        <v>0</v>
      </c>
    </row>
    <row r="25" spans="1:36">
      <c r="A25" s="83" t="str">
        <f>+[1]V112D!A27</f>
        <v>ID SHAFT U/S</v>
      </c>
      <c r="B25" s="83">
        <f>+[1]V112D!B27</f>
        <v>0</v>
      </c>
      <c r="C25" s="83">
        <f>+[1]V112D!C27</f>
        <v>0</v>
      </c>
      <c r="D25" s="83">
        <f>+[1]V112D!D27</f>
        <v>0</v>
      </c>
      <c r="E25" s="83">
        <f>+[1]V112D!E27</f>
        <v>0</v>
      </c>
      <c r="F25" s="83">
        <f>+[1]V112D!F27</f>
        <v>0</v>
      </c>
      <c r="G25" s="83">
        <f>+[1]V112D!G27</f>
        <v>0</v>
      </c>
      <c r="H25" s="83">
        <f>+[1]V112D!H27</f>
        <v>0</v>
      </c>
      <c r="I25" s="83">
        <f>+[1]V112D!I27</f>
        <v>0</v>
      </c>
      <c r="J25" s="83">
        <f>+[1]V112D!J27</f>
        <v>0</v>
      </c>
      <c r="K25" s="83">
        <f>+[1]V112D!K27</f>
        <v>0</v>
      </c>
      <c r="L25" s="83">
        <f>+[1]V112D!L27</f>
        <v>0</v>
      </c>
      <c r="M25" s="83">
        <f>+[1]V112D!M27</f>
        <v>0</v>
      </c>
      <c r="N25" s="83">
        <f>+[1]V112D!N27</f>
        <v>0</v>
      </c>
      <c r="O25" s="83">
        <f>+[1]V112D!O27</f>
        <v>0</v>
      </c>
      <c r="P25" s="83">
        <f>+[1]V112D!P27</f>
        <v>0</v>
      </c>
      <c r="Q25" s="83">
        <f>+[1]V112D!Q27</f>
        <v>0</v>
      </c>
      <c r="R25" s="83">
        <f>+[1]V112D!R27</f>
        <v>0</v>
      </c>
      <c r="S25" s="83">
        <f>+[1]V112D!S27</f>
        <v>0</v>
      </c>
      <c r="T25" s="83">
        <f>+[1]V112D!T27</f>
        <v>0</v>
      </c>
      <c r="U25" s="83">
        <f>+[1]V112D!U27</f>
        <v>0</v>
      </c>
      <c r="V25" s="83">
        <f>+[1]V112D!V27</f>
        <v>0</v>
      </c>
      <c r="W25" s="83">
        <f>+[1]V112D!W27</f>
        <v>0</v>
      </c>
      <c r="X25" s="83">
        <f>+[1]V112D!X27</f>
        <v>0</v>
      </c>
      <c r="Y25" s="83">
        <f>+[1]V112D!Y27</f>
        <v>0</v>
      </c>
      <c r="Z25" s="83">
        <f>+[1]V112D!Z27</f>
        <v>0</v>
      </c>
      <c r="AA25" s="83">
        <f>+[1]V112D!AA27</f>
        <v>0</v>
      </c>
      <c r="AB25" s="83">
        <f>+[1]V112D!AB27</f>
        <v>0</v>
      </c>
      <c r="AC25" s="83">
        <f>+[1]V112D!AC27</f>
        <v>0</v>
      </c>
      <c r="AD25" s="83">
        <f>+[1]V112D!AD27</f>
        <v>0</v>
      </c>
      <c r="AE25" s="83">
        <f>+[1]V112D!AE27</f>
        <v>0</v>
      </c>
      <c r="AF25" s="83">
        <f>+[1]V112D!AF27</f>
        <v>0</v>
      </c>
      <c r="AG25" s="83">
        <f>+[1]V112D!AG27</f>
        <v>0</v>
      </c>
      <c r="AH25" s="83">
        <f>+[1]V112D!AH27</f>
        <v>0</v>
      </c>
      <c r="AI25" s="83">
        <f>+[1]V112D!AI27</f>
        <v>0</v>
      </c>
      <c r="AJ25" s="83">
        <f>+[1]V112D!AJ27</f>
        <v>0</v>
      </c>
    </row>
    <row r="26" spans="1:36">
      <c r="A26" s="83" t="str">
        <f>+[1]V112D!A28</f>
        <v>ID/OD NG</v>
      </c>
      <c r="B26" s="83">
        <f>+[1]V112D!B28</f>
        <v>0</v>
      </c>
      <c r="C26" s="83">
        <f>+[1]V112D!C28</f>
        <v>0</v>
      </c>
      <c r="D26" s="83">
        <f>+[1]V112D!D28</f>
        <v>0</v>
      </c>
      <c r="E26" s="83">
        <f>+[1]V112D!E28</f>
        <v>0</v>
      </c>
      <c r="F26" s="83">
        <f>+[1]V112D!F28</f>
        <v>0</v>
      </c>
      <c r="G26" s="83">
        <f>+[1]V112D!G28</f>
        <v>0</v>
      </c>
      <c r="H26" s="83">
        <f>+[1]V112D!H28</f>
        <v>0</v>
      </c>
      <c r="I26" s="83">
        <f>+[1]V112D!I28</f>
        <v>0</v>
      </c>
      <c r="J26" s="83">
        <f>+[1]V112D!J28</f>
        <v>0</v>
      </c>
      <c r="K26" s="83">
        <f>+[1]V112D!K28</f>
        <v>0</v>
      </c>
      <c r="L26" s="83">
        <f>+[1]V112D!L28</f>
        <v>0</v>
      </c>
      <c r="M26" s="83">
        <f>+[1]V112D!M28</f>
        <v>0</v>
      </c>
      <c r="N26" s="83">
        <f>+[1]V112D!N28</f>
        <v>0</v>
      </c>
      <c r="O26" s="83">
        <f>+[1]V112D!O28</f>
        <v>0</v>
      </c>
      <c r="P26" s="83">
        <f>+[1]V112D!P28</f>
        <v>0</v>
      </c>
      <c r="Q26" s="83">
        <f>+[1]V112D!Q28</f>
        <v>0</v>
      </c>
      <c r="R26" s="83">
        <f>+[1]V112D!R28</f>
        <v>0</v>
      </c>
      <c r="S26" s="83">
        <f>+[1]V112D!S28</f>
        <v>0</v>
      </c>
      <c r="T26" s="83">
        <f>+[1]V112D!T28</f>
        <v>0</v>
      </c>
      <c r="U26" s="83">
        <f>+[1]V112D!U28</f>
        <v>0</v>
      </c>
      <c r="V26" s="83">
        <f>+[1]V112D!V28</f>
        <v>0</v>
      </c>
      <c r="W26" s="83">
        <f>+[1]V112D!W28</f>
        <v>0</v>
      </c>
      <c r="X26" s="83">
        <f>+[1]V112D!X28</f>
        <v>0</v>
      </c>
      <c r="Y26" s="83">
        <f>+[1]V112D!Y28</f>
        <v>0</v>
      </c>
      <c r="Z26" s="83">
        <f>+[1]V112D!Z28</f>
        <v>0</v>
      </c>
      <c r="AA26" s="83">
        <f>+[1]V112D!AA28</f>
        <v>0</v>
      </c>
      <c r="AB26" s="83">
        <f>+[1]V112D!AB28</f>
        <v>0</v>
      </c>
      <c r="AC26" s="83">
        <f>+[1]V112D!AC28</f>
        <v>0</v>
      </c>
      <c r="AD26" s="83">
        <f>+[1]V112D!AD28</f>
        <v>0</v>
      </c>
      <c r="AE26" s="83">
        <f>+[1]V112D!AE28</f>
        <v>0</v>
      </c>
      <c r="AF26" s="83">
        <f>+[1]V112D!AF28</f>
        <v>0</v>
      </c>
      <c r="AG26" s="83">
        <f>+[1]V112D!AG28</f>
        <v>0</v>
      </c>
      <c r="AH26" s="83">
        <f>+[1]V112D!AH28</f>
        <v>0</v>
      </c>
      <c r="AI26" s="83">
        <f>+[1]V112D!AI28</f>
        <v>0</v>
      </c>
      <c r="AJ26" s="83">
        <f>+[1]V112D!AJ28</f>
        <v>0</v>
      </c>
    </row>
    <row r="27" spans="1:36">
      <c r="A27" s="83" t="str">
        <f>+[1]V112D!A29</f>
        <v>LG NG</v>
      </c>
      <c r="B27" s="83">
        <f>+[1]V112D!B29</f>
        <v>0</v>
      </c>
      <c r="C27" s="83">
        <f>+[1]V112D!C29</f>
        <v>0</v>
      </c>
      <c r="D27" s="83">
        <f>+[1]V112D!D29</f>
        <v>0</v>
      </c>
      <c r="E27" s="83">
        <f>+[1]V112D!E29</f>
        <v>0</v>
      </c>
      <c r="F27" s="83">
        <f>+[1]V112D!F29</f>
        <v>0</v>
      </c>
      <c r="G27" s="83">
        <f>+[1]V112D!G29</f>
        <v>0</v>
      </c>
      <c r="H27" s="83">
        <f>+[1]V112D!H29</f>
        <v>0</v>
      </c>
      <c r="I27" s="83">
        <f>+[1]V112D!I29</f>
        <v>0</v>
      </c>
      <c r="J27" s="83">
        <f>+[1]V112D!J29</f>
        <v>0</v>
      </c>
      <c r="K27" s="83">
        <f>+[1]V112D!K29</f>
        <v>0</v>
      </c>
      <c r="L27" s="83">
        <f>+[1]V112D!L29</f>
        <v>0</v>
      </c>
      <c r="M27" s="83">
        <f>+[1]V112D!M29</f>
        <v>0</v>
      </c>
      <c r="N27" s="83">
        <f>+[1]V112D!N29</f>
        <v>0</v>
      </c>
      <c r="O27" s="83">
        <f>+[1]V112D!O29</f>
        <v>0</v>
      </c>
      <c r="P27" s="83">
        <f>+[1]V112D!P29</f>
        <v>0</v>
      </c>
      <c r="Q27" s="83">
        <f>+[1]V112D!Q29</f>
        <v>0</v>
      </c>
      <c r="R27" s="83">
        <f>+[1]V112D!R29</f>
        <v>0</v>
      </c>
      <c r="S27" s="83">
        <f>+[1]V112D!S29</f>
        <v>0</v>
      </c>
      <c r="T27" s="83">
        <f>+[1]V112D!T29</f>
        <v>0</v>
      </c>
      <c r="U27" s="83">
        <f>+[1]V112D!U29</f>
        <v>0</v>
      </c>
      <c r="V27" s="83">
        <f>+[1]V112D!V29</f>
        <v>0</v>
      </c>
      <c r="W27" s="83">
        <f>+[1]V112D!W29</f>
        <v>0</v>
      </c>
      <c r="X27" s="83">
        <f>+[1]V112D!X29</f>
        <v>0</v>
      </c>
      <c r="Y27" s="83">
        <f>+[1]V112D!Y29</f>
        <v>0</v>
      </c>
      <c r="Z27" s="83">
        <f>+[1]V112D!Z29</f>
        <v>0</v>
      </c>
      <c r="AA27" s="83">
        <f>+[1]V112D!AA29</f>
        <v>0</v>
      </c>
      <c r="AB27" s="83">
        <f>+[1]V112D!AB29</f>
        <v>0</v>
      </c>
      <c r="AC27" s="83">
        <f>+[1]V112D!AC29</f>
        <v>0</v>
      </c>
      <c r="AD27" s="83">
        <f>+[1]V112D!AD29</f>
        <v>0</v>
      </c>
      <c r="AE27" s="83">
        <f>+[1]V112D!AE29</f>
        <v>0</v>
      </c>
      <c r="AF27" s="83">
        <f>+[1]V112D!AF29</f>
        <v>0</v>
      </c>
      <c r="AG27" s="83">
        <f>+[1]V112D!AG29</f>
        <v>0</v>
      </c>
      <c r="AH27" s="83">
        <f>+[1]V112D!AH29</f>
        <v>0</v>
      </c>
      <c r="AI27" s="83">
        <f>+[1]V112D!AI29</f>
        <v>0</v>
      </c>
      <c r="AJ27" s="83">
        <f>+[1]V112D!AJ29</f>
        <v>0</v>
      </c>
    </row>
    <row r="28" spans="1:36">
      <c r="A28" s="83" t="str">
        <f>+[1]V112D!A30</f>
        <v>OD DISK O/S</v>
      </c>
      <c r="B28" s="83">
        <f>+[1]V112D!B30</f>
        <v>0</v>
      </c>
      <c r="C28" s="83">
        <f>+[1]V112D!C30</f>
        <v>0</v>
      </c>
      <c r="D28" s="83">
        <f>+[1]V112D!D30</f>
        <v>0</v>
      </c>
      <c r="E28" s="83">
        <f>+[1]V112D!E30</f>
        <v>0</v>
      </c>
      <c r="F28" s="83">
        <f>+[1]V112D!F30</f>
        <v>0</v>
      </c>
      <c r="G28" s="83">
        <f>+[1]V112D!G30</f>
        <v>0</v>
      </c>
      <c r="H28" s="83">
        <f>+[1]V112D!H30</f>
        <v>0</v>
      </c>
      <c r="I28" s="83">
        <f>+[1]V112D!I30</f>
        <v>0</v>
      </c>
      <c r="J28" s="83">
        <f>+[1]V112D!J30</f>
        <v>0</v>
      </c>
      <c r="K28" s="83">
        <f>+[1]V112D!K30</f>
        <v>0</v>
      </c>
      <c r="L28" s="83">
        <f>+[1]V112D!L30</f>
        <v>0</v>
      </c>
      <c r="M28" s="83">
        <f>+[1]V112D!M30</f>
        <v>0</v>
      </c>
      <c r="N28" s="83">
        <f>+[1]V112D!N30</f>
        <v>0</v>
      </c>
      <c r="O28" s="83">
        <f>+[1]V112D!O30</f>
        <v>0</v>
      </c>
      <c r="P28" s="83">
        <f>+[1]V112D!P30</f>
        <v>0</v>
      </c>
      <c r="Q28" s="83">
        <f>+[1]V112D!Q30</f>
        <v>0</v>
      </c>
      <c r="R28" s="83">
        <f>+[1]V112D!R30</f>
        <v>0</v>
      </c>
      <c r="S28" s="83">
        <f>+[1]V112D!S30</f>
        <v>0</v>
      </c>
      <c r="T28" s="83">
        <f>+[1]V112D!T30</f>
        <v>0</v>
      </c>
      <c r="U28" s="83">
        <f>+[1]V112D!U30</f>
        <v>0</v>
      </c>
      <c r="V28" s="83">
        <f>+[1]V112D!V30</f>
        <v>0</v>
      </c>
      <c r="W28" s="83">
        <f>+[1]V112D!W30</f>
        <v>0</v>
      </c>
      <c r="X28" s="83">
        <f>+[1]V112D!X30</f>
        <v>0</v>
      </c>
      <c r="Y28" s="83">
        <f>+[1]V112D!Y30</f>
        <v>0</v>
      </c>
      <c r="Z28" s="83">
        <f>+[1]V112D!Z30</f>
        <v>0</v>
      </c>
      <c r="AA28" s="83">
        <f>+[1]V112D!AA30</f>
        <v>0</v>
      </c>
      <c r="AB28" s="83">
        <f>+[1]V112D!AB30</f>
        <v>0</v>
      </c>
      <c r="AC28" s="83">
        <f>+[1]V112D!AC30</f>
        <v>0</v>
      </c>
      <c r="AD28" s="83">
        <f>+[1]V112D!AD30</f>
        <v>0</v>
      </c>
      <c r="AE28" s="83">
        <f>+[1]V112D!AE30</f>
        <v>0</v>
      </c>
      <c r="AF28" s="83">
        <f>+[1]V112D!AF30</f>
        <v>0</v>
      </c>
      <c r="AG28" s="83">
        <f>+[1]V112D!AG30</f>
        <v>0</v>
      </c>
      <c r="AH28" s="83">
        <f>+[1]V112D!AH30</f>
        <v>0</v>
      </c>
      <c r="AI28" s="83">
        <f>+[1]V112D!AI30</f>
        <v>0</v>
      </c>
      <c r="AJ28" s="83">
        <f>+[1]V112D!AJ30</f>
        <v>0</v>
      </c>
    </row>
    <row r="29" spans="1:36">
      <c r="A29" s="83" t="str">
        <f>+[1]V112D!A31</f>
        <v>OD DISK U/S</v>
      </c>
      <c r="B29" s="83">
        <f>+[1]V112D!B31</f>
        <v>0</v>
      </c>
      <c r="C29" s="83">
        <f>+[1]V112D!C31</f>
        <v>0</v>
      </c>
      <c r="D29" s="83">
        <f>+[1]V112D!D31</f>
        <v>0</v>
      </c>
      <c r="E29" s="83">
        <f>+[1]V112D!E31</f>
        <v>0</v>
      </c>
      <c r="F29" s="83">
        <f>+[1]V112D!F31</f>
        <v>0</v>
      </c>
      <c r="G29" s="83">
        <f>+[1]V112D!G31</f>
        <v>0</v>
      </c>
      <c r="H29" s="83">
        <f>+[1]V112D!H31</f>
        <v>0</v>
      </c>
      <c r="I29" s="83">
        <f>+[1]V112D!I31</f>
        <v>0</v>
      </c>
      <c r="J29" s="83">
        <f>+[1]V112D!J31</f>
        <v>0</v>
      </c>
      <c r="K29" s="83">
        <f>+[1]V112D!K31</f>
        <v>0</v>
      </c>
      <c r="L29" s="83">
        <f>+[1]V112D!L31</f>
        <v>0</v>
      </c>
      <c r="M29" s="83">
        <f>+[1]V112D!M31</f>
        <v>0</v>
      </c>
      <c r="N29" s="83">
        <f>+[1]V112D!N31</f>
        <v>0</v>
      </c>
      <c r="O29" s="83">
        <f>+[1]V112D!O31</f>
        <v>0</v>
      </c>
      <c r="P29" s="83">
        <f>+[1]V112D!P31</f>
        <v>0</v>
      </c>
      <c r="Q29" s="83">
        <f>+[1]V112D!Q31</f>
        <v>0</v>
      </c>
      <c r="R29" s="83">
        <f>+[1]V112D!R31</f>
        <v>0</v>
      </c>
      <c r="S29" s="83">
        <f>+[1]V112D!S31</f>
        <v>0</v>
      </c>
      <c r="T29" s="83">
        <f>+[1]V112D!T31</f>
        <v>0</v>
      </c>
      <c r="U29" s="83">
        <f>+[1]V112D!U31</f>
        <v>0</v>
      </c>
      <c r="V29" s="83">
        <f>+[1]V112D!V31</f>
        <v>0</v>
      </c>
      <c r="W29" s="83">
        <f>+[1]V112D!W31</f>
        <v>0</v>
      </c>
      <c r="X29" s="83">
        <f>+[1]V112D!X31</f>
        <v>0</v>
      </c>
      <c r="Y29" s="83">
        <f>+[1]V112D!Y31</f>
        <v>0</v>
      </c>
      <c r="Z29" s="83">
        <f>+[1]V112D!Z31</f>
        <v>0</v>
      </c>
      <c r="AA29" s="83">
        <f>+[1]V112D!AA31</f>
        <v>0</v>
      </c>
      <c r="AB29" s="83">
        <f>+[1]V112D!AB31</f>
        <v>0</v>
      </c>
      <c r="AC29" s="83">
        <f>+[1]V112D!AC31</f>
        <v>0</v>
      </c>
      <c r="AD29" s="83">
        <f>+[1]V112D!AD31</f>
        <v>0</v>
      </c>
      <c r="AE29" s="83">
        <f>+[1]V112D!AE31</f>
        <v>0</v>
      </c>
      <c r="AF29" s="83">
        <f>+[1]V112D!AF31</f>
        <v>0</v>
      </c>
      <c r="AG29" s="83">
        <f>+[1]V112D!AG31</f>
        <v>0</v>
      </c>
      <c r="AH29" s="83">
        <f>+[1]V112D!AH31</f>
        <v>0</v>
      </c>
      <c r="AI29" s="83">
        <f>+[1]V112D!AI31</f>
        <v>0</v>
      </c>
      <c r="AJ29" s="83">
        <f>+[1]V112D!AJ31</f>
        <v>0</v>
      </c>
    </row>
    <row r="30" spans="1:36">
      <c r="A30" s="83" t="str">
        <f>+[1]V112D!A32</f>
        <v>OTHER</v>
      </c>
      <c r="B30" s="83">
        <f>+[1]V112D!B32</f>
        <v>0</v>
      </c>
      <c r="C30" s="83">
        <f>+[1]V112D!C32</f>
        <v>0</v>
      </c>
      <c r="D30" s="83">
        <f>+[1]V112D!D32</f>
        <v>5</v>
      </c>
      <c r="E30" s="83">
        <f>+[1]V112D!E32</f>
        <v>0</v>
      </c>
      <c r="F30" s="83">
        <f>+[1]V112D!F32</f>
        <v>0</v>
      </c>
      <c r="G30" s="83">
        <f>+[1]V112D!G32</f>
        <v>0</v>
      </c>
      <c r="H30" s="83">
        <f>+[1]V112D!H32</f>
        <v>0</v>
      </c>
      <c r="I30" s="83">
        <f>+[1]V112D!I32</f>
        <v>0</v>
      </c>
      <c r="J30" s="83">
        <f>+[1]V112D!J32</f>
        <v>0</v>
      </c>
      <c r="K30" s="83">
        <f>+[1]V112D!K32</f>
        <v>0</v>
      </c>
      <c r="L30" s="83">
        <f>+[1]V112D!L32</f>
        <v>0</v>
      </c>
      <c r="M30" s="83">
        <f>+[1]V112D!M32</f>
        <v>0</v>
      </c>
      <c r="N30" s="83">
        <f>+[1]V112D!N32</f>
        <v>0</v>
      </c>
      <c r="O30" s="83">
        <f>+[1]V112D!O32</f>
        <v>0</v>
      </c>
      <c r="P30" s="83">
        <f>+[1]V112D!P32</f>
        <v>0</v>
      </c>
      <c r="Q30" s="83">
        <f>+[1]V112D!Q32</f>
        <v>0</v>
      </c>
      <c r="R30" s="83">
        <f>+[1]V112D!R32</f>
        <v>0</v>
      </c>
      <c r="S30" s="83">
        <f>+[1]V112D!S32</f>
        <v>0</v>
      </c>
      <c r="T30" s="83">
        <f>+[1]V112D!T32</f>
        <v>0</v>
      </c>
      <c r="U30" s="83">
        <f>+[1]V112D!U32</f>
        <v>0</v>
      </c>
      <c r="V30" s="83">
        <f>+[1]V112D!V32</f>
        <v>0</v>
      </c>
      <c r="W30" s="83">
        <f>+[1]V112D!W32</f>
        <v>0</v>
      </c>
      <c r="X30" s="83">
        <f>+[1]V112D!X32</f>
        <v>0</v>
      </c>
      <c r="Y30" s="83">
        <f>+[1]V112D!Y32</f>
        <v>0</v>
      </c>
      <c r="Z30" s="83">
        <f>+[1]V112D!Z32</f>
        <v>0</v>
      </c>
      <c r="AA30" s="83">
        <f>+[1]V112D!AA32</f>
        <v>0</v>
      </c>
      <c r="AB30" s="83">
        <f>+[1]V112D!AB32</f>
        <v>0</v>
      </c>
      <c r="AC30" s="83">
        <f>+[1]V112D!AC32</f>
        <v>0</v>
      </c>
      <c r="AD30" s="83">
        <f>+[1]V112D!AD32</f>
        <v>0</v>
      </c>
      <c r="AE30" s="83">
        <f>+[1]V112D!AE32</f>
        <v>0</v>
      </c>
      <c r="AF30" s="83">
        <f>+[1]V112D!AF32</f>
        <v>0</v>
      </c>
      <c r="AG30" s="83">
        <f>+[1]V112D!AG32</f>
        <v>0</v>
      </c>
      <c r="AH30" s="83">
        <f>+[1]V112D!AH32</f>
        <v>0</v>
      </c>
      <c r="AI30" s="83">
        <f>+[1]V112D!AI32</f>
        <v>0</v>
      </c>
      <c r="AJ30" s="83">
        <f>+[1]V112D!AJ32</f>
        <v>0</v>
      </c>
    </row>
    <row r="31" spans="1:36">
      <c r="A31" s="83" t="str">
        <f>+[1]V112D!A33</f>
        <v>OTHER DIMENSION NG</v>
      </c>
      <c r="B31" s="83">
        <f>+[1]V112D!B33</f>
        <v>0</v>
      </c>
      <c r="C31" s="83">
        <f>+[1]V112D!C33</f>
        <v>0</v>
      </c>
      <c r="D31" s="83">
        <f>+[1]V112D!D33</f>
        <v>0</v>
      </c>
      <c r="E31" s="83">
        <f>+[1]V112D!E33</f>
        <v>0</v>
      </c>
      <c r="F31" s="83">
        <f>+[1]V112D!F33</f>
        <v>0</v>
      </c>
      <c r="G31" s="83">
        <f>+[1]V112D!G33</f>
        <v>0</v>
      </c>
      <c r="H31" s="83">
        <f>+[1]V112D!H33</f>
        <v>0</v>
      </c>
      <c r="I31" s="83">
        <f>+[1]V112D!I33</f>
        <v>0</v>
      </c>
      <c r="J31" s="83">
        <f>+[1]V112D!J33</f>
        <v>0</v>
      </c>
      <c r="K31" s="83">
        <f>+[1]V112D!K33</f>
        <v>0</v>
      </c>
      <c r="L31" s="83">
        <f>+[1]V112D!L33</f>
        <v>0</v>
      </c>
      <c r="M31" s="83">
        <f>+[1]V112D!M33</f>
        <v>0</v>
      </c>
      <c r="N31" s="83">
        <f>+[1]V112D!N33</f>
        <v>0</v>
      </c>
      <c r="O31" s="83">
        <f>+[1]V112D!O33</f>
        <v>0</v>
      </c>
      <c r="P31" s="83">
        <f>+[1]V112D!P33</f>
        <v>0</v>
      </c>
      <c r="Q31" s="83">
        <f>+[1]V112D!Q33</f>
        <v>0</v>
      </c>
      <c r="R31" s="83">
        <f>+[1]V112D!R33</f>
        <v>0</v>
      </c>
      <c r="S31" s="83">
        <f>+[1]V112D!S33</f>
        <v>0</v>
      </c>
      <c r="T31" s="83">
        <f>+[1]V112D!T33</f>
        <v>0</v>
      </c>
      <c r="U31" s="83">
        <f>+[1]V112D!U33</f>
        <v>0</v>
      </c>
      <c r="V31" s="83">
        <f>+[1]V112D!V33</f>
        <v>0</v>
      </c>
      <c r="W31" s="83">
        <f>+[1]V112D!W33</f>
        <v>0</v>
      </c>
      <c r="X31" s="83">
        <f>+[1]V112D!X33</f>
        <v>0</v>
      </c>
      <c r="Y31" s="83">
        <f>+[1]V112D!Y33</f>
        <v>0</v>
      </c>
      <c r="Z31" s="83">
        <f>+[1]V112D!Z33</f>
        <v>0</v>
      </c>
      <c r="AA31" s="83">
        <f>+[1]V112D!AA33</f>
        <v>0</v>
      </c>
      <c r="AB31" s="83">
        <f>+[1]V112D!AB33</f>
        <v>0</v>
      </c>
      <c r="AC31" s="83">
        <f>+[1]V112D!AC33</f>
        <v>0</v>
      </c>
      <c r="AD31" s="83">
        <f>+[1]V112D!AD33</f>
        <v>0</v>
      </c>
      <c r="AE31" s="83">
        <f>+[1]V112D!AE33</f>
        <v>0</v>
      </c>
      <c r="AF31" s="83">
        <f>+[1]V112D!AF33</f>
        <v>0</v>
      </c>
      <c r="AG31" s="83">
        <f>+[1]V112D!AG33</f>
        <v>0</v>
      </c>
      <c r="AH31" s="83">
        <f>+[1]V112D!AH33</f>
        <v>0</v>
      </c>
      <c r="AI31" s="83">
        <f>+[1]V112D!AI33</f>
        <v>0</v>
      </c>
      <c r="AJ31" s="83">
        <f>+[1]V112D!AJ33</f>
        <v>0</v>
      </c>
    </row>
    <row r="32" spans="1:36">
      <c r="A32" s="83" t="str">
        <f>+[1]V112D!A34</f>
        <v>OTHER QC/PROD CHECKING</v>
      </c>
      <c r="B32" s="83">
        <f>+[1]V112D!B34</f>
        <v>0</v>
      </c>
      <c r="C32" s="83">
        <f>+[1]V112D!C34</f>
        <v>0</v>
      </c>
      <c r="D32" s="83">
        <f>+[1]V112D!D34</f>
        <v>0</v>
      </c>
      <c r="E32" s="83">
        <f>+[1]V112D!E34</f>
        <v>32</v>
      </c>
      <c r="F32" s="83">
        <f>+[1]V112D!F34</f>
        <v>0</v>
      </c>
      <c r="G32" s="83">
        <f>+[1]V112D!G34</f>
        <v>0</v>
      </c>
      <c r="H32" s="83">
        <f>+[1]V112D!H34</f>
        <v>0</v>
      </c>
      <c r="I32" s="83">
        <f>+[1]V112D!I34</f>
        <v>0</v>
      </c>
      <c r="J32" s="83">
        <f>+[1]V112D!J34</f>
        <v>0</v>
      </c>
      <c r="K32" s="83">
        <f>+[1]V112D!K34</f>
        <v>0</v>
      </c>
      <c r="L32" s="83">
        <f>+[1]V112D!L34</f>
        <v>0</v>
      </c>
      <c r="M32" s="83">
        <f>+[1]V112D!M34</f>
        <v>0</v>
      </c>
      <c r="N32" s="83">
        <f>+[1]V112D!N34</f>
        <v>0</v>
      </c>
      <c r="O32" s="83">
        <f>+[1]V112D!O34</f>
        <v>0</v>
      </c>
      <c r="P32" s="83">
        <f>+[1]V112D!P34</f>
        <v>0</v>
      </c>
      <c r="Q32" s="83">
        <f>+[1]V112D!Q34</f>
        <v>0</v>
      </c>
      <c r="R32" s="83">
        <f>+[1]V112D!R34</f>
        <v>0</v>
      </c>
      <c r="S32" s="83">
        <f>+[1]V112D!S34</f>
        <v>0</v>
      </c>
      <c r="T32" s="83">
        <f>+[1]V112D!T34</f>
        <v>0</v>
      </c>
      <c r="U32" s="83">
        <f>+[1]V112D!U34</f>
        <v>0</v>
      </c>
      <c r="V32" s="83">
        <f>+[1]V112D!V34</f>
        <v>0</v>
      </c>
      <c r="W32" s="83">
        <f>+[1]V112D!W34</f>
        <v>0</v>
      </c>
      <c r="X32" s="83">
        <f>+[1]V112D!X34</f>
        <v>0</v>
      </c>
      <c r="Y32" s="83">
        <f>+[1]V112D!Y34</f>
        <v>0</v>
      </c>
      <c r="Z32" s="83">
        <f>+[1]V112D!Z34</f>
        <v>0</v>
      </c>
      <c r="AA32" s="83">
        <f>+[1]V112D!AA34</f>
        <v>32</v>
      </c>
      <c r="AB32" s="83">
        <f>+[1]V112D!AB34</f>
        <v>0</v>
      </c>
      <c r="AC32" s="83">
        <f>+[1]V112D!AC34</f>
        <v>0</v>
      </c>
      <c r="AD32" s="83">
        <f>+[1]V112D!AD34</f>
        <v>0</v>
      </c>
      <c r="AE32" s="83">
        <f>+[1]V112D!AE34</f>
        <v>0</v>
      </c>
      <c r="AF32" s="83">
        <f>+[1]V112D!AF34</f>
        <v>0</v>
      </c>
      <c r="AG32" s="83">
        <f>+[1]V112D!AG34</f>
        <v>0</v>
      </c>
      <c r="AH32" s="83">
        <f>+[1]V112D!AH34</f>
        <v>0</v>
      </c>
      <c r="AI32" s="83">
        <f>+[1]V112D!AI34</f>
        <v>0</v>
      </c>
      <c r="AJ32" s="83">
        <f>+[1]V112D!AJ34</f>
        <v>0</v>
      </c>
    </row>
    <row r="33" spans="1:36">
      <c r="A33" s="83" t="str">
        <f>+[1]V112D!A35</f>
        <v>OTHER VISUAL NG</v>
      </c>
      <c r="B33" s="83">
        <f>+[1]V112D!B35</f>
        <v>0</v>
      </c>
      <c r="C33" s="83">
        <f>+[1]V112D!C35</f>
        <v>0</v>
      </c>
      <c r="D33" s="83">
        <f>+[1]V112D!D35</f>
        <v>0</v>
      </c>
      <c r="E33" s="83">
        <f>+[1]V112D!E35</f>
        <v>0</v>
      </c>
      <c r="F33" s="83">
        <f>+[1]V112D!F35</f>
        <v>0</v>
      </c>
      <c r="G33" s="83">
        <f>+[1]V112D!G35</f>
        <v>0</v>
      </c>
      <c r="H33" s="83">
        <f>+[1]V112D!H35</f>
        <v>0</v>
      </c>
      <c r="I33" s="83">
        <f>+[1]V112D!I35</f>
        <v>0</v>
      </c>
      <c r="J33" s="83">
        <f>+[1]V112D!J35</f>
        <v>0</v>
      </c>
      <c r="K33" s="83">
        <f>+[1]V112D!K35</f>
        <v>0</v>
      </c>
      <c r="L33" s="83">
        <f>+[1]V112D!L35</f>
        <v>0</v>
      </c>
      <c r="M33" s="83">
        <f>+[1]V112D!M35</f>
        <v>0</v>
      </c>
      <c r="N33" s="83">
        <f>+[1]V112D!N35</f>
        <v>0</v>
      </c>
      <c r="O33" s="83">
        <f>+[1]V112D!O35</f>
        <v>0</v>
      </c>
      <c r="P33" s="83">
        <f>+[1]V112D!P35</f>
        <v>0</v>
      </c>
      <c r="Q33" s="83">
        <f>+[1]V112D!Q35</f>
        <v>0</v>
      </c>
      <c r="R33" s="83">
        <f>+[1]V112D!R35</f>
        <v>0</v>
      </c>
      <c r="S33" s="83">
        <f>+[1]V112D!S35</f>
        <v>0</v>
      </c>
      <c r="T33" s="83">
        <f>+[1]V112D!T35</f>
        <v>0</v>
      </c>
      <c r="U33" s="83">
        <f>+[1]V112D!U35</f>
        <v>0</v>
      </c>
      <c r="V33" s="83">
        <f>+[1]V112D!V35</f>
        <v>0</v>
      </c>
      <c r="W33" s="83">
        <f>+[1]V112D!W35</f>
        <v>0</v>
      </c>
      <c r="X33" s="83">
        <f>+[1]V112D!X35</f>
        <v>0</v>
      </c>
      <c r="Y33" s="83">
        <f>+[1]V112D!Y35</f>
        <v>0</v>
      </c>
      <c r="Z33" s="83">
        <f>+[1]V112D!Z35</f>
        <v>0</v>
      </c>
      <c r="AA33" s="83">
        <f>+[1]V112D!AA35</f>
        <v>0</v>
      </c>
      <c r="AB33" s="83">
        <f>+[1]V112D!AB35</f>
        <v>0</v>
      </c>
      <c r="AC33" s="83">
        <f>+[1]V112D!AC35</f>
        <v>0</v>
      </c>
      <c r="AD33" s="83">
        <f>+[1]V112D!AD35</f>
        <v>0</v>
      </c>
      <c r="AE33" s="83">
        <f>+[1]V112D!AE35</f>
        <v>0</v>
      </c>
      <c r="AF33" s="83">
        <f>+[1]V112D!AF35</f>
        <v>0</v>
      </c>
      <c r="AG33" s="83">
        <f>+[1]V112D!AG35</f>
        <v>0</v>
      </c>
      <c r="AH33" s="83">
        <f>+[1]V112D!AH35</f>
        <v>0</v>
      </c>
      <c r="AI33" s="83">
        <f>+[1]V112D!AI35</f>
        <v>0</v>
      </c>
      <c r="AJ33" s="83">
        <f>+[1]V112D!AJ35</f>
        <v>0</v>
      </c>
    </row>
    <row r="34" spans="1:36">
      <c r="A34" s="83" t="str">
        <f>+[1]V112D!A36</f>
        <v>PARALLEL</v>
      </c>
      <c r="B34" s="83">
        <f>+[1]V112D!B36</f>
        <v>0</v>
      </c>
      <c r="C34" s="83">
        <f>+[1]V112D!C36</f>
        <v>0</v>
      </c>
      <c r="D34" s="83">
        <f>+[1]V112D!D36</f>
        <v>0</v>
      </c>
      <c r="E34" s="83">
        <f>+[1]V112D!E36</f>
        <v>0</v>
      </c>
      <c r="F34" s="83">
        <f>+[1]V112D!F36</f>
        <v>0</v>
      </c>
      <c r="G34" s="83">
        <f>+[1]V112D!G36</f>
        <v>0</v>
      </c>
      <c r="H34" s="83">
        <f>+[1]V112D!H36</f>
        <v>0</v>
      </c>
      <c r="I34" s="83">
        <f>+[1]V112D!I36</f>
        <v>0</v>
      </c>
      <c r="J34" s="83">
        <f>+[1]V112D!J36</f>
        <v>0</v>
      </c>
      <c r="K34" s="83">
        <f>+[1]V112D!K36</f>
        <v>0</v>
      </c>
      <c r="L34" s="83">
        <f>+[1]V112D!L36</f>
        <v>0</v>
      </c>
      <c r="M34" s="83">
        <f>+[1]V112D!M36</f>
        <v>0</v>
      </c>
      <c r="N34" s="83">
        <f>+[1]V112D!N36</f>
        <v>0</v>
      </c>
      <c r="O34" s="83">
        <f>+[1]V112D!O36</f>
        <v>0</v>
      </c>
      <c r="P34" s="83">
        <f>+[1]V112D!P36</f>
        <v>0</v>
      </c>
      <c r="Q34" s="83">
        <f>+[1]V112D!Q36</f>
        <v>0</v>
      </c>
      <c r="R34" s="83">
        <f>+[1]V112D!R36</f>
        <v>0</v>
      </c>
      <c r="S34" s="83">
        <f>+[1]V112D!S36</f>
        <v>0</v>
      </c>
      <c r="T34" s="83">
        <f>+[1]V112D!T36</f>
        <v>0</v>
      </c>
      <c r="U34" s="83">
        <f>+[1]V112D!U36</f>
        <v>0</v>
      </c>
      <c r="V34" s="83">
        <f>+[1]V112D!V36</f>
        <v>0</v>
      </c>
      <c r="W34" s="83">
        <f>+[1]V112D!W36</f>
        <v>0</v>
      </c>
      <c r="X34" s="83">
        <f>+[1]V112D!X36</f>
        <v>0</v>
      </c>
      <c r="Y34" s="83">
        <f>+[1]V112D!Y36</f>
        <v>0</v>
      </c>
      <c r="Z34" s="83">
        <f>+[1]V112D!Z36</f>
        <v>0</v>
      </c>
      <c r="AA34" s="83">
        <f>+[1]V112D!AA36</f>
        <v>0</v>
      </c>
      <c r="AB34" s="83">
        <f>+[1]V112D!AB36</f>
        <v>0</v>
      </c>
      <c r="AC34" s="83">
        <f>+[1]V112D!AC36</f>
        <v>0</v>
      </c>
      <c r="AD34" s="83">
        <f>+[1]V112D!AD36</f>
        <v>0</v>
      </c>
      <c r="AE34" s="83">
        <f>+[1]V112D!AE36</f>
        <v>0</v>
      </c>
      <c r="AF34" s="83">
        <f>+[1]V112D!AF36</f>
        <v>0</v>
      </c>
      <c r="AG34" s="83">
        <f>+[1]V112D!AG36</f>
        <v>0</v>
      </c>
      <c r="AH34" s="83">
        <f>+[1]V112D!AH36</f>
        <v>0</v>
      </c>
      <c r="AI34" s="83">
        <f>+[1]V112D!AI36</f>
        <v>0</v>
      </c>
      <c r="AJ34" s="83">
        <f>+[1]V112D!AJ36</f>
        <v>0</v>
      </c>
    </row>
    <row r="35" spans="1:36">
      <c r="A35" s="83" t="str">
        <f>+[1]V112D!A37</f>
        <v>RUNOUT</v>
      </c>
      <c r="B35" s="83">
        <f>+[1]V112D!B37</f>
        <v>0</v>
      </c>
      <c r="C35" s="83">
        <f>+[1]V112D!C37</f>
        <v>0</v>
      </c>
      <c r="D35" s="83">
        <f>+[1]V112D!D37</f>
        <v>0</v>
      </c>
      <c r="E35" s="83">
        <f>+[1]V112D!E37</f>
        <v>0</v>
      </c>
      <c r="F35" s="83">
        <f>+[1]V112D!F37</f>
        <v>0</v>
      </c>
      <c r="G35" s="83">
        <f>+[1]V112D!G37</f>
        <v>0</v>
      </c>
      <c r="H35" s="83">
        <f>+[1]V112D!H37</f>
        <v>0</v>
      </c>
      <c r="I35" s="83">
        <f>+[1]V112D!I37</f>
        <v>0</v>
      </c>
      <c r="J35" s="83">
        <f>+[1]V112D!J37</f>
        <v>0</v>
      </c>
      <c r="K35" s="83">
        <f>+[1]V112D!K37</f>
        <v>0</v>
      </c>
      <c r="L35" s="83">
        <f>+[1]V112D!L37</f>
        <v>0</v>
      </c>
      <c r="M35" s="83">
        <f>+[1]V112D!M37</f>
        <v>0</v>
      </c>
      <c r="N35" s="83">
        <f>+[1]V112D!N37</f>
        <v>0</v>
      </c>
      <c r="O35" s="83">
        <f>+[1]V112D!O37</f>
        <v>0</v>
      </c>
      <c r="P35" s="83">
        <f>+[1]V112D!P37</f>
        <v>0</v>
      </c>
      <c r="Q35" s="83">
        <f>+[1]V112D!Q37</f>
        <v>0</v>
      </c>
      <c r="R35" s="83">
        <f>+[1]V112D!R37</f>
        <v>0</v>
      </c>
      <c r="S35" s="83">
        <f>+[1]V112D!S37</f>
        <v>0</v>
      </c>
      <c r="T35" s="83">
        <f>+[1]V112D!T37</f>
        <v>0</v>
      </c>
      <c r="U35" s="83">
        <f>+[1]V112D!U37</f>
        <v>0</v>
      </c>
      <c r="V35" s="83">
        <f>+[1]V112D!V37</f>
        <v>0</v>
      </c>
      <c r="W35" s="83">
        <f>+[1]V112D!W37</f>
        <v>0</v>
      </c>
      <c r="X35" s="83">
        <f>+[1]V112D!X37</f>
        <v>0</v>
      </c>
      <c r="Y35" s="83">
        <f>+[1]V112D!Y37</f>
        <v>0</v>
      </c>
      <c r="Z35" s="83">
        <f>+[1]V112D!Z37</f>
        <v>0</v>
      </c>
      <c r="AA35" s="83">
        <f>+[1]V112D!AA37</f>
        <v>0</v>
      </c>
      <c r="AB35" s="83">
        <f>+[1]V112D!AB37</f>
        <v>0</v>
      </c>
      <c r="AC35" s="83">
        <f>+[1]V112D!AC37</f>
        <v>0</v>
      </c>
      <c r="AD35" s="83">
        <f>+[1]V112D!AD37</f>
        <v>0</v>
      </c>
      <c r="AE35" s="83">
        <f>+[1]V112D!AE37</f>
        <v>0</v>
      </c>
      <c r="AF35" s="83">
        <f>+[1]V112D!AF37</f>
        <v>0</v>
      </c>
      <c r="AG35" s="83">
        <f>+[1]V112D!AG37</f>
        <v>0</v>
      </c>
      <c r="AH35" s="83">
        <f>+[1]V112D!AH37</f>
        <v>0</v>
      </c>
      <c r="AI35" s="83">
        <f>+[1]V112D!AI37</f>
        <v>0</v>
      </c>
      <c r="AJ35" s="83">
        <f>+[1]V112D!AJ37</f>
        <v>0</v>
      </c>
    </row>
    <row r="36" spans="1:36" s="80" customFormat="1">
      <c r="A36" s="83" t="str">
        <f>+[1]V112D!A38</f>
        <v>SCRATCH ALL</v>
      </c>
      <c r="B36" s="83">
        <f>+[1]V112D!B38</f>
        <v>0</v>
      </c>
      <c r="C36" s="83">
        <f>+[1]V112D!C38</f>
        <v>0</v>
      </c>
      <c r="D36" s="83">
        <f>+[1]V112D!D38</f>
        <v>0</v>
      </c>
      <c r="E36" s="83">
        <f>+[1]V112D!E38</f>
        <v>0</v>
      </c>
      <c r="F36" s="83">
        <f>+[1]V112D!F38</f>
        <v>0</v>
      </c>
      <c r="G36" s="83">
        <f>+[1]V112D!G38</f>
        <v>0</v>
      </c>
      <c r="H36" s="83">
        <f>+[1]V112D!H38</f>
        <v>0</v>
      </c>
      <c r="I36" s="83">
        <f>+[1]V112D!I38</f>
        <v>0</v>
      </c>
      <c r="J36" s="83">
        <f>+[1]V112D!J38</f>
        <v>0</v>
      </c>
      <c r="K36" s="83">
        <f>+[1]V112D!K38</f>
        <v>0</v>
      </c>
      <c r="L36" s="83">
        <f>+[1]V112D!L38</f>
        <v>0</v>
      </c>
      <c r="M36" s="83">
        <f>+[1]V112D!M38</f>
        <v>0</v>
      </c>
      <c r="N36" s="83">
        <f>+[1]V112D!N38</f>
        <v>0</v>
      </c>
      <c r="O36" s="83">
        <f>+[1]V112D!O38</f>
        <v>0</v>
      </c>
      <c r="P36" s="83">
        <f>+[1]V112D!P38</f>
        <v>0</v>
      </c>
      <c r="Q36" s="83">
        <f>+[1]V112D!Q38</f>
        <v>0</v>
      </c>
      <c r="R36" s="83">
        <f>+[1]V112D!R38</f>
        <v>0</v>
      </c>
      <c r="S36" s="83">
        <f>+[1]V112D!S38</f>
        <v>0</v>
      </c>
      <c r="T36" s="83">
        <f>+[1]V112D!T38</f>
        <v>0</v>
      </c>
      <c r="U36" s="83">
        <f>+[1]V112D!U38</f>
        <v>0</v>
      </c>
      <c r="V36" s="83">
        <f>+[1]V112D!V38</f>
        <v>0</v>
      </c>
      <c r="W36" s="83">
        <f>+[1]V112D!W38</f>
        <v>0</v>
      </c>
      <c r="X36" s="83">
        <f>+[1]V112D!X38</f>
        <v>0</v>
      </c>
      <c r="Y36" s="83">
        <f>+[1]V112D!Y38</f>
        <v>0</v>
      </c>
      <c r="Z36" s="83">
        <f>+[1]V112D!Z38</f>
        <v>0</v>
      </c>
      <c r="AA36" s="83">
        <f>+[1]V112D!AA38</f>
        <v>0</v>
      </c>
      <c r="AB36" s="83">
        <f>+[1]V112D!AB38</f>
        <v>0</v>
      </c>
      <c r="AC36" s="83">
        <f>+[1]V112D!AC38</f>
        <v>0</v>
      </c>
      <c r="AD36" s="83">
        <f>+[1]V112D!AD38</f>
        <v>0</v>
      </c>
      <c r="AE36" s="83">
        <f>+[1]V112D!AE38</f>
        <v>0</v>
      </c>
      <c r="AF36" s="83">
        <f>+[1]V112D!AF38</f>
        <v>0</v>
      </c>
      <c r="AG36" s="83">
        <f>+[1]V112D!AG38</f>
        <v>0</v>
      </c>
      <c r="AH36" s="83">
        <f>+[1]V112D!AH38</f>
        <v>0</v>
      </c>
      <c r="AI36" s="83">
        <f>+[1]V112D!AI38</f>
        <v>0</v>
      </c>
      <c r="AJ36" s="83">
        <f>+[1]V112D!AJ38</f>
        <v>0</v>
      </c>
    </row>
    <row r="37" spans="1:36">
      <c r="A37" s="83">
        <f>+[1]V112D!A39</f>
        <v>0</v>
      </c>
      <c r="B37" s="83">
        <f>+[1]V112D!B39</f>
        <v>0</v>
      </c>
      <c r="C37" s="83">
        <f>+[1]V112D!C39</f>
        <v>0</v>
      </c>
      <c r="D37" s="83">
        <f>+[1]V112D!D39</f>
        <v>0</v>
      </c>
      <c r="E37" s="83">
        <f>+[1]V112D!E39</f>
        <v>0</v>
      </c>
      <c r="F37" s="83">
        <f>+[1]V112D!F39</f>
        <v>0</v>
      </c>
      <c r="G37" s="83">
        <f>+[1]V112D!G39</f>
        <v>0</v>
      </c>
      <c r="H37" s="83">
        <f>+[1]V112D!H39</f>
        <v>0</v>
      </c>
      <c r="I37" s="83">
        <f>+[1]V112D!I39</f>
        <v>0</v>
      </c>
      <c r="J37" s="83">
        <f>+[1]V112D!J39</f>
        <v>0</v>
      </c>
      <c r="K37" s="83">
        <f>+[1]V112D!K39</f>
        <v>0</v>
      </c>
      <c r="L37" s="83">
        <f>+[1]V112D!L39</f>
        <v>0</v>
      </c>
      <c r="M37" s="83">
        <f>+[1]V112D!M39</f>
        <v>0</v>
      </c>
      <c r="N37" s="83">
        <f>+[1]V112D!N39</f>
        <v>0</v>
      </c>
      <c r="O37" s="83">
        <f>+[1]V112D!O39</f>
        <v>0</v>
      </c>
      <c r="P37" s="83">
        <f>+[1]V112D!P39</f>
        <v>0</v>
      </c>
      <c r="Q37" s="83">
        <f>+[1]V112D!Q39</f>
        <v>0</v>
      </c>
      <c r="R37" s="83">
        <f>+[1]V112D!R39</f>
        <v>0</v>
      </c>
      <c r="S37" s="83">
        <f>+[1]V112D!S39</f>
        <v>0</v>
      </c>
      <c r="T37" s="83">
        <f>+[1]V112D!T39</f>
        <v>0</v>
      </c>
      <c r="U37" s="83">
        <f>+[1]V112D!U39</f>
        <v>0</v>
      </c>
      <c r="V37" s="83">
        <f>+[1]V112D!V39</f>
        <v>0</v>
      </c>
      <c r="W37" s="83">
        <f>+[1]V112D!W39</f>
        <v>0</v>
      </c>
      <c r="X37" s="83">
        <f>+[1]V112D!X39</f>
        <v>0</v>
      </c>
      <c r="Y37" s="83">
        <f>+[1]V112D!Y39</f>
        <v>0</v>
      </c>
      <c r="Z37" s="83">
        <f>+[1]V112D!Z39</f>
        <v>0</v>
      </c>
      <c r="AA37" s="83">
        <f>+[1]V112D!AA39</f>
        <v>0</v>
      </c>
      <c r="AB37" s="83">
        <f>+[1]V112D!AB39</f>
        <v>0</v>
      </c>
      <c r="AC37" s="83">
        <f>+[1]V112D!AC39</f>
        <v>0</v>
      </c>
      <c r="AD37" s="83">
        <f>+[1]V112D!AD39</f>
        <v>0</v>
      </c>
      <c r="AE37" s="83">
        <f>+[1]V112D!AE39</f>
        <v>0</v>
      </c>
      <c r="AF37" s="83">
        <f>+[1]V112D!AF39</f>
        <v>0</v>
      </c>
      <c r="AG37" s="83">
        <f>+[1]V112D!AG39</f>
        <v>0</v>
      </c>
      <c r="AH37" s="83">
        <f>+[1]V112D!AH39</f>
        <v>0</v>
      </c>
      <c r="AI37" s="83">
        <f>+[1]V112D!AI39</f>
        <v>0</v>
      </c>
      <c r="AJ37" s="83">
        <f>+[1]V112D!AJ39</f>
        <v>0</v>
      </c>
    </row>
    <row r="38" spans="1:36">
      <c r="A38" s="83" t="str">
        <f>+[1]V112D!A40</f>
        <v>Load by : NVP6820</v>
      </c>
      <c r="B38" s="83">
        <f>+[1]V112D!B40</f>
        <v>0</v>
      </c>
      <c r="C38" s="83">
        <f>+[1]V112D!C40</f>
        <v>0</v>
      </c>
      <c r="D38" s="83">
        <f>+[1]V112D!D40</f>
        <v>0</v>
      </c>
      <c r="E38" s="83">
        <f>+[1]V112D!E40</f>
        <v>0</v>
      </c>
      <c r="F38" s="83">
        <f>+[1]V112D!F40</f>
        <v>0</v>
      </c>
      <c r="G38" s="83">
        <f>+[1]V112D!G40</f>
        <v>0</v>
      </c>
      <c r="H38" s="83">
        <f>+[1]V112D!H40</f>
        <v>0</v>
      </c>
      <c r="I38" s="83">
        <f>+[1]V112D!I40</f>
        <v>0</v>
      </c>
      <c r="J38" s="83">
        <f>+[1]V112D!J40</f>
        <v>0</v>
      </c>
      <c r="K38" s="83">
        <f>+[1]V112D!K40</f>
        <v>0</v>
      </c>
      <c r="L38" s="83">
        <f>+[1]V112D!L40</f>
        <v>0</v>
      </c>
      <c r="M38" s="83">
        <f>+[1]V112D!M40</f>
        <v>0</v>
      </c>
      <c r="N38" s="83">
        <f>+[1]V112D!N40</f>
        <v>0</v>
      </c>
      <c r="O38" s="83">
        <f>+[1]V112D!O40</f>
        <v>0</v>
      </c>
      <c r="P38" s="83">
        <f>+[1]V112D!P40</f>
        <v>0</v>
      </c>
      <c r="Q38" s="83">
        <f>+[1]V112D!Q40</f>
        <v>0</v>
      </c>
      <c r="R38" s="83">
        <f>+[1]V112D!R40</f>
        <v>0</v>
      </c>
      <c r="S38" s="83">
        <f>+[1]V112D!S40</f>
        <v>0</v>
      </c>
      <c r="T38" s="83">
        <f>+[1]V112D!T40</f>
        <v>0</v>
      </c>
      <c r="U38" s="83">
        <f>+[1]V112D!U40</f>
        <v>0</v>
      </c>
      <c r="V38" s="83">
        <f>+[1]V112D!V40</f>
        <v>0</v>
      </c>
      <c r="W38" s="83">
        <f>+[1]V112D!W40</f>
        <v>0</v>
      </c>
      <c r="X38" s="83">
        <f>+[1]V112D!X40</f>
        <v>0</v>
      </c>
      <c r="Y38" s="83">
        <f>+[1]V112D!Y40</f>
        <v>0</v>
      </c>
      <c r="Z38" s="83">
        <f>+[1]V112D!Z40</f>
        <v>0</v>
      </c>
      <c r="AA38" s="83">
        <f>+[1]V112D!AA40</f>
        <v>0</v>
      </c>
      <c r="AB38" s="83">
        <f>+[1]V112D!AB40</f>
        <v>0</v>
      </c>
      <c r="AC38" s="83">
        <f>+[1]V112D!AC40</f>
        <v>0</v>
      </c>
      <c r="AD38" s="83">
        <f>+[1]V112D!AD40</f>
        <v>0</v>
      </c>
      <c r="AE38" s="83">
        <f>+[1]V112D!AE40</f>
        <v>0</v>
      </c>
      <c r="AF38" s="83">
        <f>+[1]V112D!AF40</f>
        <v>0</v>
      </c>
      <c r="AG38" s="83">
        <f>+[1]V112D!AG40</f>
        <v>0</v>
      </c>
      <c r="AH38" s="83">
        <f>+[1]V112D!AH40</f>
        <v>0</v>
      </c>
      <c r="AI38" s="83">
        <f>+[1]V112D!AI40</f>
        <v>0</v>
      </c>
      <c r="AJ38" s="83">
        <f>+[1]V112D!AJ40</f>
        <v>0</v>
      </c>
    </row>
    <row r="39" spans="1:36">
      <c r="A39" s="83" t="str">
        <f>+[1]V112D!A41</f>
        <v>Time : 08:48:56 25-Aug-2025</v>
      </c>
      <c r="B39" s="83">
        <f>+[1]V112D!B41</f>
        <v>0</v>
      </c>
      <c r="C39" s="83">
        <f>+[1]V112D!C41</f>
        <v>0</v>
      </c>
      <c r="D39" s="83">
        <f>+[1]V112D!D41</f>
        <v>0</v>
      </c>
      <c r="E39" s="83">
        <f>+[1]V112D!E41</f>
        <v>0</v>
      </c>
      <c r="F39" s="83">
        <f>+[1]V112D!F41</f>
        <v>0</v>
      </c>
      <c r="G39" s="83">
        <f>+[1]V112D!G41</f>
        <v>0</v>
      </c>
      <c r="H39" s="83">
        <f>+[1]V112D!H41</f>
        <v>0</v>
      </c>
      <c r="I39" s="83">
        <f>+[1]V112D!I41</f>
        <v>0</v>
      </c>
      <c r="J39" s="83">
        <f>+[1]V112D!J41</f>
        <v>0</v>
      </c>
      <c r="K39" s="83">
        <f>+[1]V112D!K41</f>
        <v>0</v>
      </c>
      <c r="L39" s="83">
        <f>+[1]V112D!L41</f>
        <v>0</v>
      </c>
      <c r="M39" s="83">
        <f>+[1]V112D!M41</f>
        <v>0</v>
      </c>
      <c r="N39" s="83">
        <f>+[1]V112D!N41</f>
        <v>0</v>
      </c>
      <c r="O39" s="83">
        <f>+[1]V112D!O41</f>
        <v>0</v>
      </c>
      <c r="P39" s="83">
        <f>+[1]V112D!P41</f>
        <v>0</v>
      </c>
      <c r="Q39" s="83">
        <f>+[1]V112D!Q41</f>
        <v>0</v>
      </c>
      <c r="R39" s="83">
        <f>+[1]V112D!R41</f>
        <v>0</v>
      </c>
      <c r="S39" s="83">
        <f>+[1]V112D!S41</f>
        <v>0</v>
      </c>
      <c r="T39" s="83">
        <f>+[1]V112D!T41</f>
        <v>0</v>
      </c>
      <c r="U39" s="83">
        <f>+[1]V112D!U41</f>
        <v>0</v>
      </c>
      <c r="V39" s="83">
        <f>+[1]V112D!V41</f>
        <v>0</v>
      </c>
      <c r="W39" s="83">
        <f>+[1]V112D!W41</f>
        <v>0</v>
      </c>
      <c r="X39" s="83">
        <f>+[1]V112D!X41</f>
        <v>0</v>
      </c>
      <c r="Y39" s="83">
        <f>+[1]V112D!Y41</f>
        <v>0</v>
      </c>
      <c r="Z39" s="83">
        <f>+[1]V112D!Z41</f>
        <v>0</v>
      </c>
      <c r="AA39" s="83">
        <f>+[1]V112D!AA41</f>
        <v>0</v>
      </c>
      <c r="AB39" s="83">
        <f>+[1]V112D!AB41</f>
        <v>0</v>
      </c>
      <c r="AC39" s="83">
        <f>+[1]V112D!AC41</f>
        <v>0</v>
      </c>
      <c r="AD39" s="83">
        <f>+[1]V112D!AD41</f>
        <v>0</v>
      </c>
      <c r="AE39" s="83">
        <f>+[1]V112D!AE41</f>
        <v>0</v>
      </c>
      <c r="AF39" s="83">
        <f>+[1]V112D!AF41</f>
        <v>0</v>
      </c>
      <c r="AG39" s="83">
        <f>+[1]V112D!AG41</f>
        <v>0</v>
      </c>
      <c r="AH39" s="83">
        <f>+[1]V112D!AH41</f>
        <v>0</v>
      </c>
      <c r="AI39" s="83">
        <f>+[1]V112D!AI41</f>
        <v>0</v>
      </c>
      <c r="AJ39" s="83">
        <f>+[1]V112D!AJ41</f>
        <v>0</v>
      </c>
    </row>
    <row r="40" spans="1:36">
      <c r="A40" s="83">
        <f>+[1]V112D!A42</f>
        <v>0</v>
      </c>
      <c r="B40" s="83">
        <f>+[1]V112D!B42</f>
        <v>0</v>
      </c>
      <c r="C40" s="83">
        <f>+[1]V112D!C42</f>
        <v>0</v>
      </c>
      <c r="D40" s="83">
        <f>+[1]V112D!D42</f>
        <v>0</v>
      </c>
      <c r="E40" s="83">
        <f>+[1]V112D!E42</f>
        <v>0</v>
      </c>
      <c r="F40" s="83">
        <f>+[1]V112D!F42</f>
        <v>0</v>
      </c>
      <c r="G40" s="83">
        <f>+[1]V112D!G42</f>
        <v>0</v>
      </c>
      <c r="H40" s="83">
        <f>+[1]V112D!H42</f>
        <v>0</v>
      </c>
      <c r="I40" s="83">
        <f>+[1]V112D!I42</f>
        <v>0</v>
      </c>
      <c r="J40" s="83">
        <f>+[1]V112D!J42</f>
        <v>0</v>
      </c>
      <c r="K40" s="83">
        <f>+[1]V112D!K42</f>
        <v>0</v>
      </c>
      <c r="L40" s="83">
        <f>+[1]V112D!L42</f>
        <v>0</v>
      </c>
      <c r="M40" s="83">
        <f>+[1]V112D!M42</f>
        <v>0</v>
      </c>
      <c r="N40" s="83">
        <f>+[1]V112D!N42</f>
        <v>0</v>
      </c>
      <c r="O40" s="83">
        <f>+[1]V112D!O42</f>
        <v>0</v>
      </c>
      <c r="P40" s="83">
        <f>+[1]V112D!P42</f>
        <v>0</v>
      </c>
      <c r="Q40" s="83">
        <f>+[1]V112D!Q42</f>
        <v>0</v>
      </c>
      <c r="R40" s="83">
        <f>+[1]V112D!R42</f>
        <v>0</v>
      </c>
      <c r="S40" s="83">
        <f>+[1]V112D!S42</f>
        <v>0</v>
      </c>
      <c r="T40" s="83">
        <f>+[1]V112D!T42</f>
        <v>0</v>
      </c>
      <c r="U40" s="83">
        <f>+[1]V112D!U42</f>
        <v>0</v>
      </c>
      <c r="V40" s="83">
        <f>+[1]V112D!V42</f>
        <v>0</v>
      </c>
      <c r="W40" s="83">
        <f>+[1]V112D!W42</f>
        <v>0</v>
      </c>
      <c r="X40" s="83">
        <f>+[1]V112D!X42</f>
        <v>0</v>
      </c>
      <c r="Y40" s="83">
        <f>+[1]V112D!Y42</f>
        <v>0</v>
      </c>
      <c r="Z40" s="83">
        <f>+[1]V112D!Z42</f>
        <v>0</v>
      </c>
      <c r="AA40" s="83">
        <f>+[1]V112D!AA42</f>
        <v>0</v>
      </c>
      <c r="AB40" s="83">
        <f>+[1]V112D!AB42</f>
        <v>0</v>
      </c>
      <c r="AC40" s="83">
        <f>+[1]V112D!AC42</f>
        <v>0</v>
      </c>
      <c r="AD40" s="83">
        <f>+[1]V112D!AD42</f>
        <v>0</v>
      </c>
      <c r="AE40" s="83">
        <f>+[1]V112D!AE42</f>
        <v>0</v>
      </c>
      <c r="AF40" s="83">
        <f>+[1]V112D!AF42</f>
        <v>0</v>
      </c>
      <c r="AG40" s="83">
        <f>+[1]V112D!AG42</f>
        <v>0</v>
      </c>
      <c r="AH40" s="83">
        <f>+[1]V112D!AH42</f>
        <v>0</v>
      </c>
      <c r="AI40" s="83">
        <f>+[1]V112D!AI42</f>
        <v>0</v>
      </c>
      <c r="AJ40" s="83">
        <f>+[1]V112D!AJ42</f>
        <v>0</v>
      </c>
    </row>
    <row r="41" spans="1:36">
      <c r="A41" s="83">
        <f>+[1]V112D!A43</f>
        <v>0</v>
      </c>
      <c r="B41" s="83">
        <f>+[1]V112D!B43</f>
        <v>0</v>
      </c>
      <c r="C41" s="83">
        <f>+[1]V112D!C43</f>
        <v>0</v>
      </c>
      <c r="D41" s="83">
        <f>+[1]V112D!D43</f>
        <v>0</v>
      </c>
      <c r="E41" s="83">
        <f>+[1]V112D!E43</f>
        <v>0</v>
      </c>
      <c r="F41" s="83">
        <f>+[1]V112D!F43</f>
        <v>0</v>
      </c>
      <c r="G41" s="83">
        <f>+[1]V112D!G43</f>
        <v>0</v>
      </c>
      <c r="H41" s="83">
        <f>+[1]V112D!H43</f>
        <v>0</v>
      </c>
      <c r="I41" s="83">
        <f>+[1]V112D!I43</f>
        <v>0</v>
      </c>
      <c r="J41" s="83">
        <f>+[1]V112D!J43</f>
        <v>0</v>
      </c>
      <c r="K41" s="83">
        <f>+[1]V112D!K43</f>
        <v>0</v>
      </c>
      <c r="L41" s="83">
        <f>+[1]V112D!L43</f>
        <v>0</v>
      </c>
      <c r="M41" s="83">
        <f>+[1]V112D!M43</f>
        <v>0</v>
      </c>
      <c r="N41" s="83">
        <f>+[1]V112D!N43</f>
        <v>0</v>
      </c>
      <c r="O41" s="83">
        <f>+[1]V112D!O43</f>
        <v>0</v>
      </c>
      <c r="P41" s="83">
        <f>+[1]V112D!P43</f>
        <v>0</v>
      </c>
      <c r="Q41" s="83">
        <f>+[1]V112D!Q43</f>
        <v>0</v>
      </c>
      <c r="R41" s="83">
        <f>+[1]V112D!R43</f>
        <v>0</v>
      </c>
      <c r="S41" s="83">
        <f>+[1]V112D!S43</f>
        <v>0</v>
      </c>
      <c r="T41" s="83">
        <f>+[1]V112D!T43</f>
        <v>0</v>
      </c>
      <c r="U41" s="83">
        <f>+[1]V112D!U43</f>
        <v>0</v>
      </c>
      <c r="V41" s="83">
        <f>+[1]V112D!V43</f>
        <v>0</v>
      </c>
      <c r="W41" s="83">
        <f>+[1]V112D!W43</f>
        <v>0</v>
      </c>
      <c r="X41" s="83">
        <f>+[1]V112D!X43</f>
        <v>0</v>
      </c>
      <c r="Y41" s="83">
        <f>+[1]V112D!Y43</f>
        <v>0</v>
      </c>
      <c r="Z41" s="83">
        <f>+[1]V112D!Z43</f>
        <v>0</v>
      </c>
      <c r="AA41" s="83">
        <f>+[1]V112D!AA43</f>
        <v>0</v>
      </c>
      <c r="AB41" s="83">
        <f>+[1]V112D!AB43</f>
        <v>0</v>
      </c>
      <c r="AC41" s="83">
        <f>+[1]V112D!AC43</f>
        <v>0</v>
      </c>
      <c r="AD41" s="83">
        <f>+[1]V112D!AD43</f>
        <v>0</v>
      </c>
      <c r="AE41" s="83">
        <f>+[1]V112D!AE43</f>
        <v>0</v>
      </c>
      <c r="AF41" s="83">
        <f>+[1]V112D!AF43</f>
        <v>0</v>
      </c>
      <c r="AG41" s="83">
        <f>+[1]V112D!AG43</f>
        <v>0</v>
      </c>
      <c r="AH41" s="83">
        <f>+[1]V112D!AH43</f>
        <v>0</v>
      </c>
      <c r="AI41" s="83">
        <f>+[1]V112D!AI43</f>
        <v>0</v>
      </c>
      <c r="AJ41" s="83">
        <f>+[1]V112D!AJ43</f>
        <v>0</v>
      </c>
    </row>
    <row r="42" spans="1:36">
      <c r="A42" s="83">
        <f>+[1]V112D!A44</f>
        <v>0</v>
      </c>
      <c r="B42" s="83">
        <f>+[1]V112D!B44</f>
        <v>0</v>
      </c>
      <c r="C42" s="83">
        <f>+[1]V112D!C44</f>
        <v>0</v>
      </c>
      <c r="D42" s="83">
        <f>+[1]V112D!D44</f>
        <v>0</v>
      </c>
      <c r="E42" s="83">
        <f>+[1]V112D!E44</f>
        <v>0</v>
      </c>
      <c r="F42" s="83">
        <f>+[1]V112D!F44</f>
        <v>0</v>
      </c>
      <c r="G42" s="83">
        <f>+[1]V112D!G44</f>
        <v>0</v>
      </c>
      <c r="H42" s="83">
        <f>+[1]V112D!H44</f>
        <v>0</v>
      </c>
      <c r="I42" s="83">
        <f>+[1]V112D!I44</f>
        <v>0</v>
      </c>
      <c r="J42" s="83">
        <f>+[1]V112D!J44</f>
        <v>0</v>
      </c>
      <c r="K42" s="83">
        <f>+[1]V112D!K44</f>
        <v>0</v>
      </c>
      <c r="L42" s="83">
        <f>+[1]V112D!L44</f>
        <v>0</v>
      </c>
      <c r="M42" s="83">
        <f>+[1]V112D!M44</f>
        <v>0</v>
      </c>
      <c r="N42" s="83">
        <f>+[1]V112D!N44</f>
        <v>0</v>
      </c>
      <c r="O42" s="83">
        <f>+[1]V112D!O44</f>
        <v>0</v>
      </c>
      <c r="P42" s="83">
        <f>+[1]V112D!P44</f>
        <v>0</v>
      </c>
      <c r="Q42" s="83">
        <f>+[1]V112D!Q44</f>
        <v>0</v>
      </c>
      <c r="R42" s="83">
        <f>+[1]V112D!R44</f>
        <v>0</v>
      </c>
      <c r="S42" s="83">
        <f>+[1]V112D!S44</f>
        <v>0</v>
      </c>
      <c r="T42" s="83">
        <f>+[1]V112D!T44</f>
        <v>0</v>
      </c>
      <c r="U42" s="83">
        <f>+[1]V112D!U44</f>
        <v>0</v>
      </c>
      <c r="V42" s="83">
        <f>+[1]V112D!V44</f>
        <v>0</v>
      </c>
      <c r="W42" s="83">
        <f>+[1]V112D!W44</f>
        <v>0</v>
      </c>
      <c r="X42" s="83">
        <f>+[1]V112D!X44</f>
        <v>0</v>
      </c>
      <c r="Y42" s="83">
        <f>+[1]V112D!Y44</f>
        <v>0</v>
      </c>
      <c r="Z42" s="83">
        <f>+[1]V112D!Z44</f>
        <v>0</v>
      </c>
      <c r="AA42" s="83">
        <f>+[1]V112D!AA44</f>
        <v>0</v>
      </c>
      <c r="AB42" s="83">
        <f>+[1]V112D!AB44</f>
        <v>0</v>
      </c>
      <c r="AC42" s="83">
        <f>+[1]V112D!AC44</f>
        <v>0</v>
      </c>
      <c r="AD42" s="83">
        <f>+[1]V112D!AD44</f>
        <v>0</v>
      </c>
      <c r="AE42" s="83">
        <f>+[1]V112D!AE44</f>
        <v>0</v>
      </c>
      <c r="AF42" s="83">
        <f>+[1]V112D!AF44</f>
        <v>0</v>
      </c>
      <c r="AG42" s="83">
        <f>+[1]V112D!AG44</f>
        <v>0</v>
      </c>
      <c r="AH42" s="83">
        <f>+[1]V112D!AH44</f>
        <v>0</v>
      </c>
      <c r="AI42" s="83">
        <f>+[1]V112D!AI44</f>
        <v>0</v>
      </c>
      <c r="AJ42" s="83">
        <f>+[1]V112D!AJ44</f>
        <v>0</v>
      </c>
    </row>
    <row r="43" spans="1:36">
      <c r="A43" s="83">
        <f>+[1]V112D!A45</f>
        <v>0</v>
      </c>
      <c r="B43" s="83">
        <f>+[1]V112D!B45</f>
        <v>0</v>
      </c>
      <c r="C43" s="83">
        <f>+[1]V112D!C45</f>
        <v>0</v>
      </c>
      <c r="D43" s="83">
        <f>+[1]V112D!D45</f>
        <v>0</v>
      </c>
      <c r="E43" s="83">
        <f>+[1]V112D!E45</f>
        <v>0</v>
      </c>
      <c r="F43" s="83">
        <f>+[1]V112D!F45</f>
        <v>0</v>
      </c>
      <c r="G43" s="83">
        <f>+[1]V112D!G45</f>
        <v>0</v>
      </c>
      <c r="H43" s="83">
        <f>+[1]V112D!H45</f>
        <v>0</v>
      </c>
      <c r="I43" s="83">
        <f>+[1]V112D!I45</f>
        <v>0</v>
      </c>
      <c r="J43" s="83">
        <f>+[1]V112D!J45</f>
        <v>0</v>
      </c>
      <c r="K43" s="83">
        <f>+[1]V112D!K45</f>
        <v>0</v>
      </c>
      <c r="L43" s="83">
        <f>+[1]V112D!L45</f>
        <v>0</v>
      </c>
      <c r="M43" s="83">
        <f>+[1]V112D!M45</f>
        <v>0</v>
      </c>
      <c r="N43" s="83">
        <f>+[1]V112D!N45</f>
        <v>0</v>
      </c>
      <c r="O43" s="83">
        <f>+[1]V112D!O45</f>
        <v>0</v>
      </c>
      <c r="P43" s="83">
        <f>+[1]V112D!P45</f>
        <v>0</v>
      </c>
      <c r="Q43" s="83">
        <f>+[1]V112D!Q45</f>
        <v>0</v>
      </c>
      <c r="R43" s="83">
        <f>+[1]V112D!R45</f>
        <v>0</v>
      </c>
      <c r="S43" s="83">
        <f>+[1]V112D!S45</f>
        <v>0</v>
      </c>
      <c r="T43" s="83">
        <f>+[1]V112D!T45</f>
        <v>0</v>
      </c>
      <c r="U43" s="83">
        <f>+[1]V112D!U45</f>
        <v>0</v>
      </c>
      <c r="V43" s="83">
        <f>+[1]V112D!V45</f>
        <v>0</v>
      </c>
      <c r="W43" s="83">
        <f>+[1]V112D!W45</f>
        <v>0</v>
      </c>
      <c r="X43" s="83">
        <f>+[1]V112D!X45</f>
        <v>0</v>
      </c>
      <c r="Y43" s="83">
        <f>+[1]V112D!Y45</f>
        <v>0</v>
      </c>
      <c r="Z43" s="83">
        <f>+[1]V112D!Z45</f>
        <v>0</v>
      </c>
      <c r="AA43" s="83">
        <f>+[1]V112D!AA45</f>
        <v>0</v>
      </c>
      <c r="AB43" s="83">
        <f>+[1]V112D!AB45</f>
        <v>0</v>
      </c>
      <c r="AC43" s="83">
        <f>+[1]V112D!AC45</f>
        <v>0</v>
      </c>
      <c r="AD43" s="83">
        <f>+[1]V112D!AD45</f>
        <v>0</v>
      </c>
      <c r="AE43" s="83">
        <f>+[1]V112D!AE45</f>
        <v>0</v>
      </c>
      <c r="AF43" s="83">
        <f>+[1]V112D!AF45</f>
        <v>0</v>
      </c>
      <c r="AG43" s="83">
        <f>+[1]V112D!AG45</f>
        <v>0</v>
      </c>
      <c r="AH43" s="83">
        <f>+[1]V112D!AH45</f>
        <v>0</v>
      </c>
      <c r="AI43" s="83">
        <f>+[1]V112D!AI45</f>
        <v>0</v>
      </c>
      <c r="AJ43" s="83">
        <f>+[1]V112D!AJ45</f>
        <v>0</v>
      </c>
    </row>
    <row r="44" spans="1:36">
      <c r="A44" s="83">
        <f>+[1]V112D!A46</f>
        <v>0</v>
      </c>
      <c r="B44" s="83">
        <f>+[1]V112D!B46</f>
        <v>0</v>
      </c>
      <c r="C44" s="83">
        <f>+[1]V112D!C46</f>
        <v>0</v>
      </c>
      <c r="D44" s="83">
        <f>+[1]V112D!D46</f>
        <v>0</v>
      </c>
      <c r="E44" s="83">
        <f>+[1]V112D!E46</f>
        <v>0</v>
      </c>
      <c r="F44" s="83">
        <f>+[1]V112D!F46</f>
        <v>0</v>
      </c>
      <c r="G44" s="83">
        <f>+[1]V112D!G46</f>
        <v>0</v>
      </c>
      <c r="H44" s="83">
        <f>+[1]V112D!H46</f>
        <v>0</v>
      </c>
      <c r="I44" s="83">
        <f>+[1]V112D!I46</f>
        <v>0</v>
      </c>
      <c r="J44" s="83">
        <f>+[1]V112D!J46</f>
        <v>0</v>
      </c>
      <c r="K44" s="83">
        <f>+[1]V112D!K46</f>
        <v>0</v>
      </c>
      <c r="L44" s="83">
        <f>+[1]V112D!L46</f>
        <v>0</v>
      </c>
      <c r="M44" s="83">
        <f>+[1]V112D!M46</f>
        <v>0</v>
      </c>
      <c r="N44" s="83">
        <f>+[1]V112D!N46</f>
        <v>0</v>
      </c>
      <c r="O44" s="83">
        <f>+[1]V112D!O46</f>
        <v>0</v>
      </c>
      <c r="P44" s="83">
        <f>+[1]V112D!P46</f>
        <v>0</v>
      </c>
      <c r="Q44" s="83">
        <f>+[1]V112D!Q46</f>
        <v>0</v>
      </c>
      <c r="R44" s="83">
        <f>+[1]V112D!R46</f>
        <v>0</v>
      </c>
      <c r="S44" s="83">
        <f>+[1]V112D!S46</f>
        <v>0</v>
      </c>
      <c r="T44" s="83">
        <f>+[1]V112D!T46</f>
        <v>0</v>
      </c>
      <c r="U44" s="83">
        <f>+[1]V112D!U46</f>
        <v>0</v>
      </c>
      <c r="V44" s="83">
        <f>+[1]V112D!V46</f>
        <v>0</v>
      </c>
      <c r="W44" s="83">
        <f>+[1]V112D!W46</f>
        <v>0</v>
      </c>
      <c r="X44" s="83">
        <f>+[1]V112D!X46</f>
        <v>0</v>
      </c>
      <c r="Y44" s="83">
        <f>+[1]V112D!Y46</f>
        <v>0</v>
      </c>
      <c r="Z44" s="83">
        <f>+[1]V112D!Z46</f>
        <v>0</v>
      </c>
      <c r="AA44" s="83">
        <f>+[1]V112D!AA46</f>
        <v>0</v>
      </c>
      <c r="AB44" s="83">
        <f>+[1]V112D!AB46</f>
        <v>0</v>
      </c>
      <c r="AC44" s="83">
        <f>+[1]V112D!AC46</f>
        <v>0</v>
      </c>
      <c r="AD44" s="83">
        <f>+[1]V112D!AD46</f>
        <v>0</v>
      </c>
      <c r="AE44" s="83">
        <f>+[1]V112D!AE46</f>
        <v>0</v>
      </c>
      <c r="AF44" s="83">
        <f>+[1]V112D!AF46</f>
        <v>0</v>
      </c>
      <c r="AG44" s="83">
        <f>+[1]V112D!AG46</f>
        <v>0</v>
      </c>
      <c r="AH44" s="83">
        <f>+[1]V112D!AH46</f>
        <v>0</v>
      </c>
      <c r="AI44" s="83">
        <f>+[1]V112D!AI46</f>
        <v>0</v>
      </c>
      <c r="AJ44" s="83">
        <f>+[1]V112D!AJ46</f>
        <v>0</v>
      </c>
    </row>
    <row r="45" spans="1:36">
      <c r="A45" s="83">
        <f>+[1]V112D!A47</f>
        <v>0</v>
      </c>
      <c r="B45" s="83">
        <f>+[1]V112D!B47</f>
        <v>0</v>
      </c>
      <c r="C45" s="83">
        <f>+[1]V112D!C47</f>
        <v>0</v>
      </c>
      <c r="D45" s="83">
        <f>+[1]V112D!D47</f>
        <v>0</v>
      </c>
      <c r="E45" s="83">
        <f>+[1]V112D!E47</f>
        <v>0</v>
      </c>
      <c r="F45" s="83">
        <f>+[1]V112D!F47</f>
        <v>0</v>
      </c>
      <c r="G45" s="83">
        <f>+[1]V112D!G47</f>
        <v>0</v>
      </c>
      <c r="H45" s="83">
        <f>+[1]V112D!H47</f>
        <v>0</v>
      </c>
      <c r="I45" s="83">
        <f>+[1]V112D!I47</f>
        <v>0</v>
      </c>
      <c r="J45" s="83">
        <f>+[1]V112D!J47</f>
        <v>0</v>
      </c>
      <c r="K45" s="83">
        <f>+[1]V112D!K47</f>
        <v>0</v>
      </c>
      <c r="L45" s="83">
        <f>+[1]V112D!L47</f>
        <v>0</v>
      </c>
      <c r="M45" s="83">
        <f>+[1]V112D!M47</f>
        <v>0</v>
      </c>
      <c r="N45" s="83">
        <f>+[1]V112D!N47</f>
        <v>0</v>
      </c>
      <c r="O45" s="83">
        <f>+[1]V112D!O47</f>
        <v>0</v>
      </c>
      <c r="P45" s="83">
        <f>+[1]V112D!P47</f>
        <v>0</v>
      </c>
      <c r="Q45" s="83">
        <f>+[1]V112D!Q47</f>
        <v>0</v>
      </c>
      <c r="R45" s="83">
        <f>+[1]V112D!R47</f>
        <v>0</v>
      </c>
      <c r="S45" s="83">
        <f>+[1]V112D!S47</f>
        <v>0</v>
      </c>
      <c r="T45" s="83">
        <f>+[1]V112D!T47</f>
        <v>0</v>
      </c>
      <c r="U45" s="83">
        <f>+[1]V112D!U47</f>
        <v>0</v>
      </c>
      <c r="V45" s="83">
        <f>+[1]V112D!V47</f>
        <v>0</v>
      </c>
      <c r="W45" s="83">
        <f>+[1]V112D!W47</f>
        <v>0</v>
      </c>
      <c r="X45" s="83">
        <f>+[1]V112D!X47</f>
        <v>0</v>
      </c>
      <c r="Y45" s="83">
        <f>+[1]V112D!Y47</f>
        <v>0</v>
      </c>
      <c r="Z45" s="83">
        <f>+[1]V112D!Z47</f>
        <v>0</v>
      </c>
      <c r="AA45" s="83">
        <f>+[1]V112D!AA47</f>
        <v>0</v>
      </c>
      <c r="AB45" s="83">
        <f>+[1]V112D!AB47</f>
        <v>0</v>
      </c>
      <c r="AC45" s="83">
        <f>+[1]V112D!AC47</f>
        <v>0</v>
      </c>
      <c r="AD45" s="83">
        <f>+[1]V112D!AD47</f>
        <v>0</v>
      </c>
      <c r="AE45" s="83">
        <f>+[1]V112D!AE47</f>
        <v>0</v>
      </c>
      <c r="AF45" s="83">
        <f>+[1]V112D!AF47</f>
        <v>0</v>
      </c>
      <c r="AG45" s="83">
        <f>+[1]V112D!AG47</f>
        <v>0</v>
      </c>
      <c r="AH45" s="83">
        <f>+[1]V112D!AH47</f>
        <v>0</v>
      </c>
      <c r="AI45" s="83">
        <f>+[1]V112D!AI47</f>
        <v>0</v>
      </c>
      <c r="AJ45" s="83">
        <f>+[1]V112D!AJ47</f>
        <v>0</v>
      </c>
    </row>
    <row r="46" spans="1:36">
      <c r="A46" s="83">
        <f>+[1]V112D!A48</f>
        <v>0</v>
      </c>
      <c r="B46" s="83">
        <f>+[1]V112D!B48</f>
        <v>0</v>
      </c>
      <c r="C46" s="83">
        <f>+[1]V112D!C48</f>
        <v>0</v>
      </c>
      <c r="D46" s="83">
        <f>+[1]V112D!D48</f>
        <v>0</v>
      </c>
      <c r="E46" s="83">
        <f>+[1]V112D!E48</f>
        <v>0</v>
      </c>
      <c r="F46" s="83">
        <f>+[1]V112D!F48</f>
        <v>0</v>
      </c>
      <c r="G46" s="83">
        <f>+[1]V112D!G48</f>
        <v>0</v>
      </c>
      <c r="H46" s="83">
        <f>+[1]V112D!H48</f>
        <v>0</v>
      </c>
      <c r="I46" s="83">
        <f>+[1]V112D!I48</f>
        <v>0</v>
      </c>
      <c r="J46" s="83">
        <f>+[1]V112D!J48</f>
        <v>0</v>
      </c>
      <c r="K46" s="83">
        <f>+[1]V112D!K48</f>
        <v>0</v>
      </c>
      <c r="L46" s="83">
        <f>+[1]V112D!L48</f>
        <v>0</v>
      </c>
      <c r="M46" s="83">
        <f>+[1]V112D!M48</f>
        <v>0</v>
      </c>
      <c r="N46" s="83">
        <f>+[1]V112D!N48</f>
        <v>0</v>
      </c>
      <c r="O46" s="83">
        <f>+[1]V112D!O48</f>
        <v>0</v>
      </c>
      <c r="P46" s="83">
        <f>+[1]V112D!P48</f>
        <v>0</v>
      </c>
      <c r="Q46" s="83">
        <f>+[1]V112D!Q48</f>
        <v>0</v>
      </c>
      <c r="R46" s="83">
        <f>+[1]V112D!R48</f>
        <v>0</v>
      </c>
      <c r="S46" s="83">
        <f>+[1]V112D!S48</f>
        <v>0</v>
      </c>
      <c r="T46" s="83">
        <f>+[1]V112D!T48</f>
        <v>0</v>
      </c>
      <c r="U46" s="83">
        <f>+[1]V112D!U48</f>
        <v>0</v>
      </c>
      <c r="V46" s="83">
        <f>+[1]V112D!V48</f>
        <v>0</v>
      </c>
      <c r="W46" s="83">
        <f>+[1]V112D!W48</f>
        <v>0</v>
      </c>
      <c r="X46" s="83">
        <f>+[1]V112D!X48</f>
        <v>0</v>
      </c>
      <c r="Y46" s="83">
        <f>+[1]V112D!Y48</f>
        <v>0</v>
      </c>
      <c r="Z46" s="83">
        <f>+[1]V112D!Z48</f>
        <v>0</v>
      </c>
      <c r="AA46" s="83">
        <f>+[1]V112D!AA48</f>
        <v>0</v>
      </c>
      <c r="AB46" s="83">
        <f>+[1]V112D!AB48</f>
        <v>0</v>
      </c>
      <c r="AC46" s="83">
        <f>+[1]V112D!AC48</f>
        <v>0</v>
      </c>
      <c r="AD46" s="83">
        <f>+[1]V112D!AD48</f>
        <v>0</v>
      </c>
      <c r="AE46" s="83">
        <f>+[1]V112D!AE48</f>
        <v>0</v>
      </c>
      <c r="AF46" s="83">
        <f>+[1]V112D!AF48</f>
        <v>0</v>
      </c>
      <c r="AG46" s="83">
        <f>+[1]V112D!AG48</f>
        <v>0</v>
      </c>
      <c r="AH46" s="83">
        <f>+[1]V112D!AH48</f>
        <v>0</v>
      </c>
      <c r="AI46" s="83">
        <f>+[1]V112D!AI48</f>
        <v>0</v>
      </c>
      <c r="AJ46" s="83">
        <f>+[1]V112D!AJ48</f>
        <v>0</v>
      </c>
    </row>
    <row r="47" spans="1:36">
      <c r="A47" s="83">
        <f>+[1]V112D!A49</f>
        <v>0</v>
      </c>
      <c r="B47" s="83">
        <f>+[1]V112D!B49</f>
        <v>0</v>
      </c>
      <c r="C47" s="83">
        <f>+[1]V112D!C49</f>
        <v>0</v>
      </c>
      <c r="D47" s="83">
        <f>+[1]V112D!D49</f>
        <v>0</v>
      </c>
      <c r="E47" s="83">
        <f>+[1]V112D!E49</f>
        <v>0</v>
      </c>
      <c r="F47" s="83">
        <f>+[1]V112D!F49</f>
        <v>0</v>
      </c>
      <c r="G47" s="83">
        <f>+[1]V112D!G49</f>
        <v>0</v>
      </c>
      <c r="H47" s="83">
        <f>+[1]V112D!H49</f>
        <v>0</v>
      </c>
      <c r="I47" s="83">
        <f>+[1]V112D!I49</f>
        <v>0</v>
      </c>
      <c r="J47" s="83">
        <f>+[1]V112D!J49</f>
        <v>0</v>
      </c>
      <c r="K47" s="83">
        <f>+[1]V112D!K49</f>
        <v>0</v>
      </c>
      <c r="L47" s="83">
        <f>+[1]V112D!L49</f>
        <v>0</v>
      </c>
      <c r="M47" s="83">
        <f>+[1]V112D!M49</f>
        <v>0</v>
      </c>
      <c r="N47" s="83">
        <f>+[1]V112D!N49</f>
        <v>0</v>
      </c>
      <c r="O47" s="83">
        <f>+[1]V112D!O49</f>
        <v>0</v>
      </c>
      <c r="P47" s="83">
        <f>+[1]V112D!P49</f>
        <v>0</v>
      </c>
      <c r="Q47" s="83">
        <f>+[1]V112D!Q49</f>
        <v>0</v>
      </c>
      <c r="R47" s="83">
        <f>+[1]V112D!R49</f>
        <v>0</v>
      </c>
      <c r="S47" s="83">
        <f>+[1]V112D!S49</f>
        <v>0</v>
      </c>
      <c r="T47" s="83">
        <f>+[1]V112D!T49</f>
        <v>0</v>
      </c>
      <c r="U47" s="83">
        <f>+[1]V112D!U49</f>
        <v>0</v>
      </c>
      <c r="V47" s="83">
        <f>+[1]V112D!V49</f>
        <v>0</v>
      </c>
      <c r="W47" s="83">
        <f>+[1]V112D!W49</f>
        <v>0</v>
      </c>
      <c r="X47" s="83">
        <f>+[1]V112D!X49</f>
        <v>0</v>
      </c>
      <c r="Y47" s="83">
        <f>+[1]V112D!Y49</f>
        <v>0</v>
      </c>
      <c r="Z47" s="83">
        <f>+[1]V112D!Z49</f>
        <v>0</v>
      </c>
      <c r="AA47" s="83">
        <f>+[1]V112D!AA49</f>
        <v>0</v>
      </c>
      <c r="AB47" s="83">
        <f>+[1]V112D!AB49</f>
        <v>0</v>
      </c>
      <c r="AC47" s="83">
        <f>+[1]V112D!AC49</f>
        <v>0</v>
      </c>
      <c r="AD47" s="83">
        <f>+[1]V112D!AD49</f>
        <v>0</v>
      </c>
      <c r="AE47" s="83">
        <f>+[1]V112D!AE49</f>
        <v>0</v>
      </c>
      <c r="AF47" s="83">
        <f>+[1]V112D!AF49</f>
        <v>0</v>
      </c>
      <c r="AG47" s="83">
        <f>+[1]V112D!AG49</f>
        <v>0</v>
      </c>
      <c r="AH47" s="83">
        <f>+[1]V112D!AH49</f>
        <v>0</v>
      </c>
      <c r="AI47" s="83">
        <f>+[1]V112D!AI49</f>
        <v>0</v>
      </c>
      <c r="AJ47" s="83">
        <f>+[1]V112D!AJ49</f>
        <v>0</v>
      </c>
    </row>
    <row r="48" spans="1:36">
      <c r="A48" s="83">
        <f>+[1]V112D!A50</f>
        <v>0</v>
      </c>
      <c r="B48" s="83">
        <f>+[1]V112D!B50</f>
        <v>0</v>
      </c>
      <c r="C48" s="83">
        <f>+[1]V112D!C50</f>
        <v>0</v>
      </c>
      <c r="D48" s="83">
        <f>+[1]V112D!D50</f>
        <v>0</v>
      </c>
      <c r="E48" s="83">
        <f>+[1]V112D!E50</f>
        <v>0</v>
      </c>
      <c r="F48" s="83">
        <f>+[1]V112D!F50</f>
        <v>0</v>
      </c>
      <c r="G48" s="83">
        <f>+[1]V112D!G50</f>
        <v>0</v>
      </c>
      <c r="H48" s="83">
        <f>+[1]V112D!H50</f>
        <v>0</v>
      </c>
      <c r="I48" s="83">
        <f>+[1]V112D!I50</f>
        <v>0</v>
      </c>
      <c r="J48" s="83">
        <f>+[1]V112D!J50</f>
        <v>0</v>
      </c>
      <c r="K48" s="83">
        <f>+[1]V112D!K50</f>
        <v>0</v>
      </c>
      <c r="L48" s="83">
        <f>+[1]V112D!L50</f>
        <v>0</v>
      </c>
      <c r="M48" s="83">
        <f>+[1]V112D!M50</f>
        <v>0</v>
      </c>
      <c r="N48" s="83">
        <f>+[1]V112D!N50</f>
        <v>0</v>
      </c>
      <c r="O48" s="83">
        <f>+[1]V112D!O50</f>
        <v>0</v>
      </c>
      <c r="P48" s="83">
        <f>+[1]V112D!P50</f>
        <v>0</v>
      </c>
      <c r="Q48" s="83">
        <f>+[1]V112D!Q50</f>
        <v>0</v>
      </c>
      <c r="R48" s="83">
        <f>+[1]V112D!R50</f>
        <v>0</v>
      </c>
      <c r="S48" s="83">
        <f>+[1]V112D!S50</f>
        <v>0</v>
      </c>
      <c r="T48" s="83">
        <f>+[1]V112D!T50</f>
        <v>0</v>
      </c>
      <c r="U48" s="83">
        <f>+[1]V112D!U50</f>
        <v>0</v>
      </c>
      <c r="V48" s="83">
        <f>+[1]V112D!V50</f>
        <v>0</v>
      </c>
      <c r="W48" s="83">
        <f>+[1]V112D!W50</f>
        <v>0</v>
      </c>
      <c r="X48" s="83">
        <f>+[1]V112D!X50</f>
        <v>0</v>
      </c>
      <c r="Y48" s="83">
        <f>+[1]V112D!Y50</f>
        <v>0</v>
      </c>
      <c r="Z48" s="83">
        <f>+[1]V112D!Z50</f>
        <v>0</v>
      </c>
      <c r="AA48" s="83">
        <f>+[1]V112D!AA50</f>
        <v>0</v>
      </c>
      <c r="AB48" s="83">
        <f>+[1]V112D!AB50</f>
        <v>0</v>
      </c>
      <c r="AC48" s="83">
        <f>+[1]V112D!AC50</f>
        <v>0</v>
      </c>
      <c r="AD48" s="83">
        <f>+[1]V112D!AD50</f>
        <v>0</v>
      </c>
      <c r="AE48" s="83">
        <f>+[1]V112D!AE50</f>
        <v>0</v>
      </c>
      <c r="AF48" s="83">
        <f>+[1]V112D!AF50</f>
        <v>0</v>
      </c>
      <c r="AG48" s="83">
        <f>+[1]V112D!AG50</f>
        <v>0</v>
      </c>
      <c r="AH48" s="83">
        <f>+[1]V112D!AH50</f>
        <v>0</v>
      </c>
      <c r="AI48" s="83">
        <f>+[1]V112D!AI50</f>
        <v>0</v>
      </c>
      <c r="AJ48" s="83">
        <f>+[1]V112D!AJ50</f>
        <v>0</v>
      </c>
    </row>
    <row r="49" spans="1:36">
      <c r="A49" s="83">
        <f>+[1]V112D!A51</f>
        <v>0</v>
      </c>
      <c r="B49" s="83">
        <f>+[1]V112D!B51</f>
        <v>0</v>
      </c>
      <c r="C49" s="83">
        <f>+[1]V112D!C51</f>
        <v>0</v>
      </c>
      <c r="D49" s="83">
        <f>+[1]V112D!D51</f>
        <v>0</v>
      </c>
      <c r="E49" s="83">
        <f>+[1]V112D!E51</f>
        <v>0</v>
      </c>
      <c r="F49" s="83">
        <f>+[1]V112D!F51</f>
        <v>0</v>
      </c>
      <c r="G49" s="83">
        <f>+[1]V112D!G51</f>
        <v>0</v>
      </c>
      <c r="H49" s="83">
        <f>+[1]V112D!H51</f>
        <v>0</v>
      </c>
      <c r="I49" s="83">
        <f>+[1]V112D!I51</f>
        <v>0</v>
      </c>
      <c r="J49" s="83">
        <f>+[1]V112D!J51</f>
        <v>0</v>
      </c>
      <c r="K49" s="83">
        <f>+[1]V112D!K51</f>
        <v>0</v>
      </c>
      <c r="L49" s="83">
        <f>+[1]V112D!L51</f>
        <v>0</v>
      </c>
      <c r="M49" s="83">
        <f>+[1]V112D!M51</f>
        <v>0</v>
      </c>
      <c r="N49" s="83">
        <f>+[1]V112D!N51</f>
        <v>0</v>
      </c>
      <c r="O49" s="83">
        <f>+[1]V112D!O51</f>
        <v>0</v>
      </c>
      <c r="P49" s="83">
        <f>+[1]V112D!P51</f>
        <v>0</v>
      </c>
      <c r="Q49" s="83">
        <f>+[1]V112D!Q51</f>
        <v>0</v>
      </c>
      <c r="R49" s="83">
        <f>+[1]V112D!R51</f>
        <v>0</v>
      </c>
      <c r="S49" s="83">
        <f>+[1]V112D!S51</f>
        <v>0</v>
      </c>
      <c r="T49" s="83">
        <f>+[1]V112D!T51</f>
        <v>0</v>
      </c>
      <c r="U49" s="83">
        <f>+[1]V112D!U51</f>
        <v>0</v>
      </c>
      <c r="V49" s="83">
        <f>+[1]V112D!V51</f>
        <v>0</v>
      </c>
      <c r="W49" s="83">
        <f>+[1]V112D!W51</f>
        <v>0</v>
      </c>
      <c r="X49" s="83">
        <f>+[1]V112D!X51</f>
        <v>0</v>
      </c>
      <c r="Y49" s="83">
        <f>+[1]V112D!Y51</f>
        <v>0</v>
      </c>
      <c r="Z49" s="83">
        <f>+[1]V112D!Z51</f>
        <v>0</v>
      </c>
      <c r="AA49" s="83">
        <f>+[1]V112D!AA51</f>
        <v>0</v>
      </c>
      <c r="AB49" s="83">
        <f>+[1]V112D!AB51</f>
        <v>0</v>
      </c>
      <c r="AC49" s="83">
        <f>+[1]V112D!AC51</f>
        <v>0</v>
      </c>
      <c r="AD49" s="83">
        <f>+[1]V112D!AD51</f>
        <v>0</v>
      </c>
      <c r="AE49" s="83">
        <f>+[1]V112D!AE51</f>
        <v>0</v>
      </c>
      <c r="AF49" s="83">
        <f>+[1]V112D!AF51</f>
        <v>0</v>
      </c>
      <c r="AG49" s="83">
        <f>+[1]V112D!AG51</f>
        <v>0</v>
      </c>
      <c r="AH49" s="83">
        <f>+[1]V112D!AH51</f>
        <v>0</v>
      </c>
      <c r="AI49" s="83">
        <f>+[1]V112D!AI51</f>
        <v>0</v>
      </c>
      <c r="AJ49" s="83">
        <f>+[1]V112D!AJ51</f>
        <v>0</v>
      </c>
    </row>
    <row r="50" spans="1:36">
      <c r="A50" s="83">
        <f>+[1]V112D!A52</f>
        <v>0</v>
      </c>
      <c r="B50" s="83">
        <f>+[1]V112D!B52</f>
        <v>0</v>
      </c>
      <c r="C50" s="83">
        <f>+[1]V112D!C52</f>
        <v>0</v>
      </c>
      <c r="D50" s="83">
        <f>+[1]V112D!D52</f>
        <v>0</v>
      </c>
      <c r="E50" s="83">
        <f>+[1]V112D!E52</f>
        <v>0</v>
      </c>
      <c r="F50" s="83">
        <f>+[1]V112D!F52</f>
        <v>0</v>
      </c>
      <c r="G50" s="83">
        <f>+[1]V112D!G52</f>
        <v>0</v>
      </c>
      <c r="H50" s="83">
        <f>+[1]V112D!H52</f>
        <v>0</v>
      </c>
      <c r="I50" s="83">
        <f>+[1]V112D!I52</f>
        <v>0</v>
      </c>
      <c r="J50" s="83">
        <f>+[1]V112D!J52</f>
        <v>0</v>
      </c>
      <c r="K50" s="83">
        <f>+[1]V112D!K52</f>
        <v>0</v>
      </c>
      <c r="L50" s="83">
        <f>+[1]V112D!L52</f>
        <v>0</v>
      </c>
      <c r="M50" s="83">
        <f>+[1]V112D!M52</f>
        <v>0</v>
      </c>
      <c r="N50" s="83">
        <f>+[1]V112D!N52</f>
        <v>0</v>
      </c>
      <c r="O50" s="83">
        <f>+[1]V112D!O52</f>
        <v>0</v>
      </c>
      <c r="P50" s="83">
        <f>+[1]V112D!P52</f>
        <v>0</v>
      </c>
      <c r="Q50" s="83">
        <f>+[1]V112D!Q52</f>
        <v>0</v>
      </c>
      <c r="R50" s="83">
        <f>+[1]V112D!R52</f>
        <v>0</v>
      </c>
      <c r="S50" s="83">
        <f>+[1]V112D!S52</f>
        <v>0</v>
      </c>
      <c r="T50" s="83">
        <f>+[1]V112D!T52</f>
        <v>0</v>
      </c>
      <c r="U50" s="83">
        <f>+[1]V112D!U52</f>
        <v>0</v>
      </c>
      <c r="V50" s="83">
        <f>+[1]V112D!V52</f>
        <v>0</v>
      </c>
      <c r="W50" s="83">
        <f>+[1]V112D!W52</f>
        <v>0</v>
      </c>
      <c r="X50" s="83">
        <f>+[1]V112D!X52</f>
        <v>0</v>
      </c>
      <c r="Y50" s="83">
        <f>+[1]V112D!Y52</f>
        <v>0</v>
      </c>
      <c r="Z50" s="83">
        <f>+[1]V112D!Z52</f>
        <v>0</v>
      </c>
      <c r="AA50" s="83">
        <f>+[1]V112D!AA52</f>
        <v>0</v>
      </c>
      <c r="AB50" s="83">
        <f>+[1]V112D!AB52</f>
        <v>0</v>
      </c>
      <c r="AC50" s="83">
        <f>+[1]V112D!AC52</f>
        <v>0</v>
      </c>
      <c r="AD50" s="83">
        <f>+[1]V112D!AD52</f>
        <v>0</v>
      </c>
      <c r="AE50" s="83">
        <f>+[1]V112D!AE52</f>
        <v>0</v>
      </c>
      <c r="AF50" s="83">
        <f>+[1]V112D!AF52</f>
        <v>0</v>
      </c>
      <c r="AG50" s="83">
        <f>+[1]V112D!AG52</f>
        <v>0</v>
      </c>
      <c r="AH50" s="83">
        <f>+[1]V112D!AH52</f>
        <v>0</v>
      </c>
      <c r="AI50" s="83">
        <f>+[1]V112D!AI52</f>
        <v>0</v>
      </c>
      <c r="AJ50" s="83">
        <f>+[1]V112D!AJ52</f>
        <v>0</v>
      </c>
    </row>
    <row r="51" spans="1:36">
      <c r="A51" s="83">
        <f>+[1]V112D!A53</f>
        <v>0</v>
      </c>
      <c r="B51" s="83">
        <f>+[1]V112D!B53</f>
        <v>0</v>
      </c>
      <c r="C51" s="83">
        <f>+[1]V112D!C53</f>
        <v>0</v>
      </c>
      <c r="D51" s="83">
        <f>+[1]V112D!D53</f>
        <v>0</v>
      </c>
      <c r="E51" s="83">
        <f>+[1]V112D!E53</f>
        <v>0</v>
      </c>
      <c r="F51" s="83">
        <f>+[1]V112D!F53</f>
        <v>0</v>
      </c>
      <c r="G51" s="83">
        <f>+[1]V112D!G53</f>
        <v>0</v>
      </c>
      <c r="H51" s="83">
        <f>+[1]V112D!H53</f>
        <v>0</v>
      </c>
      <c r="I51" s="83">
        <f>+[1]V112D!I53</f>
        <v>0</v>
      </c>
      <c r="J51" s="83">
        <f>+[1]V112D!J53</f>
        <v>0</v>
      </c>
      <c r="K51" s="83">
        <f>+[1]V112D!K53</f>
        <v>0</v>
      </c>
      <c r="L51" s="83">
        <f>+[1]V112D!L53</f>
        <v>0</v>
      </c>
      <c r="M51" s="83">
        <f>+[1]V112D!M53</f>
        <v>0</v>
      </c>
      <c r="N51" s="83">
        <f>+[1]V112D!N53</f>
        <v>0</v>
      </c>
      <c r="O51" s="83">
        <f>+[1]V112D!O53</f>
        <v>0</v>
      </c>
      <c r="P51" s="83">
        <f>+[1]V112D!P53</f>
        <v>0</v>
      </c>
      <c r="Q51" s="83">
        <f>+[1]V112D!Q53</f>
        <v>0</v>
      </c>
      <c r="R51" s="83">
        <f>+[1]V112D!R53</f>
        <v>0</v>
      </c>
      <c r="S51" s="83">
        <f>+[1]V112D!S53</f>
        <v>0</v>
      </c>
      <c r="T51" s="83">
        <f>+[1]V112D!T53</f>
        <v>0</v>
      </c>
      <c r="U51" s="83">
        <f>+[1]V112D!U53</f>
        <v>0</v>
      </c>
      <c r="V51" s="83">
        <f>+[1]V112D!V53</f>
        <v>0</v>
      </c>
      <c r="W51" s="83">
        <f>+[1]V112D!W53</f>
        <v>0</v>
      </c>
      <c r="X51" s="83">
        <f>+[1]V112D!X53</f>
        <v>0</v>
      </c>
      <c r="Y51" s="83">
        <f>+[1]V112D!Y53</f>
        <v>0</v>
      </c>
      <c r="Z51" s="83">
        <f>+[1]V112D!Z53</f>
        <v>0</v>
      </c>
      <c r="AA51" s="83">
        <f>+[1]V112D!AA53</f>
        <v>0</v>
      </c>
      <c r="AB51" s="83">
        <f>+[1]V112D!AB53</f>
        <v>0</v>
      </c>
      <c r="AC51" s="83">
        <f>+[1]V112D!AC53</f>
        <v>0</v>
      </c>
      <c r="AD51" s="83">
        <f>+[1]V112D!AD53</f>
        <v>0</v>
      </c>
      <c r="AE51" s="83">
        <f>+[1]V112D!AE53</f>
        <v>0</v>
      </c>
      <c r="AF51" s="83">
        <f>+[1]V112D!AF53</f>
        <v>0</v>
      </c>
      <c r="AG51" s="83">
        <f>+[1]V112D!AG53</f>
        <v>0</v>
      </c>
      <c r="AH51" s="83">
        <f>+[1]V112D!AH53</f>
        <v>0</v>
      </c>
      <c r="AI51" s="83">
        <f>+[1]V112D!AI53</f>
        <v>0</v>
      </c>
      <c r="AJ51" s="83">
        <f>+[1]V112D!AJ53</f>
        <v>0</v>
      </c>
    </row>
    <row r="52" spans="1:36">
      <c r="A52" s="83">
        <f>+[1]V112D!A54</f>
        <v>0</v>
      </c>
      <c r="B52" s="83">
        <f>+[1]V112D!B54</f>
        <v>0</v>
      </c>
      <c r="C52" s="83">
        <f>+[1]V112D!C54</f>
        <v>0</v>
      </c>
      <c r="D52" s="83">
        <f>+[1]V112D!D54</f>
        <v>0</v>
      </c>
      <c r="E52" s="83">
        <f>+[1]V112D!E54</f>
        <v>0</v>
      </c>
      <c r="F52" s="83">
        <f>+[1]V112D!F54</f>
        <v>0</v>
      </c>
      <c r="G52" s="83">
        <f>+[1]V112D!G54</f>
        <v>0</v>
      </c>
      <c r="H52" s="83">
        <f>+[1]V112D!H54</f>
        <v>0</v>
      </c>
      <c r="I52" s="83">
        <f>+[1]V112D!I54</f>
        <v>0</v>
      </c>
      <c r="J52" s="83">
        <f>+[1]V112D!J54</f>
        <v>0</v>
      </c>
      <c r="K52" s="83">
        <f>+[1]V112D!K54</f>
        <v>0</v>
      </c>
      <c r="L52" s="83">
        <f>+[1]V112D!L54</f>
        <v>0</v>
      </c>
      <c r="M52" s="83">
        <f>+[1]V112D!M54</f>
        <v>0</v>
      </c>
      <c r="N52" s="83">
        <f>+[1]V112D!N54</f>
        <v>0</v>
      </c>
      <c r="O52" s="83">
        <f>+[1]V112D!O54</f>
        <v>0</v>
      </c>
      <c r="P52" s="83">
        <f>+[1]V112D!P54</f>
        <v>0</v>
      </c>
      <c r="Q52" s="83">
        <f>+[1]V112D!Q54</f>
        <v>0</v>
      </c>
      <c r="R52" s="83">
        <f>+[1]V112D!R54</f>
        <v>0</v>
      </c>
      <c r="S52" s="83">
        <f>+[1]V112D!S54</f>
        <v>0</v>
      </c>
      <c r="T52" s="83">
        <f>+[1]V112D!T54</f>
        <v>0</v>
      </c>
      <c r="U52" s="83">
        <f>+[1]V112D!U54</f>
        <v>0</v>
      </c>
      <c r="V52" s="83">
        <f>+[1]V112D!V54</f>
        <v>0</v>
      </c>
      <c r="W52" s="83">
        <f>+[1]V112D!W54</f>
        <v>0</v>
      </c>
      <c r="X52" s="83">
        <f>+[1]V112D!X54</f>
        <v>0</v>
      </c>
      <c r="Y52" s="83">
        <f>+[1]V112D!Y54</f>
        <v>0</v>
      </c>
      <c r="Z52" s="83">
        <f>+[1]V112D!Z54</f>
        <v>0</v>
      </c>
      <c r="AA52" s="83">
        <f>+[1]V112D!AA54</f>
        <v>0</v>
      </c>
      <c r="AB52" s="83">
        <f>+[1]V112D!AB54</f>
        <v>0</v>
      </c>
      <c r="AC52" s="83">
        <f>+[1]V112D!AC54</f>
        <v>0</v>
      </c>
      <c r="AD52" s="83">
        <f>+[1]V112D!AD54</f>
        <v>0</v>
      </c>
      <c r="AE52" s="83">
        <f>+[1]V112D!AE54</f>
        <v>0</v>
      </c>
      <c r="AF52" s="83">
        <f>+[1]V112D!AF54</f>
        <v>0</v>
      </c>
      <c r="AG52" s="83">
        <f>+[1]V112D!AG54</f>
        <v>0</v>
      </c>
      <c r="AH52" s="83">
        <f>+[1]V112D!AH54</f>
        <v>0</v>
      </c>
      <c r="AI52" s="83">
        <f>+[1]V112D!AI54</f>
        <v>0</v>
      </c>
      <c r="AJ52" s="83">
        <f>+[1]V112D!AJ54</f>
        <v>0</v>
      </c>
    </row>
    <row r="54" spans="1:36">
      <c r="A54" s="82" t="s">
        <v>70</v>
      </c>
    </row>
    <row r="55" spans="1:36">
      <c r="A55" s="82" t="s">
        <v>210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0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0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8"/>
  <sheetViews>
    <sheetView workbookViewId="0">
      <selection sqref="A1:XFD1048576"/>
    </sheetView>
  </sheetViews>
  <sheetFormatPr defaultColWidth="8.88671875" defaultRowHeight="12.75"/>
  <cols>
    <col min="1" max="16384" width="8.88671875" style="134"/>
  </cols>
  <sheetData>
    <row r="1" spans="1:36">
      <c r="A1" s="133" t="s">
        <v>117</v>
      </c>
    </row>
    <row r="3" spans="1:36">
      <c r="A3" s="133" t="s">
        <v>116</v>
      </c>
    </row>
    <row r="4" spans="1:36">
      <c r="A4" s="133" t="s">
        <v>115</v>
      </c>
    </row>
    <row r="5" spans="1:36">
      <c r="A5" s="133" t="s">
        <v>259</v>
      </c>
    </row>
    <row r="6" spans="1:36">
      <c r="A6" s="133" t="s">
        <v>260</v>
      </c>
    </row>
    <row r="8" spans="1:36">
      <c r="A8" s="135" t="s">
        <v>0</v>
      </c>
      <c r="B8" s="135">
        <v>201912</v>
      </c>
      <c r="C8" s="135">
        <v>202001</v>
      </c>
      <c r="D8" s="135">
        <v>202002</v>
      </c>
      <c r="E8" s="135" t="s">
        <v>157</v>
      </c>
      <c r="F8" s="135">
        <v>1</v>
      </c>
      <c r="G8" s="135">
        <v>2</v>
      </c>
      <c r="H8" s="135">
        <v>3</v>
      </c>
      <c r="I8" s="135">
        <v>4</v>
      </c>
      <c r="J8" s="135">
        <v>5</v>
      </c>
      <c r="K8" s="135">
        <v>6</v>
      </c>
      <c r="L8" s="135">
        <v>7</v>
      </c>
      <c r="M8" s="135">
        <v>8</v>
      </c>
      <c r="N8" s="135">
        <v>9</v>
      </c>
      <c r="O8" s="135">
        <v>10</v>
      </c>
      <c r="P8" s="135">
        <v>11</v>
      </c>
      <c r="Q8" s="135">
        <v>12</v>
      </c>
      <c r="R8" s="135">
        <v>13</v>
      </c>
      <c r="S8" s="135">
        <v>14</v>
      </c>
      <c r="T8" s="135">
        <v>15</v>
      </c>
      <c r="U8" s="135">
        <v>16</v>
      </c>
      <c r="V8" s="135">
        <v>17</v>
      </c>
      <c r="W8" s="135">
        <v>18</v>
      </c>
      <c r="X8" s="135">
        <v>19</v>
      </c>
      <c r="Y8" s="135">
        <v>20</v>
      </c>
      <c r="Z8" s="135">
        <v>21</v>
      </c>
      <c r="AA8" s="135">
        <v>22</v>
      </c>
      <c r="AB8" s="135">
        <v>23</v>
      </c>
      <c r="AC8" s="135">
        <v>24</v>
      </c>
      <c r="AD8" s="135">
        <v>25</v>
      </c>
      <c r="AE8" s="135">
        <v>26</v>
      </c>
      <c r="AF8" s="135">
        <v>27</v>
      </c>
      <c r="AG8" s="135">
        <v>28</v>
      </c>
      <c r="AH8" s="135">
        <v>29</v>
      </c>
      <c r="AI8" s="135">
        <v>30</v>
      </c>
      <c r="AJ8" s="148">
        <v>31</v>
      </c>
    </row>
    <row r="9" spans="1:36">
      <c r="A9" s="136" t="str">
        <f>+'[1]V11 4D'!A11</f>
        <v>Input Qty</v>
      </c>
      <c r="B9" s="136">
        <f>+'[1]V11 4D'!B11</f>
        <v>121001</v>
      </c>
      <c r="C9" s="136">
        <f>+'[1]V11 4D'!C11</f>
        <v>153128</v>
      </c>
      <c r="D9" s="136">
        <f>+'[1]V11 4D'!D11</f>
        <v>38331</v>
      </c>
      <c r="E9" s="136">
        <f>+'[1]V11 4D'!E11</f>
        <v>10479</v>
      </c>
      <c r="F9" s="136">
        <f>+'[1]V11 4D'!F11</f>
        <v>730</v>
      </c>
      <c r="G9" s="136">
        <f>+'[1]V11 4D'!G11</f>
        <v>279</v>
      </c>
      <c r="H9" s="136">
        <f>+'[1]V11 4D'!H11</f>
        <v>199</v>
      </c>
      <c r="I9" s="136">
        <f>+'[1]V11 4D'!I11</f>
        <v>57</v>
      </c>
      <c r="J9" s="136">
        <f>+'[1]V11 4D'!J11</f>
        <v>291</v>
      </c>
      <c r="K9" s="136">
        <f>+'[1]V11 4D'!K11</f>
        <v>185</v>
      </c>
      <c r="L9" s="136">
        <f>+'[1]V11 4D'!L11</f>
        <v>266</v>
      </c>
      <c r="M9" s="136">
        <f>+'[1]V11 4D'!M11</f>
        <v>122</v>
      </c>
      <c r="N9" s="136">
        <f>+'[1]V11 4D'!N11</f>
        <v>68</v>
      </c>
      <c r="O9" s="136">
        <f>+'[1]V11 4D'!O11</f>
        <v>89</v>
      </c>
      <c r="P9" s="136">
        <f>+'[1]V11 4D'!P11</f>
        <v>78</v>
      </c>
      <c r="Q9" s="136">
        <f>+'[1]V11 4D'!Q11</f>
        <v>0</v>
      </c>
      <c r="R9" s="136">
        <f>+'[1]V11 4D'!R11</f>
        <v>16</v>
      </c>
      <c r="S9" s="136">
        <f>+'[1]V11 4D'!S11</f>
        <v>210</v>
      </c>
      <c r="T9" s="136">
        <f>+'[1]V11 4D'!T11</f>
        <v>251</v>
      </c>
      <c r="U9" s="136">
        <f>+'[1]V11 4D'!U11</f>
        <v>47</v>
      </c>
      <c r="V9" s="136">
        <f>+'[1]V11 4D'!V11</f>
        <v>82</v>
      </c>
      <c r="W9" s="136">
        <f>+'[1]V11 4D'!W11</f>
        <v>15</v>
      </c>
      <c r="X9" s="136">
        <f>+'[1]V11 4D'!X11</f>
        <v>94</v>
      </c>
      <c r="Y9" s="136">
        <f>+'[1]V11 4D'!Y11</f>
        <v>33</v>
      </c>
      <c r="Z9" s="136">
        <f>+'[1]V11 4D'!Z11</f>
        <v>99</v>
      </c>
      <c r="AA9" s="136">
        <f>+'[1]V11 4D'!AA11</f>
        <v>1699</v>
      </c>
      <c r="AB9" s="136">
        <f>+'[1]V11 4D'!AB11</f>
        <v>5517</v>
      </c>
      <c r="AC9" s="136">
        <f>+'[1]V11 4D'!AC11</f>
        <v>45</v>
      </c>
      <c r="AD9" s="136">
        <f>+'[1]V11 4D'!AD11</f>
        <v>0</v>
      </c>
      <c r="AE9" s="136">
        <f>+'[1]V11 4D'!AE11</f>
        <v>0</v>
      </c>
      <c r="AF9" s="136">
        <f>+'[1]V11 4D'!AF11</f>
        <v>0</v>
      </c>
      <c r="AG9" s="136">
        <f>+'[1]V11 4D'!AG11</f>
        <v>0</v>
      </c>
      <c r="AH9" s="136">
        <f>+'[1]V11 4D'!AH11</f>
        <v>0</v>
      </c>
      <c r="AI9" s="136">
        <f>+'[1]V11 4D'!AI11</f>
        <v>0</v>
      </c>
      <c r="AJ9" s="136">
        <f>+'[1]V11 4D'!AJ11</f>
        <v>0</v>
      </c>
    </row>
    <row r="10" spans="1:36">
      <c r="A10" s="136" t="str">
        <f>+'[1]V11 4D'!A12</f>
        <v>Output Qty</v>
      </c>
      <c r="B10" s="136">
        <f>+'[1]V11 4D'!B12</f>
        <v>100958</v>
      </c>
      <c r="C10" s="136">
        <f>+'[1]V11 4D'!C12</f>
        <v>126930</v>
      </c>
      <c r="D10" s="136">
        <f>+'[1]V11 4D'!D12</f>
        <v>35005</v>
      </c>
      <c r="E10" s="136">
        <f>+'[1]V11 4D'!E12</f>
        <v>7162</v>
      </c>
      <c r="F10" s="136">
        <f>+'[1]V11 4D'!F12</f>
        <v>70</v>
      </c>
      <c r="G10" s="136">
        <f>+'[1]V11 4D'!G12</f>
        <v>0</v>
      </c>
      <c r="H10" s="136">
        <f>+'[1]V11 4D'!H12</f>
        <v>0</v>
      </c>
      <c r="I10" s="136">
        <f>+'[1]V11 4D'!I12</f>
        <v>0</v>
      </c>
      <c r="J10" s="136">
        <f>+'[1]V11 4D'!J12</f>
        <v>0</v>
      </c>
      <c r="K10" s="136">
        <f>+'[1]V11 4D'!K12</f>
        <v>0</v>
      </c>
      <c r="L10" s="136">
        <f>+'[1]V11 4D'!L12</f>
        <v>31</v>
      </c>
      <c r="M10" s="136">
        <f>+'[1]V11 4D'!M12</f>
        <v>0</v>
      </c>
      <c r="N10" s="136">
        <f>+'[1]V11 4D'!N12</f>
        <v>0</v>
      </c>
      <c r="O10" s="136">
        <f>+'[1]V11 4D'!O12</f>
        <v>0</v>
      </c>
      <c r="P10" s="136">
        <f>+'[1]V11 4D'!P12</f>
        <v>0</v>
      </c>
      <c r="Q10" s="136">
        <f>+'[1]V11 4D'!Q12</f>
        <v>0</v>
      </c>
      <c r="R10" s="136">
        <f>+'[1]V11 4D'!R12</f>
        <v>0</v>
      </c>
      <c r="S10" s="136">
        <f>+'[1]V11 4D'!S12</f>
        <v>0</v>
      </c>
      <c r="T10" s="136">
        <f>+'[1]V11 4D'!T12</f>
        <v>0</v>
      </c>
      <c r="U10" s="136">
        <f>+'[1]V11 4D'!U12</f>
        <v>0</v>
      </c>
      <c r="V10" s="136">
        <f>+'[1]V11 4D'!V12</f>
        <v>0</v>
      </c>
      <c r="W10" s="136">
        <f>+'[1]V11 4D'!W12</f>
        <v>0</v>
      </c>
      <c r="X10" s="136">
        <f>+'[1]V11 4D'!X12</f>
        <v>0</v>
      </c>
      <c r="Y10" s="136">
        <f>+'[1]V11 4D'!Y12</f>
        <v>0</v>
      </c>
      <c r="Z10" s="136">
        <f>+'[1]V11 4D'!Z12</f>
        <v>0</v>
      </c>
      <c r="AA10" s="136">
        <f>+'[1]V11 4D'!AA12</f>
        <v>1640</v>
      </c>
      <c r="AB10" s="136">
        <f>+'[1]V11 4D'!AB12</f>
        <v>5421</v>
      </c>
      <c r="AC10" s="136">
        <f>+'[1]V11 4D'!AC12</f>
        <v>0</v>
      </c>
      <c r="AD10" s="136">
        <f>+'[1]V11 4D'!AD12</f>
        <v>0</v>
      </c>
      <c r="AE10" s="136">
        <f>+'[1]V11 4D'!AE12</f>
        <v>0</v>
      </c>
      <c r="AF10" s="136">
        <f>+'[1]V11 4D'!AF12</f>
        <v>0</v>
      </c>
      <c r="AG10" s="136">
        <f>+'[1]V11 4D'!AG12</f>
        <v>0</v>
      </c>
      <c r="AH10" s="136">
        <f>+'[1]V11 4D'!AH12</f>
        <v>0</v>
      </c>
      <c r="AI10" s="136">
        <f>+'[1]V11 4D'!AI12</f>
        <v>0</v>
      </c>
      <c r="AJ10" s="136">
        <f>+'[1]V11 4D'!AJ12</f>
        <v>0</v>
      </c>
    </row>
    <row r="11" spans="1:36">
      <c r="A11" s="136" t="str">
        <f>+'[1]V11 4D'!A13</f>
        <v>Reject Qty</v>
      </c>
      <c r="B11" s="136">
        <f>+'[1]V11 4D'!B13</f>
        <v>20043</v>
      </c>
      <c r="C11" s="136">
        <f>+'[1]V11 4D'!C13</f>
        <v>26198</v>
      </c>
      <c r="D11" s="136">
        <f>+'[1]V11 4D'!D13</f>
        <v>3326</v>
      </c>
      <c r="E11" s="136">
        <f>+'[1]V11 4D'!E13</f>
        <v>3317</v>
      </c>
      <c r="F11" s="136">
        <f>+'[1]V11 4D'!F13</f>
        <v>660</v>
      </c>
      <c r="G11" s="136">
        <f>+'[1]V11 4D'!G13</f>
        <v>279</v>
      </c>
      <c r="H11" s="136">
        <f>+'[1]V11 4D'!H13</f>
        <v>199</v>
      </c>
      <c r="I11" s="136">
        <f>+'[1]V11 4D'!I13</f>
        <v>57</v>
      </c>
      <c r="J11" s="136">
        <f>+'[1]V11 4D'!J13</f>
        <v>291</v>
      </c>
      <c r="K11" s="136">
        <f>+'[1]V11 4D'!K13</f>
        <v>185</v>
      </c>
      <c r="L11" s="136">
        <f>+'[1]V11 4D'!L13</f>
        <v>235</v>
      </c>
      <c r="M11" s="136">
        <f>+'[1]V11 4D'!M13</f>
        <v>122</v>
      </c>
      <c r="N11" s="136">
        <f>+'[1]V11 4D'!N13</f>
        <v>68</v>
      </c>
      <c r="O11" s="136">
        <f>+'[1]V11 4D'!O13</f>
        <v>89</v>
      </c>
      <c r="P11" s="136">
        <f>+'[1]V11 4D'!P13</f>
        <v>78</v>
      </c>
      <c r="Q11" s="136">
        <f>+'[1]V11 4D'!Q13</f>
        <v>0</v>
      </c>
      <c r="R11" s="136">
        <f>+'[1]V11 4D'!R13</f>
        <v>16</v>
      </c>
      <c r="S11" s="136">
        <f>+'[1]V11 4D'!S13</f>
        <v>210</v>
      </c>
      <c r="T11" s="136">
        <f>+'[1]V11 4D'!T13</f>
        <v>251</v>
      </c>
      <c r="U11" s="136">
        <f>+'[1]V11 4D'!U13</f>
        <v>47</v>
      </c>
      <c r="V11" s="136">
        <f>+'[1]V11 4D'!V13</f>
        <v>82</v>
      </c>
      <c r="W11" s="136">
        <f>+'[1]V11 4D'!W13</f>
        <v>15</v>
      </c>
      <c r="X11" s="136">
        <f>+'[1]V11 4D'!X13</f>
        <v>94</v>
      </c>
      <c r="Y11" s="136">
        <f>+'[1]V11 4D'!Y13</f>
        <v>33</v>
      </c>
      <c r="Z11" s="136">
        <f>+'[1]V11 4D'!Z13</f>
        <v>99</v>
      </c>
      <c r="AA11" s="136">
        <f>+'[1]V11 4D'!AA13</f>
        <v>59</v>
      </c>
      <c r="AB11" s="136">
        <f>+'[1]V11 4D'!AB13</f>
        <v>96</v>
      </c>
      <c r="AC11" s="136">
        <f>+'[1]V11 4D'!AC13</f>
        <v>45</v>
      </c>
      <c r="AD11" s="136">
        <f>+'[1]V11 4D'!AD13</f>
        <v>0</v>
      </c>
      <c r="AE11" s="136">
        <f>+'[1]V11 4D'!AE13</f>
        <v>0</v>
      </c>
      <c r="AF11" s="136">
        <f>+'[1]V11 4D'!AF13</f>
        <v>0</v>
      </c>
      <c r="AG11" s="136">
        <f>+'[1]V11 4D'!AG13</f>
        <v>0</v>
      </c>
      <c r="AH11" s="136">
        <f>+'[1]V11 4D'!AH13</f>
        <v>0</v>
      </c>
      <c r="AI11" s="136">
        <f>+'[1]V11 4D'!AI13</f>
        <v>0</v>
      </c>
      <c r="AJ11" s="136">
        <f>+'[1]V11 4D'!AJ13</f>
        <v>0</v>
      </c>
    </row>
    <row r="12" spans="1:36">
      <c r="A12" s="136" t="str">
        <f>+'[1]V11 4D'!A14</f>
        <v>%Yield NG</v>
      </c>
      <c r="B12" s="136">
        <f>+'[1]V11 4D'!B14</f>
        <v>16.564325914661861</v>
      </c>
      <c r="C12" s="136">
        <f>+'[1]V11 4D'!C14</f>
        <v>17.108562771015098</v>
      </c>
      <c r="D12" s="136">
        <f>+'[1]V11 4D'!D14</f>
        <v>8.6770499073856673</v>
      </c>
      <c r="E12" s="136">
        <f>+'[1]V11 4D'!E14</f>
        <v>31.653783757992176</v>
      </c>
      <c r="F12" s="136">
        <f>+'[1]V11 4D'!F14</f>
        <v>90.410958904109577</v>
      </c>
      <c r="G12" s="136">
        <f>+'[1]V11 4D'!G14</f>
        <v>100</v>
      </c>
      <c r="H12" s="136">
        <f>+'[1]V11 4D'!H14</f>
        <v>100</v>
      </c>
      <c r="I12" s="136">
        <f>+'[1]V11 4D'!I14</f>
        <v>100</v>
      </c>
      <c r="J12" s="136">
        <f>+'[1]V11 4D'!J14</f>
        <v>100</v>
      </c>
      <c r="K12" s="136">
        <f>+'[1]V11 4D'!K14</f>
        <v>100</v>
      </c>
      <c r="L12" s="136">
        <f>+'[1]V11 4D'!L14</f>
        <v>88.345864661654133</v>
      </c>
      <c r="M12" s="136">
        <f>+'[1]V11 4D'!M14</f>
        <v>100</v>
      </c>
      <c r="N12" s="136">
        <f>+'[1]V11 4D'!N14</f>
        <v>100</v>
      </c>
      <c r="O12" s="136">
        <f>+'[1]V11 4D'!O14</f>
        <v>100</v>
      </c>
      <c r="P12" s="136">
        <f>+'[1]V11 4D'!P14</f>
        <v>100</v>
      </c>
      <c r="Q12" s="136">
        <f>+'[1]V11 4D'!Q14</f>
        <v>0</v>
      </c>
      <c r="R12" s="136">
        <f>+'[1]V11 4D'!R14</f>
        <v>100</v>
      </c>
      <c r="S12" s="136">
        <f>+'[1]V11 4D'!S14</f>
        <v>100</v>
      </c>
      <c r="T12" s="136">
        <f>+'[1]V11 4D'!T14</f>
        <v>100</v>
      </c>
      <c r="U12" s="136">
        <f>+'[1]V11 4D'!U14</f>
        <v>100</v>
      </c>
      <c r="V12" s="136">
        <f>+'[1]V11 4D'!V14</f>
        <v>100</v>
      </c>
      <c r="W12" s="136">
        <f>+'[1]V11 4D'!W14</f>
        <v>100</v>
      </c>
      <c r="X12" s="136">
        <f>+'[1]V11 4D'!X14</f>
        <v>100</v>
      </c>
      <c r="Y12" s="136">
        <f>+'[1]V11 4D'!Y14</f>
        <v>100</v>
      </c>
      <c r="Z12" s="136">
        <f>+'[1]V11 4D'!Z14</f>
        <v>100</v>
      </c>
      <c r="AA12" s="136">
        <f>+'[1]V11 4D'!AA14</f>
        <v>3.4726309593878755</v>
      </c>
      <c r="AB12" s="136">
        <f>+'[1]V11 4D'!AB14</f>
        <v>1.7400761283306143</v>
      </c>
      <c r="AC12" s="136">
        <f>+'[1]V11 4D'!AC14</f>
        <v>100</v>
      </c>
      <c r="AD12" s="136">
        <f>+'[1]V11 4D'!AD14</f>
        <v>0</v>
      </c>
      <c r="AE12" s="136">
        <f>+'[1]V11 4D'!AE14</f>
        <v>0</v>
      </c>
      <c r="AF12" s="136">
        <f>+'[1]V11 4D'!AF14</f>
        <v>0</v>
      </c>
      <c r="AG12" s="136">
        <f>+'[1]V11 4D'!AG14</f>
        <v>0</v>
      </c>
      <c r="AH12" s="136">
        <f>+'[1]V11 4D'!AH14</f>
        <v>0</v>
      </c>
      <c r="AI12" s="136">
        <f>+'[1]V11 4D'!AI14</f>
        <v>0</v>
      </c>
      <c r="AJ12" s="136">
        <f>+'[1]V11 4D'!AJ14</f>
        <v>0</v>
      </c>
    </row>
    <row r="13" spans="1:36">
      <c r="A13" s="136" t="str">
        <f>+'[1]V11 4D'!A15</f>
        <v>Reject Group</v>
      </c>
      <c r="B13" s="136">
        <f>+'[1]V11 4D'!B15</f>
        <v>0</v>
      </c>
      <c r="C13" s="136">
        <f>+'[1]V11 4D'!C15</f>
        <v>0</v>
      </c>
      <c r="D13" s="136">
        <f>+'[1]V11 4D'!D15</f>
        <v>0</v>
      </c>
      <c r="E13" s="136">
        <f>+'[1]V11 4D'!E15</f>
        <v>0</v>
      </c>
      <c r="F13" s="136">
        <f>+'[1]V11 4D'!F15</f>
        <v>0</v>
      </c>
      <c r="G13" s="136">
        <f>+'[1]V11 4D'!G15</f>
        <v>0</v>
      </c>
      <c r="H13" s="136">
        <f>+'[1]V11 4D'!H15</f>
        <v>0</v>
      </c>
      <c r="I13" s="136">
        <f>+'[1]V11 4D'!I15</f>
        <v>0</v>
      </c>
      <c r="J13" s="136">
        <f>+'[1]V11 4D'!J15</f>
        <v>0</v>
      </c>
      <c r="K13" s="136">
        <f>+'[1]V11 4D'!K15</f>
        <v>0</v>
      </c>
      <c r="L13" s="136">
        <f>+'[1]V11 4D'!L15</f>
        <v>0</v>
      </c>
      <c r="M13" s="136">
        <f>+'[1]V11 4D'!M15</f>
        <v>0</v>
      </c>
      <c r="N13" s="136">
        <f>+'[1]V11 4D'!N15</f>
        <v>0</v>
      </c>
      <c r="O13" s="136">
        <f>+'[1]V11 4D'!O15</f>
        <v>0</v>
      </c>
      <c r="P13" s="136">
        <f>+'[1]V11 4D'!P15</f>
        <v>0</v>
      </c>
      <c r="Q13" s="136">
        <f>+'[1]V11 4D'!Q15</f>
        <v>0</v>
      </c>
      <c r="R13" s="136">
        <f>+'[1]V11 4D'!R15</f>
        <v>0</v>
      </c>
      <c r="S13" s="136">
        <f>+'[1]V11 4D'!S15</f>
        <v>0</v>
      </c>
      <c r="T13" s="136">
        <f>+'[1]V11 4D'!T15</f>
        <v>0</v>
      </c>
      <c r="U13" s="136">
        <f>+'[1]V11 4D'!U15</f>
        <v>0</v>
      </c>
      <c r="V13" s="136">
        <f>+'[1]V11 4D'!V15</f>
        <v>0</v>
      </c>
      <c r="W13" s="136">
        <f>+'[1]V11 4D'!W15</f>
        <v>0</v>
      </c>
      <c r="X13" s="136">
        <f>+'[1]V11 4D'!X15</f>
        <v>0</v>
      </c>
      <c r="Y13" s="136">
        <f>+'[1]V11 4D'!Y15</f>
        <v>0</v>
      </c>
      <c r="Z13" s="136">
        <f>+'[1]V11 4D'!Z15</f>
        <v>0</v>
      </c>
      <c r="AA13" s="136">
        <f>+'[1]V11 4D'!AA15</f>
        <v>0</v>
      </c>
      <c r="AB13" s="136">
        <f>+'[1]V11 4D'!AB15</f>
        <v>0</v>
      </c>
      <c r="AC13" s="136">
        <f>+'[1]V11 4D'!AC15</f>
        <v>0</v>
      </c>
      <c r="AD13" s="136">
        <f>+'[1]V11 4D'!AD15</f>
        <v>0</v>
      </c>
      <c r="AE13" s="136">
        <f>+'[1]V11 4D'!AE15</f>
        <v>0</v>
      </c>
      <c r="AF13" s="136">
        <f>+'[1]V11 4D'!AF15</f>
        <v>0</v>
      </c>
      <c r="AG13" s="136">
        <f>+'[1]V11 4D'!AG15</f>
        <v>0</v>
      </c>
      <c r="AH13" s="136">
        <f>+'[1]V11 4D'!AH15</f>
        <v>0</v>
      </c>
      <c r="AI13" s="136">
        <f>+'[1]V11 4D'!AI15</f>
        <v>0</v>
      </c>
      <c r="AJ13" s="136">
        <f>+'[1]V11 4D'!AJ15</f>
        <v>0</v>
      </c>
    </row>
    <row r="14" spans="1:36">
      <c r="A14" s="136" t="str">
        <f>+'[1]V11 4D'!A16</f>
        <v>ADJUST MACHINE</v>
      </c>
      <c r="B14" s="136">
        <f>+'[1]V11 4D'!B16</f>
        <v>197</v>
      </c>
      <c r="C14" s="136">
        <f>+'[1]V11 4D'!C16</f>
        <v>60</v>
      </c>
      <c r="D14" s="136">
        <f>+'[1]V11 4D'!D16</f>
        <v>6</v>
      </c>
      <c r="E14" s="136">
        <f>+'[1]V11 4D'!E16</f>
        <v>18</v>
      </c>
      <c r="F14" s="136">
        <f>+'[1]V11 4D'!F16</f>
        <v>0</v>
      </c>
      <c r="G14" s="136">
        <f>+'[1]V11 4D'!G16</f>
        <v>2</v>
      </c>
      <c r="H14" s="136">
        <f>+'[1]V11 4D'!H16</f>
        <v>0</v>
      </c>
      <c r="I14" s="136">
        <f>+'[1]V11 4D'!I16</f>
        <v>0</v>
      </c>
      <c r="J14" s="136">
        <f>+'[1]V11 4D'!J16</f>
        <v>0</v>
      </c>
      <c r="K14" s="136">
        <f>+'[1]V11 4D'!K16</f>
        <v>0</v>
      </c>
      <c r="L14" s="136">
        <f>+'[1]V11 4D'!L16</f>
        <v>4</v>
      </c>
      <c r="M14" s="136">
        <f>+'[1]V11 4D'!M16</f>
        <v>0</v>
      </c>
      <c r="N14" s="136">
        <f>+'[1]V11 4D'!N16</f>
        <v>0</v>
      </c>
      <c r="O14" s="136">
        <f>+'[1]V11 4D'!O16</f>
        <v>0</v>
      </c>
      <c r="P14" s="136">
        <f>+'[1]V11 4D'!P16</f>
        <v>0</v>
      </c>
      <c r="Q14" s="136">
        <f>+'[1]V11 4D'!Q16</f>
        <v>0</v>
      </c>
      <c r="R14" s="136">
        <f>+'[1]V11 4D'!R16</f>
        <v>0</v>
      </c>
      <c r="S14" s="136">
        <f>+'[1]V11 4D'!S16</f>
        <v>0</v>
      </c>
      <c r="T14" s="136">
        <f>+'[1]V11 4D'!T16</f>
        <v>0</v>
      </c>
      <c r="U14" s="136">
        <f>+'[1]V11 4D'!U16</f>
        <v>0</v>
      </c>
      <c r="V14" s="136">
        <f>+'[1]V11 4D'!V16</f>
        <v>2</v>
      </c>
      <c r="W14" s="136">
        <f>+'[1]V11 4D'!W16</f>
        <v>0</v>
      </c>
      <c r="X14" s="136">
        <f>+'[1]V11 4D'!X16</f>
        <v>0</v>
      </c>
      <c r="Y14" s="136">
        <f>+'[1]V11 4D'!Y16</f>
        <v>4</v>
      </c>
      <c r="Z14" s="136">
        <f>+'[1]V11 4D'!Z16</f>
        <v>1</v>
      </c>
      <c r="AA14" s="136">
        <f>+'[1]V11 4D'!AA16</f>
        <v>0</v>
      </c>
      <c r="AB14" s="136">
        <f>+'[1]V11 4D'!AB16</f>
        <v>0</v>
      </c>
      <c r="AC14" s="136">
        <f>+'[1]V11 4D'!AC16</f>
        <v>5</v>
      </c>
      <c r="AD14" s="136">
        <f>+'[1]V11 4D'!AD16</f>
        <v>0</v>
      </c>
      <c r="AE14" s="136">
        <f>+'[1]V11 4D'!AE16</f>
        <v>0</v>
      </c>
      <c r="AF14" s="136">
        <f>+'[1]V11 4D'!AF16</f>
        <v>0</v>
      </c>
      <c r="AG14" s="136">
        <f>+'[1]V11 4D'!AG16</f>
        <v>0</v>
      </c>
      <c r="AH14" s="136">
        <f>+'[1]V11 4D'!AH16</f>
        <v>0</v>
      </c>
      <c r="AI14" s="136">
        <f>+'[1]V11 4D'!AI16</f>
        <v>0</v>
      </c>
      <c r="AJ14" s="136">
        <f>+'[1]V11 4D'!AJ16</f>
        <v>0</v>
      </c>
    </row>
    <row r="15" spans="1:36">
      <c r="A15" s="136" t="str">
        <f>+'[1]V11 4D'!A17</f>
        <v>ANGLE</v>
      </c>
      <c r="B15" s="136">
        <f>+'[1]V11 4D'!B17</f>
        <v>0</v>
      </c>
      <c r="C15" s="136">
        <f>+'[1]V11 4D'!C17</f>
        <v>0</v>
      </c>
      <c r="D15" s="136">
        <f>+'[1]V11 4D'!D17</f>
        <v>0</v>
      </c>
      <c r="E15" s="136">
        <f>+'[1]V11 4D'!E17</f>
        <v>0</v>
      </c>
      <c r="F15" s="136">
        <f>+'[1]V11 4D'!F17</f>
        <v>0</v>
      </c>
      <c r="G15" s="136">
        <f>+'[1]V11 4D'!G17</f>
        <v>0</v>
      </c>
      <c r="H15" s="136">
        <f>+'[1]V11 4D'!H17</f>
        <v>0</v>
      </c>
      <c r="I15" s="136">
        <f>+'[1]V11 4D'!I17</f>
        <v>0</v>
      </c>
      <c r="J15" s="136">
        <f>+'[1]V11 4D'!J17</f>
        <v>0</v>
      </c>
      <c r="K15" s="136">
        <f>+'[1]V11 4D'!K17</f>
        <v>0</v>
      </c>
      <c r="L15" s="136">
        <f>+'[1]V11 4D'!L17</f>
        <v>0</v>
      </c>
      <c r="M15" s="136">
        <f>+'[1]V11 4D'!M17</f>
        <v>0</v>
      </c>
      <c r="N15" s="136">
        <f>+'[1]V11 4D'!N17</f>
        <v>0</v>
      </c>
      <c r="O15" s="136">
        <f>+'[1]V11 4D'!O17</f>
        <v>0</v>
      </c>
      <c r="P15" s="136">
        <f>+'[1]V11 4D'!P17</f>
        <v>0</v>
      </c>
      <c r="Q15" s="136">
        <f>+'[1]V11 4D'!Q17</f>
        <v>0</v>
      </c>
      <c r="R15" s="136">
        <f>+'[1]V11 4D'!R17</f>
        <v>0</v>
      </c>
      <c r="S15" s="136">
        <f>+'[1]V11 4D'!S17</f>
        <v>0</v>
      </c>
      <c r="T15" s="136">
        <f>+'[1]V11 4D'!T17</f>
        <v>0</v>
      </c>
      <c r="U15" s="136">
        <f>+'[1]V11 4D'!U17</f>
        <v>0</v>
      </c>
      <c r="V15" s="136">
        <f>+'[1]V11 4D'!V17</f>
        <v>0</v>
      </c>
      <c r="W15" s="136">
        <f>+'[1]V11 4D'!W17</f>
        <v>0</v>
      </c>
      <c r="X15" s="136">
        <f>+'[1]V11 4D'!X17</f>
        <v>0</v>
      </c>
      <c r="Y15" s="136">
        <f>+'[1]V11 4D'!Y17</f>
        <v>0</v>
      </c>
      <c r="Z15" s="136">
        <f>+'[1]V11 4D'!Z17</f>
        <v>0</v>
      </c>
      <c r="AA15" s="136">
        <f>+'[1]V11 4D'!AA17</f>
        <v>0</v>
      </c>
      <c r="AB15" s="136">
        <f>+'[1]V11 4D'!AB17</f>
        <v>0</v>
      </c>
      <c r="AC15" s="136">
        <f>+'[1]V11 4D'!AC17</f>
        <v>0</v>
      </c>
      <c r="AD15" s="136">
        <f>+'[1]V11 4D'!AD17</f>
        <v>0</v>
      </c>
      <c r="AE15" s="136">
        <f>+'[1]V11 4D'!AE17</f>
        <v>0</v>
      </c>
      <c r="AF15" s="136">
        <f>+'[1]V11 4D'!AF17</f>
        <v>0</v>
      </c>
      <c r="AG15" s="136">
        <f>+'[1]V11 4D'!AG17</f>
        <v>0</v>
      </c>
      <c r="AH15" s="136">
        <f>+'[1]V11 4D'!AH17</f>
        <v>0</v>
      </c>
      <c r="AI15" s="136">
        <f>+'[1]V11 4D'!AI17</f>
        <v>0</v>
      </c>
      <c r="AJ15" s="136">
        <f>+'[1]V11 4D'!AJ17</f>
        <v>0</v>
      </c>
    </row>
    <row r="16" spans="1:36">
      <c r="A16" s="136" t="str">
        <f>+'[1]V11 4D'!A18</f>
        <v>BURR ALL</v>
      </c>
      <c r="B16" s="136">
        <f>+'[1]V11 4D'!B18</f>
        <v>70</v>
      </c>
      <c r="C16" s="136">
        <f>+'[1]V11 4D'!C18</f>
        <v>71</v>
      </c>
      <c r="D16" s="136">
        <f>+'[1]V11 4D'!D18</f>
        <v>2</v>
      </c>
      <c r="E16" s="136">
        <f>+'[1]V11 4D'!E18</f>
        <v>0</v>
      </c>
      <c r="F16" s="136">
        <f>+'[1]V11 4D'!F18</f>
        <v>0</v>
      </c>
      <c r="G16" s="136">
        <f>+'[1]V11 4D'!G18</f>
        <v>0</v>
      </c>
      <c r="H16" s="136">
        <f>+'[1]V11 4D'!H18</f>
        <v>0</v>
      </c>
      <c r="I16" s="136">
        <f>+'[1]V11 4D'!I18</f>
        <v>0</v>
      </c>
      <c r="J16" s="136">
        <f>+'[1]V11 4D'!J18</f>
        <v>0</v>
      </c>
      <c r="K16" s="136">
        <f>+'[1]V11 4D'!K18</f>
        <v>0</v>
      </c>
      <c r="L16" s="136">
        <f>+'[1]V11 4D'!L18</f>
        <v>0</v>
      </c>
      <c r="M16" s="136">
        <f>+'[1]V11 4D'!M18</f>
        <v>0</v>
      </c>
      <c r="N16" s="136">
        <f>+'[1]V11 4D'!N18</f>
        <v>0</v>
      </c>
      <c r="O16" s="136">
        <f>+'[1]V11 4D'!O18</f>
        <v>0</v>
      </c>
      <c r="P16" s="136">
        <f>+'[1]V11 4D'!P18</f>
        <v>0</v>
      </c>
      <c r="Q16" s="136">
        <f>+'[1]V11 4D'!Q18</f>
        <v>0</v>
      </c>
      <c r="R16" s="136">
        <f>+'[1]V11 4D'!R18</f>
        <v>0</v>
      </c>
      <c r="S16" s="136">
        <f>+'[1]V11 4D'!S18</f>
        <v>0</v>
      </c>
      <c r="T16" s="136">
        <f>+'[1]V11 4D'!T18</f>
        <v>0</v>
      </c>
      <c r="U16" s="136">
        <f>+'[1]V11 4D'!U18</f>
        <v>0</v>
      </c>
      <c r="V16" s="136">
        <f>+'[1]V11 4D'!V18</f>
        <v>0</v>
      </c>
      <c r="W16" s="136">
        <f>+'[1]V11 4D'!W18</f>
        <v>0</v>
      </c>
      <c r="X16" s="136">
        <f>+'[1]V11 4D'!X18</f>
        <v>0</v>
      </c>
      <c r="Y16" s="136">
        <f>+'[1]V11 4D'!Y18</f>
        <v>0</v>
      </c>
      <c r="Z16" s="136">
        <f>+'[1]V11 4D'!Z18</f>
        <v>0</v>
      </c>
      <c r="AA16" s="136">
        <f>+'[1]V11 4D'!AA18</f>
        <v>0</v>
      </c>
      <c r="AB16" s="136">
        <f>+'[1]V11 4D'!AB18</f>
        <v>0</v>
      </c>
      <c r="AC16" s="136">
        <f>+'[1]V11 4D'!AC18</f>
        <v>0</v>
      </c>
      <c r="AD16" s="136">
        <f>+'[1]V11 4D'!AD18</f>
        <v>0</v>
      </c>
      <c r="AE16" s="136">
        <f>+'[1]V11 4D'!AE18</f>
        <v>0</v>
      </c>
      <c r="AF16" s="136">
        <f>+'[1]V11 4D'!AF18</f>
        <v>0</v>
      </c>
      <c r="AG16" s="136">
        <f>+'[1]V11 4D'!AG18</f>
        <v>0</v>
      </c>
      <c r="AH16" s="136">
        <f>+'[1]V11 4D'!AH18</f>
        <v>0</v>
      </c>
      <c r="AI16" s="136">
        <f>+'[1]V11 4D'!AI18</f>
        <v>0</v>
      </c>
      <c r="AJ16" s="136">
        <f>+'[1]V11 4D'!AJ18</f>
        <v>0</v>
      </c>
    </row>
    <row r="17" spans="1:36">
      <c r="A17" s="136" t="str">
        <f>+'[1]V11 4D'!A19</f>
        <v>CONTAM ALL</v>
      </c>
      <c r="B17" s="136">
        <f>+'[1]V11 4D'!B19</f>
        <v>206</v>
      </c>
      <c r="C17" s="136">
        <f>+'[1]V11 4D'!C19</f>
        <v>169</v>
      </c>
      <c r="D17" s="136">
        <f>+'[1]V11 4D'!D19</f>
        <v>100</v>
      </c>
      <c r="E17" s="136">
        <f>+'[1]V11 4D'!E19</f>
        <v>20</v>
      </c>
      <c r="F17" s="136">
        <f>+'[1]V11 4D'!F19</f>
        <v>0</v>
      </c>
      <c r="G17" s="136">
        <f>+'[1]V11 4D'!G19</f>
        <v>0</v>
      </c>
      <c r="H17" s="136">
        <f>+'[1]V11 4D'!H19</f>
        <v>0</v>
      </c>
      <c r="I17" s="136">
        <f>+'[1]V11 4D'!I19</f>
        <v>0</v>
      </c>
      <c r="J17" s="136">
        <f>+'[1]V11 4D'!J19</f>
        <v>0</v>
      </c>
      <c r="K17" s="136">
        <f>+'[1]V11 4D'!K19</f>
        <v>0</v>
      </c>
      <c r="L17" s="136">
        <f>+'[1]V11 4D'!L19</f>
        <v>0</v>
      </c>
      <c r="M17" s="136">
        <f>+'[1]V11 4D'!M19</f>
        <v>0</v>
      </c>
      <c r="N17" s="136">
        <f>+'[1]V11 4D'!N19</f>
        <v>0</v>
      </c>
      <c r="O17" s="136">
        <f>+'[1]V11 4D'!O19</f>
        <v>0</v>
      </c>
      <c r="P17" s="136">
        <f>+'[1]V11 4D'!P19</f>
        <v>0</v>
      </c>
      <c r="Q17" s="136">
        <f>+'[1]V11 4D'!Q19</f>
        <v>0</v>
      </c>
      <c r="R17" s="136">
        <f>+'[1]V11 4D'!R19</f>
        <v>0</v>
      </c>
      <c r="S17" s="136">
        <f>+'[1]V11 4D'!S19</f>
        <v>0</v>
      </c>
      <c r="T17" s="136">
        <f>+'[1]V11 4D'!T19</f>
        <v>0</v>
      </c>
      <c r="U17" s="136">
        <f>+'[1]V11 4D'!U19</f>
        <v>0</v>
      </c>
      <c r="V17" s="136">
        <f>+'[1]V11 4D'!V19</f>
        <v>0</v>
      </c>
      <c r="W17" s="136">
        <f>+'[1]V11 4D'!W19</f>
        <v>0</v>
      </c>
      <c r="X17" s="136">
        <f>+'[1]V11 4D'!X19</f>
        <v>0</v>
      </c>
      <c r="Y17" s="136">
        <f>+'[1]V11 4D'!Y19</f>
        <v>0</v>
      </c>
      <c r="Z17" s="136">
        <f>+'[1]V11 4D'!Z19</f>
        <v>0</v>
      </c>
      <c r="AA17" s="136">
        <f>+'[1]V11 4D'!AA19</f>
        <v>3</v>
      </c>
      <c r="AB17" s="136">
        <f>+'[1]V11 4D'!AB19</f>
        <v>17</v>
      </c>
      <c r="AC17" s="136">
        <f>+'[1]V11 4D'!AC19</f>
        <v>0</v>
      </c>
      <c r="AD17" s="136">
        <f>+'[1]V11 4D'!AD19</f>
        <v>0</v>
      </c>
      <c r="AE17" s="136">
        <f>+'[1]V11 4D'!AE19</f>
        <v>0</v>
      </c>
      <c r="AF17" s="136">
        <f>+'[1]V11 4D'!AF19</f>
        <v>0</v>
      </c>
      <c r="AG17" s="136">
        <f>+'[1]V11 4D'!AG19</f>
        <v>0</v>
      </c>
      <c r="AH17" s="136">
        <f>+'[1]V11 4D'!AH19</f>
        <v>0</v>
      </c>
      <c r="AI17" s="136">
        <f>+'[1]V11 4D'!AI19</f>
        <v>0</v>
      </c>
      <c r="AJ17" s="136">
        <f>+'[1]V11 4D'!AJ19</f>
        <v>0</v>
      </c>
    </row>
    <row r="18" spans="1:36">
      <c r="A18" s="136" t="str">
        <f>+'[1]V11 4D'!A20</f>
        <v>CUT NG</v>
      </c>
      <c r="B18" s="136">
        <f>+'[1]V11 4D'!B20</f>
        <v>124</v>
      </c>
      <c r="C18" s="136">
        <f>+'[1]V11 4D'!C20</f>
        <v>88</v>
      </c>
      <c r="D18" s="136">
        <f>+'[1]V11 4D'!D20</f>
        <v>40</v>
      </c>
      <c r="E18" s="136">
        <f>+'[1]V11 4D'!E20</f>
        <v>0</v>
      </c>
      <c r="F18" s="136">
        <f>+'[1]V11 4D'!F20</f>
        <v>0</v>
      </c>
      <c r="G18" s="136">
        <f>+'[1]V11 4D'!G20</f>
        <v>0</v>
      </c>
      <c r="H18" s="136">
        <f>+'[1]V11 4D'!H20</f>
        <v>0</v>
      </c>
      <c r="I18" s="136">
        <f>+'[1]V11 4D'!I20</f>
        <v>0</v>
      </c>
      <c r="J18" s="136">
        <f>+'[1]V11 4D'!J20</f>
        <v>0</v>
      </c>
      <c r="K18" s="136">
        <f>+'[1]V11 4D'!K20</f>
        <v>0</v>
      </c>
      <c r="L18" s="136">
        <f>+'[1]V11 4D'!L20</f>
        <v>0</v>
      </c>
      <c r="M18" s="136">
        <f>+'[1]V11 4D'!M20</f>
        <v>0</v>
      </c>
      <c r="N18" s="136">
        <f>+'[1]V11 4D'!N20</f>
        <v>0</v>
      </c>
      <c r="O18" s="136">
        <f>+'[1]V11 4D'!O20</f>
        <v>0</v>
      </c>
      <c r="P18" s="136">
        <f>+'[1]V11 4D'!P20</f>
        <v>0</v>
      </c>
      <c r="Q18" s="136">
        <f>+'[1]V11 4D'!Q20</f>
        <v>0</v>
      </c>
      <c r="R18" s="136">
        <f>+'[1]V11 4D'!R20</f>
        <v>0</v>
      </c>
      <c r="S18" s="136">
        <f>+'[1]V11 4D'!S20</f>
        <v>0</v>
      </c>
      <c r="T18" s="136">
        <f>+'[1]V11 4D'!T20</f>
        <v>0</v>
      </c>
      <c r="U18" s="136">
        <f>+'[1]V11 4D'!U20</f>
        <v>0</v>
      </c>
      <c r="V18" s="136">
        <f>+'[1]V11 4D'!V20</f>
        <v>0</v>
      </c>
      <c r="W18" s="136">
        <f>+'[1]V11 4D'!W20</f>
        <v>0</v>
      </c>
      <c r="X18" s="136">
        <f>+'[1]V11 4D'!X20</f>
        <v>0</v>
      </c>
      <c r="Y18" s="136">
        <f>+'[1]V11 4D'!Y20</f>
        <v>0</v>
      </c>
      <c r="Z18" s="136">
        <f>+'[1]V11 4D'!Z20</f>
        <v>0</v>
      </c>
      <c r="AA18" s="136">
        <f>+'[1]V11 4D'!AA20</f>
        <v>0</v>
      </c>
      <c r="AB18" s="136">
        <f>+'[1]V11 4D'!AB20</f>
        <v>0</v>
      </c>
      <c r="AC18" s="136">
        <f>+'[1]V11 4D'!AC20</f>
        <v>0</v>
      </c>
      <c r="AD18" s="136">
        <f>+'[1]V11 4D'!AD20</f>
        <v>0</v>
      </c>
      <c r="AE18" s="136">
        <f>+'[1]V11 4D'!AE20</f>
        <v>0</v>
      </c>
      <c r="AF18" s="136">
        <f>+'[1]V11 4D'!AF20</f>
        <v>0</v>
      </c>
      <c r="AG18" s="136">
        <f>+'[1]V11 4D'!AG20</f>
        <v>0</v>
      </c>
      <c r="AH18" s="136">
        <f>+'[1]V11 4D'!AH20</f>
        <v>0</v>
      </c>
      <c r="AI18" s="136">
        <f>+'[1]V11 4D'!AI20</f>
        <v>0</v>
      </c>
      <c r="AJ18" s="136">
        <f>+'[1]V11 4D'!AJ20</f>
        <v>0</v>
      </c>
    </row>
    <row r="19" spans="1:36" s="143" customFormat="1">
      <c r="A19" s="136" t="str">
        <f>+'[1]V11 4D'!A21</f>
        <v>DENT ALL</v>
      </c>
      <c r="B19" s="136">
        <f>+'[1]V11 4D'!B21</f>
        <v>318</v>
      </c>
      <c r="C19" s="136">
        <f>+'[1]V11 4D'!C21</f>
        <v>261</v>
      </c>
      <c r="D19" s="136">
        <f>+'[1]V11 4D'!D21</f>
        <v>59</v>
      </c>
      <c r="E19" s="136">
        <f>+'[1]V11 4D'!E21</f>
        <v>13</v>
      </c>
      <c r="F19" s="136">
        <f>+'[1]V11 4D'!F21</f>
        <v>0</v>
      </c>
      <c r="G19" s="136">
        <f>+'[1]V11 4D'!G21</f>
        <v>0</v>
      </c>
      <c r="H19" s="136">
        <f>+'[1]V11 4D'!H21</f>
        <v>0</v>
      </c>
      <c r="I19" s="136">
        <f>+'[1]V11 4D'!I21</f>
        <v>0</v>
      </c>
      <c r="J19" s="136">
        <f>+'[1]V11 4D'!J21</f>
        <v>0</v>
      </c>
      <c r="K19" s="136">
        <f>+'[1]V11 4D'!K21</f>
        <v>0</v>
      </c>
      <c r="L19" s="136">
        <f>+'[1]V11 4D'!L21</f>
        <v>0</v>
      </c>
      <c r="M19" s="136">
        <f>+'[1]V11 4D'!M21</f>
        <v>0</v>
      </c>
      <c r="N19" s="136">
        <f>+'[1]V11 4D'!N21</f>
        <v>0</v>
      </c>
      <c r="O19" s="136">
        <f>+'[1]V11 4D'!O21</f>
        <v>0</v>
      </c>
      <c r="P19" s="136">
        <f>+'[1]V11 4D'!P21</f>
        <v>0</v>
      </c>
      <c r="Q19" s="136">
        <f>+'[1]V11 4D'!Q21</f>
        <v>0</v>
      </c>
      <c r="R19" s="136">
        <f>+'[1]V11 4D'!R21</f>
        <v>0</v>
      </c>
      <c r="S19" s="136">
        <f>+'[1]V11 4D'!S21</f>
        <v>0</v>
      </c>
      <c r="T19" s="136">
        <f>+'[1]V11 4D'!T21</f>
        <v>0</v>
      </c>
      <c r="U19" s="136">
        <f>+'[1]V11 4D'!U21</f>
        <v>0</v>
      </c>
      <c r="V19" s="136">
        <f>+'[1]V11 4D'!V21</f>
        <v>0</v>
      </c>
      <c r="W19" s="136">
        <f>+'[1]V11 4D'!W21</f>
        <v>0</v>
      </c>
      <c r="X19" s="136">
        <f>+'[1]V11 4D'!X21</f>
        <v>0</v>
      </c>
      <c r="Y19" s="136">
        <f>+'[1]V11 4D'!Y21</f>
        <v>0</v>
      </c>
      <c r="Z19" s="136">
        <f>+'[1]V11 4D'!Z21</f>
        <v>0</v>
      </c>
      <c r="AA19" s="136">
        <f>+'[1]V11 4D'!AA21</f>
        <v>3</v>
      </c>
      <c r="AB19" s="136">
        <f>+'[1]V11 4D'!AB21</f>
        <v>10</v>
      </c>
      <c r="AC19" s="136">
        <f>+'[1]V11 4D'!AC21</f>
        <v>0</v>
      </c>
      <c r="AD19" s="136">
        <f>+'[1]V11 4D'!AD21</f>
        <v>0</v>
      </c>
      <c r="AE19" s="136">
        <f>+'[1]V11 4D'!AE21</f>
        <v>0</v>
      </c>
      <c r="AF19" s="136">
        <f>+'[1]V11 4D'!AF21</f>
        <v>0</v>
      </c>
      <c r="AG19" s="136">
        <f>+'[1]V11 4D'!AG21</f>
        <v>0</v>
      </c>
      <c r="AH19" s="136">
        <f>+'[1]V11 4D'!AH21</f>
        <v>0</v>
      </c>
      <c r="AI19" s="136">
        <f>+'[1]V11 4D'!AI21</f>
        <v>0</v>
      </c>
      <c r="AJ19" s="136">
        <f>+'[1]V11 4D'!AJ21</f>
        <v>0</v>
      </c>
    </row>
    <row r="20" spans="1:36">
      <c r="A20" s="136" t="str">
        <f>+'[1]V11 4D'!A22</f>
        <v>DRILL/SCREW NG</v>
      </c>
      <c r="B20" s="136">
        <f>+'[1]V11 4D'!B22</f>
        <v>14</v>
      </c>
      <c r="C20" s="136">
        <f>+'[1]V11 4D'!C22</f>
        <v>0</v>
      </c>
      <c r="D20" s="136">
        <f>+'[1]V11 4D'!D22</f>
        <v>3</v>
      </c>
      <c r="E20" s="136">
        <f>+'[1]V11 4D'!E22</f>
        <v>1</v>
      </c>
      <c r="F20" s="136">
        <f>+'[1]V11 4D'!F22</f>
        <v>0</v>
      </c>
      <c r="G20" s="136">
        <f>+'[1]V11 4D'!G22</f>
        <v>0</v>
      </c>
      <c r="H20" s="136">
        <f>+'[1]V11 4D'!H22</f>
        <v>0</v>
      </c>
      <c r="I20" s="136">
        <f>+'[1]V11 4D'!I22</f>
        <v>0</v>
      </c>
      <c r="J20" s="136">
        <f>+'[1]V11 4D'!J22</f>
        <v>0</v>
      </c>
      <c r="K20" s="136">
        <f>+'[1]V11 4D'!K22</f>
        <v>0</v>
      </c>
      <c r="L20" s="136">
        <f>+'[1]V11 4D'!L22</f>
        <v>0</v>
      </c>
      <c r="M20" s="136">
        <f>+'[1]V11 4D'!M22</f>
        <v>0</v>
      </c>
      <c r="N20" s="136">
        <f>+'[1]V11 4D'!N22</f>
        <v>0</v>
      </c>
      <c r="O20" s="136">
        <f>+'[1]V11 4D'!O22</f>
        <v>0</v>
      </c>
      <c r="P20" s="136">
        <f>+'[1]V11 4D'!P22</f>
        <v>0</v>
      </c>
      <c r="Q20" s="136">
        <f>+'[1]V11 4D'!Q22</f>
        <v>0</v>
      </c>
      <c r="R20" s="136">
        <f>+'[1]V11 4D'!R22</f>
        <v>0</v>
      </c>
      <c r="S20" s="136">
        <f>+'[1]V11 4D'!S22</f>
        <v>0</v>
      </c>
      <c r="T20" s="136">
        <f>+'[1]V11 4D'!T22</f>
        <v>0</v>
      </c>
      <c r="U20" s="136">
        <f>+'[1]V11 4D'!U22</f>
        <v>0</v>
      </c>
      <c r="V20" s="136">
        <f>+'[1]V11 4D'!V22</f>
        <v>0</v>
      </c>
      <c r="W20" s="136">
        <f>+'[1]V11 4D'!W22</f>
        <v>0</v>
      </c>
      <c r="X20" s="136">
        <f>+'[1]V11 4D'!X22</f>
        <v>0</v>
      </c>
      <c r="Y20" s="136">
        <f>+'[1]V11 4D'!Y22</f>
        <v>0</v>
      </c>
      <c r="Z20" s="136">
        <f>+'[1]V11 4D'!Z22</f>
        <v>0</v>
      </c>
      <c r="AA20" s="136">
        <f>+'[1]V11 4D'!AA22</f>
        <v>0</v>
      </c>
      <c r="AB20" s="136">
        <f>+'[1]V11 4D'!AB22</f>
        <v>1</v>
      </c>
      <c r="AC20" s="136">
        <f>+'[1]V11 4D'!AC22</f>
        <v>0</v>
      </c>
      <c r="AD20" s="136">
        <f>+'[1]V11 4D'!AD22</f>
        <v>0</v>
      </c>
      <c r="AE20" s="136">
        <f>+'[1]V11 4D'!AE22</f>
        <v>0</v>
      </c>
      <c r="AF20" s="136">
        <f>+'[1]V11 4D'!AF22</f>
        <v>0</v>
      </c>
      <c r="AG20" s="136">
        <f>+'[1]V11 4D'!AG22</f>
        <v>0</v>
      </c>
      <c r="AH20" s="136">
        <f>+'[1]V11 4D'!AH22</f>
        <v>0</v>
      </c>
      <c r="AI20" s="136">
        <f>+'[1]V11 4D'!AI22</f>
        <v>0</v>
      </c>
      <c r="AJ20" s="136">
        <f>+'[1]V11 4D'!AJ22</f>
        <v>0</v>
      </c>
    </row>
    <row r="21" spans="1:36">
      <c r="A21" s="136" t="str">
        <f>+'[1]V11 4D'!A23</f>
        <v>GEOMETRY</v>
      </c>
      <c r="B21" s="136">
        <f>+'[1]V11 4D'!B23</f>
        <v>0</v>
      </c>
      <c r="C21" s="136">
        <f>+'[1]V11 4D'!C23</f>
        <v>0</v>
      </c>
      <c r="D21" s="136">
        <f>+'[1]V11 4D'!D23</f>
        <v>0</v>
      </c>
      <c r="E21" s="136">
        <f>+'[1]V11 4D'!E23</f>
        <v>0</v>
      </c>
      <c r="F21" s="136">
        <f>+'[1]V11 4D'!F23</f>
        <v>0</v>
      </c>
      <c r="G21" s="136">
        <f>+'[1]V11 4D'!G23</f>
        <v>0</v>
      </c>
      <c r="H21" s="136">
        <f>+'[1]V11 4D'!H23</f>
        <v>0</v>
      </c>
      <c r="I21" s="136">
        <f>+'[1]V11 4D'!I23</f>
        <v>0</v>
      </c>
      <c r="J21" s="136">
        <f>+'[1]V11 4D'!J23</f>
        <v>0</v>
      </c>
      <c r="K21" s="136">
        <f>+'[1]V11 4D'!K23</f>
        <v>0</v>
      </c>
      <c r="L21" s="136">
        <f>+'[1]V11 4D'!L23</f>
        <v>0</v>
      </c>
      <c r="M21" s="136">
        <f>+'[1]V11 4D'!M23</f>
        <v>0</v>
      </c>
      <c r="N21" s="136">
        <f>+'[1]V11 4D'!N23</f>
        <v>0</v>
      </c>
      <c r="O21" s="136">
        <f>+'[1]V11 4D'!O23</f>
        <v>0</v>
      </c>
      <c r="P21" s="136">
        <f>+'[1]V11 4D'!P23</f>
        <v>0</v>
      </c>
      <c r="Q21" s="136">
        <f>+'[1]V11 4D'!Q23</f>
        <v>0</v>
      </c>
      <c r="R21" s="136">
        <f>+'[1]V11 4D'!R23</f>
        <v>0</v>
      </c>
      <c r="S21" s="136">
        <f>+'[1]V11 4D'!S23</f>
        <v>0</v>
      </c>
      <c r="T21" s="136">
        <f>+'[1]V11 4D'!T23</f>
        <v>0</v>
      </c>
      <c r="U21" s="136">
        <f>+'[1]V11 4D'!U23</f>
        <v>0</v>
      </c>
      <c r="V21" s="136">
        <f>+'[1]V11 4D'!V23</f>
        <v>0</v>
      </c>
      <c r="W21" s="136">
        <f>+'[1]V11 4D'!W23</f>
        <v>0</v>
      </c>
      <c r="X21" s="136">
        <f>+'[1]V11 4D'!X23</f>
        <v>0</v>
      </c>
      <c r="Y21" s="136">
        <f>+'[1]V11 4D'!Y23</f>
        <v>0</v>
      </c>
      <c r="Z21" s="136">
        <f>+'[1]V11 4D'!Z23</f>
        <v>0</v>
      </c>
      <c r="AA21" s="136">
        <f>+'[1]V11 4D'!AA23</f>
        <v>0</v>
      </c>
      <c r="AB21" s="136">
        <f>+'[1]V11 4D'!AB23</f>
        <v>0</v>
      </c>
      <c r="AC21" s="136">
        <f>+'[1]V11 4D'!AC23</f>
        <v>0</v>
      </c>
      <c r="AD21" s="136">
        <f>+'[1]V11 4D'!AD23</f>
        <v>0</v>
      </c>
      <c r="AE21" s="136">
        <f>+'[1]V11 4D'!AE23</f>
        <v>0</v>
      </c>
      <c r="AF21" s="136">
        <f>+'[1]V11 4D'!AF23</f>
        <v>0</v>
      </c>
      <c r="AG21" s="136">
        <f>+'[1]V11 4D'!AG23</f>
        <v>0</v>
      </c>
      <c r="AH21" s="136">
        <f>+'[1]V11 4D'!AH23</f>
        <v>0</v>
      </c>
      <c r="AI21" s="136">
        <f>+'[1]V11 4D'!AI23</f>
        <v>0</v>
      </c>
      <c r="AJ21" s="136">
        <f>+'[1]V11 4D'!AJ23</f>
        <v>0</v>
      </c>
    </row>
    <row r="22" spans="1:36">
      <c r="A22" s="136" t="str">
        <f>+'[1]V11 4D'!A24</f>
        <v>ID DEVIATE</v>
      </c>
      <c r="B22" s="136">
        <f>+'[1]V11 4D'!B24</f>
        <v>0</v>
      </c>
      <c r="C22" s="136">
        <f>+'[1]V11 4D'!C24</f>
        <v>0</v>
      </c>
      <c r="D22" s="136">
        <f>+'[1]V11 4D'!D24</f>
        <v>0</v>
      </c>
      <c r="E22" s="136">
        <f>+'[1]V11 4D'!E24</f>
        <v>0</v>
      </c>
      <c r="F22" s="136">
        <f>+'[1]V11 4D'!F24</f>
        <v>0</v>
      </c>
      <c r="G22" s="136">
        <f>+'[1]V11 4D'!G24</f>
        <v>0</v>
      </c>
      <c r="H22" s="136">
        <f>+'[1]V11 4D'!H24</f>
        <v>0</v>
      </c>
      <c r="I22" s="136">
        <f>+'[1]V11 4D'!I24</f>
        <v>0</v>
      </c>
      <c r="J22" s="136">
        <f>+'[1]V11 4D'!J24</f>
        <v>0</v>
      </c>
      <c r="K22" s="136">
        <f>+'[1]V11 4D'!K24</f>
        <v>0</v>
      </c>
      <c r="L22" s="136">
        <f>+'[1]V11 4D'!L24</f>
        <v>0</v>
      </c>
      <c r="M22" s="136">
        <f>+'[1]V11 4D'!M24</f>
        <v>0</v>
      </c>
      <c r="N22" s="136">
        <f>+'[1]V11 4D'!N24</f>
        <v>0</v>
      </c>
      <c r="O22" s="136">
        <f>+'[1]V11 4D'!O24</f>
        <v>0</v>
      </c>
      <c r="P22" s="136">
        <f>+'[1]V11 4D'!P24</f>
        <v>0</v>
      </c>
      <c r="Q22" s="136">
        <f>+'[1]V11 4D'!Q24</f>
        <v>0</v>
      </c>
      <c r="R22" s="136">
        <f>+'[1]V11 4D'!R24</f>
        <v>0</v>
      </c>
      <c r="S22" s="136">
        <f>+'[1]V11 4D'!S24</f>
        <v>0</v>
      </c>
      <c r="T22" s="136">
        <f>+'[1]V11 4D'!T24</f>
        <v>0</v>
      </c>
      <c r="U22" s="136">
        <f>+'[1]V11 4D'!U24</f>
        <v>0</v>
      </c>
      <c r="V22" s="136">
        <f>+'[1]V11 4D'!V24</f>
        <v>0</v>
      </c>
      <c r="W22" s="136">
        <f>+'[1]V11 4D'!W24</f>
        <v>0</v>
      </c>
      <c r="X22" s="136">
        <f>+'[1]V11 4D'!X24</f>
        <v>0</v>
      </c>
      <c r="Y22" s="136">
        <f>+'[1]V11 4D'!Y24</f>
        <v>0</v>
      </c>
      <c r="Z22" s="136">
        <f>+'[1]V11 4D'!Z24</f>
        <v>0</v>
      </c>
      <c r="AA22" s="136">
        <f>+'[1]V11 4D'!AA24</f>
        <v>0</v>
      </c>
      <c r="AB22" s="136">
        <f>+'[1]V11 4D'!AB24</f>
        <v>0</v>
      </c>
      <c r="AC22" s="136">
        <f>+'[1]V11 4D'!AC24</f>
        <v>0</v>
      </c>
      <c r="AD22" s="136">
        <f>+'[1]V11 4D'!AD24</f>
        <v>0</v>
      </c>
      <c r="AE22" s="136">
        <f>+'[1]V11 4D'!AE24</f>
        <v>0</v>
      </c>
      <c r="AF22" s="136">
        <f>+'[1]V11 4D'!AF24</f>
        <v>0</v>
      </c>
      <c r="AG22" s="136">
        <f>+'[1]V11 4D'!AG24</f>
        <v>0</v>
      </c>
      <c r="AH22" s="136">
        <f>+'[1]V11 4D'!AH24</f>
        <v>0</v>
      </c>
      <c r="AI22" s="136">
        <f>+'[1]V11 4D'!AI24</f>
        <v>0</v>
      </c>
      <c r="AJ22" s="136">
        <f>+'[1]V11 4D'!AJ24</f>
        <v>0</v>
      </c>
    </row>
    <row r="23" spans="1:36">
      <c r="A23" s="136" t="str">
        <f>+'[1]V11 4D'!A25</f>
        <v>ID SHAFT O/S</v>
      </c>
      <c r="B23" s="136">
        <f>+'[1]V11 4D'!B25</f>
        <v>38</v>
      </c>
      <c r="C23" s="136">
        <f>+'[1]V11 4D'!C25</f>
        <v>27</v>
      </c>
      <c r="D23" s="136">
        <f>+'[1]V11 4D'!D25</f>
        <v>1</v>
      </c>
      <c r="E23" s="136">
        <f>+'[1]V11 4D'!E25</f>
        <v>5</v>
      </c>
      <c r="F23" s="136">
        <f>+'[1]V11 4D'!F25</f>
        <v>4</v>
      </c>
      <c r="G23" s="136">
        <f>+'[1]V11 4D'!G25</f>
        <v>0</v>
      </c>
      <c r="H23" s="136">
        <f>+'[1]V11 4D'!H25</f>
        <v>0</v>
      </c>
      <c r="I23" s="136">
        <f>+'[1]V11 4D'!I25</f>
        <v>0</v>
      </c>
      <c r="J23" s="136">
        <f>+'[1]V11 4D'!J25</f>
        <v>0</v>
      </c>
      <c r="K23" s="136">
        <f>+'[1]V11 4D'!K25</f>
        <v>0</v>
      </c>
      <c r="L23" s="136">
        <f>+'[1]V11 4D'!L25</f>
        <v>0</v>
      </c>
      <c r="M23" s="136">
        <f>+'[1]V11 4D'!M25</f>
        <v>0</v>
      </c>
      <c r="N23" s="136">
        <f>+'[1]V11 4D'!N25</f>
        <v>0</v>
      </c>
      <c r="O23" s="136">
        <f>+'[1]V11 4D'!O25</f>
        <v>0</v>
      </c>
      <c r="P23" s="136">
        <f>+'[1]V11 4D'!P25</f>
        <v>0</v>
      </c>
      <c r="Q23" s="136">
        <f>+'[1]V11 4D'!Q25</f>
        <v>0</v>
      </c>
      <c r="R23" s="136">
        <f>+'[1]V11 4D'!R25</f>
        <v>0</v>
      </c>
      <c r="S23" s="136">
        <f>+'[1]V11 4D'!S25</f>
        <v>0</v>
      </c>
      <c r="T23" s="136">
        <f>+'[1]V11 4D'!T25</f>
        <v>0</v>
      </c>
      <c r="U23" s="136">
        <f>+'[1]V11 4D'!U25</f>
        <v>0</v>
      </c>
      <c r="V23" s="136">
        <f>+'[1]V11 4D'!V25</f>
        <v>0</v>
      </c>
      <c r="W23" s="136">
        <f>+'[1]V11 4D'!W25</f>
        <v>0</v>
      </c>
      <c r="X23" s="136">
        <f>+'[1]V11 4D'!X25</f>
        <v>0</v>
      </c>
      <c r="Y23" s="136">
        <f>+'[1]V11 4D'!Y25</f>
        <v>0</v>
      </c>
      <c r="Z23" s="136">
        <f>+'[1]V11 4D'!Z25</f>
        <v>0</v>
      </c>
      <c r="AA23" s="136">
        <f>+'[1]V11 4D'!AA25</f>
        <v>1</v>
      </c>
      <c r="AB23" s="136">
        <f>+'[1]V11 4D'!AB25</f>
        <v>0</v>
      </c>
      <c r="AC23" s="136">
        <f>+'[1]V11 4D'!AC25</f>
        <v>0</v>
      </c>
      <c r="AD23" s="136">
        <f>+'[1]V11 4D'!AD25</f>
        <v>0</v>
      </c>
      <c r="AE23" s="136">
        <f>+'[1]V11 4D'!AE25</f>
        <v>0</v>
      </c>
      <c r="AF23" s="136">
        <f>+'[1]V11 4D'!AF25</f>
        <v>0</v>
      </c>
      <c r="AG23" s="136">
        <f>+'[1]V11 4D'!AG25</f>
        <v>0</v>
      </c>
      <c r="AH23" s="136">
        <f>+'[1]V11 4D'!AH25</f>
        <v>0</v>
      </c>
      <c r="AI23" s="136">
        <f>+'[1]V11 4D'!AI25</f>
        <v>0</v>
      </c>
      <c r="AJ23" s="136">
        <f>+'[1]V11 4D'!AJ25</f>
        <v>0</v>
      </c>
    </row>
    <row r="24" spans="1:36">
      <c r="A24" s="136" t="str">
        <f>+'[1]V11 4D'!A26</f>
        <v>ID SHAFT TAPER</v>
      </c>
      <c r="B24" s="136">
        <f>+'[1]V11 4D'!B26</f>
        <v>0</v>
      </c>
      <c r="C24" s="136">
        <f>+'[1]V11 4D'!C26</f>
        <v>0</v>
      </c>
      <c r="D24" s="136">
        <f>+'[1]V11 4D'!D26</f>
        <v>0</v>
      </c>
      <c r="E24" s="136">
        <f>+'[1]V11 4D'!E26</f>
        <v>0</v>
      </c>
      <c r="F24" s="136">
        <f>+'[1]V11 4D'!F26</f>
        <v>0</v>
      </c>
      <c r="G24" s="136">
        <f>+'[1]V11 4D'!G26</f>
        <v>0</v>
      </c>
      <c r="H24" s="136">
        <f>+'[1]V11 4D'!H26</f>
        <v>0</v>
      </c>
      <c r="I24" s="136">
        <f>+'[1]V11 4D'!I26</f>
        <v>0</v>
      </c>
      <c r="J24" s="136">
        <f>+'[1]V11 4D'!J26</f>
        <v>0</v>
      </c>
      <c r="K24" s="136">
        <f>+'[1]V11 4D'!K26</f>
        <v>0</v>
      </c>
      <c r="L24" s="136">
        <f>+'[1]V11 4D'!L26</f>
        <v>0</v>
      </c>
      <c r="M24" s="136">
        <f>+'[1]V11 4D'!M26</f>
        <v>0</v>
      </c>
      <c r="N24" s="136">
        <f>+'[1]V11 4D'!N26</f>
        <v>0</v>
      </c>
      <c r="O24" s="136">
        <f>+'[1]V11 4D'!O26</f>
        <v>0</v>
      </c>
      <c r="P24" s="136">
        <f>+'[1]V11 4D'!P26</f>
        <v>0</v>
      </c>
      <c r="Q24" s="136">
        <f>+'[1]V11 4D'!Q26</f>
        <v>0</v>
      </c>
      <c r="R24" s="136">
        <f>+'[1]V11 4D'!R26</f>
        <v>0</v>
      </c>
      <c r="S24" s="136">
        <f>+'[1]V11 4D'!S26</f>
        <v>0</v>
      </c>
      <c r="T24" s="136">
        <f>+'[1]V11 4D'!T26</f>
        <v>0</v>
      </c>
      <c r="U24" s="136">
        <f>+'[1]V11 4D'!U26</f>
        <v>0</v>
      </c>
      <c r="V24" s="136">
        <f>+'[1]V11 4D'!V26</f>
        <v>0</v>
      </c>
      <c r="W24" s="136">
        <f>+'[1]V11 4D'!W26</f>
        <v>0</v>
      </c>
      <c r="X24" s="136">
        <f>+'[1]V11 4D'!X26</f>
        <v>0</v>
      </c>
      <c r="Y24" s="136">
        <f>+'[1]V11 4D'!Y26</f>
        <v>0</v>
      </c>
      <c r="Z24" s="136">
        <f>+'[1]V11 4D'!Z26</f>
        <v>0</v>
      </c>
      <c r="AA24" s="136">
        <f>+'[1]V11 4D'!AA26</f>
        <v>0</v>
      </c>
      <c r="AB24" s="136">
        <f>+'[1]V11 4D'!AB26</f>
        <v>0</v>
      </c>
      <c r="AC24" s="136">
        <f>+'[1]V11 4D'!AC26</f>
        <v>0</v>
      </c>
      <c r="AD24" s="136">
        <f>+'[1]V11 4D'!AD26</f>
        <v>0</v>
      </c>
      <c r="AE24" s="136">
        <f>+'[1]V11 4D'!AE26</f>
        <v>0</v>
      </c>
      <c r="AF24" s="136">
        <f>+'[1]V11 4D'!AF26</f>
        <v>0</v>
      </c>
      <c r="AG24" s="136">
        <f>+'[1]V11 4D'!AG26</f>
        <v>0</v>
      </c>
      <c r="AH24" s="136">
        <f>+'[1]V11 4D'!AH26</f>
        <v>0</v>
      </c>
      <c r="AI24" s="136">
        <f>+'[1]V11 4D'!AI26</f>
        <v>0</v>
      </c>
      <c r="AJ24" s="136">
        <f>+'[1]V11 4D'!AJ26</f>
        <v>0</v>
      </c>
    </row>
    <row r="25" spans="1:36">
      <c r="A25" s="136" t="str">
        <f>+'[1]V11 4D'!A27</f>
        <v>ID SHAFT U/S</v>
      </c>
      <c r="B25" s="136">
        <f>+'[1]V11 4D'!B27</f>
        <v>15</v>
      </c>
      <c r="C25" s="136">
        <f>+'[1]V11 4D'!C27</f>
        <v>28</v>
      </c>
      <c r="D25" s="136">
        <f>+'[1]V11 4D'!D27</f>
        <v>19</v>
      </c>
      <c r="E25" s="136">
        <f>+'[1]V11 4D'!E27</f>
        <v>15</v>
      </c>
      <c r="F25" s="136">
        <f>+'[1]V11 4D'!F27</f>
        <v>10</v>
      </c>
      <c r="G25" s="136">
        <f>+'[1]V11 4D'!G27</f>
        <v>0</v>
      </c>
      <c r="H25" s="136">
        <f>+'[1]V11 4D'!H27</f>
        <v>0</v>
      </c>
      <c r="I25" s="136">
        <f>+'[1]V11 4D'!I27</f>
        <v>0</v>
      </c>
      <c r="J25" s="136">
        <f>+'[1]V11 4D'!J27</f>
        <v>0</v>
      </c>
      <c r="K25" s="136">
        <f>+'[1]V11 4D'!K27</f>
        <v>0</v>
      </c>
      <c r="L25" s="136">
        <f>+'[1]V11 4D'!L27</f>
        <v>0</v>
      </c>
      <c r="M25" s="136">
        <f>+'[1]V11 4D'!M27</f>
        <v>0</v>
      </c>
      <c r="N25" s="136">
        <f>+'[1]V11 4D'!N27</f>
        <v>0</v>
      </c>
      <c r="O25" s="136">
        <f>+'[1]V11 4D'!O27</f>
        <v>0</v>
      </c>
      <c r="P25" s="136">
        <f>+'[1]V11 4D'!P27</f>
        <v>0</v>
      </c>
      <c r="Q25" s="136">
        <f>+'[1]V11 4D'!Q27</f>
        <v>0</v>
      </c>
      <c r="R25" s="136">
        <f>+'[1]V11 4D'!R27</f>
        <v>0</v>
      </c>
      <c r="S25" s="136">
        <f>+'[1]V11 4D'!S27</f>
        <v>0</v>
      </c>
      <c r="T25" s="136">
        <f>+'[1]V11 4D'!T27</f>
        <v>0</v>
      </c>
      <c r="U25" s="136">
        <f>+'[1]V11 4D'!U27</f>
        <v>0</v>
      </c>
      <c r="V25" s="136">
        <f>+'[1]V11 4D'!V27</f>
        <v>0</v>
      </c>
      <c r="W25" s="136">
        <f>+'[1]V11 4D'!W27</f>
        <v>0</v>
      </c>
      <c r="X25" s="136">
        <f>+'[1]V11 4D'!X27</f>
        <v>0</v>
      </c>
      <c r="Y25" s="136">
        <f>+'[1]V11 4D'!Y27</f>
        <v>0</v>
      </c>
      <c r="Z25" s="136">
        <f>+'[1]V11 4D'!Z27</f>
        <v>0</v>
      </c>
      <c r="AA25" s="136">
        <f>+'[1]V11 4D'!AA27</f>
        <v>5</v>
      </c>
      <c r="AB25" s="136">
        <f>+'[1]V11 4D'!AB27</f>
        <v>0</v>
      </c>
      <c r="AC25" s="136">
        <f>+'[1]V11 4D'!AC27</f>
        <v>0</v>
      </c>
      <c r="AD25" s="136">
        <f>+'[1]V11 4D'!AD27</f>
        <v>0</v>
      </c>
      <c r="AE25" s="136">
        <f>+'[1]V11 4D'!AE27</f>
        <v>0</v>
      </c>
      <c r="AF25" s="136">
        <f>+'[1]V11 4D'!AF27</f>
        <v>0</v>
      </c>
      <c r="AG25" s="136">
        <f>+'[1]V11 4D'!AG27</f>
        <v>0</v>
      </c>
      <c r="AH25" s="136">
        <f>+'[1]V11 4D'!AH27</f>
        <v>0</v>
      </c>
      <c r="AI25" s="136">
        <f>+'[1]V11 4D'!AI27</f>
        <v>0</v>
      </c>
      <c r="AJ25" s="136">
        <f>+'[1]V11 4D'!AJ27</f>
        <v>0</v>
      </c>
    </row>
    <row r="26" spans="1:36">
      <c r="A26" s="136" t="str">
        <f>+'[1]V11 4D'!A28</f>
        <v>ID/OD NG</v>
      </c>
      <c r="B26" s="136">
        <f>+'[1]V11 4D'!B28</f>
        <v>0</v>
      </c>
      <c r="C26" s="136">
        <f>+'[1]V11 4D'!C28</f>
        <v>0</v>
      </c>
      <c r="D26" s="136">
        <f>+'[1]V11 4D'!D28</f>
        <v>0</v>
      </c>
      <c r="E26" s="136">
        <f>+'[1]V11 4D'!E28</f>
        <v>0</v>
      </c>
      <c r="F26" s="136">
        <f>+'[1]V11 4D'!F28</f>
        <v>0</v>
      </c>
      <c r="G26" s="136">
        <f>+'[1]V11 4D'!G28</f>
        <v>0</v>
      </c>
      <c r="H26" s="136">
        <f>+'[1]V11 4D'!H28</f>
        <v>0</v>
      </c>
      <c r="I26" s="136">
        <f>+'[1]V11 4D'!I28</f>
        <v>0</v>
      </c>
      <c r="J26" s="136">
        <f>+'[1]V11 4D'!J28</f>
        <v>0</v>
      </c>
      <c r="K26" s="136">
        <f>+'[1]V11 4D'!K28</f>
        <v>0</v>
      </c>
      <c r="L26" s="136">
        <f>+'[1]V11 4D'!L28</f>
        <v>0</v>
      </c>
      <c r="M26" s="136">
        <f>+'[1]V11 4D'!M28</f>
        <v>0</v>
      </c>
      <c r="N26" s="136">
        <f>+'[1]V11 4D'!N28</f>
        <v>0</v>
      </c>
      <c r="O26" s="136">
        <f>+'[1]V11 4D'!O28</f>
        <v>0</v>
      </c>
      <c r="P26" s="136">
        <f>+'[1]V11 4D'!P28</f>
        <v>0</v>
      </c>
      <c r="Q26" s="136">
        <f>+'[1]V11 4D'!Q28</f>
        <v>0</v>
      </c>
      <c r="R26" s="136">
        <f>+'[1]V11 4D'!R28</f>
        <v>0</v>
      </c>
      <c r="S26" s="136">
        <f>+'[1]V11 4D'!S28</f>
        <v>0</v>
      </c>
      <c r="T26" s="136">
        <f>+'[1]V11 4D'!T28</f>
        <v>0</v>
      </c>
      <c r="U26" s="136">
        <f>+'[1]V11 4D'!U28</f>
        <v>0</v>
      </c>
      <c r="V26" s="136">
        <f>+'[1]V11 4D'!V28</f>
        <v>0</v>
      </c>
      <c r="W26" s="136">
        <f>+'[1]V11 4D'!W28</f>
        <v>0</v>
      </c>
      <c r="X26" s="136">
        <f>+'[1]V11 4D'!X28</f>
        <v>0</v>
      </c>
      <c r="Y26" s="136">
        <f>+'[1]V11 4D'!Y28</f>
        <v>0</v>
      </c>
      <c r="Z26" s="136">
        <f>+'[1]V11 4D'!Z28</f>
        <v>0</v>
      </c>
      <c r="AA26" s="136">
        <f>+'[1]V11 4D'!AA28</f>
        <v>0</v>
      </c>
      <c r="AB26" s="136">
        <f>+'[1]V11 4D'!AB28</f>
        <v>0</v>
      </c>
      <c r="AC26" s="136">
        <f>+'[1]V11 4D'!AC28</f>
        <v>0</v>
      </c>
      <c r="AD26" s="136">
        <f>+'[1]V11 4D'!AD28</f>
        <v>0</v>
      </c>
      <c r="AE26" s="136">
        <f>+'[1]V11 4D'!AE28</f>
        <v>0</v>
      </c>
      <c r="AF26" s="136">
        <f>+'[1]V11 4D'!AF28</f>
        <v>0</v>
      </c>
      <c r="AG26" s="136">
        <f>+'[1]V11 4D'!AG28</f>
        <v>0</v>
      </c>
      <c r="AH26" s="136">
        <f>+'[1]V11 4D'!AH28</f>
        <v>0</v>
      </c>
      <c r="AI26" s="136">
        <f>+'[1]V11 4D'!AI28</f>
        <v>0</v>
      </c>
      <c r="AJ26" s="136">
        <f>+'[1]V11 4D'!AJ28</f>
        <v>0</v>
      </c>
    </row>
    <row r="27" spans="1:36">
      <c r="A27" s="136" t="str">
        <f>+'[1]V11 4D'!A29</f>
        <v>LG NG</v>
      </c>
      <c r="B27" s="136">
        <f>+'[1]V11 4D'!B29</f>
        <v>0</v>
      </c>
      <c r="C27" s="136">
        <f>+'[1]V11 4D'!C29</f>
        <v>0</v>
      </c>
      <c r="D27" s="136">
        <f>+'[1]V11 4D'!D29</f>
        <v>94</v>
      </c>
      <c r="E27" s="136">
        <f>+'[1]V11 4D'!E29</f>
        <v>0</v>
      </c>
      <c r="F27" s="136">
        <f>+'[1]V11 4D'!F29</f>
        <v>0</v>
      </c>
      <c r="G27" s="136">
        <f>+'[1]V11 4D'!G29</f>
        <v>0</v>
      </c>
      <c r="H27" s="136">
        <f>+'[1]V11 4D'!H29</f>
        <v>0</v>
      </c>
      <c r="I27" s="136">
        <f>+'[1]V11 4D'!I29</f>
        <v>0</v>
      </c>
      <c r="J27" s="136">
        <f>+'[1]V11 4D'!J29</f>
        <v>0</v>
      </c>
      <c r="K27" s="136">
        <f>+'[1]V11 4D'!K29</f>
        <v>0</v>
      </c>
      <c r="L27" s="136">
        <f>+'[1]V11 4D'!L29</f>
        <v>0</v>
      </c>
      <c r="M27" s="136">
        <f>+'[1]V11 4D'!M29</f>
        <v>0</v>
      </c>
      <c r="N27" s="136">
        <f>+'[1]V11 4D'!N29</f>
        <v>0</v>
      </c>
      <c r="O27" s="136">
        <f>+'[1]V11 4D'!O29</f>
        <v>0</v>
      </c>
      <c r="P27" s="136">
        <f>+'[1]V11 4D'!P29</f>
        <v>0</v>
      </c>
      <c r="Q27" s="136">
        <f>+'[1]V11 4D'!Q29</f>
        <v>0</v>
      </c>
      <c r="R27" s="136">
        <f>+'[1]V11 4D'!R29</f>
        <v>0</v>
      </c>
      <c r="S27" s="136">
        <f>+'[1]V11 4D'!S29</f>
        <v>0</v>
      </c>
      <c r="T27" s="136">
        <f>+'[1]V11 4D'!T29</f>
        <v>0</v>
      </c>
      <c r="U27" s="136">
        <f>+'[1]V11 4D'!U29</f>
        <v>0</v>
      </c>
      <c r="V27" s="136">
        <f>+'[1]V11 4D'!V29</f>
        <v>0</v>
      </c>
      <c r="W27" s="136">
        <f>+'[1]V11 4D'!W29</f>
        <v>0</v>
      </c>
      <c r="X27" s="136">
        <f>+'[1]V11 4D'!X29</f>
        <v>0</v>
      </c>
      <c r="Y27" s="136">
        <f>+'[1]V11 4D'!Y29</f>
        <v>0</v>
      </c>
      <c r="Z27" s="136">
        <f>+'[1]V11 4D'!Z29</f>
        <v>0</v>
      </c>
      <c r="AA27" s="136">
        <f>+'[1]V11 4D'!AA29</f>
        <v>0</v>
      </c>
      <c r="AB27" s="136">
        <f>+'[1]V11 4D'!AB29</f>
        <v>0</v>
      </c>
      <c r="AC27" s="136">
        <f>+'[1]V11 4D'!AC29</f>
        <v>0</v>
      </c>
      <c r="AD27" s="136">
        <f>+'[1]V11 4D'!AD29</f>
        <v>0</v>
      </c>
      <c r="AE27" s="136">
        <f>+'[1]V11 4D'!AE29</f>
        <v>0</v>
      </c>
      <c r="AF27" s="136">
        <f>+'[1]V11 4D'!AF29</f>
        <v>0</v>
      </c>
      <c r="AG27" s="136">
        <f>+'[1]V11 4D'!AG29</f>
        <v>0</v>
      </c>
      <c r="AH27" s="136">
        <f>+'[1]V11 4D'!AH29</f>
        <v>0</v>
      </c>
      <c r="AI27" s="136">
        <f>+'[1]V11 4D'!AI29</f>
        <v>0</v>
      </c>
      <c r="AJ27" s="136">
        <f>+'[1]V11 4D'!AJ29</f>
        <v>0</v>
      </c>
    </row>
    <row r="28" spans="1:36">
      <c r="A28" s="136" t="str">
        <f>+'[1]V11 4D'!A30</f>
        <v>OD DISK O/S</v>
      </c>
      <c r="B28" s="136">
        <f>+'[1]V11 4D'!B30</f>
        <v>0</v>
      </c>
      <c r="C28" s="136">
        <f>+'[1]V11 4D'!C30</f>
        <v>0</v>
      </c>
      <c r="D28" s="136">
        <f>+'[1]V11 4D'!D30</f>
        <v>0</v>
      </c>
      <c r="E28" s="136">
        <f>+'[1]V11 4D'!E30</f>
        <v>0</v>
      </c>
      <c r="F28" s="136">
        <f>+'[1]V11 4D'!F30</f>
        <v>0</v>
      </c>
      <c r="G28" s="136">
        <f>+'[1]V11 4D'!G30</f>
        <v>0</v>
      </c>
      <c r="H28" s="136">
        <f>+'[1]V11 4D'!H30</f>
        <v>0</v>
      </c>
      <c r="I28" s="136">
        <f>+'[1]V11 4D'!I30</f>
        <v>0</v>
      </c>
      <c r="J28" s="136">
        <f>+'[1]V11 4D'!J30</f>
        <v>0</v>
      </c>
      <c r="K28" s="136">
        <f>+'[1]V11 4D'!K30</f>
        <v>0</v>
      </c>
      <c r="L28" s="136">
        <f>+'[1]V11 4D'!L30</f>
        <v>0</v>
      </c>
      <c r="M28" s="136">
        <f>+'[1]V11 4D'!M30</f>
        <v>0</v>
      </c>
      <c r="N28" s="136">
        <f>+'[1]V11 4D'!N30</f>
        <v>0</v>
      </c>
      <c r="O28" s="136">
        <f>+'[1]V11 4D'!O30</f>
        <v>0</v>
      </c>
      <c r="P28" s="136">
        <f>+'[1]V11 4D'!P30</f>
        <v>0</v>
      </c>
      <c r="Q28" s="136">
        <f>+'[1]V11 4D'!Q30</f>
        <v>0</v>
      </c>
      <c r="R28" s="136">
        <f>+'[1]V11 4D'!R30</f>
        <v>0</v>
      </c>
      <c r="S28" s="136">
        <f>+'[1]V11 4D'!S30</f>
        <v>0</v>
      </c>
      <c r="T28" s="136">
        <f>+'[1]V11 4D'!T30</f>
        <v>0</v>
      </c>
      <c r="U28" s="136">
        <f>+'[1]V11 4D'!U30</f>
        <v>0</v>
      </c>
      <c r="V28" s="136">
        <f>+'[1]V11 4D'!V30</f>
        <v>0</v>
      </c>
      <c r="W28" s="136">
        <f>+'[1]V11 4D'!W30</f>
        <v>0</v>
      </c>
      <c r="X28" s="136">
        <f>+'[1]V11 4D'!X30</f>
        <v>0</v>
      </c>
      <c r="Y28" s="136">
        <f>+'[1]V11 4D'!Y30</f>
        <v>0</v>
      </c>
      <c r="Z28" s="136">
        <f>+'[1]V11 4D'!Z30</f>
        <v>0</v>
      </c>
      <c r="AA28" s="136">
        <f>+'[1]V11 4D'!AA30</f>
        <v>0</v>
      </c>
      <c r="AB28" s="136">
        <f>+'[1]V11 4D'!AB30</f>
        <v>0</v>
      </c>
      <c r="AC28" s="136">
        <f>+'[1]V11 4D'!AC30</f>
        <v>0</v>
      </c>
      <c r="AD28" s="136">
        <f>+'[1]V11 4D'!AD30</f>
        <v>0</v>
      </c>
      <c r="AE28" s="136">
        <f>+'[1]V11 4D'!AE30</f>
        <v>0</v>
      </c>
      <c r="AF28" s="136">
        <f>+'[1]V11 4D'!AF30</f>
        <v>0</v>
      </c>
      <c r="AG28" s="136">
        <f>+'[1]V11 4D'!AG30</f>
        <v>0</v>
      </c>
      <c r="AH28" s="136">
        <f>+'[1]V11 4D'!AH30</f>
        <v>0</v>
      </c>
      <c r="AI28" s="136">
        <f>+'[1]V11 4D'!AI30</f>
        <v>0</v>
      </c>
      <c r="AJ28" s="136">
        <f>+'[1]V11 4D'!AJ30</f>
        <v>0</v>
      </c>
    </row>
    <row r="29" spans="1:36">
      <c r="A29" s="136" t="str">
        <f>+'[1]V11 4D'!A31</f>
        <v>OD DISK U/S</v>
      </c>
      <c r="B29" s="136">
        <f>+'[1]V11 4D'!B31</f>
        <v>1</v>
      </c>
      <c r="C29" s="136">
        <f>+'[1]V11 4D'!C31</f>
        <v>1</v>
      </c>
      <c r="D29" s="136">
        <f>+'[1]V11 4D'!D31</f>
        <v>0</v>
      </c>
      <c r="E29" s="136">
        <f>+'[1]V11 4D'!E31</f>
        <v>6</v>
      </c>
      <c r="F29" s="136">
        <f>+'[1]V11 4D'!F31</f>
        <v>6</v>
      </c>
      <c r="G29" s="136">
        <f>+'[1]V11 4D'!G31</f>
        <v>0</v>
      </c>
      <c r="H29" s="136">
        <f>+'[1]V11 4D'!H31</f>
        <v>0</v>
      </c>
      <c r="I29" s="136">
        <f>+'[1]V11 4D'!I31</f>
        <v>0</v>
      </c>
      <c r="J29" s="136">
        <f>+'[1]V11 4D'!J31</f>
        <v>0</v>
      </c>
      <c r="K29" s="136">
        <f>+'[1]V11 4D'!K31</f>
        <v>0</v>
      </c>
      <c r="L29" s="136">
        <f>+'[1]V11 4D'!L31</f>
        <v>0</v>
      </c>
      <c r="M29" s="136">
        <f>+'[1]V11 4D'!M31</f>
        <v>0</v>
      </c>
      <c r="N29" s="136">
        <f>+'[1]V11 4D'!N31</f>
        <v>0</v>
      </c>
      <c r="O29" s="136">
        <f>+'[1]V11 4D'!O31</f>
        <v>0</v>
      </c>
      <c r="P29" s="136">
        <f>+'[1]V11 4D'!P31</f>
        <v>0</v>
      </c>
      <c r="Q29" s="136">
        <f>+'[1]V11 4D'!Q31</f>
        <v>0</v>
      </c>
      <c r="R29" s="136">
        <f>+'[1]V11 4D'!R31</f>
        <v>0</v>
      </c>
      <c r="S29" s="136">
        <f>+'[1]V11 4D'!S31</f>
        <v>0</v>
      </c>
      <c r="T29" s="136">
        <f>+'[1]V11 4D'!T31</f>
        <v>0</v>
      </c>
      <c r="U29" s="136">
        <f>+'[1]V11 4D'!U31</f>
        <v>0</v>
      </c>
      <c r="V29" s="136">
        <f>+'[1]V11 4D'!V31</f>
        <v>0</v>
      </c>
      <c r="W29" s="136">
        <f>+'[1]V11 4D'!W31</f>
        <v>0</v>
      </c>
      <c r="X29" s="136">
        <f>+'[1]V11 4D'!X31</f>
        <v>0</v>
      </c>
      <c r="Y29" s="136">
        <f>+'[1]V11 4D'!Y31</f>
        <v>0</v>
      </c>
      <c r="Z29" s="136">
        <f>+'[1]V11 4D'!Z31</f>
        <v>0</v>
      </c>
      <c r="AA29" s="136">
        <f>+'[1]V11 4D'!AA31</f>
        <v>0</v>
      </c>
      <c r="AB29" s="136">
        <f>+'[1]V11 4D'!AB31</f>
        <v>0</v>
      </c>
      <c r="AC29" s="136">
        <f>+'[1]V11 4D'!AC31</f>
        <v>0</v>
      </c>
      <c r="AD29" s="136">
        <f>+'[1]V11 4D'!AD31</f>
        <v>0</v>
      </c>
      <c r="AE29" s="136">
        <f>+'[1]V11 4D'!AE31</f>
        <v>0</v>
      </c>
      <c r="AF29" s="136">
        <f>+'[1]V11 4D'!AF31</f>
        <v>0</v>
      </c>
      <c r="AG29" s="136">
        <f>+'[1]V11 4D'!AG31</f>
        <v>0</v>
      </c>
      <c r="AH29" s="136">
        <f>+'[1]V11 4D'!AH31</f>
        <v>0</v>
      </c>
      <c r="AI29" s="136">
        <f>+'[1]V11 4D'!AI31</f>
        <v>0</v>
      </c>
      <c r="AJ29" s="136">
        <f>+'[1]V11 4D'!AJ31</f>
        <v>0</v>
      </c>
    </row>
    <row r="30" spans="1:36">
      <c r="A30" s="136" t="str">
        <f>+'[1]V11 4D'!A32</f>
        <v>OTHER</v>
      </c>
      <c r="B30" s="136">
        <f>+'[1]V11 4D'!B32</f>
        <v>56</v>
      </c>
      <c r="C30" s="136">
        <f>+'[1]V11 4D'!C32</f>
        <v>43</v>
      </c>
      <c r="D30" s="136">
        <f>+'[1]V11 4D'!D32</f>
        <v>69</v>
      </c>
      <c r="E30" s="136">
        <f>+'[1]V11 4D'!E32</f>
        <v>120</v>
      </c>
      <c r="F30" s="136">
        <f>+'[1]V11 4D'!F32</f>
        <v>0</v>
      </c>
      <c r="G30" s="136">
        <f>+'[1]V11 4D'!G32</f>
        <v>0</v>
      </c>
      <c r="H30" s="136">
        <f>+'[1]V11 4D'!H32</f>
        <v>0</v>
      </c>
      <c r="I30" s="136">
        <f>+'[1]V11 4D'!I32</f>
        <v>0</v>
      </c>
      <c r="J30" s="136">
        <f>+'[1]V11 4D'!J32</f>
        <v>12</v>
      </c>
      <c r="K30" s="136">
        <f>+'[1]V11 4D'!K32</f>
        <v>0</v>
      </c>
      <c r="L30" s="136">
        <f>+'[1]V11 4D'!L32</f>
        <v>0</v>
      </c>
      <c r="M30" s="136">
        <f>+'[1]V11 4D'!M32</f>
        <v>0</v>
      </c>
      <c r="N30" s="136">
        <f>+'[1]V11 4D'!N32</f>
        <v>0</v>
      </c>
      <c r="O30" s="136">
        <f>+'[1]V11 4D'!O32</f>
        <v>0</v>
      </c>
      <c r="P30" s="136">
        <f>+'[1]V11 4D'!P32</f>
        <v>0</v>
      </c>
      <c r="Q30" s="136">
        <f>+'[1]V11 4D'!Q32</f>
        <v>0</v>
      </c>
      <c r="R30" s="136">
        <f>+'[1]V11 4D'!R32</f>
        <v>0</v>
      </c>
      <c r="S30" s="136">
        <f>+'[1]V11 4D'!S32</f>
        <v>15</v>
      </c>
      <c r="T30" s="136">
        <f>+'[1]V11 4D'!T32</f>
        <v>86</v>
      </c>
      <c r="U30" s="136">
        <f>+'[1]V11 4D'!U32</f>
        <v>0</v>
      </c>
      <c r="V30" s="136">
        <f>+'[1]V11 4D'!V32</f>
        <v>2</v>
      </c>
      <c r="W30" s="136">
        <f>+'[1]V11 4D'!W32</f>
        <v>0</v>
      </c>
      <c r="X30" s="136">
        <f>+'[1]V11 4D'!X32</f>
        <v>2</v>
      </c>
      <c r="Y30" s="136">
        <f>+'[1]V11 4D'!Y32</f>
        <v>2</v>
      </c>
      <c r="Z30" s="136">
        <f>+'[1]V11 4D'!Z32</f>
        <v>0</v>
      </c>
      <c r="AA30" s="136">
        <f>+'[1]V11 4D'!AA32</f>
        <v>0</v>
      </c>
      <c r="AB30" s="136">
        <f>+'[1]V11 4D'!AB32</f>
        <v>1</v>
      </c>
      <c r="AC30" s="136">
        <f>+'[1]V11 4D'!AC32</f>
        <v>0</v>
      </c>
      <c r="AD30" s="136">
        <f>+'[1]V11 4D'!AD32</f>
        <v>0</v>
      </c>
      <c r="AE30" s="136">
        <f>+'[1]V11 4D'!AE32</f>
        <v>0</v>
      </c>
      <c r="AF30" s="136">
        <f>+'[1]V11 4D'!AF32</f>
        <v>0</v>
      </c>
      <c r="AG30" s="136">
        <f>+'[1]V11 4D'!AG32</f>
        <v>0</v>
      </c>
      <c r="AH30" s="136">
        <f>+'[1]V11 4D'!AH32</f>
        <v>0</v>
      </c>
      <c r="AI30" s="136">
        <f>+'[1]V11 4D'!AI32</f>
        <v>0</v>
      </c>
      <c r="AJ30" s="136">
        <f>+'[1]V11 4D'!AJ32</f>
        <v>0</v>
      </c>
    </row>
    <row r="31" spans="1:36">
      <c r="A31" s="136" t="str">
        <f>+'[1]V11 4D'!A33</f>
        <v>OTHER DIMENSION NG</v>
      </c>
      <c r="B31" s="136">
        <f>+'[1]V11 4D'!B33</f>
        <v>0</v>
      </c>
      <c r="C31" s="136">
        <f>+'[1]V11 4D'!C33</f>
        <v>0</v>
      </c>
      <c r="D31" s="136">
        <f>+'[1]V11 4D'!D33</f>
        <v>0</v>
      </c>
      <c r="E31" s="136">
        <f>+'[1]V11 4D'!E33</f>
        <v>0</v>
      </c>
      <c r="F31" s="136">
        <f>+'[1]V11 4D'!F33</f>
        <v>0</v>
      </c>
      <c r="G31" s="136">
        <f>+'[1]V11 4D'!G33</f>
        <v>0</v>
      </c>
      <c r="H31" s="136">
        <f>+'[1]V11 4D'!H33</f>
        <v>0</v>
      </c>
      <c r="I31" s="136">
        <f>+'[1]V11 4D'!I33</f>
        <v>0</v>
      </c>
      <c r="J31" s="136">
        <f>+'[1]V11 4D'!J33</f>
        <v>0</v>
      </c>
      <c r="K31" s="136">
        <f>+'[1]V11 4D'!K33</f>
        <v>0</v>
      </c>
      <c r="L31" s="136">
        <f>+'[1]V11 4D'!L33</f>
        <v>0</v>
      </c>
      <c r="M31" s="136">
        <f>+'[1]V11 4D'!M33</f>
        <v>0</v>
      </c>
      <c r="N31" s="136">
        <f>+'[1]V11 4D'!N33</f>
        <v>0</v>
      </c>
      <c r="O31" s="136">
        <f>+'[1]V11 4D'!O33</f>
        <v>0</v>
      </c>
      <c r="P31" s="136">
        <f>+'[1]V11 4D'!P33</f>
        <v>0</v>
      </c>
      <c r="Q31" s="136">
        <f>+'[1]V11 4D'!Q33</f>
        <v>0</v>
      </c>
      <c r="R31" s="136">
        <f>+'[1]V11 4D'!R33</f>
        <v>0</v>
      </c>
      <c r="S31" s="136">
        <f>+'[1]V11 4D'!S33</f>
        <v>0</v>
      </c>
      <c r="T31" s="136">
        <f>+'[1]V11 4D'!T33</f>
        <v>0</v>
      </c>
      <c r="U31" s="136">
        <f>+'[1]V11 4D'!U33</f>
        <v>0</v>
      </c>
      <c r="V31" s="136">
        <f>+'[1]V11 4D'!V33</f>
        <v>0</v>
      </c>
      <c r="W31" s="136">
        <f>+'[1]V11 4D'!W33</f>
        <v>0</v>
      </c>
      <c r="X31" s="136">
        <f>+'[1]V11 4D'!X33</f>
        <v>0</v>
      </c>
      <c r="Y31" s="136">
        <f>+'[1]V11 4D'!Y33</f>
        <v>0</v>
      </c>
      <c r="Z31" s="136">
        <f>+'[1]V11 4D'!Z33</f>
        <v>0</v>
      </c>
      <c r="AA31" s="136">
        <f>+'[1]V11 4D'!AA33</f>
        <v>0</v>
      </c>
      <c r="AB31" s="136">
        <f>+'[1]V11 4D'!AB33</f>
        <v>0</v>
      </c>
      <c r="AC31" s="136">
        <f>+'[1]V11 4D'!AC33</f>
        <v>0</v>
      </c>
      <c r="AD31" s="136">
        <f>+'[1]V11 4D'!AD33</f>
        <v>0</v>
      </c>
      <c r="AE31" s="136">
        <f>+'[1]V11 4D'!AE33</f>
        <v>0</v>
      </c>
      <c r="AF31" s="136">
        <f>+'[1]V11 4D'!AF33</f>
        <v>0</v>
      </c>
      <c r="AG31" s="136">
        <f>+'[1]V11 4D'!AG33</f>
        <v>0</v>
      </c>
      <c r="AH31" s="136">
        <f>+'[1]V11 4D'!AH33</f>
        <v>0</v>
      </c>
      <c r="AI31" s="136">
        <f>+'[1]V11 4D'!AI33</f>
        <v>0</v>
      </c>
      <c r="AJ31" s="136">
        <f>+'[1]V11 4D'!AJ33</f>
        <v>0</v>
      </c>
    </row>
    <row r="32" spans="1:36">
      <c r="A32" s="136" t="str">
        <f>+'[1]V11 4D'!A34</f>
        <v>OTHER QC/PROD CHECKING</v>
      </c>
      <c r="B32" s="136">
        <f>+'[1]V11 4D'!B34</f>
        <v>18435</v>
      </c>
      <c r="C32" s="136">
        <f>+'[1]V11 4D'!C34</f>
        <v>24702</v>
      </c>
      <c r="D32" s="136">
        <f>+'[1]V11 4D'!D34</f>
        <v>2515</v>
      </c>
      <c r="E32" s="136">
        <f>+'[1]V11 4D'!E34</f>
        <v>3067</v>
      </c>
      <c r="F32" s="136">
        <f>+'[1]V11 4D'!F34</f>
        <v>640</v>
      </c>
      <c r="G32" s="136">
        <f>+'[1]V11 4D'!G34</f>
        <v>277</v>
      </c>
      <c r="H32" s="136">
        <f>+'[1]V11 4D'!H34</f>
        <v>199</v>
      </c>
      <c r="I32" s="136">
        <f>+'[1]V11 4D'!I34</f>
        <v>57</v>
      </c>
      <c r="J32" s="136">
        <f>+'[1]V11 4D'!J34</f>
        <v>279</v>
      </c>
      <c r="K32" s="136">
        <f>+'[1]V11 4D'!K34</f>
        <v>185</v>
      </c>
      <c r="L32" s="136">
        <f>+'[1]V11 4D'!L34</f>
        <v>231</v>
      </c>
      <c r="M32" s="136">
        <f>+'[1]V11 4D'!M34</f>
        <v>122</v>
      </c>
      <c r="N32" s="136">
        <f>+'[1]V11 4D'!N34</f>
        <v>68</v>
      </c>
      <c r="O32" s="136">
        <f>+'[1]V11 4D'!O34</f>
        <v>89</v>
      </c>
      <c r="P32" s="136">
        <f>+'[1]V11 4D'!P34</f>
        <v>78</v>
      </c>
      <c r="Q32" s="136">
        <f>+'[1]V11 4D'!Q34</f>
        <v>0</v>
      </c>
      <c r="R32" s="136">
        <f>+'[1]V11 4D'!R34</f>
        <v>16</v>
      </c>
      <c r="S32" s="136">
        <f>+'[1]V11 4D'!S34</f>
        <v>195</v>
      </c>
      <c r="T32" s="136">
        <f>+'[1]V11 4D'!T34</f>
        <v>165</v>
      </c>
      <c r="U32" s="136">
        <f>+'[1]V11 4D'!U34</f>
        <v>47</v>
      </c>
      <c r="V32" s="136">
        <f>+'[1]V11 4D'!V34</f>
        <v>78</v>
      </c>
      <c r="W32" s="136">
        <f>+'[1]V11 4D'!W34</f>
        <v>15</v>
      </c>
      <c r="X32" s="136">
        <f>+'[1]V11 4D'!X34</f>
        <v>92</v>
      </c>
      <c r="Y32" s="136">
        <f>+'[1]V11 4D'!Y34</f>
        <v>27</v>
      </c>
      <c r="Z32" s="136">
        <f>+'[1]V11 4D'!Z34</f>
        <v>98</v>
      </c>
      <c r="AA32" s="136">
        <f>+'[1]V11 4D'!AA34</f>
        <v>36</v>
      </c>
      <c r="AB32" s="136">
        <f>+'[1]V11 4D'!AB34</f>
        <v>26</v>
      </c>
      <c r="AC32" s="136">
        <f>+'[1]V11 4D'!AC34</f>
        <v>40</v>
      </c>
      <c r="AD32" s="136">
        <f>+'[1]V11 4D'!AD34</f>
        <v>0</v>
      </c>
      <c r="AE32" s="136">
        <f>+'[1]V11 4D'!AE34</f>
        <v>0</v>
      </c>
      <c r="AF32" s="136">
        <f>+'[1]V11 4D'!AF34</f>
        <v>0</v>
      </c>
      <c r="AG32" s="136">
        <f>+'[1]V11 4D'!AG34</f>
        <v>0</v>
      </c>
      <c r="AH32" s="136">
        <f>+'[1]V11 4D'!AH34</f>
        <v>0</v>
      </c>
      <c r="AI32" s="136">
        <f>+'[1]V11 4D'!AI34</f>
        <v>0</v>
      </c>
      <c r="AJ32" s="136">
        <f>+'[1]V11 4D'!AJ34</f>
        <v>0</v>
      </c>
    </row>
    <row r="33" spans="1:36">
      <c r="A33" s="136" t="str">
        <f>+'[1]V11 4D'!A35</f>
        <v>OTHER VISUAL NG</v>
      </c>
      <c r="B33" s="136">
        <f>+'[1]V11 4D'!B35</f>
        <v>70</v>
      </c>
      <c r="C33" s="136">
        <f>+'[1]V11 4D'!C35</f>
        <v>25</v>
      </c>
      <c r="D33" s="136">
        <f>+'[1]V11 4D'!D35</f>
        <v>186</v>
      </c>
      <c r="E33" s="136">
        <f>+'[1]V11 4D'!E35</f>
        <v>0</v>
      </c>
      <c r="F33" s="136">
        <f>+'[1]V11 4D'!F35</f>
        <v>0</v>
      </c>
      <c r="G33" s="136">
        <f>+'[1]V11 4D'!G35</f>
        <v>0</v>
      </c>
      <c r="H33" s="136">
        <f>+'[1]V11 4D'!H35</f>
        <v>0</v>
      </c>
      <c r="I33" s="136">
        <f>+'[1]V11 4D'!I35</f>
        <v>0</v>
      </c>
      <c r="J33" s="136">
        <f>+'[1]V11 4D'!J35</f>
        <v>0</v>
      </c>
      <c r="K33" s="136">
        <f>+'[1]V11 4D'!K35</f>
        <v>0</v>
      </c>
      <c r="L33" s="136">
        <f>+'[1]V11 4D'!L35</f>
        <v>0</v>
      </c>
      <c r="M33" s="136">
        <f>+'[1]V11 4D'!M35</f>
        <v>0</v>
      </c>
      <c r="N33" s="136">
        <f>+'[1]V11 4D'!N35</f>
        <v>0</v>
      </c>
      <c r="O33" s="136">
        <f>+'[1]V11 4D'!O35</f>
        <v>0</v>
      </c>
      <c r="P33" s="136">
        <f>+'[1]V11 4D'!P35</f>
        <v>0</v>
      </c>
      <c r="Q33" s="136">
        <f>+'[1]V11 4D'!Q35</f>
        <v>0</v>
      </c>
      <c r="R33" s="136">
        <f>+'[1]V11 4D'!R35</f>
        <v>0</v>
      </c>
      <c r="S33" s="136">
        <f>+'[1]V11 4D'!S35</f>
        <v>0</v>
      </c>
      <c r="T33" s="136">
        <f>+'[1]V11 4D'!T35</f>
        <v>0</v>
      </c>
      <c r="U33" s="136">
        <f>+'[1]V11 4D'!U35</f>
        <v>0</v>
      </c>
      <c r="V33" s="136">
        <f>+'[1]V11 4D'!V35</f>
        <v>0</v>
      </c>
      <c r="W33" s="136">
        <f>+'[1]V11 4D'!W35</f>
        <v>0</v>
      </c>
      <c r="X33" s="136">
        <f>+'[1]V11 4D'!X35</f>
        <v>0</v>
      </c>
      <c r="Y33" s="136">
        <f>+'[1]V11 4D'!Y35</f>
        <v>0</v>
      </c>
      <c r="Z33" s="136">
        <f>+'[1]V11 4D'!Z35</f>
        <v>0</v>
      </c>
      <c r="AA33" s="136">
        <f>+'[1]V11 4D'!AA35</f>
        <v>0</v>
      </c>
      <c r="AB33" s="136">
        <f>+'[1]V11 4D'!AB35</f>
        <v>0</v>
      </c>
      <c r="AC33" s="136">
        <f>+'[1]V11 4D'!AC35</f>
        <v>0</v>
      </c>
      <c r="AD33" s="136">
        <f>+'[1]V11 4D'!AD35</f>
        <v>0</v>
      </c>
      <c r="AE33" s="136">
        <f>+'[1]V11 4D'!AE35</f>
        <v>0</v>
      </c>
      <c r="AF33" s="136">
        <f>+'[1]V11 4D'!AF35</f>
        <v>0</v>
      </c>
      <c r="AG33" s="136">
        <f>+'[1]V11 4D'!AG35</f>
        <v>0</v>
      </c>
      <c r="AH33" s="136">
        <f>+'[1]V11 4D'!AH35</f>
        <v>0</v>
      </c>
      <c r="AI33" s="136">
        <f>+'[1]V11 4D'!AI35</f>
        <v>0</v>
      </c>
      <c r="AJ33" s="136">
        <f>+'[1]V11 4D'!AJ35</f>
        <v>0</v>
      </c>
    </row>
    <row r="34" spans="1:36">
      <c r="A34" s="136" t="str">
        <f>+'[1]V11 4D'!A36</f>
        <v>PARALLEL</v>
      </c>
      <c r="B34" s="136">
        <f>+'[1]V11 4D'!B36</f>
        <v>11</v>
      </c>
      <c r="C34" s="136">
        <f>+'[1]V11 4D'!C36</f>
        <v>9</v>
      </c>
      <c r="D34" s="136">
        <f>+'[1]V11 4D'!D36</f>
        <v>3</v>
      </c>
      <c r="E34" s="136">
        <f>+'[1]V11 4D'!E36</f>
        <v>0</v>
      </c>
      <c r="F34" s="136">
        <f>+'[1]V11 4D'!F36</f>
        <v>0</v>
      </c>
      <c r="G34" s="136">
        <f>+'[1]V11 4D'!G36</f>
        <v>0</v>
      </c>
      <c r="H34" s="136">
        <f>+'[1]V11 4D'!H36</f>
        <v>0</v>
      </c>
      <c r="I34" s="136">
        <f>+'[1]V11 4D'!I36</f>
        <v>0</v>
      </c>
      <c r="J34" s="136">
        <f>+'[1]V11 4D'!J36</f>
        <v>0</v>
      </c>
      <c r="K34" s="136">
        <f>+'[1]V11 4D'!K36</f>
        <v>0</v>
      </c>
      <c r="L34" s="136">
        <f>+'[1]V11 4D'!L36</f>
        <v>0</v>
      </c>
      <c r="M34" s="136">
        <f>+'[1]V11 4D'!M36</f>
        <v>0</v>
      </c>
      <c r="N34" s="136">
        <f>+'[1]V11 4D'!N36</f>
        <v>0</v>
      </c>
      <c r="O34" s="136">
        <f>+'[1]V11 4D'!O36</f>
        <v>0</v>
      </c>
      <c r="P34" s="136">
        <f>+'[1]V11 4D'!P36</f>
        <v>0</v>
      </c>
      <c r="Q34" s="136">
        <f>+'[1]V11 4D'!Q36</f>
        <v>0</v>
      </c>
      <c r="R34" s="136">
        <f>+'[1]V11 4D'!R36</f>
        <v>0</v>
      </c>
      <c r="S34" s="136">
        <f>+'[1]V11 4D'!S36</f>
        <v>0</v>
      </c>
      <c r="T34" s="136">
        <f>+'[1]V11 4D'!T36</f>
        <v>0</v>
      </c>
      <c r="U34" s="136">
        <f>+'[1]V11 4D'!U36</f>
        <v>0</v>
      </c>
      <c r="V34" s="136">
        <f>+'[1]V11 4D'!V36</f>
        <v>0</v>
      </c>
      <c r="W34" s="136">
        <f>+'[1]V11 4D'!W36</f>
        <v>0</v>
      </c>
      <c r="X34" s="136">
        <f>+'[1]V11 4D'!X36</f>
        <v>0</v>
      </c>
      <c r="Y34" s="136">
        <f>+'[1]V11 4D'!Y36</f>
        <v>0</v>
      </c>
      <c r="Z34" s="136">
        <f>+'[1]V11 4D'!Z36</f>
        <v>0</v>
      </c>
      <c r="AA34" s="136">
        <f>+'[1]V11 4D'!AA36</f>
        <v>0</v>
      </c>
      <c r="AB34" s="136">
        <f>+'[1]V11 4D'!AB36</f>
        <v>0</v>
      </c>
      <c r="AC34" s="136">
        <f>+'[1]V11 4D'!AC36</f>
        <v>0</v>
      </c>
      <c r="AD34" s="136">
        <f>+'[1]V11 4D'!AD36</f>
        <v>0</v>
      </c>
      <c r="AE34" s="136">
        <f>+'[1]V11 4D'!AE36</f>
        <v>0</v>
      </c>
      <c r="AF34" s="136">
        <f>+'[1]V11 4D'!AF36</f>
        <v>0</v>
      </c>
      <c r="AG34" s="136">
        <f>+'[1]V11 4D'!AG36</f>
        <v>0</v>
      </c>
      <c r="AH34" s="136">
        <f>+'[1]V11 4D'!AH36</f>
        <v>0</v>
      </c>
      <c r="AI34" s="136">
        <f>+'[1]V11 4D'!AI36</f>
        <v>0</v>
      </c>
      <c r="AJ34" s="136">
        <f>+'[1]V11 4D'!AJ36</f>
        <v>0</v>
      </c>
    </row>
    <row r="35" spans="1:36">
      <c r="A35" s="136" t="str">
        <f>+'[1]V11 4D'!A37</f>
        <v>RUNOUT</v>
      </c>
      <c r="B35" s="136">
        <f>+'[1]V11 4D'!B37</f>
        <v>0</v>
      </c>
      <c r="C35" s="136">
        <f>+'[1]V11 4D'!C37</f>
        <v>0</v>
      </c>
      <c r="D35" s="136">
        <f>+'[1]V11 4D'!D37</f>
        <v>0</v>
      </c>
      <c r="E35" s="136">
        <f>+'[1]V11 4D'!E37</f>
        <v>0</v>
      </c>
      <c r="F35" s="136">
        <f>+'[1]V11 4D'!F37</f>
        <v>0</v>
      </c>
      <c r="G35" s="136">
        <f>+'[1]V11 4D'!G37</f>
        <v>0</v>
      </c>
      <c r="H35" s="136">
        <f>+'[1]V11 4D'!H37</f>
        <v>0</v>
      </c>
      <c r="I35" s="136">
        <f>+'[1]V11 4D'!I37</f>
        <v>0</v>
      </c>
      <c r="J35" s="136">
        <f>+'[1]V11 4D'!J37</f>
        <v>0</v>
      </c>
      <c r="K35" s="136">
        <f>+'[1]V11 4D'!K37</f>
        <v>0</v>
      </c>
      <c r="L35" s="136">
        <f>+'[1]V11 4D'!L37</f>
        <v>0</v>
      </c>
      <c r="M35" s="136">
        <f>+'[1]V11 4D'!M37</f>
        <v>0</v>
      </c>
      <c r="N35" s="136">
        <f>+'[1]V11 4D'!N37</f>
        <v>0</v>
      </c>
      <c r="O35" s="136">
        <f>+'[1]V11 4D'!O37</f>
        <v>0</v>
      </c>
      <c r="P35" s="136">
        <f>+'[1]V11 4D'!P37</f>
        <v>0</v>
      </c>
      <c r="Q35" s="136">
        <f>+'[1]V11 4D'!Q37</f>
        <v>0</v>
      </c>
      <c r="R35" s="136">
        <f>+'[1]V11 4D'!R37</f>
        <v>0</v>
      </c>
      <c r="S35" s="136">
        <f>+'[1]V11 4D'!S37</f>
        <v>0</v>
      </c>
      <c r="T35" s="136">
        <f>+'[1]V11 4D'!T37</f>
        <v>0</v>
      </c>
      <c r="U35" s="136">
        <f>+'[1]V11 4D'!U37</f>
        <v>0</v>
      </c>
      <c r="V35" s="136">
        <f>+'[1]V11 4D'!V37</f>
        <v>0</v>
      </c>
      <c r="W35" s="136">
        <f>+'[1]V11 4D'!W37</f>
        <v>0</v>
      </c>
      <c r="X35" s="136">
        <f>+'[1]V11 4D'!X37</f>
        <v>0</v>
      </c>
      <c r="Y35" s="136">
        <f>+'[1]V11 4D'!Y37</f>
        <v>0</v>
      </c>
      <c r="Z35" s="136">
        <f>+'[1]V11 4D'!Z37</f>
        <v>0</v>
      </c>
      <c r="AA35" s="136">
        <f>+'[1]V11 4D'!AA37</f>
        <v>0</v>
      </c>
      <c r="AB35" s="136">
        <f>+'[1]V11 4D'!AB37</f>
        <v>0</v>
      </c>
      <c r="AC35" s="136">
        <f>+'[1]V11 4D'!AC37</f>
        <v>0</v>
      </c>
      <c r="AD35" s="136">
        <f>+'[1]V11 4D'!AD37</f>
        <v>0</v>
      </c>
      <c r="AE35" s="136">
        <f>+'[1]V11 4D'!AE37</f>
        <v>0</v>
      </c>
      <c r="AF35" s="136">
        <f>+'[1]V11 4D'!AF37</f>
        <v>0</v>
      </c>
      <c r="AG35" s="136">
        <f>+'[1]V11 4D'!AG37</f>
        <v>0</v>
      </c>
      <c r="AH35" s="136">
        <f>+'[1]V11 4D'!AH37</f>
        <v>0</v>
      </c>
      <c r="AI35" s="136">
        <f>+'[1]V11 4D'!AI37</f>
        <v>0</v>
      </c>
      <c r="AJ35" s="136">
        <f>+'[1]V11 4D'!AJ37</f>
        <v>0</v>
      </c>
    </row>
    <row r="36" spans="1:36" s="143" customFormat="1">
      <c r="A36" s="136" t="str">
        <f>+'[1]V11 4D'!A38</f>
        <v>SCRATCH ALL</v>
      </c>
      <c r="B36" s="136">
        <f>+'[1]V11 4D'!B38</f>
        <v>488</v>
      </c>
      <c r="C36" s="136">
        <f>+'[1]V11 4D'!C38</f>
        <v>714</v>
      </c>
      <c r="D36" s="136">
        <f>+'[1]V11 4D'!D38</f>
        <v>229</v>
      </c>
      <c r="E36" s="136">
        <f>+'[1]V11 4D'!E38</f>
        <v>52</v>
      </c>
      <c r="F36" s="136">
        <f>+'[1]V11 4D'!F38</f>
        <v>0</v>
      </c>
      <c r="G36" s="136">
        <f>+'[1]V11 4D'!G38</f>
        <v>0</v>
      </c>
      <c r="H36" s="136">
        <f>+'[1]V11 4D'!H38</f>
        <v>0</v>
      </c>
      <c r="I36" s="136">
        <f>+'[1]V11 4D'!I38</f>
        <v>0</v>
      </c>
      <c r="J36" s="136">
        <f>+'[1]V11 4D'!J38</f>
        <v>0</v>
      </c>
      <c r="K36" s="136">
        <f>+'[1]V11 4D'!K38</f>
        <v>0</v>
      </c>
      <c r="L36" s="136">
        <f>+'[1]V11 4D'!L38</f>
        <v>0</v>
      </c>
      <c r="M36" s="136">
        <f>+'[1]V11 4D'!M38</f>
        <v>0</v>
      </c>
      <c r="N36" s="136">
        <f>+'[1]V11 4D'!N38</f>
        <v>0</v>
      </c>
      <c r="O36" s="136">
        <f>+'[1]V11 4D'!O38</f>
        <v>0</v>
      </c>
      <c r="P36" s="136">
        <f>+'[1]V11 4D'!P38</f>
        <v>0</v>
      </c>
      <c r="Q36" s="136">
        <f>+'[1]V11 4D'!Q38</f>
        <v>0</v>
      </c>
      <c r="R36" s="136">
        <f>+'[1]V11 4D'!R38</f>
        <v>0</v>
      </c>
      <c r="S36" s="136">
        <f>+'[1]V11 4D'!S38</f>
        <v>0</v>
      </c>
      <c r="T36" s="136">
        <f>+'[1]V11 4D'!T38</f>
        <v>0</v>
      </c>
      <c r="U36" s="136">
        <f>+'[1]V11 4D'!U38</f>
        <v>0</v>
      </c>
      <c r="V36" s="136">
        <f>+'[1]V11 4D'!V38</f>
        <v>0</v>
      </c>
      <c r="W36" s="136">
        <f>+'[1]V11 4D'!W38</f>
        <v>0</v>
      </c>
      <c r="X36" s="136">
        <f>+'[1]V11 4D'!X38</f>
        <v>0</v>
      </c>
      <c r="Y36" s="136">
        <f>+'[1]V11 4D'!Y38</f>
        <v>0</v>
      </c>
      <c r="Z36" s="136">
        <f>+'[1]V11 4D'!Z38</f>
        <v>0</v>
      </c>
      <c r="AA36" s="136">
        <f>+'[1]V11 4D'!AA38</f>
        <v>11</v>
      </c>
      <c r="AB36" s="136">
        <f>+'[1]V11 4D'!AB38</f>
        <v>41</v>
      </c>
      <c r="AC36" s="136">
        <f>+'[1]V11 4D'!AC38</f>
        <v>0</v>
      </c>
      <c r="AD36" s="136">
        <f>+'[1]V11 4D'!AD38</f>
        <v>0</v>
      </c>
      <c r="AE36" s="136">
        <f>+'[1]V11 4D'!AE38</f>
        <v>0</v>
      </c>
      <c r="AF36" s="136">
        <f>+'[1]V11 4D'!AF38</f>
        <v>0</v>
      </c>
      <c r="AG36" s="136">
        <f>+'[1]V11 4D'!AG38</f>
        <v>0</v>
      </c>
      <c r="AH36" s="136">
        <f>+'[1]V11 4D'!AH38</f>
        <v>0</v>
      </c>
      <c r="AI36" s="136">
        <f>+'[1]V11 4D'!AI38</f>
        <v>0</v>
      </c>
      <c r="AJ36" s="136">
        <f>+'[1]V11 4D'!AJ38</f>
        <v>0</v>
      </c>
    </row>
    <row r="37" spans="1:36">
      <c r="A37" s="136">
        <f>+'[1]V11 4D'!A39</f>
        <v>0</v>
      </c>
      <c r="B37" s="136">
        <f>+'[1]V11 4D'!B39</f>
        <v>0</v>
      </c>
      <c r="C37" s="136">
        <f>+'[1]V11 4D'!C39</f>
        <v>0</v>
      </c>
      <c r="D37" s="136">
        <f>+'[1]V11 4D'!D39</f>
        <v>0</v>
      </c>
      <c r="E37" s="136">
        <f>+'[1]V11 4D'!E39</f>
        <v>0</v>
      </c>
      <c r="F37" s="136">
        <f>+'[1]V11 4D'!F39</f>
        <v>0</v>
      </c>
      <c r="G37" s="136">
        <f>+'[1]V11 4D'!G39</f>
        <v>0</v>
      </c>
      <c r="H37" s="136">
        <f>+'[1]V11 4D'!H39</f>
        <v>0</v>
      </c>
      <c r="I37" s="136">
        <f>+'[1]V11 4D'!I39</f>
        <v>0</v>
      </c>
      <c r="J37" s="136">
        <f>+'[1]V11 4D'!J39</f>
        <v>0</v>
      </c>
      <c r="K37" s="136">
        <f>+'[1]V11 4D'!K39</f>
        <v>0</v>
      </c>
      <c r="L37" s="136">
        <f>+'[1]V11 4D'!L39</f>
        <v>0</v>
      </c>
      <c r="M37" s="136">
        <f>+'[1]V11 4D'!M39</f>
        <v>0</v>
      </c>
      <c r="N37" s="136">
        <f>+'[1]V11 4D'!N39</f>
        <v>0</v>
      </c>
      <c r="O37" s="136">
        <f>+'[1]V11 4D'!O39</f>
        <v>0</v>
      </c>
      <c r="P37" s="136">
        <f>+'[1]V11 4D'!P39</f>
        <v>0</v>
      </c>
      <c r="Q37" s="136">
        <f>+'[1]V11 4D'!Q39</f>
        <v>0</v>
      </c>
      <c r="R37" s="136">
        <f>+'[1]V11 4D'!R39</f>
        <v>0</v>
      </c>
      <c r="S37" s="136">
        <f>+'[1]V11 4D'!S39</f>
        <v>0</v>
      </c>
      <c r="T37" s="136">
        <f>+'[1]V11 4D'!T39</f>
        <v>0</v>
      </c>
      <c r="U37" s="136">
        <f>+'[1]V11 4D'!U39</f>
        <v>0</v>
      </c>
      <c r="V37" s="136">
        <f>+'[1]V11 4D'!V39</f>
        <v>0</v>
      </c>
      <c r="W37" s="136">
        <f>+'[1]V11 4D'!W39</f>
        <v>0</v>
      </c>
      <c r="X37" s="136">
        <f>+'[1]V11 4D'!X39</f>
        <v>0</v>
      </c>
      <c r="Y37" s="136">
        <f>+'[1]V11 4D'!Y39</f>
        <v>0</v>
      </c>
      <c r="Z37" s="136">
        <f>+'[1]V11 4D'!Z39</f>
        <v>0</v>
      </c>
      <c r="AA37" s="136">
        <f>+'[1]V11 4D'!AA39</f>
        <v>0</v>
      </c>
      <c r="AB37" s="136">
        <f>+'[1]V11 4D'!AB39</f>
        <v>0</v>
      </c>
      <c r="AC37" s="136">
        <f>+'[1]V11 4D'!AC39</f>
        <v>0</v>
      </c>
      <c r="AD37" s="136">
        <f>+'[1]V11 4D'!AD39</f>
        <v>0</v>
      </c>
      <c r="AE37" s="136">
        <f>+'[1]V11 4D'!AE39</f>
        <v>0</v>
      </c>
      <c r="AF37" s="136">
        <f>+'[1]V11 4D'!AF39</f>
        <v>0</v>
      </c>
      <c r="AG37" s="136">
        <f>+'[1]V11 4D'!AG39</f>
        <v>0</v>
      </c>
      <c r="AH37" s="136">
        <f>+'[1]V11 4D'!AH39</f>
        <v>0</v>
      </c>
      <c r="AI37" s="136">
        <f>+'[1]V11 4D'!AI39</f>
        <v>0</v>
      </c>
      <c r="AJ37" s="136">
        <f>+'[1]V11 4D'!AJ39</f>
        <v>0</v>
      </c>
    </row>
    <row r="38" spans="1:36">
      <c r="A38" s="136" t="str">
        <f>+'[1]V11 4D'!A40</f>
        <v>Load by : NVP6820</v>
      </c>
      <c r="B38" s="136">
        <f>+'[1]V11 4D'!B40</f>
        <v>0</v>
      </c>
      <c r="C38" s="136">
        <f>+'[1]V11 4D'!C40</f>
        <v>0</v>
      </c>
      <c r="D38" s="136">
        <f>+'[1]V11 4D'!D40</f>
        <v>0</v>
      </c>
      <c r="E38" s="136">
        <f>+'[1]V11 4D'!E40</f>
        <v>0</v>
      </c>
      <c r="F38" s="136">
        <f>+'[1]V11 4D'!F40</f>
        <v>0</v>
      </c>
      <c r="G38" s="136">
        <f>+'[1]V11 4D'!G40</f>
        <v>0</v>
      </c>
      <c r="H38" s="136">
        <f>+'[1]V11 4D'!H40</f>
        <v>0</v>
      </c>
      <c r="I38" s="136">
        <f>+'[1]V11 4D'!I40</f>
        <v>0</v>
      </c>
      <c r="J38" s="136">
        <f>+'[1]V11 4D'!J40</f>
        <v>0</v>
      </c>
      <c r="K38" s="136">
        <f>+'[1]V11 4D'!K40</f>
        <v>0</v>
      </c>
      <c r="L38" s="136">
        <f>+'[1]V11 4D'!L40</f>
        <v>0</v>
      </c>
      <c r="M38" s="136">
        <f>+'[1]V11 4D'!M40</f>
        <v>0</v>
      </c>
      <c r="N38" s="136">
        <f>+'[1]V11 4D'!N40</f>
        <v>0</v>
      </c>
      <c r="O38" s="136">
        <f>+'[1]V11 4D'!O40</f>
        <v>0</v>
      </c>
      <c r="P38" s="136">
        <f>+'[1]V11 4D'!P40</f>
        <v>0</v>
      </c>
      <c r="Q38" s="136">
        <f>+'[1]V11 4D'!Q40</f>
        <v>0</v>
      </c>
      <c r="R38" s="136">
        <f>+'[1]V11 4D'!R40</f>
        <v>0</v>
      </c>
      <c r="S38" s="136">
        <f>+'[1]V11 4D'!S40</f>
        <v>0</v>
      </c>
      <c r="T38" s="136">
        <f>+'[1]V11 4D'!T40</f>
        <v>0</v>
      </c>
      <c r="U38" s="136">
        <f>+'[1]V11 4D'!U40</f>
        <v>0</v>
      </c>
      <c r="V38" s="136">
        <f>+'[1]V11 4D'!V40</f>
        <v>0</v>
      </c>
      <c r="W38" s="136">
        <f>+'[1]V11 4D'!W40</f>
        <v>0</v>
      </c>
      <c r="X38" s="136">
        <f>+'[1]V11 4D'!X40</f>
        <v>0</v>
      </c>
      <c r="Y38" s="136">
        <f>+'[1]V11 4D'!Y40</f>
        <v>0</v>
      </c>
      <c r="Z38" s="136">
        <f>+'[1]V11 4D'!Z40</f>
        <v>0</v>
      </c>
      <c r="AA38" s="136">
        <f>+'[1]V11 4D'!AA40</f>
        <v>0</v>
      </c>
      <c r="AB38" s="136">
        <f>+'[1]V11 4D'!AB40</f>
        <v>0</v>
      </c>
      <c r="AC38" s="136">
        <f>+'[1]V11 4D'!AC40</f>
        <v>0</v>
      </c>
      <c r="AD38" s="136">
        <f>+'[1]V11 4D'!AD40</f>
        <v>0</v>
      </c>
      <c r="AE38" s="136">
        <f>+'[1]V11 4D'!AE40</f>
        <v>0</v>
      </c>
      <c r="AF38" s="136">
        <f>+'[1]V11 4D'!AF40</f>
        <v>0</v>
      </c>
      <c r="AG38" s="136">
        <f>+'[1]V11 4D'!AG40</f>
        <v>0</v>
      </c>
      <c r="AH38" s="136">
        <f>+'[1]V11 4D'!AH40</f>
        <v>0</v>
      </c>
      <c r="AI38" s="136">
        <f>+'[1]V11 4D'!AI40</f>
        <v>0</v>
      </c>
      <c r="AJ38" s="136">
        <f>+'[1]V11 4D'!AJ40</f>
        <v>0</v>
      </c>
    </row>
    <row r="39" spans="1:36">
      <c r="A39" s="136" t="str">
        <f>+'[1]V11 4D'!A41</f>
        <v>Time : 08:50:05 25-Aug-2025</v>
      </c>
      <c r="B39" s="136">
        <f>+'[1]V11 4D'!B41</f>
        <v>0</v>
      </c>
      <c r="C39" s="136">
        <f>+'[1]V11 4D'!C41</f>
        <v>0</v>
      </c>
      <c r="D39" s="136">
        <f>+'[1]V11 4D'!D41</f>
        <v>0</v>
      </c>
      <c r="E39" s="136">
        <f>+'[1]V11 4D'!E41</f>
        <v>0</v>
      </c>
      <c r="F39" s="136">
        <f>+'[1]V11 4D'!F41</f>
        <v>0</v>
      </c>
      <c r="G39" s="136">
        <f>+'[1]V11 4D'!G41</f>
        <v>0</v>
      </c>
      <c r="H39" s="136">
        <f>+'[1]V11 4D'!H41</f>
        <v>0</v>
      </c>
      <c r="I39" s="136">
        <f>+'[1]V11 4D'!I41</f>
        <v>0</v>
      </c>
      <c r="J39" s="136">
        <f>+'[1]V11 4D'!J41</f>
        <v>0</v>
      </c>
      <c r="K39" s="136">
        <f>+'[1]V11 4D'!K41</f>
        <v>0</v>
      </c>
      <c r="L39" s="136">
        <f>+'[1]V11 4D'!L41</f>
        <v>0</v>
      </c>
      <c r="M39" s="136">
        <f>+'[1]V11 4D'!M41</f>
        <v>0</v>
      </c>
      <c r="N39" s="136">
        <f>+'[1]V11 4D'!N41</f>
        <v>0</v>
      </c>
      <c r="O39" s="136">
        <f>+'[1]V11 4D'!O41</f>
        <v>0</v>
      </c>
      <c r="P39" s="136">
        <f>+'[1]V11 4D'!P41</f>
        <v>0</v>
      </c>
      <c r="Q39" s="136">
        <f>+'[1]V11 4D'!Q41</f>
        <v>0</v>
      </c>
      <c r="R39" s="136">
        <f>+'[1]V11 4D'!R41</f>
        <v>0</v>
      </c>
      <c r="S39" s="136">
        <f>+'[1]V11 4D'!S41</f>
        <v>0</v>
      </c>
      <c r="T39" s="136">
        <f>+'[1]V11 4D'!T41</f>
        <v>0</v>
      </c>
      <c r="U39" s="136">
        <f>+'[1]V11 4D'!U41</f>
        <v>0</v>
      </c>
      <c r="V39" s="136">
        <f>+'[1]V11 4D'!V41</f>
        <v>0</v>
      </c>
      <c r="W39" s="136">
        <f>+'[1]V11 4D'!W41</f>
        <v>0</v>
      </c>
      <c r="X39" s="136">
        <f>+'[1]V11 4D'!X41</f>
        <v>0</v>
      </c>
      <c r="Y39" s="136">
        <f>+'[1]V11 4D'!Y41</f>
        <v>0</v>
      </c>
      <c r="Z39" s="136">
        <f>+'[1]V11 4D'!Z41</f>
        <v>0</v>
      </c>
      <c r="AA39" s="136">
        <f>+'[1]V11 4D'!AA41</f>
        <v>0</v>
      </c>
      <c r="AB39" s="136">
        <f>+'[1]V11 4D'!AB41</f>
        <v>0</v>
      </c>
      <c r="AC39" s="136">
        <f>+'[1]V11 4D'!AC41</f>
        <v>0</v>
      </c>
      <c r="AD39" s="136">
        <f>+'[1]V11 4D'!AD41</f>
        <v>0</v>
      </c>
      <c r="AE39" s="136">
        <f>+'[1]V11 4D'!AE41</f>
        <v>0</v>
      </c>
      <c r="AF39" s="136">
        <f>+'[1]V11 4D'!AF41</f>
        <v>0</v>
      </c>
      <c r="AG39" s="136">
        <f>+'[1]V11 4D'!AG41</f>
        <v>0</v>
      </c>
      <c r="AH39" s="136">
        <f>+'[1]V11 4D'!AH41</f>
        <v>0</v>
      </c>
      <c r="AI39" s="136">
        <f>+'[1]V11 4D'!AI41</f>
        <v>0</v>
      </c>
      <c r="AJ39" s="136">
        <f>+'[1]V11 4D'!AJ41</f>
        <v>0</v>
      </c>
    </row>
    <row r="40" spans="1:36">
      <c r="A40" s="136">
        <f>+'[1]V11 4D'!A42</f>
        <v>0</v>
      </c>
      <c r="B40" s="136">
        <f>+'[1]V11 4D'!B42</f>
        <v>0</v>
      </c>
      <c r="C40" s="136">
        <f>+'[1]V11 4D'!C42</f>
        <v>0</v>
      </c>
      <c r="D40" s="136">
        <f>+'[1]V11 4D'!D42</f>
        <v>0</v>
      </c>
      <c r="E40" s="136">
        <f>+'[1]V11 4D'!E42</f>
        <v>0</v>
      </c>
      <c r="F40" s="136">
        <f>+'[1]V11 4D'!F42</f>
        <v>0</v>
      </c>
      <c r="G40" s="136">
        <f>+'[1]V11 4D'!G42</f>
        <v>0</v>
      </c>
      <c r="H40" s="136">
        <f>+'[1]V11 4D'!H42</f>
        <v>0</v>
      </c>
      <c r="I40" s="136">
        <f>+'[1]V11 4D'!I42</f>
        <v>0</v>
      </c>
      <c r="J40" s="136">
        <f>+'[1]V11 4D'!J42</f>
        <v>0</v>
      </c>
      <c r="K40" s="136">
        <f>+'[1]V11 4D'!K42</f>
        <v>0</v>
      </c>
      <c r="L40" s="136">
        <f>+'[1]V11 4D'!L42</f>
        <v>0</v>
      </c>
      <c r="M40" s="136">
        <f>+'[1]V11 4D'!M42</f>
        <v>0</v>
      </c>
      <c r="N40" s="136">
        <f>+'[1]V11 4D'!N42</f>
        <v>0</v>
      </c>
      <c r="O40" s="136">
        <f>+'[1]V11 4D'!O42</f>
        <v>0</v>
      </c>
      <c r="P40" s="136">
        <f>+'[1]V11 4D'!P42</f>
        <v>0</v>
      </c>
      <c r="Q40" s="136">
        <f>+'[1]V11 4D'!Q42</f>
        <v>0</v>
      </c>
      <c r="R40" s="136">
        <f>+'[1]V11 4D'!R42</f>
        <v>0</v>
      </c>
      <c r="S40" s="136">
        <f>+'[1]V11 4D'!S42</f>
        <v>0</v>
      </c>
      <c r="T40" s="136">
        <f>+'[1]V11 4D'!T42</f>
        <v>0</v>
      </c>
      <c r="U40" s="136">
        <f>+'[1]V11 4D'!U42</f>
        <v>0</v>
      </c>
      <c r="V40" s="136">
        <f>+'[1]V11 4D'!V42</f>
        <v>0</v>
      </c>
      <c r="W40" s="136">
        <f>+'[1]V11 4D'!W42</f>
        <v>0</v>
      </c>
      <c r="X40" s="136">
        <f>+'[1]V11 4D'!X42</f>
        <v>0</v>
      </c>
      <c r="Y40" s="136">
        <f>+'[1]V11 4D'!Y42</f>
        <v>0</v>
      </c>
      <c r="Z40" s="136">
        <f>+'[1]V11 4D'!Z42</f>
        <v>0</v>
      </c>
      <c r="AA40" s="136">
        <f>+'[1]V11 4D'!AA42</f>
        <v>0</v>
      </c>
      <c r="AB40" s="136">
        <f>+'[1]V11 4D'!AB42</f>
        <v>0</v>
      </c>
      <c r="AC40" s="136">
        <f>+'[1]V11 4D'!AC42</f>
        <v>0</v>
      </c>
      <c r="AD40" s="136">
        <f>+'[1]V11 4D'!AD42</f>
        <v>0</v>
      </c>
      <c r="AE40" s="136">
        <f>+'[1]V11 4D'!AE42</f>
        <v>0</v>
      </c>
      <c r="AF40" s="136">
        <f>+'[1]V11 4D'!AF42</f>
        <v>0</v>
      </c>
      <c r="AG40" s="136">
        <f>+'[1]V11 4D'!AG42</f>
        <v>0</v>
      </c>
      <c r="AH40" s="136">
        <f>+'[1]V11 4D'!AH42</f>
        <v>0</v>
      </c>
      <c r="AI40" s="136">
        <f>+'[1]V11 4D'!AI42</f>
        <v>0</v>
      </c>
      <c r="AJ40" s="136">
        <f>+'[1]V11 4D'!AJ42</f>
        <v>0</v>
      </c>
    </row>
    <row r="41" spans="1:36">
      <c r="A41" s="136">
        <f>+'[1]V11 4D'!A43</f>
        <v>0</v>
      </c>
      <c r="B41" s="136">
        <f>+'[1]V11 4D'!B43</f>
        <v>0</v>
      </c>
      <c r="C41" s="136">
        <f>+'[1]V11 4D'!C43</f>
        <v>0</v>
      </c>
      <c r="D41" s="136">
        <f>+'[1]V11 4D'!D43</f>
        <v>0</v>
      </c>
      <c r="E41" s="136">
        <f>+'[1]V11 4D'!E43</f>
        <v>0</v>
      </c>
      <c r="F41" s="136">
        <f>+'[1]V11 4D'!F43</f>
        <v>0</v>
      </c>
      <c r="G41" s="136">
        <f>+'[1]V11 4D'!G43</f>
        <v>0</v>
      </c>
      <c r="H41" s="136">
        <f>+'[1]V11 4D'!H43</f>
        <v>0</v>
      </c>
      <c r="I41" s="136">
        <f>+'[1]V11 4D'!I43</f>
        <v>0</v>
      </c>
      <c r="J41" s="136">
        <f>+'[1]V11 4D'!J43</f>
        <v>0</v>
      </c>
      <c r="K41" s="136">
        <f>+'[1]V11 4D'!K43</f>
        <v>0</v>
      </c>
      <c r="L41" s="136">
        <f>+'[1]V11 4D'!L43</f>
        <v>0</v>
      </c>
      <c r="M41" s="136">
        <f>+'[1]V11 4D'!M43</f>
        <v>0</v>
      </c>
      <c r="N41" s="136">
        <f>+'[1]V11 4D'!N43</f>
        <v>0</v>
      </c>
      <c r="O41" s="136">
        <f>+'[1]V11 4D'!O43</f>
        <v>0</v>
      </c>
      <c r="P41" s="136">
        <f>+'[1]V11 4D'!P43</f>
        <v>0</v>
      </c>
      <c r="Q41" s="136">
        <f>+'[1]V11 4D'!Q43</f>
        <v>0</v>
      </c>
      <c r="R41" s="136">
        <f>+'[1]V11 4D'!R43</f>
        <v>0</v>
      </c>
      <c r="S41" s="136">
        <f>+'[1]V11 4D'!S43</f>
        <v>0</v>
      </c>
      <c r="T41" s="136">
        <f>+'[1]V11 4D'!T43</f>
        <v>0</v>
      </c>
      <c r="U41" s="136">
        <f>+'[1]V11 4D'!U43</f>
        <v>0</v>
      </c>
      <c r="V41" s="136">
        <f>+'[1]V11 4D'!V43</f>
        <v>0</v>
      </c>
      <c r="W41" s="136">
        <f>+'[1]V11 4D'!W43</f>
        <v>0</v>
      </c>
      <c r="X41" s="136">
        <f>+'[1]V11 4D'!X43</f>
        <v>0</v>
      </c>
      <c r="Y41" s="136">
        <f>+'[1]V11 4D'!Y43</f>
        <v>0</v>
      </c>
      <c r="Z41" s="136">
        <f>+'[1]V11 4D'!Z43</f>
        <v>0</v>
      </c>
      <c r="AA41" s="136">
        <f>+'[1]V11 4D'!AA43</f>
        <v>0</v>
      </c>
      <c r="AB41" s="136">
        <f>+'[1]V11 4D'!AB43</f>
        <v>0</v>
      </c>
      <c r="AC41" s="136">
        <f>+'[1]V11 4D'!AC43</f>
        <v>0</v>
      </c>
      <c r="AD41" s="136">
        <f>+'[1]V11 4D'!AD43</f>
        <v>0</v>
      </c>
      <c r="AE41" s="136">
        <f>+'[1]V11 4D'!AE43</f>
        <v>0</v>
      </c>
      <c r="AF41" s="136">
        <f>+'[1]V11 4D'!AF43</f>
        <v>0</v>
      </c>
      <c r="AG41" s="136">
        <f>+'[1]V11 4D'!AG43</f>
        <v>0</v>
      </c>
      <c r="AH41" s="136">
        <f>+'[1]V11 4D'!AH43</f>
        <v>0</v>
      </c>
      <c r="AI41" s="136">
        <f>+'[1]V11 4D'!AI43</f>
        <v>0</v>
      </c>
      <c r="AJ41" s="136">
        <f>+'[1]V11 4D'!AJ43</f>
        <v>0</v>
      </c>
    </row>
    <row r="42" spans="1:36">
      <c r="A42" s="136">
        <f>+'[1]V11 4D'!A44</f>
        <v>0</v>
      </c>
      <c r="B42" s="136">
        <f>+'[1]V11 4D'!B44</f>
        <v>0</v>
      </c>
      <c r="C42" s="136">
        <f>+'[1]V11 4D'!C44</f>
        <v>0</v>
      </c>
      <c r="D42" s="136">
        <f>+'[1]V11 4D'!D44</f>
        <v>0</v>
      </c>
      <c r="E42" s="136">
        <f>+'[1]V11 4D'!E44</f>
        <v>0</v>
      </c>
      <c r="F42" s="136">
        <f>+'[1]V11 4D'!F44</f>
        <v>0</v>
      </c>
      <c r="G42" s="136">
        <f>+'[1]V11 4D'!G44</f>
        <v>0</v>
      </c>
      <c r="H42" s="136">
        <f>+'[1]V11 4D'!H44</f>
        <v>0</v>
      </c>
      <c r="I42" s="136">
        <f>+'[1]V11 4D'!I44</f>
        <v>0</v>
      </c>
      <c r="J42" s="136">
        <f>+'[1]V11 4D'!J44</f>
        <v>0</v>
      </c>
      <c r="K42" s="136">
        <f>+'[1]V11 4D'!K44</f>
        <v>0</v>
      </c>
      <c r="L42" s="136">
        <f>+'[1]V11 4D'!L44</f>
        <v>0</v>
      </c>
      <c r="M42" s="136">
        <f>+'[1]V11 4D'!M44</f>
        <v>0</v>
      </c>
      <c r="N42" s="136">
        <f>+'[1]V11 4D'!N44</f>
        <v>0</v>
      </c>
      <c r="O42" s="136">
        <f>+'[1]V11 4D'!O44</f>
        <v>0</v>
      </c>
      <c r="P42" s="136">
        <f>+'[1]V11 4D'!P44</f>
        <v>0</v>
      </c>
      <c r="Q42" s="136">
        <f>+'[1]V11 4D'!Q44</f>
        <v>0</v>
      </c>
      <c r="R42" s="136">
        <f>+'[1]V11 4D'!R44</f>
        <v>0</v>
      </c>
      <c r="S42" s="136">
        <f>+'[1]V11 4D'!S44</f>
        <v>0</v>
      </c>
      <c r="T42" s="136">
        <f>+'[1]V11 4D'!T44</f>
        <v>0</v>
      </c>
      <c r="U42" s="136">
        <f>+'[1]V11 4D'!U44</f>
        <v>0</v>
      </c>
      <c r="V42" s="136">
        <f>+'[1]V11 4D'!V44</f>
        <v>0</v>
      </c>
      <c r="W42" s="136">
        <f>+'[1]V11 4D'!W44</f>
        <v>0</v>
      </c>
      <c r="X42" s="136">
        <f>+'[1]V11 4D'!X44</f>
        <v>0</v>
      </c>
      <c r="Y42" s="136">
        <f>+'[1]V11 4D'!Y44</f>
        <v>0</v>
      </c>
      <c r="Z42" s="136">
        <f>+'[1]V11 4D'!Z44</f>
        <v>0</v>
      </c>
      <c r="AA42" s="136">
        <f>+'[1]V11 4D'!AA44</f>
        <v>0</v>
      </c>
      <c r="AB42" s="136">
        <f>+'[1]V11 4D'!AB44</f>
        <v>0</v>
      </c>
      <c r="AC42" s="136">
        <f>+'[1]V11 4D'!AC44</f>
        <v>0</v>
      </c>
      <c r="AD42" s="136">
        <f>+'[1]V11 4D'!AD44</f>
        <v>0</v>
      </c>
      <c r="AE42" s="136">
        <f>+'[1]V11 4D'!AE44</f>
        <v>0</v>
      </c>
      <c r="AF42" s="136">
        <f>+'[1]V11 4D'!AF44</f>
        <v>0</v>
      </c>
      <c r="AG42" s="136">
        <f>+'[1]V11 4D'!AG44</f>
        <v>0</v>
      </c>
      <c r="AH42" s="136">
        <f>+'[1]V11 4D'!AH44</f>
        <v>0</v>
      </c>
      <c r="AI42" s="136">
        <f>+'[1]V11 4D'!AI44</f>
        <v>0</v>
      </c>
      <c r="AJ42" s="136">
        <f>+'[1]V11 4D'!AJ44</f>
        <v>0</v>
      </c>
    </row>
    <row r="43" spans="1:36">
      <c r="A43" s="136">
        <f>+'[1]V11 4D'!A45</f>
        <v>0</v>
      </c>
      <c r="B43" s="136">
        <f>+'[1]V11 4D'!B45</f>
        <v>0</v>
      </c>
      <c r="C43" s="136">
        <f>+'[1]V11 4D'!C45</f>
        <v>0</v>
      </c>
      <c r="D43" s="136">
        <f>+'[1]V11 4D'!D45</f>
        <v>0</v>
      </c>
      <c r="E43" s="136">
        <f>+'[1]V11 4D'!E45</f>
        <v>0</v>
      </c>
      <c r="F43" s="136">
        <f>+'[1]V11 4D'!F45</f>
        <v>0</v>
      </c>
      <c r="G43" s="136">
        <f>+'[1]V11 4D'!G45</f>
        <v>0</v>
      </c>
      <c r="H43" s="136">
        <f>+'[1]V11 4D'!H45</f>
        <v>0</v>
      </c>
      <c r="I43" s="136">
        <f>+'[1]V11 4D'!I45</f>
        <v>0</v>
      </c>
      <c r="J43" s="136">
        <f>+'[1]V11 4D'!J45</f>
        <v>0</v>
      </c>
      <c r="K43" s="136">
        <f>+'[1]V11 4D'!K45</f>
        <v>0</v>
      </c>
      <c r="L43" s="136">
        <f>+'[1]V11 4D'!L45</f>
        <v>0</v>
      </c>
      <c r="M43" s="136">
        <f>+'[1]V11 4D'!M45</f>
        <v>0</v>
      </c>
      <c r="N43" s="136">
        <f>+'[1]V11 4D'!N45</f>
        <v>0</v>
      </c>
      <c r="O43" s="136">
        <f>+'[1]V11 4D'!O45</f>
        <v>0</v>
      </c>
      <c r="P43" s="136">
        <f>+'[1]V11 4D'!P45</f>
        <v>0</v>
      </c>
      <c r="Q43" s="136">
        <f>+'[1]V11 4D'!Q45</f>
        <v>0</v>
      </c>
      <c r="R43" s="136">
        <f>+'[1]V11 4D'!R45</f>
        <v>0</v>
      </c>
      <c r="S43" s="136">
        <f>+'[1]V11 4D'!S45</f>
        <v>0</v>
      </c>
      <c r="T43" s="136">
        <f>+'[1]V11 4D'!T45</f>
        <v>0</v>
      </c>
      <c r="U43" s="136">
        <f>+'[1]V11 4D'!U45</f>
        <v>0</v>
      </c>
      <c r="V43" s="136">
        <f>+'[1]V11 4D'!V45</f>
        <v>0</v>
      </c>
      <c r="W43" s="136">
        <f>+'[1]V11 4D'!W45</f>
        <v>0</v>
      </c>
      <c r="X43" s="136">
        <f>+'[1]V11 4D'!X45</f>
        <v>0</v>
      </c>
      <c r="Y43" s="136">
        <f>+'[1]V11 4D'!Y45</f>
        <v>0</v>
      </c>
      <c r="Z43" s="136">
        <f>+'[1]V11 4D'!Z45</f>
        <v>0</v>
      </c>
      <c r="AA43" s="136">
        <f>+'[1]V11 4D'!AA45</f>
        <v>0</v>
      </c>
      <c r="AB43" s="136">
        <f>+'[1]V11 4D'!AB45</f>
        <v>0</v>
      </c>
      <c r="AC43" s="136">
        <f>+'[1]V11 4D'!AC45</f>
        <v>0</v>
      </c>
      <c r="AD43" s="136">
        <f>+'[1]V11 4D'!AD45</f>
        <v>0</v>
      </c>
      <c r="AE43" s="136">
        <f>+'[1]V11 4D'!AE45</f>
        <v>0</v>
      </c>
      <c r="AF43" s="136">
        <f>+'[1]V11 4D'!AF45</f>
        <v>0</v>
      </c>
      <c r="AG43" s="136">
        <f>+'[1]V11 4D'!AG45</f>
        <v>0</v>
      </c>
      <c r="AH43" s="136">
        <f>+'[1]V11 4D'!AH45</f>
        <v>0</v>
      </c>
      <c r="AI43" s="136">
        <f>+'[1]V11 4D'!AI45</f>
        <v>0</v>
      </c>
      <c r="AJ43" s="136">
        <f>+'[1]V11 4D'!AJ45</f>
        <v>0</v>
      </c>
    </row>
    <row r="44" spans="1:36">
      <c r="A44" s="136">
        <f>+'[1]V11 4D'!A46</f>
        <v>0</v>
      </c>
      <c r="B44" s="136">
        <f>+'[1]V11 4D'!B46</f>
        <v>0</v>
      </c>
      <c r="C44" s="136">
        <f>+'[1]V11 4D'!C46</f>
        <v>0</v>
      </c>
      <c r="D44" s="136">
        <f>+'[1]V11 4D'!D46</f>
        <v>0</v>
      </c>
      <c r="E44" s="136">
        <f>+'[1]V11 4D'!E46</f>
        <v>0</v>
      </c>
      <c r="F44" s="136">
        <f>+'[1]V11 4D'!F46</f>
        <v>0</v>
      </c>
      <c r="G44" s="136">
        <f>+'[1]V11 4D'!G46</f>
        <v>0</v>
      </c>
      <c r="H44" s="136">
        <f>+'[1]V11 4D'!H46</f>
        <v>0</v>
      </c>
      <c r="I44" s="136">
        <f>+'[1]V11 4D'!I46</f>
        <v>0</v>
      </c>
      <c r="J44" s="136">
        <f>+'[1]V11 4D'!J46</f>
        <v>0</v>
      </c>
      <c r="K44" s="136">
        <f>+'[1]V11 4D'!K46</f>
        <v>0</v>
      </c>
      <c r="L44" s="136">
        <f>+'[1]V11 4D'!L46</f>
        <v>0</v>
      </c>
      <c r="M44" s="136">
        <f>+'[1]V11 4D'!M46</f>
        <v>0</v>
      </c>
      <c r="N44" s="136">
        <f>+'[1]V11 4D'!N46</f>
        <v>0</v>
      </c>
      <c r="O44" s="136">
        <f>+'[1]V11 4D'!O46</f>
        <v>0</v>
      </c>
      <c r="P44" s="136">
        <f>+'[1]V11 4D'!P46</f>
        <v>0</v>
      </c>
      <c r="Q44" s="136">
        <f>+'[1]V11 4D'!Q46</f>
        <v>0</v>
      </c>
      <c r="R44" s="136">
        <f>+'[1]V11 4D'!R46</f>
        <v>0</v>
      </c>
      <c r="S44" s="136">
        <f>+'[1]V11 4D'!S46</f>
        <v>0</v>
      </c>
      <c r="T44" s="136">
        <f>+'[1]V11 4D'!T46</f>
        <v>0</v>
      </c>
      <c r="U44" s="136">
        <f>+'[1]V11 4D'!U46</f>
        <v>0</v>
      </c>
      <c r="V44" s="136">
        <f>+'[1]V11 4D'!V46</f>
        <v>0</v>
      </c>
      <c r="W44" s="136">
        <f>+'[1]V11 4D'!W46</f>
        <v>0</v>
      </c>
      <c r="X44" s="136">
        <f>+'[1]V11 4D'!X46</f>
        <v>0</v>
      </c>
      <c r="Y44" s="136">
        <f>+'[1]V11 4D'!Y46</f>
        <v>0</v>
      </c>
      <c r="Z44" s="136">
        <f>+'[1]V11 4D'!Z46</f>
        <v>0</v>
      </c>
      <c r="AA44" s="136">
        <f>+'[1]V11 4D'!AA46</f>
        <v>0</v>
      </c>
      <c r="AB44" s="136">
        <f>+'[1]V11 4D'!AB46</f>
        <v>0</v>
      </c>
      <c r="AC44" s="136">
        <f>+'[1]V11 4D'!AC46</f>
        <v>0</v>
      </c>
      <c r="AD44" s="136">
        <f>+'[1]V11 4D'!AD46</f>
        <v>0</v>
      </c>
      <c r="AE44" s="136">
        <f>+'[1]V11 4D'!AE46</f>
        <v>0</v>
      </c>
      <c r="AF44" s="136">
        <f>+'[1]V11 4D'!AF46</f>
        <v>0</v>
      </c>
      <c r="AG44" s="136">
        <f>+'[1]V11 4D'!AG46</f>
        <v>0</v>
      </c>
      <c r="AH44" s="136">
        <f>+'[1]V11 4D'!AH46</f>
        <v>0</v>
      </c>
      <c r="AI44" s="136">
        <f>+'[1]V11 4D'!AI46</f>
        <v>0</v>
      </c>
      <c r="AJ44" s="136">
        <f>+'[1]V11 4D'!AJ46</f>
        <v>0</v>
      </c>
    </row>
    <row r="45" spans="1:36">
      <c r="A45" s="136">
        <f>+'[1]V11 4D'!A47</f>
        <v>0</v>
      </c>
      <c r="B45" s="136">
        <f>+'[1]V11 4D'!B47</f>
        <v>0</v>
      </c>
      <c r="C45" s="136">
        <f>+'[1]V11 4D'!C47</f>
        <v>0</v>
      </c>
      <c r="D45" s="136">
        <f>+'[1]V11 4D'!D47</f>
        <v>0</v>
      </c>
      <c r="E45" s="136">
        <f>+'[1]V11 4D'!E47</f>
        <v>0</v>
      </c>
      <c r="F45" s="136">
        <f>+'[1]V11 4D'!F47</f>
        <v>0</v>
      </c>
      <c r="G45" s="136">
        <f>+'[1]V11 4D'!G47</f>
        <v>0</v>
      </c>
      <c r="H45" s="136">
        <f>+'[1]V11 4D'!H47</f>
        <v>0</v>
      </c>
      <c r="I45" s="136">
        <f>+'[1]V11 4D'!I47</f>
        <v>0</v>
      </c>
      <c r="J45" s="136">
        <f>+'[1]V11 4D'!J47</f>
        <v>0</v>
      </c>
      <c r="K45" s="136">
        <f>+'[1]V11 4D'!K47</f>
        <v>0</v>
      </c>
      <c r="L45" s="136">
        <f>+'[1]V11 4D'!L47</f>
        <v>0</v>
      </c>
      <c r="M45" s="136">
        <f>+'[1]V11 4D'!M47</f>
        <v>0</v>
      </c>
      <c r="N45" s="136">
        <f>+'[1]V11 4D'!N47</f>
        <v>0</v>
      </c>
      <c r="O45" s="136">
        <f>+'[1]V11 4D'!O47</f>
        <v>0</v>
      </c>
      <c r="P45" s="136">
        <f>+'[1]V11 4D'!P47</f>
        <v>0</v>
      </c>
      <c r="Q45" s="136">
        <f>+'[1]V11 4D'!Q47</f>
        <v>0</v>
      </c>
      <c r="R45" s="136">
        <f>+'[1]V11 4D'!R47</f>
        <v>0</v>
      </c>
      <c r="S45" s="136">
        <f>+'[1]V11 4D'!S47</f>
        <v>0</v>
      </c>
      <c r="T45" s="136">
        <f>+'[1]V11 4D'!T47</f>
        <v>0</v>
      </c>
      <c r="U45" s="136">
        <f>+'[1]V11 4D'!U47</f>
        <v>0</v>
      </c>
      <c r="V45" s="136">
        <f>+'[1]V11 4D'!V47</f>
        <v>0</v>
      </c>
      <c r="W45" s="136">
        <f>+'[1]V11 4D'!W47</f>
        <v>0</v>
      </c>
      <c r="X45" s="136">
        <f>+'[1]V11 4D'!X47</f>
        <v>0</v>
      </c>
      <c r="Y45" s="136">
        <f>+'[1]V11 4D'!Y47</f>
        <v>0</v>
      </c>
      <c r="Z45" s="136">
        <f>+'[1]V11 4D'!Z47</f>
        <v>0</v>
      </c>
      <c r="AA45" s="136">
        <f>+'[1]V11 4D'!AA47</f>
        <v>0</v>
      </c>
      <c r="AB45" s="136">
        <f>+'[1]V11 4D'!AB47</f>
        <v>0</v>
      </c>
      <c r="AC45" s="136">
        <f>+'[1]V11 4D'!AC47</f>
        <v>0</v>
      </c>
      <c r="AD45" s="136">
        <f>+'[1]V11 4D'!AD47</f>
        <v>0</v>
      </c>
      <c r="AE45" s="136">
        <f>+'[1]V11 4D'!AE47</f>
        <v>0</v>
      </c>
      <c r="AF45" s="136">
        <f>+'[1]V11 4D'!AF47</f>
        <v>0</v>
      </c>
      <c r="AG45" s="136">
        <f>+'[1]V11 4D'!AG47</f>
        <v>0</v>
      </c>
      <c r="AH45" s="136">
        <f>+'[1]V11 4D'!AH47</f>
        <v>0</v>
      </c>
      <c r="AI45" s="136">
        <f>+'[1]V11 4D'!AI47</f>
        <v>0</v>
      </c>
      <c r="AJ45" s="136">
        <f>+'[1]V11 4D'!AJ47</f>
        <v>0</v>
      </c>
    </row>
    <row r="46" spans="1:36">
      <c r="A46" s="136">
        <f>+'[1]V11 4D'!A48</f>
        <v>0</v>
      </c>
      <c r="B46" s="136">
        <f>+'[1]V11 4D'!B48</f>
        <v>0</v>
      </c>
      <c r="C46" s="136">
        <f>+'[1]V11 4D'!C48</f>
        <v>0</v>
      </c>
      <c r="D46" s="136">
        <f>+'[1]V11 4D'!D48</f>
        <v>0</v>
      </c>
      <c r="E46" s="136">
        <f>+'[1]V11 4D'!E48</f>
        <v>0</v>
      </c>
      <c r="F46" s="136">
        <f>+'[1]V11 4D'!F48</f>
        <v>0</v>
      </c>
      <c r="G46" s="136">
        <f>+'[1]V11 4D'!G48</f>
        <v>0</v>
      </c>
      <c r="H46" s="136">
        <f>+'[1]V11 4D'!H48</f>
        <v>0</v>
      </c>
      <c r="I46" s="136">
        <f>+'[1]V11 4D'!I48</f>
        <v>0</v>
      </c>
      <c r="J46" s="136">
        <f>+'[1]V11 4D'!J48</f>
        <v>0</v>
      </c>
      <c r="K46" s="136">
        <f>+'[1]V11 4D'!K48</f>
        <v>0</v>
      </c>
      <c r="L46" s="136">
        <f>+'[1]V11 4D'!L48</f>
        <v>0</v>
      </c>
      <c r="M46" s="136">
        <f>+'[1]V11 4D'!M48</f>
        <v>0</v>
      </c>
      <c r="N46" s="136">
        <f>+'[1]V11 4D'!N48</f>
        <v>0</v>
      </c>
      <c r="O46" s="136">
        <f>+'[1]V11 4D'!O48</f>
        <v>0</v>
      </c>
      <c r="P46" s="136">
        <f>+'[1]V11 4D'!P48</f>
        <v>0</v>
      </c>
      <c r="Q46" s="136">
        <f>+'[1]V11 4D'!Q48</f>
        <v>0</v>
      </c>
      <c r="R46" s="136">
        <f>+'[1]V11 4D'!R48</f>
        <v>0</v>
      </c>
      <c r="S46" s="136">
        <f>+'[1]V11 4D'!S48</f>
        <v>0</v>
      </c>
      <c r="T46" s="136">
        <f>+'[1]V11 4D'!T48</f>
        <v>0</v>
      </c>
      <c r="U46" s="136">
        <f>+'[1]V11 4D'!U48</f>
        <v>0</v>
      </c>
      <c r="V46" s="136">
        <f>+'[1]V11 4D'!V48</f>
        <v>0</v>
      </c>
      <c r="W46" s="136">
        <f>+'[1]V11 4D'!W48</f>
        <v>0</v>
      </c>
      <c r="X46" s="136">
        <f>+'[1]V11 4D'!X48</f>
        <v>0</v>
      </c>
      <c r="Y46" s="136">
        <f>+'[1]V11 4D'!Y48</f>
        <v>0</v>
      </c>
      <c r="Z46" s="136">
        <f>+'[1]V11 4D'!Z48</f>
        <v>0</v>
      </c>
      <c r="AA46" s="136">
        <f>+'[1]V11 4D'!AA48</f>
        <v>0</v>
      </c>
      <c r="AB46" s="136">
        <f>+'[1]V11 4D'!AB48</f>
        <v>0</v>
      </c>
      <c r="AC46" s="136">
        <f>+'[1]V11 4D'!AC48</f>
        <v>0</v>
      </c>
      <c r="AD46" s="136">
        <f>+'[1]V11 4D'!AD48</f>
        <v>0</v>
      </c>
      <c r="AE46" s="136">
        <f>+'[1]V11 4D'!AE48</f>
        <v>0</v>
      </c>
      <c r="AF46" s="136">
        <f>+'[1]V11 4D'!AF48</f>
        <v>0</v>
      </c>
      <c r="AG46" s="136">
        <f>+'[1]V11 4D'!AG48</f>
        <v>0</v>
      </c>
      <c r="AH46" s="136">
        <f>+'[1]V11 4D'!AH48</f>
        <v>0</v>
      </c>
      <c r="AI46" s="136">
        <f>+'[1]V11 4D'!AI48</f>
        <v>0</v>
      </c>
      <c r="AJ46" s="136">
        <f>+'[1]V11 4D'!AJ48</f>
        <v>0</v>
      </c>
    </row>
    <row r="47" spans="1:36">
      <c r="A47" s="136">
        <f>+'[1]V11 4D'!A49</f>
        <v>0</v>
      </c>
      <c r="B47" s="136">
        <f>+'[1]V11 4D'!B49</f>
        <v>0</v>
      </c>
      <c r="C47" s="136">
        <f>+'[1]V11 4D'!C49</f>
        <v>0</v>
      </c>
      <c r="D47" s="136">
        <f>+'[1]V11 4D'!D49</f>
        <v>0</v>
      </c>
      <c r="E47" s="136">
        <f>+'[1]V11 4D'!E49</f>
        <v>0</v>
      </c>
      <c r="F47" s="136">
        <f>+'[1]V11 4D'!F49</f>
        <v>0</v>
      </c>
      <c r="G47" s="136">
        <f>+'[1]V11 4D'!G49</f>
        <v>0</v>
      </c>
      <c r="H47" s="136">
        <f>+'[1]V11 4D'!H49</f>
        <v>0</v>
      </c>
      <c r="I47" s="136">
        <f>+'[1]V11 4D'!I49</f>
        <v>0</v>
      </c>
      <c r="J47" s="136">
        <f>+'[1]V11 4D'!J49</f>
        <v>0</v>
      </c>
      <c r="K47" s="136">
        <f>+'[1]V11 4D'!K49</f>
        <v>0</v>
      </c>
      <c r="L47" s="136">
        <f>+'[1]V11 4D'!L49</f>
        <v>0</v>
      </c>
      <c r="M47" s="136">
        <f>+'[1]V11 4D'!M49</f>
        <v>0</v>
      </c>
      <c r="N47" s="136">
        <f>+'[1]V11 4D'!N49</f>
        <v>0</v>
      </c>
      <c r="O47" s="136">
        <f>+'[1]V11 4D'!O49</f>
        <v>0</v>
      </c>
      <c r="P47" s="136">
        <f>+'[1]V11 4D'!P49</f>
        <v>0</v>
      </c>
      <c r="Q47" s="136">
        <f>+'[1]V11 4D'!Q49</f>
        <v>0</v>
      </c>
      <c r="R47" s="136">
        <f>+'[1]V11 4D'!R49</f>
        <v>0</v>
      </c>
      <c r="S47" s="136">
        <f>+'[1]V11 4D'!S49</f>
        <v>0</v>
      </c>
      <c r="T47" s="136">
        <f>+'[1]V11 4D'!T49</f>
        <v>0</v>
      </c>
      <c r="U47" s="136">
        <f>+'[1]V11 4D'!U49</f>
        <v>0</v>
      </c>
      <c r="V47" s="136">
        <f>+'[1]V11 4D'!V49</f>
        <v>0</v>
      </c>
      <c r="W47" s="136">
        <f>+'[1]V11 4D'!W49</f>
        <v>0</v>
      </c>
      <c r="X47" s="136">
        <f>+'[1]V11 4D'!X49</f>
        <v>0</v>
      </c>
      <c r="Y47" s="136">
        <f>+'[1]V11 4D'!Y49</f>
        <v>0</v>
      </c>
      <c r="Z47" s="136">
        <f>+'[1]V11 4D'!Z49</f>
        <v>0</v>
      </c>
      <c r="AA47" s="136">
        <f>+'[1]V11 4D'!AA49</f>
        <v>0</v>
      </c>
      <c r="AB47" s="136">
        <f>+'[1]V11 4D'!AB49</f>
        <v>0</v>
      </c>
      <c r="AC47" s="136">
        <f>+'[1]V11 4D'!AC49</f>
        <v>0</v>
      </c>
      <c r="AD47" s="136">
        <f>+'[1]V11 4D'!AD49</f>
        <v>0</v>
      </c>
      <c r="AE47" s="136">
        <f>+'[1]V11 4D'!AE49</f>
        <v>0</v>
      </c>
      <c r="AF47" s="136">
        <f>+'[1]V11 4D'!AF49</f>
        <v>0</v>
      </c>
      <c r="AG47" s="136">
        <f>+'[1]V11 4D'!AG49</f>
        <v>0</v>
      </c>
      <c r="AH47" s="136">
        <f>+'[1]V11 4D'!AH49</f>
        <v>0</v>
      </c>
      <c r="AI47" s="136">
        <f>+'[1]V11 4D'!AI49</f>
        <v>0</v>
      </c>
      <c r="AJ47" s="136">
        <f>+'[1]V11 4D'!AJ49</f>
        <v>0</v>
      </c>
    </row>
    <row r="48" spans="1:36">
      <c r="A48" s="136">
        <f>+'[1]V11 4D'!A50</f>
        <v>0</v>
      </c>
      <c r="B48" s="136">
        <f>+'[1]V11 4D'!B50</f>
        <v>0</v>
      </c>
      <c r="C48" s="136">
        <f>+'[1]V11 4D'!C50</f>
        <v>0</v>
      </c>
      <c r="D48" s="136">
        <f>+'[1]V11 4D'!D50</f>
        <v>0</v>
      </c>
      <c r="E48" s="136">
        <f>+'[1]V11 4D'!E50</f>
        <v>0</v>
      </c>
      <c r="F48" s="136">
        <f>+'[1]V11 4D'!F50</f>
        <v>0</v>
      </c>
      <c r="G48" s="136">
        <f>+'[1]V11 4D'!G50</f>
        <v>0</v>
      </c>
      <c r="H48" s="136">
        <f>+'[1]V11 4D'!H50</f>
        <v>0</v>
      </c>
      <c r="I48" s="136">
        <f>+'[1]V11 4D'!I50</f>
        <v>0</v>
      </c>
      <c r="J48" s="136">
        <f>+'[1]V11 4D'!J50</f>
        <v>0</v>
      </c>
      <c r="K48" s="136">
        <f>+'[1]V11 4D'!K50</f>
        <v>0</v>
      </c>
      <c r="L48" s="136">
        <f>+'[1]V11 4D'!L50</f>
        <v>0</v>
      </c>
      <c r="M48" s="136">
        <f>+'[1]V11 4D'!M50</f>
        <v>0</v>
      </c>
      <c r="N48" s="136">
        <f>+'[1]V11 4D'!N50</f>
        <v>0</v>
      </c>
      <c r="O48" s="136">
        <f>+'[1]V11 4D'!O50</f>
        <v>0</v>
      </c>
      <c r="P48" s="136">
        <f>+'[1]V11 4D'!P50</f>
        <v>0</v>
      </c>
      <c r="Q48" s="136">
        <f>+'[1]V11 4D'!Q50</f>
        <v>0</v>
      </c>
      <c r="R48" s="136">
        <f>+'[1]V11 4D'!R50</f>
        <v>0</v>
      </c>
      <c r="S48" s="136">
        <f>+'[1]V11 4D'!S50</f>
        <v>0</v>
      </c>
      <c r="T48" s="136">
        <f>+'[1]V11 4D'!T50</f>
        <v>0</v>
      </c>
      <c r="U48" s="136">
        <f>+'[1]V11 4D'!U50</f>
        <v>0</v>
      </c>
      <c r="V48" s="136">
        <f>+'[1]V11 4D'!V50</f>
        <v>0</v>
      </c>
      <c r="W48" s="136">
        <f>+'[1]V11 4D'!W50</f>
        <v>0</v>
      </c>
      <c r="X48" s="136">
        <f>+'[1]V11 4D'!X50</f>
        <v>0</v>
      </c>
      <c r="Y48" s="136">
        <f>+'[1]V11 4D'!Y50</f>
        <v>0</v>
      </c>
      <c r="Z48" s="136">
        <f>+'[1]V11 4D'!Z50</f>
        <v>0</v>
      </c>
      <c r="AA48" s="136">
        <f>+'[1]V11 4D'!AA50</f>
        <v>0</v>
      </c>
      <c r="AB48" s="136">
        <f>+'[1]V11 4D'!AB50</f>
        <v>0</v>
      </c>
      <c r="AC48" s="136">
        <f>+'[1]V11 4D'!AC50</f>
        <v>0</v>
      </c>
      <c r="AD48" s="136">
        <f>+'[1]V11 4D'!AD50</f>
        <v>0</v>
      </c>
      <c r="AE48" s="136">
        <f>+'[1]V11 4D'!AE50</f>
        <v>0</v>
      </c>
      <c r="AF48" s="136">
        <f>+'[1]V11 4D'!AF50</f>
        <v>0</v>
      </c>
      <c r="AG48" s="136">
        <f>+'[1]V11 4D'!AG50</f>
        <v>0</v>
      </c>
      <c r="AH48" s="136">
        <f>+'[1]V11 4D'!AH50</f>
        <v>0</v>
      </c>
      <c r="AI48" s="136">
        <f>+'[1]V11 4D'!AI50</f>
        <v>0</v>
      </c>
      <c r="AJ48" s="136">
        <f>+'[1]V11 4D'!AJ50</f>
        <v>0</v>
      </c>
    </row>
    <row r="49" spans="1:36">
      <c r="A49" s="136">
        <f>+'[1]V11 4D'!A51</f>
        <v>0</v>
      </c>
      <c r="B49" s="136">
        <f>+'[1]V11 4D'!B51</f>
        <v>0</v>
      </c>
      <c r="C49" s="136">
        <f>+'[1]V11 4D'!C51</f>
        <v>0</v>
      </c>
      <c r="D49" s="136">
        <f>+'[1]V11 4D'!D51</f>
        <v>0</v>
      </c>
      <c r="E49" s="136">
        <f>+'[1]V11 4D'!E51</f>
        <v>0</v>
      </c>
      <c r="F49" s="136">
        <f>+'[1]V11 4D'!F51</f>
        <v>0</v>
      </c>
      <c r="G49" s="136">
        <f>+'[1]V11 4D'!G51</f>
        <v>0</v>
      </c>
      <c r="H49" s="136">
        <f>+'[1]V11 4D'!H51</f>
        <v>0</v>
      </c>
      <c r="I49" s="136">
        <f>+'[1]V11 4D'!I51</f>
        <v>0</v>
      </c>
      <c r="J49" s="136">
        <f>+'[1]V11 4D'!J51</f>
        <v>0</v>
      </c>
      <c r="K49" s="136">
        <f>+'[1]V11 4D'!K51</f>
        <v>0</v>
      </c>
      <c r="L49" s="136">
        <f>+'[1]V11 4D'!L51</f>
        <v>0</v>
      </c>
      <c r="M49" s="136">
        <f>+'[1]V11 4D'!M51</f>
        <v>0</v>
      </c>
      <c r="N49" s="136">
        <f>+'[1]V11 4D'!N51</f>
        <v>0</v>
      </c>
      <c r="O49" s="136">
        <f>+'[1]V11 4D'!O51</f>
        <v>0</v>
      </c>
      <c r="P49" s="136">
        <f>+'[1]V11 4D'!P51</f>
        <v>0</v>
      </c>
      <c r="Q49" s="136">
        <f>+'[1]V11 4D'!Q51</f>
        <v>0</v>
      </c>
      <c r="R49" s="136">
        <f>+'[1]V11 4D'!R51</f>
        <v>0</v>
      </c>
      <c r="S49" s="136">
        <f>+'[1]V11 4D'!S51</f>
        <v>0</v>
      </c>
      <c r="T49" s="136">
        <f>+'[1]V11 4D'!T51</f>
        <v>0</v>
      </c>
      <c r="U49" s="136">
        <f>+'[1]V11 4D'!U51</f>
        <v>0</v>
      </c>
      <c r="V49" s="136">
        <f>+'[1]V11 4D'!V51</f>
        <v>0</v>
      </c>
      <c r="W49" s="136">
        <f>+'[1]V11 4D'!W51</f>
        <v>0</v>
      </c>
      <c r="X49" s="136">
        <f>+'[1]V11 4D'!X51</f>
        <v>0</v>
      </c>
      <c r="Y49" s="136">
        <f>+'[1]V11 4D'!Y51</f>
        <v>0</v>
      </c>
      <c r="Z49" s="136">
        <f>+'[1]V11 4D'!Z51</f>
        <v>0</v>
      </c>
      <c r="AA49" s="136">
        <f>+'[1]V11 4D'!AA51</f>
        <v>0</v>
      </c>
      <c r="AB49" s="136">
        <f>+'[1]V11 4D'!AB51</f>
        <v>0</v>
      </c>
      <c r="AC49" s="136">
        <f>+'[1]V11 4D'!AC51</f>
        <v>0</v>
      </c>
      <c r="AD49" s="136">
        <f>+'[1]V11 4D'!AD51</f>
        <v>0</v>
      </c>
      <c r="AE49" s="136">
        <f>+'[1]V11 4D'!AE51</f>
        <v>0</v>
      </c>
      <c r="AF49" s="136">
        <f>+'[1]V11 4D'!AF51</f>
        <v>0</v>
      </c>
      <c r="AG49" s="136">
        <f>+'[1]V11 4D'!AG51</f>
        <v>0</v>
      </c>
      <c r="AH49" s="136">
        <f>+'[1]V11 4D'!AH51</f>
        <v>0</v>
      </c>
      <c r="AI49" s="136">
        <f>+'[1]V11 4D'!AI51</f>
        <v>0</v>
      </c>
      <c r="AJ49" s="136">
        <f>+'[1]V11 4D'!AJ51</f>
        <v>0</v>
      </c>
    </row>
    <row r="50" spans="1:36">
      <c r="A50" s="136">
        <f>+'[1]V11 4D'!A52</f>
        <v>0</v>
      </c>
      <c r="B50" s="136">
        <f>+'[1]V11 4D'!B52</f>
        <v>0</v>
      </c>
      <c r="C50" s="136">
        <f>+'[1]V11 4D'!C52</f>
        <v>0</v>
      </c>
      <c r="D50" s="136">
        <f>+'[1]V11 4D'!D52</f>
        <v>0</v>
      </c>
      <c r="E50" s="136">
        <f>+'[1]V11 4D'!E52</f>
        <v>0</v>
      </c>
      <c r="F50" s="136">
        <f>+'[1]V11 4D'!F52</f>
        <v>0</v>
      </c>
      <c r="G50" s="136">
        <f>+'[1]V11 4D'!G52</f>
        <v>0</v>
      </c>
      <c r="H50" s="136">
        <f>+'[1]V11 4D'!H52</f>
        <v>0</v>
      </c>
      <c r="I50" s="136">
        <f>+'[1]V11 4D'!I52</f>
        <v>0</v>
      </c>
      <c r="J50" s="136">
        <f>+'[1]V11 4D'!J52</f>
        <v>0</v>
      </c>
      <c r="K50" s="136">
        <f>+'[1]V11 4D'!K52</f>
        <v>0</v>
      </c>
      <c r="L50" s="136">
        <f>+'[1]V11 4D'!L52</f>
        <v>0</v>
      </c>
      <c r="M50" s="136">
        <f>+'[1]V11 4D'!M52</f>
        <v>0</v>
      </c>
      <c r="N50" s="136">
        <f>+'[1]V11 4D'!N52</f>
        <v>0</v>
      </c>
      <c r="O50" s="136">
        <f>+'[1]V11 4D'!O52</f>
        <v>0</v>
      </c>
      <c r="P50" s="136">
        <f>+'[1]V11 4D'!P52</f>
        <v>0</v>
      </c>
      <c r="Q50" s="136">
        <f>+'[1]V11 4D'!Q52</f>
        <v>0</v>
      </c>
      <c r="R50" s="136">
        <f>+'[1]V11 4D'!R52</f>
        <v>0</v>
      </c>
      <c r="S50" s="136">
        <f>+'[1]V11 4D'!S52</f>
        <v>0</v>
      </c>
      <c r="T50" s="136">
        <f>+'[1]V11 4D'!T52</f>
        <v>0</v>
      </c>
      <c r="U50" s="136">
        <f>+'[1]V11 4D'!U52</f>
        <v>0</v>
      </c>
      <c r="V50" s="136">
        <f>+'[1]V11 4D'!V52</f>
        <v>0</v>
      </c>
      <c r="W50" s="136">
        <f>+'[1]V11 4D'!W52</f>
        <v>0</v>
      </c>
      <c r="X50" s="136">
        <f>+'[1]V11 4D'!X52</f>
        <v>0</v>
      </c>
      <c r="Y50" s="136">
        <f>+'[1]V11 4D'!Y52</f>
        <v>0</v>
      </c>
      <c r="Z50" s="136">
        <f>+'[1]V11 4D'!Z52</f>
        <v>0</v>
      </c>
      <c r="AA50" s="136">
        <f>+'[1]V11 4D'!AA52</f>
        <v>0</v>
      </c>
      <c r="AB50" s="136">
        <f>+'[1]V11 4D'!AB52</f>
        <v>0</v>
      </c>
      <c r="AC50" s="136">
        <f>+'[1]V11 4D'!AC52</f>
        <v>0</v>
      </c>
      <c r="AD50" s="136">
        <f>+'[1]V11 4D'!AD52</f>
        <v>0</v>
      </c>
      <c r="AE50" s="136">
        <f>+'[1]V11 4D'!AE52</f>
        <v>0</v>
      </c>
      <c r="AF50" s="136">
        <f>+'[1]V11 4D'!AF52</f>
        <v>0</v>
      </c>
      <c r="AG50" s="136">
        <f>+'[1]V11 4D'!AG52</f>
        <v>0</v>
      </c>
      <c r="AH50" s="136">
        <f>+'[1]V11 4D'!AH52</f>
        <v>0</v>
      </c>
      <c r="AI50" s="136">
        <f>+'[1]V11 4D'!AI52</f>
        <v>0</v>
      </c>
      <c r="AJ50" s="136">
        <f>+'[1]V11 4D'!AJ52</f>
        <v>0</v>
      </c>
    </row>
    <row r="51" spans="1:36">
      <c r="A51" s="136">
        <f>+'[1]V11 4D'!A53</f>
        <v>0</v>
      </c>
      <c r="B51" s="136">
        <f>+'[1]V11 4D'!B53</f>
        <v>0</v>
      </c>
      <c r="C51" s="136">
        <f>+'[1]V11 4D'!C53</f>
        <v>0</v>
      </c>
      <c r="D51" s="136">
        <f>+'[1]V11 4D'!D53</f>
        <v>0</v>
      </c>
      <c r="E51" s="136">
        <f>+'[1]V11 4D'!E53</f>
        <v>0</v>
      </c>
      <c r="F51" s="136">
        <f>+'[1]V11 4D'!F53</f>
        <v>0</v>
      </c>
      <c r="G51" s="136">
        <f>+'[1]V11 4D'!G53</f>
        <v>0</v>
      </c>
      <c r="H51" s="136">
        <f>+'[1]V11 4D'!H53</f>
        <v>0</v>
      </c>
      <c r="I51" s="136">
        <f>+'[1]V11 4D'!I53</f>
        <v>0</v>
      </c>
      <c r="J51" s="136">
        <f>+'[1]V11 4D'!J53</f>
        <v>0</v>
      </c>
      <c r="K51" s="136">
        <f>+'[1]V11 4D'!K53</f>
        <v>0</v>
      </c>
      <c r="L51" s="136">
        <f>+'[1]V11 4D'!L53</f>
        <v>0</v>
      </c>
      <c r="M51" s="136">
        <f>+'[1]V11 4D'!M53</f>
        <v>0</v>
      </c>
      <c r="N51" s="136">
        <f>+'[1]V11 4D'!N53</f>
        <v>0</v>
      </c>
      <c r="O51" s="136">
        <f>+'[1]V11 4D'!O53</f>
        <v>0</v>
      </c>
      <c r="P51" s="136">
        <f>+'[1]V11 4D'!P53</f>
        <v>0</v>
      </c>
      <c r="Q51" s="136">
        <f>+'[1]V11 4D'!Q53</f>
        <v>0</v>
      </c>
      <c r="R51" s="136">
        <f>+'[1]V11 4D'!R53</f>
        <v>0</v>
      </c>
      <c r="S51" s="136">
        <f>+'[1]V11 4D'!S53</f>
        <v>0</v>
      </c>
      <c r="T51" s="136">
        <f>+'[1]V11 4D'!T53</f>
        <v>0</v>
      </c>
      <c r="U51" s="136">
        <f>+'[1]V11 4D'!U53</f>
        <v>0</v>
      </c>
      <c r="V51" s="136">
        <f>+'[1]V11 4D'!V53</f>
        <v>0</v>
      </c>
      <c r="W51" s="136">
        <f>+'[1]V11 4D'!W53</f>
        <v>0</v>
      </c>
      <c r="X51" s="136">
        <f>+'[1]V11 4D'!X53</f>
        <v>0</v>
      </c>
      <c r="Y51" s="136">
        <f>+'[1]V11 4D'!Y53</f>
        <v>0</v>
      </c>
      <c r="Z51" s="136">
        <f>+'[1]V11 4D'!Z53</f>
        <v>0</v>
      </c>
      <c r="AA51" s="136">
        <f>+'[1]V11 4D'!AA53</f>
        <v>0</v>
      </c>
      <c r="AB51" s="136">
        <f>+'[1]V11 4D'!AB53</f>
        <v>0</v>
      </c>
      <c r="AC51" s="136">
        <f>+'[1]V11 4D'!AC53</f>
        <v>0</v>
      </c>
      <c r="AD51" s="136">
        <f>+'[1]V11 4D'!AD53</f>
        <v>0</v>
      </c>
      <c r="AE51" s="136">
        <f>+'[1]V11 4D'!AE53</f>
        <v>0</v>
      </c>
      <c r="AF51" s="136">
        <f>+'[1]V11 4D'!AF53</f>
        <v>0</v>
      </c>
      <c r="AG51" s="136">
        <f>+'[1]V11 4D'!AG53</f>
        <v>0</v>
      </c>
      <c r="AH51" s="136">
        <f>+'[1]V11 4D'!AH53</f>
        <v>0</v>
      </c>
      <c r="AI51" s="136">
        <f>+'[1]V11 4D'!AI53</f>
        <v>0</v>
      </c>
      <c r="AJ51" s="136">
        <f>+'[1]V11 4D'!AJ53</f>
        <v>0</v>
      </c>
    </row>
    <row r="52" spans="1:36">
      <c r="A52" s="136">
        <f>+'[1]V11 4D'!A54</f>
        <v>0</v>
      </c>
      <c r="B52" s="136">
        <f>+'[1]V11 4D'!B54</f>
        <v>0</v>
      </c>
      <c r="C52" s="136">
        <f>+'[1]V11 4D'!C54</f>
        <v>0</v>
      </c>
      <c r="D52" s="136">
        <f>+'[1]V11 4D'!D54</f>
        <v>0</v>
      </c>
      <c r="E52" s="136">
        <f>+'[1]V11 4D'!E54</f>
        <v>0</v>
      </c>
      <c r="F52" s="136">
        <f>+'[1]V11 4D'!F54</f>
        <v>0</v>
      </c>
      <c r="G52" s="136">
        <f>+'[1]V11 4D'!G54</f>
        <v>0</v>
      </c>
      <c r="H52" s="136">
        <f>+'[1]V11 4D'!H54</f>
        <v>0</v>
      </c>
      <c r="I52" s="136">
        <f>+'[1]V11 4D'!I54</f>
        <v>0</v>
      </c>
      <c r="J52" s="136">
        <f>+'[1]V11 4D'!J54</f>
        <v>0</v>
      </c>
      <c r="K52" s="136">
        <f>+'[1]V11 4D'!K54</f>
        <v>0</v>
      </c>
      <c r="L52" s="136">
        <f>+'[1]V11 4D'!L54</f>
        <v>0</v>
      </c>
      <c r="M52" s="136">
        <f>+'[1]V11 4D'!M54</f>
        <v>0</v>
      </c>
      <c r="N52" s="136">
        <f>+'[1]V11 4D'!N54</f>
        <v>0</v>
      </c>
      <c r="O52" s="136">
        <f>+'[1]V11 4D'!O54</f>
        <v>0</v>
      </c>
      <c r="P52" s="136">
        <f>+'[1]V11 4D'!P54</f>
        <v>0</v>
      </c>
      <c r="Q52" s="136">
        <f>+'[1]V11 4D'!Q54</f>
        <v>0</v>
      </c>
      <c r="R52" s="136">
        <f>+'[1]V11 4D'!R54</f>
        <v>0</v>
      </c>
      <c r="S52" s="136">
        <f>+'[1]V11 4D'!S54</f>
        <v>0</v>
      </c>
      <c r="T52" s="136">
        <f>+'[1]V11 4D'!T54</f>
        <v>0</v>
      </c>
      <c r="U52" s="136">
        <f>+'[1]V11 4D'!U54</f>
        <v>0</v>
      </c>
      <c r="V52" s="136">
        <f>+'[1]V11 4D'!V54</f>
        <v>0</v>
      </c>
      <c r="W52" s="136">
        <f>+'[1]V11 4D'!W54</f>
        <v>0</v>
      </c>
      <c r="X52" s="136">
        <f>+'[1]V11 4D'!X54</f>
        <v>0</v>
      </c>
      <c r="Y52" s="136">
        <f>+'[1]V11 4D'!Y54</f>
        <v>0</v>
      </c>
      <c r="Z52" s="136">
        <f>+'[1]V11 4D'!Z54</f>
        <v>0</v>
      </c>
      <c r="AA52" s="136">
        <f>+'[1]V11 4D'!AA54</f>
        <v>0</v>
      </c>
      <c r="AB52" s="136">
        <f>+'[1]V11 4D'!AB54</f>
        <v>0</v>
      </c>
      <c r="AC52" s="136">
        <f>+'[1]V11 4D'!AC54</f>
        <v>0</v>
      </c>
      <c r="AD52" s="136">
        <f>+'[1]V11 4D'!AD54</f>
        <v>0</v>
      </c>
      <c r="AE52" s="136">
        <f>+'[1]V11 4D'!AE54</f>
        <v>0</v>
      </c>
      <c r="AF52" s="136">
        <f>+'[1]V11 4D'!AF54</f>
        <v>0</v>
      </c>
      <c r="AG52" s="136">
        <f>+'[1]V11 4D'!AG54</f>
        <v>0</v>
      </c>
      <c r="AH52" s="136">
        <f>+'[1]V11 4D'!AH54</f>
        <v>0</v>
      </c>
      <c r="AI52" s="136">
        <f>+'[1]V11 4D'!AI54</f>
        <v>0</v>
      </c>
      <c r="AJ52" s="136">
        <f>+'[1]V11 4D'!AJ54</f>
        <v>0</v>
      </c>
    </row>
    <row r="54" spans="1:36">
      <c r="A54" s="133" t="s">
        <v>70</v>
      </c>
    </row>
    <row r="55" spans="1:36">
      <c r="A55" s="133" t="s">
        <v>261</v>
      </c>
    </row>
    <row r="77" spans="1:36" s="245" customFormat="1" ht="15" customHeight="1">
      <c r="A77" s="244" t="s">
        <v>428</v>
      </c>
      <c r="B77" s="245">
        <f>SUMIF($A$14:$A$52,$A77,B$14:B$52)</f>
        <v>318</v>
      </c>
      <c r="C77" s="245">
        <f t="shared" ref="C77:AJ78" si="0">SUMIF($A$14:$A$52,$A77,C$14:C$52)</f>
        <v>261</v>
      </c>
      <c r="D77" s="245">
        <f t="shared" si="0"/>
        <v>59</v>
      </c>
      <c r="E77" s="245">
        <f t="shared" si="0"/>
        <v>13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3</v>
      </c>
      <c r="AB77" s="245">
        <f t="shared" si="0"/>
        <v>10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488</v>
      </c>
      <c r="C78" s="245">
        <f t="shared" si="0"/>
        <v>714</v>
      </c>
      <c r="D78" s="245">
        <f t="shared" si="0"/>
        <v>229</v>
      </c>
      <c r="E78" s="245">
        <f t="shared" si="0"/>
        <v>52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11</v>
      </c>
      <c r="AB78" s="245">
        <f t="shared" si="0"/>
        <v>41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0"/>
    <pageSetUpPr fitToPage="1"/>
  </sheetPr>
  <dimension ref="A1:AJ78"/>
  <sheetViews>
    <sheetView zoomScale="90" zoomScaleNormal="90" workbookViewId="0">
      <selection activeCell="R19" sqref="R19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125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 s="147">
        <v>31</v>
      </c>
    </row>
    <row r="9" spans="1:36">
      <c r="A9" s="120" t="s">
        <v>114</v>
      </c>
      <c r="B9" s="120">
        <v>0</v>
      </c>
      <c r="C9" s="120">
        <v>0</v>
      </c>
      <c r="D9" s="120">
        <v>0</v>
      </c>
      <c r="E9" s="120">
        <v>0</v>
      </c>
      <c r="F9" s="120">
        <v>0</v>
      </c>
      <c r="G9" s="120">
        <v>0</v>
      </c>
      <c r="H9" s="120">
        <v>0</v>
      </c>
      <c r="I9" s="120">
        <v>0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</row>
    <row r="10" spans="1:36">
      <c r="A10" s="120" t="s">
        <v>113</v>
      </c>
      <c r="B10" s="120">
        <v>0</v>
      </c>
      <c r="C10" s="120">
        <v>0</v>
      </c>
      <c r="D10" s="120">
        <v>0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 s="120">
        <v>0</v>
      </c>
    </row>
    <row r="11" spans="1:36">
      <c r="A11" s="120" t="s">
        <v>112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</row>
    <row r="12" spans="1:36" s="189" customFormat="1">
      <c r="A12" s="120" t="s">
        <v>111</v>
      </c>
      <c r="B12" s="120">
        <v>0</v>
      </c>
      <c r="C12" s="120">
        <v>0</v>
      </c>
      <c r="D12" s="120">
        <v>0</v>
      </c>
      <c r="E12" s="120">
        <v>0</v>
      </c>
      <c r="F12" s="120">
        <v>0</v>
      </c>
      <c r="G12" s="120"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</row>
    <row r="13" spans="1:36">
      <c r="A13" s="120" t="s">
        <v>110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0</v>
      </c>
      <c r="AF13" s="120">
        <v>0</v>
      </c>
      <c r="AG13" s="120">
        <v>0</v>
      </c>
      <c r="AH13" s="120">
        <v>0</v>
      </c>
      <c r="AI13" s="120">
        <v>0</v>
      </c>
      <c r="AJ13" s="120">
        <v>0</v>
      </c>
    </row>
    <row r="14" spans="1:36">
      <c r="A14" s="120" t="s">
        <v>109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</row>
    <row r="15" spans="1:36">
      <c r="A15" s="120" t="s">
        <v>108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</row>
    <row r="16" spans="1:36">
      <c r="A16" s="120" t="s">
        <v>435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 s="120">
        <v>0</v>
      </c>
    </row>
    <row r="17" spans="1:36">
      <c r="A17" s="120" t="s">
        <v>436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</row>
    <row r="18" spans="1:36">
      <c r="A18" s="120" t="s">
        <v>105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  <c r="AJ18" s="120">
        <v>0</v>
      </c>
    </row>
    <row r="19" spans="1:36" s="80" customFormat="1">
      <c r="A19" s="120" t="s">
        <v>428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</row>
    <row r="20" spans="1:36">
      <c r="A20" s="120" t="s">
        <v>103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</row>
    <row r="21" spans="1:36">
      <c r="A21" s="120" t="s">
        <v>102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</row>
    <row r="22" spans="1:36">
      <c r="A22" s="120" t="s">
        <v>99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</row>
    <row r="23" spans="1:36">
      <c r="A23" s="120" t="s">
        <v>98</v>
      </c>
      <c r="B23" s="120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</row>
    <row r="24" spans="1:36">
      <c r="A24" s="120" t="s">
        <v>97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  <c r="AJ24" s="120">
        <v>0</v>
      </c>
    </row>
    <row r="25" spans="1:36">
      <c r="A25" s="120" t="s">
        <v>96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</row>
    <row r="26" spans="1:36">
      <c r="A26" s="120" t="s">
        <v>95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</row>
    <row r="27" spans="1:36">
      <c r="A27" s="120" t="s">
        <v>94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</row>
    <row r="28" spans="1:36">
      <c r="A28" s="120" t="s">
        <v>93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</row>
    <row r="29" spans="1:36">
      <c r="A29" s="120" t="s">
        <v>92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</row>
    <row r="30" spans="1:36">
      <c r="A30" s="120" t="s">
        <v>91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</row>
    <row r="31" spans="1:36">
      <c r="A31" s="120" t="s">
        <v>90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</row>
    <row r="32" spans="1:36">
      <c r="A32" s="120" t="s">
        <v>89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</row>
    <row r="33" spans="1:36">
      <c r="A33" s="120" t="s">
        <v>88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</row>
    <row r="34" spans="1:36">
      <c r="A34" s="120" t="s">
        <v>429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</row>
    <row r="35" spans="1:36">
      <c r="A35" s="120" t="s">
        <v>86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</row>
    <row r="36" spans="1:36" s="80" customFormat="1">
      <c r="A36" s="120" t="s">
        <v>85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</v>
      </c>
      <c r="Z36" s="120">
        <v>0</v>
      </c>
      <c r="AA36" s="120">
        <v>0</v>
      </c>
      <c r="AB36" s="120">
        <v>0</v>
      </c>
      <c r="AC36" s="120">
        <v>0</v>
      </c>
      <c r="AD36" s="120">
        <v>0</v>
      </c>
      <c r="AE36" s="120">
        <v>0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</row>
    <row r="37" spans="1:36">
      <c r="A37" s="120" t="s">
        <v>84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  <c r="AJ37" s="120">
        <v>0</v>
      </c>
    </row>
    <row r="38" spans="1:36">
      <c r="A38" s="120" t="s">
        <v>83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</row>
    <row r="39" spans="1:36">
      <c r="A39" s="120" t="s">
        <v>82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</row>
    <row r="40" spans="1:36">
      <c r="A40" s="120" t="s">
        <v>81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</row>
    <row r="41" spans="1:36">
      <c r="A41" s="120" t="s">
        <v>80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</row>
    <row r="42" spans="1:36">
      <c r="A42" s="120" t="s">
        <v>79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</row>
    <row r="43" spans="1:36">
      <c r="A43" s="120" t="s">
        <v>78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  <c r="AJ43" s="120">
        <v>0</v>
      </c>
    </row>
    <row r="44" spans="1:36">
      <c r="A44" s="120" t="s">
        <v>77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 s="120">
        <v>0</v>
      </c>
    </row>
    <row r="45" spans="1:36">
      <c r="A45" s="120" t="s">
        <v>76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</row>
    <row r="46" spans="1:36">
      <c r="A46" s="120" t="s">
        <v>75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  <c r="AJ46" s="120">
        <v>0</v>
      </c>
    </row>
    <row r="47" spans="1:36">
      <c r="A47" s="120" t="s">
        <v>74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</row>
    <row r="48" spans="1:36">
      <c r="A48" s="120" t="s">
        <v>73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  <c r="AJ48" s="120">
        <v>0</v>
      </c>
    </row>
    <row r="49" spans="1:36">
      <c r="A49" s="120" t="s">
        <v>72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</row>
    <row r="50" spans="1:36">
      <c r="A50" s="120" t="s">
        <v>71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</row>
    <row r="51" spans="1:36">
      <c r="A51" s="120">
        <v>0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</row>
    <row r="52" spans="1:36">
      <c r="A52" s="120">
        <v>0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0</v>
      </c>
      <c r="AH52" s="120">
        <v>0</v>
      </c>
      <c r="AI52" s="120">
        <v>0</v>
      </c>
      <c r="AJ52" s="120">
        <v>0</v>
      </c>
    </row>
    <row r="54" spans="1:36">
      <c r="A54" s="118" t="s">
        <v>70</v>
      </c>
    </row>
    <row r="55" spans="1:36">
      <c r="A55" s="118" t="s">
        <v>219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0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0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I55"/>
  <sheetViews>
    <sheetView zoomScale="90" zoomScaleNormal="90" workbookViewId="0">
      <selection activeCell="AE27" sqref="AE27"/>
    </sheetView>
  </sheetViews>
  <sheetFormatPr defaultRowHeight="15"/>
  <sheetData>
    <row r="1" spans="1:35">
      <c r="A1" s="82" t="s">
        <v>117</v>
      </c>
    </row>
    <row r="3" spans="1:35">
      <c r="A3" s="82" t="s">
        <v>116</v>
      </c>
    </row>
    <row r="4" spans="1:35">
      <c r="A4" s="82" t="s">
        <v>115</v>
      </c>
    </row>
    <row r="5" spans="1:35">
      <c r="A5" s="82" t="s">
        <v>126</v>
      </c>
    </row>
    <row r="6" spans="1:35">
      <c r="A6" s="82" t="s">
        <v>192</v>
      </c>
    </row>
    <row r="8" spans="1:35">
      <c r="A8" s="87" t="s">
        <v>0</v>
      </c>
      <c r="B8" s="87" t="s">
        <v>177</v>
      </c>
      <c r="C8" s="87" t="s">
        <v>183</v>
      </c>
      <c r="D8" s="87" t="s">
        <v>193</v>
      </c>
      <c r="E8" s="87" t="s">
        <v>157</v>
      </c>
      <c r="F8" s="87">
        <v>1</v>
      </c>
      <c r="G8" s="87">
        <v>2</v>
      </c>
      <c r="H8" s="87">
        <v>3</v>
      </c>
      <c r="I8" s="87">
        <v>4</v>
      </c>
      <c r="J8" s="87">
        <v>5</v>
      </c>
      <c r="K8" s="87">
        <v>6</v>
      </c>
      <c r="L8" s="87">
        <v>7</v>
      </c>
      <c r="M8" s="87">
        <v>8</v>
      </c>
      <c r="N8" s="87">
        <v>9</v>
      </c>
      <c r="O8" s="87">
        <v>10</v>
      </c>
      <c r="P8" s="87">
        <v>11</v>
      </c>
      <c r="Q8" s="87">
        <v>12</v>
      </c>
      <c r="R8" s="87">
        <v>13</v>
      </c>
      <c r="S8" s="87">
        <v>14</v>
      </c>
      <c r="T8" s="87">
        <v>15</v>
      </c>
      <c r="U8" s="87">
        <v>16</v>
      </c>
      <c r="V8" s="87">
        <v>17</v>
      </c>
      <c r="W8" s="87">
        <v>18</v>
      </c>
      <c r="X8" s="87">
        <v>19</v>
      </c>
      <c r="Y8" s="87">
        <v>20</v>
      </c>
      <c r="Z8" s="87">
        <v>21</v>
      </c>
      <c r="AA8" s="87">
        <v>22</v>
      </c>
      <c r="AB8" s="87">
        <v>23</v>
      </c>
      <c r="AC8" s="87">
        <v>24</v>
      </c>
      <c r="AD8" s="87">
        <v>25</v>
      </c>
      <c r="AE8" s="87">
        <v>26</v>
      </c>
      <c r="AF8" s="87">
        <v>27</v>
      </c>
      <c r="AG8" s="87">
        <v>28</v>
      </c>
      <c r="AH8" s="87">
        <v>29</v>
      </c>
      <c r="AI8" s="87">
        <v>30</v>
      </c>
    </row>
    <row r="9" spans="1:35">
      <c r="A9" s="83" t="s">
        <v>114</v>
      </c>
      <c r="B9" s="83">
        <v>-26855</v>
      </c>
      <c r="C9" s="83">
        <v>15746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0</v>
      </c>
      <c r="U9" s="83">
        <v>0</v>
      </c>
      <c r="V9" s="83">
        <v>0</v>
      </c>
      <c r="W9" s="83">
        <v>0</v>
      </c>
      <c r="X9" s="83">
        <v>0</v>
      </c>
      <c r="Y9" s="83">
        <v>0</v>
      </c>
      <c r="Z9" s="83">
        <v>0</v>
      </c>
      <c r="AA9" s="83">
        <v>0</v>
      </c>
      <c r="AB9" s="83">
        <v>0</v>
      </c>
      <c r="AC9" s="83">
        <v>0</v>
      </c>
      <c r="AD9" s="83">
        <v>0</v>
      </c>
      <c r="AE9" s="83">
        <v>0</v>
      </c>
      <c r="AF9" s="83">
        <v>0</v>
      </c>
      <c r="AG9" s="83">
        <v>0</v>
      </c>
      <c r="AH9" s="83">
        <v>0</v>
      </c>
      <c r="AI9" s="83">
        <v>0</v>
      </c>
    </row>
    <row r="10" spans="1:35">
      <c r="A10" s="83" t="s">
        <v>113</v>
      </c>
      <c r="B10" s="83">
        <v>-26855</v>
      </c>
      <c r="C10" s="83">
        <v>15746</v>
      </c>
      <c r="D10" s="83">
        <v>0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0</v>
      </c>
      <c r="L10" s="83">
        <v>0</v>
      </c>
      <c r="M10" s="83">
        <v>0</v>
      </c>
      <c r="N10" s="83">
        <v>0</v>
      </c>
      <c r="O10" s="83">
        <v>0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83">
        <v>0</v>
      </c>
      <c r="V10" s="83">
        <v>0</v>
      </c>
      <c r="W10" s="83">
        <v>0</v>
      </c>
      <c r="X10" s="83">
        <v>0</v>
      </c>
      <c r="Y10" s="83">
        <v>0</v>
      </c>
      <c r="Z10" s="83">
        <v>0</v>
      </c>
      <c r="AA10" s="83">
        <v>0</v>
      </c>
      <c r="AB10" s="83">
        <v>0</v>
      </c>
      <c r="AC10" s="83">
        <v>0</v>
      </c>
      <c r="AD10" s="83">
        <v>0</v>
      </c>
      <c r="AE10" s="83">
        <v>0</v>
      </c>
      <c r="AF10" s="83">
        <v>0</v>
      </c>
      <c r="AG10" s="83">
        <v>0</v>
      </c>
      <c r="AH10" s="83">
        <v>0</v>
      </c>
      <c r="AI10" s="83">
        <v>0</v>
      </c>
    </row>
    <row r="11" spans="1:35">
      <c r="A11" s="83" t="s">
        <v>112</v>
      </c>
      <c r="B11" s="83">
        <v>0</v>
      </c>
      <c r="C11" s="83">
        <v>0</v>
      </c>
      <c r="D11" s="83">
        <v>0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83">
        <v>0</v>
      </c>
      <c r="V11" s="83">
        <v>0</v>
      </c>
      <c r="W11" s="83">
        <v>0</v>
      </c>
      <c r="X11" s="83">
        <v>0</v>
      </c>
      <c r="Y11" s="83">
        <v>0</v>
      </c>
      <c r="Z11" s="83">
        <v>0</v>
      </c>
      <c r="AA11" s="83">
        <v>0</v>
      </c>
      <c r="AB11" s="83">
        <v>0</v>
      </c>
      <c r="AC11" s="83">
        <v>0</v>
      </c>
      <c r="AD11" s="83">
        <v>0</v>
      </c>
      <c r="AE11" s="83">
        <v>0</v>
      </c>
      <c r="AF11" s="83">
        <v>0</v>
      </c>
      <c r="AG11" s="83">
        <v>0</v>
      </c>
      <c r="AH11" s="83">
        <v>0</v>
      </c>
      <c r="AI11" s="83">
        <v>0</v>
      </c>
    </row>
    <row r="12" spans="1:35">
      <c r="A12" s="84" t="s">
        <v>111</v>
      </c>
      <c r="B12" s="84">
        <v>0</v>
      </c>
      <c r="C12" s="84">
        <v>0</v>
      </c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</row>
    <row r="13" spans="1:35">
      <c r="A13" s="87" t="s">
        <v>110</v>
      </c>
      <c r="B13" s="272"/>
      <c r="C13" s="272"/>
      <c r="D13" s="272"/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</row>
    <row r="14" spans="1:35">
      <c r="A14" s="83" t="s">
        <v>109</v>
      </c>
      <c r="B14" s="83">
        <v>0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83">
        <v>0</v>
      </c>
      <c r="AG14" s="83">
        <v>0</v>
      </c>
      <c r="AH14" s="83">
        <v>0</v>
      </c>
      <c r="AI14" s="83">
        <v>0</v>
      </c>
    </row>
    <row r="15" spans="1:35">
      <c r="A15" s="83" t="s">
        <v>108</v>
      </c>
      <c r="B15" s="83">
        <v>0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83">
        <v>0</v>
      </c>
      <c r="AF15" s="83">
        <v>0</v>
      </c>
      <c r="AG15" s="83">
        <v>0</v>
      </c>
      <c r="AH15" s="83">
        <v>0</v>
      </c>
      <c r="AI15" s="83">
        <v>0</v>
      </c>
    </row>
    <row r="16" spans="1:35">
      <c r="A16" s="83" t="s">
        <v>107</v>
      </c>
      <c r="B16" s="83">
        <v>0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83">
        <v>0</v>
      </c>
      <c r="AB16" s="83">
        <v>0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</row>
    <row r="17" spans="1:35">
      <c r="A17" s="83" t="s">
        <v>106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</row>
    <row r="18" spans="1:35">
      <c r="A18" s="83" t="s">
        <v>105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83">
        <v>0</v>
      </c>
      <c r="W18" s="83">
        <v>0</v>
      </c>
      <c r="X18" s="83">
        <v>0</v>
      </c>
      <c r="Y18" s="83">
        <v>0</v>
      </c>
      <c r="Z18" s="83">
        <v>0</v>
      </c>
      <c r="AA18" s="83">
        <v>0</v>
      </c>
      <c r="AB18" s="83">
        <v>0</v>
      </c>
      <c r="AC18" s="83">
        <v>0</v>
      </c>
      <c r="AD18" s="83">
        <v>0</v>
      </c>
      <c r="AE18" s="83">
        <v>0</v>
      </c>
      <c r="AF18" s="83">
        <v>0</v>
      </c>
      <c r="AG18" s="83">
        <v>0</v>
      </c>
      <c r="AH18" s="83">
        <v>0</v>
      </c>
      <c r="AI18" s="83">
        <v>0</v>
      </c>
    </row>
    <row r="19" spans="1:35" s="80" customFormat="1">
      <c r="A19" s="85" t="s">
        <v>104</v>
      </c>
      <c r="B19" s="85">
        <v>0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 s="85">
        <v>0</v>
      </c>
      <c r="I19" s="85">
        <v>0</v>
      </c>
      <c r="J19" s="85">
        <v>0</v>
      </c>
      <c r="K19" s="85">
        <v>0</v>
      </c>
      <c r="L19" s="85">
        <v>0</v>
      </c>
      <c r="M19" s="85">
        <v>0</v>
      </c>
      <c r="N19" s="85">
        <v>0</v>
      </c>
      <c r="O19" s="85">
        <v>0</v>
      </c>
      <c r="P19" s="85">
        <v>0</v>
      </c>
      <c r="Q19" s="85">
        <v>0</v>
      </c>
      <c r="R19" s="85">
        <v>0</v>
      </c>
      <c r="S19" s="85">
        <v>0</v>
      </c>
      <c r="T19" s="85">
        <v>0</v>
      </c>
      <c r="U19" s="85">
        <v>0</v>
      </c>
      <c r="V19" s="85">
        <v>0</v>
      </c>
      <c r="W19" s="85">
        <v>0</v>
      </c>
      <c r="X19" s="85">
        <v>0</v>
      </c>
      <c r="Y19" s="85">
        <v>0</v>
      </c>
      <c r="Z19" s="85">
        <v>0</v>
      </c>
      <c r="AA19" s="85">
        <v>0</v>
      </c>
      <c r="AB19" s="85">
        <v>0</v>
      </c>
      <c r="AC19" s="85">
        <v>0</v>
      </c>
      <c r="AD19" s="85">
        <v>0</v>
      </c>
      <c r="AE19" s="85">
        <v>0</v>
      </c>
      <c r="AF19" s="85">
        <v>0</v>
      </c>
      <c r="AG19" s="85">
        <v>0</v>
      </c>
      <c r="AH19" s="85">
        <v>0</v>
      </c>
      <c r="AI19" s="85">
        <v>0</v>
      </c>
    </row>
    <row r="20" spans="1:35">
      <c r="A20" s="83" t="s">
        <v>103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</row>
    <row r="21" spans="1:35">
      <c r="A21" s="83" t="s">
        <v>102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3">
        <v>0</v>
      </c>
      <c r="V21" s="83">
        <v>0</v>
      </c>
      <c r="W21" s="83">
        <v>0</v>
      </c>
      <c r="X21" s="83">
        <v>0</v>
      </c>
      <c r="Y21" s="83">
        <v>0</v>
      </c>
      <c r="Z21" s="83">
        <v>0</v>
      </c>
      <c r="AA21" s="83">
        <v>0</v>
      </c>
      <c r="AB21" s="83">
        <v>0</v>
      </c>
      <c r="AC21" s="83">
        <v>0</v>
      </c>
      <c r="AD21" s="83">
        <v>0</v>
      </c>
      <c r="AE21" s="83">
        <v>0</v>
      </c>
      <c r="AF21" s="83">
        <v>0</v>
      </c>
      <c r="AG21" s="83">
        <v>0</v>
      </c>
      <c r="AH21" s="83">
        <v>0</v>
      </c>
      <c r="AI21" s="83">
        <v>0</v>
      </c>
    </row>
    <row r="22" spans="1:35">
      <c r="A22" s="83" t="s">
        <v>101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Z22" s="83">
        <v>0</v>
      </c>
      <c r="AA22" s="83">
        <v>0</v>
      </c>
      <c r="AB22" s="83">
        <v>0</v>
      </c>
      <c r="AC22" s="83">
        <v>0</v>
      </c>
      <c r="AD22" s="83">
        <v>0</v>
      </c>
      <c r="AE22" s="83">
        <v>0</v>
      </c>
      <c r="AF22" s="83">
        <v>0</v>
      </c>
      <c r="AG22" s="83">
        <v>0</v>
      </c>
      <c r="AH22" s="83">
        <v>0</v>
      </c>
      <c r="AI22" s="83">
        <v>0</v>
      </c>
    </row>
    <row r="23" spans="1:35">
      <c r="A23" s="83" t="s">
        <v>100</v>
      </c>
      <c r="B23" s="83">
        <v>0</v>
      </c>
      <c r="C23" s="83">
        <v>0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0</v>
      </c>
      <c r="AC23" s="83">
        <v>0</v>
      </c>
      <c r="AD23" s="83">
        <v>0</v>
      </c>
      <c r="AE23" s="83">
        <v>0</v>
      </c>
      <c r="AF23" s="83">
        <v>0</v>
      </c>
      <c r="AG23" s="83">
        <v>0</v>
      </c>
      <c r="AH23" s="83">
        <v>0</v>
      </c>
      <c r="AI23" s="83">
        <v>0</v>
      </c>
    </row>
    <row r="24" spans="1:35">
      <c r="A24" s="83" t="s">
        <v>99</v>
      </c>
      <c r="B24" s="83">
        <v>0</v>
      </c>
      <c r="C24" s="83">
        <v>0</v>
      </c>
      <c r="D24" s="83">
        <v>0</v>
      </c>
      <c r="E24" s="83">
        <v>0</v>
      </c>
      <c r="F24" s="83">
        <v>0</v>
      </c>
      <c r="G24" s="83">
        <v>0</v>
      </c>
      <c r="H24" s="83">
        <v>0</v>
      </c>
      <c r="I24" s="83">
        <v>0</v>
      </c>
      <c r="J24" s="83">
        <v>0</v>
      </c>
      <c r="K24" s="83">
        <v>0</v>
      </c>
      <c r="L24" s="83">
        <v>0</v>
      </c>
      <c r="M24" s="83">
        <v>0</v>
      </c>
      <c r="N24" s="83">
        <v>0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3">
        <v>0</v>
      </c>
      <c r="V24" s="83">
        <v>0</v>
      </c>
      <c r="W24" s="83">
        <v>0</v>
      </c>
      <c r="X24" s="83">
        <v>0</v>
      </c>
      <c r="Y24" s="83">
        <v>0</v>
      </c>
      <c r="Z24" s="83">
        <v>0</v>
      </c>
      <c r="AA24" s="83">
        <v>0</v>
      </c>
      <c r="AB24" s="83">
        <v>0</v>
      </c>
      <c r="AC24" s="83">
        <v>0</v>
      </c>
      <c r="AD24" s="83">
        <v>0</v>
      </c>
      <c r="AE24" s="83">
        <v>0</v>
      </c>
      <c r="AF24" s="83">
        <v>0</v>
      </c>
      <c r="AG24" s="83">
        <v>0</v>
      </c>
      <c r="AH24" s="83">
        <v>0</v>
      </c>
      <c r="AI24" s="83">
        <v>0</v>
      </c>
    </row>
    <row r="25" spans="1:35">
      <c r="A25" s="83" t="s">
        <v>98</v>
      </c>
      <c r="B25" s="83">
        <v>0</v>
      </c>
      <c r="C25" s="83">
        <v>0</v>
      </c>
      <c r="D25" s="83">
        <v>0</v>
      </c>
      <c r="E25" s="83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83">
        <v>0</v>
      </c>
      <c r="AF25" s="83">
        <v>0</v>
      </c>
      <c r="AG25" s="83">
        <v>0</v>
      </c>
      <c r="AH25" s="83">
        <v>0</v>
      </c>
      <c r="AI25" s="83">
        <v>0</v>
      </c>
    </row>
    <row r="26" spans="1:35">
      <c r="A26" s="83" t="s">
        <v>97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0</v>
      </c>
      <c r="AC26" s="83">
        <v>0</v>
      </c>
      <c r="AD26" s="83">
        <v>0</v>
      </c>
      <c r="AE26" s="83">
        <v>0</v>
      </c>
      <c r="AF26" s="83">
        <v>0</v>
      </c>
      <c r="AG26" s="83">
        <v>0</v>
      </c>
      <c r="AH26" s="83">
        <v>0</v>
      </c>
      <c r="AI26" s="83">
        <v>0</v>
      </c>
    </row>
    <row r="27" spans="1:35">
      <c r="A27" s="83" t="s">
        <v>96</v>
      </c>
      <c r="B27" s="83">
        <v>0</v>
      </c>
      <c r="C27" s="83">
        <v>0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Z27" s="83">
        <v>0</v>
      </c>
      <c r="AA27" s="83">
        <v>0</v>
      </c>
      <c r="AB27" s="83">
        <v>0</v>
      </c>
      <c r="AC27" s="83">
        <v>0</v>
      </c>
      <c r="AD27" s="83">
        <v>0</v>
      </c>
      <c r="AE27" s="83">
        <v>0</v>
      </c>
      <c r="AF27" s="83">
        <v>0</v>
      </c>
      <c r="AG27" s="83">
        <v>0</v>
      </c>
      <c r="AH27" s="83">
        <v>0</v>
      </c>
      <c r="AI27" s="83">
        <v>0</v>
      </c>
    </row>
    <row r="28" spans="1:35">
      <c r="A28" s="83" t="s">
        <v>95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</row>
    <row r="29" spans="1:35">
      <c r="A29" s="83" t="s">
        <v>94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</row>
    <row r="30" spans="1:35">
      <c r="A30" s="83" t="s">
        <v>93</v>
      </c>
      <c r="B30" s="83">
        <v>0</v>
      </c>
      <c r="C30" s="83">
        <v>0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Z30" s="83">
        <v>0</v>
      </c>
      <c r="AA30" s="83">
        <v>0</v>
      </c>
      <c r="AB30" s="83">
        <v>0</v>
      </c>
      <c r="AC30" s="83">
        <v>0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</row>
    <row r="31" spans="1:35">
      <c r="A31" s="83" t="s">
        <v>92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</row>
    <row r="32" spans="1:35">
      <c r="A32" s="83" t="s">
        <v>91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</row>
    <row r="33" spans="1:35">
      <c r="A33" s="83" t="s">
        <v>90</v>
      </c>
      <c r="B33" s="83">
        <v>0</v>
      </c>
      <c r="C33" s="83">
        <v>0</v>
      </c>
      <c r="D33" s="83">
        <v>0</v>
      </c>
      <c r="E33" s="83">
        <v>0</v>
      </c>
      <c r="F33" s="83">
        <v>0</v>
      </c>
      <c r="G33" s="83">
        <v>0</v>
      </c>
      <c r="H33" s="83">
        <v>0</v>
      </c>
      <c r="I33" s="83">
        <v>0</v>
      </c>
      <c r="J33" s="83">
        <v>0</v>
      </c>
      <c r="K33" s="83">
        <v>0</v>
      </c>
      <c r="L33" s="83">
        <v>0</v>
      </c>
      <c r="M33" s="83">
        <v>0</v>
      </c>
      <c r="N33" s="83">
        <v>0</v>
      </c>
      <c r="O33" s="83">
        <v>0</v>
      </c>
      <c r="P33" s="83">
        <v>0</v>
      </c>
      <c r="Q33" s="83">
        <v>0</v>
      </c>
      <c r="R33" s="83">
        <v>0</v>
      </c>
      <c r="S33" s="83">
        <v>0</v>
      </c>
      <c r="T33" s="83">
        <v>0</v>
      </c>
      <c r="U33" s="83">
        <v>0</v>
      </c>
      <c r="V33" s="83">
        <v>0</v>
      </c>
      <c r="W33" s="83">
        <v>0</v>
      </c>
      <c r="X33" s="83">
        <v>0</v>
      </c>
      <c r="Y33" s="83">
        <v>0</v>
      </c>
      <c r="Z33" s="83">
        <v>0</v>
      </c>
      <c r="AA33" s="83">
        <v>0</v>
      </c>
      <c r="AB33" s="83">
        <v>0</v>
      </c>
      <c r="AC33" s="83">
        <v>0</v>
      </c>
      <c r="AD33" s="83">
        <v>0</v>
      </c>
      <c r="AE33" s="83">
        <v>0</v>
      </c>
      <c r="AF33" s="83">
        <v>0</v>
      </c>
      <c r="AG33" s="83">
        <v>0</v>
      </c>
      <c r="AH33" s="83">
        <v>0</v>
      </c>
      <c r="AI33" s="83">
        <v>0</v>
      </c>
    </row>
    <row r="34" spans="1:35">
      <c r="A34" s="83" t="s">
        <v>89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83">
        <v>0</v>
      </c>
      <c r="AF34" s="83">
        <v>0</v>
      </c>
      <c r="AG34" s="83">
        <v>0</v>
      </c>
      <c r="AH34" s="83">
        <v>0</v>
      </c>
      <c r="AI34" s="83">
        <v>0</v>
      </c>
    </row>
    <row r="35" spans="1:35">
      <c r="A35" s="83" t="s">
        <v>88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</row>
    <row r="36" spans="1:35" s="80" customFormat="1">
      <c r="A36" s="85" t="s">
        <v>87</v>
      </c>
      <c r="B36" s="85">
        <v>0</v>
      </c>
      <c r="C36" s="85">
        <v>0</v>
      </c>
      <c r="D36" s="85">
        <v>0</v>
      </c>
      <c r="E36" s="85">
        <v>0</v>
      </c>
      <c r="F36" s="85">
        <v>0</v>
      </c>
      <c r="G36" s="85">
        <v>0</v>
      </c>
      <c r="H36" s="85">
        <v>0</v>
      </c>
      <c r="I36" s="85">
        <v>0</v>
      </c>
      <c r="J36" s="85">
        <v>0</v>
      </c>
      <c r="K36" s="85">
        <v>0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  <c r="Q36" s="85">
        <v>0</v>
      </c>
      <c r="R36" s="85">
        <v>0</v>
      </c>
      <c r="S36" s="85">
        <v>0</v>
      </c>
      <c r="T36" s="85">
        <v>0</v>
      </c>
      <c r="U36" s="85">
        <v>0</v>
      </c>
      <c r="V36" s="85">
        <v>0</v>
      </c>
      <c r="W36" s="85">
        <v>0</v>
      </c>
      <c r="X36" s="85">
        <v>0</v>
      </c>
      <c r="Y36" s="85">
        <v>0</v>
      </c>
      <c r="Z36" s="85">
        <v>0</v>
      </c>
      <c r="AA36" s="85">
        <v>0</v>
      </c>
      <c r="AB36" s="85">
        <v>0</v>
      </c>
      <c r="AC36" s="85">
        <v>0</v>
      </c>
      <c r="AD36" s="85">
        <v>0</v>
      </c>
      <c r="AE36" s="85">
        <v>0</v>
      </c>
      <c r="AF36" s="85">
        <v>0</v>
      </c>
      <c r="AG36" s="85">
        <v>0</v>
      </c>
      <c r="AH36" s="85">
        <v>0</v>
      </c>
      <c r="AI36" s="85">
        <v>0</v>
      </c>
    </row>
    <row r="37" spans="1:35">
      <c r="A37" s="83" t="s">
        <v>86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83">
        <v>0</v>
      </c>
      <c r="AF37" s="83">
        <v>0</v>
      </c>
      <c r="AG37" s="83">
        <v>0</v>
      </c>
      <c r="AH37" s="83">
        <v>0</v>
      </c>
      <c r="AI37" s="83">
        <v>0</v>
      </c>
    </row>
    <row r="38" spans="1:35">
      <c r="A38" s="83" t="s">
        <v>85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83">
        <v>0</v>
      </c>
      <c r="AF38" s="83">
        <v>0</v>
      </c>
      <c r="AG38" s="83">
        <v>0</v>
      </c>
      <c r="AH38" s="83">
        <v>0</v>
      </c>
      <c r="AI38" s="83">
        <v>0</v>
      </c>
    </row>
    <row r="39" spans="1:35">
      <c r="A39" s="83" t="s">
        <v>84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0</v>
      </c>
      <c r="X39" s="83">
        <v>0</v>
      </c>
      <c r="Y39" s="83">
        <v>0</v>
      </c>
      <c r="Z39" s="83">
        <v>0</v>
      </c>
      <c r="AA39" s="83">
        <v>0</v>
      </c>
      <c r="AB39" s="83">
        <v>0</v>
      </c>
      <c r="AC39" s="83">
        <v>0</v>
      </c>
      <c r="AD39" s="83">
        <v>0</v>
      </c>
      <c r="AE39" s="83">
        <v>0</v>
      </c>
      <c r="AF39" s="83">
        <v>0</v>
      </c>
      <c r="AG39" s="83">
        <v>0</v>
      </c>
      <c r="AH39" s="83">
        <v>0</v>
      </c>
      <c r="AI39" s="83">
        <v>0</v>
      </c>
    </row>
    <row r="40" spans="1:35">
      <c r="A40" s="83" t="s">
        <v>83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83">
        <v>0</v>
      </c>
      <c r="AF40" s="83">
        <v>0</v>
      </c>
      <c r="AG40" s="83">
        <v>0</v>
      </c>
      <c r="AH40" s="83">
        <v>0</v>
      </c>
      <c r="AI40" s="83">
        <v>0</v>
      </c>
    </row>
    <row r="41" spans="1:35">
      <c r="A41" s="83" t="s">
        <v>82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  <c r="R41" s="83">
        <v>0</v>
      </c>
      <c r="S41" s="83">
        <v>0</v>
      </c>
      <c r="T41" s="83">
        <v>0</v>
      </c>
      <c r="U41" s="83">
        <v>0</v>
      </c>
      <c r="V41" s="83">
        <v>0</v>
      </c>
      <c r="W41" s="83">
        <v>0</v>
      </c>
      <c r="X41" s="83">
        <v>0</v>
      </c>
      <c r="Y41" s="83">
        <v>0</v>
      </c>
      <c r="Z41" s="83">
        <v>0</v>
      </c>
      <c r="AA41" s="83">
        <v>0</v>
      </c>
      <c r="AB41" s="83">
        <v>0</v>
      </c>
      <c r="AC41" s="83">
        <v>0</v>
      </c>
      <c r="AD41" s="83">
        <v>0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</row>
    <row r="42" spans="1:35">
      <c r="A42" s="83" t="s">
        <v>81</v>
      </c>
      <c r="B42" s="83">
        <v>0</v>
      </c>
      <c r="C42" s="83">
        <v>0</v>
      </c>
      <c r="D42" s="83">
        <v>0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0</v>
      </c>
      <c r="AE42" s="83">
        <v>0</v>
      </c>
      <c r="AF42" s="83">
        <v>0</v>
      </c>
      <c r="AG42" s="83">
        <v>0</v>
      </c>
      <c r="AH42" s="83">
        <v>0</v>
      </c>
      <c r="AI42" s="83">
        <v>0</v>
      </c>
    </row>
    <row r="43" spans="1:35">
      <c r="A43" s="83" t="s">
        <v>80</v>
      </c>
      <c r="B43" s="83">
        <v>0</v>
      </c>
      <c r="C43" s="83">
        <v>0</v>
      </c>
      <c r="D43" s="83">
        <v>0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3">
        <v>0</v>
      </c>
      <c r="K43" s="83">
        <v>0</v>
      </c>
      <c r="L43" s="83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Z43" s="83">
        <v>0</v>
      </c>
      <c r="AA43" s="83">
        <v>0</v>
      </c>
      <c r="AB43" s="83">
        <v>0</v>
      </c>
      <c r="AC43" s="83">
        <v>0</v>
      </c>
      <c r="AD43" s="83">
        <v>0</v>
      </c>
      <c r="AE43" s="83">
        <v>0</v>
      </c>
      <c r="AF43" s="83">
        <v>0</v>
      </c>
      <c r="AG43" s="83">
        <v>0</v>
      </c>
      <c r="AH43" s="83">
        <v>0</v>
      </c>
      <c r="AI43" s="83">
        <v>0</v>
      </c>
    </row>
    <row r="44" spans="1:35">
      <c r="A44" s="83" t="s">
        <v>79</v>
      </c>
      <c r="B44" s="83">
        <v>0</v>
      </c>
      <c r="C44" s="83">
        <v>0</v>
      </c>
      <c r="D44" s="83">
        <v>0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</row>
    <row r="45" spans="1:35">
      <c r="A45" s="83" t="s">
        <v>78</v>
      </c>
      <c r="B45" s="83">
        <v>0</v>
      </c>
      <c r="C45" s="83">
        <v>0</v>
      </c>
      <c r="D45" s="83">
        <v>0</v>
      </c>
      <c r="E45" s="83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</row>
    <row r="46" spans="1:35">
      <c r="A46" s="83" t="s">
        <v>77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Z46" s="83">
        <v>0</v>
      </c>
      <c r="AA46" s="83">
        <v>0</v>
      </c>
      <c r="AB46" s="83">
        <v>0</v>
      </c>
      <c r="AC46" s="83">
        <v>0</v>
      </c>
      <c r="AD46" s="83">
        <v>0</v>
      </c>
      <c r="AE46" s="83">
        <v>0</v>
      </c>
      <c r="AF46" s="83">
        <v>0</v>
      </c>
      <c r="AG46" s="83">
        <v>0</v>
      </c>
      <c r="AH46" s="83">
        <v>0</v>
      </c>
      <c r="AI46" s="83">
        <v>0</v>
      </c>
    </row>
    <row r="47" spans="1:35">
      <c r="A47" s="83" t="s">
        <v>76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83">
        <v>0</v>
      </c>
      <c r="AF47" s="83">
        <v>0</v>
      </c>
      <c r="AG47" s="83">
        <v>0</v>
      </c>
      <c r="AH47" s="83">
        <v>0</v>
      </c>
      <c r="AI47" s="83">
        <v>0</v>
      </c>
    </row>
    <row r="48" spans="1:35">
      <c r="A48" s="83" t="s">
        <v>75</v>
      </c>
      <c r="B48" s="83">
        <v>0</v>
      </c>
      <c r="C48" s="83">
        <v>0</v>
      </c>
      <c r="D48" s="83">
        <v>0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0</v>
      </c>
      <c r="X48" s="83">
        <v>0</v>
      </c>
      <c r="Y48" s="83">
        <v>0</v>
      </c>
      <c r="Z48" s="83">
        <v>0</v>
      </c>
      <c r="AA48" s="83">
        <v>0</v>
      </c>
      <c r="AB48" s="83">
        <v>0</v>
      </c>
      <c r="AC48" s="83">
        <v>0</v>
      </c>
      <c r="AD48" s="83">
        <v>0</v>
      </c>
      <c r="AE48" s="83">
        <v>0</v>
      </c>
      <c r="AF48" s="83">
        <v>0</v>
      </c>
      <c r="AG48" s="83">
        <v>0</v>
      </c>
      <c r="AH48" s="83">
        <v>0</v>
      </c>
      <c r="AI48" s="83">
        <v>0</v>
      </c>
    </row>
    <row r="49" spans="1:35">
      <c r="A49" s="83" t="s">
        <v>74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Z49" s="83">
        <v>0</v>
      </c>
      <c r="AA49" s="83">
        <v>0</v>
      </c>
      <c r="AB49" s="83">
        <v>0</v>
      </c>
      <c r="AC49" s="83">
        <v>0</v>
      </c>
      <c r="AD49" s="83">
        <v>0</v>
      </c>
      <c r="AE49" s="83">
        <v>0</v>
      </c>
      <c r="AF49" s="83">
        <v>0</v>
      </c>
      <c r="AG49" s="83">
        <v>0</v>
      </c>
      <c r="AH49" s="83">
        <v>0</v>
      </c>
      <c r="AI49" s="83">
        <v>0</v>
      </c>
    </row>
    <row r="50" spans="1:35">
      <c r="A50" s="83" t="s">
        <v>73</v>
      </c>
      <c r="B50" s="83">
        <v>0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</row>
    <row r="51" spans="1:35">
      <c r="A51" s="83" t="s">
        <v>72</v>
      </c>
      <c r="B51" s="83">
        <v>0</v>
      </c>
      <c r="C51" s="83">
        <v>0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0</v>
      </c>
      <c r="K51" s="83">
        <v>0</v>
      </c>
      <c r="L51" s="83">
        <v>0</v>
      </c>
      <c r="M51" s="83">
        <v>0</v>
      </c>
      <c r="N51" s="83">
        <v>0</v>
      </c>
      <c r="O51" s="83">
        <v>0</v>
      </c>
      <c r="P51" s="83">
        <v>0</v>
      </c>
      <c r="Q51" s="83">
        <v>0</v>
      </c>
      <c r="R51" s="83">
        <v>0</v>
      </c>
      <c r="S51" s="83">
        <v>0</v>
      </c>
      <c r="T51" s="83">
        <v>0</v>
      </c>
      <c r="U51" s="83">
        <v>0</v>
      </c>
      <c r="V51" s="83">
        <v>0</v>
      </c>
      <c r="W51" s="83">
        <v>0</v>
      </c>
      <c r="X51" s="83">
        <v>0</v>
      </c>
      <c r="Y51" s="83">
        <v>0</v>
      </c>
      <c r="Z51" s="83">
        <v>0</v>
      </c>
      <c r="AA51" s="83">
        <v>0</v>
      </c>
      <c r="AB51" s="83">
        <v>0</v>
      </c>
      <c r="AC51" s="83">
        <v>0</v>
      </c>
      <c r="AD51" s="83">
        <v>0</v>
      </c>
      <c r="AE51" s="83">
        <v>0</v>
      </c>
      <c r="AF51" s="83">
        <v>0</v>
      </c>
      <c r="AG51" s="83">
        <v>0</v>
      </c>
      <c r="AH51" s="83">
        <v>0</v>
      </c>
      <c r="AI51" s="83">
        <v>0</v>
      </c>
    </row>
    <row r="52" spans="1:35">
      <c r="A52" s="83" t="s">
        <v>71</v>
      </c>
      <c r="B52" s="83">
        <v>0</v>
      </c>
      <c r="C52" s="83">
        <v>0</v>
      </c>
      <c r="D52" s="83">
        <v>0</v>
      </c>
      <c r="E52" s="83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83">
        <v>0</v>
      </c>
      <c r="AF52" s="83">
        <v>0</v>
      </c>
      <c r="AG52" s="83">
        <v>0</v>
      </c>
      <c r="AH52" s="83">
        <v>0</v>
      </c>
      <c r="AI52" s="83">
        <v>0</v>
      </c>
    </row>
    <row r="54" spans="1:35">
      <c r="A54" s="82" t="s">
        <v>70</v>
      </c>
    </row>
    <row r="55" spans="1:35">
      <c r="A55" s="82" t="s">
        <v>195</v>
      </c>
    </row>
  </sheetData>
  <mergeCells count="1">
    <mergeCell ref="B13:AF13"/>
  </mergeCells>
  <pageMargins left="0.75" right="0.75" top="1" bottom="1" header="0.5" footer="0.5"/>
  <pageSetup scale="56" orientation="landscape" horizontalDpi="300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B55"/>
  <sheetViews>
    <sheetView zoomScale="90" zoomScaleNormal="90" workbookViewId="0">
      <selection activeCell="AE27" sqref="AE27"/>
    </sheetView>
  </sheetViews>
  <sheetFormatPr defaultRowHeight="15"/>
  <cols>
    <col min="1" max="1" width="18.44140625" customWidth="1"/>
    <col min="2" max="5" width="0" hidden="1" customWidth="1"/>
    <col min="6" max="14" width="2.33203125" bestFit="1" customWidth="1"/>
    <col min="15" max="28" width="2.5546875" bestFit="1" customWidth="1"/>
  </cols>
  <sheetData>
    <row r="1" spans="1:28">
      <c r="A1" s="102" t="s">
        <v>117</v>
      </c>
    </row>
    <row r="3" spans="1:28">
      <c r="A3" s="102" t="s">
        <v>116</v>
      </c>
    </row>
    <row r="4" spans="1:28">
      <c r="A4" s="102" t="s">
        <v>115</v>
      </c>
    </row>
    <row r="5" spans="1:28">
      <c r="A5" s="102" t="s">
        <v>127</v>
      </c>
    </row>
    <row r="6" spans="1:28">
      <c r="A6" s="102" t="s">
        <v>182</v>
      </c>
    </row>
    <row r="8" spans="1:28">
      <c r="A8" s="106" t="s">
        <v>0</v>
      </c>
      <c r="B8" s="106" t="s">
        <v>175</v>
      </c>
      <c r="C8" s="106" t="s">
        <v>177</v>
      </c>
      <c r="D8" s="106" t="s">
        <v>183</v>
      </c>
      <c r="E8" s="106" t="s">
        <v>157</v>
      </c>
      <c r="F8" s="106">
        <v>1</v>
      </c>
      <c r="G8" s="106">
        <v>2</v>
      </c>
      <c r="H8" s="106">
        <v>3</v>
      </c>
      <c r="I8" s="106">
        <v>4</v>
      </c>
      <c r="J8" s="106">
        <v>5</v>
      </c>
      <c r="K8" s="106">
        <v>6</v>
      </c>
      <c r="L8" s="106">
        <v>7</v>
      </c>
      <c r="M8" s="106">
        <v>8</v>
      </c>
      <c r="N8" s="106">
        <v>9</v>
      </c>
      <c r="O8" s="106">
        <v>10</v>
      </c>
      <c r="P8" s="106">
        <v>11</v>
      </c>
      <c r="Q8" s="106">
        <v>12</v>
      </c>
      <c r="R8" s="106">
        <v>13</v>
      </c>
      <c r="S8" s="106">
        <v>14</v>
      </c>
      <c r="T8" s="106">
        <v>15</v>
      </c>
      <c r="U8" s="106">
        <v>16</v>
      </c>
      <c r="V8" s="106">
        <v>17</v>
      </c>
      <c r="W8" s="106">
        <v>18</v>
      </c>
      <c r="X8" s="106">
        <v>19</v>
      </c>
      <c r="Y8" s="106">
        <v>20</v>
      </c>
      <c r="Z8" s="106">
        <v>21</v>
      </c>
      <c r="AA8" s="106">
        <v>22</v>
      </c>
      <c r="AB8" s="106">
        <v>23</v>
      </c>
    </row>
    <row r="9" spans="1:28">
      <c r="A9" s="103" t="s">
        <v>114</v>
      </c>
      <c r="B9" s="103">
        <v>3538</v>
      </c>
      <c r="C9" s="103">
        <v>1447</v>
      </c>
      <c r="D9" s="103">
        <v>533</v>
      </c>
      <c r="E9" s="103">
        <v>0</v>
      </c>
      <c r="F9" s="103">
        <v>0</v>
      </c>
      <c r="G9" s="103">
        <v>0</v>
      </c>
      <c r="H9" s="103">
        <v>0</v>
      </c>
      <c r="I9" s="103">
        <v>0</v>
      </c>
      <c r="J9" s="103">
        <v>0</v>
      </c>
      <c r="K9" s="103">
        <v>0</v>
      </c>
      <c r="L9" s="103">
        <v>0</v>
      </c>
      <c r="M9" s="103">
        <v>0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>
        <v>0</v>
      </c>
      <c r="T9" s="103">
        <v>0</v>
      </c>
      <c r="U9" s="103">
        <v>0</v>
      </c>
      <c r="V9" s="103">
        <v>0</v>
      </c>
      <c r="W9" s="103">
        <v>0</v>
      </c>
      <c r="X9" s="103">
        <v>0</v>
      </c>
      <c r="Y9" s="103">
        <v>0</v>
      </c>
      <c r="Z9" s="103">
        <v>0</v>
      </c>
      <c r="AA9" s="103">
        <v>0</v>
      </c>
      <c r="AB9" s="103">
        <v>0</v>
      </c>
    </row>
    <row r="10" spans="1:28">
      <c r="A10" s="103" t="s">
        <v>113</v>
      </c>
      <c r="B10" s="103">
        <v>0</v>
      </c>
      <c r="C10" s="103">
        <v>0</v>
      </c>
      <c r="D10" s="103">
        <v>0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103">
        <v>0</v>
      </c>
      <c r="O10" s="103">
        <v>0</v>
      </c>
      <c r="P10" s="103">
        <v>0</v>
      </c>
      <c r="Q10" s="103">
        <v>0</v>
      </c>
      <c r="R10" s="103">
        <v>0</v>
      </c>
      <c r="S10" s="103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  <c r="AA10" s="103">
        <v>0</v>
      </c>
      <c r="AB10" s="103">
        <v>0</v>
      </c>
    </row>
    <row r="11" spans="1:28">
      <c r="A11" s="103" t="s">
        <v>112</v>
      </c>
      <c r="B11" s="103">
        <v>3538</v>
      </c>
      <c r="C11" s="103">
        <v>1447</v>
      </c>
      <c r="D11" s="103">
        <v>533</v>
      </c>
      <c r="E11" s="103">
        <v>0</v>
      </c>
      <c r="F11" s="103">
        <v>0</v>
      </c>
      <c r="G11" s="103">
        <v>0</v>
      </c>
      <c r="H11" s="103">
        <v>0</v>
      </c>
      <c r="I11" s="103">
        <v>0</v>
      </c>
      <c r="J11" s="103">
        <v>0</v>
      </c>
      <c r="K11" s="103">
        <v>0</v>
      </c>
      <c r="L11" s="103">
        <v>0</v>
      </c>
      <c r="M11" s="103">
        <v>0</v>
      </c>
      <c r="N11" s="103">
        <v>0</v>
      </c>
      <c r="O11" s="103">
        <v>0</v>
      </c>
      <c r="P11" s="103">
        <v>0</v>
      </c>
      <c r="Q11" s="103">
        <v>0</v>
      </c>
      <c r="R11" s="103">
        <v>0</v>
      </c>
      <c r="S11" s="103">
        <v>0</v>
      </c>
      <c r="T11" s="103">
        <v>0</v>
      </c>
      <c r="U11" s="103">
        <v>0</v>
      </c>
      <c r="V11" s="103">
        <v>0</v>
      </c>
      <c r="W11" s="103">
        <v>0</v>
      </c>
      <c r="X11" s="103">
        <v>0</v>
      </c>
      <c r="Y11" s="103">
        <v>0</v>
      </c>
      <c r="Z11" s="103">
        <v>0</v>
      </c>
      <c r="AA11" s="103">
        <v>0</v>
      </c>
      <c r="AB11" s="103">
        <v>0</v>
      </c>
    </row>
    <row r="12" spans="1:28">
      <c r="A12" s="104" t="s">
        <v>111</v>
      </c>
      <c r="B12" s="104">
        <v>100</v>
      </c>
      <c r="C12" s="104">
        <v>100</v>
      </c>
      <c r="D12" s="104">
        <v>100</v>
      </c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</row>
    <row r="13" spans="1:28">
      <c r="A13" s="106" t="s">
        <v>110</v>
      </c>
      <c r="B13" s="273"/>
      <c r="C13" s="273"/>
      <c r="D13" s="273"/>
      <c r="E13" s="273"/>
      <c r="F13" s="273"/>
      <c r="G13" s="273"/>
      <c r="H13" s="273"/>
      <c r="I13" s="273"/>
      <c r="J13" s="273"/>
      <c r="K13" s="273"/>
      <c r="L13" s="273"/>
      <c r="M13" s="273"/>
      <c r="N13" s="273"/>
      <c r="O13" s="273"/>
      <c r="P13" s="273"/>
      <c r="Q13" s="273"/>
      <c r="R13" s="273"/>
      <c r="S13" s="273"/>
      <c r="T13" s="273"/>
      <c r="U13" s="273"/>
      <c r="V13" s="273"/>
      <c r="W13" s="273"/>
      <c r="X13" s="273"/>
      <c r="Y13" s="273"/>
      <c r="Z13" s="273"/>
      <c r="AA13" s="273"/>
      <c r="AB13" s="273"/>
    </row>
    <row r="14" spans="1:28" s="108" customFormat="1">
      <c r="A14" s="109" t="s">
        <v>109</v>
      </c>
      <c r="B14" s="109">
        <v>146</v>
      </c>
      <c r="C14" s="109">
        <v>2</v>
      </c>
      <c r="D14" s="109">
        <v>0</v>
      </c>
      <c r="E14" s="109">
        <v>0</v>
      </c>
      <c r="F14" s="109">
        <v>0</v>
      </c>
      <c r="G14" s="109">
        <v>0</v>
      </c>
      <c r="H14" s="109">
        <v>0</v>
      </c>
      <c r="I14" s="109">
        <v>0</v>
      </c>
      <c r="J14" s="109">
        <v>0</v>
      </c>
      <c r="K14" s="109">
        <v>0</v>
      </c>
      <c r="L14" s="109">
        <v>0</v>
      </c>
      <c r="M14" s="109">
        <v>0</v>
      </c>
      <c r="N14" s="109">
        <v>0</v>
      </c>
      <c r="O14" s="109">
        <v>0</v>
      </c>
      <c r="P14" s="109">
        <v>0</v>
      </c>
      <c r="Q14" s="109">
        <v>0</v>
      </c>
      <c r="R14" s="109">
        <v>0</v>
      </c>
      <c r="S14" s="109">
        <v>0</v>
      </c>
      <c r="T14" s="109">
        <v>0</v>
      </c>
      <c r="U14" s="109">
        <v>0</v>
      </c>
      <c r="V14" s="109">
        <v>0</v>
      </c>
      <c r="W14" s="109">
        <v>0</v>
      </c>
      <c r="X14" s="109">
        <v>0</v>
      </c>
      <c r="Y14" s="109">
        <v>0</v>
      </c>
      <c r="Z14" s="109">
        <v>0</v>
      </c>
      <c r="AA14" s="109">
        <v>0</v>
      </c>
      <c r="AB14" s="109">
        <v>0</v>
      </c>
    </row>
    <row r="15" spans="1:28" s="108" customFormat="1">
      <c r="A15" s="109" t="s">
        <v>108</v>
      </c>
      <c r="B15" s="109">
        <v>0</v>
      </c>
      <c r="C15" s="109">
        <v>0</v>
      </c>
      <c r="D15" s="109">
        <v>0</v>
      </c>
      <c r="E15" s="109">
        <v>0</v>
      </c>
      <c r="F15" s="109">
        <v>0</v>
      </c>
      <c r="G15" s="109">
        <v>0</v>
      </c>
      <c r="H15" s="109">
        <v>0</v>
      </c>
      <c r="I15" s="109">
        <v>0</v>
      </c>
      <c r="J15" s="109">
        <v>0</v>
      </c>
      <c r="K15" s="109">
        <v>0</v>
      </c>
      <c r="L15" s="109">
        <v>0</v>
      </c>
      <c r="M15" s="109">
        <v>0</v>
      </c>
      <c r="N15" s="109">
        <v>0</v>
      </c>
      <c r="O15" s="109">
        <v>0</v>
      </c>
      <c r="P15" s="109">
        <v>0</v>
      </c>
      <c r="Q15" s="109">
        <v>0</v>
      </c>
      <c r="R15" s="109">
        <v>0</v>
      </c>
      <c r="S15" s="109">
        <v>0</v>
      </c>
      <c r="T15" s="109">
        <v>0</v>
      </c>
      <c r="U15" s="109">
        <v>0</v>
      </c>
      <c r="V15" s="109">
        <v>0</v>
      </c>
      <c r="W15" s="109">
        <v>0</v>
      </c>
      <c r="X15" s="109">
        <v>0</v>
      </c>
      <c r="Y15" s="109">
        <v>0</v>
      </c>
      <c r="Z15" s="109">
        <v>0</v>
      </c>
      <c r="AA15" s="109">
        <v>0</v>
      </c>
      <c r="AB15" s="109">
        <v>0</v>
      </c>
    </row>
    <row r="16" spans="1:28" s="108" customFormat="1">
      <c r="A16" s="109" t="s">
        <v>107</v>
      </c>
      <c r="B16" s="109">
        <v>0</v>
      </c>
      <c r="C16" s="109">
        <v>0</v>
      </c>
      <c r="D16" s="109">
        <v>0</v>
      </c>
      <c r="E16" s="109">
        <v>0</v>
      </c>
      <c r="F16" s="109">
        <v>0</v>
      </c>
      <c r="G16" s="109">
        <v>0</v>
      </c>
      <c r="H16" s="109">
        <v>0</v>
      </c>
      <c r="I16" s="109">
        <v>0</v>
      </c>
      <c r="J16" s="109">
        <v>0</v>
      </c>
      <c r="K16" s="109">
        <v>0</v>
      </c>
      <c r="L16" s="109">
        <v>0</v>
      </c>
      <c r="M16" s="109">
        <v>0</v>
      </c>
      <c r="N16" s="109">
        <v>0</v>
      </c>
      <c r="O16" s="109">
        <v>0</v>
      </c>
      <c r="P16" s="109">
        <v>0</v>
      </c>
      <c r="Q16" s="109">
        <v>0</v>
      </c>
      <c r="R16" s="109">
        <v>0</v>
      </c>
      <c r="S16" s="109">
        <v>0</v>
      </c>
      <c r="T16" s="109">
        <v>0</v>
      </c>
      <c r="U16" s="109">
        <v>0</v>
      </c>
      <c r="V16" s="109">
        <v>0</v>
      </c>
      <c r="W16" s="109">
        <v>0</v>
      </c>
      <c r="X16" s="109">
        <v>0</v>
      </c>
      <c r="Y16" s="109">
        <v>0</v>
      </c>
      <c r="Z16" s="109">
        <v>0</v>
      </c>
      <c r="AA16" s="109">
        <v>0</v>
      </c>
      <c r="AB16" s="109">
        <v>0</v>
      </c>
    </row>
    <row r="17" spans="1:28" s="108" customFormat="1">
      <c r="A17" s="109" t="s">
        <v>106</v>
      </c>
      <c r="B17" s="109">
        <v>0</v>
      </c>
      <c r="C17" s="109">
        <v>0</v>
      </c>
      <c r="D17" s="109">
        <v>0</v>
      </c>
      <c r="E17" s="109">
        <v>0</v>
      </c>
      <c r="F17" s="109">
        <v>0</v>
      </c>
      <c r="G17" s="109">
        <v>0</v>
      </c>
      <c r="H17" s="109">
        <v>0</v>
      </c>
      <c r="I17" s="109">
        <v>0</v>
      </c>
      <c r="J17" s="109">
        <v>0</v>
      </c>
      <c r="K17" s="109">
        <v>0</v>
      </c>
      <c r="L17" s="109">
        <v>0</v>
      </c>
      <c r="M17" s="109">
        <v>0</v>
      </c>
      <c r="N17" s="109">
        <v>0</v>
      </c>
      <c r="O17" s="109">
        <v>0</v>
      </c>
      <c r="P17" s="109">
        <v>0</v>
      </c>
      <c r="Q17" s="109">
        <v>0</v>
      </c>
      <c r="R17" s="109">
        <v>0</v>
      </c>
      <c r="S17" s="109">
        <v>0</v>
      </c>
      <c r="T17" s="109">
        <v>0</v>
      </c>
      <c r="U17" s="109">
        <v>0</v>
      </c>
      <c r="V17" s="109">
        <v>0</v>
      </c>
      <c r="W17" s="109">
        <v>0</v>
      </c>
      <c r="X17" s="109">
        <v>0</v>
      </c>
      <c r="Y17" s="109">
        <v>0</v>
      </c>
      <c r="Z17" s="109">
        <v>0</v>
      </c>
      <c r="AA17" s="109">
        <v>0</v>
      </c>
      <c r="AB17" s="109">
        <v>0</v>
      </c>
    </row>
    <row r="18" spans="1:28" s="108" customFormat="1">
      <c r="A18" s="109" t="s">
        <v>105</v>
      </c>
      <c r="B18" s="109">
        <v>0</v>
      </c>
      <c r="C18" s="109">
        <v>0</v>
      </c>
      <c r="D18" s="109">
        <v>0</v>
      </c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9">
        <v>0</v>
      </c>
      <c r="L18" s="109">
        <v>0</v>
      </c>
      <c r="M18" s="109">
        <v>0</v>
      </c>
      <c r="N18" s="109">
        <v>0</v>
      </c>
      <c r="O18" s="109">
        <v>0</v>
      </c>
      <c r="P18" s="109">
        <v>0</v>
      </c>
      <c r="Q18" s="109">
        <v>0</v>
      </c>
      <c r="R18" s="109">
        <v>0</v>
      </c>
      <c r="S18" s="109">
        <v>0</v>
      </c>
      <c r="T18" s="109">
        <v>0</v>
      </c>
      <c r="U18" s="109">
        <v>0</v>
      </c>
      <c r="V18" s="109">
        <v>0</v>
      </c>
      <c r="W18" s="109">
        <v>0</v>
      </c>
      <c r="X18" s="109">
        <v>0</v>
      </c>
      <c r="Y18" s="109">
        <v>0</v>
      </c>
      <c r="Z18" s="109">
        <v>0</v>
      </c>
      <c r="AA18" s="109">
        <v>0</v>
      </c>
      <c r="AB18" s="109">
        <v>0</v>
      </c>
    </row>
    <row r="19" spans="1:28" s="80" customFormat="1">
      <c r="A19" s="105" t="s">
        <v>104</v>
      </c>
      <c r="B19" s="105">
        <v>0</v>
      </c>
      <c r="C19" s="105">
        <v>0</v>
      </c>
      <c r="D19" s="105">
        <v>0</v>
      </c>
      <c r="E19" s="105">
        <v>0</v>
      </c>
      <c r="F19" s="105">
        <v>0</v>
      </c>
      <c r="G19" s="105">
        <v>0</v>
      </c>
      <c r="H19" s="105">
        <v>0</v>
      </c>
      <c r="I19" s="105">
        <v>0</v>
      </c>
      <c r="J19" s="105">
        <v>0</v>
      </c>
      <c r="K19" s="105">
        <v>0</v>
      </c>
      <c r="L19" s="105">
        <v>0</v>
      </c>
      <c r="M19" s="105">
        <v>0</v>
      </c>
      <c r="N19" s="105">
        <v>0</v>
      </c>
      <c r="O19" s="105">
        <v>0</v>
      </c>
      <c r="P19" s="105">
        <v>0</v>
      </c>
      <c r="Q19" s="105">
        <v>0</v>
      </c>
      <c r="R19" s="105">
        <v>0</v>
      </c>
      <c r="S19" s="105">
        <v>0</v>
      </c>
      <c r="T19" s="105">
        <v>0</v>
      </c>
      <c r="U19" s="105">
        <v>0</v>
      </c>
      <c r="V19" s="105">
        <v>0</v>
      </c>
      <c r="W19" s="105">
        <v>0</v>
      </c>
      <c r="X19" s="105">
        <v>0</v>
      </c>
      <c r="Y19" s="105">
        <v>0</v>
      </c>
      <c r="Z19" s="105">
        <v>0</v>
      </c>
      <c r="AA19" s="105">
        <v>0</v>
      </c>
      <c r="AB19" s="105">
        <v>0</v>
      </c>
    </row>
    <row r="20" spans="1:28" s="108" customFormat="1">
      <c r="A20" s="109" t="s">
        <v>103</v>
      </c>
      <c r="B20" s="109">
        <v>0</v>
      </c>
      <c r="C20" s="109">
        <v>0</v>
      </c>
      <c r="D20" s="109">
        <v>0</v>
      </c>
      <c r="E20" s="109">
        <v>0</v>
      </c>
      <c r="F20" s="109">
        <v>0</v>
      </c>
      <c r="G20" s="109">
        <v>0</v>
      </c>
      <c r="H20" s="109">
        <v>0</v>
      </c>
      <c r="I20" s="109">
        <v>0</v>
      </c>
      <c r="J20" s="109">
        <v>0</v>
      </c>
      <c r="K20" s="109">
        <v>0</v>
      </c>
      <c r="L20" s="109">
        <v>0</v>
      </c>
      <c r="M20" s="109">
        <v>0</v>
      </c>
      <c r="N20" s="109">
        <v>0</v>
      </c>
      <c r="O20" s="109">
        <v>0</v>
      </c>
      <c r="P20" s="109">
        <v>0</v>
      </c>
      <c r="Q20" s="109">
        <v>0</v>
      </c>
      <c r="R20" s="109">
        <v>0</v>
      </c>
      <c r="S20" s="109">
        <v>0</v>
      </c>
      <c r="T20" s="109">
        <v>0</v>
      </c>
      <c r="U20" s="109">
        <v>0</v>
      </c>
      <c r="V20" s="109">
        <v>0</v>
      </c>
      <c r="W20" s="109">
        <v>0</v>
      </c>
      <c r="X20" s="109">
        <v>0</v>
      </c>
      <c r="Y20" s="109">
        <v>0</v>
      </c>
      <c r="Z20" s="109">
        <v>0</v>
      </c>
      <c r="AA20" s="109">
        <v>0</v>
      </c>
      <c r="AB20" s="109">
        <v>0</v>
      </c>
    </row>
    <row r="21" spans="1:28" s="108" customFormat="1">
      <c r="A21" s="109" t="s">
        <v>102</v>
      </c>
      <c r="B21" s="109">
        <v>0</v>
      </c>
      <c r="C21" s="109">
        <v>0</v>
      </c>
      <c r="D21" s="109">
        <v>0</v>
      </c>
      <c r="E21" s="109">
        <v>0</v>
      </c>
      <c r="F21" s="109">
        <v>0</v>
      </c>
      <c r="G21" s="109">
        <v>0</v>
      </c>
      <c r="H21" s="109">
        <v>0</v>
      </c>
      <c r="I21" s="109">
        <v>0</v>
      </c>
      <c r="J21" s="109">
        <v>0</v>
      </c>
      <c r="K21" s="109">
        <v>0</v>
      </c>
      <c r="L21" s="109">
        <v>0</v>
      </c>
      <c r="M21" s="109">
        <v>0</v>
      </c>
      <c r="N21" s="109">
        <v>0</v>
      </c>
      <c r="O21" s="109">
        <v>0</v>
      </c>
      <c r="P21" s="109">
        <v>0</v>
      </c>
      <c r="Q21" s="109">
        <v>0</v>
      </c>
      <c r="R21" s="109">
        <v>0</v>
      </c>
      <c r="S21" s="109">
        <v>0</v>
      </c>
      <c r="T21" s="109">
        <v>0</v>
      </c>
      <c r="U21" s="109">
        <v>0</v>
      </c>
      <c r="V21" s="109">
        <v>0</v>
      </c>
      <c r="W21" s="109">
        <v>0</v>
      </c>
      <c r="X21" s="109">
        <v>0</v>
      </c>
      <c r="Y21" s="109">
        <v>0</v>
      </c>
      <c r="Z21" s="109">
        <v>0</v>
      </c>
      <c r="AA21" s="109">
        <v>0</v>
      </c>
      <c r="AB21" s="109">
        <v>0</v>
      </c>
    </row>
    <row r="22" spans="1:28" s="108" customFormat="1">
      <c r="A22" s="109" t="s">
        <v>101</v>
      </c>
      <c r="B22" s="109">
        <v>0</v>
      </c>
      <c r="C22" s="109">
        <v>0</v>
      </c>
      <c r="D22" s="109">
        <v>0</v>
      </c>
      <c r="E22" s="109">
        <v>0</v>
      </c>
      <c r="F22" s="109">
        <v>0</v>
      </c>
      <c r="G22" s="109">
        <v>0</v>
      </c>
      <c r="H22" s="109">
        <v>0</v>
      </c>
      <c r="I22" s="109">
        <v>0</v>
      </c>
      <c r="J22" s="109">
        <v>0</v>
      </c>
      <c r="K22" s="109">
        <v>0</v>
      </c>
      <c r="L22" s="109">
        <v>0</v>
      </c>
      <c r="M22" s="109">
        <v>0</v>
      </c>
      <c r="N22" s="109">
        <v>0</v>
      </c>
      <c r="O22" s="109">
        <v>0</v>
      </c>
      <c r="P22" s="109">
        <v>0</v>
      </c>
      <c r="Q22" s="109">
        <v>0</v>
      </c>
      <c r="R22" s="109">
        <v>0</v>
      </c>
      <c r="S22" s="109">
        <v>0</v>
      </c>
      <c r="T22" s="109">
        <v>0</v>
      </c>
      <c r="U22" s="109">
        <v>0</v>
      </c>
      <c r="V22" s="109">
        <v>0</v>
      </c>
      <c r="W22" s="109">
        <v>0</v>
      </c>
      <c r="X22" s="109">
        <v>0</v>
      </c>
      <c r="Y22" s="109">
        <v>0</v>
      </c>
      <c r="Z22" s="109">
        <v>0</v>
      </c>
      <c r="AA22" s="109">
        <v>0</v>
      </c>
      <c r="AB22" s="109">
        <v>0</v>
      </c>
    </row>
    <row r="23" spans="1:28" s="108" customFormat="1">
      <c r="A23" s="109" t="s">
        <v>100</v>
      </c>
      <c r="B23" s="109">
        <v>0</v>
      </c>
      <c r="C23" s="109">
        <v>0</v>
      </c>
      <c r="D23" s="109">
        <v>0</v>
      </c>
      <c r="E23" s="109">
        <v>0</v>
      </c>
      <c r="F23" s="109">
        <v>0</v>
      </c>
      <c r="G23" s="109">
        <v>0</v>
      </c>
      <c r="H23" s="109">
        <v>0</v>
      </c>
      <c r="I23" s="109">
        <v>0</v>
      </c>
      <c r="J23" s="109">
        <v>0</v>
      </c>
      <c r="K23" s="109">
        <v>0</v>
      </c>
      <c r="L23" s="109">
        <v>0</v>
      </c>
      <c r="M23" s="109">
        <v>0</v>
      </c>
      <c r="N23" s="109">
        <v>0</v>
      </c>
      <c r="O23" s="109">
        <v>0</v>
      </c>
      <c r="P23" s="109">
        <v>0</v>
      </c>
      <c r="Q23" s="109">
        <v>0</v>
      </c>
      <c r="R23" s="109">
        <v>0</v>
      </c>
      <c r="S23" s="109">
        <v>0</v>
      </c>
      <c r="T23" s="109">
        <v>0</v>
      </c>
      <c r="U23" s="109">
        <v>0</v>
      </c>
      <c r="V23" s="109">
        <v>0</v>
      </c>
      <c r="W23" s="109">
        <v>0</v>
      </c>
      <c r="X23" s="109">
        <v>0</v>
      </c>
      <c r="Y23" s="109">
        <v>0</v>
      </c>
      <c r="Z23" s="109">
        <v>0</v>
      </c>
      <c r="AA23" s="109">
        <v>0</v>
      </c>
      <c r="AB23" s="109">
        <v>0</v>
      </c>
    </row>
    <row r="24" spans="1:28" s="108" customFormat="1">
      <c r="A24" s="109" t="s">
        <v>99</v>
      </c>
      <c r="B24" s="109">
        <v>0</v>
      </c>
      <c r="C24" s="109">
        <v>0</v>
      </c>
      <c r="D24" s="109">
        <v>0</v>
      </c>
      <c r="E24" s="109">
        <v>0</v>
      </c>
      <c r="F24" s="109">
        <v>0</v>
      </c>
      <c r="G24" s="109">
        <v>0</v>
      </c>
      <c r="H24" s="109">
        <v>0</v>
      </c>
      <c r="I24" s="109">
        <v>0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109">
        <v>0</v>
      </c>
      <c r="Y24" s="109">
        <v>0</v>
      </c>
      <c r="Z24" s="109">
        <v>0</v>
      </c>
      <c r="AA24" s="109">
        <v>0</v>
      </c>
      <c r="AB24" s="109">
        <v>0</v>
      </c>
    </row>
    <row r="25" spans="1:28" s="108" customFormat="1">
      <c r="A25" s="109" t="s">
        <v>98</v>
      </c>
      <c r="B25" s="109">
        <v>0</v>
      </c>
      <c r="C25" s="109">
        <v>0</v>
      </c>
      <c r="D25" s="109">
        <v>0</v>
      </c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9">
        <v>0</v>
      </c>
      <c r="K25" s="109">
        <v>0</v>
      </c>
      <c r="L25" s="109">
        <v>0</v>
      </c>
      <c r="M25" s="109">
        <v>0</v>
      </c>
      <c r="N25" s="109">
        <v>0</v>
      </c>
      <c r="O25" s="109">
        <v>0</v>
      </c>
      <c r="P25" s="109">
        <v>0</v>
      </c>
      <c r="Q25" s="109">
        <v>0</v>
      </c>
      <c r="R25" s="109">
        <v>0</v>
      </c>
      <c r="S25" s="109">
        <v>0</v>
      </c>
      <c r="T25" s="109">
        <v>0</v>
      </c>
      <c r="U25" s="109">
        <v>0</v>
      </c>
      <c r="V25" s="109">
        <v>0</v>
      </c>
      <c r="W25" s="109">
        <v>0</v>
      </c>
      <c r="X25" s="109">
        <v>0</v>
      </c>
      <c r="Y25" s="109">
        <v>0</v>
      </c>
      <c r="Z25" s="109">
        <v>0</v>
      </c>
      <c r="AA25" s="109">
        <v>0</v>
      </c>
      <c r="AB25" s="109">
        <v>0</v>
      </c>
    </row>
    <row r="26" spans="1:28" s="108" customFormat="1">
      <c r="A26" s="109" t="s">
        <v>97</v>
      </c>
      <c r="B26" s="109">
        <v>0</v>
      </c>
      <c r="C26" s="109">
        <v>0</v>
      </c>
      <c r="D26" s="109">
        <v>0</v>
      </c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9">
        <v>0</v>
      </c>
      <c r="K26" s="109">
        <v>0</v>
      </c>
      <c r="L26" s="109">
        <v>0</v>
      </c>
      <c r="M26" s="109">
        <v>0</v>
      </c>
      <c r="N26" s="109">
        <v>0</v>
      </c>
      <c r="O26" s="109">
        <v>0</v>
      </c>
      <c r="P26" s="109">
        <v>0</v>
      </c>
      <c r="Q26" s="109">
        <v>0</v>
      </c>
      <c r="R26" s="109">
        <v>0</v>
      </c>
      <c r="S26" s="109">
        <v>0</v>
      </c>
      <c r="T26" s="109">
        <v>0</v>
      </c>
      <c r="U26" s="109">
        <v>0</v>
      </c>
      <c r="V26" s="109">
        <v>0</v>
      </c>
      <c r="W26" s="109">
        <v>0</v>
      </c>
      <c r="X26" s="109">
        <v>0</v>
      </c>
      <c r="Y26" s="109">
        <v>0</v>
      </c>
      <c r="Z26" s="109">
        <v>0</v>
      </c>
      <c r="AA26" s="109">
        <v>0</v>
      </c>
      <c r="AB26" s="109">
        <v>0</v>
      </c>
    </row>
    <row r="27" spans="1:28" s="108" customFormat="1">
      <c r="A27" s="109" t="s">
        <v>96</v>
      </c>
      <c r="B27" s="109">
        <v>0</v>
      </c>
      <c r="C27" s="109">
        <v>0</v>
      </c>
      <c r="D27" s="109">
        <v>0</v>
      </c>
      <c r="E27" s="109">
        <v>0</v>
      </c>
      <c r="F27" s="109">
        <v>0</v>
      </c>
      <c r="G27" s="109">
        <v>0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109">
        <v>0</v>
      </c>
    </row>
    <row r="28" spans="1:28" s="108" customFormat="1">
      <c r="A28" s="109" t="s">
        <v>95</v>
      </c>
      <c r="B28" s="109">
        <v>0</v>
      </c>
      <c r="C28" s="109">
        <v>0</v>
      </c>
      <c r="D28" s="109">
        <v>0</v>
      </c>
      <c r="E28" s="109">
        <v>0</v>
      </c>
      <c r="F28" s="109">
        <v>0</v>
      </c>
      <c r="G28" s="109">
        <v>0</v>
      </c>
      <c r="H28" s="109">
        <v>0</v>
      </c>
      <c r="I28" s="109">
        <v>0</v>
      </c>
      <c r="J28" s="109">
        <v>0</v>
      </c>
      <c r="K28" s="109">
        <v>0</v>
      </c>
      <c r="L28" s="109">
        <v>0</v>
      </c>
      <c r="M28" s="109">
        <v>0</v>
      </c>
      <c r="N28" s="109">
        <v>0</v>
      </c>
      <c r="O28" s="109">
        <v>0</v>
      </c>
      <c r="P28" s="109">
        <v>0</v>
      </c>
      <c r="Q28" s="109">
        <v>0</v>
      </c>
      <c r="R28" s="109">
        <v>0</v>
      </c>
      <c r="S28" s="109">
        <v>0</v>
      </c>
      <c r="T28" s="109">
        <v>0</v>
      </c>
      <c r="U28" s="109">
        <v>0</v>
      </c>
      <c r="V28" s="109">
        <v>0</v>
      </c>
      <c r="W28" s="109">
        <v>0</v>
      </c>
      <c r="X28" s="109">
        <v>0</v>
      </c>
      <c r="Y28" s="109">
        <v>0</v>
      </c>
      <c r="Z28" s="109">
        <v>0</v>
      </c>
      <c r="AA28" s="109">
        <v>0</v>
      </c>
      <c r="AB28" s="109">
        <v>0</v>
      </c>
    </row>
    <row r="29" spans="1:28" s="108" customFormat="1">
      <c r="A29" s="109" t="s">
        <v>94</v>
      </c>
      <c r="B29" s="109">
        <v>0</v>
      </c>
      <c r="C29" s="109">
        <v>0</v>
      </c>
      <c r="D29" s="109">
        <v>0</v>
      </c>
      <c r="E29" s="109">
        <v>0</v>
      </c>
      <c r="F29" s="109">
        <v>0</v>
      </c>
      <c r="G29" s="109">
        <v>0</v>
      </c>
      <c r="H29" s="109">
        <v>0</v>
      </c>
      <c r="I29" s="109">
        <v>0</v>
      </c>
      <c r="J29" s="109">
        <v>0</v>
      </c>
      <c r="K29" s="109">
        <v>0</v>
      </c>
      <c r="L29" s="109">
        <v>0</v>
      </c>
      <c r="M29" s="109">
        <v>0</v>
      </c>
      <c r="N29" s="109">
        <v>0</v>
      </c>
      <c r="O29" s="109">
        <v>0</v>
      </c>
      <c r="P29" s="109">
        <v>0</v>
      </c>
      <c r="Q29" s="109">
        <v>0</v>
      </c>
      <c r="R29" s="109">
        <v>0</v>
      </c>
      <c r="S29" s="109">
        <v>0</v>
      </c>
      <c r="T29" s="109">
        <v>0</v>
      </c>
      <c r="U29" s="109">
        <v>0</v>
      </c>
      <c r="V29" s="109">
        <v>0</v>
      </c>
      <c r="W29" s="109">
        <v>0</v>
      </c>
      <c r="X29" s="109">
        <v>0</v>
      </c>
      <c r="Y29" s="109">
        <v>0</v>
      </c>
      <c r="Z29" s="109">
        <v>0</v>
      </c>
      <c r="AA29" s="109">
        <v>0</v>
      </c>
      <c r="AB29" s="109">
        <v>0</v>
      </c>
    </row>
    <row r="30" spans="1:28" s="108" customFormat="1">
      <c r="A30" s="109" t="s">
        <v>93</v>
      </c>
      <c r="B30" s="109">
        <v>0</v>
      </c>
      <c r="C30" s="109">
        <v>0</v>
      </c>
      <c r="D30" s="109">
        <v>77</v>
      </c>
      <c r="E30" s="109">
        <v>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109">
        <v>0</v>
      </c>
      <c r="Y30" s="109">
        <v>0</v>
      </c>
      <c r="Z30" s="109">
        <v>0</v>
      </c>
      <c r="AA30" s="109">
        <v>0</v>
      </c>
      <c r="AB30" s="109">
        <v>0</v>
      </c>
    </row>
    <row r="31" spans="1:28" s="108" customFormat="1">
      <c r="A31" s="109" t="s">
        <v>92</v>
      </c>
      <c r="B31" s="109">
        <v>0</v>
      </c>
      <c r="C31" s="109">
        <v>0</v>
      </c>
      <c r="D31" s="109">
        <v>0</v>
      </c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9">
        <v>0</v>
      </c>
      <c r="K31" s="109">
        <v>0</v>
      </c>
      <c r="L31" s="109">
        <v>0</v>
      </c>
      <c r="M31" s="109">
        <v>0</v>
      </c>
      <c r="N31" s="109">
        <v>0</v>
      </c>
      <c r="O31" s="109">
        <v>0</v>
      </c>
      <c r="P31" s="109">
        <v>0</v>
      </c>
      <c r="Q31" s="109">
        <v>0</v>
      </c>
      <c r="R31" s="109">
        <v>0</v>
      </c>
      <c r="S31" s="109">
        <v>0</v>
      </c>
      <c r="T31" s="109">
        <v>0</v>
      </c>
      <c r="U31" s="109">
        <v>0</v>
      </c>
      <c r="V31" s="109">
        <v>0</v>
      </c>
      <c r="W31" s="109">
        <v>0</v>
      </c>
      <c r="X31" s="109">
        <v>0</v>
      </c>
      <c r="Y31" s="109">
        <v>0</v>
      </c>
      <c r="Z31" s="109">
        <v>0</v>
      </c>
      <c r="AA31" s="109">
        <v>0</v>
      </c>
      <c r="AB31" s="109">
        <v>0</v>
      </c>
    </row>
    <row r="32" spans="1:28" s="108" customFormat="1">
      <c r="A32" s="109" t="s">
        <v>91</v>
      </c>
      <c r="B32" s="109">
        <v>0</v>
      </c>
      <c r="C32" s="109">
        <v>0</v>
      </c>
      <c r="D32" s="109">
        <v>0</v>
      </c>
      <c r="E32" s="109">
        <v>0</v>
      </c>
      <c r="F32" s="109">
        <v>0</v>
      </c>
      <c r="G32" s="109">
        <v>0</v>
      </c>
      <c r="H32" s="109">
        <v>0</v>
      </c>
      <c r="I32" s="109">
        <v>0</v>
      </c>
      <c r="J32" s="109">
        <v>0</v>
      </c>
      <c r="K32" s="109">
        <v>0</v>
      </c>
      <c r="L32" s="109">
        <v>0</v>
      </c>
      <c r="M32" s="109">
        <v>0</v>
      </c>
      <c r="N32" s="109">
        <v>0</v>
      </c>
      <c r="O32" s="109">
        <v>0</v>
      </c>
      <c r="P32" s="109">
        <v>0</v>
      </c>
      <c r="Q32" s="109">
        <v>0</v>
      </c>
      <c r="R32" s="109">
        <v>0</v>
      </c>
      <c r="S32" s="109">
        <v>0</v>
      </c>
      <c r="T32" s="109">
        <v>0</v>
      </c>
      <c r="U32" s="109">
        <v>0</v>
      </c>
      <c r="V32" s="109">
        <v>0</v>
      </c>
      <c r="W32" s="109">
        <v>0</v>
      </c>
      <c r="X32" s="109">
        <v>0</v>
      </c>
      <c r="Y32" s="109">
        <v>0</v>
      </c>
      <c r="Z32" s="109">
        <v>0</v>
      </c>
      <c r="AA32" s="109">
        <v>0</v>
      </c>
      <c r="AB32" s="109">
        <v>0</v>
      </c>
    </row>
    <row r="33" spans="1:28" s="108" customFormat="1">
      <c r="A33" s="109" t="s">
        <v>90</v>
      </c>
      <c r="B33" s="109">
        <v>0</v>
      </c>
      <c r="C33" s="109">
        <v>0</v>
      </c>
      <c r="D33" s="109">
        <v>0</v>
      </c>
      <c r="E33" s="109">
        <v>0</v>
      </c>
      <c r="F33" s="109">
        <v>0</v>
      </c>
      <c r="G33" s="109">
        <v>0</v>
      </c>
      <c r="H33" s="109">
        <v>0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109">
        <v>0</v>
      </c>
      <c r="Y33" s="109">
        <v>0</v>
      </c>
      <c r="Z33" s="109">
        <v>0</v>
      </c>
      <c r="AA33" s="109">
        <v>0</v>
      </c>
      <c r="AB33" s="109">
        <v>0</v>
      </c>
    </row>
    <row r="34" spans="1:28" s="108" customFormat="1">
      <c r="A34" s="109" t="s">
        <v>89</v>
      </c>
      <c r="B34" s="109">
        <v>0</v>
      </c>
      <c r="C34" s="109">
        <v>0</v>
      </c>
      <c r="D34" s="109">
        <v>0</v>
      </c>
      <c r="E34" s="109">
        <v>0</v>
      </c>
      <c r="F34" s="109">
        <v>0</v>
      </c>
      <c r="G34" s="109">
        <v>0</v>
      </c>
      <c r="H34" s="109">
        <v>0</v>
      </c>
      <c r="I34" s="109">
        <v>0</v>
      </c>
      <c r="J34" s="109">
        <v>0</v>
      </c>
      <c r="K34" s="109">
        <v>0</v>
      </c>
      <c r="L34" s="109">
        <v>0</v>
      </c>
      <c r="M34" s="109">
        <v>0</v>
      </c>
      <c r="N34" s="109">
        <v>0</v>
      </c>
      <c r="O34" s="109">
        <v>0</v>
      </c>
      <c r="P34" s="109">
        <v>0</v>
      </c>
      <c r="Q34" s="109">
        <v>0</v>
      </c>
      <c r="R34" s="109">
        <v>0</v>
      </c>
      <c r="S34" s="109">
        <v>0</v>
      </c>
      <c r="T34" s="109">
        <v>0</v>
      </c>
      <c r="U34" s="109">
        <v>0</v>
      </c>
      <c r="V34" s="109">
        <v>0</v>
      </c>
      <c r="W34" s="109">
        <v>0</v>
      </c>
      <c r="X34" s="109">
        <v>0</v>
      </c>
      <c r="Y34" s="109">
        <v>0</v>
      </c>
      <c r="Z34" s="109">
        <v>0</v>
      </c>
      <c r="AA34" s="109">
        <v>0</v>
      </c>
      <c r="AB34" s="109">
        <v>0</v>
      </c>
    </row>
    <row r="35" spans="1:28" s="108" customFormat="1">
      <c r="A35" s="109" t="s">
        <v>88</v>
      </c>
      <c r="B35" s="109">
        <v>0</v>
      </c>
      <c r="C35" s="109">
        <v>0</v>
      </c>
      <c r="D35" s="109">
        <v>0</v>
      </c>
      <c r="E35" s="109">
        <v>0</v>
      </c>
      <c r="F35" s="109">
        <v>0</v>
      </c>
      <c r="G35" s="109">
        <v>0</v>
      </c>
      <c r="H35" s="109">
        <v>0</v>
      </c>
      <c r="I35" s="109">
        <v>0</v>
      </c>
      <c r="J35" s="109">
        <v>0</v>
      </c>
      <c r="K35" s="109">
        <v>0</v>
      </c>
      <c r="L35" s="109">
        <v>0</v>
      </c>
      <c r="M35" s="109">
        <v>0</v>
      </c>
      <c r="N35" s="109">
        <v>0</v>
      </c>
      <c r="O35" s="109">
        <v>0</v>
      </c>
      <c r="P35" s="109">
        <v>0</v>
      </c>
      <c r="Q35" s="109">
        <v>0</v>
      </c>
      <c r="R35" s="109">
        <v>0</v>
      </c>
      <c r="S35" s="109">
        <v>0</v>
      </c>
      <c r="T35" s="109">
        <v>0</v>
      </c>
      <c r="U35" s="109">
        <v>0</v>
      </c>
      <c r="V35" s="109">
        <v>0</v>
      </c>
      <c r="W35" s="109">
        <v>0</v>
      </c>
      <c r="X35" s="109">
        <v>0</v>
      </c>
      <c r="Y35" s="109">
        <v>0</v>
      </c>
      <c r="Z35" s="109">
        <v>0</v>
      </c>
      <c r="AA35" s="109">
        <v>0</v>
      </c>
      <c r="AB35" s="109">
        <v>0</v>
      </c>
    </row>
    <row r="36" spans="1:28" s="80" customFormat="1">
      <c r="A36" s="105" t="s">
        <v>87</v>
      </c>
      <c r="B36" s="105">
        <v>0</v>
      </c>
      <c r="C36" s="105">
        <v>0</v>
      </c>
      <c r="D36" s="105">
        <v>0</v>
      </c>
      <c r="E36" s="105">
        <v>0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05">
        <v>0</v>
      </c>
      <c r="O36" s="105">
        <v>0</v>
      </c>
      <c r="P36" s="105">
        <v>0</v>
      </c>
      <c r="Q36" s="105">
        <v>0</v>
      </c>
      <c r="R36" s="105">
        <v>0</v>
      </c>
      <c r="S36" s="105">
        <v>0</v>
      </c>
      <c r="T36" s="105">
        <v>0</v>
      </c>
      <c r="U36" s="105">
        <v>0</v>
      </c>
      <c r="V36" s="105">
        <v>0</v>
      </c>
      <c r="W36" s="105">
        <v>0</v>
      </c>
      <c r="X36" s="105">
        <v>0</v>
      </c>
      <c r="Y36" s="105">
        <v>0</v>
      </c>
      <c r="Z36" s="105">
        <v>0</v>
      </c>
      <c r="AA36" s="105">
        <v>0</v>
      </c>
      <c r="AB36" s="105">
        <v>0</v>
      </c>
    </row>
    <row r="37" spans="1:28" s="108" customFormat="1">
      <c r="A37" s="109" t="s">
        <v>86</v>
      </c>
      <c r="B37" s="109">
        <v>635</v>
      </c>
      <c r="C37" s="109">
        <v>624</v>
      </c>
      <c r="D37" s="109">
        <v>0</v>
      </c>
      <c r="E37" s="109">
        <v>0</v>
      </c>
      <c r="F37" s="109">
        <v>0</v>
      </c>
      <c r="G37" s="109">
        <v>0</v>
      </c>
      <c r="H37" s="109">
        <v>0</v>
      </c>
      <c r="I37" s="109">
        <v>0</v>
      </c>
      <c r="J37" s="109">
        <v>0</v>
      </c>
      <c r="K37" s="109">
        <v>0</v>
      </c>
      <c r="L37" s="109">
        <v>0</v>
      </c>
      <c r="M37" s="109">
        <v>0</v>
      </c>
      <c r="N37" s="109">
        <v>0</v>
      </c>
      <c r="O37" s="109">
        <v>0</v>
      </c>
      <c r="P37" s="109">
        <v>0</v>
      </c>
      <c r="Q37" s="109">
        <v>0</v>
      </c>
      <c r="R37" s="109">
        <v>0</v>
      </c>
      <c r="S37" s="109">
        <v>0</v>
      </c>
      <c r="T37" s="109">
        <v>0</v>
      </c>
      <c r="U37" s="109">
        <v>0</v>
      </c>
      <c r="V37" s="109">
        <v>0</v>
      </c>
      <c r="W37" s="109">
        <v>0</v>
      </c>
      <c r="X37" s="109">
        <v>0</v>
      </c>
      <c r="Y37" s="109">
        <v>0</v>
      </c>
      <c r="Z37" s="109">
        <v>0</v>
      </c>
      <c r="AA37" s="109">
        <v>0</v>
      </c>
      <c r="AB37" s="109">
        <v>0</v>
      </c>
    </row>
    <row r="38" spans="1:28" s="108" customFormat="1">
      <c r="A38" s="109" t="s">
        <v>85</v>
      </c>
      <c r="B38" s="109">
        <v>0</v>
      </c>
      <c r="C38" s="109">
        <v>4</v>
      </c>
      <c r="D38" s="109">
        <v>1</v>
      </c>
      <c r="E38" s="109">
        <v>0</v>
      </c>
      <c r="F38" s="109">
        <v>0</v>
      </c>
      <c r="G38" s="109">
        <v>0</v>
      </c>
      <c r="H38" s="109">
        <v>0</v>
      </c>
      <c r="I38" s="109">
        <v>0</v>
      </c>
      <c r="J38" s="109">
        <v>0</v>
      </c>
      <c r="K38" s="109">
        <v>0</v>
      </c>
      <c r="L38" s="109">
        <v>0</v>
      </c>
      <c r="M38" s="109">
        <v>0</v>
      </c>
      <c r="N38" s="109">
        <v>0</v>
      </c>
      <c r="O38" s="109">
        <v>0</v>
      </c>
      <c r="P38" s="109">
        <v>0</v>
      </c>
      <c r="Q38" s="109">
        <v>0</v>
      </c>
      <c r="R38" s="109">
        <v>0</v>
      </c>
      <c r="S38" s="109">
        <v>0</v>
      </c>
      <c r="T38" s="109">
        <v>0</v>
      </c>
      <c r="U38" s="109">
        <v>0</v>
      </c>
      <c r="V38" s="109">
        <v>0</v>
      </c>
      <c r="W38" s="109">
        <v>0</v>
      </c>
      <c r="X38" s="109">
        <v>0</v>
      </c>
      <c r="Y38" s="109">
        <v>0</v>
      </c>
      <c r="Z38" s="109">
        <v>0</v>
      </c>
      <c r="AA38" s="109">
        <v>0</v>
      </c>
      <c r="AB38" s="109">
        <v>0</v>
      </c>
    </row>
    <row r="39" spans="1:28" s="108" customFormat="1">
      <c r="A39" s="109" t="s">
        <v>84</v>
      </c>
      <c r="B39" s="109">
        <v>0</v>
      </c>
      <c r="C39" s="109">
        <v>0</v>
      </c>
      <c r="D39" s="109">
        <v>0</v>
      </c>
      <c r="E39" s="109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109">
        <v>0</v>
      </c>
      <c r="Y39" s="109">
        <v>0</v>
      </c>
      <c r="Z39" s="109">
        <v>0</v>
      </c>
      <c r="AA39" s="109">
        <v>0</v>
      </c>
      <c r="AB39" s="109">
        <v>0</v>
      </c>
    </row>
    <row r="40" spans="1:28">
      <c r="A40" s="103" t="s">
        <v>83</v>
      </c>
      <c r="B40" s="103">
        <v>6</v>
      </c>
      <c r="C40" s="103">
        <v>152</v>
      </c>
      <c r="D40" s="103">
        <v>190</v>
      </c>
      <c r="E40" s="103">
        <v>0</v>
      </c>
      <c r="F40" s="103">
        <v>0</v>
      </c>
      <c r="G40" s="103">
        <v>0</v>
      </c>
      <c r="H40" s="103">
        <v>0</v>
      </c>
      <c r="I40" s="103">
        <v>0</v>
      </c>
      <c r="J40" s="103">
        <v>0</v>
      </c>
      <c r="K40" s="103">
        <v>0</v>
      </c>
      <c r="L40" s="103">
        <v>0</v>
      </c>
      <c r="M40" s="103">
        <v>0</v>
      </c>
      <c r="N40" s="103">
        <v>0</v>
      </c>
      <c r="O40" s="103">
        <v>0</v>
      </c>
      <c r="P40" s="103">
        <v>0</v>
      </c>
      <c r="Q40" s="103">
        <v>0</v>
      </c>
      <c r="R40" s="103">
        <v>0</v>
      </c>
      <c r="S40" s="103">
        <v>0</v>
      </c>
      <c r="T40" s="103">
        <v>0</v>
      </c>
      <c r="U40" s="103">
        <v>0</v>
      </c>
      <c r="V40" s="103">
        <v>0</v>
      </c>
      <c r="W40" s="103">
        <v>0</v>
      </c>
      <c r="X40" s="103">
        <v>0</v>
      </c>
      <c r="Y40" s="103">
        <v>0</v>
      </c>
      <c r="Z40" s="103">
        <v>0</v>
      </c>
      <c r="AA40" s="103">
        <v>0</v>
      </c>
      <c r="AB40" s="103">
        <v>0</v>
      </c>
    </row>
    <row r="41" spans="1:28">
      <c r="A41" s="103" t="s">
        <v>82</v>
      </c>
      <c r="B41" s="103">
        <v>3</v>
      </c>
      <c r="C41" s="103">
        <v>54</v>
      </c>
      <c r="D41" s="103">
        <v>0</v>
      </c>
      <c r="E41" s="103">
        <v>0</v>
      </c>
      <c r="F41" s="103">
        <v>0</v>
      </c>
      <c r="G41" s="103">
        <v>0</v>
      </c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</row>
    <row r="42" spans="1:28">
      <c r="A42" s="103" t="s">
        <v>81</v>
      </c>
      <c r="B42" s="103">
        <v>0</v>
      </c>
      <c r="C42" s="103">
        <v>0</v>
      </c>
      <c r="D42" s="103">
        <v>0</v>
      </c>
      <c r="E42" s="103">
        <v>0</v>
      </c>
      <c r="F42" s="103">
        <v>0</v>
      </c>
      <c r="G42" s="103">
        <v>0</v>
      </c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>
        <v>0</v>
      </c>
      <c r="T42" s="103">
        <v>0</v>
      </c>
      <c r="U42" s="103">
        <v>0</v>
      </c>
      <c r="V42" s="103">
        <v>0</v>
      </c>
      <c r="W42" s="103">
        <v>0</v>
      </c>
      <c r="X42" s="103">
        <v>0</v>
      </c>
      <c r="Y42" s="103">
        <v>0</v>
      </c>
      <c r="Z42" s="103">
        <v>0</v>
      </c>
      <c r="AA42" s="103">
        <v>0</v>
      </c>
      <c r="AB42" s="103">
        <v>0</v>
      </c>
    </row>
    <row r="43" spans="1:28">
      <c r="A43" s="103" t="s">
        <v>80</v>
      </c>
      <c r="B43" s="103">
        <v>0</v>
      </c>
      <c r="C43" s="103">
        <v>0</v>
      </c>
      <c r="D43" s="103">
        <v>0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</row>
    <row r="44" spans="1:28">
      <c r="A44" s="103" t="s">
        <v>79</v>
      </c>
      <c r="B44" s="103">
        <v>3</v>
      </c>
      <c r="C44" s="103">
        <v>48</v>
      </c>
      <c r="D44" s="103">
        <v>22</v>
      </c>
      <c r="E44" s="103">
        <v>0</v>
      </c>
      <c r="F44" s="103">
        <v>0</v>
      </c>
      <c r="G44" s="103">
        <v>0</v>
      </c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>
        <v>0</v>
      </c>
      <c r="P44" s="103">
        <v>0</v>
      </c>
      <c r="Q44" s="103">
        <v>0</v>
      </c>
      <c r="R44" s="103">
        <v>0</v>
      </c>
      <c r="S44" s="103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0</v>
      </c>
      <c r="Y44" s="103">
        <v>0</v>
      </c>
      <c r="Z44" s="103">
        <v>0</v>
      </c>
      <c r="AA44" s="103">
        <v>0</v>
      </c>
      <c r="AB44" s="103">
        <v>0</v>
      </c>
    </row>
    <row r="45" spans="1:28">
      <c r="A45" s="103" t="s">
        <v>78</v>
      </c>
      <c r="B45" s="103">
        <v>6</v>
      </c>
      <c r="C45" s="103">
        <v>48</v>
      </c>
      <c r="D45" s="103">
        <v>0</v>
      </c>
      <c r="E45" s="103">
        <v>0</v>
      </c>
      <c r="F45" s="103">
        <v>0</v>
      </c>
      <c r="G45" s="103">
        <v>0</v>
      </c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>
        <v>0</v>
      </c>
      <c r="P45" s="103">
        <v>0</v>
      </c>
      <c r="Q45" s="103">
        <v>0</v>
      </c>
      <c r="R45" s="103">
        <v>0</v>
      </c>
      <c r="S45" s="103">
        <v>0</v>
      </c>
      <c r="T45" s="103">
        <v>0</v>
      </c>
      <c r="U45" s="103">
        <v>0</v>
      </c>
      <c r="V45" s="103">
        <v>0</v>
      </c>
      <c r="W45" s="103">
        <v>0</v>
      </c>
      <c r="X45" s="103">
        <v>0</v>
      </c>
      <c r="Y45" s="103">
        <v>0</v>
      </c>
      <c r="Z45" s="103">
        <v>0</v>
      </c>
      <c r="AA45" s="103">
        <v>0</v>
      </c>
      <c r="AB45" s="103">
        <v>0</v>
      </c>
    </row>
    <row r="46" spans="1:28">
      <c r="A46" s="103" t="s">
        <v>77</v>
      </c>
      <c r="B46" s="103">
        <v>0</v>
      </c>
      <c r="C46" s="103">
        <v>0</v>
      </c>
      <c r="D46" s="103">
        <v>0</v>
      </c>
      <c r="E46" s="103">
        <v>0</v>
      </c>
      <c r="F46" s="103">
        <v>0</v>
      </c>
      <c r="G46" s="103">
        <v>0</v>
      </c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>
        <v>0</v>
      </c>
      <c r="P46" s="103">
        <v>0</v>
      </c>
      <c r="Q46" s="103">
        <v>0</v>
      </c>
      <c r="R46" s="103">
        <v>0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</row>
    <row r="47" spans="1:28">
      <c r="A47" s="103" t="s">
        <v>76</v>
      </c>
      <c r="B47" s="103">
        <v>0</v>
      </c>
      <c r="C47" s="103">
        <v>15</v>
      </c>
      <c r="D47" s="103">
        <v>20</v>
      </c>
      <c r="E47" s="103">
        <v>0</v>
      </c>
      <c r="F47" s="103">
        <v>0</v>
      </c>
      <c r="G47" s="103">
        <v>0</v>
      </c>
      <c r="H47" s="103">
        <v>0</v>
      </c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>
        <v>0</v>
      </c>
      <c r="P47" s="103">
        <v>0</v>
      </c>
      <c r="Q47" s="103">
        <v>0</v>
      </c>
      <c r="R47" s="103">
        <v>0</v>
      </c>
      <c r="S47" s="103">
        <v>0</v>
      </c>
      <c r="T47" s="103">
        <v>0</v>
      </c>
      <c r="U47" s="103">
        <v>0</v>
      </c>
      <c r="V47" s="103">
        <v>0</v>
      </c>
      <c r="W47" s="103">
        <v>0</v>
      </c>
      <c r="X47" s="103">
        <v>0</v>
      </c>
      <c r="Y47" s="103">
        <v>0</v>
      </c>
      <c r="Z47" s="103">
        <v>0</v>
      </c>
      <c r="AA47" s="103">
        <v>0</v>
      </c>
      <c r="AB47" s="103">
        <v>0</v>
      </c>
    </row>
    <row r="48" spans="1:28">
      <c r="A48" s="103" t="s">
        <v>75</v>
      </c>
      <c r="B48" s="103">
        <v>53</v>
      </c>
      <c r="C48" s="103">
        <v>0</v>
      </c>
      <c r="D48" s="103">
        <v>223</v>
      </c>
      <c r="E48" s="103">
        <v>0</v>
      </c>
      <c r="F48" s="103">
        <v>0</v>
      </c>
      <c r="G48" s="103">
        <v>0</v>
      </c>
      <c r="H48" s="103">
        <v>0</v>
      </c>
      <c r="I48" s="103">
        <v>0</v>
      </c>
      <c r="J48" s="103">
        <v>0</v>
      </c>
      <c r="K48" s="103">
        <v>0</v>
      </c>
      <c r="L48" s="103">
        <v>0</v>
      </c>
      <c r="M48" s="103">
        <v>0</v>
      </c>
      <c r="N48" s="103">
        <v>0</v>
      </c>
      <c r="O48" s="103">
        <v>0</v>
      </c>
      <c r="P48" s="103">
        <v>0</v>
      </c>
      <c r="Q48" s="103">
        <v>0</v>
      </c>
      <c r="R48" s="103">
        <v>0</v>
      </c>
      <c r="S48" s="103">
        <v>0</v>
      </c>
      <c r="T48" s="103">
        <v>0</v>
      </c>
      <c r="U48" s="103">
        <v>0</v>
      </c>
      <c r="V48" s="103">
        <v>0</v>
      </c>
      <c r="W48" s="103">
        <v>0</v>
      </c>
      <c r="X48" s="103">
        <v>0</v>
      </c>
      <c r="Y48" s="103">
        <v>0</v>
      </c>
      <c r="Z48" s="103">
        <v>0</v>
      </c>
      <c r="AA48" s="103">
        <v>0</v>
      </c>
      <c r="AB48" s="103">
        <v>0</v>
      </c>
    </row>
    <row r="49" spans="1:28">
      <c r="A49" s="103" t="s">
        <v>74</v>
      </c>
      <c r="B49" s="103">
        <v>0</v>
      </c>
      <c r="C49" s="103">
        <v>0</v>
      </c>
      <c r="D49" s="103">
        <v>0</v>
      </c>
      <c r="E49" s="103">
        <v>0</v>
      </c>
      <c r="F49" s="103">
        <v>0</v>
      </c>
      <c r="G49" s="103">
        <v>0</v>
      </c>
      <c r="H49" s="103">
        <v>0</v>
      </c>
      <c r="I49" s="103">
        <v>0</v>
      </c>
      <c r="J49" s="103">
        <v>0</v>
      </c>
      <c r="K49" s="103">
        <v>0</v>
      </c>
      <c r="L49" s="103">
        <v>0</v>
      </c>
      <c r="M49" s="103">
        <v>0</v>
      </c>
      <c r="N49" s="103">
        <v>0</v>
      </c>
      <c r="O49" s="103">
        <v>0</v>
      </c>
      <c r="P49" s="103">
        <v>0</v>
      </c>
      <c r="Q49" s="103">
        <v>0</v>
      </c>
      <c r="R49" s="103">
        <v>0</v>
      </c>
      <c r="S49" s="103">
        <v>0</v>
      </c>
      <c r="T49" s="103">
        <v>0</v>
      </c>
      <c r="U49" s="103">
        <v>0</v>
      </c>
      <c r="V49" s="103">
        <v>0</v>
      </c>
      <c r="W49" s="103">
        <v>0</v>
      </c>
      <c r="X49" s="103">
        <v>0</v>
      </c>
      <c r="Y49" s="103">
        <v>0</v>
      </c>
      <c r="Z49" s="103">
        <v>0</v>
      </c>
      <c r="AA49" s="103">
        <v>0</v>
      </c>
      <c r="AB49" s="103">
        <v>0</v>
      </c>
    </row>
    <row r="50" spans="1:28">
      <c r="A50" s="103" t="s">
        <v>73</v>
      </c>
      <c r="B50" s="103">
        <v>2686</v>
      </c>
      <c r="C50" s="103">
        <v>500</v>
      </c>
      <c r="D50" s="103">
        <v>0</v>
      </c>
      <c r="E50" s="103">
        <v>0</v>
      </c>
      <c r="F50" s="103">
        <v>0</v>
      </c>
      <c r="G50" s="103">
        <v>0</v>
      </c>
      <c r="H50" s="103">
        <v>0</v>
      </c>
      <c r="I50" s="103">
        <v>0</v>
      </c>
      <c r="J50" s="103">
        <v>0</v>
      </c>
      <c r="K50" s="103">
        <v>0</v>
      </c>
      <c r="L50" s="103">
        <v>0</v>
      </c>
      <c r="M50" s="103">
        <v>0</v>
      </c>
      <c r="N50" s="103">
        <v>0</v>
      </c>
      <c r="O50" s="103">
        <v>0</v>
      </c>
      <c r="P50" s="103">
        <v>0</v>
      </c>
      <c r="Q50" s="103">
        <v>0</v>
      </c>
      <c r="R50" s="103">
        <v>0</v>
      </c>
      <c r="S50" s="103">
        <v>0</v>
      </c>
      <c r="T50" s="103">
        <v>0</v>
      </c>
      <c r="U50" s="103">
        <v>0</v>
      </c>
      <c r="V50" s="103">
        <v>0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</row>
    <row r="51" spans="1:28">
      <c r="A51" s="103" t="s">
        <v>72</v>
      </c>
      <c r="B51" s="103">
        <v>0</v>
      </c>
      <c r="C51" s="103">
        <v>0</v>
      </c>
      <c r="D51" s="103">
        <v>0</v>
      </c>
      <c r="E51" s="103">
        <v>0</v>
      </c>
      <c r="F51" s="103">
        <v>0</v>
      </c>
      <c r="G51" s="103">
        <v>0</v>
      </c>
      <c r="H51" s="103">
        <v>0</v>
      </c>
      <c r="I51" s="103">
        <v>0</v>
      </c>
      <c r="J51" s="103">
        <v>0</v>
      </c>
      <c r="K51" s="103">
        <v>0</v>
      </c>
      <c r="L51" s="103">
        <v>0</v>
      </c>
      <c r="M51" s="103">
        <v>0</v>
      </c>
      <c r="N51" s="103">
        <v>0</v>
      </c>
      <c r="O51" s="103">
        <v>0</v>
      </c>
      <c r="P51" s="103">
        <v>0</v>
      </c>
      <c r="Q51" s="103">
        <v>0</v>
      </c>
      <c r="R51" s="103">
        <v>0</v>
      </c>
      <c r="S51" s="103">
        <v>0</v>
      </c>
      <c r="T51" s="103">
        <v>0</v>
      </c>
      <c r="U51" s="103">
        <v>0</v>
      </c>
      <c r="V51" s="103">
        <v>0</v>
      </c>
      <c r="W51" s="103">
        <v>0</v>
      </c>
      <c r="X51" s="103">
        <v>0</v>
      </c>
      <c r="Y51" s="103">
        <v>0</v>
      </c>
      <c r="Z51" s="103">
        <v>0</v>
      </c>
      <c r="AA51" s="103">
        <v>0</v>
      </c>
      <c r="AB51" s="103">
        <v>0</v>
      </c>
    </row>
    <row r="52" spans="1:28">
      <c r="A52" s="103" t="s">
        <v>71</v>
      </c>
      <c r="B52" s="103">
        <v>0</v>
      </c>
      <c r="C52" s="103">
        <v>0</v>
      </c>
      <c r="D52" s="103">
        <v>0</v>
      </c>
      <c r="E52" s="103">
        <v>0</v>
      </c>
      <c r="F52" s="103">
        <v>0</v>
      </c>
      <c r="G52" s="103">
        <v>0</v>
      </c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>
        <v>0</v>
      </c>
      <c r="P52" s="103">
        <v>0</v>
      </c>
      <c r="Q52" s="103">
        <v>0</v>
      </c>
      <c r="R52" s="103">
        <v>0</v>
      </c>
      <c r="S52" s="103">
        <v>0</v>
      </c>
      <c r="T52" s="103">
        <v>0</v>
      </c>
      <c r="U52" s="103">
        <v>0</v>
      </c>
      <c r="V52" s="103">
        <v>0</v>
      </c>
      <c r="W52" s="103">
        <v>0</v>
      </c>
      <c r="X52" s="103">
        <v>0</v>
      </c>
      <c r="Y52" s="103">
        <v>0</v>
      </c>
      <c r="Z52" s="103">
        <v>0</v>
      </c>
      <c r="AA52" s="103">
        <v>0</v>
      </c>
      <c r="AB52" s="103">
        <v>0</v>
      </c>
    </row>
    <row r="54" spans="1:28">
      <c r="A54" s="102" t="s">
        <v>70</v>
      </c>
    </row>
    <row r="55" spans="1:28">
      <c r="A55" s="102" t="s">
        <v>184</v>
      </c>
    </row>
  </sheetData>
  <mergeCells count="1">
    <mergeCell ref="B13:AB13"/>
  </mergeCells>
  <pageMargins left="0.75" right="0.75" top="1" bottom="1" header="0.5" footer="0.5"/>
  <pageSetup scale="56" orientation="landscape" horizontalDpi="300" verticalDpi="3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P55"/>
  <sheetViews>
    <sheetView zoomScale="90" zoomScaleNormal="90" workbookViewId="0">
      <selection activeCell="D15" sqref="D15:D17"/>
    </sheetView>
  </sheetViews>
  <sheetFormatPr defaultRowHeight="15"/>
  <cols>
    <col min="2" max="5" width="0" hidden="1" customWidth="1"/>
    <col min="6" max="14" width="2.33203125" bestFit="1" customWidth="1"/>
    <col min="15" max="16" width="2.5546875" bestFit="1" customWidth="1"/>
    <col min="17" max="29" width="9.6640625" customWidth="1"/>
  </cols>
  <sheetData>
    <row r="1" spans="1:16">
      <c r="A1" s="90" t="s">
        <v>117</v>
      </c>
    </row>
    <row r="3" spans="1:16">
      <c r="A3" s="90" t="s">
        <v>116</v>
      </c>
    </row>
    <row r="4" spans="1:16">
      <c r="A4" s="90" t="s">
        <v>115</v>
      </c>
    </row>
    <row r="5" spans="1:16">
      <c r="A5" s="90" t="s">
        <v>149</v>
      </c>
    </row>
    <row r="6" spans="1:16">
      <c r="A6" s="90" t="s">
        <v>160</v>
      </c>
    </row>
    <row r="8" spans="1:16">
      <c r="A8" s="94" t="s">
        <v>0</v>
      </c>
      <c r="B8" s="94" t="s">
        <v>155</v>
      </c>
      <c r="C8" s="94" t="s">
        <v>156</v>
      </c>
      <c r="D8" s="94" t="s">
        <v>161</v>
      </c>
      <c r="E8" s="94" t="s">
        <v>157</v>
      </c>
      <c r="F8" s="94">
        <v>1</v>
      </c>
      <c r="G8" s="94">
        <v>2</v>
      </c>
      <c r="H8" s="94">
        <v>3</v>
      </c>
      <c r="I8" s="94">
        <v>4</v>
      </c>
      <c r="J8" s="94">
        <v>5</v>
      </c>
      <c r="K8" s="94">
        <v>6</v>
      </c>
      <c r="L8" s="94">
        <v>7</v>
      </c>
      <c r="M8" s="94">
        <v>8</v>
      </c>
      <c r="N8" s="94">
        <v>9</v>
      </c>
      <c r="O8" s="94">
        <v>10</v>
      </c>
      <c r="P8" s="94">
        <v>11</v>
      </c>
    </row>
    <row r="9" spans="1:16">
      <c r="A9" s="91" t="s">
        <v>114</v>
      </c>
      <c r="B9" s="91">
        <v>50352</v>
      </c>
      <c r="C9" s="91">
        <v>143344</v>
      </c>
      <c r="D9" s="91">
        <v>4665</v>
      </c>
      <c r="E9" s="91">
        <v>0</v>
      </c>
      <c r="F9" s="91">
        <v>0</v>
      </c>
      <c r="G9" s="91">
        <v>0</v>
      </c>
      <c r="H9" s="91">
        <v>0</v>
      </c>
      <c r="I9" s="91">
        <v>0</v>
      </c>
      <c r="J9" s="91">
        <v>0</v>
      </c>
      <c r="K9" s="91">
        <v>0</v>
      </c>
      <c r="L9" s="91">
        <v>0</v>
      </c>
      <c r="M9" s="91">
        <v>0</v>
      </c>
      <c r="N9" s="91">
        <v>0</v>
      </c>
      <c r="O9" s="91">
        <v>0</v>
      </c>
      <c r="P9" s="91">
        <v>0</v>
      </c>
    </row>
    <row r="10" spans="1:16">
      <c r="A10" s="91" t="s">
        <v>113</v>
      </c>
      <c r="B10" s="91">
        <v>48002</v>
      </c>
      <c r="C10" s="91">
        <v>140204</v>
      </c>
      <c r="D10" s="91">
        <v>3983</v>
      </c>
      <c r="E10" s="91">
        <v>0</v>
      </c>
      <c r="F10" s="91">
        <v>0</v>
      </c>
      <c r="G10" s="91">
        <v>0</v>
      </c>
      <c r="H10" s="91">
        <v>0</v>
      </c>
      <c r="I10" s="91">
        <v>0</v>
      </c>
      <c r="J10" s="91">
        <v>0</v>
      </c>
      <c r="K10" s="91">
        <v>0</v>
      </c>
      <c r="L10" s="91">
        <v>0</v>
      </c>
      <c r="M10" s="91">
        <v>0</v>
      </c>
      <c r="N10" s="91">
        <v>0</v>
      </c>
      <c r="O10" s="91">
        <v>0</v>
      </c>
      <c r="P10" s="91">
        <v>0</v>
      </c>
    </row>
    <row r="11" spans="1:16">
      <c r="A11" s="91" t="s">
        <v>112</v>
      </c>
      <c r="B11" s="91">
        <v>2350</v>
      </c>
      <c r="C11" s="91">
        <v>3140</v>
      </c>
      <c r="D11" s="91">
        <v>682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</row>
    <row r="12" spans="1:16">
      <c r="A12" s="92" t="s">
        <v>111</v>
      </c>
      <c r="B12" s="92">
        <v>4.6671433110899265</v>
      </c>
      <c r="C12" s="92">
        <v>2.1905346578859248</v>
      </c>
      <c r="D12" s="92">
        <v>14.619506966773848</v>
      </c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</row>
    <row r="13" spans="1:16">
      <c r="A13" s="94" t="s">
        <v>110</v>
      </c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</row>
    <row r="14" spans="1:16" s="89" customFormat="1">
      <c r="A14" s="95" t="s">
        <v>109</v>
      </c>
      <c r="B14" s="95">
        <v>103</v>
      </c>
      <c r="C14" s="95">
        <v>231</v>
      </c>
      <c r="D14" s="95">
        <v>0</v>
      </c>
      <c r="E14" s="95">
        <v>0</v>
      </c>
      <c r="F14" s="95">
        <v>0</v>
      </c>
      <c r="G14" s="95">
        <v>0</v>
      </c>
      <c r="H14" s="95">
        <v>0</v>
      </c>
      <c r="I14" s="95">
        <v>0</v>
      </c>
      <c r="J14" s="95">
        <v>0</v>
      </c>
      <c r="K14" s="95">
        <v>0</v>
      </c>
      <c r="L14" s="95">
        <v>0</v>
      </c>
      <c r="M14" s="95">
        <v>0</v>
      </c>
      <c r="N14" s="95">
        <v>0</v>
      </c>
      <c r="O14" s="95">
        <v>0</v>
      </c>
      <c r="P14" s="95">
        <v>0</v>
      </c>
    </row>
    <row r="15" spans="1:16" s="89" customFormat="1">
      <c r="A15" s="95" t="s">
        <v>108</v>
      </c>
      <c r="B15" s="95">
        <v>0</v>
      </c>
      <c r="C15" s="95">
        <v>0</v>
      </c>
      <c r="D15" s="95">
        <v>0</v>
      </c>
      <c r="E15" s="95">
        <v>0</v>
      </c>
      <c r="F15" s="95">
        <v>0</v>
      </c>
      <c r="G15" s="95">
        <v>0</v>
      </c>
      <c r="H15" s="95">
        <v>0</v>
      </c>
      <c r="I15" s="95">
        <v>0</v>
      </c>
      <c r="J15" s="95">
        <v>0</v>
      </c>
      <c r="K15" s="95">
        <v>0</v>
      </c>
      <c r="L15" s="95">
        <v>0</v>
      </c>
      <c r="M15" s="95">
        <v>0</v>
      </c>
      <c r="N15" s="95">
        <v>0</v>
      </c>
      <c r="O15" s="95">
        <v>0</v>
      </c>
      <c r="P15" s="95">
        <v>0</v>
      </c>
    </row>
    <row r="16" spans="1:16" s="89" customFormat="1">
      <c r="A16" s="95" t="s">
        <v>107</v>
      </c>
      <c r="B16" s="95">
        <v>0</v>
      </c>
      <c r="C16" s="95">
        <v>51</v>
      </c>
      <c r="D16" s="95">
        <v>41</v>
      </c>
      <c r="E16" s="95">
        <v>0</v>
      </c>
      <c r="F16" s="95">
        <v>0</v>
      </c>
      <c r="G16" s="95">
        <v>0</v>
      </c>
      <c r="H16" s="95">
        <v>0</v>
      </c>
      <c r="I16" s="95">
        <v>0</v>
      </c>
      <c r="J16" s="95">
        <v>0</v>
      </c>
      <c r="K16" s="95">
        <v>0</v>
      </c>
      <c r="L16" s="95">
        <v>0</v>
      </c>
      <c r="M16" s="95">
        <v>0</v>
      </c>
      <c r="N16" s="95">
        <v>0</v>
      </c>
      <c r="O16" s="95">
        <v>0</v>
      </c>
      <c r="P16" s="95">
        <v>0</v>
      </c>
    </row>
    <row r="17" spans="1:16" s="89" customFormat="1">
      <c r="A17" s="95" t="s">
        <v>106</v>
      </c>
      <c r="B17" s="95">
        <v>312</v>
      </c>
      <c r="C17" s="95">
        <v>453</v>
      </c>
      <c r="D17" s="95">
        <v>14</v>
      </c>
      <c r="E17" s="95">
        <v>0</v>
      </c>
      <c r="F17" s="95">
        <v>0</v>
      </c>
      <c r="G17" s="95">
        <v>0</v>
      </c>
      <c r="H17" s="95">
        <v>0</v>
      </c>
      <c r="I17" s="95">
        <v>0</v>
      </c>
      <c r="J17" s="95">
        <v>0</v>
      </c>
      <c r="K17" s="95">
        <v>0</v>
      </c>
      <c r="L17" s="95">
        <v>0</v>
      </c>
      <c r="M17" s="95">
        <v>0</v>
      </c>
      <c r="N17" s="95">
        <v>0</v>
      </c>
      <c r="O17" s="95">
        <v>0</v>
      </c>
      <c r="P17" s="95">
        <v>0</v>
      </c>
    </row>
    <row r="18" spans="1:16" s="89" customFormat="1">
      <c r="A18" s="95" t="s">
        <v>105</v>
      </c>
      <c r="B18" s="95">
        <v>39</v>
      </c>
      <c r="C18" s="95">
        <v>56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</row>
    <row r="19" spans="1:16" s="80" customFormat="1">
      <c r="A19" s="93" t="s">
        <v>104</v>
      </c>
      <c r="B19" s="93">
        <v>73</v>
      </c>
      <c r="C19" s="93">
        <v>125</v>
      </c>
      <c r="D19" s="93">
        <v>41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</row>
    <row r="20" spans="1:16" s="89" customFormat="1">
      <c r="A20" s="95" t="s">
        <v>103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</row>
    <row r="21" spans="1:16" s="89" customFormat="1">
      <c r="A21" s="95" t="s">
        <v>102</v>
      </c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</row>
    <row r="22" spans="1:16" s="89" customFormat="1">
      <c r="A22" s="95" t="s">
        <v>101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</row>
    <row r="23" spans="1:16" s="89" customFormat="1">
      <c r="A23" s="95" t="s">
        <v>100</v>
      </c>
      <c r="B23" s="95">
        <v>121</v>
      </c>
      <c r="C23" s="95">
        <v>165</v>
      </c>
      <c r="D23" s="95">
        <v>9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</row>
    <row r="24" spans="1:16" s="89" customFormat="1">
      <c r="A24" s="95" t="s">
        <v>99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</row>
    <row r="25" spans="1:16" s="89" customFormat="1">
      <c r="A25" s="95" t="s">
        <v>98</v>
      </c>
      <c r="B25" s="95">
        <v>98</v>
      </c>
      <c r="C25" s="95">
        <v>58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</v>
      </c>
    </row>
    <row r="26" spans="1:16" s="89" customFormat="1">
      <c r="A26" s="95" t="s">
        <v>97</v>
      </c>
      <c r="B26" s="95">
        <v>0</v>
      </c>
      <c r="C26" s="95">
        <v>133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</v>
      </c>
    </row>
    <row r="27" spans="1:16" s="89" customFormat="1">
      <c r="A27" s="95" t="s">
        <v>96</v>
      </c>
      <c r="B27" s="95">
        <v>0</v>
      </c>
      <c r="C27" s="95">
        <v>0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95">
        <v>0</v>
      </c>
      <c r="K27" s="95">
        <v>0</v>
      </c>
      <c r="L27" s="95">
        <v>0</v>
      </c>
      <c r="M27" s="95">
        <v>0</v>
      </c>
      <c r="N27" s="95">
        <v>0</v>
      </c>
      <c r="O27" s="95">
        <v>0</v>
      </c>
      <c r="P27" s="95">
        <v>0</v>
      </c>
    </row>
    <row r="28" spans="1:16" s="89" customFormat="1">
      <c r="A28" s="95" t="s">
        <v>95</v>
      </c>
      <c r="B28" s="95">
        <v>12</v>
      </c>
      <c r="C28" s="95">
        <v>50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</row>
    <row r="29" spans="1:16" s="89" customFormat="1">
      <c r="A29" s="95" t="s">
        <v>94</v>
      </c>
      <c r="B29" s="95">
        <v>9</v>
      </c>
      <c r="C29" s="95">
        <v>4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</row>
    <row r="30" spans="1:16" s="89" customFormat="1">
      <c r="A30" s="95" t="s">
        <v>93</v>
      </c>
      <c r="B30" s="95">
        <v>5</v>
      </c>
      <c r="C30" s="95">
        <v>124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</row>
    <row r="31" spans="1:16" s="89" customFormat="1">
      <c r="A31" s="95" t="s">
        <v>92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</row>
    <row r="32" spans="1:16" s="89" customFormat="1">
      <c r="A32" s="95" t="s">
        <v>91</v>
      </c>
      <c r="B32" s="95">
        <v>1223</v>
      </c>
      <c r="C32" s="95">
        <v>1388</v>
      </c>
      <c r="D32" s="95">
        <v>557</v>
      </c>
      <c r="E32" s="95">
        <v>0</v>
      </c>
      <c r="F32" s="95">
        <v>0</v>
      </c>
      <c r="G32" s="95">
        <v>0</v>
      </c>
      <c r="H32" s="95">
        <v>0</v>
      </c>
      <c r="I32" s="95">
        <v>0</v>
      </c>
      <c r="J32" s="95">
        <v>0</v>
      </c>
      <c r="K32" s="95">
        <v>0</v>
      </c>
      <c r="L32" s="95">
        <v>0</v>
      </c>
      <c r="M32" s="95">
        <v>0</v>
      </c>
      <c r="N32" s="95">
        <v>0</v>
      </c>
      <c r="O32" s="95">
        <v>0</v>
      </c>
      <c r="P32" s="95">
        <v>0</v>
      </c>
    </row>
    <row r="33" spans="1:16" s="89" customFormat="1">
      <c r="A33" s="95" t="s">
        <v>90</v>
      </c>
      <c r="B33" s="95">
        <v>1</v>
      </c>
      <c r="C33" s="95">
        <v>0</v>
      </c>
      <c r="D33" s="95">
        <v>0</v>
      </c>
      <c r="E33" s="95">
        <v>0</v>
      </c>
      <c r="F33" s="95">
        <v>0</v>
      </c>
      <c r="G33" s="95">
        <v>0</v>
      </c>
      <c r="H33" s="95">
        <v>0</v>
      </c>
      <c r="I33" s="95">
        <v>0</v>
      </c>
      <c r="J33" s="95">
        <v>0</v>
      </c>
      <c r="K33" s="95">
        <v>0</v>
      </c>
      <c r="L33" s="95">
        <v>0</v>
      </c>
      <c r="M33" s="95">
        <v>0</v>
      </c>
      <c r="N33" s="95">
        <v>0</v>
      </c>
      <c r="O33" s="95">
        <v>0</v>
      </c>
      <c r="P33" s="95">
        <v>0</v>
      </c>
    </row>
    <row r="34" spans="1:16" s="89" customFormat="1">
      <c r="A34" s="95" t="s">
        <v>89</v>
      </c>
      <c r="B34" s="95">
        <v>334</v>
      </c>
      <c r="C34" s="95">
        <v>270</v>
      </c>
      <c r="D34" s="95">
        <v>18</v>
      </c>
      <c r="E34" s="95">
        <v>0</v>
      </c>
      <c r="F34" s="95">
        <v>0</v>
      </c>
      <c r="G34" s="95">
        <v>0</v>
      </c>
      <c r="H34" s="95">
        <v>0</v>
      </c>
      <c r="I34" s="95">
        <v>0</v>
      </c>
      <c r="J34" s="95">
        <v>0</v>
      </c>
      <c r="K34" s="95">
        <v>0</v>
      </c>
      <c r="L34" s="95">
        <v>0</v>
      </c>
      <c r="M34" s="95">
        <v>0</v>
      </c>
      <c r="N34" s="95">
        <v>0</v>
      </c>
      <c r="O34" s="95">
        <v>0</v>
      </c>
      <c r="P34" s="95">
        <v>0</v>
      </c>
    </row>
    <row r="35" spans="1:16" s="89" customFormat="1">
      <c r="A35" s="95" t="s">
        <v>88</v>
      </c>
      <c r="B35" s="95">
        <v>0</v>
      </c>
      <c r="C35" s="95">
        <v>0</v>
      </c>
      <c r="D35" s="95">
        <v>0</v>
      </c>
      <c r="E35" s="95">
        <v>0</v>
      </c>
      <c r="F35" s="95">
        <v>0</v>
      </c>
      <c r="G35" s="95">
        <v>0</v>
      </c>
      <c r="H35" s="95">
        <v>0</v>
      </c>
      <c r="I35" s="95">
        <v>0</v>
      </c>
      <c r="J35" s="95">
        <v>0</v>
      </c>
      <c r="K35" s="95">
        <v>0</v>
      </c>
      <c r="L35" s="95">
        <v>0</v>
      </c>
      <c r="M35" s="95">
        <v>0</v>
      </c>
      <c r="N35" s="95">
        <v>0</v>
      </c>
      <c r="O35" s="95">
        <v>0</v>
      </c>
      <c r="P35" s="95">
        <v>0</v>
      </c>
    </row>
    <row r="36" spans="1:16" s="80" customFormat="1">
      <c r="A36" s="93" t="s">
        <v>87</v>
      </c>
      <c r="B36" s="93">
        <v>20</v>
      </c>
      <c r="C36" s="93">
        <v>32</v>
      </c>
      <c r="D36" s="93">
        <v>2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</row>
    <row r="37" spans="1:16" s="89" customFormat="1">
      <c r="A37" s="95" t="s">
        <v>86</v>
      </c>
      <c r="B37" s="95">
        <v>0</v>
      </c>
      <c r="C37" s="95">
        <v>0</v>
      </c>
      <c r="D37" s="95">
        <v>0</v>
      </c>
      <c r="E37" s="95">
        <v>0</v>
      </c>
      <c r="F37" s="95">
        <v>0</v>
      </c>
      <c r="G37" s="95">
        <v>0</v>
      </c>
      <c r="H37" s="95">
        <v>0</v>
      </c>
      <c r="I37" s="95">
        <v>0</v>
      </c>
      <c r="J37" s="95">
        <v>0</v>
      </c>
      <c r="K37" s="95">
        <v>0</v>
      </c>
      <c r="L37" s="95">
        <v>0</v>
      </c>
      <c r="M37" s="95">
        <v>0</v>
      </c>
      <c r="N37" s="95">
        <v>0</v>
      </c>
      <c r="O37" s="95">
        <v>0</v>
      </c>
      <c r="P37" s="95">
        <v>0</v>
      </c>
    </row>
    <row r="38" spans="1:16" s="89" customFormat="1">
      <c r="A38" s="95" t="s">
        <v>85</v>
      </c>
      <c r="B38" s="95">
        <v>0</v>
      </c>
      <c r="C38" s="95">
        <v>0</v>
      </c>
      <c r="D38" s="95">
        <v>0</v>
      </c>
      <c r="E38" s="95">
        <v>0</v>
      </c>
      <c r="F38" s="95">
        <v>0</v>
      </c>
      <c r="G38" s="95">
        <v>0</v>
      </c>
      <c r="H38" s="95">
        <v>0</v>
      </c>
      <c r="I38" s="95">
        <v>0</v>
      </c>
      <c r="J38" s="95">
        <v>0</v>
      </c>
      <c r="K38" s="95">
        <v>0</v>
      </c>
      <c r="L38" s="95">
        <v>0</v>
      </c>
      <c r="M38" s="95">
        <v>0</v>
      </c>
      <c r="N38" s="95">
        <v>0</v>
      </c>
      <c r="O38" s="95">
        <v>0</v>
      </c>
      <c r="P38" s="95">
        <v>0</v>
      </c>
    </row>
    <row r="39" spans="1:16" s="89" customFormat="1">
      <c r="A39" s="95" t="s">
        <v>84</v>
      </c>
      <c r="B39" s="95">
        <v>0</v>
      </c>
      <c r="C39" s="95">
        <v>0</v>
      </c>
      <c r="D39" s="95">
        <v>0</v>
      </c>
      <c r="E39" s="95">
        <v>0</v>
      </c>
      <c r="F39" s="95">
        <v>0</v>
      </c>
      <c r="G39" s="95">
        <v>0</v>
      </c>
      <c r="H39" s="95">
        <v>0</v>
      </c>
      <c r="I39" s="95">
        <v>0</v>
      </c>
      <c r="J39" s="95">
        <v>0</v>
      </c>
      <c r="K39" s="95">
        <v>0</v>
      </c>
      <c r="L39" s="95">
        <v>0</v>
      </c>
      <c r="M39" s="95">
        <v>0</v>
      </c>
      <c r="N39" s="95">
        <v>0</v>
      </c>
      <c r="O39" s="95">
        <v>0</v>
      </c>
      <c r="P39" s="95">
        <v>0</v>
      </c>
    </row>
    <row r="40" spans="1:16" s="89" customFormat="1">
      <c r="A40" s="95" t="s">
        <v>83</v>
      </c>
      <c r="B40" s="95">
        <v>0</v>
      </c>
      <c r="C40" s="95">
        <v>0</v>
      </c>
      <c r="D40" s="95">
        <v>0</v>
      </c>
      <c r="E40" s="95">
        <v>0</v>
      </c>
      <c r="F40" s="95">
        <v>0</v>
      </c>
      <c r="G40" s="95">
        <v>0</v>
      </c>
      <c r="H40" s="95">
        <v>0</v>
      </c>
      <c r="I40" s="95">
        <v>0</v>
      </c>
      <c r="J40" s="95">
        <v>0</v>
      </c>
      <c r="K40" s="95">
        <v>0</v>
      </c>
      <c r="L40" s="95">
        <v>0</v>
      </c>
      <c r="M40" s="95">
        <v>0</v>
      </c>
      <c r="N40" s="95">
        <v>0</v>
      </c>
      <c r="O40" s="95">
        <v>0</v>
      </c>
      <c r="P40" s="95">
        <v>0</v>
      </c>
    </row>
    <row r="41" spans="1:16" s="89" customFormat="1">
      <c r="A41" s="95" t="s">
        <v>82</v>
      </c>
      <c r="B41" s="95">
        <v>0</v>
      </c>
      <c r="C41" s="95">
        <v>0</v>
      </c>
      <c r="D41" s="95">
        <v>0</v>
      </c>
      <c r="E41" s="95">
        <v>0</v>
      </c>
      <c r="F41" s="95">
        <v>0</v>
      </c>
      <c r="G41" s="95">
        <v>0</v>
      </c>
      <c r="H41" s="95">
        <v>0</v>
      </c>
      <c r="I41" s="95">
        <v>0</v>
      </c>
      <c r="J41" s="95">
        <v>0</v>
      </c>
      <c r="K41" s="95">
        <v>0</v>
      </c>
      <c r="L41" s="95">
        <v>0</v>
      </c>
      <c r="M41" s="95">
        <v>0</v>
      </c>
      <c r="N41" s="95">
        <v>0</v>
      </c>
      <c r="O41" s="95">
        <v>0</v>
      </c>
      <c r="P41" s="95">
        <v>0</v>
      </c>
    </row>
    <row r="42" spans="1:16" s="89" customFormat="1">
      <c r="A42" s="95" t="s">
        <v>81</v>
      </c>
      <c r="B42" s="95">
        <v>0</v>
      </c>
      <c r="C42" s="95">
        <v>0</v>
      </c>
      <c r="D42" s="95">
        <v>0</v>
      </c>
      <c r="E42" s="95">
        <v>0</v>
      </c>
      <c r="F42" s="95">
        <v>0</v>
      </c>
      <c r="G42" s="95">
        <v>0</v>
      </c>
      <c r="H42" s="95">
        <v>0</v>
      </c>
      <c r="I42" s="95">
        <v>0</v>
      </c>
      <c r="J42" s="95">
        <v>0</v>
      </c>
      <c r="K42" s="95">
        <v>0</v>
      </c>
      <c r="L42" s="95">
        <v>0</v>
      </c>
      <c r="M42" s="95">
        <v>0</v>
      </c>
      <c r="N42" s="95">
        <v>0</v>
      </c>
      <c r="O42" s="95">
        <v>0</v>
      </c>
      <c r="P42" s="95">
        <v>0</v>
      </c>
    </row>
    <row r="43" spans="1:16" s="89" customFormat="1">
      <c r="A43" s="95" t="s">
        <v>80</v>
      </c>
      <c r="B43" s="95">
        <v>0</v>
      </c>
      <c r="C43" s="95">
        <v>0</v>
      </c>
      <c r="D43" s="95">
        <v>0</v>
      </c>
      <c r="E43" s="95">
        <v>0</v>
      </c>
      <c r="F43" s="95">
        <v>0</v>
      </c>
      <c r="G43" s="95">
        <v>0</v>
      </c>
      <c r="H43" s="95">
        <v>0</v>
      </c>
      <c r="I43" s="95">
        <v>0</v>
      </c>
      <c r="J43" s="95">
        <v>0</v>
      </c>
      <c r="K43" s="95">
        <v>0</v>
      </c>
      <c r="L43" s="95">
        <v>0</v>
      </c>
      <c r="M43" s="95">
        <v>0</v>
      </c>
      <c r="N43" s="95">
        <v>0</v>
      </c>
      <c r="O43" s="95">
        <v>0</v>
      </c>
      <c r="P43" s="95">
        <v>0</v>
      </c>
    </row>
    <row r="44" spans="1:16" s="89" customFormat="1">
      <c r="A44" s="95" t="s">
        <v>79</v>
      </c>
      <c r="B44" s="95">
        <v>0</v>
      </c>
      <c r="C44" s="95">
        <v>0</v>
      </c>
      <c r="D44" s="95">
        <v>0</v>
      </c>
      <c r="E44" s="95">
        <v>0</v>
      </c>
      <c r="F44" s="95">
        <v>0</v>
      </c>
      <c r="G44" s="95">
        <v>0</v>
      </c>
      <c r="H44" s="95">
        <v>0</v>
      </c>
      <c r="I44" s="95">
        <v>0</v>
      </c>
      <c r="J44" s="95">
        <v>0</v>
      </c>
      <c r="K44" s="95">
        <v>0</v>
      </c>
      <c r="L44" s="95">
        <v>0</v>
      </c>
      <c r="M44" s="95">
        <v>0</v>
      </c>
      <c r="N44" s="95">
        <v>0</v>
      </c>
      <c r="O44" s="95">
        <v>0</v>
      </c>
      <c r="P44" s="95">
        <v>0</v>
      </c>
    </row>
    <row r="45" spans="1:16" s="89" customFormat="1">
      <c r="A45" s="95" t="s">
        <v>78</v>
      </c>
      <c r="B45" s="95">
        <v>0</v>
      </c>
      <c r="C45" s="95">
        <v>0</v>
      </c>
      <c r="D45" s="95">
        <v>0</v>
      </c>
      <c r="E45" s="95">
        <v>0</v>
      </c>
      <c r="F45" s="95">
        <v>0</v>
      </c>
      <c r="G45" s="95">
        <v>0</v>
      </c>
      <c r="H45" s="95">
        <v>0</v>
      </c>
      <c r="I45" s="95">
        <v>0</v>
      </c>
      <c r="J45" s="95">
        <v>0</v>
      </c>
      <c r="K45" s="95">
        <v>0</v>
      </c>
      <c r="L45" s="95">
        <v>0</v>
      </c>
      <c r="M45" s="95">
        <v>0</v>
      </c>
      <c r="N45" s="95">
        <v>0</v>
      </c>
      <c r="O45" s="95">
        <v>0</v>
      </c>
      <c r="P45" s="95">
        <v>0</v>
      </c>
    </row>
    <row r="46" spans="1:16" s="89" customFormat="1">
      <c r="A46" s="95" t="s">
        <v>77</v>
      </c>
      <c r="B46" s="95">
        <v>0</v>
      </c>
      <c r="C46" s="95">
        <v>0</v>
      </c>
      <c r="D46" s="95">
        <v>0</v>
      </c>
      <c r="E46" s="95">
        <v>0</v>
      </c>
      <c r="F46" s="95">
        <v>0</v>
      </c>
      <c r="G46" s="95">
        <v>0</v>
      </c>
      <c r="H46" s="95">
        <v>0</v>
      </c>
      <c r="I46" s="95">
        <v>0</v>
      </c>
      <c r="J46" s="95">
        <v>0</v>
      </c>
      <c r="K46" s="95">
        <v>0</v>
      </c>
      <c r="L46" s="95">
        <v>0</v>
      </c>
      <c r="M46" s="95">
        <v>0</v>
      </c>
      <c r="N46" s="95">
        <v>0</v>
      </c>
      <c r="O46" s="95">
        <v>0</v>
      </c>
      <c r="P46" s="95">
        <v>0</v>
      </c>
    </row>
    <row r="47" spans="1:16" s="89" customFormat="1">
      <c r="A47" s="95" t="s">
        <v>76</v>
      </c>
      <c r="B47" s="95">
        <v>0</v>
      </c>
      <c r="C47" s="95">
        <v>0</v>
      </c>
      <c r="D47" s="95">
        <v>0</v>
      </c>
      <c r="E47" s="95">
        <v>0</v>
      </c>
      <c r="F47" s="95">
        <v>0</v>
      </c>
      <c r="G47" s="95">
        <v>0</v>
      </c>
      <c r="H47" s="95">
        <v>0</v>
      </c>
      <c r="I47" s="95">
        <v>0</v>
      </c>
      <c r="J47" s="95">
        <v>0</v>
      </c>
      <c r="K47" s="95">
        <v>0</v>
      </c>
      <c r="L47" s="95">
        <v>0</v>
      </c>
      <c r="M47" s="95">
        <v>0</v>
      </c>
      <c r="N47" s="95">
        <v>0</v>
      </c>
      <c r="O47" s="95">
        <v>0</v>
      </c>
      <c r="P47" s="95">
        <v>0</v>
      </c>
    </row>
    <row r="48" spans="1:16" s="89" customFormat="1">
      <c r="A48" s="95" t="s">
        <v>75</v>
      </c>
      <c r="B48" s="95">
        <v>0</v>
      </c>
      <c r="C48" s="95">
        <v>0</v>
      </c>
      <c r="D48" s="95">
        <v>0</v>
      </c>
      <c r="E48" s="95">
        <v>0</v>
      </c>
      <c r="F48" s="95">
        <v>0</v>
      </c>
      <c r="G48" s="95">
        <v>0</v>
      </c>
      <c r="H48" s="95">
        <v>0</v>
      </c>
      <c r="I48" s="95">
        <v>0</v>
      </c>
      <c r="J48" s="95">
        <v>0</v>
      </c>
      <c r="K48" s="95">
        <v>0</v>
      </c>
      <c r="L48" s="95">
        <v>0</v>
      </c>
      <c r="M48" s="95">
        <v>0</v>
      </c>
      <c r="N48" s="95">
        <v>0</v>
      </c>
      <c r="O48" s="95">
        <v>0</v>
      </c>
      <c r="P48" s="95">
        <v>0</v>
      </c>
    </row>
    <row r="49" spans="1:16" s="89" customFormat="1">
      <c r="A49" s="95" t="s">
        <v>74</v>
      </c>
      <c r="B49" s="95">
        <v>0</v>
      </c>
      <c r="C49" s="95">
        <v>0</v>
      </c>
      <c r="D49" s="95">
        <v>0</v>
      </c>
      <c r="E49" s="95">
        <v>0</v>
      </c>
      <c r="F49" s="95">
        <v>0</v>
      </c>
      <c r="G49" s="95">
        <v>0</v>
      </c>
      <c r="H49" s="95">
        <v>0</v>
      </c>
      <c r="I49" s="95">
        <v>0</v>
      </c>
      <c r="J49" s="95">
        <v>0</v>
      </c>
      <c r="K49" s="95">
        <v>0</v>
      </c>
      <c r="L49" s="95">
        <v>0</v>
      </c>
      <c r="M49" s="95">
        <v>0</v>
      </c>
      <c r="N49" s="95">
        <v>0</v>
      </c>
      <c r="O49" s="95">
        <v>0</v>
      </c>
      <c r="P49" s="95">
        <v>0</v>
      </c>
    </row>
    <row r="50" spans="1:16" s="89" customFormat="1">
      <c r="A50" s="95" t="s">
        <v>73</v>
      </c>
      <c r="B50" s="95">
        <v>0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0</v>
      </c>
      <c r="L50" s="95">
        <v>0</v>
      </c>
      <c r="M50" s="95">
        <v>0</v>
      </c>
      <c r="N50" s="95">
        <v>0</v>
      </c>
      <c r="O50" s="95">
        <v>0</v>
      </c>
      <c r="P50" s="95">
        <v>0</v>
      </c>
    </row>
    <row r="51" spans="1:16" s="89" customFormat="1">
      <c r="A51" s="95" t="s">
        <v>72</v>
      </c>
      <c r="B51" s="95">
        <v>0</v>
      </c>
      <c r="C51" s="95">
        <v>0</v>
      </c>
      <c r="D51" s="95">
        <v>0</v>
      </c>
      <c r="E51" s="95">
        <v>0</v>
      </c>
      <c r="F51" s="95">
        <v>0</v>
      </c>
      <c r="G51" s="95">
        <v>0</v>
      </c>
      <c r="H51" s="95">
        <v>0</v>
      </c>
      <c r="I51" s="95">
        <v>0</v>
      </c>
      <c r="J51" s="95">
        <v>0</v>
      </c>
      <c r="K51" s="95">
        <v>0</v>
      </c>
      <c r="L51" s="95">
        <v>0</v>
      </c>
      <c r="M51" s="95">
        <v>0</v>
      </c>
      <c r="N51" s="95">
        <v>0</v>
      </c>
      <c r="O51" s="95">
        <v>0</v>
      </c>
      <c r="P51" s="95">
        <v>0</v>
      </c>
    </row>
    <row r="52" spans="1:16" s="89" customFormat="1">
      <c r="A52" s="95" t="s">
        <v>71</v>
      </c>
      <c r="B52" s="95">
        <v>0</v>
      </c>
      <c r="C52" s="95">
        <v>0</v>
      </c>
      <c r="D52" s="95">
        <v>0</v>
      </c>
      <c r="E52" s="95">
        <v>0</v>
      </c>
      <c r="F52" s="95">
        <v>0</v>
      </c>
      <c r="G52" s="95">
        <v>0</v>
      </c>
      <c r="H52" s="95">
        <v>0</v>
      </c>
      <c r="I52" s="95">
        <v>0</v>
      </c>
      <c r="J52" s="95">
        <v>0</v>
      </c>
      <c r="K52" s="95">
        <v>0</v>
      </c>
      <c r="L52" s="95">
        <v>0</v>
      </c>
      <c r="M52" s="95">
        <v>0</v>
      </c>
      <c r="N52" s="95">
        <v>0</v>
      </c>
      <c r="O52" s="95">
        <v>0</v>
      </c>
      <c r="P52" s="95">
        <v>0</v>
      </c>
    </row>
    <row r="53" spans="1:16" s="89" customFormat="1"/>
    <row r="54" spans="1:16">
      <c r="A54" s="90" t="s">
        <v>70</v>
      </c>
    </row>
    <row r="55" spans="1:16">
      <c r="A55" s="90" t="s">
        <v>163</v>
      </c>
    </row>
  </sheetData>
  <mergeCells count="1">
    <mergeCell ref="B13:P13"/>
  </mergeCells>
  <pageMargins left="0.75" right="0.75" top="1" bottom="1" header="0.5" footer="0.5"/>
  <pageSetup scale="56" orientation="landscape" horizontalDpi="300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P55"/>
  <sheetViews>
    <sheetView zoomScale="90" zoomScaleNormal="90" workbookViewId="0">
      <selection activeCell="T15" sqref="T15:T18"/>
    </sheetView>
  </sheetViews>
  <sheetFormatPr defaultRowHeight="15"/>
  <cols>
    <col min="2" max="5" width="0" hidden="1" customWidth="1"/>
    <col min="6" max="14" width="2.33203125" bestFit="1" customWidth="1"/>
    <col min="15" max="16" width="2.5546875" bestFit="1" customWidth="1"/>
    <col min="17" max="29" width="9.6640625" customWidth="1"/>
  </cols>
  <sheetData>
    <row r="1" spans="1:16">
      <c r="A1" s="90" t="s">
        <v>117</v>
      </c>
    </row>
    <row r="3" spans="1:16">
      <c r="A3" s="90" t="s">
        <v>116</v>
      </c>
    </row>
    <row r="4" spans="1:16">
      <c r="A4" s="90" t="s">
        <v>115</v>
      </c>
    </row>
    <row r="5" spans="1:16">
      <c r="A5" s="90" t="s">
        <v>134</v>
      </c>
    </row>
    <row r="6" spans="1:16">
      <c r="A6" s="90" t="s">
        <v>160</v>
      </c>
    </row>
    <row r="8" spans="1:16">
      <c r="A8" s="94" t="s">
        <v>0</v>
      </c>
      <c r="B8" s="94" t="s">
        <v>155</v>
      </c>
      <c r="C8" s="94" t="s">
        <v>156</v>
      </c>
      <c r="D8" s="94" t="s">
        <v>161</v>
      </c>
      <c r="E8" s="94" t="s">
        <v>157</v>
      </c>
      <c r="F8" s="94">
        <v>1</v>
      </c>
      <c r="G8" s="94">
        <v>2</v>
      </c>
      <c r="H8" s="94">
        <v>3</v>
      </c>
      <c r="I8" s="94">
        <v>4</v>
      </c>
      <c r="J8" s="94">
        <v>5</v>
      </c>
      <c r="K8" s="94">
        <v>6</v>
      </c>
      <c r="L8" s="94">
        <v>7</v>
      </c>
      <c r="M8" s="94">
        <v>8</v>
      </c>
      <c r="N8" s="94">
        <v>9</v>
      </c>
      <c r="O8" s="94">
        <v>10</v>
      </c>
      <c r="P8" s="94">
        <v>11</v>
      </c>
    </row>
    <row r="9" spans="1:16">
      <c r="A9" s="91" t="s">
        <v>114</v>
      </c>
      <c r="B9" s="91">
        <v>23133</v>
      </c>
      <c r="C9" s="91">
        <v>2753</v>
      </c>
      <c r="D9" s="91">
        <v>0</v>
      </c>
      <c r="E9" s="91">
        <v>0</v>
      </c>
      <c r="F9" s="91">
        <v>0</v>
      </c>
      <c r="G9" s="91">
        <v>0</v>
      </c>
      <c r="H9" s="91">
        <v>0</v>
      </c>
      <c r="I9" s="91">
        <v>0</v>
      </c>
      <c r="J9" s="91">
        <v>0</v>
      </c>
      <c r="K9" s="91">
        <v>0</v>
      </c>
      <c r="L9" s="91">
        <v>0</v>
      </c>
      <c r="M9" s="91">
        <v>0</v>
      </c>
      <c r="N9" s="91">
        <v>0</v>
      </c>
      <c r="O9" s="91">
        <v>0</v>
      </c>
      <c r="P9" s="91">
        <v>0</v>
      </c>
    </row>
    <row r="10" spans="1:16">
      <c r="A10" s="91" t="s">
        <v>113</v>
      </c>
      <c r="B10" s="91">
        <v>20561</v>
      </c>
      <c r="C10" s="91">
        <v>2221</v>
      </c>
      <c r="D10" s="91">
        <v>0</v>
      </c>
      <c r="E10" s="91">
        <v>0</v>
      </c>
      <c r="F10" s="91">
        <v>0</v>
      </c>
      <c r="G10" s="91">
        <v>0</v>
      </c>
      <c r="H10" s="91">
        <v>0</v>
      </c>
      <c r="I10" s="91">
        <v>0</v>
      </c>
      <c r="J10" s="91">
        <v>0</v>
      </c>
      <c r="K10" s="91">
        <v>0</v>
      </c>
      <c r="L10" s="91">
        <v>0</v>
      </c>
      <c r="M10" s="91">
        <v>0</v>
      </c>
      <c r="N10" s="91">
        <v>0</v>
      </c>
      <c r="O10" s="91">
        <v>0</v>
      </c>
      <c r="P10" s="91">
        <v>0</v>
      </c>
    </row>
    <row r="11" spans="1:16">
      <c r="A11" s="91" t="s">
        <v>112</v>
      </c>
      <c r="B11" s="91">
        <v>2572</v>
      </c>
      <c r="C11" s="91">
        <v>532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</row>
    <row r="12" spans="1:16">
      <c r="A12" s="92" t="s">
        <v>111</v>
      </c>
      <c r="B12" s="92">
        <v>11.118315825876454</v>
      </c>
      <c r="C12" s="92">
        <v>19.324373410824556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</row>
    <row r="13" spans="1:16">
      <c r="A13" s="94" t="s">
        <v>110</v>
      </c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</row>
    <row r="14" spans="1:16" s="89" customFormat="1">
      <c r="A14" s="95" t="s">
        <v>109</v>
      </c>
      <c r="B14" s="95">
        <v>36</v>
      </c>
      <c r="C14" s="95">
        <v>4</v>
      </c>
      <c r="D14" s="95">
        <v>0</v>
      </c>
      <c r="E14" s="95">
        <v>0</v>
      </c>
      <c r="F14" s="95">
        <v>0</v>
      </c>
      <c r="G14" s="95">
        <v>0</v>
      </c>
      <c r="H14" s="95">
        <v>0</v>
      </c>
      <c r="I14" s="95">
        <v>0</v>
      </c>
      <c r="J14" s="95">
        <v>0</v>
      </c>
      <c r="K14" s="95">
        <v>0</v>
      </c>
      <c r="L14" s="95">
        <v>0</v>
      </c>
      <c r="M14" s="95">
        <v>0</v>
      </c>
      <c r="N14" s="95">
        <v>0</v>
      </c>
      <c r="O14" s="95">
        <v>0</v>
      </c>
      <c r="P14" s="95">
        <v>0</v>
      </c>
    </row>
    <row r="15" spans="1:16" s="89" customFormat="1">
      <c r="A15" s="95" t="s">
        <v>108</v>
      </c>
      <c r="B15" s="95">
        <v>0</v>
      </c>
      <c r="C15" s="95">
        <v>0</v>
      </c>
      <c r="D15" s="95">
        <v>0</v>
      </c>
      <c r="E15" s="95">
        <v>0</v>
      </c>
      <c r="F15" s="95">
        <v>0</v>
      </c>
      <c r="G15" s="95">
        <v>0</v>
      </c>
      <c r="H15" s="95">
        <v>0</v>
      </c>
      <c r="I15" s="95">
        <v>0</v>
      </c>
      <c r="J15" s="95">
        <v>0</v>
      </c>
      <c r="K15" s="95">
        <v>0</v>
      </c>
      <c r="L15" s="95">
        <v>0</v>
      </c>
      <c r="M15" s="95">
        <v>0</v>
      </c>
      <c r="N15" s="95">
        <v>0</v>
      </c>
      <c r="O15" s="95">
        <v>0</v>
      </c>
      <c r="P15" s="95">
        <v>0</v>
      </c>
    </row>
    <row r="16" spans="1:16" s="89" customFormat="1">
      <c r="A16" s="95" t="s">
        <v>107</v>
      </c>
      <c r="B16" s="95">
        <v>11</v>
      </c>
      <c r="C16" s="95">
        <v>1</v>
      </c>
      <c r="D16" s="95">
        <v>0</v>
      </c>
      <c r="E16" s="95">
        <v>0</v>
      </c>
      <c r="F16" s="95">
        <v>0</v>
      </c>
      <c r="G16" s="95">
        <v>0</v>
      </c>
      <c r="H16" s="95">
        <v>0</v>
      </c>
      <c r="I16" s="95">
        <v>0</v>
      </c>
      <c r="J16" s="95">
        <v>0</v>
      </c>
      <c r="K16" s="95">
        <v>0</v>
      </c>
      <c r="L16" s="95">
        <v>0</v>
      </c>
      <c r="M16" s="95">
        <v>0</v>
      </c>
      <c r="N16" s="95">
        <v>0</v>
      </c>
      <c r="O16" s="95">
        <v>0</v>
      </c>
      <c r="P16" s="95">
        <v>0</v>
      </c>
    </row>
    <row r="17" spans="1:16" s="89" customFormat="1">
      <c r="A17" s="95" t="s">
        <v>106</v>
      </c>
      <c r="B17" s="95">
        <v>34</v>
      </c>
      <c r="C17" s="95">
        <v>53</v>
      </c>
      <c r="D17" s="95">
        <v>0</v>
      </c>
      <c r="E17" s="95">
        <v>0</v>
      </c>
      <c r="F17" s="95">
        <v>0</v>
      </c>
      <c r="G17" s="95">
        <v>0</v>
      </c>
      <c r="H17" s="95">
        <v>0</v>
      </c>
      <c r="I17" s="95">
        <v>0</v>
      </c>
      <c r="J17" s="95">
        <v>0</v>
      </c>
      <c r="K17" s="95">
        <v>0</v>
      </c>
      <c r="L17" s="95">
        <v>0</v>
      </c>
      <c r="M17" s="95">
        <v>0</v>
      </c>
      <c r="N17" s="95">
        <v>0</v>
      </c>
      <c r="O17" s="95">
        <v>0</v>
      </c>
      <c r="P17" s="95">
        <v>0</v>
      </c>
    </row>
    <row r="18" spans="1:16" s="89" customFormat="1">
      <c r="A18" s="95" t="s">
        <v>105</v>
      </c>
      <c r="B18" s="95">
        <v>11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</row>
    <row r="19" spans="1:16" s="80" customFormat="1">
      <c r="A19" s="93" t="s">
        <v>104</v>
      </c>
      <c r="B19" s="93">
        <v>49</v>
      </c>
      <c r="C19" s="93">
        <v>8</v>
      </c>
      <c r="D19" s="93">
        <v>0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</row>
    <row r="20" spans="1:16" s="89" customFormat="1">
      <c r="A20" s="95" t="s">
        <v>103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</row>
    <row r="21" spans="1:16" s="89" customFormat="1">
      <c r="A21" s="95" t="s">
        <v>102</v>
      </c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</row>
    <row r="22" spans="1:16" s="89" customFormat="1">
      <c r="A22" s="95" t="s">
        <v>101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</row>
    <row r="23" spans="1:16" s="89" customFormat="1">
      <c r="A23" s="95" t="s">
        <v>100</v>
      </c>
      <c r="B23" s="95">
        <v>37</v>
      </c>
      <c r="C23" s="95">
        <v>1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</row>
    <row r="24" spans="1:16" s="89" customFormat="1">
      <c r="A24" s="95" t="s">
        <v>99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</row>
    <row r="25" spans="1:16" s="89" customFormat="1">
      <c r="A25" s="95" t="s">
        <v>98</v>
      </c>
      <c r="B25" s="95">
        <v>2</v>
      </c>
      <c r="C25" s="95">
        <v>15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</v>
      </c>
    </row>
    <row r="26" spans="1:16" s="89" customFormat="1">
      <c r="A26" s="95" t="s">
        <v>97</v>
      </c>
      <c r="B26" s="95">
        <v>76</v>
      </c>
      <c r="C26" s="95">
        <v>0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</v>
      </c>
    </row>
    <row r="27" spans="1:16" s="89" customFormat="1">
      <c r="A27" s="95" t="s">
        <v>96</v>
      </c>
      <c r="B27" s="95">
        <v>437</v>
      </c>
      <c r="C27" s="95">
        <v>7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95">
        <v>0</v>
      </c>
      <c r="K27" s="95">
        <v>0</v>
      </c>
      <c r="L27" s="95">
        <v>0</v>
      </c>
      <c r="M27" s="95">
        <v>0</v>
      </c>
      <c r="N27" s="95">
        <v>0</v>
      </c>
      <c r="O27" s="95">
        <v>0</v>
      </c>
      <c r="P27" s="95">
        <v>0</v>
      </c>
    </row>
    <row r="28" spans="1:16" s="89" customFormat="1">
      <c r="A28" s="95" t="s">
        <v>95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</row>
    <row r="29" spans="1:16" s="89" customFormat="1">
      <c r="A29" s="95" t="s">
        <v>94</v>
      </c>
      <c r="B29" s="95">
        <v>0</v>
      </c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</row>
    <row r="30" spans="1:16" s="89" customFormat="1">
      <c r="A30" s="95" t="s">
        <v>93</v>
      </c>
      <c r="B30" s="95">
        <v>138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</row>
    <row r="31" spans="1:16" s="89" customFormat="1">
      <c r="A31" s="95" t="s">
        <v>92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</row>
    <row r="32" spans="1:16" s="89" customFormat="1">
      <c r="A32" s="95" t="s">
        <v>91</v>
      </c>
      <c r="B32" s="95">
        <v>1676</v>
      </c>
      <c r="C32" s="95">
        <v>434</v>
      </c>
      <c r="D32" s="95">
        <v>0</v>
      </c>
      <c r="E32" s="95">
        <v>0</v>
      </c>
      <c r="F32" s="95">
        <v>0</v>
      </c>
      <c r="G32" s="95">
        <v>0</v>
      </c>
      <c r="H32" s="95">
        <v>0</v>
      </c>
      <c r="I32" s="95">
        <v>0</v>
      </c>
      <c r="J32" s="95">
        <v>0</v>
      </c>
      <c r="K32" s="95">
        <v>0</v>
      </c>
      <c r="L32" s="95">
        <v>0</v>
      </c>
      <c r="M32" s="95">
        <v>0</v>
      </c>
      <c r="N32" s="95">
        <v>0</v>
      </c>
      <c r="O32" s="95">
        <v>0</v>
      </c>
      <c r="P32" s="95">
        <v>0</v>
      </c>
    </row>
    <row r="33" spans="1:16" s="89" customFormat="1">
      <c r="A33" s="95" t="s">
        <v>90</v>
      </c>
      <c r="B33" s="95">
        <v>22</v>
      </c>
      <c r="C33" s="95">
        <v>4</v>
      </c>
      <c r="D33" s="95">
        <v>0</v>
      </c>
      <c r="E33" s="95">
        <v>0</v>
      </c>
      <c r="F33" s="95">
        <v>0</v>
      </c>
      <c r="G33" s="95">
        <v>0</v>
      </c>
      <c r="H33" s="95">
        <v>0</v>
      </c>
      <c r="I33" s="95">
        <v>0</v>
      </c>
      <c r="J33" s="95">
        <v>0</v>
      </c>
      <c r="K33" s="95">
        <v>0</v>
      </c>
      <c r="L33" s="95">
        <v>0</v>
      </c>
      <c r="M33" s="95">
        <v>0</v>
      </c>
      <c r="N33" s="95">
        <v>0</v>
      </c>
      <c r="O33" s="95">
        <v>0</v>
      </c>
      <c r="P33" s="95">
        <v>0</v>
      </c>
    </row>
    <row r="34" spans="1:16" s="89" customFormat="1">
      <c r="A34" s="95" t="s">
        <v>89</v>
      </c>
      <c r="B34" s="95">
        <v>8</v>
      </c>
      <c r="C34" s="95">
        <v>3</v>
      </c>
      <c r="D34" s="95">
        <v>0</v>
      </c>
      <c r="E34" s="95">
        <v>0</v>
      </c>
      <c r="F34" s="95">
        <v>0</v>
      </c>
      <c r="G34" s="95">
        <v>0</v>
      </c>
      <c r="H34" s="95">
        <v>0</v>
      </c>
      <c r="I34" s="95">
        <v>0</v>
      </c>
      <c r="J34" s="95">
        <v>0</v>
      </c>
      <c r="K34" s="95">
        <v>0</v>
      </c>
      <c r="L34" s="95">
        <v>0</v>
      </c>
      <c r="M34" s="95">
        <v>0</v>
      </c>
      <c r="N34" s="95">
        <v>0</v>
      </c>
      <c r="O34" s="95">
        <v>0</v>
      </c>
      <c r="P34" s="95">
        <v>0</v>
      </c>
    </row>
    <row r="35" spans="1:16" s="89" customFormat="1">
      <c r="A35" s="95" t="s">
        <v>88</v>
      </c>
      <c r="B35" s="95">
        <v>12</v>
      </c>
      <c r="C35" s="95">
        <v>1</v>
      </c>
      <c r="D35" s="95">
        <v>0</v>
      </c>
      <c r="E35" s="95">
        <v>0</v>
      </c>
      <c r="F35" s="95">
        <v>0</v>
      </c>
      <c r="G35" s="95">
        <v>0</v>
      </c>
      <c r="H35" s="95">
        <v>0</v>
      </c>
      <c r="I35" s="95">
        <v>0</v>
      </c>
      <c r="J35" s="95">
        <v>0</v>
      </c>
      <c r="K35" s="95">
        <v>0</v>
      </c>
      <c r="L35" s="95">
        <v>0</v>
      </c>
      <c r="M35" s="95">
        <v>0</v>
      </c>
      <c r="N35" s="95">
        <v>0</v>
      </c>
      <c r="O35" s="95">
        <v>0</v>
      </c>
      <c r="P35" s="95">
        <v>0</v>
      </c>
    </row>
    <row r="36" spans="1:16" s="80" customFormat="1">
      <c r="A36" s="93" t="s">
        <v>87</v>
      </c>
      <c r="B36" s="93">
        <v>20</v>
      </c>
      <c r="C36" s="93">
        <v>1</v>
      </c>
      <c r="D36" s="93">
        <v>0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</row>
    <row r="37" spans="1:16" s="89" customFormat="1">
      <c r="A37" s="95" t="s">
        <v>86</v>
      </c>
      <c r="B37" s="95">
        <v>0</v>
      </c>
      <c r="C37" s="95">
        <v>0</v>
      </c>
      <c r="D37" s="95">
        <v>0</v>
      </c>
      <c r="E37" s="95">
        <v>0</v>
      </c>
      <c r="F37" s="95">
        <v>0</v>
      </c>
      <c r="G37" s="95">
        <v>0</v>
      </c>
      <c r="H37" s="95">
        <v>0</v>
      </c>
      <c r="I37" s="95">
        <v>0</v>
      </c>
      <c r="J37" s="95">
        <v>0</v>
      </c>
      <c r="K37" s="95">
        <v>0</v>
      </c>
      <c r="L37" s="95">
        <v>0</v>
      </c>
      <c r="M37" s="95">
        <v>0</v>
      </c>
      <c r="N37" s="95">
        <v>0</v>
      </c>
      <c r="O37" s="95">
        <v>0</v>
      </c>
      <c r="P37" s="95">
        <v>0</v>
      </c>
    </row>
    <row r="38" spans="1:16" s="89" customFormat="1">
      <c r="A38" s="95" t="s">
        <v>85</v>
      </c>
      <c r="B38" s="95">
        <v>0</v>
      </c>
      <c r="C38" s="95">
        <v>0</v>
      </c>
      <c r="D38" s="95">
        <v>0</v>
      </c>
      <c r="E38" s="95">
        <v>0</v>
      </c>
      <c r="F38" s="95">
        <v>0</v>
      </c>
      <c r="G38" s="95">
        <v>0</v>
      </c>
      <c r="H38" s="95">
        <v>0</v>
      </c>
      <c r="I38" s="95">
        <v>0</v>
      </c>
      <c r="J38" s="95">
        <v>0</v>
      </c>
      <c r="K38" s="95">
        <v>0</v>
      </c>
      <c r="L38" s="95">
        <v>0</v>
      </c>
      <c r="M38" s="95">
        <v>0</v>
      </c>
      <c r="N38" s="95">
        <v>0</v>
      </c>
      <c r="O38" s="95">
        <v>0</v>
      </c>
      <c r="P38" s="95">
        <v>0</v>
      </c>
    </row>
    <row r="39" spans="1:16" s="89" customFormat="1">
      <c r="A39" s="95" t="s">
        <v>84</v>
      </c>
      <c r="B39" s="95">
        <v>0</v>
      </c>
      <c r="C39" s="95">
        <v>0</v>
      </c>
      <c r="D39" s="95">
        <v>0</v>
      </c>
      <c r="E39" s="95">
        <v>0</v>
      </c>
      <c r="F39" s="95">
        <v>0</v>
      </c>
      <c r="G39" s="95">
        <v>0</v>
      </c>
      <c r="H39" s="95">
        <v>0</v>
      </c>
      <c r="I39" s="95">
        <v>0</v>
      </c>
      <c r="J39" s="95">
        <v>0</v>
      </c>
      <c r="K39" s="95">
        <v>0</v>
      </c>
      <c r="L39" s="95">
        <v>0</v>
      </c>
      <c r="M39" s="95">
        <v>0</v>
      </c>
      <c r="N39" s="95">
        <v>0</v>
      </c>
      <c r="O39" s="95">
        <v>0</v>
      </c>
      <c r="P39" s="95">
        <v>0</v>
      </c>
    </row>
    <row r="40" spans="1:16" s="89" customFormat="1">
      <c r="A40" s="95" t="s">
        <v>83</v>
      </c>
      <c r="B40" s="95">
        <v>0</v>
      </c>
      <c r="C40" s="95">
        <v>0</v>
      </c>
      <c r="D40" s="95">
        <v>0</v>
      </c>
      <c r="E40" s="95">
        <v>0</v>
      </c>
      <c r="F40" s="95">
        <v>0</v>
      </c>
      <c r="G40" s="95">
        <v>0</v>
      </c>
      <c r="H40" s="95">
        <v>0</v>
      </c>
      <c r="I40" s="95">
        <v>0</v>
      </c>
      <c r="J40" s="95">
        <v>0</v>
      </c>
      <c r="K40" s="95">
        <v>0</v>
      </c>
      <c r="L40" s="95">
        <v>0</v>
      </c>
      <c r="M40" s="95">
        <v>0</v>
      </c>
      <c r="N40" s="95">
        <v>0</v>
      </c>
      <c r="O40" s="95">
        <v>0</v>
      </c>
      <c r="P40" s="95">
        <v>0</v>
      </c>
    </row>
    <row r="41" spans="1:16" s="89" customFormat="1">
      <c r="A41" s="95" t="s">
        <v>82</v>
      </c>
      <c r="B41" s="95">
        <v>0</v>
      </c>
      <c r="C41" s="95">
        <v>0</v>
      </c>
      <c r="D41" s="95">
        <v>0</v>
      </c>
      <c r="E41" s="95">
        <v>0</v>
      </c>
      <c r="F41" s="95">
        <v>0</v>
      </c>
      <c r="G41" s="95">
        <v>0</v>
      </c>
      <c r="H41" s="95">
        <v>0</v>
      </c>
      <c r="I41" s="95">
        <v>0</v>
      </c>
      <c r="J41" s="95">
        <v>0</v>
      </c>
      <c r="K41" s="95">
        <v>0</v>
      </c>
      <c r="L41" s="95">
        <v>0</v>
      </c>
      <c r="M41" s="95">
        <v>0</v>
      </c>
      <c r="N41" s="95">
        <v>0</v>
      </c>
      <c r="O41" s="95">
        <v>0</v>
      </c>
      <c r="P41" s="95">
        <v>0</v>
      </c>
    </row>
    <row r="42" spans="1:16" s="89" customFormat="1">
      <c r="A42" s="95" t="s">
        <v>81</v>
      </c>
      <c r="B42" s="95">
        <v>0</v>
      </c>
      <c r="C42" s="95">
        <v>0</v>
      </c>
      <c r="D42" s="95">
        <v>0</v>
      </c>
      <c r="E42" s="95">
        <v>0</v>
      </c>
      <c r="F42" s="95">
        <v>0</v>
      </c>
      <c r="G42" s="95">
        <v>0</v>
      </c>
      <c r="H42" s="95">
        <v>0</v>
      </c>
      <c r="I42" s="95">
        <v>0</v>
      </c>
      <c r="J42" s="95">
        <v>0</v>
      </c>
      <c r="K42" s="95">
        <v>0</v>
      </c>
      <c r="L42" s="95">
        <v>0</v>
      </c>
      <c r="M42" s="95">
        <v>0</v>
      </c>
      <c r="N42" s="95">
        <v>0</v>
      </c>
      <c r="O42" s="95">
        <v>0</v>
      </c>
      <c r="P42" s="95">
        <v>0</v>
      </c>
    </row>
    <row r="43" spans="1:16" s="89" customFormat="1">
      <c r="A43" s="95" t="s">
        <v>80</v>
      </c>
      <c r="B43" s="95">
        <v>0</v>
      </c>
      <c r="C43" s="95">
        <v>0</v>
      </c>
      <c r="D43" s="95">
        <v>0</v>
      </c>
      <c r="E43" s="95">
        <v>0</v>
      </c>
      <c r="F43" s="95">
        <v>0</v>
      </c>
      <c r="G43" s="95">
        <v>0</v>
      </c>
      <c r="H43" s="95">
        <v>0</v>
      </c>
      <c r="I43" s="95">
        <v>0</v>
      </c>
      <c r="J43" s="95">
        <v>0</v>
      </c>
      <c r="K43" s="95">
        <v>0</v>
      </c>
      <c r="L43" s="95">
        <v>0</v>
      </c>
      <c r="M43" s="95">
        <v>0</v>
      </c>
      <c r="N43" s="95">
        <v>0</v>
      </c>
      <c r="O43" s="95">
        <v>0</v>
      </c>
      <c r="P43" s="95">
        <v>0</v>
      </c>
    </row>
    <row r="44" spans="1:16" s="89" customFormat="1">
      <c r="A44" s="95" t="s">
        <v>79</v>
      </c>
      <c r="B44" s="95">
        <v>0</v>
      </c>
      <c r="C44" s="95">
        <v>0</v>
      </c>
      <c r="D44" s="95">
        <v>0</v>
      </c>
      <c r="E44" s="95">
        <v>0</v>
      </c>
      <c r="F44" s="95">
        <v>0</v>
      </c>
      <c r="G44" s="95">
        <v>0</v>
      </c>
      <c r="H44" s="95">
        <v>0</v>
      </c>
      <c r="I44" s="95">
        <v>0</v>
      </c>
      <c r="J44" s="95">
        <v>0</v>
      </c>
      <c r="K44" s="95">
        <v>0</v>
      </c>
      <c r="L44" s="95">
        <v>0</v>
      </c>
      <c r="M44" s="95">
        <v>0</v>
      </c>
      <c r="N44" s="95">
        <v>0</v>
      </c>
      <c r="O44" s="95">
        <v>0</v>
      </c>
      <c r="P44" s="95">
        <v>0</v>
      </c>
    </row>
    <row r="45" spans="1:16" s="89" customFormat="1">
      <c r="A45" s="95" t="s">
        <v>78</v>
      </c>
      <c r="B45" s="95">
        <v>3</v>
      </c>
      <c r="C45" s="95">
        <v>0</v>
      </c>
      <c r="D45" s="95">
        <v>0</v>
      </c>
      <c r="E45" s="95">
        <v>0</v>
      </c>
      <c r="F45" s="95">
        <v>0</v>
      </c>
      <c r="G45" s="95">
        <v>0</v>
      </c>
      <c r="H45" s="95">
        <v>0</v>
      </c>
      <c r="I45" s="95">
        <v>0</v>
      </c>
      <c r="J45" s="95">
        <v>0</v>
      </c>
      <c r="K45" s="95">
        <v>0</v>
      </c>
      <c r="L45" s="95">
        <v>0</v>
      </c>
      <c r="M45" s="95">
        <v>0</v>
      </c>
      <c r="N45" s="95">
        <v>0</v>
      </c>
      <c r="O45" s="95">
        <v>0</v>
      </c>
      <c r="P45" s="95">
        <v>0</v>
      </c>
    </row>
    <row r="46" spans="1:16" s="89" customFormat="1">
      <c r="A46" s="95" t="s">
        <v>77</v>
      </c>
      <c r="B46" s="95">
        <v>0</v>
      </c>
      <c r="C46" s="95">
        <v>0</v>
      </c>
      <c r="D46" s="95">
        <v>0</v>
      </c>
      <c r="E46" s="95">
        <v>0</v>
      </c>
      <c r="F46" s="95">
        <v>0</v>
      </c>
      <c r="G46" s="95">
        <v>0</v>
      </c>
      <c r="H46" s="95">
        <v>0</v>
      </c>
      <c r="I46" s="95">
        <v>0</v>
      </c>
      <c r="J46" s="95">
        <v>0</v>
      </c>
      <c r="K46" s="95">
        <v>0</v>
      </c>
      <c r="L46" s="95">
        <v>0</v>
      </c>
      <c r="M46" s="95">
        <v>0</v>
      </c>
      <c r="N46" s="95">
        <v>0</v>
      </c>
      <c r="O46" s="95">
        <v>0</v>
      </c>
      <c r="P46" s="95">
        <v>0</v>
      </c>
    </row>
    <row r="47" spans="1:16" s="89" customFormat="1">
      <c r="A47" s="95" t="s">
        <v>76</v>
      </c>
      <c r="B47" s="95">
        <v>0</v>
      </c>
      <c r="C47" s="95">
        <v>0</v>
      </c>
      <c r="D47" s="95">
        <v>0</v>
      </c>
      <c r="E47" s="95">
        <v>0</v>
      </c>
      <c r="F47" s="95">
        <v>0</v>
      </c>
      <c r="G47" s="95">
        <v>0</v>
      </c>
      <c r="H47" s="95">
        <v>0</v>
      </c>
      <c r="I47" s="95">
        <v>0</v>
      </c>
      <c r="J47" s="95">
        <v>0</v>
      </c>
      <c r="K47" s="95">
        <v>0</v>
      </c>
      <c r="L47" s="95">
        <v>0</v>
      </c>
      <c r="M47" s="95">
        <v>0</v>
      </c>
      <c r="N47" s="95">
        <v>0</v>
      </c>
      <c r="O47" s="95">
        <v>0</v>
      </c>
      <c r="P47" s="95">
        <v>0</v>
      </c>
    </row>
    <row r="48" spans="1:16" s="89" customFormat="1">
      <c r="A48" s="95" t="s">
        <v>75</v>
      </c>
      <c r="B48" s="95">
        <v>0</v>
      </c>
      <c r="C48" s="95">
        <v>0</v>
      </c>
      <c r="D48" s="95">
        <v>0</v>
      </c>
      <c r="E48" s="95">
        <v>0</v>
      </c>
      <c r="F48" s="95">
        <v>0</v>
      </c>
      <c r="G48" s="95">
        <v>0</v>
      </c>
      <c r="H48" s="95">
        <v>0</v>
      </c>
      <c r="I48" s="95">
        <v>0</v>
      </c>
      <c r="J48" s="95">
        <v>0</v>
      </c>
      <c r="K48" s="95">
        <v>0</v>
      </c>
      <c r="L48" s="95">
        <v>0</v>
      </c>
      <c r="M48" s="95">
        <v>0</v>
      </c>
      <c r="N48" s="95">
        <v>0</v>
      </c>
      <c r="O48" s="95">
        <v>0</v>
      </c>
      <c r="P48" s="95">
        <v>0</v>
      </c>
    </row>
    <row r="49" spans="1:16" s="89" customFormat="1">
      <c r="A49" s="95" t="s">
        <v>74</v>
      </c>
      <c r="B49" s="95">
        <v>0</v>
      </c>
      <c r="C49" s="95">
        <v>0</v>
      </c>
      <c r="D49" s="95">
        <v>0</v>
      </c>
      <c r="E49" s="95">
        <v>0</v>
      </c>
      <c r="F49" s="95">
        <v>0</v>
      </c>
      <c r="G49" s="95">
        <v>0</v>
      </c>
      <c r="H49" s="95">
        <v>0</v>
      </c>
      <c r="I49" s="95">
        <v>0</v>
      </c>
      <c r="J49" s="95">
        <v>0</v>
      </c>
      <c r="K49" s="95">
        <v>0</v>
      </c>
      <c r="L49" s="95">
        <v>0</v>
      </c>
      <c r="M49" s="95">
        <v>0</v>
      </c>
      <c r="N49" s="95">
        <v>0</v>
      </c>
      <c r="O49" s="95">
        <v>0</v>
      </c>
      <c r="P49" s="95">
        <v>0</v>
      </c>
    </row>
    <row r="50" spans="1:16" s="89" customFormat="1">
      <c r="A50" s="95" t="s">
        <v>73</v>
      </c>
      <c r="B50" s="95">
        <v>0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0</v>
      </c>
      <c r="L50" s="95">
        <v>0</v>
      </c>
      <c r="M50" s="95">
        <v>0</v>
      </c>
      <c r="N50" s="95">
        <v>0</v>
      </c>
      <c r="O50" s="95">
        <v>0</v>
      </c>
      <c r="P50" s="95">
        <v>0</v>
      </c>
    </row>
    <row r="51" spans="1:16" s="89" customFormat="1">
      <c r="A51" s="95" t="s">
        <v>72</v>
      </c>
      <c r="B51" s="95">
        <v>0</v>
      </c>
      <c r="C51" s="95">
        <v>0</v>
      </c>
      <c r="D51" s="95">
        <v>0</v>
      </c>
      <c r="E51" s="95">
        <v>0</v>
      </c>
      <c r="F51" s="95">
        <v>0</v>
      </c>
      <c r="G51" s="95">
        <v>0</v>
      </c>
      <c r="H51" s="95">
        <v>0</v>
      </c>
      <c r="I51" s="95">
        <v>0</v>
      </c>
      <c r="J51" s="95">
        <v>0</v>
      </c>
      <c r="K51" s="95">
        <v>0</v>
      </c>
      <c r="L51" s="95">
        <v>0</v>
      </c>
      <c r="M51" s="95">
        <v>0</v>
      </c>
      <c r="N51" s="95">
        <v>0</v>
      </c>
      <c r="O51" s="95">
        <v>0</v>
      </c>
      <c r="P51" s="95">
        <v>0</v>
      </c>
    </row>
    <row r="52" spans="1:16" s="89" customFormat="1">
      <c r="A52" s="95" t="s">
        <v>71</v>
      </c>
      <c r="B52" s="95">
        <v>0</v>
      </c>
      <c r="C52" s="95">
        <v>0</v>
      </c>
      <c r="D52" s="95">
        <v>0</v>
      </c>
      <c r="E52" s="95">
        <v>0</v>
      </c>
      <c r="F52" s="95">
        <v>0</v>
      </c>
      <c r="G52" s="95">
        <v>0</v>
      </c>
      <c r="H52" s="95">
        <v>0</v>
      </c>
      <c r="I52" s="95">
        <v>0</v>
      </c>
      <c r="J52" s="95">
        <v>0</v>
      </c>
      <c r="K52" s="95">
        <v>0</v>
      </c>
      <c r="L52" s="95">
        <v>0</v>
      </c>
      <c r="M52" s="95">
        <v>0</v>
      </c>
      <c r="N52" s="95">
        <v>0</v>
      </c>
      <c r="O52" s="95">
        <v>0</v>
      </c>
      <c r="P52" s="95">
        <v>0</v>
      </c>
    </row>
    <row r="53" spans="1:16" s="89" customFormat="1"/>
    <row r="54" spans="1:16">
      <c r="A54" s="90" t="s">
        <v>70</v>
      </c>
    </row>
    <row r="55" spans="1:16">
      <c r="A55" s="90" t="s">
        <v>164</v>
      </c>
    </row>
  </sheetData>
  <mergeCells count="1">
    <mergeCell ref="B13:P13"/>
  </mergeCells>
  <pageMargins left="0.75" right="0.75" top="1" bottom="1" header="0.5" footer="0.5"/>
  <pageSetup scale="56" orientation="landscape" horizontalDpi="300" verticalDpi="3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P55"/>
  <sheetViews>
    <sheetView zoomScale="90" zoomScaleNormal="90" workbookViewId="0">
      <selection activeCell="T15" sqref="T15:T18"/>
    </sheetView>
  </sheetViews>
  <sheetFormatPr defaultRowHeight="15"/>
  <cols>
    <col min="2" max="5" width="2.109375" hidden="1" customWidth="1"/>
    <col min="6" max="10" width="2.33203125" bestFit="1" customWidth="1"/>
    <col min="11" max="16" width="2.5546875" bestFit="1" customWidth="1"/>
    <col min="17" max="29" width="9.6640625" customWidth="1"/>
  </cols>
  <sheetData>
    <row r="1" spans="1:16">
      <c r="A1" s="82" t="s">
        <v>117</v>
      </c>
    </row>
    <row r="3" spans="1:16">
      <c r="A3" s="82" t="s">
        <v>116</v>
      </c>
    </row>
    <row r="4" spans="1:16">
      <c r="A4" s="82" t="s">
        <v>115</v>
      </c>
    </row>
    <row r="5" spans="1:16">
      <c r="A5" s="82" t="s">
        <v>130</v>
      </c>
    </row>
    <row r="6" spans="1:16">
      <c r="A6" s="82" t="s">
        <v>152</v>
      </c>
    </row>
    <row r="8" spans="1:16">
      <c r="A8" s="87" t="s">
        <v>0</v>
      </c>
      <c r="B8" s="87">
        <v>1</v>
      </c>
      <c r="C8" s="87">
        <v>2</v>
      </c>
      <c r="D8" s="87">
        <v>3</v>
      </c>
      <c r="E8" s="87">
        <v>4</v>
      </c>
      <c r="F8" s="87">
        <v>5</v>
      </c>
      <c r="G8" s="87">
        <v>6</v>
      </c>
      <c r="H8" s="87">
        <v>7</v>
      </c>
      <c r="I8" s="87">
        <v>8</v>
      </c>
      <c r="J8" s="87">
        <v>9</v>
      </c>
      <c r="K8" s="87">
        <v>10</v>
      </c>
      <c r="L8" s="87">
        <v>11</v>
      </c>
      <c r="M8" s="87">
        <v>12</v>
      </c>
      <c r="N8" s="87">
        <v>13</v>
      </c>
      <c r="O8" s="87">
        <v>14</v>
      </c>
      <c r="P8" s="87">
        <v>15</v>
      </c>
    </row>
    <row r="9" spans="1:16">
      <c r="A9" s="83" t="s">
        <v>114</v>
      </c>
      <c r="B9" s="83">
        <v>0</v>
      </c>
      <c r="C9" s="83">
        <v>0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0</v>
      </c>
    </row>
    <row r="10" spans="1:16">
      <c r="A10" s="83" t="s">
        <v>113</v>
      </c>
      <c r="B10" s="83">
        <v>0</v>
      </c>
      <c r="C10" s="83">
        <v>0</v>
      </c>
      <c r="D10" s="83">
        <v>0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0</v>
      </c>
      <c r="L10" s="83">
        <v>0</v>
      </c>
      <c r="M10" s="83">
        <v>0</v>
      </c>
      <c r="N10" s="83">
        <v>0</v>
      </c>
      <c r="O10" s="83">
        <v>0</v>
      </c>
      <c r="P10" s="83">
        <v>0</v>
      </c>
    </row>
    <row r="11" spans="1:16">
      <c r="A11" s="83" t="s">
        <v>112</v>
      </c>
      <c r="B11" s="83">
        <v>0</v>
      </c>
      <c r="C11" s="83">
        <v>0</v>
      </c>
      <c r="D11" s="83">
        <v>0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</row>
    <row r="12" spans="1:16">
      <c r="A12" s="84" t="s">
        <v>111</v>
      </c>
      <c r="B12" s="84"/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</row>
    <row r="13" spans="1:16">
      <c r="A13" s="87" t="s">
        <v>110</v>
      </c>
      <c r="B13" s="272"/>
      <c r="C13" s="272"/>
      <c r="D13" s="272"/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</row>
    <row r="14" spans="1:16" s="89" customFormat="1">
      <c r="A14" s="88" t="s">
        <v>109</v>
      </c>
      <c r="B14" s="88">
        <v>0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</row>
    <row r="15" spans="1:16" s="89" customFormat="1">
      <c r="A15" s="88" t="s">
        <v>108</v>
      </c>
      <c r="B15" s="88">
        <v>0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</row>
    <row r="16" spans="1:16" s="89" customFormat="1">
      <c r="A16" s="88" t="s">
        <v>107</v>
      </c>
      <c r="B16" s="88">
        <v>0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0</v>
      </c>
      <c r="P16" s="88">
        <v>0</v>
      </c>
    </row>
    <row r="17" spans="1:16" s="89" customFormat="1">
      <c r="A17" s="88" t="s">
        <v>106</v>
      </c>
      <c r="B17" s="88">
        <v>0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</row>
    <row r="18" spans="1:16" s="89" customFormat="1">
      <c r="A18" s="88" t="s">
        <v>105</v>
      </c>
      <c r="B18" s="88">
        <v>0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</row>
    <row r="19" spans="1:16" s="80" customFormat="1">
      <c r="A19" s="85" t="s">
        <v>104</v>
      </c>
      <c r="B19" s="85">
        <v>0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 s="85">
        <v>0</v>
      </c>
      <c r="I19" s="85">
        <v>0</v>
      </c>
      <c r="J19" s="85">
        <v>0</v>
      </c>
      <c r="K19" s="85">
        <v>0</v>
      </c>
      <c r="L19" s="85">
        <v>0</v>
      </c>
      <c r="M19" s="85">
        <v>0</v>
      </c>
      <c r="N19" s="85">
        <v>0</v>
      </c>
      <c r="O19" s="85">
        <v>0</v>
      </c>
      <c r="P19" s="85">
        <v>0</v>
      </c>
    </row>
    <row r="20" spans="1:16" s="89" customFormat="1">
      <c r="A20" s="88" t="s">
        <v>103</v>
      </c>
      <c r="B20" s="88">
        <v>0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</row>
    <row r="21" spans="1:16" s="89" customFormat="1">
      <c r="A21" s="88" t="s">
        <v>102</v>
      </c>
      <c r="B21" s="88">
        <v>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</row>
    <row r="22" spans="1:16" s="89" customFormat="1">
      <c r="A22" s="88" t="s">
        <v>101</v>
      </c>
      <c r="B22" s="88">
        <v>0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</row>
    <row r="23" spans="1:16" s="89" customFormat="1">
      <c r="A23" s="88" t="s">
        <v>100</v>
      </c>
      <c r="B23" s="88">
        <v>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</row>
    <row r="24" spans="1:16" s="89" customFormat="1">
      <c r="A24" s="88" t="s">
        <v>99</v>
      </c>
      <c r="B24" s="88">
        <v>0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</row>
    <row r="25" spans="1:16" s="89" customFormat="1">
      <c r="A25" s="88" t="s">
        <v>98</v>
      </c>
      <c r="B25" s="88">
        <v>0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</row>
    <row r="26" spans="1:16" s="89" customFormat="1">
      <c r="A26" s="88" t="s">
        <v>97</v>
      </c>
      <c r="B26" s="88">
        <v>0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</row>
    <row r="27" spans="1:16" s="89" customFormat="1">
      <c r="A27" s="88" t="s">
        <v>96</v>
      </c>
      <c r="B27" s="88">
        <v>0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0</v>
      </c>
      <c r="P27" s="88">
        <v>0</v>
      </c>
    </row>
    <row r="28" spans="1:16" s="89" customFormat="1">
      <c r="A28" s="88" t="s">
        <v>95</v>
      </c>
      <c r="B28" s="88">
        <v>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</row>
    <row r="29" spans="1:16" s="89" customFormat="1">
      <c r="A29" s="88" t="s">
        <v>94</v>
      </c>
      <c r="B29" s="88">
        <v>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</row>
    <row r="30" spans="1:16" s="89" customFormat="1">
      <c r="A30" s="88" t="s">
        <v>93</v>
      </c>
      <c r="B30" s="88">
        <v>0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</row>
    <row r="31" spans="1:16" s="89" customFormat="1">
      <c r="A31" s="88" t="s">
        <v>92</v>
      </c>
      <c r="B31" s="88">
        <v>0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</row>
    <row r="32" spans="1:16" s="89" customFormat="1">
      <c r="A32" s="88" t="s">
        <v>91</v>
      </c>
      <c r="B32" s="88">
        <v>0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</row>
    <row r="33" spans="1:16" s="89" customFormat="1">
      <c r="A33" s="88" t="s">
        <v>90</v>
      </c>
      <c r="B33" s="88">
        <v>0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</row>
    <row r="34" spans="1:16" s="89" customFormat="1">
      <c r="A34" s="88" t="s">
        <v>89</v>
      </c>
      <c r="B34" s="88">
        <v>0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</row>
    <row r="35" spans="1:16" s="89" customFormat="1">
      <c r="A35" s="88" t="s">
        <v>88</v>
      </c>
      <c r="B35" s="88">
        <v>0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</row>
    <row r="36" spans="1:16" s="80" customFormat="1">
      <c r="A36" s="85" t="s">
        <v>87</v>
      </c>
      <c r="B36" s="85">
        <v>0</v>
      </c>
      <c r="C36" s="85">
        <v>0</v>
      </c>
      <c r="D36" s="85">
        <v>0</v>
      </c>
      <c r="E36" s="85">
        <v>0</v>
      </c>
      <c r="F36" s="85">
        <v>0</v>
      </c>
      <c r="G36" s="85">
        <v>0</v>
      </c>
      <c r="H36" s="85">
        <v>0</v>
      </c>
      <c r="I36" s="85">
        <v>0</v>
      </c>
      <c r="J36" s="85">
        <v>0</v>
      </c>
      <c r="K36" s="85">
        <v>0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</row>
    <row r="37" spans="1:16" s="89" customFormat="1">
      <c r="A37" s="88" t="s">
        <v>86</v>
      </c>
      <c r="B37" s="88">
        <v>0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</row>
    <row r="38" spans="1:16" s="89" customFormat="1">
      <c r="A38" s="88" t="s">
        <v>85</v>
      </c>
      <c r="B38" s="88">
        <v>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</row>
    <row r="39" spans="1:16" s="89" customFormat="1">
      <c r="A39" s="88" t="s">
        <v>84</v>
      </c>
      <c r="B39" s="88">
        <v>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0</v>
      </c>
      <c r="N39" s="88">
        <v>0</v>
      </c>
      <c r="O39" s="88">
        <v>0</v>
      </c>
      <c r="P39" s="88">
        <v>0</v>
      </c>
    </row>
    <row r="40" spans="1:16" s="89" customFormat="1">
      <c r="A40" s="88" t="s">
        <v>83</v>
      </c>
      <c r="B40" s="88">
        <v>0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</row>
    <row r="41" spans="1:16" s="89" customFormat="1">
      <c r="A41" s="88" t="s">
        <v>82</v>
      </c>
      <c r="B41" s="88">
        <v>0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0</v>
      </c>
      <c r="N41" s="88">
        <v>0</v>
      </c>
      <c r="O41" s="88">
        <v>0</v>
      </c>
      <c r="P41" s="88">
        <v>0</v>
      </c>
    </row>
    <row r="42" spans="1:16" s="89" customFormat="1">
      <c r="A42" s="88" t="s">
        <v>81</v>
      </c>
      <c r="B42" s="88">
        <v>0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</row>
    <row r="43" spans="1:16" s="89" customFormat="1">
      <c r="A43" s="88" t="s">
        <v>80</v>
      </c>
      <c r="B43" s="88">
        <v>0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0</v>
      </c>
      <c r="P43" s="88">
        <v>0</v>
      </c>
    </row>
    <row r="44" spans="1:16" s="89" customFormat="1">
      <c r="A44" s="88" t="s">
        <v>79</v>
      </c>
      <c r="B44" s="88">
        <v>0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</row>
    <row r="45" spans="1:16" s="89" customFormat="1">
      <c r="A45" s="88" t="s">
        <v>78</v>
      </c>
      <c r="B45" s="88">
        <v>0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</row>
    <row r="46" spans="1:16" s="89" customFormat="1">
      <c r="A46" s="88" t="s">
        <v>77</v>
      </c>
      <c r="B46" s="88">
        <v>0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0</v>
      </c>
    </row>
    <row r="47" spans="1:16" s="89" customFormat="1">
      <c r="A47" s="88" t="s">
        <v>76</v>
      </c>
      <c r="B47" s="88">
        <v>0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</row>
    <row r="48" spans="1:16" s="89" customFormat="1">
      <c r="A48" s="88" t="s">
        <v>75</v>
      </c>
      <c r="B48" s="88">
        <v>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</row>
    <row r="49" spans="1:16" s="89" customFormat="1">
      <c r="A49" s="88" t="s">
        <v>74</v>
      </c>
      <c r="B49" s="88">
        <v>0</v>
      </c>
      <c r="C49" s="88">
        <v>0</v>
      </c>
      <c r="D49" s="88">
        <v>0</v>
      </c>
      <c r="E49" s="88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</row>
    <row r="50" spans="1:16" s="89" customFormat="1">
      <c r="A50" s="88" t="s">
        <v>73</v>
      </c>
      <c r="B50" s="88">
        <v>0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</row>
    <row r="51" spans="1:16" s="89" customFormat="1">
      <c r="A51" s="88" t="s">
        <v>72</v>
      </c>
      <c r="B51" s="88">
        <v>0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0</v>
      </c>
      <c r="O51" s="88">
        <v>0</v>
      </c>
      <c r="P51" s="88">
        <v>0</v>
      </c>
    </row>
    <row r="52" spans="1:16" s="89" customFormat="1">
      <c r="A52" s="88" t="s">
        <v>71</v>
      </c>
      <c r="B52" s="88">
        <v>0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</row>
    <row r="53" spans="1:16" s="89" customFormat="1"/>
    <row r="54" spans="1:16">
      <c r="A54" s="82" t="s">
        <v>70</v>
      </c>
    </row>
    <row r="55" spans="1:16">
      <c r="A55" s="82" t="s">
        <v>153</v>
      </c>
    </row>
  </sheetData>
  <mergeCells count="1">
    <mergeCell ref="B13:P13"/>
  </mergeCells>
  <pageMargins left="0.75" right="0.75" top="1" bottom="1" header="0.5" footer="0.5"/>
  <pageSetup scale="56" orientation="landscape" horizontalDpi="300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1"/>
    <pageSetUpPr fitToPage="1"/>
  </sheetPr>
  <dimension ref="A1:AJ78"/>
  <sheetViews>
    <sheetView topLeftCell="A40" zoomScale="90" zoomScaleNormal="90" workbookViewId="0">
      <selection activeCell="H77" sqref="H77"/>
    </sheetView>
  </sheetViews>
  <sheetFormatPr defaultColWidth="8.88671875" defaultRowHeight="12.75"/>
  <cols>
    <col min="1" max="16384" width="8.88671875" style="134"/>
  </cols>
  <sheetData>
    <row r="1" spans="1:36">
      <c r="A1" s="133" t="s">
        <v>117</v>
      </c>
    </row>
    <row r="3" spans="1:36">
      <c r="A3" s="133" t="s">
        <v>116</v>
      </c>
    </row>
    <row r="4" spans="1:36">
      <c r="A4" s="133" t="s">
        <v>115</v>
      </c>
    </row>
    <row r="5" spans="1:36">
      <c r="A5" s="133" t="s">
        <v>441</v>
      </c>
    </row>
    <row r="6" spans="1:36">
      <c r="A6" s="133" t="s">
        <v>260</v>
      </c>
    </row>
    <row r="8" spans="1:36">
      <c r="A8" s="248" t="s">
        <v>0</v>
      </c>
      <c r="B8" s="248">
        <v>201912</v>
      </c>
      <c r="C8" s="248">
        <v>202001</v>
      </c>
      <c r="D8" s="248">
        <v>202002</v>
      </c>
      <c r="E8" s="248" t="s">
        <v>157</v>
      </c>
      <c r="F8" s="248">
        <v>1</v>
      </c>
      <c r="G8" s="248">
        <v>2</v>
      </c>
      <c r="H8" s="248">
        <v>3</v>
      </c>
      <c r="I8" s="248">
        <v>4</v>
      </c>
      <c r="J8" s="248">
        <v>5</v>
      </c>
      <c r="K8" s="248">
        <v>6</v>
      </c>
      <c r="L8" s="248">
        <v>7</v>
      </c>
      <c r="M8" s="248">
        <v>8</v>
      </c>
      <c r="N8" s="248">
        <v>9</v>
      </c>
      <c r="O8" s="248">
        <v>10</v>
      </c>
      <c r="P8" s="248">
        <v>11</v>
      </c>
      <c r="Q8" s="248">
        <v>12</v>
      </c>
      <c r="R8" s="248">
        <v>13</v>
      </c>
      <c r="S8" s="248">
        <v>14</v>
      </c>
      <c r="T8" s="248">
        <v>15</v>
      </c>
      <c r="U8" s="248">
        <v>16</v>
      </c>
      <c r="V8" s="248">
        <v>17</v>
      </c>
      <c r="W8" s="248">
        <v>18</v>
      </c>
      <c r="X8" s="248">
        <v>19</v>
      </c>
      <c r="Y8" s="248">
        <v>20</v>
      </c>
      <c r="Z8" s="248">
        <v>21</v>
      </c>
      <c r="AA8" s="248">
        <v>22</v>
      </c>
      <c r="AB8" s="248">
        <v>23</v>
      </c>
      <c r="AC8" s="248">
        <v>24</v>
      </c>
      <c r="AD8" s="248">
        <v>25</v>
      </c>
      <c r="AE8" s="248">
        <v>26</v>
      </c>
      <c r="AF8" s="248">
        <v>27</v>
      </c>
      <c r="AG8" s="248">
        <v>28</v>
      </c>
      <c r="AH8" s="248">
        <v>29</v>
      </c>
      <c r="AI8" s="248">
        <v>30</v>
      </c>
      <c r="AJ8" s="248">
        <v>31</v>
      </c>
    </row>
    <row r="9" spans="1:36">
      <c r="A9" s="136" t="str">
        <f>+[1]V15!A11</f>
        <v>Input Qty</v>
      </c>
      <c r="B9" s="136">
        <f>+[1]V15!B11</f>
        <v>114065</v>
      </c>
      <c r="C9" s="136">
        <f>+[1]V15!C11</f>
        <v>150815</v>
      </c>
      <c r="D9" s="136">
        <f>+[1]V15!D11</f>
        <v>412296</v>
      </c>
      <c r="E9" s="136">
        <f>+[1]V15!E11</f>
        <v>368336</v>
      </c>
      <c r="F9" s="136">
        <f>+[1]V15!F11</f>
        <v>36381</v>
      </c>
      <c r="G9" s="136">
        <f>+[1]V15!G11</f>
        <v>16538</v>
      </c>
      <c r="H9" s="136">
        <f>+[1]V15!H11</f>
        <v>819</v>
      </c>
      <c r="I9" s="136">
        <f>+[1]V15!I11</f>
        <v>15596</v>
      </c>
      <c r="J9" s="136">
        <f>+[1]V15!J11</f>
        <v>18191</v>
      </c>
      <c r="K9" s="136">
        <f>+[1]V15!K11</f>
        <v>21119</v>
      </c>
      <c r="L9" s="136">
        <f>+[1]V15!L11</f>
        <v>16740</v>
      </c>
      <c r="M9" s="136">
        <f>+[1]V15!M11</f>
        <v>17191</v>
      </c>
      <c r="N9" s="136">
        <f>+[1]V15!N11</f>
        <v>17670</v>
      </c>
      <c r="O9" s="136">
        <f>+[1]V15!O11</f>
        <v>1564</v>
      </c>
      <c r="P9" s="136">
        <f>+[1]V15!P11</f>
        <v>17965</v>
      </c>
      <c r="Q9" s="136">
        <f>+[1]V15!Q11</f>
        <v>16710</v>
      </c>
      <c r="R9" s="136">
        <f>+[1]V15!R11</f>
        <v>8464</v>
      </c>
      <c r="S9" s="136">
        <f>+[1]V15!S11</f>
        <v>13874</v>
      </c>
      <c r="T9" s="136">
        <f>+[1]V15!T11</f>
        <v>18798</v>
      </c>
      <c r="U9" s="136">
        <f>+[1]V15!U11</f>
        <v>18100</v>
      </c>
      <c r="V9" s="136">
        <f>+[1]V15!V11</f>
        <v>1265</v>
      </c>
      <c r="W9" s="136">
        <f>+[1]V15!W11</f>
        <v>21319</v>
      </c>
      <c r="X9" s="136">
        <f>+[1]V15!X11</f>
        <v>15771</v>
      </c>
      <c r="Y9" s="136">
        <f>+[1]V15!Y11</f>
        <v>20497</v>
      </c>
      <c r="Z9" s="136">
        <f>+[1]V15!Z11</f>
        <v>18634</v>
      </c>
      <c r="AA9" s="136">
        <f>+[1]V15!AA11</f>
        <v>15662</v>
      </c>
      <c r="AB9" s="136">
        <f>+[1]V15!AB11</f>
        <v>13351</v>
      </c>
      <c r="AC9" s="136">
        <f>+[1]V15!AC11</f>
        <v>1295</v>
      </c>
      <c r="AD9" s="136">
        <f>+[1]V15!AD11</f>
        <v>0</v>
      </c>
      <c r="AE9" s="136">
        <f>+[1]V15!AE11</f>
        <v>0</v>
      </c>
      <c r="AF9" s="136">
        <f>+[1]V15!AF11</f>
        <v>0</v>
      </c>
      <c r="AG9" s="136">
        <f>+[1]V15!AG11</f>
        <v>0</v>
      </c>
      <c r="AH9" s="136">
        <f>+[1]V15!AH11</f>
        <v>0</v>
      </c>
      <c r="AI9" s="136">
        <f>+[1]V15!AI11</f>
        <v>0</v>
      </c>
      <c r="AJ9" s="136">
        <f>+[1]V15!AJ11</f>
        <v>0</v>
      </c>
    </row>
    <row r="10" spans="1:36">
      <c r="A10" s="136" t="str">
        <f>+[1]V15!A12</f>
        <v>Output Qty</v>
      </c>
      <c r="B10" s="136">
        <f>+[1]V15!B12</f>
        <v>101105</v>
      </c>
      <c r="C10" s="136">
        <f>+[1]V15!C12</f>
        <v>136742</v>
      </c>
      <c r="D10" s="136">
        <f>+[1]V15!D12</f>
        <v>370562</v>
      </c>
      <c r="E10" s="136">
        <f>+[1]V15!E12</f>
        <v>329723</v>
      </c>
      <c r="F10" s="136">
        <f>+[1]V15!F12</f>
        <v>33000</v>
      </c>
      <c r="G10" s="136">
        <f>+[1]V15!G12</f>
        <v>14986</v>
      </c>
      <c r="H10" s="136">
        <f>+[1]V15!H12</f>
        <v>-263</v>
      </c>
      <c r="I10" s="136">
        <f>+[1]V15!I12</f>
        <v>14111</v>
      </c>
      <c r="J10" s="136">
        <f>+[1]V15!J12</f>
        <v>16840</v>
      </c>
      <c r="K10" s="136">
        <f>+[1]V15!K12</f>
        <v>19792</v>
      </c>
      <c r="L10" s="136">
        <f>+[1]V15!L12</f>
        <v>15082</v>
      </c>
      <c r="M10" s="136">
        <f>+[1]V15!M12</f>
        <v>15370</v>
      </c>
      <c r="N10" s="136">
        <f>+[1]V15!N12</f>
        <v>15859</v>
      </c>
      <c r="O10" s="136">
        <f>+[1]V15!O12</f>
        <v>0</v>
      </c>
      <c r="P10" s="136">
        <f>+[1]V15!P12</f>
        <v>16659</v>
      </c>
      <c r="Q10" s="136">
        <f>+[1]V15!Q12</f>
        <v>16506</v>
      </c>
      <c r="R10" s="136">
        <f>+[1]V15!R12</f>
        <v>7230</v>
      </c>
      <c r="S10" s="136">
        <f>+[1]V15!S12</f>
        <v>11992</v>
      </c>
      <c r="T10" s="136">
        <f>+[1]V15!T12</f>
        <v>17040</v>
      </c>
      <c r="U10" s="136">
        <f>+[1]V15!U12</f>
        <v>16375</v>
      </c>
      <c r="V10" s="136">
        <f>+[1]V15!V12</f>
        <v>0</v>
      </c>
      <c r="W10" s="136">
        <f>+[1]V15!W12</f>
        <v>19595</v>
      </c>
      <c r="X10" s="136">
        <f>+[1]V15!X12</f>
        <v>13987</v>
      </c>
      <c r="Y10" s="136">
        <f>+[1]V15!Y12</f>
        <v>18332</v>
      </c>
      <c r="Z10" s="136">
        <f>+[1]V15!Z12</f>
        <v>16757</v>
      </c>
      <c r="AA10" s="136">
        <f>+[1]V15!AA12</f>
        <v>13764</v>
      </c>
      <c r="AB10" s="136">
        <f>+[1]V15!AB12</f>
        <v>12024</v>
      </c>
      <c r="AC10" s="136">
        <f>+[1]V15!AC12</f>
        <v>0</v>
      </c>
      <c r="AD10" s="136">
        <f>+[1]V15!AD12</f>
        <v>0</v>
      </c>
      <c r="AE10" s="136">
        <f>+[1]V15!AE12</f>
        <v>0</v>
      </c>
      <c r="AF10" s="136">
        <f>+[1]V15!AF12</f>
        <v>0</v>
      </c>
      <c r="AG10" s="136">
        <f>+[1]V15!AG12</f>
        <v>0</v>
      </c>
      <c r="AH10" s="136">
        <f>+[1]V15!AH12</f>
        <v>0</v>
      </c>
      <c r="AI10" s="136">
        <f>+[1]V15!AI12</f>
        <v>0</v>
      </c>
      <c r="AJ10" s="136">
        <f>+[1]V15!AJ12</f>
        <v>0</v>
      </c>
    </row>
    <row r="11" spans="1:36">
      <c r="A11" s="136" t="str">
        <f>+[1]V15!A13</f>
        <v>Reject Qty</v>
      </c>
      <c r="B11" s="136">
        <f>+[1]V15!B13</f>
        <v>12960</v>
      </c>
      <c r="C11" s="136">
        <f>+[1]V15!C13</f>
        <v>14073</v>
      </c>
      <c r="D11" s="136">
        <f>+[1]V15!D13</f>
        <v>41734</v>
      </c>
      <c r="E11" s="136">
        <f>+[1]V15!E13</f>
        <v>38613</v>
      </c>
      <c r="F11" s="136">
        <f>+[1]V15!F13</f>
        <v>3381</v>
      </c>
      <c r="G11" s="136">
        <f>+[1]V15!G13</f>
        <v>1552</v>
      </c>
      <c r="H11" s="136">
        <f>+[1]V15!H13</f>
        <v>1082</v>
      </c>
      <c r="I11" s="136">
        <f>+[1]V15!I13</f>
        <v>1485</v>
      </c>
      <c r="J11" s="136">
        <f>+[1]V15!J13</f>
        <v>1351</v>
      </c>
      <c r="K11" s="136">
        <f>+[1]V15!K13</f>
        <v>1327</v>
      </c>
      <c r="L11" s="136">
        <f>+[1]V15!L13</f>
        <v>1658</v>
      </c>
      <c r="M11" s="136">
        <f>+[1]V15!M13</f>
        <v>1821</v>
      </c>
      <c r="N11" s="136">
        <f>+[1]V15!N13</f>
        <v>1811</v>
      </c>
      <c r="O11" s="136">
        <f>+[1]V15!O13</f>
        <v>1564</v>
      </c>
      <c r="P11" s="136">
        <f>+[1]V15!P13</f>
        <v>1306</v>
      </c>
      <c r="Q11" s="136">
        <f>+[1]V15!Q13</f>
        <v>204</v>
      </c>
      <c r="R11" s="136">
        <f>+[1]V15!R13</f>
        <v>1234</v>
      </c>
      <c r="S11" s="136">
        <f>+[1]V15!S13</f>
        <v>1882</v>
      </c>
      <c r="T11" s="136">
        <f>+[1]V15!T13</f>
        <v>1758</v>
      </c>
      <c r="U11" s="136">
        <f>+[1]V15!U13</f>
        <v>1725</v>
      </c>
      <c r="V11" s="136">
        <f>+[1]V15!V13</f>
        <v>1265</v>
      </c>
      <c r="W11" s="136">
        <f>+[1]V15!W13</f>
        <v>1724</v>
      </c>
      <c r="X11" s="136">
        <f>+[1]V15!X13</f>
        <v>1784</v>
      </c>
      <c r="Y11" s="136">
        <f>+[1]V15!Y13</f>
        <v>2165</v>
      </c>
      <c r="Z11" s="136">
        <f>+[1]V15!Z13</f>
        <v>1877</v>
      </c>
      <c r="AA11" s="136">
        <f>+[1]V15!AA13</f>
        <v>1898</v>
      </c>
      <c r="AB11" s="136">
        <f>+[1]V15!AB13</f>
        <v>1327</v>
      </c>
      <c r="AC11" s="136">
        <f>+[1]V15!AC13</f>
        <v>1295</v>
      </c>
      <c r="AD11" s="136">
        <f>+[1]V15!AD13</f>
        <v>0</v>
      </c>
      <c r="AE11" s="136">
        <f>+[1]V15!AE13</f>
        <v>0</v>
      </c>
      <c r="AF11" s="136">
        <f>+[1]V15!AF13</f>
        <v>0</v>
      </c>
      <c r="AG11" s="136">
        <f>+[1]V15!AG13</f>
        <v>0</v>
      </c>
      <c r="AH11" s="136">
        <f>+[1]V15!AH13</f>
        <v>0</v>
      </c>
      <c r="AI11" s="136">
        <f>+[1]V15!AI13</f>
        <v>0</v>
      </c>
      <c r="AJ11" s="136">
        <f>+[1]V15!AJ13</f>
        <v>0</v>
      </c>
    </row>
    <row r="12" spans="1:36">
      <c r="A12" s="136" t="str">
        <f>+[1]V15!A14</f>
        <v>%Yield NG</v>
      </c>
      <c r="B12" s="136">
        <f>+[1]V15!B14</f>
        <v>11.361942751939685</v>
      </c>
      <c r="C12" s="136">
        <f>+[1]V15!C14</f>
        <v>9.331299937008918</v>
      </c>
      <c r="D12" s="136">
        <f>+[1]V15!D14</f>
        <v>10.122339290218678</v>
      </c>
      <c r="E12" s="136">
        <f>+[1]V15!E14</f>
        <v>10.483091525129231</v>
      </c>
      <c r="F12" s="136">
        <f>+[1]V15!F14</f>
        <v>9.2933124433083201</v>
      </c>
      <c r="G12" s="136">
        <f>+[1]V15!G14</f>
        <v>9.3844479380819923</v>
      </c>
      <c r="H12" s="136">
        <f>+[1]V15!H14</f>
        <v>132.1123321123321</v>
      </c>
      <c r="I12" s="136">
        <f>+[1]V15!I14</f>
        <v>9.521672223647089</v>
      </c>
      <c r="J12" s="136">
        <f>+[1]V15!J14</f>
        <v>7.4267494915067882</v>
      </c>
      <c r="K12" s="136">
        <f>+[1]V15!K14</f>
        <v>6.2834414508262704</v>
      </c>
      <c r="L12" s="136">
        <f>+[1]V15!L14</f>
        <v>9.9044205495818396</v>
      </c>
      <c r="M12" s="136">
        <f>+[1]V15!M14</f>
        <v>10.59275202140655</v>
      </c>
      <c r="N12" s="136">
        <f>+[1]V15!N14</f>
        <v>10.249009620826259</v>
      </c>
      <c r="O12" s="136">
        <f>+[1]V15!O14</f>
        <v>100</v>
      </c>
      <c r="P12" s="136">
        <f>+[1]V15!P14</f>
        <v>7.2696910659615916</v>
      </c>
      <c r="Q12" s="136">
        <f>+[1]V15!Q14</f>
        <v>1.2208258527827647</v>
      </c>
      <c r="R12" s="136">
        <f>+[1]V15!R14</f>
        <v>14.579395085066164</v>
      </c>
      <c r="S12" s="136">
        <f>+[1]V15!S14</f>
        <v>13.564941617413867</v>
      </c>
      <c r="T12" s="136">
        <f>+[1]V15!T14</f>
        <v>9.3520587296520912</v>
      </c>
      <c r="U12" s="136">
        <f>+[1]V15!U14</f>
        <v>9.5303867403314921</v>
      </c>
      <c r="V12" s="136">
        <f>+[1]V15!V14</f>
        <v>100</v>
      </c>
      <c r="W12" s="136">
        <f>+[1]V15!W14</f>
        <v>8.0866832403020776</v>
      </c>
      <c r="X12" s="136">
        <f>+[1]V15!X14</f>
        <v>11.311901591528756</v>
      </c>
      <c r="Y12" s="136">
        <f>+[1]V15!Y14</f>
        <v>10.562521344587013</v>
      </c>
      <c r="Z12" s="136">
        <f>+[1]V15!Z14</f>
        <v>10.072984866373295</v>
      </c>
      <c r="AA12" s="136">
        <f>+[1]V15!AA14</f>
        <v>12.11850338398672</v>
      </c>
      <c r="AB12" s="136">
        <f>+[1]V15!AB14</f>
        <v>9.939330387236911</v>
      </c>
      <c r="AC12" s="136">
        <f>+[1]V15!AC14</f>
        <v>100</v>
      </c>
      <c r="AD12" s="136">
        <f>+[1]V15!AD14</f>
        <v>0</v>
      </c>
      <c r="AE12" s="136">
        <f>+[1]V15!AE14</f>
        <v>0</v>
      </c>
      <c r="AF12" s="136">
        <f>+[1]V15!AF14</f>
        <v>0</v>
      </c>
      <c r="AG12" s="136">
        <f>+[1]V15!AG14</f>
        <v>0</v>
      </c>
      <c r="AH12" s="136">
        <f>+[1]V15!AH14</f>
        <v>0</v>
      </c>
      <c r="AI12" s="136">
        <f>+[1]V15!AI14</f>
        <v>0</v>
      </c>
      <c r="AJ12" s="136">
        <f>+[1]V15!AJ14</f>
        <v>0</v>
      </c>
    </row>
    <row r="13" spans="1:36">
      <c r="A13" s="136" t="str">
        <f>+[1]V15!A15</f>
        <v>Reject Group</v>
      </c>
      <c r="B13" s="136">
        <f>+[1]V15!B15</f>
        <v>0</v>
      </c>
      <c r="C13" s="136">
        <f>+[1]V15!C15</f>
        <v>0</v>
      </c>
      <c r="D13" s="136">
        <f>+[1]V15!D15</f>
        <v>0</v>
      </c>
      <c r="E13" s="136">
        <f>+[1]V15!E15</f>
        <v>0</v>
      </c>
      <c r="F13" s="136">
        <f>+[1]V15!F15</f>
        <v>0</v>
      </c>
      <c r="G13" s="136">
        <f>+[1]V15!G15</f>
        <v>0</v>
      </c>
      <c r="H13" s="136">
        <f>+[1]V15!H15</f>
        <v>0</v>
      </c>
      <c r="I13" s="136">
        <f>+[1]V15!I15</f>
        <v>0</v>
      </c>
      <c r="J13" s="136">
        <f>+[1]V15!J15</f>
        <v>0</v>
      </c>
      <c r="K13" s="136">
        <f>+[1]V15!K15</f>
        <v>0</v>
      </c>
      <c r="L13" s="136">
        <f>+[1]V15!L15</f>
        <v>0</v>
      </c>
      <c r="M13" s="136">
        <f>+[1]V15!M15</f>
        <v>0</v>
      </c>
      <c r="N13" s="136">
        <f>+[1]V15!N15</f>
        <v>0</v>
      </c>
      <c r="O13" s="136">
        <f>+[1]V15!O15</f>
        <v>0</v>
      </c>
      <c r="P13" s="136">
        <f>+[1]V15!P15</f>
        <v>0</v>
      </c>
      <c r="Q13" s="136">
        <f>+[1]V15!Q15</f>
        <v>0</v>
      </c>
      <c r="R13" s="136">
        <f>+[1]V15!R15</f>
        <v>0</v>
      </c>
      <c r="S13" s="136">
        <f>+[1]V15!S15</f>
        <v>0</v>
      </c>
      <c r="T13" s="136">
        <f>+[1]V15!T15</f>
        <v>0</v>
      </c>
      <c r="U13" s="136">
        <f>+[1]V15!U15</f>
        <v>0</v>
      </c>
      <c r="V13" s="136">
        <f>+[1]V15!V15</f>
        <v>0</v>
      </c>
      <c r="W13" s="136">
        <f>+[1]V15!W15</f>
        <v>0</v>
      </c>
      <c r="X13" s="136">
        <f>+[1]V15!X15</f>
        <v>0</v>
      </c>
      <c r="Y13" s="136">
        <f>+[1]V15!Y15</f>
        <v>0</v>
      </c>
      <c r="Z13" s="136">
        <f>+[1]V15!Z15</f>
        <v>0</v>
      </c>
      <c r="AA13" s="136">
        <f>+[1]V15!AA15</f>
        <v>0</v>
      </c>
      <c r="AB13" s="136">
        <f>+[1]V15!AB15</f>
        <v>0</v>
      </c>
      <c r="AC13" s="136">
        <f>+[1]V15!AC15</f>
        <v>0</v>
      </c>
      <c r="AD13" s="136">
        <f>+[1]V15!AD15</f>
        <v>0</v>
      </c>
      <c r="AE13" s="136">
        <f>+[1]V15!AE15</f>
        <v>0</v>
      </c>
      <c r="AF13" s="136">
        <f>+[1]V15!AF15</f>
        <v>0</v>
      </c>
      <c r="AG13" s="136">
        <f>+[1]V15!AG15</f>
        <v>0</v>
      </c>
      <c r="AH13" s="136">
        <f>+[1]V15!AH15</f>
        <v>0</v>
      </c>
      <c r="AI13" s="136">
        <f>+[1]V15!AI15</f>
        <v>0</v>
      </c>
      <c r="AJ13" s="136">
        <f>+[1]V15!AJ15</f>
        <v>0</v>
      </c>
    </row>
    <row r="14" spans="1:36">
      <c r="A14" s="136" t="str">
        <f>+[1]V15!A16</f>
        <v>ADJUST MACHINE</v>
      </c>
      <c r="B14" s="136">
        <f>+[1]V15!B16</f>
        <v>94</v>
      </c>
      <c r="C14" s="136">
        <f>+[1]V15!C16</f>
        <v>134</v>
      </c>
      <c r="D14" s="136">
        <f>+[1]V15!D16</f>
        <v>470</v>
      </c>
      <c r="E14" s="136">
        <f>+[1]V15!E16</f>
        <v>216</v>
      </c>
      <c r="F14" s="136">
        <f>+[1]V15!F16</f>
        <v>21</v>
      </c>
      <c r="G14" s="136">
        <f>+[1]V15!G16</f>
        <v>22</v>
      </c>
      <c r="H14" s="136">
        <f>+[1]V15!H16</f>
        <v>8</v>
      </c>
      <c r="I14" s="136">
        <f>+[1]V15!I16</f>
        <v>47</v>
      </c>
      <c r="J14" s="136">
        <f>+[1]V15!J16</f>
        <v>7</v>
      </c>
      <c r="K14" s="136">
        <f>+[1]V15!K16</f>
        <v>2</v>
      </c>
      <c r="L14" s="136">
        <f>+[1]V15!L16</f>
        <v>2</v>
      </c>
      <c r="M14" s="136">
        <f>+[1]V15!M16</f>
        <v>8</v>
      </c>
      <c r="N14" s="136">
        <f>+[1]V15!N16</f>
        <v>12</v>
      </c>
      <c r="O14" s="136">
        <f>+[1]V15!O16</f>
        <v>1</v>
      </c>
      <c r="P14" s="136">
        <f>+[1]V15!P16</f>
        <v>7</v>
      </c>
      <c r="Q14" s="136">
        <f>+[1]V15!Q16</f>
        <v>0</v>
      </c>
      <c r="R14" s="136">
        <f>+[1]V15!R16</f>
        <v>4</v>
      </c>
      <c r="S14" s="136">
        <f>+[1]V15!S16</f>
        <v>9</v>
      </c>
      <c r="T14" s="136">
        <f>+[1]V15!T16</f>
        <v>1</v>
      </c>
      <c r="U14" s="136">
        <f>+[1]V15!U16</f>
        <v>8</v>
      </c>
      <c r="V14" s="136">
        <f>+[1]V15!V16</f>
        <v>2</v>
      </c>
      <c r="W14" s="136">
        <f>+[1]V15!W16</f>
        <v>7</v>
      </c>
      <c r="X14" s="136">
        <f>+[1]V15!X16</f>
        <v>19</v>
      </c>
      <c r="Y14" s="136">
        <f>+[1]V15!Y16</f>
        <v>16</v>
      </c>
      <c r="Z14" s="136">
        <f>+[1]V15!Z16</f>
        <v>0</v>
      </c>
      <c r="AA14" s="136">
        <f>+[1]V15!AA16</f>
        <v>3</v>
      </c>
      <c r="AB14" s="136">
        <f>+[1]V15!AB16</f>
        <v>4</v>
      </c>
      <c r="AC14" s="136">
        <f>+[1]V15!AC16</f>
        <v>6</v>
      </c>
      <c r="AD14" s="136">
        <f>+[1]V15!AD16</f>
        <v>0</v>
      </c>
      <c r="AE14" s="136">
        <f>+[1]V15!AE16</f>
        <v>0</v>
      </c>
      <c r="AF14" s="136">
        <f>+[1]V15!AF16</f>
        <v>0</v>
      </c>
      <c r="AG14" s="136">
        <f>+[1]V15!AG16</f>
        <v>0</v>
      </c>
      <c r="AH14" s="136">
        <f>+[1]V15!AH16</f>
        <v>0</v>
      </c>
      <c r="AI14" s="136">
        <f>+[1]V15!AI16</f>
        <v>0</v>
      </c>
      <c r="AJ14" s="136">
        <f>+[1]V15!AJ16</f>
        <v>0</v>
      </c>
    </row>
    <row r="15" spans="1:36">
      <c r="A15" s="136" t="str">
        <f>+[1]V15!A17</f>
        <v>ANGLE</v>
      </c>
      <c r="B15" s="136">
        <f>+[1]V15!B17</f>
        <v>0</v>
      </c>
      <c r="C15" s="136">
        <f>+[1]V15!C17</f>
        <v>0</v>
      </c>
      <c r="D15" s="136">
        <f>+[1]V15!D17</f>
        <v>0</v>
      </c>
      <c r="E15" s="136">
        <f>+[1]V15!E17</f>
        <v>0</v>
      </c>
      <c r="F15" s="136">
        <f>+[1]V15!F17</f>
        <v>0</v>
      </c>
      <c r="G15" s="136">
        <f>+[1]V15!G17</f>
        <v>0</v>
      </c>
      <c r="H15" s="136">
        <f>+[1]V15!H17</f>
        <v>0</v>
      </c>
      <c r="I15" s="136">
        <f>+[1]V15!I17</f>
        <v>0</v>
      </c>
      <c r="J15" s="136">
        <f>+[1]V15!J17</f>
        <v>0</v>
      </c>
      <c r="K15" s="136">
        <f>+[1]V15!K17</f>
        <v>0</v>
      </c>
      <c r="L15" s="136">
        <f>+[1]V15!L17</f>
        <v>0</v>
      </c>
      <c r="M15" s="136">
        <f>+[1]V15!M17</f>
        <v>0</v>
      </c>
      <c r="N15" s="136">
        <f>+[1]V15!N17</f>
        <v>0</v>
      </c>
      <c r="O15" s="136">
        <f>+[1]V15!O17</f>
        <v>0</v>
      </c>
      <c r="P15" s="136">
        <f>+[1]V15!P17</f>
        <v>0</v>
      </c>
      <c r="Q15" s="136">
        <f>+[1]V15!Q17</f>
        <v>0</v>
      </c>
      <c r="R15" s="136">
        <f>+[1]V15!R17</f>
        <v>0</v>
      </c>
      <c r="S15" s="136">
        <f>+[1]V15!S17</f>
        <v>0</v>
      </c>
      <c r="T15" s="136">
        <f>+[1]V15!T17</f>
        <v>0</v>
      </c>
      <c r="U15" s="136">
        <f>+[1]V15!U17</f>
        <v>0</v>
      </c>
      <c r="V15" s="136">
        <f>+[1]V15!V17</f>
        <v>0</v>
      </c>
      <c r="W15" s="136">
        <f>+[1]V15!W17</f>
        <v>0</v>
      </c>
      <c r="X15" s="136">
        <f>+[1]V15!X17</f>
        <v>0</v>
      </c>
      <c r="Y15" s="136">
        <f>+[1]V15!Y17</f>
        <v>0</v>
      </c>
      <c r="Z15" s="136">
        <f>+[1]V15!Z17</f>
        <v>0</v>
      </c>
      <c r="AA15" s="136">
        <f>+[1]V15!AA17</f>
        <v>0</v>
      </c>
      <c r="AB15" s="136">
        <f>+[1]V15!AB17</f>
        <v>0</v>
      </c>
      <c r="AC15" s="136">
        <f>+[1]V15!AC17</f>
        <v>0</v>
      </c>
      <c r="AD15" s="136">
        <f>+[1]V15!AD17</f>
        <v>0</v>
      </c>
      <c r="AE15" s="136">
        <f>+[1]V15!AE17</f>
        <v>0</v>
      </c>
      <c r="AF15" s="136">
        <f>+[1]V15!AF17</f>
        <v>0</v>
      </c>
      <c r="AG15" s="136">
        <f>+[1]V15!AG17</f>
        <v>0</v>
      </c>
      <c r="AH15" s="136">
        <f>+[1]V15!AH17</f>
        <v>0</v>
      </c>
      <c r="AI15" s="136">
        <f>+[1]V15!AI17</f>
        <v>0</v>
      </c>
      <c r="AJ15" s="136">
        <f>+[1]V15!AJ17</f>
        <v>0</v>
      </c>
    </row>
    <row r="16" spans="1:36">
      <c r="A16" s="136" t="str">
        <f>+[1]V15!A18</f>
        <v>BURR ALL</v>
      </c>
      <c r="B16" s="136">
        <f>+[1]V15!B18</f>
        <v>50</v>
      </c>
      <c r="C16" s="136">
        <f>+[1]V15!C18</f>
        <v>1</v>
      </c>
      <c r="D16" s="136">
        <f>+[1]V15!D18</f>
        <v>332</v>
      </c>
      <c r="E16" s="136">
        <f>+[1]V15!E18</f>
        <v>26</v>
      </c>
      <c r="F16" s="136">
        <f>+[1]V15!F18</f>
        <v>0</v>
      </c>
      <c r="G16" s="136">
        <f>+[1]V15!G18</f>
        <v>1</v>
      </c>
      <c r="H16" s="136">
        <f>+[1]V15!H18</f>
        <v>0</v>
      </c>
      <c r="I16" s="136">
        <f>+[1]V15!I18</f>
        <v>0</v>
      </c>
      <c r="J16" s="136">
        <f>+[1]V15!J18</f>
        <v>0</v>
      </c>
      <c r="K16" s="136">
        <f>+[1]V15!K18</f>
        <v>16</v>
      </c>
      <c r="L16" s="136">
        <f>+[1]V15!L18</f>
        <v>0</v>
      </c>
      <c r="M16" s="136">
        <f>+[1]V15!M18</f>
        <v>0</v>
      </c>
      <c r="N16" s="136">
        <f>+[1]V15!N18</f>
        <v>2</v>
      </c>
      <c r="O16" s="136">
        <f>+[1]V15!O18</f>
        <v>0</v>
      </c>
      <c r="P16" s="136">
        <f>+[1]V15!P18</f>
        <v>0</v>
      </c>
      <c r="Q16" s="136">
        <f>+[1]V15!Q18</f>
        <v>4</v>
      </c>
      <c r="R16" s="136">
        <f>+[1]V15!R18</f>
        <v>0</v>
      </c>
      <c r="S16" s="136">
        <f>+[1]V15!S18</f>
        <v>0</v>
      </c>
      <c r="T16" s="136">
        <f>+[1]V15!T18</f>
        <v>0</v>
      </c>
      <c r="U16" s="136">
        <f>+[1]V15!U18</f>
        <v>0</v>
      </c>
      <c r="V16" s="136">
        <f>+[1]V15!V18</f>
        <v>0</v>
      </c>
      <c r="W16" s="136">
        <f>+[1]V15!W18</f>
        <v>0</v>
      </c>
      <c r="X16" s="136">
        <f>+[1]V15!X18</f>
        <v>1</v>
      </c>
      <c r="Y16" s="136">
        <f>+[1]V15!Y18</f>
        <v>0</v>
      </c>
      <c r="Z16" s="136">
        <f>+[1]V15!Z18</f>
        <v>0</v>
      </c>
      <c r="AA16" s="136">
        <f>+[1]V15!AA18</f>
        <v>2</v>
      </c>
      <c r="AB16" s="136">
        <f>+[1]V15!AB18</f>
        <v>0</v>
      </c>
      <c r="AC16" s="136">
        <f>+[1]V15!AC18</f>
        <v>0</v>
      </c>
      <c r="AD16" s="136">
        <f>+[1]V15!AD18</f>
        <v>0</v>
      </c>
      <c r="AE16" s="136">
        <f>+[1]V15!AE18</f>
        <v>0</v>
      </c>
      <c r="AF16" s="136">
        <f>+[1]V15!AF18</f>
        <v>0</v>
      </c>
      <c r="AG16" s="136">
        <f>+[1]V15!AG18</f>
        <v>0</v>
      </c>
      <c r="AH16" s="136">
        <f>+[1]V15!AH18</f>
        <v>0</v>
      </c>
      <c r="AI16" s="136">
        <f>+[1]V15!AI18</f>
        <v>0</v>
      </c>
      <c r="AJ16" s="136">
        <f>+[1]V15!AJ18</f>
        <v>0</v>
      </c>
    </row>
    <row r="17" spans="1:36">
      <c r="A17" s="136" t="str">
        <f>+[1]V15!A19</f>
        <v>CONTAM ALL</v>
      </c>
      <c r="B17" s="136">
        <f>+[1]V15!B19</f>
        <v>328</v>
      </c>
      <c r="C17" s="136">
        <f>+[1]V15!C19</f>
        <v>138</v>
      </c>
      <c r="D17" s="136">
        <f>+[1]V15!D19</f>
        <v>526</v>
      </c>
      <c r="E17" s="136">
        <f>+[1]V15!E19</f>
        <v>381</v>
      </c>
      <c r="F17" s="136">
        <f>+[1]V15!F19</f>
        <v>47</v>
      </c>
      <c r="G17" s="136">
        <f>+[1]V15!G19</f>
        <v>20</v>
      </c>
      <c r="H17" s="136">
        <f>+[1]V15!H19</f>
        <v>0</v>
      </c>
      <c r="I17" s="136">
        <f>+[1]V15!I19</f>
        <v>4</v>
      </c>
      <c r="J17" s="136">
        <f>+[1]V15!J19</f>
        <v>20</v>
      </c>
      <c r="K17" s="136">
        <f>+[1]V15!K19</f>
        <v>23</v>
      </c>
      <c r="L17" s="136">
        <f>+[1]V15!L19</f>
        <v>7</v>
      </c>
      <c r="M17" s="136">
        <f>+[1]V15!M19</f>
        <v>10</v>
      </c>
      <c r="N17" s="136">
        <f>+[1]V15!N19</f>
        <v>17</v>
      </c>
      <c r="O17" s="136">
        <f>+[1]V15!O19</f>
        <v>0</v>
      </c>
      <c r="P17" s="136">
        <f>+[1]V15!P19</f>
        <v>12</v>
      </c>
      <c r="Q17" s="136">
        <f>+[1]V15!Q19</f>
        <v>22</v>
      </c>
      <c r="R17" s="136">
        <f>+[1]V15!R19</f>
        <v>4</v>
      </c>
      <c r="S17" s="136">
        <f>+[1]V15!S19</f>
        <v>33</v>
      </c>
      <c r="T17" s="136">
        <f>+[1]V15!T19</f>
        <v>22</v>
      </c>
      <c r="U17" s="136">
        <f>+[1]V15!U19</f>
        <v>24</v>
      </c>
      <c r="V17" s="136">
        <f>+[1]V15!V19</f>
        <v>0</v>
      </c>
      <c r="W17" s="136">
        <f>+[1]V15!W19</f>
        <v>18</v>
      </c>
      <c r="X17" s="136">
        <f>+[1]V15!X19</f>
        <v>18</v>
      </c>
      <c r="Y17" s="136">
        <f>+[1]V15!Y19</f>
        <v>38</v>
      </c>
      <c r="Z17" s="136">
        <f>+[1]V15!Z19</f>
        <v>15</v>
      </c>
      <c r="AA17" s="136">
        <f>+[1]V15!AA19</f>
        <v>9</v>
      </c>
      <c r="AB17" s="136">
        <f>+[1]V15!AB19</f>
        <v>17</v>
      </c>
      <c r="AC17" s="136">
        <f>+[1]V15!AC19</f>
        <v>0</v>
      </c>
      <c r="AD17" s="136">
        <f>+[1]V15!AD19</f>
        <v>0</v>
      </c>
      <c r="AE17" s="136">
        <f>+[1]V15!AE19</f>
        <v>0</v>
      </c>
      <c r="AF17" s="136">
        <f>+[1]V15!AF19</f>
        <v>0</v>
      </c>
      <c r="AG17" s="136">
        <f>+[1]V15!AG19</f>
        <v>0</v>
      </c>
      <c r="AH17" s="136">
        <f>+[1]V15!AH19</f>
        <v>0</v>
      </c>
      <c r="AI17" s="136">
        <f>+[1]V15!AI19</f>
        <v>0</v>
      </c>
      <c r="AJ17" s="136">
        <f>+[1]V15!AJ19</f>
        <v>0</v>
      </c>
    </row>
    <row r="18" spans="1:36">
      <c r="A18" s="136" t="str">
        <f>+[1]V15!A20</f>
        <v>CUT NG</v>
      </c>
      <c r="B18" s="136">
        <f>+[1]V15!B20</f>
        <v>91</v>
      </c>
      <c r="C18" s="136">
        <f>+[1]V15!C20</f>
        <v>31</v>
      </c>
      <c r="D18" s="136">
        <f>+[1]V15!D20</f>
        <v>248</v>
      </c>
      <c r="E18" s="136">
        <f>+[1]V15!E20</f>
        <v>368</v>
      </c>
      <c r="F18" s="136">
        <f>+[1]V15!F20</f>
        <v>85</v>
      </c>
      <c r="G18" s="136">
        <f>+[1]V15!G20</f>
        <v>8</v>
      </c>
      <c r="H18" s="136">
        <f>+[1]V15!H20</f>
        <v>0</v>
      </c>
      <c r="I18" s="136">
        <f>+[1]V15!I20</f>
        <v>83</v>
      </c>
      <c r="J18" s="136">
        <f>+[1]V15!J20</f>
        <v>6</v>
      </c>
      <c r="K18" s="136">
        <f>+[1]V15!K20</f>
        <v>19</v>
      </c>
      <c r="L18" s="136">
        <f>+[1]V15!L20</f>
        <v>16</v>
      </c>
      <c r="M18" s="136">
        <f>+[1]V15!M20</f>
        <v>15</v>
      </c>
      <c r="N18" s="136">
        <f>+[1]V15!N20</f>
        <v>7</v>
      </c>
      <c r="O18" s="136">
        <f>+[1]V15!O20</f>
        <v>0</v>
      </c>
      <c r="P18" s="136">
        <f>+[1]V15!P20</f>
        <v>17</v>
      </c>
      <c r="Q18" s="136">
        <f>+[1]V15!Q20</f>
        <v>8</v>
      </c>
      <c r="R18" s="136">
        <f>+[1]V15!R20</f>
        <v>7</v>
      </c>
      <c r="S18" s="136">
        <f>+[1]V15!S20</f>
        <v>5</v>
      </c>
      <c r="T18" s="136">
        <f>+[1]V15!T20</f>
        <v>15</v>
      </c>
      <c r="U18" s="136">
        <f>+[1]V15!U20</f>
        <v>12</v>
      </c>
      <c r="V18" s="136">
        <f>+[1]V15!V20</f>
        <v>0</v>
      </c>
      <c r="W18" s="136">
        <f>+[1]V15!W20</f>
        <v>8</v>
      </c>
      <c r="X18" s="136">
        <f>+[1]V15!X20</f>
        <v>8</v>
      </c>
      <c r="Y18" s="136">
        <f>+[1]V15!Y20</f>
        <v>20</v>
      </c>
      <c r="Z18" s="136">
        <f>+[1]V15!Z20</f>
        <v>17</v>
      </c>
      <c r="AA18" s="136">
        <f>+[1]V15!AA20</f>
        <v>11</v>
      </c>
      <c r="AB18" s="136">
        <f>+[1]V15!AB20</f>
        <v>1</v>
      </c>
      <c r="AC18" s="136">
        <f>+[1]V15!AC20</f>
        <v>0</v>
      </c>
      <c r="AD18" s="136">
        <f>+[1]V15!AD20</f>
        <v>0</v>
      </c>
      <c r="AE18" s="136">
        <f>+[1]V15!AE20</f>
        <v>0</v>
      </c>
      <c r="AF18" s="136">
        <f>+[1]V15!AF20</f>
        <v>0</v>
      </c>
      <c r="AG18" s="136">
        <f>+[1]V15!AG20</f>
        <v>0</v>
      </c>
      <c r="AH18" s="136">
        <f>+[1]V15!AH20</f>
        <v>0</v>
      </c>
      <c r="AI18" s="136">
        <f>+[1]V15!AI20</f>
        <v>0</v>
      </c>
      <c r="AJ18" s="136">
        <f>+[1]V15!AJ20</f>
        <v>0</v>
      </c>
    </row>
    <row r="19" spans="1:36" s="143" customFormat="1">
      <c r="A19" s="136" t="str">
        <f>+[1]V15!A21</f>
        <v>DENT ALL</v>
      </c>
      <c r="B19" s="136">
        <f>+[1]V15!B21</f>
        <v>158</v>
      </c>
      <c r="C19" s="136">
        <f>+[1]V15!C21</f>
        <v>144</v>
      </c>
      <c r="D19" s="136">
        <f>+[1]V15!D21</f>
        <v>309</v>
      </c>
      <c r="E19" s="136">
        <f>+[1]V15!E21</f>
        <v>281</v>
      </c>
      <c r="F19" s="136">
        <f>+[1]V15!F21</f>
        <v>29</v>
      </c>
      <c r="G19" s="136">
        <f>+[1]V15!G21</f>
        <v>13</v>
      </c>
      <c r="H19" s="136">
        <f>+[1]V15!H21</f>
        <v>0</v>
      </c>
      <c r="I19" s="136">
        <f>+[1]V15!I21</f>
        <v>9</v>
      </c>
      <c r="J19" s="136">
        <f>+[1]V15!J21</f>
        <v>17</v>
      </c>
      <c r="K19" s="136">
        <f>+[1]V15!K21</f>
        <v>11</v>
      </c>
      <c r="L19" s="136">
        <f>+[1]V15!L21</f>
        <v>17</v>
      </c>
      <c r="M19" s="136">
        <f>+[1]V15!M21</f>
        <v>17</v>
      </c>
      <c r="N19" s="136">
        <f>+[1]V15!N21</f>
        <v>15</v>
      </c>
      <c r="O19" s="136">
        <f>+[1]V15!O21</f>
        <v>0</v>
      </c>
      <c r="P19" s="136">
        <f>+[1]V15!P21</f>
        <v>18</v>
      </c>
      <c r="Q19" s="136">
        <f>+[1]V15!Q21</f>
        <v>27</v>
      </c>
      <c r="R19" s="136">
        <f>+[1]V15!R21</f>
        <v>5</v>
      </c>
      <c r="S19" s="136">
        <f>+[1]V15!S21</f>
        <v>8</v>
      </c>
      <c r="T19" s="136">
        <f>+[1]V15!T21</f>
        <v>12</v>
      </c>
      <c r="U19" s="136">
        <f>+[1]V15!U21</f>
        <v>6</v>
      </c>
      <c r="V19" s="136">
        <f>+[1]V15!V21</f>
        <v>0</v>
      </c>
      <c r="W19" s="136">
        <f>+[1]V15!W21</f>
        <v>15</v>
      </c>
      <c r="X19" s="136">
        <f>+[1]V15!X21</f>
        <v>10</v>
      </c>
      <c r="Y19" s="136">
        <f>+[1]V15!Y21</f>
        <v>26</v>
      </c>
      <c r="Z19" s="136">
        <f>+[1]V15!Z21</f>
        <v>17</v>
      </c>
      <c r="AA19" s="136">
        <f>+[1]V15!AA21</f>
        <v>6</v>
      </c>
      <c r="AB19" s="136">
        <f>+[1]V15!AB21</f>
        <v>2</v>
      </c>
      <c r="AC19" s="136">
        <f>+[1]V15!AC21</f>
        <v>0</v>
      </c>
      <c r="AD19" s="136">
        <f>+[1]V15!AD21</f>
        <v>0</v>
      </c>
      <c r="AE19" s="136">
        <f>+[1]V15!AE21</f>
        <v>0</v>
      </c>
      <c r="AF19" s="136">
        <f>+[1]V15!AF21</f>
        <v>0</v>
      </c>
      <c r="AG19" s="136">
        <f>+[1]V15!AG21</f>
        <v>0</v>
      </c>
      <c r="AH19" s="136">
        <f>+[1]V15!AH21</f>
        <v>0</v>
      </c>
      <c r="AI19" s="136">
        <f>+[1]V15!AI21</f>
        <v>0</v>
      </c>
      <c r="AJ19" s="136">
        <f>+[1]V15!AJ21</f>
        <v>0</v>
      </c>
    </row>
    <row r="20" spans="1:36">
      <c r="A20" s="136" t="str">
        <f>+[1]V15!A22</f>
        <v>DRILL/SCREW NG</v>
      </c>
      <c r="B20" s="136">
        <f>+[1]V15!B22</f>
        <v>42</v>
      </c>
      <c r="C20" s="136">
        <f>+[1]V15!C22</f>
        <v>4</v>
      </c>
      <c r="D20" s="136">
        <f>+[1]V15!D22</f>
        <v>158</v>
      </c>
      <c r="E20" s="136">
        <f>+[1]V15!E22</f>
        <v>52</v>
      </c>
      <c r="F20" s="136">
        <f>+[1]V15!F22</f>
        <v>8</v>
      </c>
      <c r="G20" s="136">
        <f>+[1]V15!G22</f>
        <v>4</v>
      </c>
      <c r="H20" s="136">
        <f>+[1]V15!H22</f>
        <v>0</v>
      </c>
      <c r="I20" s="136">
        <f>+[1]V15!I22</f>
        <v>0</v>
      </c>
      <c r="J20" s="136">
        <f>+[1]V15!J22</f>
        <v>12</v>
      </c>
      <c r="K20" s="136">
        <f>+[1]V15!K22</f>
        <v>0</v>
      </c>
      <c r="L20" s="136">
        <f>+[1]V15!L22</f>
        <v>2</v>
      </c>
      <c r="M20" s="136">
        <f>+[1]V15!M22</f>
        <v>0</v>
      </c>
      <c r="N20" s="136">
        <f>+[1]V15!N22</f>
        <v>0</v>
      </c>
      <c r="O20" s="136">
        <f>+[1]V15!O22</f>
        <v>0</v>
      </c>
      <c r="P20" s="136">
        <f>+[1]V15!P22</f>
        <v>0</v>
      </c>
      <c r="Q20" s="136">
        <f>+[1]V15!Q22</f>
        <v>0</v>
      </c>
      <c r="R20" s="136">
        <f>+[1]V15!R22</f>
        <v>1</v>
      </c>
      <c r="S20" s="136">
        <f>+[1]V15!S22</f>
        <v>0</v>
      </c>
      <c r="T20" s="136">
        <f>+[1]V15!T22</f>
        <v>5</v>
      </c>
      <c r="U20" s="136">
        <f>+[1]V15!U22</f>
        <v>0</v>
      </c>
      <c r="V20" s="136">
        <f>+[1]V15!V22</f>
        <v>0</v>
      </c>
      <c r="W20" s="136">
        <f>+[1]V15!W22</f>
        <v>0</v>
      </c>
      <c r="X20" s="136">
        <f>+[1]V15!X22</f>
        <v>4</v>
      </c>
      <c r="Y20" s="136">
        <f>+[1]V15!Y22</f>
        <v>14</v>
      </c>
      <c r="Z20" s="136">
        <f>+[1]V15!Z22</f>
        <v>2</v>
      </c>
      <c r="AA20" s="136">
        <f>+[1]V15!AA22</f>
        <v>0</v>
      </c>
      <c r="AB20" s="136">
        <f>+[1]V15!AB22</f>
        <v>0</v>
      </c>
      <c r="AC20" s="136">
        <f>+[1]V15!AC22</f>
        <v>0</v>
      </c>
      <c r="AD20" s="136">
        <f>+[1]V15!AD22</f>
        <v>0</v>
      </c>
      <c r="AE20" s="136">
        <f>+[1]V15!AE22</f>
        <v>0</v>
      </c>
      <c r="AF20" s="136">
        <f>+[1]V15!AF22</f>
        <v>0</v>
      </c>
      <c r="AG20" s="136">
        <f>+[1]V15!AG22</f>
        <v>0</v>
      </c>
      <c r="AH20" s="136">
        <f>+[1]V15!AH22</f>
        <v>0</v>
      </c>
      <c r="AI20" s="136">
        <f>+[1]V15!AI22</f>
        <v>0</v>
      </c>
      <c r="AJ20" s="136">
        <f>+[1]V15!AJ22</f>
        <v>0</v>
      </c>
    </row>
    <row r="21" spans="1:36">
      <c r="A21" s="136" t="str">
        <f>+[1]V15!A23</f>
        <v>GEOMETRY</v>
      </c>
      <c r="B21" s="136">
        <f>+[1]V15!B23</f>
        <v>0</v>
      </c>
      <c r="C21" s="136">
        <f>+[1]V15!C23</f>
        <v>0</v>
      </c>
      <c r="D21" s="136">
        <f>+[1]V15!D23</f>
        <v>0</v>
      </c>
      <c r="E21" s="136">
        <f>+[1]V15!E23</f>
        <v>78</v>
      </c>
      <c r="F21" s="136">
        <f>+[1]V15!F23</f>
        <v>0</v>
      </c>
      <c r="G21" s="136">
        <f>+[1]V15!G23</f>
        <v>0</v>
      </c>
      <c r="H21" s="136">
        <f>+[1]V15!H23</f>
        <v>0</v>
      </c>
      <c r="I21" s="136">
        <f>+[1]V15!I23</f>
        <v>0</v>
      </c>
      <c r="J21" s="136">
        <f>+[1]V15!J23</f>
        <v>0</v>
      </c>
      <c r="K21" s="136">
        <f>+[1]V15!K23</f>
        <v>0</v>
      </c>
      <c r="L21" s="136">
        <f>+[1]V15!L23</f>
        <v>0</v>
      </c>
      <c r="M21" s="136">
        <f>+[1]V15!M23</f>
        <v>0</v>
      </c>
      <c r="N21" s="136">
        <f>+[1]V15!N23</f>
        <v>0</v>
      </c>
      <c r="O21" s="136">
        <f>+[1]V15!O23</f>
        <v>0</v>
      </c>
      <c r="P21" s="136">
        <f>+[1]V15!P23</f>
        <v>0</v>
      </c>
      <c r="Q21" s="136">
        <f>+[1]V15!Q23</f>
        <v>0</v>
      </c>
      <c r="R21" s="136">
        <f>+[1]V15!R23</f>
        <v>0</v>
      </c>
      <c r="S21" s="136">
        <f>+[1]V15!S23</f>
        <v>66</v>
      </c>
      <c r="T21" s="136">
        <f>+[1]V15!T23</f>
        <v>0</v>
      </c>
      <c r="U21" s="136">
        <f>+[1]V15!U23</f>
        <v>0</v>
      </c>
      <c r="V21" s="136">
        <f>+[1]V15!V23</f>
        <v>0</v>
      </c>
      <c r="W21" s="136">
        <f>+[1]V15!W23</f>
        <v>0</v>
      </c>
      <c r="X21" s="136">
        <f>+[1]V15!X23</f>
        <v>0</v>
      </c>
      <c r="Y21" s="136">
        <f>+[1]V15!Y23</f>
        <v>12</v>
      </c>
      <c r="Z21" s="136">
        <f>+[1]V15!Z23</f>
        <v>0</v>
      </c>
      <c r="AA21" s="136">
        <f>+[1]V15!AA23</f>
        <v>0</v>
      </c>
      <c r="AB21" s="136">
        <f>+[1]V15!AB23</f>
        <v>0</v>
      </c>
      <c r="AC21" s="136">
        <f>+[1]V15!AC23</f>
        <v>0</v>
      </c>
      <c r="AD21" s="136">
        <f>+[1]V15!AD23</f>
        <v>0</v>
      </c>
      <c r="AE21" s="136">
        <f>+[1]V15!AE23</f>
        <v>0</v>
      </c>
      <c r="AF21" s="136">
        <f>+[1]V15!AF23</f>
        <v>0</v>
      </c>
      <c r="AG21" s="136">
        <f>+[1]V15!AG23</f>
        <v>0</v>
      </c>
      <c r="AH21" s="136">
        <f>+[1]V15!AH23</f>
        <v>0</v>
      </c>
      <c r="AI21" s="136">
        <f>+[1]V15!AI23</f>
        <v>0</v>
      </c>
      <c r="AJ21" s="136">
        <f>+[1]V15!AJ23</f>
        <v>0</v>
      </c>
    </row>
    <row r="22" spans="1:36">
      <c r="A22" s="136" t="str">
        <f>+[1]V15!A24</f>
        <v>ID DEVIATE</v>
      </c>
      <c r="B22" s="136">
        <f>+[1]V15!B24</f>
        <v>0</v>
      </c>
      <c r="C22" s="136">
        <f>+[1]V15!C24</f>
        <v>0</v>
      </c>
      <c r="D22" s="136">
        <f>+[1]V15!D24</f>
        <v>0</v>
      </c>
      <c r="E22" s="136">
        <f>+[1]V15!E24</f>
        <v>0</v>
      </c>
      <c r="F22" s="136">
        <f>+[1]V15!F24</f>
        <v>0</v>
      </c>
      <c r="G22" s="136">
        <f>+[1]V15!G24</f>
        <v>0</v>
      </c>
      <c r="H22" s="136">
        <f>+[1]V15!H24</f>
        <v>0</v>
      </c>
      <c r="I22" s="136">
        <f>+[1]V15!I24</f>
        <v>0</v>
      </c>
      <c r="J22" s="136">
        <f>+[1]V15!J24</f>
        <v>0</v>
      </c>
      <c r="K22" s="136">
        <f>+[1]V15!K24</f>
        <v>0</v>
      </c>
      <c r="L22" s="136">
        <f>+[1]V15!L24</f>
        <v>0</v>
      </c>
      <c r="M22" s="136">
        <f>+[1]V15!M24</f>
        <v>0</v>
      </c>
      <c r="N22" s="136">
        <f>+[1]V15!N24</f>
        <v>0</v>
      </c>
      <c r="O22" s="136">
        <f>+[1]V15!O24</f>
        <v>0</v>
      </c>
      <c r="P22" s="136">
        <f>+[1]V15!P24</f>
        <v>0</v>
      </c>
      <c r="Q22" s="136">
        <f>+[1]V15!Q24</f>
        <v>0</v>
      </c>
      <c r="R22" s="136">
        <f>+[1]V15!R24</f>
        <v>0</v>
      </c>
      <c r="S22" s="136">
        <f>+[1]V15!S24</f>
        <v>0</v>
      </c>
      <c r="T22" s="136">
        <f>+[1]V15!T24</f>
        <v>0</v>
      </c>
      <c r="U22" s="136">
        <f>+[1]V15!U24</f>
        <v>0</v>
      </c>
      <c r="V22" s="136">
        <f>+[1]V15!V24</f>
        <v>0</v>
      </c>
      <c r="W22" s="136">
        <f>+[1]V15!W24</f>
        <v>0</v>
      </c>
      <c r="X22" s="136">
        <f>+[1]V15!X24</f>
        <v>0</v>
      </c>
      <c r="Y22" s="136">
        <f>+[1]V15!Y24</f>
        <v>0</v>
      </c>
      <c r="Z22" s="136">
        <f>+[1]V15!Z24</f>
        <v>0</v>
      </c>
      <c r="AA22" s="136">
        <f>+[1]V15!AA24</f>
        <v>0</v>
      </c>
      <c r="AB22" s="136">
        <f>+[1]V15!AB24</f>
        <v>0</v>
      </c>
      <c r="AC22" s="136">
        <f>+[1]V15!AC24</f>
        <v>0</v>
      </c>
      <c r="AD22" s="136">
        <f>+[1]V15!AD24</f>
        <v>0</v>
      </c>
      <c r="AE22" s="136">
        <f>+[1]V15!AE24</f>
        <v>0</v>
      </c>
      <c r="AF22" s="136">
        <f>+[1]V15!AF24</f>
        <v>0</v>
      </c>
      <c r="AG22" s="136">
        <f>+[1]V15!AG24</f>
        <v>0</v>
      </c>
      <c r="AH22" s="136">
        <f>+[1]V15!AH24</f>
        <v>0</v>
      </c>
      <c r="AI22" s="136">
        <f>+[1]V15!AI24</f>
        <v>0</v>
      </c>
      <c r="AJ22" s="136">
        <f>+[1]V15!AJ24</f>
        <v>0</v>
      </c>
    </row>
    <row r="23" spans="1:36">
      <c r="A23" s="136" t="str">
        <f>+[1]V15!A25</f>
        <v>ID SHAFT O/S</v>
      </c>
      <c r="B23" s="136">
        <f>+[1]V15!B25</f>
        <v>77</v>
      </c>
      <c r="C23" s="136">
        <f>+[1]V15!C25</f>
        <v>4</v>
      </c>
      <c r="D23" s="136">
        <f>+[1]V15!D25</f>
        <v>59</v>
      </c>
      <c r="E23" s="136">
        <f>+[1]V15!E25</f>
        <v>51</v>
      </c>
      <c r="F23" s="136">
        <f>+[1]V15!F25</f>
        <v>5</v>
      </c>
      <c r="G23" s="136">
        <f>+[1]V15!G25</f>
        <v>0</v>
      </c>
      <c r="H23" s="136">
        <f>+[1]V15!H25</f>
        <v>0</v>
      </c>
      <c r="I23" s="136">
        <f>+[1]V15!I25</f>
        <v>0</v>
      </c>
      <c r="J23" s="136">
        <f>+[1]V15!J25</f>
        <v>3</v>
      </c>
      <c r="K23" s="136">
        <f>+[1]V15!K25</f>
        <v>0</v>
      </c>
      <c r="L23" s="136">
        <f>+[1]V15!L25</f>
        <v>1</v>
      </c>
      <c r="M23" s="136">
        <f>+[1]V15!M25</f>
        <v>0</v>
      </c>
      <c r="N23" s="136">
        <f>+[1]V15!N25</f>
        <v>0</v>
      </c>
      <c r="O23" s="136">
        <f>+[1]V15!O25</f>
        <v>0</v>
      </c>
      <c r="P23" s="136">
        <f>+[1]V15!P25</f>
        <v>0</v>
      </c>
      <c r="Q23" s="136">
        <f>+[1]V15!Q25</f>
        <v>0</v>
      </c>
      <c r="R23" s="136">
        <f>+[1]V15!R25</f>
        <v>0</v>
      </c>
      <c r="S23" s="136">
        <f>+[1]V15!S25</f>
        <v>39</v>
      </c>
      <c r="T23" s="136">
        <f>+[1]V15!T25</f>
        <v>1</v>
      </c>
      <c r="U23" s="136">
        <f>+[1]V15!U25</f>
        <v>0</v>
      </c>
      <c r="V23" s="136">
        <f>+[1]V15!V25</f>
        <v>0</v>
      </c>
      <c r="W23" s="136">
        <f>+[1]V15!W25</f>
        <v>0</v>
      </c>
      <c r="X23" s="136">
        <f>+[1]V15!X25</f>
        <v>1</v>
      </c>
      <c r="Y23" s="136">
        <f>+[1]V15!Y25</f>
        <v>0</v>
      </c>
      <c r="Z23" s="136">
        <f>+[1]V15!Z25</f>
        <v>0</v>
      </c>
      <c r="AA23" s="136">
        <f>+[1]V15!AA25</f>
        <v>1</v>
      </c>
      <c r="AB23" s="136">
        <f>+[1]V15!AB25</f>
        <v>0</v>
      </c>
      <c r="AC23" s="136">
        <f>+[1]V15!AC25</f>
        <v>0</v>
      </c>
      <c r="AD23" s="136">
        <f>+[1]V15!AD25</f>
        <v>0</v>
      </c>
      <c r="AE23" s="136">
        <f>+[1]V15!AE25</f>
        <v>0</v>
      </c>
      <c r="AF23" s="136">
        <f>+[1]V15!AF25</f>
        <v>0</v>
      </c>
      <c r="AG23" s="136">
        <f>+[1]V15!AG25</f>
        <v>0</v>
      </c>
      <c r="AH23" s="136">
        <f>+[1]V15!AH25</f>
        <v>0</v>
      </c>
      <c r="AI23" s="136">
        <f>+[1]V15!AI25</f>
        <v>0</v>
      </c>
      <c r="AJ23" s="136">
        <f>+[1]V15!AJ25</f>
        <v>0</v>
      </c>
    </row>
    <row r="24" spans="1:36">
      <c r="A24" s="136" t="str">
        <f>+[1]V15!A26</f>
        <v>ID SHAFT TAPER</v>
      </c>
      <c r="B24" s="136">
        <f>+[1]V15!B26</f>
        <v>0</v>
      </c>
      <c r="C24" s="136">
        <f>+[1]V15!C26</f>
        <v>0</v>
      </c>
      <c r="D24" s="136">
        <f>+[1]V15!D26</f>
        <v>0</v>
      </c>
      <c r="E24" s="136">
        <f>+[1]V15!E26</f>
        <v>0</v>
      </c>
      <c r="F24" s="136">
        <f>+[1]V15!F26</f>
        <v>0</v>
      </c>
      <c r="G24" s="136">
        <f>+[1]V15!G26</f>
        <v>0</v>
      </c>
      <c r="H24" s="136">
        <f>+[1]V15!H26</f>
        <v>0</v>
      </c>
      <c r="I24" s="136">
        <f>+[1]V15!I26</f>
        <v>0</v>
      </c>
      <c r="J24" s="136">
        <f>+[1]V15!J26</f>
        <v>0</v>
      </c>
      <c r="K24" s="136">
        <f>+[1]V15!K26</f>
        <v>0</v>
      </c>
      <c r="L24" s="136">
        <f>+[1]V15!L26</f>
        <v>0</v>
      </c>
      <c r="M24" s="136">
        <f>+[1]V15!M26</f>
        <v>0</v>
      </c>
      <c r="N24" s="136">
        <f>+[1]V15!N26</f>
        <v>0</v>
      </c>
      <c r="O24" s="136">
        <f>+[1]V15!O26</f>
        <v>0</v>
      </c>
      <c r="P24" s="136">
        <f>+[1]V15!P26</f>
        <v>0</v>
      </c>
      <c r="Q24" s="136">
        <f>+[1]V15!Q26</f>
        <v>0</v>
      </c>
      <c r="R24" s="136">
        <f>+[1]V15!R26</f>
        <v>0</v>
      </c>
      <c r="S24" s="136">
        <f>+[1]V15!S26</f>
        <v>0</v>
      </c>
      <c r="T24" s="136">
        <f>+[1]V15!T26</f>
        <v>0</v>
      </c>
      <c r="U24" s="136">
        <f>+[1]V15!U26</f>
        <v>0</v>
      </c>
      <c r="V24" s="136">
        <f>+[1]V15!V26</f>
        <v>0</v>
      </c>
      <c r="W24" s="136">
        <f>+[1]V15!W26</f>
        <v>0</v>
      </c>
      <c r="X24" s="136">
        <f>+[1]V15!X26</f>
        <v>0</v>
      </c>
      <c r="Y24" s="136">
        <f>+[1]V15!Y26</f>
        <v>0</v>
      </c>
      <c r="Z24" s="136">
        <f>+[1]V15!Z26</f>
        <v>0</v>
      </c>
      <c r="AA24" s="136">
        <f>+[1]V15!AA26</f>
        <v>0</v>
      </c>
      <c r="AB24" s="136">
        <f>+[1]V15!AB26</f>
        <v>0</v>
      </c>
      <c r="AC24" s="136">
        <f>+[1]V15!AC26</f>
        <v>0</v>
      </c>
      <c r="AD24" s="136">
        <f>+[1]V15!AD26</f>
        <v>0</v>
      </c>
      <c r="AE24" s="136">
        <f>+[1]V15!AE26</f>
        <v>0</v>
      </c>
      <c r="AF24" s="136">
        <f>+[1]V15!AF26</f>
        <v>0</v>
      </c>
      <c r="AG24" s="136">
        <f>+[1]V15!AG26</f>
        <v>0</v>
      </c>
      <c r="AH24" s="136">
        <f>+[1]V15!AH26</f>
        <v>0</v>
      </c>
      <c r="AI24" s="136">
        <f>+[1]V15!AI26</f>
        <v>0</v>
      </c>
      <c r="AJ24" s="136">
        <f>+[1]V15!AJ26</f>
        <v>0</v>
      </c>
    </row>
    <row r="25" spans="1:36">
      <c r="A25" s="136" t="str">
        <f>+[1]V15!A27</f>
        <v>ID SHAFT U/S</v>
      </c>
      <c r="B25" s="136">
        <f>+[1]V15!B27</f>
        <v>261</v>
      </c>
      <c r="C25" s="136">
        <f>+[1]V15!C27</f>
        <v>38</v>
      </c>
      <c r="D25" s="136">
        <f>+[1]V15!D27</f>
        <v>177</v>
      </c>
      <c r="E25" s="136">
        <f>+[1]V15!E27</f>
        <v>293</v>
      </c>
      <c r="F25" s="136">
        <f>+[1]V15!F27</f>
        <v>2</v>
      </c>
      <c r="G25" s="136">
        <f>+[1]V15!G27</f>
        <v>1</v>
      </c>
      <c r="H25" s="136">
        <f>+[1]V15!H27</f>
        <v>0</v>
      </c>
      <c r="I25" s="136">
        <f>+[1]V15!I27</f>
        <v>8</v>
      </c>
      <c r="J25" s="136">
        <f>+[1]V15!J27</f>
        <v>38</v>
      </c>
      <c r="K25" s="136">
        <f>+[1]V15!K27</f>
        <v>0</v>
      </c>
      <c r="L25" s="136">
        <f>+[1]V15!L27</f>
        <v>3</v>
      </c>
      <c r="M25" s="136">
        <f>+[1]V15!M27</f>
        <v>3</v>
      </c>
      <c r="N25" s="136">
        <f>+[1]V15!N27</f>
        <v>0</v>
      </c>
      <c r="O25" s="136">
        <f>+[1]V15!O27</f>
        <v>0</v>
      </c>
      <c r="P25" s="136">
        <f>+[1]V15!P27</f>
        <v>3</v>
      </c>
      <c r="Q25" s="136">
        <f>+[1]V15!Q27</f>
        <v>51</v>
      </c>
      <c r="R25" s="136">
        <f>+[1]V15!R27</f>
        <v>7</v>
      </c>
      <c r="S25" s="136">
        <f>+[1]V15!S27</f>
        <v>30</v>
      </c>
      <c r="T25" s="136">
        <f>+[1]V15!T27</f>
        <v>73</v>
      </c>
      <c r="U25" s="136">
        <f>+[1]V15!U27</f>
        <v>39</v>
      </c>
      <c r="V25" s="136">
        <f>+[1]V15!V27</f>
        <v>0</v>
      </c>
      <c r="W25" s="136">
        <f>+[1]V15!W27</f>
        <v>0</v>
      </c>
      <c r="X25" s="136">
        <f>+[1]V15!X27</f>
        <v>4</v>
      </c>
      <c r="Y25" s="136">
        <f>+[1]V15!Y27</f>
        <v>18</v>
      </c>
      <c r="Z25" s="136">
        <f>+[1]V15!Z27</f>
        <v>0</v>
      </c>
      <c r="AA25" s="136">
        <f>+[1]V15!AA27</f>
        <v>11</v>
      </c>
      <c r="AB25" s="136">
        <f>+[1]V15!AB27</f>
        <v>2</v>
      </c>
      <c r="AC25" s="136">
        <f>+[1]V15!AC27</f>
        <v>0</v>
      </c>
      <c r="AD25" s="136">
        <f>+[1]V15!AD27</f>
        <v>0</v>
      </c>
      <c r="AE25" s="136">
        <f>+[1]V15!AE27</f>
        <v>0</v>
      </c>
      <c r="AF25" s="136">
        <f>+[1]V15!AF27</f>
        <v>0</v>
      </c>
      <c r="AG25" s="136">
        <f>+[1]V15!AG27</f>
        <v>0</v>
      </c>
      <c r="AH25" s="136">
        <f>+[1]V15!AH27</f>
        <v>0</v>
      </c>
      <c r="AI25" s="136">
        <f>+[1]V15!AI27</f>
        <v>0</v>
      </c>
      <c r="AJ25" s="136">
        <f>+[1]V15!AJ27</f>
        <v>0</v>
      </c>
    </row>
    <row r="26" spans="1:36">
      <c r="A26" s="136" t="str">
        <f>+[1]V15!A28</f>
        <v>ID/OD NG</v>
      </c>
      <c r="B26" s="136">
        <f>+[1]V15!B28</f>
        <v>0</v>
      </c>
      <c r="C26" s="136">
        <f>+[1]V15!C28</f>
        <v>0</v>
      </c>
      <c r="D26" s="136">
        <f>+[1]V15!D28</f>
        <v>0</v>
      </c>
      <c r="E26" s="136">
        <f>+[1]V15!E28</f>
        <v>5</v>
      </c>
      <c r="F26" s="136">
        <f>+[1]V15!F28</f>
        <v>0</v>
      </c>
      <c r="G26" s="136">
        <f>+[1]V15!G28</f>
        <v>0</v>
      </c>
      <c r="H26" s="136">
        <f>+[1]V15!H28</f>
        <v>0</v>
      </c>
      <c r="I26" s="136">
        <f>+[1]V15!I28</f>
        <v>0</v>
      </c>
      <c r="J26" s="136">
        <f>+[1]V15!J28</f>
        <v>0</v>
      </c>
      <c r="K26" s="136">
        <f>+[1]V15!K28</f>
        <v>0</v>
      </c>
      <c r="L26" s="136">
        <f>+[1]V15!L28</f>
        <v>0</v>
      </c>
      <c r="M26" s="136">
        <f>+[1]V15!M28</f>
        <v>0</v>
      </c>
      <c r="N26" s="136">
        <f>+[1]V15!N28</f>
        <v>0</v>
      </c>
      <c r="O26" s="136">
        <f>+[1]V15!O28</f>
        <v>0</v>
      </c>
      <c r="P26" s="136">
        <f>+[1]V15!P28</f>
        <v>0</v>
      </c>
      <c r="Q26" s="136">
        <f>+[1]V15!Q28</f>
        <v>0</v>
      </c>
      <c r="R26" s="136">
        <f>+[1]V15!R28</f>
        <v>0</v>
      </c>
      <c r="S26" s="136">
        <f>+[1]V15!S28</f>
        <v>0</v>
      </c>
      <c r="T26" s="136">
        <f>+[1]V15!T28</f>
        <v>5</v>
      </c>
      <c r="U26" s="136">
        <f>+[1]V15!U28</f>
        <v>0</v>
      </c>
      <c r="V26" s="136">
        <f>+[1]V15!V28</f>
        <v>0</v>
      </c>
      <c r="W26" s="136">
        <f>+[1]V15!W28</f>
        <v>0</v>
      </c>
      <c r="X26" s="136">
        <f>+[1]V15!X28</f>
        <v>0</v>
      </c>
      <c r="Y26" s="136">
        <f>+[1]V15!Y28</f>
        <v>0</v>
      </c>
      <c r="Z26" s="136">
        <f>+[1]V15!Z28</f>
        <v>0</v>
      </c>
      <c r="AA26" s="136">
        <f>+[1]V15!AA28</f>
        <v>0</v>
      </c>
      <c r="AB26" s="136">
        <f>+[1]V15!AB28</f>
        <v>0</v>
      </c>
      <c r="AC26" s="136">
        <f>+[1]V15!AC28</f>
        <v>0</v>
      </c>
      <c r="AD26" s="136">
        <f>+[1]V15!AD28</f>
        <v>0</v>
      </c>
      <c r="AE26" s="136">
        <f>+[1]V15!AE28</f>
        <v>0</v>
      </c>
      <c r="AF26" s="136">
        <f>+[1]V15!AF28</f>
        <v>0</v>
      </c>
      <c r="AG26" s="136">
        <f>+[1]V15!AG28</f>
        <v>0</v>
      </c>
      <c r="AH26" s="136">
        <f>+[1]V15!AH28</f>
        <v>0</v>
      </c>
      <c r="AI26" s="136">
        <f>+[1]V15!AI28</f>
        <v>0</v>
      </c>
      <c r="AJ26" s="136">
        <f>+[1]V15!AJ28</f>
        <v>0</v>
      </c>
    </row>
    <row r="27" spans="1:36">
      <c r="A27" s="136" t="str">
        <f>+[1]V15!A29</f>
        <v>LG NG</v>
      </c>
      <c r="B27" s="136">
        <f>+[1]V15!B29</f>
        <v>0</v>
      </c>
      <c r="C27" s="136">
        <f>+[1]V15!C29</f>
        <v>0</v>
      </c>
      <c r="D27" s="136">
        <f>+[1]V15!D29</f>
        <v>172</v>
      </c>
      <c r="E27" s="136">
        <f>+[1]V15!E29</f>
        <v>66</v>
      </c>
      <c r="F27" s="136">
        <f>+[1]V15!F29</f>
        <v>6</v>
      </c>
      <c r="G27" s="136">
        <f>+[1]V15!G29</f>
        <v>0</v>
      </c>
      <c r="H27" s="136">
        <f>+[1]V15!H29</f>
        <v>30</v>
      </c>
      <c r="I27" s="136">
        <f>+[1]V15!I29</f>
        <v>0</v>
      </c>
      <c r="J27" s="136">
        <f>+[1]V15!J29</f>
        <v>0</v>
      </c>
      <c r="K27" s="136">
        <f>+[1]V15!K29</f>
        <v>0</v>
      </c>
      <c r="L27" s="136">
        <f>+[1]V15!L29</f>
        <v>0</v>
      </c>
      <c r="M27" s="136">
        <f>+[1]V15!M29</f>
        <v>0</v>
      </c>
      <c r="N27" s="136">
        <f>+[1]V15!N29</f>
        <v>13</v>
      </c>
      <c r="O27" s="136">
        <f>+[1]V15!O29</f>
        <v>0</v>
      </c>
      <c r="P27" s="136">
        <f>+[1]V15!P29</f>
        <v>0</v>
      </c>
      <c r="Q27" s="136">
        <f>+[1]V15!Q29</f>
        <v>0</v>
      </c>
      <c r="R27" s="136">
        <f>+[1]V15!R29</f>
        <v>0</v>
      </c>
      <c r="S27" s="136">
        <f>+[1]V15!S29</f>
        <v>0</v>
      </c>
      <c r="T27" s="136">
        <f>+[1]V15!T29</f>
        <v>0</v>
      </c>
      <c r="U27" s="136">
        <f>+[1]V15!U29</f>
        <v>0</v>
      </c>
      <c r="V27" s="136">
        <f>+[1]V15!V29</f>
        <v>0</v>
      </c>
      <c r="W27" s="136">
        <f>+[1]V15!W29</f>
        <v>0</v>
      </c>
      <c r="X27" s="136">
        <f>+[1]V15!X29</f>
        <v>0</v>
      </c>
      <c r="Y27" s="136">
        <f>+[1]V15!Y29</f>
        <v>17</v>
      </c>
      <c r="Z27" s="136">
        <f>+[1]V15!Z29</f>
        <v>0</v>
      </c>
      <c r="AA27" s="136">
        <f>+[1]V15!AA29</f>
        <v>0</v>
      </c>
      <c r="AB27" s="136">
        <f>+[1]V15!AB29</f>
        <v>0</v>
      </c>
      <c r="AC27" s="136">
        <f>+[1]V15!AC29</f>
        <v>0</v>
      </c>
      <c r="AD27" s="136">
        <f>+[1]V15!AD29</f>
        <v>0</v>
      </c>
      <c r="AE27" s="136">
        <f>+[1]V15!AE29</f>
        <v>0</v>
      </c>
      <c r="AF27" s="136">
        <f>+[1]V15!AF29</f>
        <v>0</v>
      </c>
      <c r="AG27" s="136">
        <f>+[1]V15!AG29</f>
        <v>0</v>
      </c>
      <c r="AH27" s="136">
        <f>+[1]V15!AH29</f>
        <v>0</v>
      </c>
      <c r="AI27" s="136">
        <f>+[1]V15!AI29</f>
        <v>0</v>
      </c>
      <c r="AJ27" s="136">
        <f>+[1]V15!AJ29</f>
        <v>0</v>
      </c>
    </row>
    <row r="28" spans="1:36">
      <c r="A28" s="136" t="str">
        <f>+[1]V15!A30</f>
        <v>OD DISK O/S</v>
      </c>
      <c r="B28" s="136">
        <f>+[1]V15!B30</f>
        <v>0</v>
      </c>
      <c r="C28" s="136">
        <f>+[1]V15!C30</f>
        <v>0</v>
      </c>
      <c r="D28" s="136">
        <f>+[1]V15!D30</f>
        <v>1</v>
      </c>
      <c r="E28" s="136">
        <f>+[1]V15!E30</f>
        <v>146</v>
      </c>
      <c r="F28" s="136">
        <f>+[1]V15!F30</f>
        <v>0</v>
      </c>
      <c r="G28" s="136">
        <f>+[1]V15!G30</f>
        <v>36</v>
      </c>
      <c r="H28" s="136">
        <f>+[1]V15!H30</f>
        <v>0</v>
      </c>
      <c r="I28" s="136">
        <f>+[1]V15!I30</f>
        <v>1</v>
      </c>
      <c r="J28" s="136">
        <f>+[1]V15!J30</f>
        <v>0</v>
      </c>
      <c r="K28" s="136">
        <f>+[1]V15!K30</f>
        <v>0</v>
      </c>
      <c r="L28" s="136">
        <f>+[1]V15!L30</f>
        <v>0</v>
      </c>
      <c r="M28" s="136">
        <f>+[1]V15!M30</f>
        <v>0</v>
      </c>
      <c r="N28" s="136">
        <f>+[1]V15!N30</f>
        <v>0</v>
      </c>
      <c r="O28" s="136">
        <f>+[1]V15!O30</f>
        <v>0</v>
      </c>
      <c r="P28" s="136">
        <f>+[1]V15!P30</f>
        <v>0</v>
      </c>
      <c r="Q28" s="136">
        <f>+[1]V15!Q30</f>
        <v>0</v>
      </c>
      <c r="R28" s="136">
        <f>+[1]V15!R30</f>
        <v>0</v>
      </c>
      <c r="S28" s="136">
        <f>+[1]V15!S30</f>
        <v>0</v>
      </c>
      <c r="T28" s="136">
        <f>+[1]V15!T30</f>
        <v>0</v>
      </c>
      <c r="U28" s="136">
        <f>+[1]V15!U30</f>
        <v>0</v>
      </c>
      <c r="V28" s="136">
        <f>+[1]V15!V30</f>
        <v>83</v>
      </c>
      <c r="W28" s="136">
        <f>+[1]V15!W30</f>
        <v>0</v>
      </c>
      <c r="X28" s="136">
        <f>+[1]V15!X30</f>
        <v>0</v>
      </c>
      <c r="Y28" s="136">
        <f>+[1]V15!Y30</f>
        <v>0</v>
      </c>
      <c r="Z28" s="136">
        <f>+[1]V15!Z30</f>
        <v>0</v>
      </c>
      <c r="AA28" s="136">
        <f>+[1]V15!AA30</f>
        <v>0</v>
      </c>
      <c r="AB28" s="136">
        <f>+[1]V15!AB30</f>
        <v>26</v>
      </c>
      <c r="AC28" s="136">
        <f>+[1]V15!AC30</f>
        <v>0</v>
      </c>
      <c r="AD28" s="136">
        <f>+[1]V15!AD30</f>
        <v>0</v>
      </c>
      <c r="AE28" s="136">
        <f>+[1]V15!AE30</f>
        <v>0</v>
      </c>
      <c r="AF28" s="136">
        <f>+[1]V15!AF30</f>
        <v>0</v>
      </c>
      <c r="AG28" s="136">
        <f>+[1]V15!AG30</f>
        <v>0</v>
      </c>
      <c r="AH28" s="136">
        <f>+[1]V15!AH30</f>
        <v>0</v>
      </c>
      <c r="AI28" s="136">
        <f>+[1]V15!AI30</f>
        <v>0</v>
      </c>
      <c r="AJ28" s="136">
        <f>+[1]V15!AJ30</f>
        <v>0</v>
      </c>
    </row>
    <row r="29" spans="1:36">
      <c r="A29" s="136" t="str">
        <f>+[1]V15!A31</f>
        <v>OD DISK U/S</v>
      </c>
      <c r="B29" s="136">
        <f>+[1]V15!B31</f>
        <v>0</v>
      </c>
      <c r="C29" s="136">
        <f>+[1]V15!C31</f>
        <v>0</v>
      </c>
      <c r="D29" s="136">
        <f>+[1]V15!D31</f>
        <v>45</v>
      </c>
      <c r="E29" s="136">
        <f>+[1]V15!E31</f>
        <v>4</v>
      </c>
      <c r="F29" s="136">
        <f>+[1]V15!F31</f>
        <v>0</v>
      </c>
      <c r="G29" s="136">
        <f>+[1]V15!G31</f>
        <v>0</v>
      </c>
      <c r="H29" s="136">
        <f>+[1]V15!H31</f>
        <v>0</v>
      </c>
      <c r="I29" s="136">
        <f>+[1]V15!I31</f>
        <v>0</v>
      </c>
      <c r="J29" s="136">
        <f>+[1]V15!J31</f>
        <v>0</v>
      </c>
      <c r="K29" s="136">
        <f>+[1]V15!K31</f>
        <v>0</v>
      </c>
      <c r="L29" s="136">
        <f>+[1]V15!L31</f>
        <v>0</v>
      </c>
      <c r="M29" s="136">
        <f>+[1]V15!M31</f>
        <v>0</v>
      </c>
      <c r="N29" s="136">
        <f>+[1]V15!N31</f>
        <v>0</v>
      </c>
      <c r="O29" s="136">
        <f>+[1]V15!O31</f>
        <v>0</v>
      </c>
      <c r="P29" s="136">
        <f>+[1]V15!P31</f>
        <v>0</v>
      </c>
      <c r="Q29" s="136">
        <f>+[1]V15!Q31</f>
        <v>0</v>
      </c>
      <c r="R29" s="136">
        <f>+[1]V15!R31</f>
        <v>0</v>
      </c>
      <c r="S29" s="136">
        <f>+[1]V15!S31</f>
        <v>0</v>
      </c>
      <c r="T29" s="136">
        <f>+[1]V15!T31</f>
        <v>0</v>
      </c>
      <c r="U29" s="136">
        <f>+[1]V15!U31</f>
        <v>0</v>
      </c>
      <c r="V29" s="136">
        <f>+[1]V15!V31</f>
        <v>0</v>
      </c>
      <c r="W29" s="136">
        <f>+[1]V15!W31</f>
        <v>0</v>
      </c>
      <c r="X29" s="136">
        <f>+[1]V15!X31</f>
        <v>0</v>
      </c>
      <c r="Y29" s="136">
        <f>+[1]V15!Y31</f>
        <v>0</v>
      </c>
      <c r="Z29" s="136">
        <f>+[1]V15!Z31</f>
        <v>0</v>
      </c>
      <c r="AA29" s="136">
        <f>+[1]V15!AA31</f>
        <v>0</v>
      </c>
      <c r="AB29" s="136">
        <f>+[1]V15!AB31</f>
        <v>4</v>
      </c>
      <c r="AC29" s="136">
        <f>+[1]V15!AC31</f>
        <v>0</v>
      </c>
      <c r="AD29" s="136">
        <f>+[1]V15!AD31</f>
        <v>0</v>
      </c>
      <c r="AE29" s="136">
        <f>+[1]V15!AE31</f>
        <v>0</v>
      </c>
      <c r="AF29" s="136">
        <f>+[1]V15!AF31</f>
        <v>0</v>
      </c>
      <c r="AG29" s="136">
        <f>+[1]V15!AG31</f>
        <v>0</v>
      </c>
      <c r="AH29" s="136">
        <f>+[1]V15!AH31</f>
        <v>0</v>
      </c>
      <c r="AI29" s="136">
        <f>+[1]V15!AI31</f>
        <v>0</v>
      </c>
      <c r="AJ29" s="136">
        <f>+[1]V15!AJ31</f>
        <v>0</v>
      </c>
    </row>
    <row r="30" spans="1:36">
      <c r="A30" s="136" t="str">
        <f>+[1]V15!A32</f>
        <v>OTHER</v>
      </c>
      <c r="B30" s="136">
        <f>+[1]V15!B32</f>
        <v>33</v>
      </c>
      <c r="C30" s="136">
        <f>+[1]V15!C32</f>
        <v>26</v>
      </c>
      <c r="D30" s="136">
        <f>+[1]V15!D32</f>
        <v>87</v>
      </c>
      <c r="E30" s="136">
        <f>+[1]V15!E32</f>
        <v>73</v>
      </c>
      <c r="F30" s="136">
        <f>+[1]V15!F32</f>
        <v>7</v>
      </c>
      <c r="G30" s="136">
        <f>+[1]V15!G32</f>
        <v>2</v>
      </c>
      <c r="H30" s="136">
        <f>+[1]V15!H32</f>
        <v>2</v>
      </c>
      <c r="I30" s="136">
        <f>+[1]V15!I32</f>
        <v>3</v>
      </c>
      <c r="J30" s="136">
        <f>+[1]V15!J32</f>
        <v>4</v>
      </c>
      <c r="K30" s="136">
        <f>+[1]V15!K32</f>
        <v>5</v>
      </c>
      <c r="L30" s="136">
        <f>+[1]V15!L32</f>
        <v>1</v>
      </c>
      <c r="M30" s="136">
        <f>+[1]V15!M32</f>
        <v>1</v>
      </c>
      <c r="N30" s="136">
        <f>+[1]V15!N32</f>
        <v>1</v>
      </c>
      <c r="O30" s="136">
        <f>+[1]V15!O32</f>
        <v>6</v>
      </c>
      <c r="P30" s="136">
        <f>+[1]V15!P32</f>
        <v>5</v>
      </c>
      <c r="Q30" s="136">
        <f>+[1]V15!Q32</f>
        <v>0</v>
      </c>
      <c r="R30" s="136">
        <f>+[1]V15!R32</f>
        <v>1</v>
      </c>
      <c r="S30" s="136">
        <f>+[1]V15!S32</f>
        <v>9</v>
      </c>
      <c r="T30" s="136">
        <f>+[1]V15!T32</f>
        <v>3</v>
      </c>
      <c r="U30" s="136">
        <f>+[1]V15!U32</f>
        <v>3</v>
      </c>
      <c r="V30" s="136">
        <f>+[1]V15!V32</f>
        <v>2</v>
      </c>
      <c r="W30" s="136">
        <f>+[1]V15!W32</f>
        <v>5</v>
      </c>
      <c r="X30" s="136">
        <f>+[1]V15!X32</f>
        <v>2</v>
      </c>
      <c r="Y30" s="136">
        <f>+[1]V15!Y32</f>
        <v>2</v>
      </c>
      <c r="Z30" s="136">
        <f>+[1]V15!Z32</f>
        <v>0</v>
      </c>
      <c r="AA30" s="136">
        <f>+[1]V15!AA32</f>
        <v>6</v>
      </c>
      <c r="AB30" s="136">
        <f>+[1]V15!AB32</f>
        <v>0</v>
      </c>
      <c r="AC30" s="136">
        <f>+[1]V15!AC32</f>
        <v>2</v>
      </c>
      <c r="AD30" s="136">
        <f>+[1]V15!AD32</f>
        <v>0</v>
      </c>
      <c r="AE30" s="136">
        <f>+[1]V15!AE32</f>
        <v>0</v>
      </c>
      <c r="AF30" s="136">
        <f>+[1]V15!AF32</f>
        <v>0</v>
      </c>
      <c r="AG30" s="136">
        <f>+[1]V15!AG32</f>
        <v>0</v>
      </c>
      <c r="AH30" s="136">
        <f>+[1]V15!AH32</f>
        <v>0</v>
      </c>
      <c r="AI30" s="136">
        <f>+[1]V15!AI32</f>
        <v>0</v>
      </c>
      <c r="AJ30" s="136">
        <f>+[1]V15!AJ32</f>
        <v>0</v>
      </c>
    </row>
    <row r="31" spans="1:36">
      <c r="A31" s="136" t="str">
        <f>+[1]V15!A33</f>
        <v>OTHER DIMENSION NG</v>
      </c>
      <c r="B31" s="136">
        <f>+[1]V15!B33</f>
        <v>0</v>
      </c>
      <c r="C31" s="136">
        <f>+[1]V15!C33</f>
        <v>0</v>
      </c>
      <c r="D31" s="136">
        <f>+[1]V15!D33</f>
        <v>0</v>
      </c>
      <c r="E31" s="136">
        <f>+[1]V15!E33</f>
        <v>0</v>
      </c>
      <c r="F31" s="136">
        <f>+[1]V15!F33</f>
        <v>0</v>
      </c>
      <c r="G31" s="136">
        <f>+[1]V15!G33</f>
        <v>0</v>
      </c>
      <c r="H31" s="136">
        <f>+[1]V15!H33</f>
        <v>0</v>
      </c>
      <c r="I31" s="136">
        <f>+[1]V15!I33</f>
        <v>0</v>
      </c>
      <c r="J31" s="136">
        <f>+[1]V15!J33</f>
        <v>0</v>
      </c>
      <c r="K31" s="136">
        <f>+[1]V15!K33</f>
        <v>0</v>
      </c>
      <c r="L31" s="136">
        <f>+[1]V15!L33</f>
        <v>0</v>
      </c>
      <c r="M31" s="136">
        <f>+[1]V15!M33</f>
        <v>0</v>
      </c>
      <c r="N31" s="136">
        <f>+[1]V15!N33</f>
        <v>0</v>
      </c>
      <c r="O31" s="136">
        <f>+[1]V15!O33</f>
        <v>0</v>
      </c>
      <c r="P31" s="136">
        <f>+[1]V15!P33</f>
        <v>0</v>
      </c>
      <c r="Q31" s="136">
        <f>+[1]V15!Q33</f>
        <v>0</v>
      </c>
      <c r="R31" s="136">
        <f>+[1]V15!R33</f>
        <v>0</v>
      </c>
      <c r="S31" s="136">
        <f>+[1]V15!S33</f>
        <v>0</v>
      </c>
      <c r="T31" s="136">
        <f>+[1]V15!T33</f>
        <v>0</v>
      </c>
      <c r="U31" s="136">
        <f>+[1]V15!U33</f>
        <v>0</v>
      </c>
      <c r="V31" s="136">
        <f>+[1]V15!V33</f>
        <v>0</v>
      </c>
      <c r="W31" s="136">
        <f>+[1]V15!W33</f>
        <v>0</v>
      </c>
      <c r="X31" s="136">
        <f>+[1]V15!X33</f>
        <v>0</v>
      </c>
      <c r="Y31" s="136">
        <f>+[1]V15!Y33</f>
        <v>0</v>
      </c>
      <c r="Z31" s="136">
        <f>+[1]V15!Z33</f>
        <v>0</v>
      </c>
      <c r="AA31" s="136">
        <f>+[1]V15!AA33</f>
        <v>0</v>
      </c>
      <c r="AB31" s="136">
        <f>+[1]V15!AB33</f>
        <v>0</v>
      </c>
      <c r="AC31" s="136">
        <f>+[1]V15!AC33</f>
        <v>0</v>
      </c>
      <c r="AD31" s="136">
        <f>+[1]V15!AD33</f>
        <v>0</v>
      </c>
      <c r="AE31" s="136">
        <f>+[1]V15!AE33</f>
        <v>0</v>
      </c>
      <c r="AF31" s="136">
        <f>+[1]V15!AF33</f>
        <v>0</v>
      </c>
      <c r="AG31" s="136">
        <f>+[1]V15!AG33</f>
        <v>0</v>
      </c>
      <c r="AH31" s="136">
        <f>+[1]V15!AH33</f>
        <v>0</v>
      </c>
      <c r="AI31" s="136">
        <f>+[1]V15!AI33</f>
        <v>0</v>
      </c>
      <c r="AJ31" s="136">
        <f>+[1]V15!AJ33</f>
        <v>0</v>
      </c>
    </row>
    <row r="32" spans="1:36">
      <c r="A32" s="136" t="str">
        <f>+[1]V15!A34</f>
        <v>OTHER QC/PROD CHECKING</v>
      </c>
      <c r="B32" s="136">
        <f>+[1]V15!B34</f>
        <v>11047</v>
      </c>
      <c r="C32" s="136">
        <f>+[1]V15!C34</f>
        <v>13154</v>
      </c>
      <c r="D32" s="136">
        <f>+[1]V15!D34</f>
        <v>38158</v>
      </c>
      <c r="E32" s="136">
        <f>+[1]V15!E34</f>
        <v>35676</v>
      </c>
      <c r="F32" s="136">
        <f>+[1]V15!F34</f>
        <v>3105</v>
      </c>
      <c r="G32" s="136">
        <f>+[1]V15!G34</f>
        <v>1405</v>
      </c>
      <c r="H32" s="136">
        <f>+[1]V15!H34</f>
        <v>1042</v>
      </c>
      <c r="I32" s="136">
        <f>+[1]V15!I34</f>
        <v>1289</v>
      </c>
      <c r="J32" s="136">
        <f>+[1]V15!J34</f>
        <v>1211</v>
      </c>
      <c r="K32" s="136">
        <f>+[1]V15!K34</f>
        <v>1191</v>
      </c>
      <c r="L32" s="136">
        <f>+[1]V15!L34</f>
        <v>1567</v>
      </c>
      <c r="M32" s="136">
        <f>+[1]V15!M34</f>
        <v>1715</v>
      </c>
      <c r="N32" s="136">
        <f>+[1]V15!N34</f>
        <v>1710</v>
      </c>
      <c r="O32" s="136">
        <f>+[1]V15!O34</f>
        <v>1557</v>
      </c>
      <c r="P32" s="136">
        <f>+[1]V15!P34</f>
        <v>1192</v>
      </c>
      <c r="Q32" s="136">
        <f>+[1]V15!Q34</f>
        <v>67</v>
      </c>
      <c r="R32" s="136">
        <f>+[1]V15!R34</f>
        <v>1178</v>
      </c>
      <c r="S32" s="136">
        <f>+[1]V15!S34</f>
        <v>1641</v>
      </c>
      <c r="T32" s="136">
        <f>+[1]V15!T34</f>
        <v>1536</v>
      </c>
      <c r="U32" s="136">
        <f>+[1]V15!U34</f>
        <v>1575</v>
      </c>
      <c r="V32" s="136">
        <f>+[1]V15!V34</f>
        <v>1178</v>
      </c>
      <c r="W32" s="136">
        <f>+[1]V15!W34</f>
        <v>1639</v>
      </c>
      <c r="X32" s="136">
        <f>+[1]V15!X34</f>
        <v>1665</v>
      </c>
      <c r="Y32" s="136">
        <f>+[1]V15!Y34</f>
        <v>1913</v>
      </c>
      <c r="Z32" s="136">
        <f>+[1]V15!Z34</f>
        <v>1793</v>
      </c>
      <c r="AA32" s="136">
        <f>+[1]V15!AA34</f>
        <v>1829</v>
      </c>
      <c r="AB32" s="136">
        <f>+[1]V15!AB34</f>
        <v>1262</v>
      </c>
      <c r="AC32" s="136">
        <f>+[1]V15!AC34</f>
        <v>1287</v>
      </c>
      <c r="AD32" s="136">
        <f>+[1]V15!AD34</f>
        <v>0</v>
      </c>
      <c r="AE32" s="136">
        <f>+[1]V15!AE34</f>
        <v>0</v>
      </c>
      <c r="AF32" s="136">
        <f>+[1]V15!AF34</f>
        <v>0</v>
      </c>
      <c r="AG32" s="136">
        <f>+[1]V15!AG34</f>
        <v>0</v>
      </c>
      <c r="AH32" s="136">
        <f>+[1]V15!AH34</f>
        <v>0</v>
      </c>
      <c r="AI32" s="136">
        <f>+[1]V15!AI34</f>
        <v>0</v>
      </c>
      <c r="AJ32" s="136">
        <f>+[1]V15!AJ34</f>
        <v>0</v>
      </c>
    </row>
    <row r="33" spans="1:36">
      <c r="A33" s="136" t="str">
        <f>+[1]V15!A35</f>
        <v>OTHER VISUAL NG</v>
      </c>
      <c r="B33" s="136">
        <f>+[1]V15!B35</f>
        <v>76</v>
      </c>
      <c r="C33" s="136">
        <f>+[1]V15!C35</f>
        <v>1</v>
      </c>
      <c r="D33" s="136">
        <f>+[1]V15!D35</f>
        <v>7</v>
      </c>
      <c r="E33" s="136">
        <f>+[1]V15!E35</f>
        <v>3</v>
      </c>
      <c r="F33" s="136">
        <f>+[1]V15!F35</f>
        <v>0</v>
      </c>
      <c r="G33" s="136">
        <f>+[1]V15!G35</f>
        <v>0</v>
      </c>
      <c r="H33" s="136">
        <f>+[1]V15!H35</f>
        <v>0</v>
      </c>
      <c r="I33" s="136">
        <f>+[1]V15!I35</f>
        <v>0</v>
      </c>
      <c r="J33" s="136">
        <f>+[1]V15!J35</f>
        <v>0</v>
      </c>
      <c r="K33" s="136">
        <f>+[1]V15!K35</f>
        <v>0</v>
      </c>
      <c r="L33" s="136">
        <f>+[1]V15!L35</f>
        <v>0</v>
      </c>
      <c r="M33" s="136">
        <f>+[1]V15!M35</f>
        <v>0</v>
      </c>
      <c r="N33" s="136">
        <f>+[1]V15!N35</f>
        <v>0</v>
      </c>
      <c r="O33" s="136">
        <f>+[1]V15!O35</f>
        <v>0</v>
      </c>
      <c r="P33" s="136">
        <f>+[1]V15!P35</f>
        <v>3</v>
      </c>
      <c r="Q33" s="136">
        <f>+[1]V15!Q35</f>
        <v>0</v>
      </c>
      <c r="R33" s="136">
        <f>+[1]V15!R35</f>
        <v>0</v>
      </c>
      <c r="S33" s="136">
        <f>+[1]V15!S35</f>
        <v>0</v>
      </c>
      <c r="T33" s="136">
        <f>+[1]V15!T35</f>
        <v>0</v>
      </c>
      <c r="U33" s="136">
        <f>+[1]V15!U35</f>
        <v>0</v>
      </c>
      <c r="V33" s="136">
        <f>+[1]V15!V35</f>
        <v>0</v>
      </c>
      <c r="W33" s="136">
        <f>+[1]V15!W35</f>
        <v>0</v>
      </c>
      <c r="X33" s="136">
        <f>+[1]V15!X35</f>
        <v>0</v>
      </c>
      <c r="Y33" s="136">
        <f>+[1]V15!Y35</f>
        <v>0</v>
      </c>
      <c r="Z33" s="136">
        <f>+[1]V15!Z35</f>
        <v>0</v>
      </c>
      <c r="AA33" s="136">
        <f>+[1]V15!AA35</f>
        <v>0</v>
      </c>
      <c r="AB33" s="136">
        <f>+[1]V15!AB35</f>
        <v>0</v>
      </c>
      <c r="AC33" s="136">
        <f>+[1]V15!AC35</f>
        <v>0</v>
      </c>
      <c r="AD33" s="136">
        <f>+[1]V15!AD35</f>
        <v>0</v>
      </c>
      <c r="AE33" s="136">
        <f>+[1]V15!AE35</f>
        <v>0</v>
      </c>
      <c r="AF33" s="136">
        <f>+[1]V15!AF35</f>
        <v>0</v>
      </c>
      <c r="AG33" s="136">
        <f>+[1]V15!AG35</f>
        <v>0</v>
      </c>
      <c r="AH33" s="136">
        <f>+[1]V15!AH35</f>
        <v>0</v>
      </c>
      <c r="AI33" s="136">
        <f>+[1]V15!AI35</f>
        <v>0</v>
      </c>
      <c r="AJ33" s="136">
        <f>+[1]V15!AJ35</f>
        <v>0</v>
      </c>
    </row>
    <row r="34" spans="1:36">
      <c r="A34" s="136" t="str">
        <f>+[1]V15!A36</f>
        <v>PARALLEL</v>
      </c>
      <c r="B34" s="136">
        <f>+[1]V15!B36</f>
        <v>24</v>
      </c>
      <c r="C34" s="136">
        <f>+[1]V15!C36</f>
        <v>17</v>
      </c>
      <c r="D34" s="136">
        <f>+[1]V15!D36</f>
        <v>39</v>
      </c>
      <c r="E34" s="136">
        <f>+[1]V15!E36</f>
        <v>40</v>
      </c>
      <c r="F34" s="136">
        <f>+[1]V15!F36</f>
        <v>2</v>
      </c>
      <c r="G34" s="136">
        <f>+[1]V15!G36</f>
        <v>0</v>
      </c>
      <c r="H34" s="136">
        <f>+[1]V15!H36</f>
        <v>0</v>
      </c>
      <c r="I34" s="136">
        <f>+[1]V15!I36</f>
        <v>1</v>
      </c>
      <c r="J34" s="136">
        <f>+[1]V15!J36</f>
        <v>0</v>
      </c>
      <c r="K34" s="136">
        <f>+[1]V15!K36</f>
        <v>1</v>
      </c>
      <c r="L34" s="136">
        <f>+[1]V15!L36</f>
        <v>4</v>
      </c>
      <c r="M34" s="136">
        <f>+[1]V15!M36</f>
        <v>3</v>
      </c>
      <c r="N34" s="136">
        <f>+[1]V15!N36</f>
        <v>0</v>
      </c>
      <c r="O34" s="136">
        <f>+[1]V15!O36</f>
        <v>0</v>
      </c>
      <c r="P34" s="136">
        <f>+[1]V15!P36</f>
        <v>3</v>
      </c>
      <c r="Q34" s="136">
        <f>+[1]V15!Q36</f>
        <v>9</v>
      </c>
      <c r="R34" s="136">
        <f>+[1]V15!R36</f>
        <v>4</v>
      </c>
      <c r="S34" s="136">
        <f>+[1]V15!S36</f>
        <v>0</v>
      </c>
      <c r="T34" s="136">
        <f>+[1]V15!T36</f>
        <v>3</v>
      </c>
      <c r="U34" s="136">
        <f>+[1]V15!U36</f>
        <v>6</v>
      </c>
      <c r="V34" s="136">
        <f>+[1]V15!V36</f>
        <v>0</v>
      </c>
      <c r="W34" s="136">
        <f>+[1]V15!W36</f>
        <v>0</v>
      </c>
      <c r="X34" s="136">
        <f>+[1]V15!X36</f>
        <v>3</v>
      </c>
      <c r="Y34" s="136">
        <f>+[1]V15!Y36</f>
        <v>0</v>
      </c>
      <c r="Z34" s="136">
        <f>+[1]V15!Z36</f>
        <v>0</v>
      </c>
      <c r="AA34" s="136">
        <f>+[1]V15!AA36</f>
        <v>1</v>
      </c>
      <c r="AB34" s="136">
        <f>+[1]V15!AB36</f>
        <v>0</v>
      </c>
      <c r="AC34" s="136">
        <f>+[1]V15!AC36</f>
        <v>0</v>
      </c>
      <c r="AD34" s="136">
        <f>+[1]V15!AD36</f>
        <v>0</v>
      </c>
      <c r="AE34" s="136">
        <f>+[1]V15!AE36</f>
        <v>0</v>
      </c>
      <c r="AF34" s="136">
        <f>+[1]V15!AF36</f>
        <v>0</v>
      </c>
      <c r="AG34" s="136">
        <f>+[1]V15!AG36</f>
        <v>0</v>
      </c>
      <c r="AH34" s="136">
        <f>+[1]V15!AH36</f>
        <v>0</v>
      </c>
      <c r="AI34" s="136">
        <f>+[1]V15!AI36</f>
        <v>0</v>
      </c>
      <c r="AJ34" s="136">
        <f>+[1]V15!AJ36</f>
        <v>0</v>
      </c>
    </row>
    <row r="35" spans="1:36">
      <c r="A35" s="136" t="str">
        <f>+[1]V15!A37</f>
        <v>RUNOUT</v>
      </c>
      <c r="B35" s="136">
        <f>+[1]V15!B37</f>
        <v>0</v>
      </c>
      <c r="C35" s="136">
        <f>+[1]V15!C37</f>
        <v>0</v>
      </c>
      <c r="D35" s="136">
        <f>+[1]V15!D37</f>
        <v>0</v>
      </c>
      <c r="E35" s="136">
        <f>+[1]V15!E37</f>
        <v>0</v>
      </c>
      <c r="F35" s="136">
        <f>+[1]V15!F37</f>
        <v>0</v>
      </c>
      <c r="G35" s="136">
        <f>+[1]V15!G37</f>
        <v>0</v>
      </c>
      <c r="H35" s="136">
        <f>+[1]V15!H37</f>
        <v>0</v>
      </c>
      <c r="I35" s="136">
        <f>+[1]V15!I37</f>
        <v>0</v>
      </c>
      <c r="J35" s="136">
        <f>+[1]V15!J37</f>
        <v>0</v>
      </c>
      <c r="K35" s="136">
        <f>+[1]V15!K37</f>
        <v>0</v>
      </c>
      <c r="L35" s="136">
        <f>+[1]V15!L37</f>
        <v>0</v>
      </c>
      <c r="M35" s="136">
        <f>+[1]V15!M37</f>
        <v>0</v>
      </c>
      <c r="N35" s="136">
        <f>+[1]V15!N37</f>
        <v>0</v>
      </c>
      <c r="O35" s="136">
        <f>+[1]V15!O37</f>
        <v>0</v>
      </c>
      <c r="P35" s="136">
        <f>+[1]V15!P37</f>
        <v>0</v>
      </c>
      <c r="Q35" s="136">
        <f>+[1]V15!Q37</f>
        <v>0</v>
      </c>
      <c r="R35" s="136">
        <f>+[1]V15!R37</f>
        <v>0</v>
      </c>
      <c r="S35" s="136">
        <f>+[1]V15!S37</f>
        <v>0</v>
      </c>
      <c r="T35" s="136">
        <f>+[1]V15!T37</f>
        <v>0</v>
      </c>
      <c r="U35" s="136">
        <f>+[1]V15!U37</f>
        <v>0</v>
      </c>
      <c r="V35" s="136">
        <f>+[1]V15!V37</f>
        <v>0</v>
      </c>
      <c r="W35" s="136">
        <f>+[1]V15!W37</f>
        <v>0</v>
      </c>
      <c r="X35" s="136">
        <f>+[1]V15!X37</f>
        <v>0</v>
      </c>
      <c r="Y35" s="136">
        <f>+[1]V15!Y37</f>
        <v>0</v>
      </c>
      <c r="Z35" s="136">
        <f>+[1]V15!Z37</f>
        <v>0</v>
      </c>
      <c r="AA35" s="136">
        <f>+[1]V15!AA37</f>
        <v>0</v>
      </c>
      <c r="AB35" s="136">
        <f>+[1]V15!AB37</f>
        <v>0</v>
      </c>
      <c r="AC35" s="136">
        <f>+[1]V15!AC37</f>
        <v>0</v>
      </c>
      <c r="AD35" s="136">
        <f>+[1]V15!AD37</f>
        <v>0</v>
      </c>
      <c r="AE35" s="136">
        <f>+[1]V15!AE37</f>
        <v>0</v>
      </c>
      <c r="AF35" s="136">
        <f>+[1]V15!AF37</f>
        <v>0</v>
      </c>
      <c r="AG35" s="136">
        <f>+[1]V15!AG37</f>
        <v>0</v>
      </c>
      <c r="AH35" s="136">
        <f>+[1]V15!AH37</f>
        <v>0</v>
      </c>
      <c r="AI35" s="136">
        <f>+[1]V15!AI37</f>
        <v>0</v>
      </c>
      <c r="AJ35" s="136">
        <f>+[1]V15!AJ37</f>
        <v>0</v>
      </c>
    </row>
    <row r="36" spans="1:36" s="143" customFormat="1">
      <c r="A36" s="136" t="str">
        <f>+[1]V15!A38</f>
        <v>SCRATCH ALL</v>
      </c>
      <c r="B36" s="136">
        <f>+[1]V15!B38</f>
        <v>679</v>
      </c>
      <c r="C36" s="136">
        <f>+[1]V15!C38</f>
        <v>381</v>
      </c>
      <c r="D36" s="136">
        <f>+[1]V15!D38</f>
        <v>946</v>
      </c>
      <c r="E36" s="136">
        <f>+[1]V15!E38</f>
        <v>854</v>
      </c>
      <c r="F36" s="136">
        <f>+[1]V15!F38</f>
        <v>64</v>
      </c>
      <c r="G36" s="136">
        <f>+[1]V15!G38</f>
        <v>40</v>
      </c>
      <c r="H36" s="136">
        <f>+[1]V15!H38</f>
        <v>0</v>
      </c>
      <c r="I36" s="136">
        <f>+[1]V15!I38</f>
        <v>40</v>
      </c>
      <c r="J36" s="136">
        <f>+[1]V15!J38</f>
        <v>33</v>
      </c>
      <c r="K36" s="136">
        <f>+[1]V15!K38</f>
        <v>59</v>
      </c>
      <c r="L36" s="136">
        <f>+[1]V15!L38</f>
        <v>38</v>
      </c>
      <c r="M36" s="136">
        <f>+[1]V15!M38</f>
        <v>49</v>
      </c>
      <c r="N36" s="136">
        <f>+[1]V15!N38</f>
        <v>34</v>
      </c>
      <c r="O36" s="136">
        <f>+[1]V15!O38</f>
        <v>0</v>
      </c>
      <c r="P36" s="136">
        <f>+[1]V15!P38</f>
        <v>46</v>
      </c>
      <c r="Q36" s="136">
        <f>+[1]V15!Q38</f>
        <v>16</v>
      </c>
      <c r="R36" s="136">
        <f>+[1]V15!R38</f>
        <v>23</v>
      </c>
      <c r="S36" s="136">
        <f>+[1]V15!S38</f>
        <v>42</v>
      </c>
      <c r="T36" s="136">
        <f>+[1]V15!T38</f>
        <v>82</v>
      </c>
      <c r="U36" s="136">
        <f>+[1]V15!U38</f>
        <v>52</v>
      </c>
      <c r="V36" s="136">
        <f>+[1]V15!V38</f>
        <v>0</v>
      </c>
      <c r="W36" s="136">
        <f>+[1]V15!W38</f>
        <v>32</v>
      </c>
      <c r="X36" s="136">
        <f>+[1]V15!X38</f>
        <v>49</v>
      </c>
      <c r="Y36" s="136">
        <f>+[1]V15!Y38</f>
        <v>89</v>
      </c>
      <c r="Z36" s="136">
        <f>+[1]V15!Z38</f>
        <v>33</v>
      </c>
      <c r="AA36" s="136">
        <f>+[1]V15!AA38</f>
        <v>19</v>
      </c>
      <c r="AB36" s="136">
        <f>+[1]V15!AB38</f>
        <v>9</v>
      </c>
      <c r="AC36" s="136">
        <f>+[1]V15!AC38</f>
        <v>0</v>
      </c>
      <c r="AD36" s="136">
        <f>+[1]V15!AD38</f>
        <v>0</v>
      </c>
      <c r="AE36" s="136">
        <f>+[1]V15!AE38</f>
        <v>0</v>
      </c>
      <c r="AF36" s="136">
        <f>+[1]V15!AF38</f>
        <v>0</v>
      </c>
      <c r="AG36" s="136">
        <f>+[1]V15!AG38</f>
        <v>0</v>
      </c>
      <c r="AH36" s="136">
        <f>+[1]V15!AH38</f>
        <v>0</v>
      </c>
      <c r="AI36" s="136">
        <f>+[1]V15!AI38</f>
        <v>0</v>
      </c>
      <c r="AJ36" s="136">
        <f>+[1]V15!AJ38</f>
        <v>0</v>
      </c>
    </row>
    <row r="37" spans="1:36">
      <c r="A37" s="136">
        <f>+[1]V15!A39</f>
        <v>0</v>
      </c>
      <c r="B37" s="136">
        <f>+[1]V15!B39</f>
        <v>0</v>
      </c>
      <c r="C37" s="136">
        <f>+[1]V15!C39</f>
        <v>0</v>
      </c>
      <c r="D37" s="136">
        <f>+[1]V15!D39</f>
        <v>0</v>
      </c>
      <c r="E37" s="136">
        <f>+[1]V15!E39</f>
        <v>0</v>
      </c>
      <c r="F37" s="136">
        <f>+[1]V15!F39</f>
        <v>0</v>
      </c>
      <c r="G37" s="136">
        <f>+[1]V15!G39</f>
        <v>0</v>
      </c>
      <c r="H37" s="136">
        <f>+[1]V15!H39</f>
        <v>0</v>
      </c>
      <c r="I37" s="136">
        <f>+[1]V15!I39</f>
        <v>0</v>
      </c>
      <c r="J37" s="136">
        <f>+[1]V15!J39</f>
        <v>0</v>
      </c>
      <c r="K37" s="136">
        <f>+[1]V15!K39</f>
        <v>0</v>
      </c>
      <c r="L37" s="136">
        <f>+[1]V15!L39</f>
        <v>0</v>
      </c>
      <c r="M37" s="136">
        <f>+[1]V15!M39</f>
        <v>0</v>
      </c>
      <c r="N37" s="136">
        <f>+[1]V15!N39</f>
        <v>0</v>
      </c>
      <c r="O37" s="136">
        <f>+[1]V15!O39</f>
        <v>0</v>
      </c>
      <c r="P37" s="136">
        <f>+[1]V15!P39</f>
        <v>0</v>
      </c>
      <c r="Q37" s="136">
        <f>+[1]V15!Q39</f>
        <v>0</v>
      </c>
      <c r="R37" s="136">
        <f>+[1]V15!R39</f>
        <v>0</v>
      </c>
      <c r="S37" s="136">
        <f>+[1]V15!S39</f>
        <v>0</v>
      </c>
      <c r="T37" s="136">
        <f>+[1]V15!T39</f>
        <v>0</v>
      </c>
      <c r="U37" s="136">
        <f>+[1]V15!U39</f>
        <v>0</v>
      </c>
      <c r="V37" s="136">
        <f>+[1]V15!V39</f>
        <v>0</v>
      </c>
      <c r="W37" s="136">
        <f>+[1]V15!W39</f>
        <v>0</v>
      </c>
      <c r="X37" s="136">
        <f>+[1]V15!X39</f>
        <v>0</v>
      </c>
      <c r="Y37" s="136">
        <f>+[1]V15!Y39</f>
        <v>0</v>
      </c>
      <c r="Z37" s="136">
        <f>+[1]V15!Z39</f>
        <v>0</v>
      </c>
      <c r="AA37" s="136">
        <f>+[1]V15!AA39</f>
        <v>0</v>
      </c>
      <c r="AB37" s="136">
        <f>+[1]V15!AB39</f>
        <v>0</v>
      </c>
      <c r="AC37" s="136">
        <f>+[1]V15!AC39</f>
        <v>0</v>
      </c>
      <c r="AD37" s="136">
        <f>+[1]V15!AD39</f>
        <v>0</v>
      </c>
      <c r="AE37" s="136">
        <f>+[1]V15!AE39</f>
        <v>0</v>
      </c>
      <c r="AF37" s="136">
        <f>+[1]V15!AF39</f>
        <v>0</v>
      </c>
      <c r="AG37" s="136">
        <f>+[1]V15!AG39</f>
        <v>0</v>
      </c>
      <c r="AH37" s="136">
        <f>+[1]V15!AH39</f>
        <v>0</v>
      </c>
      <c r="AI37" s="136">
        <f>+[1]V15!AI39</f>
        <v>0</v>
      </c>
      <c r="AJ37" s="136">
        <f>+[1]V15!AJ39</f>
        <v>0</v>
      </c>
    </row>
    <row r="38" spans="1:36">
      <c r="A38" s="136" t="str">
        <f>+[1]V15!A40</f>
        <v>Load by : NVP6820</v>
      </c>
      <c r="B38" s="136">
        <f>+[1]V15!B40</f>
        <v>0</v>
      </c>
      <c r="C38" s="136">
        <f>+[1]V15!C40</f>
        <v>0</v>
      </c>
      <c r="D38" s="136">
        <f>+[1]V15!D40</f>
        <v>0</v>
      </c>
      <c r="E38" s="136">
        <f>+[1]V15!E40</f>
        <v>0</v>
      </c>
      <c r="F38" s="136">
        <f>+[1]V15!F40</f>
        <v>0</v>
      </c>
      <c r="G38" s="136">
        <f>+[1]V15!G40</f>
        <v>0</v>
      </c>
      <c r="H38" s="136">
        <f>+[1]V15!H40</f>
        <v>0</v>
      </c>
      <c r="I38" s="136">
        <f>+[1]V15!I40</f>
        <v>0</v>
      </c>
      <c r="J38" s="136">
        <f>+[1]V15!J40</f>
        <v>0</v>
      </c>
      <c r="K38" s="136">
        <f>+[1]V15!K40</f>
        <v>0</v>
      </c>
      <c r="L38" s="136">
        <f>+[1]V15!L40</f>
        <v>0</v>
      </c>
      <c r="M38" s="136">
        <f>+[1]V15!M40</f>
        <v>0</v>
      </c>
      <c r="N38" s="136">
        <f>+[1]V15!N40</f>
        <v>0</v>
      </c>
      <c r="O38" s="136">
        <f>+[1]V15!O40</f>
        <v>0</v>
      </c>
      <c r="P38" s="136">
        <f>+[1]V15!P40</f>
        <v>0</v>
      </c>
      <c r="Q38" s="136">
        <f>+[1]V15!Q40</f>
        <v>0</v>
      </c>
      <c r="R38" s="136">
        <f>+[1]V15!R40</f>
        <v>0</v>
      </c>
      <c r="S38" s="136">
        <f>+[1]V15!S40</f>
        <v>0</v>
      </c>
      <c r="T38" s="136">
        <f>+[1]V15!T40</f>
        <v>0</v>
      </c>
      <c r="U38" s="136">
        <f>+[1]V15!U40</f>
        <v>0</v>
      </c>
      <c r="V38" s="136">
        <f>+[1]V15!V40</f>
        <v>0</v>
      </c>
      <c r="W38" s="136">
        <f>+[1]V15!W40</f>
        <v>0</v>
      </c>
      <c r="X38" s="136">
        <f>+[1]V15!X40</f>
        <v>0</v>
      </c>
      <c r="Y38" s="136">
        <f>+[1]V15!Y40</f>
        <v>0</v>
      </c>
      <c r="Z38" s="136">
        <f>+[1]V15!Z40</f>
        <v>0</v>
      </c>
      <c r="AA38" s="136">
        <f>+[1]V15!AA40</f>
        <v>0</v>
      </c>
      <c r="AB38" s="136">
        <f>+[1]V15!AB40</f>
        <v>0</v>
      </c>
      <c r="AC38" s="136">
        <f>+[1]V15!AC40</f>
        <v>0</v>
      </c>
      <c r="AD38" s="136">
        <f>+[1]V15!AD40</f>
        <v>0</v>
      </c>
      <c r="AE38" s="136">
        <f>+[1]V15!AE40</f>
        <v>0</v>
      </c>
      <c r="AF38" s="136">
        <f>+[1]V15!AF40</f>
        <v>0</v>
      </c>
      <c r="AG38" s="136">
        <f>+[1]V15!AG40</f>
        <v>0</v>
      </c>
      <c r="AH38" s="136">
        <f>+[1]V15!AH40</f>
        <v>0</v>
      </c>
      <c r="AI38" s="136">
        <f>+[1]V15!AI40</f>
        <v>0</v>
      </c>
      <c r="AJ38" s="136">
        <f>+[1]V15!AJ40</f>
        <v>0</v>
      </c>
    </row>
    <row r="39" spans="1:36">
      <c r="A39" s="136" t="str">
        <f>+[1]V15!A41</f>
        <v>Time : 08:52:23 25-Aug-2025</v>
      </c>
      <c r="B39" s="136">
        <f>+[1]V15!B41</f>
        <v>0</v>
      </c>
      <c r="C39" s="136">
        <f>+[1]V15!C41</f>
        <v>0</v>
      </c>
      <c r="D39" s="136">
        <f>+[1]V15!D41</f>
        <v>0</v>
      </c>
      <c r="E39" s="136">
        <f>+[1]V15!E41</f>
        <v>0</v>
      </c>
      <c r="F39" s="136">
        <f>+[1]V15!F41</f>
        <v>0</v>
      </c>
      <c r="G39" s="136">
        <f>+[1]V15!G41</f>
        <v>0</v>
      </c>
      <c r="H39" s="136">
        <f>+[1]V15!H41</f>
        <v>0</v>
      </c>
      <c r="I39" s="136">
        <f>+[1]V15!I41</f>
        <v>0</v>
      </c>
      <c r="J39" s="136">
        <f>+[1]V15!J41</f>
        <v>0</v>
      </c>
      <c r="K39" s="136">
        <f>+[1]V15!K41</f>
        <v>0</v>
      </c>
      <c r="L39" s="136">
        <f>+[1]V15!L41</f>
        <v>0</v>
      </c>
      <c r="M39" s="136">
        <f>+[1]V15!M41</f>
        <v>0</v>
      </c>
      <c r="N39" s="136">
        <f>+[1]V15!N41</f>
        <v>0</v>
      </c>
      <c r="O39" s="136">
        <f>+[1]V15!O41</f>
        <v>0</v>
      </c>
      <c r="P39" s="136">
        <f>+[1]V15!P41</f>
        <v>0</v>
      </c>
      <c r="Q39" s="136">
        <f>+[1]V15!Q41</f>
        <v>0</v>
      </c>
      <c r="R39" s="136">
        <f>+[1]V15!R41</f>
        <v>0</v>
      </c>
      <c r="S39" s="136">
        <f>+[1]V15!S41</f>
        <v>0</v>
      </c>
      <c r="T39" s="136">
        <f>+[1]V15!T41</f>
        <v>0</v>
      </c>
      <c r="U39" s="136">
        <f>+[1]V15!U41</f>
        <v>0</v>
      </c>
      <c r="V39" s="136">
        <f>+[1]V15!V41</f>
        <v>0</v>
      </c>
      <c r="W39" s="136">
        <f>+[1]V15!W41</f>
        <v>0</v>
      </c>
      <c r="X39" s="136">
        <f>+[1]V15!X41</f>
        <v>0</v>
      </c>
      <c r="Y39" s="136">
        <f>+[1]V15!Y41</f>
        <v>0</v>
      </c>
      <c r="Z39" s="136">
        <f>+[1]V15!Z41</f>
        <v>0</v>
      </c>
      <c r="AA39" s="136">
        <f>+[1]V15!AA41</f>
        <v>0</v>
      </c>
      <c r="AB39" s="136">
        <f>+[1]V15!AB41</f>
        <v>0</v>
      </c>
      <c r="AC39" s="136">
        <f>+[1]V15!AC41</f>
        <v>0</v>
      </c>
      <c r="AD39" s="136">
        <f>+[1]V15!AD41</f>
        <v>0</v>
      </c>
      <c r="AE39" s="136">
        <f>+[1]V15!AE41</f>
        <v>0</v>
      </c>
      <c r="AF39" s="136">
        <f>+[1]V15!AF41</f>
        <v>0</v>
      </c>
      <c r="AG39" s="136">
        <f>+[1]V15!AG41</f>
        <v>0</v>
      </c>
      <c r="AH39" s="136">
        <f>+[1]V15!AH41</f>
        <v>0</v>
      </c>
      <c r="AI39" s="136">
        <f>+[1]V15!AI41</f>
        <v>0</v>
      </c>
      <c r="AJ39" s="136">
        <f>+[1]V15!AJ41</f>
        <v>0</v>
      </c>
    </row>
    <row r="40" spans="1:36">
      <c r="A40" s="136">
        <f>+[1]V15!A42</f>
        <v>0</v>
      </c>
      <c r="B40" s="136">
        <f>+[1]V15!B42</f>
        <v>0</v>
      </c>
      <c r="C40" s="136">
        <f>+[1]V15!C42</f>
        <v>0</v>
      </c>
      <c r="D40" s="136">
        <f>+[1]V15!D42</f>
        <v>0</v>
      </c>
      <c r="E40" s="136">
        <f>+[1]V15!E42</f>
        <v>0</v>
      </c>
      <c r="F40" s="136">
        <f>+[1]V15!F42</f>
        <v>0</v>
      </c>
      <c r="G40" s="136">
        <f>+[1]V15!G42</f>
        <v>0</v>
      </c>
      <c r="H40" s="136">
        <f>+[1]V15!H42</f>
        <v>0</v>
      </c>
      <c r="I40" s="136">
        <f>+[1]V15!I42</f>
        <v>0</v>
      </c>
      <c r="J40" s="136">
        <f>+[1]V15!J42</f>
        <v>0</v>
      </c>
      <c r="K40" s="136">
        <f>+[1]V15!K42</f>
        <v>0</v>
      </c>
      <c r="L40" s="136">
        <f>+[1]V15!L42</f>
        <v>0</v>
      </c>
      <c r="M40" s="136">
        <f>+[1]V15!M42</f>
        <v>0</v>
      </c>
      <c r="N40" s="136">
        <f>+[1]V15!N42</f>
        <v>0</v>
      </c>
      <c r="O40" s="136">
        <f>+[1]V15!O42</f>
        <v>0</v>
      </c>
      <c r="P40" s="136">
        <f>+[1]V15!P42</f>
        <v>0</v>
      </c>
      <c r="Q40" s="136">
        <f>+[1]V15!Q42</f>
        <v>0</v>
      </c>
      <c r="R40" s="136">
        <f>+[1]V15!R42</f>
        <v>0</v>
      </c>
      <c r="S40" s="136">
        <f>+[1]V15!S42</f>
        <v>0</v>
      </c>
      <c r="T40" s="136">
        <f>+[1]V15!T42</f>
        <v>0</v>
      </c>
      <c r="U40" s="136">
        <f>+[1]V15!U42</f>
        <v>0</v>
      </c>
      <c r="V40" s="136">
        <f>+[1]V15!V42</f>
        <v>0</v>
      </c>
      <c r="W40" s="136">
        <f>+[1]V15!W42</f>
        <v>0</v>
      </c>
      <c r="X40" s="136">
        <f>+[1]V15!X42</f>
        <v>0</v>
      </c>
      <c r="Y40" s="136">
        <f>+[1]V15!Y42</f>
        <v>0</v>
      </c>
      <c r="Z40" s="136">
        <f>+[1]V15!Z42</f>
        <v>0</v>
      </c>
      <c r="AA40" s="136">
        <f>+[1]V15!AA42</f>
        <v>0</v>
      </c>
      <c r="AB40" s="136">
        <f>+[1]V15!AB42</f>
        <v>0</v>
      </c>
      <c r="AC40" s="136">
        <f>+[1]V15!AC42</f>
        <v>0</v>
      </c>
      <c r="AD40" s="136">
        <f>+[1]V15!AD42</f>
        <v>0</v>
      </c>
      <c r="AE40" s="136">
        <f>+[1]V15!AE42</f>
        <v>0</v>
      </c>
      <c r="AF40" s="136">
        <f>+[1]V15!AF42</f>
        <v>0</v>
      </c>
      <c r="AG40" s="136">
        <f>+[1]V15!AG42</f>
        <v>0</v>
      </c>
      <c r="AH40" s="136">
        <f>+[1]V15!AH42</f>
        <v>0</v>
      </c>
      <c r="AI40" s="136">
        <f>+[1]V15!AI42</f>
        <v>0</v>
      </c>
      <c r="AJ40" s="136">
        <f>+[1]V15!AJ42</f>
        <v>0</v>
      </c>
    </row>
    <row r="41" spans="1:36">
      <c r="A41" s="136">
        <f>+[1]V15!A43</f>
        <v>0</v>
      </c>
      <c r="B41" s="136">
        <f>+[1]V15!B43</f>
        <v>0</v>
      </c>
      <c r="C41" s="136">
        <f>+[1]V15!C43</f>
        <v>0</v>
      </c>
      <c r="D41" s="136">
        <f>+[1]V15!D43</f>
        <v>0</v>
      </c>
      <c r="E41" s="136">
        <f>+[1]V15!E43</f>
        <v>0</v>
      </c>
      <c r="F41" s="136">
        <f>+[1]V15!F43</f>
        <v>0</v>
      </c>
      <c r="G41" s="136">
        <f>+[1]V15!G43</f>
        <v>0</v>
      </c>
      <c r="H41" s="136">
        <f>+[1]V15!H43</f>
        <v>0</v>
      </c>
      <c r="I41" s="136">
        <f>+[1]V15!I43</f>
        <v>0</v>
      </c>
      <c r="J41" s="136">
        <f>+[1]V15!J43</f>
        <v>0</v>
      </c>
      <c r="K41" s="136">
        <f>+[1]V15!K43</f>
        <v>0</v>
      </c>
      <c r="L41" s="136">
        <f>+[1]V15!L43</f>
        <v>0</v>
      </c>
      <c r="M41" s="136">
        <f>+[1]V15!M43</f>
        <v>0</v>
      </c>
      <c r="N41" s="136">
        <f>+[1]V15!N43</f>
        <v>0</v>
      </c>
      <c r="O41" s="136">
        <f>+[1]V15!O43</f>
        <v>0</v>
      </c>
      <c r="P41" s="136">
        <f>+[1]V15!P43</f>
        <v>0</v>
      </c>
      <c r="Q41" s="136">
        <f>+[1]V15!Q43</f>
        <v>0</v>
      </c>
      <c r="R41" s="136">
        <f>+[1]V15!R43</f>
        <v>0</v>
      </c>
      <c r="S41" s="136">
        <f>+[1]V15!S43</f>
        <v>0</v>
      </c>
      <c r="T41" s="136">
        <f>+[1]V15!T43</f>
        <v>0</v>
      </c>
      <c r="U41" s="136">
        <f>+[1]V15!U43</f>
        <v>0</v>
      </c>
      <c r="V41" s="136">
        <f>+[1]V15!V43</f>
        <v>0</v>
      </c>
      <c r="W41" s="136">
        <f>+[1]V15!W43</f>
        <v>0</v>
      </c>
      <c r="X41" s="136">
        <f>+[1]V15!X43</f>
        <v>0</v>
      </c>
      <c r="Y41" s="136">
        <f>+[1]V15!Y43</f>
        <v>0</v>
      </c>
      <c r="Z41" s="136">
        <f>+[1]V15!Z43</f>
        <v>0</v>
      </c>
      <c r="AA41" s="136">
        <f>+[1]V15!AA43</f>
        <v>0</v>
      </c>
      <c r="AB41" s="136">
        <f>+[1]V15!AB43</f>
        <v>0</v>
      </c>
      <c r="AC41" s="136">
        <f>+[1]V15!AC43</f>
        <v>0</v>
      </c>
      <c r="AD41" s="136">
        <f>+[1]V15!AD43</f>
        <v>0</v>
      </c>
      <c r="AE41" s="136">
        <f>+[1]V15!AE43</f>
        <v>0</v>
      </c>
      <c r="AF41" s="136">
        <f>+[1]V15!AF43</f>
        <v>0</v>
      </c>
      <c r="AG41" s="136">
        <f>+[1]V15!AG43</f>
        <v>0</v>
      </c>
      <c r="AH41" s="136">
        <f>+[1]V15!AH43</f>
        <v>0</v>
      </c>
      <c r="AI41" s="136">
        <f>+[1]V15!AI43</f>
        <v>0</v>
      </c>
      <c r="AJ41" s="136">
        <f>+[1]V15!AJ43</f>
        <v>0</v>
      </c>
    </row>
    <row r="42" spans="1:36">
      <c r="A42" s="136">
        <f>+[1]V15!A44</f>
        <v>0</v>
      </c>
      <c r="B42" s="136">
        <f>+[1]V15!B44</f>
        <v>0</v>
      </c>
      <c r="C42" s="136">
        <f>+[1]V15!C44</f>
        <v>0</v>
      </c>
      <c r="D42" s="136">
        <f>+[1]V15!D44</f>
        <v>0</v>
      </c>
      <c r="E42" s="136">
        <f>+[1]V15!E44</f>
        <v>0</v>
      </c>
      <c r="F42" s="136">
        <f>+[1]V15!F44</f>
        <v>0</v>
      </c>
      <c r="G42" s="136">
        <f>+[1]V15!G44</f>
        <v>0</v>
      </c>
      <c r="H42" s="136">
        <f>+[1]V15!H44</f>
        <v>0</v>
      </c>
      <c r="I42" s="136">
        <f>+[1]V15!I44</f>
        <v>0</v>
      </c>
      <c r="J42" s="136">
        <f>+[1]V15!J44</f>
        <v>0</v>
      </c>
      <c r="K42" s="136">
        <f>+[1]V15!K44</f>
        <v>0</v>
      </c>
      <c r="L42" s="136">
        <f>+[1]V15!L44</f>
        <v>0</v>
      </c>
      <c r="M42" s="136">
        <f>+[1]V15!M44</f>
        <v>0</v>
      </c>
      <c r="N42" s="136">
        <f>+[1]V15!N44</f>
        <v>0</v>
      </c>
      <c r="O42" s="136">
        <f>+[1]V15!O44</f>
        <v>0</v>
      </c>
      <c r="P42" s="136">
        <f>+[1]V15!P44</f>
        <v>0</v>
      </c>
      <c r="Q42" s="136">
        <f>+[1]V15!Q44</f>
        <v>0</v>
      </c>
      <c r="R42" s="136">
        <f>+[1]V15!R44</f>
        <v>0</v>
      </c>
      <c r="S42" s="136">
        <f>+[1]V15!S44</f>
        <v>0</v>
      </c>
      <c r="T42" s="136">
        <f>+[1]V15!T44</f>
        <v>0</v>
      </c>
      <c r="U42" s="136">
        <f>+[1]V15!U44</f>
        <v>0</v>
      </c>
      <c r="V42" s="136">
        <f>+[1]V15!V44</f>
        <v>0</v>
      </c>
      <c r="W42" s="136">
        <f>+[1]V15!W44</f>
        <v>0</v>
      </c>
      <c r="X42" s="136">
        <f>+[1]V15!X44</f>
        <v>0</v>
      </c>
      <c r="Y42" s="136">
        <f>+[1]V15!Y44</f>
        <v>0</v>
      </c>
      <c r="Z42" s="136">
        <f>+[1]V15!Z44</f>
        <v>0</v>
      </c>
      <c r="AA42" s="136">
        <f>+[1]V15!AA44</f>
        <v>0</v>
      </c>
      <c r="AB42" s="136">
        <f>+[1]V15!AB44</f>
        <v>0</v>
      </c>
      <c r="AC42" s="136">
        <f>+[1]V15!AC44</f>
        <v>0</v>
      </c>
      <c r="AD42" s="136">
        <f>+[1]V15!AD44</f>
        <v>0</v>
      </c>
      <c r="AE42" s="136">
        <f>+[1]V15!AE44</f>
        <v>0</v>
      </c>
      <c r="AF42" s="136">
        <f>+[1]V15!AF44</f>
        <v>0</v>
      </c>
      <c r="AG42" s="136">
        <f>+[1]V15!AG44</f>
        <v>0</v>
      </c>
      <c r="AH42" s="136">
        <f>+[1]V15!AH44</f>
        <v>0</v>
      </c>
      <c r="AI42" s="136">
        <f>+[1]V15!AI44</f>
        <v>0</v>
      </c>
      <c r="AJ42" s="136">
        <f>+[1]V15!AJ44</f>
        <v>0</v>
      </c>
    </row>
    <row r="43" spans="1:36">
      <c r="A43" s="136">
        <f>+[1]V15!A45</f>
        <v>0</v>
      </c>
      <c r="B43" s="136">
        <f>+[1]V15!B45</f>
        <v>0</v>
      </c>
      <c r="C43" s="136">
        <f>+[1]V15!C45</f>
        <v>0</v>
      </c>
      <c r="D43" s="136">
        <f>+[1]V15!D45</f>
        <v>0</v>
      </c>
      <c r="E43" s="136">
        <f>+[1]V15!E45</f>
        <v>0</v>
      </c>
      <c r="F43" s="136">
        <f>+[1]V15!F45</f>
        <v>0</v>
      </c>
      <c r="G43" s="136">
        <f>+[1]V15!G45</f>
        <v>0</v>
      </c>
      <c r="H43" s="136">
        <f>+[1]V15!H45</f>
        <v>0</v>
      </c>
      <c r="I43" s="136">
        <f>+[1]V15!I45</f>
        <v>0</v>
      </c>
      <c r="J43" s="136">
        <f>+[1]V15!J45</f>
        <v>0</v>
      </c>
      <c r="K43" s="136">
        <f>+[1]V15!K45</f>
        <v>0</v>
      </c>
      <c r="L43" s="136">
        <f>+[1]V15!L45</f>
        <v>0</v>
      </c>
      <c r="M43" s="136">
        <f>+[1]V15!M45</f>
        <v>0</v>
      </c>
      <c r="N43" s="136">
        <f>+[1]V15!N45</f>
        <v>0</v>
      </c>
      <c r="O43" s="136">
        <f>+[1]V15!O45</f>
        <v>0</v>
      </c>
      <c r="P43" s="136">
        <f>+[1]V15!P45</f>
        <v>0</v>
      </c>
      <c r="Q43" s="136">
        <f>+[1]V15!Q45</f>
        <v>0</v>
      </c>
      <c r="R43" s="136">
        <f>+[1]V15!R45</f>
        <v>0</v>
      </c>
      <c r="S43" s="136">
        <f>+[1]V15!S45</f>
        <v>0</v>
      </c>
      <c r="T43" s="136">
        <f>+[1]V15!T45</f>
        <v>0</v>
      </c>
      <c r="U43" s="136">
        <f>+[1]V15!U45</f>
        <v>0</v>
      </c>
      <c r="V43" s="136">
        <f>+[1]V15!V45</f>
        <v>0</v>
      </c>
      <c r="W43" s="136">
        <f>+[1]V15!W45</f>
        <v>0</v>
      </c>
      <c r="X43" s="136">
        <f>+[1]V15!X45</f>
        <v>0</v>
      </c>
      <c r="Y43" s="136">
        <f>+[1]V15!Y45</f>
        <v>0</v>
      </c>
      <c r="Z43" s="136">
        <f>+[1]V15!Z45</f>
        <v>0</v>
      </c>
      <c r="AA43" s="136">
        <f>+[1]V15!AA45</f>
        <v>0</v>
      </c>
      <c r="AB43" s="136">
        <f>+[1]V15!AB45</f>
        <v>0</v>
      </c>
      <c r="AC43" s="136">
        <f>+[1]V15!AC45</f>
        <v>0</v>
      </c>
      <c r="AD43" s="136">
        <f>+[1]V15!AD45</f>
        <v>0</v>
      </c>
      <c r="AE43" s="136">
        <f>+[1]V15!AE45</f>
        <v>0</v>
      </c>
      <c r="AF43" s="136">
        <f>+[1]V15!AF45</f>
        <v>0</v>
      </c>
      <c r="AG43" s="136">
        <f>+[1]V15!AG45</f>
        <v>0</v>
      </c>
      <c r="AH43" s="136">
        <f>+[1]V15!AH45</f>
        <v>0</v>
      </c>
      <c r="AI43" s="136">
        <f>+[1]V15!AI45</f>
        <v>0</v>
      </c>
      <c r="AJ43" s="136">
        <f>+[1]V15!AJ45</f>
        <v>0</v>
      </c>
    </row>
    <row r="44" spans="1:36">
      <c r="A44" s="136">
        <f>+[1]V15!A46</f>
        <v>0</v>
      </c>
      <c r="B44" s="136">
        <f>+[1]V15!B46</f>
        <v>0</v>
      </c>
      <c r="C44" s="136">
        <f>+[1]V15!C46</f>
        <v>0</v>
      </c>
      <c r="D44" s="136">
        <f>+[1]V15!D46</f>
        <v>0</v>
      </c>
      <c r="E44" s="136">
        <f>+[1]V15!E46</f>
        <v>0</v>
      </c>
      <c r="F44" s="136">
        <f>+[1]V15!F46</f>
        <v>0</v>
      </c>
      <c r="G44" s="136">
        <f>+[1]V15!G46</f>
        <v>0</v>
      </c>
      <c r="H44" s="136">
        <f>+[1]V15!H46</f>
        <v>0</v>
      </c>
      <c r="I44" s="136">
        <f>+[1]V15!I46</f>
        <v>0</v>
      </c>
      <c r="J44" s="136">
        <f>+[1]V15!J46</f>
        <v>0</v>
      </c>
      <c r="K44" s="136">
        <f>+[1]V15!K46</f>
        <v>0</v>
      </c>
      <c r="L44" s="136">
        <f>+[1]V15!L46</f>
        <v>0</v>
      </c>
      <c r="M44" s="136">
        <f>+[1]V15!M46</f>
        <v>0</v>
      </c>
      <c r="N44" s="136">
        <f>+[1]V15!N46</f>
        <v>0</v>
      </c>
      <c r="O44" s="136">
        <f>+[1]V15!O46</f>
        <v>0</v>
      </c>
      <c r="P44" s="136">
        <f>+[1]V15!P46</f>
        <v>0</v>
      </c>
      <c r="Q44" s="136">
        <f>+[1]V15!Q46</f>
        <v>0</v>
      </c>
      <c r="R44" s="136">
        <f>+[1]V15!R46</f>
        <v>0</v>
      </c>
      <c r="S44" s="136">
        <f>+[1]V15!S46</f>
        <v>0</v>
      </c>
      <c r="T44" s="136">
        <f>+[1]V15!T46</f>
        <v>0</v>
      </c>
      <c r="U44" s="136">
        <f>+[1]V15!U46</f>
        <v>0</v>
      </c>
      <c r="V44" s="136">
        <f>+[1]V15!V46</f>
        <v>0</v>
      </c>
      <c r="W44" s="136">
        <f>+[1]V15!W46</f>
        <v>0</v>
      </c>
      <c r="X44" s="136">
        <f>+[1]V15!X46</f>
        <v>0</v>
      </c>
      <c r="Y44" s="136">
        <f>+[1]V15!Y46</f>
        <v>0</v>
      </c>
      <c r="Z44" s="136">
        <f>+[1]V15!Z46</f>
        <v>0</v>
      </c>
      <c r="AA44" s="136">
        <f>+[1]V15!AA46</f>
        <v>0</v>
      </c>
      <c r="AB44" s="136">
        <f>+[1]V15!AB46</f>
        <v>0</v>
      </c>
      <c r="AC44" s="136">
        <f>+[1]V15!AC46</f>
        <v>0</v>
      </c>
      <c r="AD44" s="136">
        <f>+[1]V15!AD46</f>
        <v>0</v>
      </c>
      <c r="AE44" s="136">
        <f>+[1]V15!AE46</f>
        <v>0</v>
      </c>
      <c r="AF44" s="136">
        <f>+[1]V15!AF46</f>
        <v>0</v>
      </c>
      <c r="AG44" s="136">
        <f>+[1]V15!AG46</f>
        <v>0</v>
      </c>
      <c r="AH44" s="136">
        <f>+[1]V15!AH46</f>
        <v>0</v>
      </c>
      <c r="AI44" s="136">
        <f>+[1]V15!AI46</f>
        <v>0</v>
      </c>
      <c r="AJ44" s="136">
        <f>+[1]V15!AJ46</f>
        <v>0</v>
      </c>
    </row>
    <row r="45" spans="1:36">
      <c r="A45" s="136">
        <f>+[1]V15!A47</f>
        <v>0</v>
      </c>
      <c r="B45" s="136">
        <f>+[1]V15!B47</f>
        <v>0</v>
      </c>
      <c r="C45" s="136">
        <f>+[1]V15!C47</f>
        <v>0</v>
      </c>
      <c r="D45" s="136">
        <f>+[1]V15!D47</f>
        <v>0</v>
      </c>
      <c r="E45" s="136">
        <f>+[1]V15!E47</f>
        <v>0</v>
      </c>
      <c r="F45" s="136">
        <f>+[1]V15!F47</f>
        <v>0</v>
      </c>
      <c r="G45" s="136">
        <f>+[1]V15!G47</f>
        <v>0</v>
      </c>
      <c r="H45" s="136">
        <f>+[1]V15!H47</f>
        <v>0</v>
      </c>
      <c r="I45" s="136">
        <f>+[1]V15!I47</f>
        <v>0</v>
      </c>
      <c r="J45" s="136">
        <f>+[1]V15!J47</f>
        <v>0</v>
      </c>
      <c r="K45" s="136">
        <f>+[1]V15!K47</f>
        <v>0</v>
      </c>
      <c r="L45" s="136">
        <f>+[1]V15!L47</f>
        <v>0</v>
      </c>
      <c r="M45" s="136">
        <f>+[1]V15!M47</f>
        <v>0</v>
      </c>
      <c r="N45" s="136">
        <f>+[1]V15!N47</f>
        <v>0</v>
      </c>
      <c r="O45" s="136">
        <f>+[1]V15!O47</f>
        <v>0</v>
      </c>
      <c r="P45" s="136">
        <f>+[1]V15!P47</f>
        <v>0</v>
      </c>
      <c r="Q45" s="136">
        <f>+[1]V15!Q47</f>
        <v>0</v>
      </c>
      <c r="R45" s="136">
        <f>+[1]V15!R47</f>
        <v>0</v>
      </c>
      <c r="S45" s="136">
        <f>+[1]V15!S47</f>
        <v>0</v>
      </c>
      <c r="T45" s="136">
        <f>+[1]V15!T47</f>
        <v>0</v>
      </c>
      <c r="U45" s="136">
        <f>+[1]V15!U47</f>
        <v>0</v>
      </c>
      <c r="V45" s="136">
        <f>+[1]V15!V47</f>
        <v>0</v>
      </c>
      <c r="W45" s="136">
        <f>+[1]V15!W47</f>
        <v>0</v>
      </c>
      <c r="X45" s="136">
        <f>+[1]V15!X47</f>
        <v>0</v>
      </c>
      <c r="Y45" s="136">
        <f>+[1]V15!Y47</f>
        <v>0</v>
      </c>
      <c r="Z45" s="136">
        <f>+[1]V15!Z47</f>
        <v>0</v>
      </c>
      <c r="AA45" s="136">
        <f>+[1]V15!AA47</f>
        <v>0</v>
      </c>
      <c r="AB45" s="136">
        <f>+[1]V15!AB47</f>
        <v>0</v>
      </c>
      <c r="AC45" s="136">
        <f>+[1]V15!AC47</f>
        <v>0</v>
      </c>
      <c r="AD45" s="136">
        <f>+[1]V15!AD47</f>
        <v>0</v>
      </c>
      <c r="AE45" s="136">
        <f>+[1]V15!AE47</f>
        <v>0</v>
      </c>
      <c r="AF45" s="136">
        <f>+[1]V15!AF47</f>
        <v>0</v>
      </c>
      <c r="AG45" s="136">
        <f>+[1]V15!AG47</f>
        <v>0</v>
      </c>
      <c r="AH45" s="136">
        <f>+[1]V15!AH47</f>
        <v>0</v>
      </c>
      <c r="AI45" s="136">
        <f>+[1]V15!AI47</f>
        <v>0</v>
      </c>
      <c r="AJ45" s="136">
        <f>+[1]V15!AJ47</f>
        <v>0</v>
      </c>
    </row>
    <row r="46" spans="1:36">
      <c r="A46" s="136">
        <f>+[1]V15!A48</f>
        <v>0</v>
      </c>
      <c r="B46" s="136">
        <f>+[1]V15!B48</f>
        <v>0</v>
      </c>
      <c r="C46" s="136">
        <f>+[1]V15!C48</f>
        <v>0</v>
      </c>
      <c r="D46" s="136">
        <f>+[1]V15!D48</f>
        <v>0</v>
      </c>
      <c r="E46" s="136">
        <f>+[1]V15!E48</f>
        <v>0</v>
      </c>
      <c r="F46" s="136">
        <f>+[1]V15!F48</f>
        <v>0</v>
      </c>
      <c r="G46" s="136">
        <f>+[1]V15!G48</f>
        <v>0</v>
      </c>
      <c r="H46" s="136">
        <f>+[1]V15!H48</f>
        <v>0</v>
      </c>
      <c r="I46" s="136">
        <f>+[1]V15!I48</f>
        <v>0</v>
      </c>
      <c r="J46" s="136">
        <f>+[1]V15!J48</f>
        <v>0</v>
      </c>
      <c r="K46" s="136">
        <f>+[1]V15!K48</f>
        <v>0</v>
      </c>
      <c r="L46" s="136">
        <f>+[1]V15!L48</f>
        <v>0</v>
      </c>
      <c r="M46" s="136">
        <f>+[1]V15!M48</f>
        <v>0</v>
      </c>
      <c r="N46" s="136">
        <f>+[1]V15!N48</f>
        <v>0</v>
      </c>
      <c r="O46" s="136">
        <f>+[1]V15!O48</f>
        <v>0</v>
      </c>
      <c r="P46" s="136">
        <f>+[1]V15!P48</f>
        <v>0</v>
      </c>
      <c r="Q46" s="136">
        <f>+[1]V15!Q48</f>
        <v>0</v>
      </c>
      <c r="R46" s="136">
        <f>+[1]V15!R48</f>
        <v>0</v>
      </c>
      <c r="S46" s="136">
        <f>+[1]V15!S48</f>
        <v>0</v>
      </c>
      <c r="T46" s="136">
        <f>+[1]V15!T48</f>
        <v>0</v>
      </c>
      <c r="U46" s="136">
        <f>+[1]V15!U48</f>
        <v>0</v>
      </c>
      <c r="V46" s="136">
        <f>+[1]V15!V48</f>
        <v>0</v>
      </c>
      <c r="W46" s="136">
        <f>+[1]V15!W48</f>
        <v>0</v>
      </c>
      <c r="X46" s="136">
        <f>+[1]V15!X48</f>
        <v>0</v>
      </c>
      <c r="Y46" s="136">
        <f>+[1]V15!Y48</f>
        <v>0</v>
      </c>
      <c r="Z46" s="136">
        <f>+[1]V15!Z48</f>
        <v>0</v>
      </c>
      <c r="AA46" s="136">
        <f>+[1]V15!AA48</f>
        <v>0</v>
      </c>
      <c r="AB46" s="136">
        <f>+[1]V15!AB48</f>
        <v>0</v>
      </c>
      <c r="AC46" s="136">
        <f>+[1]V15!AC48</f>
        <v>0</v>
      </c>
      <c r="AD46" s="136">
        <f>+[1]V15!AD48</f>
        <v>0</v>
      </c>
      <c r="AE46" s="136">
        <f>+[1]V15!AE48</f>
        <v>0</v>
      </c>
      <c r="AF46" s="136">
        <f>+[1]V15!AF48</f>
        <v>0</v>
      </c>
      <c r="AG46" s="136">
        <f>+[1]V15!AG48</f>
        <v>0</v>
      </c>
      <c r="AH46" s="136">
        <f>+[1]V15!AH48</f>
        <v>0</v>
      </c>
      <c r="AI46" s="136">
        <f>+[1]V15!AI48</f>
        <v>0</v>
      </c>
      <c r="AJ46" s="136">
        <f>+[1]V15!AJ48</f>
        <v>0</v>
      </c>
    </row>
    <row r="47" spans="1:36">
      <c r="A47" s="136">
        <f>+[1]V15!A49</f>
        <v>0</v>
      </c>
      <c r="B47" s="136">
        <f>+[1]V15!B49</f>
        <v>0</v>
      </c>
      <c r="C47" s="136">
        <f>+[1]V15!C49</f>
        <v>0</v>
      </c>
      <c r="D47" s="136">
        <f>+[1]V15!D49</f>
        <v>0</v>
      </c>
      <c r="E47" s="136">
        <f>+[1]V15!E49</f>
        <v>0</v>
      </c>
      <c r="F47" s="136">
        <f>+[1]V15!F49</f>
        <v>0</v>
      </c>
      <c r="G47" s="136">
        <f>+[1]V15!G49</f>
        <v>0</v>
      </c>
      <c r="H47" s="136">
        <f>+[1]V15!H49</f>
        <v>0</v>
      </c>
      <c r="I47" s="136">
        <f>+[1]V15!I49</f>
        <v>0</v>
      </c>
      <c r="J47" s="136">
        <f>+[1]V15!J49</f>
        <v>0</v>
      </c>
      <c r="K47" s="136">
        <f>+[1]V15!K49</f>
        <v>0</v>
      </c>
      <c r="L47" s="136">
        <f>+[1]V15!L49</f>
        <v>0</v>
      </c>
      <c r="M47" s="136">
        <f>+[1]V15!M49</f>
        <v>0</v>
      </c>
      <c r="N47" s="136">
        <f>+[1]V15!N49</f>
        <v>0</v>
      </c>
      <c r="O47" s="136">
        <f>+[1]V15!O49</f>
        <v>0</v>
      </c>
      <c r="P47" s="136">
        <f>+[1]V15!P49</f>
        <v>0</v>
      </c>
      <c r="Q47" s="136">
        <f>+[1]V15!Q49</f>
        <v>0</v>
      </c>
      <c r="R47" s="136">
        <f>+[1]V15!R49</f>
        <v>0</v>
      </c>
      <c r="S47" s="136">
        <f>+[1]V15!S49</f>
        <v>0</v>
      </c>
      <c r="T47" s="136">
        <f>+[1]V15!T49</f>
        <v>0</v>
      </c>
      <c r="U47" s="136">
        <f>+[1]V15!U49</f>
        <v>0</v>
      </c>
      <c r="V47" s="136">
        <f>+[1]V15!V49</f>
        <v>0</v>
      </c>
      <c r="W47" s="136">
        <f>+[1]V15!W49</f>
        <v>0</v>
      </c>
      <c r="X47" s="136">
        <f>+[1]V15!X49</f>
        <v>0</v>
      </c>
      <c r="Y47" s="136">
        <f>+[1]V15!Y49</f>
        <v>0</v>
      </c>
      <c r="Z47" s="136">
        <f>+[1]V15!Z49</f>
        <v>0</v>
      </c>
      <c r="AA47" s="136">
        <f>+[1]V15!AA49</f>
        <v>0</v>
      </c>
      <c r="AB47" s="136">
        <f>+[1]V15!AB49</f>
        <v>0</v>
      </c>
      <c r="AC47" s="136">
        <f>+[1]V15!AC49</f>
        <v>0</v>
      </c>
      <c r="AD47" s="136">
        <f>+[1]V15!AD49</f>
        <v>0</v>
      </c>
      <c r="AE47" s="136">
        <f>+[1]V15!AE49</f>
        <v>0</v>
      </c>
      <c r="AF47" s="136">
        <f>+[1]V15!AF49</f>
        <v>0</v>
      </c>
      <c r="AG47" s="136">
        <f>+[1]V15!AG49</f>
        <v>0</v>
      </c>
      <c r="AH47" s="136">
        <f>+[1]V15!AH49</f>
        <v>0</v>
      </c>
      <c r="AI47" s="136">
        <f>+[1]V15!AI49</f>
        <v>0</v>
      </c>
      <c r="AJ47" s="136">
        <f>+[1]V15!AJ49</f>
        <v>0</v>
      </c>
    </row>
    <row r="48" spans="1:36">
      <c r="A48" s="136">
        <f>+[1]V15!A50</f>
        <v>0</v>
      </c>
      <c r="B48" s="136">
        <f>+[1]V15!B50</f>
        <v>0</v>
      </c>
      <c r="C48" s="136">
        <f>+[1]V15!C50</f>
        <v>0</v>
      </c>
      <c r="D48" s="136">
        <f>+[1]V15!D50</f>
        <v>0</v>
      </c>
      <c r="E48" s="136">
        <f>+[1]V15!E50</f>
        <v>0</v>
      </c>
      <c r="F48" s="136">
        <f>+[1]V15!F50</f>
        <v>0</v>
      </c>
      <c r="G48" s="136">
        <f>+[1]V15!G50</f>
        <v>0</v>
      </c>
      <c r="H48" s="136">
        <f>+[1]V15!H50</f>
        <v>0</v>
      </c>
      <c r="I48" s="136">
        <f>+[1]V15!I50</f>
        <v>0</v>
      </c>
      <c r="J48" s="136">
        <f>+[1]V15!J50</f>
        <v>0</v>
      </c>
      <c r="K48" s="136">
        <f>+[1]V15!K50</f>
        <v>0</v>
      </c>
      <c r="L48" s="136">
        <f>+[1]V15!L50</f>
        <v>0</v>
      </c>
      <c r="M48" s="136">
        <f>+[1]V15!M50</f>
        <v>0</v>
      </c>
      <c r="N48" s="136">
        <f>+[1]V15!N50</f>
        <v>0</v>
      </c>
      <c r="O48" s="136">
        <f>+[1]V15!O50</f>
        <v>0</v>
      </c>
      <c r="P48" s="136">
        <f>+[1]V15!P50</f>
        <v>0</v>
      </c>
      <c r="Q48" s="136">
        <f>+[1]V15!Q50</f>
        <v>0</v>
      </c>
      <c r="R48" s="136">
        <f>+[1]V15!R50</f>
        <v>0</v>
      </c>
      <c r="S48" s="136">
        <f>+[1]V15!S50</f>
        <v>0</v>
      </c>
      <c r="T48" s="136">
        <f>+[1]V15!T50</f>
        <v>0</v>
      </c>
      <c r="U48" s="136">
        <f>+[1]V15!U50</f>
        <v>0</v>
      </c>
      <c r="V48" s="136">
        <f>+[1]V15!V50</f>
        <v>0</v>
      </c>
      <c r="W48" s="136">
        <f>+[1]V15!W50</f>
        <v>0</v>
      </c>
      <c r="X48" s="136">
        <f>+[1]V15!X50</f>
        <v>0</v>
      </c>
      <c r="Y48" s="136">
        <f>+[1]V15!Y50</f>
        <v>0</v>
      </c>
      <c r="Z48" s="136">
        <f>+[1]V15!Z50</f>
        <v>0</v>
      </c>
      <c r="AA48" s="136">
        <f>+[1]V15!AA50</f>
        <v>0</v>
      </c>
      <c r="AB48" s="136">
        <f>+[1]V15!AB50</f>
        <v>0</v>
      </c>
      <c r="AC48" s="136">
        <f>+[1]V15!AC50</f>
        <v>0</v>
      </c>
      <c r="AD48" s="136">
        <f>+[1]V15!AD50</f>
        <v>0</v>
      </c>
      <c r="AE48" s="136">
        <f>+[1]V15!AE50</f>
        <v>0</v>
      </c>
      <c r="AF48" s="136">
        <f>+[1]V15!AF50</f>
        <v>0</v>
      </c>
      <c r="AG48" s="136">
        <f>+[1]V15!AG50</f>
        <v>0</v>
      </c>
      <c r="AH48" s="136">
        <f>+[1]V15!AH50</f>
        <v>0</v>
      </c>
      <c r="AI48" s="136">
        <f>+[1]V15!AI50</f>
        <v>0</v>
      </c>
      <c r="AJ48" s="136">
        <f>+[1]V15!AJ50</f>
        <v>0</v>
      </c>
    </row>
    <row r="49" spans="1:36">
      <c r="A49" s="136">
        <f>+[1]V15!A51</f>
        <v>0</v>
      </c>
      <c r="B49" s="136">
        <f>+[1]V15!B51</f>
        <v>0</v>
      </c>
      <c r="C49" s="136">
        <f>+[1]V15!C51</f>
        <v>0</v>
      </c>
      <c r="D49" s="136">
        <f>+[1]V15!D51</f>
        <v>0</v>
      </c>
      <c r="E49" s="136">
        <f>+[1]V15!E51</f>
        <v>0</v>
      </c>
      <c r="F49" s="136">
        <f>+[1]V15!F51</f>
        <v>0</v>
      </c>
      <c r="G49" s="136">
        <f>+[1]V15!G51</f>
        <v>0</v>
      </c>
      <c r="H49" s="136">
        <f>+[1]V15!H51</f>
        <v>0</v>
      </c>
      <c r="I49" s="136">
        <f>+[1]V15!I51</f>
        <v>0</v>
      </c>
      <c r="J49" s="136">
        <f>+[1]V15!J51</f>
        <v>0</v>
      </c>
      <c r="K49" s="136">
        <f>+[1]V15!K51</f>
        <v>0</v>
      </c>
      <c r="L49" s="136">
        <f>+[1]V15!L51</f>
        <v>0</v>
      </c>
      <c r="M49" s="136">
        <f>+[1]V15!M51</f>
        <v>0</v>
      </c>
      <c r="N49" s="136">
        <f>+[1]V15!N51</f>
        <v>0</v>
      </c>
      <c r="O49" s="136">
        <f>+[1]V15!O51</f>
        <v>0</v>
      </c>
      <c r="P49" s="136">
        <f>+[1]V15!P51</f>
        <v>0</v>
      </c>
      <c r="Q49" s="136">
        <f>+[1]V15!Q51</f>
        <v>0</v>
      </c>
      <c r="R49" s="136">
        <f>+[1]V15!R51</f>
        <v>0</v>
      </c>
      <c r="S49" s="136">
        <f>+[1]V15!S51</f>
        <v>0</v>
      </c>
      <c r="T49" s="136">
        <f>+[1]V15!T51</f>
        <v>0</v>
      </c>
      <c r="U49" s="136">
        <f>+[1]V15!U51</f>
        <v>0</v>
      </c>
      <c r="V49" s="136">
        <f>+[1]V15!V51</f>
        <v>0</v>
      </c>
      <c r="W49" s="136">
        <f>+[1]V15!W51</f>
        <v>0</v>
      </c>
      <c r="X49" s="136">
        <f>+[1]V15!X51</f>
        <v>0</v>
      </c>
      <c r="Y49" s="136">
        <f>+[1]V15!Y51</f>
        <v>0</v>
      </c>
      <c r="Z49" s="136">
        <f>+[1]V15!Z51</f>
        <v>0</v>
      </c>
      <c r="AA49" s="136">
        <f>+[1]V15!AA51</f>
        <v>0</v>
      </c>
      <c r="AB49" s="136">
        <f>+[1]V15!AB51</f>
        <v>0</v>
      </c>
      <c r="AC49" s="136">
        <f>+[1]V15!AC51</f>
        <v>0</v>
      </c>
      <c r="AD49" s="136">
        <f>+[1]V15!AD51</f>
        <v>0</v>
      </c>
      <c r="AE49" s="136">
        <f>+[1]V15!AE51</f>
        <v>0</v>
      </c>
      <c r="AF49" s="136">
        <f>+[1]V15!AF51</f>
        <v>0</v>
      </c>
      <c r="AG49" s="136">
        <f>+[1]V15!AG51</f>
        <v>0</v>
      </c>
      <c r="AH49" s="136">
        <f>+[1]V15!AH51</f>
        <v>0</v>
      </c>
      <c r="AI49" s="136">
        <f>+[1]V15!AI51</f>
        <v>0</v>
      </c>
      <c r="AJ49" s="136">
        <f>+[1]V15!AJ51</f>
        <v>0</v>
      </c>
    </row>
    <row r="50" spans="1:36">
      <c r="A50" s="136">
        <f>+[1]V15!A52</f>
        <v>0</v>
      </c>
      <c r="B50" s="136">
        <f>+[1]V15!B52</f>
        <v>0</v>
      </c>
      <c r="C50" s="136">
        <f>+[1]V15!C52</f>
        <v>0</v>
      </c>
      <c r="D50" s="136">
        <f>+[1]V15!D52</f>
        <v>0</v>
      </c>
      <c r="E50" s="136">
        <f>+[1]V15!E52</f>
        <v>0</v>
      </c>
      <c r="F50" s="136">
        <f>+[1]V15!F52</f>
        <v>0</v>
      </c>
      <c r="G50" s="136">
        <f>+[1]V15!G52</f>
        <v>0</v>
      </c>
      <c r="H50" s="136">
        <f>+[1]V15!H52</f>
        <v>0</v>
      </c>
      <c r="I50" s="136">
        <f>+[1]V15!I52</f>
        <v>0</v>
      </c>
      <c r="J50" s="136">
        <f>+[1]V15!J52</f>
        <v>0</v>
      </c>
      <c r="K50" s="136">
        <f>+[1]V15!K52</f>
        <v>0</v>
      </c>
      <c r="L50" s="136">
        <f>+[1]V15!L52</f>
        <v>0</v>
      </c>
      <c r="M50" s="136">
        <f>+[1]V15!M52</f>
        <v>0</v>
      </c>
      <c r="N50" s="136">
        <f>+[1]V15!N52</f>
        <v>0</v>
      </c>
      <c r="O50" s="136">
        <f>+[1]V15!O52</f>
        <v>0</v>
      </c>
      <c r="P50" s="136">
        <f>+[1]V15!P52</f>
        <v>0</v>
      </c>
      <c r="Q50" s="136">
        <f>+[1]V15!Q52</f>
        <v>0</v>
      </c>
      <c r="R50" s="136">
        <f>+[1]V15!R52</f>
        <v>0</v>
      </c>
      <c r="S50" s="136">
        <f>+[1]V15!S52</f>
        <v>0</v>
      </c>
      <c r="T50" s="136">
        <f>+[1]V15!T52</f>
        <v>0</v>
      </c>
      <c r="U50" s="136">
        <f>+[1]V15!U52</f>
        <v>0</v>
      </c>
      <c r="V50" s="136">
        <f>+[1]V15!V52</f>
        <v>0</v>
      </c>
      <c r="W50" s="136">
        <f>+[1]V15!W52</f>
        <v>0</v>
      </c>
      <c r="X50" s="136">
        <f>+[1]V15!X52</f>
        <v>0</v>
      </c>
      <c r="Y50" s="136">
        <f>+[1]V15!Y52</f>
        <v>0</v>
      </c>
      <c r="Z50" s="136">
        <f>+[1]V15!Z52</f>
        <v>0</v>
      </c>
      <c r="AA50" s="136">
        <f>+[1]V15!AA52</f>
        <v>0</v>
      </c>
      <c r="AB50" s="136">
        <f>+[1]V15!AB52</f>
        <v>0</v>
      </c>
      <c r="AC50" s="136">
        <f>+[1]V15!AC52</f>
        <v>0</v>
      </c>
      <c r="AD50" s="136">
        <f>+[1]V15!AD52</f>
        <v>0</v>
      </c>
      <c r="AE50" s="136">
        <f>+[1]V15!AE52</f>
        <v>0</v>
      </c>
      <c r="AF50" s="136">
        <f>+[1]V15!AF52</f>
        <v>0</v>
      </c>
      <c r="AG50" s="136">
        <f>+[1]V15!AG52</f>
        <v>0</v>
      </c>
      <c r="AH50" s="136">
        <f>+[1]V15!AH52</f>
        <v>0</v>
      </c>
      <c r="AI50" s="136">
        <f>+[1]V15!AI52</f>
        <v>0</v>
      </c>
      <c r="AJ50" s="136">
        <f>+[1]V15!AJ52</f>
        <v>0</v>
      </c>
    </row>
    <row r="51" spans="1:36">
      <c r="A51" s="136">
        <f>+[1]V15!A53</f>
        <v>0</v>
      </c>
      <c r="B51" s="136">
        <f>+[1]V15!B53</f>
        <v>0</v>
      </c>
      <c r="C51" s="136">
        <f>+[1]V15!C53</f>
        <v>0</v>
      </c>
      <c r="D51" s="136">
        <f>+[1]V15!D53</f>
        <v>0</v>
      </c>
      <c r="E51" s="136">
        <f>+[1]V15!E53</f>
        <v>0</v>
      </c>
      <c r="F51" s="136">
        <f>+[1]V15!F53</f>
        <v>0</v>
      </c>
      <c r="G51" s="136">
        <f>+[1]V15!G53</f>
        <v>0</v>
      </c>
      <c r="H51" s="136">
        <f>+[1]V15!H53</f>
        <v>0</v>
      </c>
      <c r="I51" s="136">
        <f>+[1]V15!I53</f>
        <v>0</v>
      </c>
      <c r="J51" s="136">
        <f>+[1]V15!J53</f>
        <v>0</v>
      </c>
      <c r="K51" s="136">
        <f>+[1]V15!K53</f>
        <v>0</v>
      </c>
      <c r="L51" s="136">
        <f>+[1]V15!L53</f>
        <v>0</v>
      </c>
      <c r="M51" s="136">
        <f>+[1]V15!M53</f>
        <v>0</v>
      </c>
      <c r="N51" s="136">
        <f>+[1]V15!N53</f>
        <v>0</v>
      </c>
      <c r="O51" s="136">
        <f>+[1]V15!O53</f>
        <v>0</v>
      </c>
      <c r="P51" s="136">
        <f>+[1]V15!P53</f>
        <v>0</v>
      </c>
      <c r="Q51" s="136">
        <f>+[1]V15!Q53</f>
        <v>0</v>
      </c>
      <c r="R51" s="136">
        <f>+[1]V15!R53</f>
        <v>0</v>
      </c>
      <c r="S51" s="136">
        <f>+[1]V15!S53</f>
        <v>0</v>
      </c>
      <c r="T51" s="136">
        <f>+[1]V15!T53</f>
        <v>0</v>
      </c>
      <c r="U51" s="136">
        <f>+[1]V15!U53</f>
        <v>0</v>
      </c>
      <c r="V51" s="136">
        <f>+[1]V15!V53</f>
        <v>0</v>
      </c>
      <c r="W51" s="136">
        <f>+[1]V15!W53</f>
        <v>0</v>
      </c>
      <c r="X51" s="136">
        <f>+[1]V15!X53</f>
        <v>0</v>
      </c>
      <c r="Y51" s="136">
        <f>+[1]V15!Y53</f>
        <v>0</v>
      </c>
      <c r="Z51" s="136">
        <f>+[1]V15!Z53</f>
        <v>0</v>
      </c>
      <c r="AA51" s="136">
        <f>+[1]V15!AA53</f>
        <v>0</v>
      </c>
      <c r="AB51" s="136">
        <f>+[1]V15!AB53</f>
        <v>0</v>
      </c>
      <c r="AC51" s="136">
        <f>+[1]V15!AC53</f>
        <v>0</v>
      </c>
      <c r="AD51" s="136">
        <f>+[1]V15!AD53</f>
        <v>0</v>
      </c>
      <c r="AE51" s="136">
        <f>+[1]V15!AE53</f>
        <v>0</v>
      </c>
      <c r="AF51" s="136">
        <f>+[1]V15!AF53</f>
        <v>0</v>
      </c>
      <c r="AG51" s="136">
        <f>+[1]V15!AG53</f>
        <v>0</v>
      </c>
      <c r="AH51" s="136">
        <f>+[1]V15!AH53</f>
        <v>0</v>
      </c>
      <c r="AI51" s="136">
        <f>+[1]V15!AI53</f>
        <v>0</v>
      </c>
      <c r="AJ51" s="136">
        <f>+[1]V15!AJ53</f>
        <v>0</v>
      </c>
    </row>
    <row r="52" spans="1:36">
      <c r="A52" s="136">
        <f>+[1]V15!A54</f>
        <v>0</v>
      </c>
      <c r="B52" s="136">
        <f>+[1]V15!B54</f>
        <v>0</v>
      </c>
      <c r="C52" s="136">
        <f>+[1]V15!C54</f>
        <v>0</v>
      </c>
      <c r="D52" s="136">
        <f>+[1]V15!D54</f>
        <v>0</v>
      </c>
      <c r="E52" s="136">
        <f>+[1]V15!E54</f>
        <v>0</v>
      </c>
      <c r="F52" s="136">
        <f>+[1]V15!F54</f>
        <v>0</v>
      </c>
      <c r="G52" s="136">
        <f>+[1]V15!G54</f>
        <v>0</v>
      </c>
      <c r="H52" s="136">
        <f>+[1]V15!H54</f>
        <v>0</v>
      </c>
      <c r="I52" s="136">
        <f>+[1]V15!I54</f>
        <v>0</v>
      </c>
      <c r="J52" s="136">
        <f>+[1]V15!J54</f>
        <v>0</v>
      </c>
      <c r="K52" s="136">
        <f>+[1]V15!K54</f>
        <v>0</v>
      </c>
      <c r="L52" s="136">
        <f>+[1]V15!L54</f>
        <v>0</v>
      </c>
      <c r="M52" s="136">
        <f>+[1]V15!M54</f>
        <v>0</v>
      </c>
      <c r="N52" s="136">
        <f>+[1]V15!N54</f>
        <v>0</v>
      </c>
      <c r="O52" s="136">
        <f>+[1]V15!O54</f>
        <v>0</v>
      </c>
      <c r="P52" s="136">
        <f>+[1]V15!P54</f>
        <v>0</v>
      </c>
      <c r="Q52" s="136">
        <f>+[1]V15!Q54</f>
        <v>0</v>
      </c>
      <c r="R52" s="136">
        <f>+[1]V15!R54</f>
        <v>0</v>
      </c>
      <c r="S52" s="136">
        <f>+[1]V15!S54</f>
        <v>0</v>
      </c>
      <c r="T52" s="136">
        <f>+[1]V15!T54</f>
        <v>0</v>
      </c>
      <c r="U52" s="136">
        <f>+[1]V15!U54</f>
        <v>0</v>
      </c>
      <c r="V52" s="136">
        <f>+[1]V15!V54</f>
        <v>0</v>
      </c>
      <c r="W52" s="136">
        <f>+[1]V15!W54</f>
        <v>0</v>
      </c>
      <c r="X52" s="136">
        <f>+[1]V15!X54</f>
        <v>0</v>
      </c>
      <c r="Y52" s="136">
        <f>+[1]V15!Y54</f>
        <v>0</v>
      </c>
      <c r="Z52" s="136">
        <f>+[1]V15!Z54</f>
        <v>0</v>
      </c>
      <c r="AA52" s="136">
        <f>+[1]V15!AA54</f>
        <v>0</v>
      </c>
      <c r="AB52" s="136">
        <f>+[1]V15!AB54</f>
        <v>0</v>
      </c>
      <c r="AC52" s="136">
        <f>+[1]V15!AC54</f>
        <v>0</v>
      </c>
      <c r="AD52" s="136">
        <f>+[1]V15!AD54</f>
        <v>0</v>
      </c>
      <c r="AE52" s="136">
        <f>+[1]V15!AE54</f>
        <v>0</v>
      </c>
      <c r="AF52" s="136">
        <f>+[1]V15!AF54</f>
        <v>0</v>
      </c>
      <c r="AG52" s="136">
        <f>+[1]V15!AG54</f>
        <v>0</v>
      </c>
      <c r="AH52" s="136">
        <f>+[1]V15!AH54</f>
        <v>0</v>
      </c>
      <c r="AI52" s="136">
        <f>+[1]V15!AI54</f>
        <v>0</v>
      </c>
      <c r="AJ52" s="136">
        <f>+[1]V15!AJ54</f>
        <v>0</v>
      </c>
    </row>
    <row r="54" spans="1:36">
      <c r="A54" s="133" t="s">
        <v>70</v>
      </c>
    </row>
    <row r="55" spans="1:36">
      <c r="A55" s="133" t="s">
        <v>261</v>
      </c>
    </row>
    <row r="77" spans="1:36" s="245" customFormat="1" ht="15" customHeight="1">
      <c r="A77" s="244" t="s">
        <v>428</v>
      </c>
      <c r="B77" s="245">
        <f>SUMIF($A$14:$A$52,$A77,B$14:B$52)</f>
        <v>158</v>
      </c>
      <c r="C77" s="245">
        <f t="shared" ref="C77:AJ78" si="0">SUMIF($A$14:$A$52,$A77,C$14:C$52)</f>
        <v>144</v>
      </c>
      <c r="D77" s="245">
        <f t="shared" si="0"/>
        <v>309</v>
      </c>
      <c r="E77" s="245">
        <f t="shared" si="0"/>
        <v>281</v>
      </c>
      <c r="F77" s="245">
        <f t="shared" si="0"/>
        <v>29</v>
      </c>
      <c r="G77" s="245">
        <f t="shared" si="0"/>
        <v>13</v>
      </c>
      <c r="H77" s="245">
        <f t="shared" si="0"/>
        <v>0</v>
      </c>
      <c r="I77" s="245">
        <f t="shared" si="0"/>
        <v>9</v>
      </c>
      <c r="J77" s="245">
        <f t="shared" si="0"/>
        <v>17</v>
      </c>
      <c r="K77" s="245">
        <f t="shared" si="0"/>
        <v>11</v>
      </c>
      <c r="L77" s="245">
        <f t="shared" si="0"/>
        <v>17</v>
      </c>
      <c r="M77" s="245">
        <f t="shared" si="0"/>
        <v>17</v>
      </c>
      <c r="N77" s="245">
        <f t="shared" si="0"/>
        <v>15</v>
      </c>
      <c r="O77" s="245">
        <f t="shared" si="0"/>
        <v>0</v>
      </c>
      <c r="P77" s="245">
        <f t="shared" si="0"/>
        <v>18</v>
      </c>
      <c r="Q77" s="245">
        <f t="shared" si="0"/>
        <v>27</v>
      </c>
      <c r="R77" s="245">
        <f t="shared" si="0"/>
        <v>5</v>
      </c>
      <c r="S77" s="245">
        <f t="shared" si="0"/>
        <v>8</v>
      </c>
      <c r="T77" s="245">
        <f t="shared" si="0"/>
        <v>12</v>
      </c>
      <c r="U77" s="245">
        <f t="shared" si="0"/>
        <v>6</v>
      </c>
      <c r="V77" s="245">
        <f t="shared" si="0"/>
        <v>0</v>
      </c>
      <c r="W77" s="245">
        <f t="shared" si="0"/>
        <v>15</v>
      </c>
      <c r="X77" s="245">
        <f t="shared" si="0"/>
        <v>10</v>
      </c>
      <c r="Y77" s="245">
        <f t="shared" si="0"/>
        <v>26</v>
      </c>
      <c r="Z77" s="245">
        <f t="shared" si="0"/>
        <v>17</v>
      </c>
      <c r="AA77" s="245">
        <f t="shared" si="0"/>
        <v>6</v>
      </c>
      <c r="AB77" s="245">
        <f t="shared" si="0"/>
        <v>2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679</v>
      </c>
      <c r="C78" s="245">
        <f t="shared" si="0"/>
        <v>381</v>
      </c>
      <c r="D78" s="245">
        <f t="shared" si="0"/>
        <v>946</v>
      </c>
      <c r="E78" s="245">
        <f t="shared" si="0"/>
        <v>854</v>
      </c>
      <c r="F78" s="245">
        <f t="shared" si="0"/>
        <v>64</v>
      </c>
      <c r="G78" s="245">
        <f t="shared" si="0"/>
        <v>40</v>
      </c>
      <c r="H78" s="245">
        <f t="shared" si="0"/>
        <v>0</v>
      </c>
      <c r="I78" s="245">
        <f t="shared" si="0"/>
        <v>40</v>
      </c>
      <c r="J78" s="245">
        <f t="shared" si="0"/>
        <v>33</v>
      </c>
      <c r="K78" s="245">
        <f t="shared" si="0"/>
        <v>59</v>
      </c>
      <c r="L78" s="245">
        <f t="shared" si="0"/>
        <v>38</v>
      </c>
      <c r="M78" s="245">
        <f t="shared" si="0"/>
        <v>49</v>
      </c>
      <c r="N78" s="245">
        <f t="shared" si="0"/>
        <v>34</v>
      </c>
      <c r="O78" s="245">
        <f t="shared" si="0"/>
        <v>0</v>
      </c>
      <c r="P78" s="245">
        <f t="shared" si="0"/>
        <v>46</v>
      </c>
      <c r="Q78" s="245">
        <f t="shared" si="0"/>
        <v>16</v>
      </c>
      <c r="R78" s="245">
        <f t="shared" si="0"/>
        <v>23</v>
      </c>
      <c r="S78" s="245">
        <f t="shared" si="0"/>
        <v>42</v>
      </c>
      <c r="T78" s="245">
        <f t="shared" si="0"/>
        <v>82</v>
      </c>
      <c r="U78" s="245">
        <f t="shared" si="0"/>
        <v>52</v>
      </c>
      <c r="V78" s="245">
        <f t="shared" si="0"/>
        <v>0</v>
      </c>
      <c r="W78" s="245">
        <f t="shared" si="0"/>
        <v>32</v>
      </c>
      <c r="X78" s="245">
        <f t="shared" si="0"/>
        <v>49</v>
      </c>
      <c r="Y78" s="245">
        <f t="shared" si="0"/>
        <v>89</v>
      </c>
      <c r="Z78" s="245">
        <f t="shared" si="0"/>
        <v>33</v>
      </c>
      <c r="AA78" s="245">
        <f t="shared" si="0"/>
        <v>19</v>
      </c>
      <c r="AB78" s="245">
        <f t="shared" si="0"/>
        <v>9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J78"/>
  <sheetViews>
    <sheetView workbookViewId="0">
      <selection activeCell="Q5" sqref="Q5"/>
    </sheetView>
  </sheetViews>
  <sheetFormatPr defaultRowHeight="15"/>
  <sheetData>
    <row r="1" spans="1:36">
      <c r="A1" s="163" t="s">
        <v>117</v>
      </c>
    </row>
    <row r="3" spans="1:36">
      <c r="A3" s="163" t="s">
        <v>116</v>
      </c>
    </row>
    <row r="4" spans="1:36">
      <c r="A4" s="163" t="s">
        <v>115</v>
      </c>
    </row>
    <row r="5" spans="1:36">
      <c r="A5" s="163" t="s">
        <v>304</v>
      </c>
    </row>
    <row r="6" spans="1:36">
      <c r="A6" s="163" t="s">
        <v>305</v>
      </c>
    </row>
    <row r="8" spans="1:36">
      <c r="A8" s="164" t="s">
        <v>0</v>
      </c>
      <c r="B8" s="164">
        <v>201912</v>
      </c>
      <c r="C8" s="164">
        <v>202001</v>
      </c>
      <c r="D8" s="164">
        <v>202002</v>
      </c>
      <c r="E8" s="164" t="s">
        <v>157</v>
      </c>
      <c r="F8" s="164">
        <v>1</v>
      </c>
      <c r="G8" s="164">
        <v>2</v>
      </c>
      <c r="H8" s="164">
        <v>3</v>
      </c>
      <c r="I8" s="164">
        <v>4</v>
      </c>
      <c r="J8" s="164">
        <v>5</v>
      </c>
      <c r="K8" s="164">
        <v>6</v>
      </c>
      <c r="L8" s="164">
        <v>7</v>
      </c>
      <c r="M8" s="164">
        <v>8</v>
      </c>
      <c r="N8" s="164">
        <v>9</v>
      </c>
      <c r="O8" s="164">
        <v>10</v>
      </c>
      <c r="P8" s="164">
        <v>11</v>
      </c>
      <c r="Q8" s="164">
        <v>12</v>
      </c>
      <c r="R8" s="164">
        <v>13</v>
      </c>
      <c r="S8" s="164">
        <v>14</v>
      </c>
      <c r="T8" s="164">
        <v>15</v>
      </c>
      <c r="U8" s="164">
        <v>16</v>
      </c>
      <c r="V8" s="164">
        <v>17</v>
      </c>
      <c r="W8" s="164">
        <v>18</v>
      </c>
      <c r="X8" s="164">
        <v>19</v>
      </c>
      <c r="Y8" s="164">
        <v>20</v>
      </c>
      <c r="Z8" s="164">
        <v>21</v>
      </c>
      <c r="AA8" s="164">
        <v>22</v>
      </c>
      <c r="AB8" s="164">
        <v>23</v>
      </c>
      <c r="AC8" s="164">
        <v>24</v>
      </c>
      <c r="AD8" s="164">
        <v>25</v>
      </c>
      <c r="AE8" s="164">
        <v>26</v>
      </c>
      <c r="AF8" s="164">
        <v>27</v>
      </c>
      <c r="AG8" s="164">
        <v>28</v>
      </c>
      <c r="AH8" s="164">
        <v>29</v>
      </c>
      <c r="AI8" s="200">
        <v>30</v>
      </c>
      <c r="AJ8" s="200">
        <v>31</v>
      </c>
    </row>
    <row r="9" spans="1:36">
      <c r="A9" s="165" t="str">
        <f>+[1]M11P5D!A11</f>
        <v>Input Qty</v>
      </c>
      <c r="B9" s="165">
        <f>+[1]M11P5D!B11</f>
        <v>151557</v>
      </c>
      <c r="C9" s="165">
        <f>+[1]M11P5D!C11</f>
        <v>164955</v>
      </c>
      <c r="D9" s="165">
        <f>+[1]M11P5D!D11</f>
        <v>177426</v>
      </c>
      <c r="E9" s="165">
        <f>+[1]M11P5D!E11</f>
        <v>191830</v>
      </c>
      <c r="F9" s="165">
        <f>+[1]M11P5D!F11</f>
        <v>13417</v>
      </c>
      <c r="G9" s="165">
        <f>+[1]M11P5D!G11</f>
        <v>11253</v>
      </c>
      <c r="H9" s="165">
        <f>+[1]M11P5D!H11</f>
        <v>733</v>
      </c>
      <c r="I9" s="165">
        <f>+[1]M11P5D!I11</f>
        <v>12063</v>
      </c>
      <c r="J9" s="165">
        <f>+[1]M11P5D!J11</f>
        <v>12790</v>
      </c>
      <c r="K9" s="165">
        <f>+[1]M11P5D!K11</f>
        <v>7299</v>
      </c>
      <c r="L9" s="165">
        <f>+[1]M11P5D!L11</f>
        <v>7515</v>
      </c>
      <c r="M9" s="165">
        <f>+[1]M11P5D!M11</f>
        <v>7142</v>
      </c>
      <c r="N9" s="165">
        <f>+[1]M11P5D!N11</f>
        <v>13466</v>
      </c>
      <c r="O9" s="165">
        <f>+[1]M11P5D!O11</f>
        <v>728</v>
      </c>
      <c r="P9" s="165">
        <f>+[1]M11P5D!P11</f>
        <v>16493</v>
      </c>
      <c r="Q9" s="165">
        <f>+[1]M11P5D!Q11</f>
        <v>11505</v>
      </c>
      <c r="R9" s="165">
        <f>+[1]M11P5D!R11</f>
        <v>8613</v>
      </c>
      <c r="S9" s="165">
        <f>+[1]M11P5D!S11</f>
        <v>7199</v>
      </c>
      <c r="T9" s="165">
        <f>+[1]M11P5D!T11</f>
        <v>10104</v>
      </c>
      <c r="U9" s="165">
        <f>+[1]M11P5D!U11</f>
        <v>10784</v>
      </c>
      <c r="V9" s="165">
        <f>+[1]M11P5D!V11</f>
        <v>1289</v>
      </c>
      <c r="W9" s="165">
        <f>+[1]M11P5D!W11</f>
        <v>6283</v>
      </c>
      <c r="X9" s="165">
        <f>+[1]M11P5D!X11</f>
        <v>7922</v>
      </c>
      <c r="Y9" s="165">
        <f>+[1]M11P5D!Y11</f>
        <v>6293</v>
      </c>
      <c r="Z9" s="165">
        <f>+[1]M11P5D!Z11</f>
        <v>6716</v>
      </c>
      <c r="AA9" s="165">
        <f>+[1]M11P5D!AA11</f>
        <v>6347</v>
      </c>
      <c r="AB9" s="165">
        <f>+[1]M11P5D!AB11</f>
        <v>5061</v>
      </c>
      <c r="AC9" s="165">
        <f>+[1]M11P5D!AC11</f>
        <v>814</v>
      </c>
      <c r="AD9" s="165">
        <f>+[1]M11P5D!AD11</f>
        <v>0</v>
      </c>
      <c r="AE9" s="165">
        <f>+[1]M11P5D!AE11</f>
        <v>0</v>
      </c>
      <c r="AF9" s="165">
        <f>+[1]M11P5D!AF11</f>
        <v>0</v>
      </c>
      <c r="AG9" s="165">
        <f>+[1]M11P5D!AG11</f>
        <v>0</v>
      </c>
      <c r="AH9" s="165">
        <f>+[1]M11P5D!AH11</f>
        <v>0</v>
      </c>
      <c r="AI9" s="165">
        <f>+[1]M11P5D!AI11</f>
        <v>0</v>
      </c>
      <c r="AJ9" s="165">
        <f>+[1]M11P5D!AJ11</f>
        <v>0</v>
      </c>
    </row>
    <row r="10" spans="1:36">
      <c r="A10" s="165" t="str">
        <f>+[1]M11P5D!A12</f>
        <v>Output Qty</v>
      </c>
      <c r="B10" s="165">
        <f>+[1]M11P5D!B12</f>
        <v>123513</v>
      </c>
      <c r="C10" s="165">
        <f>+[1]M11P5D!C12</f>
        <v>131173</v>
      </c>
      <c r="D10" s="165">
        <f>+[1]M11P5D!D12</f>
        <v>132487</v>
      </c>
      <c r="E10" s="165">
        <f>+[1]M11P5D!E12</f>
        <v>159723</v>
      </c>
      <c r="F10" s="165">
        <f>+[1]M11P5D!F12</f>
        <v>10641</v>
      </c>
      <c r="G10" s="165">
        <f>+[1]M11P5D!G12</f>
        <v>10087</v>
      </c>
      <c r="H10" s="165">
        <f>+[1]M11P5D!H12</f>
        <v>0</v>
      </c>
      <c r="I10" s="165">
        <f>+[1]M11P5D!I12</f>
        <v>10026</v>
      </c>
      <c r="J10" s="165">
        <f>+[1]M11P5D!J12</f>
        <v>11808</v>
      </c>
      <c r="K10" s="165">
        <f>+[1]M11P5D!K12</f>
        <v>5562</v>
      </c>
      <c r="L10" s="165">
        <f>+[1]M11P5D!L12</f>
        <v>6356</v>
      </c>
      <c r="M10" s="165">
        <f>+[1]M11P5D!M12</f>
        <v>5803</v>
      </c>
      <c r="N10" s="165">
        <f>+[1]M11P5D!N12</f>
        <v>12059</v>
      </c>
      <c r="O10" s="165">
        <f>+[1]M11P5D!O12</f>
        <v>0</v>
      </c>
      <c r="P10" s="165">
        <f>+[1]M11P5D!P12</f>
        <v>15041</v>
      </c>
      <c r="Q10" s="165">
        <f>+[1]M11P5D!Q12</f>
        <v>10100</v>
      </c>
      <c r="R10" s="165">
        <f>+[1]M11P5D!R12</f>
        <v>7043</v>
      </c>
      <c r="S10" s="165">
        <f>+[1]M11P5D!S12</f>
        <v>6034</v>
      </c>
      <c r="T10" s="165">
        <f>+[1]M11P5D!T12</f>
        <v>8519</v>
      </c>
      <c r="U10" s="165">
        <f>+[1]M11P5D!U12</f>
        <v>9622</v>
      </c>
      <c r="V10" s="165">
        <f>+[1]M11P5D!V12</f>
        <v>0</v>
      </c>
      <c r="W10" s="165">
        <f>+[1]M11P5D!W12</f>
        <v>4512</v>
      </c>
      <c r="X10" s="165">
        <f>+[1]M11P5D!X12</f>
        <v>6010</v>
      </c>
      <c r="Y10" s="165">
        <f>+[1]M11P5D!Y12</f>
        <v>5120</v>
      </c>
      <c r="Z10" s="165">
        <f>+[1]M11P5D!Z12</f>
        <v>5640</v>
      </c>
      <c r="AA10" s="165">
        <f>+[1]M11P5D!AA12</f>
        <v>5479</v>
      </c>
      <c r="AB10" s="165">
        <f>+[1]M11P5D!AB12</f>
        <v>4261</v>
      </c>
      <c r="AC10" s="165">
        <f>+[1]M11P5D!AC12</f>
        <v>0</v>
      </c>
      <c r="AD10" s="165">
        <f>+[1]M11P5D!AD12</f>
        <v>0</v>
      </c>
      <c r="AE10" s="165">
        <f>+[1]M11P5D!AE12</f>
        <v>0</v>
      </c>
      <c r="AF10" s="165">
        <f>+[1]M11P5D!AF12</f>
        <v>0</v>
      </c>
      <c r="AG10" s="165">
        <f>+[1]M11P5D!AG12</f>
        <v>0</v>
      </c>
      <c r="AH10" s="165">
        <f>+[1]M11P5D!AH12</f>
        <v>0</v>
      </c>
      <c r="AI10" s="165">
        <f>+[1]M11P5D!AI12</f>
        <v>0</v>
      </c>
      <c r="AJ10" s="165">
        <f>+[1]M11P5D!AJ12</f>
        <v>0</v>
      </c>
    </row>
    <row r="11" spans="1:36">
      <c r="A11" s="165" t="str">
        <f>+[1]M11P5D!A13</f>
        <v>Reject Qty</v>
      </c>
      <c r="B11" s="165">
        <f>+[1]M11P5D!B13</f>
        <v>28044</v>
      </c>
      <c r="C11" s="165">
        <f>+[1]M11P5D!C13</f>
        <v>33782</v>
      </c>
      <c r="D11" s="165">
        <f>+[1]M11P5D!D13</f>
        <v>44939</v>
      </c>
      <c r="E11" s="165">
        <f>+[1]M11P5D!E13</f>
        <v>32107</v>
      </c>
      <c r="F11" s="165">
        <f>+[1]M11P5D!F13</f>
        <v>2776</v>
      </c>
      <c r="G11" s="165">
        <f>+[1]M11P5D!G13</f>
        <v>1166</v>
      </c>
      <c r="H11" s="165">
        <f>+[1]M11P5D!H13</f>
        <v>733</v>
      </c>
      <c r="I11" s="165">
        <f>+[1]M11P5D!I13</f>
        <v>2037</v>
      </c>
      <c r="J11" s="165">
        <f>+[1]M11P5D!J13</f>
        <v>982</v>
      </c>
      <c r="K11" s="165">
        <f>+[1]M11P5D!K13</f>
        <v>1737</v>
      </c>
      <c r="L11" s="165">
        <f>+[1]M11P5D!L13</f>
        <v>1159</v>
      </c>
      <c r="M11" s="165">
        <f>+[1]M11P5D!M13</f>
        <v>1339</v>
      </c>
      <c r="N11" s="165">
        <f>+[1]M11P5D!N13</f>
        <v>1407</v>
      </c>
      <c r="O11" s="165">
        <f>+[1]M11P5D!O13</f>
        <v>728</v>
      </c>
      <c r="P11" s="165">
        <f>+[1]M11P5D!P13</f>
        <v>1452</v>
      </c>
      <c r="Q11" s="165">
        <f>+[1]M11P5D!Q13</f>
        <v>1405</v>
      </c>
      <c r="R11" s="165">
        <f>+[1]M11P5D!R13</f>
        <v>1570</v>
      </c>
      <c r="S11" s="165">
        <f>+[1]M11P5D!S13</f>
        <v>1165</v>
      </c>
      <c r="T11" s="165">
        <f>+[1]M11P5D!T13</f>
        <v>1585</v>
      </c>
      <c r="U11" s="165">
        <f>+[1]M11P5D!U13</f>
        <v>1162</v>
      </c>
      <c r="V11" s="165">
        <f>+[1]M11P5D!V13</f>
        <v>1289</v>
      </c>
      <c r="W11" s="165">
        <f>+[1]M11P5D!W13</f>
        <v>1771</v>
      </c>
      <c r="X11" s="165">
        <f>+[1]M11P5D!X13</f>
        <v>1912</v>
      </c>
      <c r="Y11" s="165">
        <f>+[1]M11P5D!Y13</f>
        <v>1173</v>
      </c>
      <c r="Z11" s="165">
        <f>+[1]M11P5D!Z13</f>
        <v>1076</v>
      </c>
      <c r="AA11" s="165">
        <f>+[1]M11P5D!AA13</f>
        <v>868</v>
      </c>
      <c r="AB11" s="165">
        <f>+[1]M11P5D!AB13</f>
        <v>800</v>
      </c>
      <c r="AC11" s="165">
        <f>+[1]M11P5D!AC13</f>
        <v>814</v>
      </c>
      <c r="AD11" s="165">
        <f>+[1]M11P5D!AD13</f>
        <v>0</v>
      </c>
      <c r="AE11" s="165">
        <f>+[1]M11P5D!AE13</f>
        <v>0</v>
      </c>
      <c r="AF11" s="165">
        <f>+[1]M11P5D!AF13</f>
        <v>0</v>
      </c>
      <c r="AG11" s="165">
        <f>+[1]M11P5D!AG13</f>
        <v>0</v>
      </c>
      <c r="AH11" s="165">
        <f>+[1]M11P5D!AH13</f>
        <v>0</v>
      </c>
      <c r="AI11" s="165">
        <f>+[1]M11P5D!AI13</f>
        <v>0</v>
      </c>
      <c r="AJ11" s="165">
        <f>+[1]M11P5D!AJ13</f>
        <v>0</v>
      </c>
    </row>
    <row r="12" spans="1:36">
      <c r="A12" s="165" t="str">
        <f>+[1]M11P5D!A14</f>
        <v>%Yield NG</v>
      </c>
      <c r="B12" s="165">
        <f>+[1]M11P5D!B14</f>
        <v>18.503929214750887</v>
      </c>
      <c r="C12" s="165">
        <f>+[1]M11P5D!C14</f>
        <v>20.47952471886272</v>
      </c>
      <c r="D12" s="165">
        <f>+[1]M11P5D!D14</f>
        <v>25.328305885270481</v>
      </c>
      <c r="E12" s="165">
        <f>+[1]M11P5D!E14</f>
        <v>16.737215242662774</v>
      </c>
      <c r="F12" s="165">
        <f>+[1]M11P5D!F14</f>
        <v>20.690169188343148</v>
      </c>
      <c r="G12" s="165">
        <f>+[1]M11P5D!G14</f>
        <v>10.361681329423265</v>
      </c>
      <c r="H12" s="165">
        <f>+[1]M11P5D!H14</f>
        <v>100</v>
      </c>
      <c r="I12" s="165">
        <f>+[1]M11P5D!I14</f>
        <v>16.886346679930366</v>
      </c>
      <c r="J12" s="165">
        <f>+[1]M11P5D!J14</f>
        <v>7.6778733385457389</v>
      </c>
      <c r="K12" s="165">
        <f>+[1]M11P5D!K14</f>
        <v>23.797780517879161</v>
      </c>
      <c r="L12" s="165">
        <f>+[1]M11P5D!L14</f>
        <v>15.422488356620093</v>
      </c>
      <c r="M12" s="165">
        <f>+[1]M11P5D!M14</f>
        <v>18.748249789974796</v>
      </c>
      <c r="N12" s="165">
        <f>+[1]M11P5D!N14</f>
        <v>10.448537056289915</v>
      </c>
      <c r="O12" s="165">
        <f>+[1]M11P5D!O14</f>
        <v>100</v>
      </c>
      <c r="P12" s="165">
        <f>+[1]M11P5D!P14</f>
        <v>8.8037349178439328</v>
      </c>
      <c r="Q12" s="165">
        <f>+[1]M11P5D!Q14</f>
        <v>12.212081703607128</v>
      </c>
      <c r="R12" s="165">
        <f>+[1]M11P5D!R14</f>
        <v>18.228259607569953</v>
      </c>
      <c r="S12" s="165">
        <f>+[1]M11P5D!S14</f>
        <v>16.182803167106545</v>
      </c>
      <c r="T12" s="165">
        <f>+[1]M11P5D!T14</f>
        <v>15.686856690419637</v>
      </c>
      <c r="U12" s="165">
        <f>+[1]M11P5D!U14</f>
        <v>10.775222551928783</v>
      </c>
      <c r="V12" s="165">
        <f>+[1]M11P5D!V14</f>
        <v>100</v>
      </c>
      <c r="W12" s="165">
        <f>+[1]M11P5D!W14</f>
        <v>28.187171733248451</v>
      </c>
      <c r="X12" s="165">
        <f>+[1]M11P5D!X14</f>
        <v>24.13531936379702</v>
      </c>
      <c r="Y12" s="165">
        <f>+[1]M11P5D!Y14</f>
        <v>18.639758461782932</v>
      </c>
      <c r="Z12" s="165">
        <f>+[1]M11P5D!Z14</f>
        <v>16.021441334127456</v>
      </c>
      <c r="AA12" s="165">
        <f>+[1]M11P5D!AA14</f>
        <v>13.675752323932567</v>
      </c>
      <c r="AB12" s="165">
        <f>+[1]M11P5D!AB14</f>
        <v>15.807152736613316</v>
      </c>
      <c r="AC12" s="165">
        <f>+[1]M11P5D!AC14</f>
        <v>100</v>
      </c>
      <c r="AD12" s="165">
        <f>+[1]M11P5D!AD14</f>
        <v>0</v>
      </c>
      <c r="AE12" s="165">
        <f>+[1]M11P5D!AE14</f>
        <v>0</v>
      </c>
      <c r="AF12" s="165">
        <f>+[1]M11P5D!AF14</f>
        <v>0</v>
      </c>
      <c r="AG12" s="165">
        <f>+[1]M11P5D!AG14</f>
        <v>0</v>
      </c>
      <c r="AH12" s="165">
        <f>+[1]M11P5D!AH14</f>
        <v>0</v>
      </c>
      <c r="AI12" s="165">
        <f>+[1]M11P5D!AI14</f>
        <v>0</v>
      </c>
      <c r="AJ12" s="165">
        <f>+[1]M11P5D!AJ14</f>
        <v>0</v>
      </c>
    </row>
    <row r="13" spans="1:36">
      <c r="A13" s="165" t="str">
        <f>+[1]M11P5D!A15</f>
        <v>Reject Group</v>
      </c>
      <c r="B13" s="165">
        <f>+[1]M11P5D!B15</f>
        <v>0</v>
      </c>
      <c r="C13" s="165">
        <f>+[1]M11P5D!C15</f>
        <v>0</v>
      </c>
      <c r="D13" s="165">
        <f>+[1]M11P5D!D15</f>
        <v>0</v>
      </c>
      <c r="E13" s="165">
        <f>+[1]M11P5D!E15</f>
        <v>0</v>
      </c>
      <c r="F13" s="165">
        <f>+[1]M11P5D!F15</f>
        <v>0</v>
      </c>
      <c r="G13" s="165">
        <f>+[1]M11P5D!G15</f>
        <v>0</v>
      </c>
      <c r="H13" s="165">
        <f>+[1]M11P5D!H15</f>
        <v>0</v>
      </c>
      <c r="I13" s="165">
        <f>+[1]M11P5D!I15</f>
        <v>0</v>
      </c>
      <c r="J13" s="165">
        <f>+[1]M11P5D!J15</f>
        <v>0</v>
      </c>
      <c r="K13" s="165">
        <f>+[1]M11P5D!K15</f>
        <v>0</v>
      </c>
      <c r="L13" s="165">
        <f>+[1]M11P5D!L15</f>
        <v>0</v>
      </c>
      <c r="M13" s="165">
        <f>+[1]M11P5D!M15</f>
        <v>0</v>
      </c>
      <c r="N13" s="165">
        <f>+[1]M11P5D!N15</f>
        <v>0</v>
      </c>
      <c r="O13" s="165">
        <f>+[1]M11P5D!O15</f>
        <v>0</v>
      </c>
      <c r="P13" s="165">
        <f>+[1]M11P5D!P15</f>
        <v>0</v>
      </c>
      <c r="Q13" s="165">
        <f>+[1]M11P5D!Q15</f>
        <v>0</v>
      </c>
      <c r="R13" s="165">
        <f>+[1]M11P5D!R15</f>
        <v>0</v>
      </c>
      <c r="S13" s="165">
        <f>+[1]M11P5D!S15</f>
        <v>0</v>
      </c>
      <c r="T13" s="165">
        <f>+[1]M11P5D!T15</f>
        <v>0</v>
      </c>
      <c r="U13" s="165">
        <f>+[1]M11P5D!U15</f>
        <v>0</v>
      </c>
      <c r="V13" s="165">
        <f>+[1]M11P5D!V15</f>
        <v>0</v>
      </c>
      <c r="W13" s="165">
        <f>+[1]M11P5D!W15</f>
        <v>0</v>
      </c>
      <c r="X13" s="165">
        <f>+[1]M11P5D!X15</f>
        <v>0</v>
      </c>
      <c r="Y13" s="165">
        <f>+[1]M11P5D!Y15</f>
        <v>0</v>
      </c>
      <c r="Z13" s="165">
        <f>+[1]M11P5D!Z15</f>
        <v>0</v>
      </c>
      <c r="AA13" s="165">
        <f>+[1]M11P5D!AA15</f>
        <v>0</v>
      </c>
      <c r="AB13" s="165">
        <f>+[1]M11P5D!AB15</f>
        <v>0</v>
      </c>
      <c r="AC13" s="165">
        <f>+[1]M11P5D!AC15</f>
        <v>0</v>
      </c>
      <c r="AD13" s="165">
        <f>+[1]M11P5D!AD15</f>
        <v>0</v>
      </c>
      <c r="AE13" s="165">
        <f>+[1]M11P5D!AE15</f>
        <v>0</v>
      </c>
      <c r="AF13" s="165">
        <f>+[1]M11P5D!AF15</f>
        <v>0</v>
      </c>
      <c r="AG13" s="165">
        <f>+[1]M11P5D!AG15</f>
        <v>0</v>
      </c>
      <c r="AH13" s="165">
        <f>+[1]M11P5D!AH15</f>
        <v>0</v>
      </c>
      <c r="AI13" s="165">
        <f>+[1]M11P5D!AI15</f>
        <v>0</v>
      </c>
      <c r="AJ13" s="165">
        <f>+[1]M11P5D!AJ15</f>
        <v>0</v>
      </c>
    </row>
    <row r="14" spans="1:36">
      <c r="A14" s="165" t="str">
        <f>+[1]M11P5D!A16</f>
        <v>ADJUST MACHINE</v>
      </c>
      <c r="B14" s="165">
        <f>+[1]M11P5D!B16</f>
        <v>131</v>
      </c>
      <c r="C14" s="165">
        <f>+[1]M11P5D!C16</f>
        <v>74</v>
      </c>
      <c r="D14" s="165">
        <f>+[1]M11P5D!D16</f>
        <v>101</v>
      </c>
      <c r="E14" s="165">
        <f>+[1]M11P5D!E16</f>
        <v>62</v>
      </c>
      <c r="F14" s="165">
        <f>+[1]M11P5D!F16</f>
        <v>2</v>
      </c>
      <c r="G14" s="165">
        <f>+[1]M11P5D!G16</f>
        <v>0</v>
      </c>
      <c r="H14" s="165">
        <f>+[1]M11P5D!H16</f>
        <v>2</v>
      </c>
      <c r="I14" s="165">
        <f>+[1]M11P5D!I16</f>
        <v>0</v>
      </c>
      <c r="J14" s="165">
        <f>+[1]M11P5D!J16</f>
        <v>5</v>
      </c>
      <c r="K14" s="165">
        <f>+[1]M11P5D!K16</f>
        <v>1</v>
      </c>
      <c r="L14" s="165">
        <f>+[1]M11P5D!L16</f>
        <v>0</v>
      </c>
      <c r="M14" s="165">
        <f>+[1]M11P5D!M16</f>
        <v>5</v>
      </c>
      <c r="N14" s="165">
        <f>+[1]M11P5D!N16</f>
        <v>1</v>
      </c>
      <c r="O14" s="165">
        <f>+[1]M11P5D!O16</f>
        <v>3</v>
      </c>
      <c r="P14" s="165">
        <f>+[1]M11P5D!P16</f>
        <v>7</v>
      </c>
      <c r="Q14" s="165">
        <f>+[1]M11P5D!Q16</f>
        <v>0</v>
      </c>
      <c r="R14" s="165">
        <f>+[1]M11P5D!R16</f>
        <v>0</v>
      </c>
      <c r="S14" s="165">
        <f>+[1]M11P5D!S16</f>
        <v>4</v>
      </c>
      <c r="T14" s="165">
        <f>+[1]M11P5D!T16</f>
        <v>11</v>
      </c>
      <c r="U14" s="165">
        <f>+[1]M11P5D!U16</f>
        <v>0</v>
      </c>
      <c r="V14" s="165">
        <f>+[1]M11P5D!V16</f>
        <v>3</v>
      </c>
      <c r="W14" s="165">
        <f>+[1]M11P5D!W16</f>
        <v>4</v>
      </c>
      <c r="X14" s="165">
        <f>+[1]M11P5D!X16</f>
        <v>2</v>
      </c>
      <c r="Y14" s="165">
        <f>+[1]M11P5D!Y16</f>
        <v>0</v>
      </c>
      <c r="Z14" s="165">
        <f>+[1]M11P5D!Z16</f>
        <v>1</v>
      </c>
      <c r="AA14" s="165">
        <f>+[1]M11P5D!AA16</f>
        <v>7</v>
      </c>
      <c r="AB14" s="165">
        <f>+[1]M11P5D!AB16</f>
        <v>2</v>
      </c>
      <c r="AC14" s="165">
        <f>+[1]M11P5D!AC16</f>
        <v>2</v>
      </c>
      <c r="AD14" s="165">
        <f>+[1]M11P5D!AD16</f>
        <v>0</v>
      </c>
      <c r="AE14" s="165">
        <f>+[1]M11P5D!AE16</f>
        <v>0</v>
      </c>
      <c r="AF14" s="165">
        <f>+[1]M11P5D!AF16</f>
        <v>0</v>
      </c>
      <c r="AG14" s="165">
        <f>+[1]M11P5D!AG16</f>
        <v>0</v>
      </c>
      <c r="AH14" s="165">
        <f>+[1]M11P5D!AH16</f>
        <v>0</v>
      </c>
      <c r="AI14" s="165">
        <f>+[1]M11P5D!AI16</f>
        <v>0</v>
      </c>
      <c r="AJ14" s="165">
        <f>+[1]M11P5D!AJ16</f>
        <v>0</v>
      </c>
    </row>
    <row r="15" spans="1:36">
      <c r="A15" s="165" t="str">
        <f>+[1]M11P5D!A17</f>
        <v>ANGLE</v>
      </c>
      <c r="B15" s="165">
        <f>+[1]M11P5D!B17</f>
        <v>0</v>
      </c>
      <c r="C15" s="165">
        <f>+[1]M11P5D!C17</f>
        <v>0</v>
      </c>
      <c r="D15" s="165">
        <f>+[1]M11P5D!D17</f>
        <v>0</v>
      </c>
      <c r="E15" s="165">
        <f>+[1]M11P5D!E17</f>
        <v>0</v>
      </c>
      <c r="F15" s="165">
        <f>+[1]M11P5D!F17</f>
        <v>0</v>
      </c>
      <c r="G15" s="165">
        <f>+[1]M11P5D!G17</f>
        <v>0</v>
      </c>
      <c r="H15" s="165">
        <f>+[1]M11P5D!H17</f>
        <v>0</v>
      </c>
      <c r="I15" s="165">
        <f>+[1]M11P5D!I17</f>
        <v>0</v>
      </c>
      <c r="J15" s="165">
        <f>+[1]M11P5D!J17</f>
        <v>0</v>
      </c>
      <c r="K15" s="165">
        <f>+[1]M11P5D!K17</f>
        <v>0</v>
      </c>
      <c r="L15" s="165">
        <f>+[1]M11P5D!L17</f>
        <v>0</v>
      </c>
      <c r="M15" s="165">
        <f>+[1]M11P5D!M17</f>
        <v>0</v>
      </c>
      <c r="N15" s="165">
        <f>+[1]M11P5D!N17</f>
        <v>0</v>
      </c>
      <c r="O15" s="165">
        <f>+[1]M11P5D!O17</f>
        <v>0</v>
      </c>
      <c r="P15" s="165">
        <f>+[1]M11P5D!P17</f>
        <v>0</v>
      </c>
      <c r="Q15" s="165">
        <f>+[1]M11P5D!Q17</f>
        <v>0</v>
      </c>
      <c r="R15" s="165">
        <f>+[1]M11P5D!R17</f>
        <v>0</v>
      </c>
      <c r="S15" s="165">
        <f>+[1]M11P5D!S17</f>
        <v>0</v>
      </c>
      <c r="T15" s="165">
        <f>+[1]M11P5D!T17</f>
        <v>0</v>
      </c>
      <c r="U15" s="165">
        <f>+[1]M11P5D!U17</f>
        <v>0</v>
      </c>
      <c r="V15" s="165">
        <f>+[1]M11P5D!V17</f>
        <v>0</v>
      </c>
      <c r="W15" s="165">
        <f>+[1]M11P5D!W17</f>
        <v>0</v>
      </c>
      <c r="X15" s="165">
        <f>+[1]M11P5D!X17</f>
        <v>0</v>
      </c>
      <c r="Y15" s="165">
        <f>+[1]M11P5D!Y17</f>
        <v>0</v>
      </c>
      <c r="Z15" s="165">
        <f>+[1]M11P5D!Z17</f>
        <v>0</v>
      </c>
      <c r="AA15" s="165">
        <f>+[1]M11P5D!AA17</f>
        <v>0</v>
      </c>
      <c r="AB15" s="165">
        <f>+[1]M11P5D!AB17</f>
        <v>0</v>
      </c>
      <c r="AC15" s="165">
        <f>+[1]M11P5D!AC17</f>
        <v>0</v>
      </c>
      <c r="AD15" s="165">
        <f>+[1]M11P5D!AD17</f>
        <v>0</v>
      </c>
      <c r="AE15" s="165">
        <f>+[1]M11P5D!AE17</f>
        <v>0</v>
      </c>
      <c r="AF15" s="165">
        <f>+[1]M11P5D!AF17</f>
        <v>0</v>
      </c>
      <c r="AG15" s="165">
        <f>+[1]M11P5D!AG17</f>
        <v>0</v>
      </c>
      <c r="AH15" s="165">
        <f>+[1]M11P5D!AH17</f>
        <v>0</v>
      </c>
      <c r="AI15" s="165">
        <f>+[1]M11P5D!AI17</f>
        <v>0</v>
      </c>
      <c r="AJ15" s="165">
        <f>+[1]M11P5D!AJ17</f>
        <v>0</v>
      </c>
    </row>
    <row r="16" spans="1:36">
      <c r="A16" s="165" t="str">
        <f>+[1]M11P5D!A18</f>
        <v>BURR ALL</v>
      </c>
      <c r="B16" s="165">
        <f>+[1]M11P5D!B18</f>
        <v>314</v>
      </c>
      <c r="C16" s="165">
        <f>+[1]M11P5D!C18</f>
        <v>319</v>
      </c>
      <c r="D16" s="165">
        <f>+[1]M11P5D!D18</f>
        <v>323</v>
      </c>
      <c r="E16" s="165">
        <f>+[1]M11P5D!E18</f>
        <v>387</v>
      </c>
      <c r="F16" s="165">
        <f>+[1]M11P5D!F18</f>
        <v>5</v>
      </c>
      <c r="G16" s="165">
        <f>+[1]M11P5D!G18</f>
        <v>0</v>
      </c>
      <c r="H16" s="165">
        <f>+[1]M11P5D!H18</f>
        <v>0</v>
      </c>
      <c r="I16" s="165">
        <f>+[1]M11P5D!I18</f>
        <v>0</v>
      </c>
      <c r="J16" s="165">
        <f>+[1]M11P5D!J18</f>
        <v>2</v>
      </c>
      <c r="K16" s="165">
        <f>+[1]M11P5D!K18</f>
        <v>13</v>
      </c>
      <c r="L16" s="165">
        <f>+[1]M11P5D!L18</f>
        <v>11</v>
      </c>
      <c r="M16" s="165">
        <f>+[1]M11P5D!M18</f>
        <v>1</v>
      </c>
      <c r="N16" s="165">
        <f>+[1]M11P5D!N18</f>
        <v>0</v>
      </c>
      <c r="O16" s="165">
        <f>+[1]M11P5D!O18</f>
        <v>0</v>
      </c>
      <c r="P16" s="165">
        <f>+[1]M11P5D!P18</f>
        <v>131</v>
      </c>
      <c r="Q16" s="165">
        <f>+[1]M11P5D!Q18</f>
        <v>219</v>
      </c>
      <c r="R16" s="165">
        <f>+[1]M11P5D!R18</f>
        <v>1</v>
      </c>
      <c r="S16" s="165">
        <f>+[1]M11P5D!S18</f>
        <v>0</v>
      </c>
      <c r="T16" s="165">
        <f>+[1]M11P5D!T18</f>
        <v>0</v>
      </c>
      <c r="U16" s="165">
        <f>+[1]M11P5D!U18</f>
        <v>1</v>
      </c>
      <c r="V16" s="165">
        <f>+[1]M11P5D!V18</f>
        <v>0</v>
      </c>
      <c r="W16" s="165">
        <f>+[1]M11P5D!W18</f>
        <v>0</v>
      </c>
      <c r="X16" s="165">
        <f>+[1]M11P5D!X18</f>
        <v>3</v>
      </c>
      <c r="Y16" s="165">
        <f>+[1]M11P5D!Y18</f>
        <v>0</v>
      </c>
      <c r="Z16" s="165">
        <f>+[1]M11P5D!Z18</f>
        <v>0</v>
      </c>
      <c r="AA16" s="165">
        <f>+[1]M11P5D!AA18</f>
        <v>0</v>
      </c>
      <c r="AB16" s="165">
        <f>+[1]M11P5D!AB18</f>
        <v>0</v>
      </c>
      <c r="AC16" s="165">
        <f>+[1]M11P5D!AC18</f>
        <v>0</v>
      </c>
      <c r="AD16" s="165">
        <f>+[1]M11P5D!AD18</f>
        <v>0</v>
      </c>
      <c r="AE16" s="165">
        <f>+[1]M11P5D!AE18</f>
        <v>0</v>
      </c>
      <c r="AF16" s="165">
        <f>+[1]M11P5D!AF18</f>
        <v>0</v>
      </c>
      <c r="AG16" s="165">
        <f>+[1]M11P5D!AG18</f>
        <v>0</v>
      </c>
      <c r="AH16" s="165">
        <f>+[1]M11P5D!AH18</f>
        <v>0</v>
      </c>
      <c r="AI16" s="165">
        <f>+[1]M11P5D!AI18</f>
        <v>0</v>
      </c>
      <c r="AJ16" s="165">
        <f>+[1]M11P5D!AJ18</f>
        <v>0</v>
      </c>
    </row>
    <row r="17" spans="1:36">
      <c r="A17" s="165" t="str">
        <f>+[1]M11P5D!A19</f>
        <v>CONTAM ALL</v>
      </c>
      <c r="B17" s="165">
        <f>+[1]M11P5D!B19</f>
        <v>16</v>
      </c>
      <c r="C17" s="165">
        <f>+[1]M11P5D!C19</f>
        <v>47</v>
      </c>
      <c r="D17" s="165">
        <f>+[1]M11P5D!D19</f>
        <v>61</v>
      </c>
      <c r="E17" s="165">
        <f>+[1]M11P5D!E19</f>
        <v>233</v>
      </c>
      <c r="F17" s="165">
        <f>+[1]M11P5D!F19</f>
        <v>6</v>
      </c>
      <c r="G17" s="165">
        <f>+[1]M11P5D!G19</f>
        <v>2</v>
      </c>
      <c r="H17" s="165">
        <f>+[1]M11P5D!H19</f>
        <v>0</v>
      </c>
      <c r="I17" s="165">
        <f>+[1]M11P5D!I19</f>
        <v>13</v>
      </c>
      <c r="J17" s="165">
        <f>+[1]M11P5D!J19</f>
        <v>3</v>
      </c>
      <c r="K17" s="165">
        <f>+[1]M11P5D!K19</f>
        <v>2</v>
      </c>
      <c r="L17" s="165">
        <f>+[1]M11P5D!L19</f>
        <v>4</v>
      </c>
      <c r="M17" s="165">
        <f>+[1]M11P5D!M19</f>
        <v>12</v>
      </c>
      <c r="N17" s="165">
        <f>+[1]M11P5D!N19</f>
        <v>19</v>
      </c>
      <c r="O17" s="165">
        <f>+[1]M11P5D!O19</f>
        <v>0</v>
      </c>
      <c r="P17" s="165">
        <f>+[1]M11P5D!P19</f>
        <v>7</v>
      </c>
      <c r="Q17" s="165">
        <f>+[1]M11P5D!Q19</f>
        <v>16</v>
      </c>
      <c r="R17" s="165">
        <f>+[1]M11P5D!R19</f>
        <v>52</v>
      </c>
      <c r="S17" s="165">
        <f>+[1]M11P5D!S19</f>
        <v>15</v>
      </c>
      <c r="T17" s="165">
        <f>+[1]M11P5D!T19</f>
        <v>14</v>
      </c>
      <c r="U17" s="165">
        <f>+[1]M11P5D!U19</f>
        <v>10</v>
      </c>
      <c r="V17" s="165">
        <f>+[1]M11P5D!V19</f>
        <v>0</v>
      </c>
      <c r="W17" s="165">
        <f>+[1]M11P5D!W19</f>
        <v>6</v>
      </c>
      <c r="X17" s="165">
        <f>+[1]M11P5D!X19</f>
        <v>14</v>
      </c>
      <c r="Y17" s="165">
        <f>+[1]M11P5D!Y19</f>
        <v>12</v>
      </c>
      <c r="Z17" s="165">
        <f>+[1]M11P5D!Z19</f>
        <v>20</v>
      </c>
      <c r="AA17" s="165">
        <f>+[1]M11P5D!AA19</f>
        <v>4</v>
      </c>
      <c r="AB17" s="165">
        <f>+[1]M11P5D!AB19</f>
        <v>2</v>
      </c>
      <c r="AC17" s="165">
        <f>+[1]M11P5D!AC19</f>
        <v>0</v>
      </c>
      <c r="AD17" s="165">
        <f>+[1]M11P5D!AD19</f>
        <v>0</v>
      </c>
      <c r="AE17" s="165">
        <f>+[1]M11P5D!AE19</f>
        <v>0</v>
      </c>
      <c r="AF17" s="165">
        <f>+[1]M11P5D!AF19</f>
        <v>0</v>
      </c>
      <c r="AG17" s="165">
        <f>+[1]M11P5D!AG19</f>
        <v>0</v>
      </c>
      <c r="AH17" s="165">
        <f>+[1]M11P5D!AH19</f>
        <v>0</v>
      </c>
      <c r="AI17" s="165">
        <f>+[1]M11P5D!AI19</f>
        <v>0</v>
      </c>
      <c r="AJ17" s="165">
        <f>+[1]M11P5D!AJ19</f>
        <v>0</v>
      </c>
    </row>
    <row r="18" spans="1:36">
      <c r="A18" s="165" t="str">
        <f>+[1]M11P5D!A20</f>
        <v>CUT NG</v>
      </c>
      <c r="B18" s="165">
        <f>+[1]M11P5D!B20</f>
        <v>259</v>
      </c>
      <c r="C18" s="165">
        <f>+[1]M11P5D!C20</f>
        <v>23</v>
      </c>
      <c r="D18" s="165">
        <f>+[1]M11P5D!D20</f>
        <v>358</v>
      </c>
      <c r="E18" s="165">
        <f>+[1]M11P5D!E20</f>
        <v>253</v>
      </c>
      <c r="F18" s="165">
        <f>+[1]M11P5D!F20</f>
        <v>1</v>
      </c>
      <c r="G18" s="165">
        <f>+[1]M11P5D!G20</f>
        <v>181</v>
      </c>
      <c r="H18" s="165">
        <f>+[1]M11P5D!H20</f>
        <v>0</v>
      </c>
      <c r="I18" s="165">
        <f>+[1]M11P5D!I20</f>
        <v>1</v>
      </c>
      <c r="J18" s="165">
        <f>+[1]M11P5D!J20</f>
        <v>0</v>
      </c>
      <c r="K18" s="165">
        <f>+[1]M11P5D!K20</f>
        <v>0</v>
      </c>
      <c r="L18" s="165">
        <f>+[1]M11P5D!L20</f>
        <v>43</v>
      </c>
      <c r="M18" s="165">
        <f>+[1]M11P5D!M20</f>
        <v>0</v>
      </c>
      <c r="N18" s="165">
        <f>+[1]M11P5D!N20</f>
        <v>3</v>
      </c>
      <c r="O18" s="165">
        <f>+[1]M11P5D!O20</f>
        <v>0</v>
      </c>
      <c r="P18" s="165">
        <f>+[1]M11P5D!P20</f>
        <v>2</v>
      </c>
      <c r="Q18" s="165">
        <f>+[1]M11P5D!Q20</f>
        <v>6</v>
      </c>
      <c r="R18" s="165">
        <f>+[1]M11P5D!R20</f>
        <v>0</v>
      </c>
      <c r="S18" s="165">
        <f>+[1]M11P5D!S20</f>
        <v>4</v>
      </c>
      <c r="T18" s="165">
        <f>+[1]M11P5D!T20</f>
        <v>2</v>
      </c>
      <c r="U18" s="165">
        <f>+[1]M11P5D!U20</f>
        <v>8</v>
      </c>
      <c r="V18" s="165">
        <f>+[1]M11P5D!V20</f>
        <v>0</v>
      </c>
      <c r="W18" s="165">
        <f>+[1]M11P5D!W20</f>
        <v>1</v>
      </c>
      <c r="X18" s="165">
        <f>+[1]M11P5D!X20</f>
        <v>0</v>
      </c>
      <c r="Y18" s="165">
        <f>+[1]M11P5D!Y20</f>
        <v>1</v>
      </c>
      <c r="Z18" s="165">
        <f>+[1]M11P5D!Z20</f>
        <v>0</v>
      </c>
      <c r="AA18" s="165">
        <f>+[1]M11P5D!AA20</f>
        <v>0</v>
      </c>
      <c r="AB18" s="165">
        <f>+[1]M11P5D!AB20</f>
        <v>0</v>
      </c>
      <c r="AC18" s="165">
        <f>+[1]M11P5D!AC20</f>
        <v>0</v>
      </c>
      <c r="AD18" s="165">
        <f>+[1]M11P5D!AD20</f>
        <v>0</v>
      </c>
      <c r="AE18" s="165">
        <f>+[1]M11P5D!AE20</f>
        <v>0</v>
      </c>
      <c r="AF18" s="165">
        <f>+[1]M11P5D!AF20</f>
        <v>0</v>
      </c>
      <c r="AG18" s="165">
        <f>+[1]M11P5D!AG20</f>
        <v>0</v>
      </c>
      <c r="AH18" s="165">
        <f>+[1]M11P5D!AH20</f>
        <v>0</v>
      </c>
      <c r="AI18" s="165">
        <f>+[1]M11P5D!AI20</f>
        <v>0</v>
      </c>
      <c r="AJ18" s="165">
        <f>+[1]M11P5D!AJ20</f>
        <v>0</v>
      </c>
    </row>
    <row r="19" spans="1:36" s="80" customFormat="1">
      <c r="A19" s="165" t="str">
        <f>+[1]M11P5D!A21</f>
        <v>DENT ALL</v>
      </c>
      <c r="B19" s="165">
        <f>+[1]M11P5D!B21</f>
        <v>224</v>
      </c>
      <c r="C19" s="165">
        <f>+[1]M11P5D!C21</f>
        <v>327</v>
      </c>
      <c r="D19" s="165">
        <f>+[1]M11P5D!D21</f>
        <v>429</v>
      </c>
      <c r="E19" s="165">
        <f>+[1]M11P5D!E21</f>
        <v>470</v>
      </c>
      <c r="F19" s="165">
        <f>+[1]M11P5D!F21</f>
        <v>39</v>
      </c>
      <c r="G19" s="165">
        <f>+[1]M11P5D!G21</f>
        <v>8</v>
      </c>
      <c r="H19" s="165">
        <f>+[1]M11P5D!H21</f>
        <v>0</v>
      </c>
      <c r="I19" s="165">
        <f>+[1]M11P5D!I21</f>
        <v>40</v>
      </c>
      <c r="J19" s="165">
        <f>+[1]M11P5D!J21</f>
        <v>32</v>
      </c>
      <c r="K19" s="165">
        <f>+[1]M11P5D!K21</f>
        <v>14</v>
      </c>
      <c r="L19" s="165">
        <f>+[1]M11P5D!L21</f>
        <v>11</v>
      </c>
      <c r="M19" s="165">
        <f>+[1]M11P5D!M21</f>
        <v>11</v>
      </c>
      <c r="N19" s="165">
        <f>+[1]M11P5D!N21</f>
        <v>68</v>
      </c>
      <c r="O19" s="165">
        <f>+[1]M11P5D!O21</f>
        <v>0</v>
      </c>
      <c r="P19" s="165">
        <f>+[1]M11P5D!P21</f>
        <v>32</v>
      </c>
      <c r="Q19" s="165">
        <f>+[1]M11P5D!Q21</f>
        <v>34</v>
      </c>
      <c r="R19" s="165">
        <f>+[1]M11P5D!R21</f>
        <v>26</v>
      </c>
      <c r="S19" s="165">
        <f>+[1]M11P5D!S21</f>
        <v>13</v>
      </c>
      <c r="T19" s="165">
        <f>+[1]M11P5D!T21</f>
        <v>19</v>
      </c>
      <c r="U19" s="165">
        <f>+[1]M11P5D!U21</f>
        <v>24</v>
      </c>
      <c r="V19" s="165">
        <f>+[1]M11P5D!V21</f>
        <v>0</v>
      </c>
      <c r="W19" s="165">
        <f>+[1]M11P5D!W21</f>
        <v>16</v>
      </c>
      <c r="X19" s="165">
        <f>+[1]M11P5D!X21</f>
        <v>44</v>
      </c>
      <c r="Y19" s="165">
        <f>+[1]M11P5D!Y21</f>
        <v>9</v>
      </c>
      <c r="Z19" s="165">
        <f>+[1]M11P5D!Z21</f>
        <v>12</v>
      </c>
      <c r="AA19" s="165">
        <f>+[1]M11P5D!AA21</f>
        <v>7</v>
      </c>
      <c r="AB19" s="165">
        <f>+[1]M11P5D!AB21</f>
        <v>11</v>
      </c>
      <c r="AC19" s="165">
        <f>+[1]M11P5D!AC21</f>
        <v>0</v>
      </c>
      <c r="AD19" s="165">
        <f>+[1]M11P5D!AD21</f>
        <v>0</v>
      </c>
      <c r="AE19" s="165">
        <f>+[1]M11P5D!AE21</f>
        <v>0</v>
      </c>
      <c r="AF19" s="165">
        <f>+[1]M11P5D!AF21</f>
        <v>0</v>
      </c>
      <c r="AG19" s="165">
        <f>+[1]M11P5D!AG21</f>
        <v>0</v>
      </c>
      <c r="AH19" s="165">
        <f>+[1]M11P5D!AH21</f>
        <v>0</v>
      </c>
      <c r="AI19" s="165">
        <f>+[1]M11P5D!AI21</f>
        <v>0</v>
      </c>
      <c r="AJ19" s="165">
        <f>+[1]M11P5D!AJ21</f>
        <v>0</v>
      </c>
    </row>
    <row r="20" spans="1:36">
      <c r="A20" s="165" t="str">
        <f>+[1]M11P5D!A22</f>
        <v>DRILL/SCREW NG</v>
      </c>
      <c r="B20" s="165">
        <f>+[1]M11P5D!B22</f>
        <v>156</v>
      </c>
      <c r="C20" s="165">
        <f>+[1]M11P5D!C22</f>
        <v>249</v>
      </c>
      <c r="D20" s="165">
        <f>+[1]M11P5D!D22</f>
        <v>326</v>
      </c>
      <c r="E20" s="165">
        <f>+[1]M11P5D!E22</f>
        <v>703</v>
      </c>
      <c r="F20" s="165">
        <f>+[1]M11P5D!F22</f>
        <v>3</v>
      </c>
      <c r="G20" s="165">
        <f>+[1]M11P5D!G22</f>
        <v>1</v>
      </c>
      <c r="H20" s="165">
        <f>+[1]M11P5D!H22</f>
        <v>0</v>
      </c>
      <c r="I20" s="165">
        <f>+[1]M11P5D!I22</f>
        <v>0</v>
      </c>
      <c r="J20" s="165">
        <f>+[1]M11P5D!J22</f>
        <v>49</v>
      </c>
      <c r="K20" s="165">
        <f>+[1]M11P5D!K22</f>
        <v>33</v>
      </c>
      <c r="L20" s="165">
        <f>+[1]M11P5D!L22</f>
        <v>24</v>
      </c>
      <c r="M20" s="165">
        <f>+[1]M11P5D!M22</f>
        <v>44</v>
      </c>
      <c r="N20" s="165">
        <f>+[1]M11P5D!N22</f>
        <v>39</v>
      </c>
      <c r="O20" s="165">
        <f>+[1]M11P5D!O22</f>
        <v>0</v>
      </c>
      <c r="P20" s="165">
        <f>+[1]M11P5D!P22</f>
        <v>86</v>
      </c>
      <c r="Q20" s="165">
        <f>+[1]M11P5D!Q22</f>
        <v>165</v>
      </c>
      <c r="R20" s="165">
        <f>+[1]M11P5D!R22</f>
        <v>14</v>
      </c>
      <c r="S20" s="165">
        <f>+[1]M11P5D!S22</f>
        <v>27</v>
      </c>
      <c r="T20" s="165">
        <f>+[1]M11P5D!T22</f>
        <v>155</v>
      </c>
      <c r="U20" s="165">
        <f>+[1]M11P5D!U22</f>
        <v>12</v>
      </c>
      <c r="V20" s="165">
        <f>+[1]M11P5D!V22</f>
        <v>0</v>
      </c>
      <c r="W20" s="165">
        <f>+[1]M11P5D!W22</f>
        <v>2</v>
      </c>
      <c r="X20" s="165">
        <f>+[1]M11P5D!X22</f>
        <v>8</v>
      </c>
      <c r="Y20" s="165">
        <f>+[1]M11P5D!Y22</f>
        <v>14</v>
      </c>
      <c r="Z20" s="165">
        <f>+[1]M11P5D!Z22</f>
        <v>25</v>
      </c>
      <c r="AA20" s="165">
        <f>+[1]M11P5D!AA22</f>
        <v>0</v>
      </c>
      <c r="AB20" s="165">
        <f>+[1]M11P5D!AB22</f>
        <v>1</v>
      </c>
      <c r="AC20" s="165">
        <f>+[1]M11P5D!AC22</f>
        <v>1</v>
      </c>
      <c r="AD20" s="165">
        <f>+[1]M11P5D!AD22</f>
        <v>0</v>
      </c>
      <c r="AE20" s="165">
        <f>+[1]M11P5D!AE22</f>
        <v>0</v>
      </c>
      <c r="AF20" s="165">
        <f>+[1]M11P5D!AF22</f>
        <v>0</v>
      </c>
      <c r="AG20" s="165">
        <f>+[1]M11P5D!AG22</f>
        <v>0</v>
      </c>
      <c r="AH20" s="165">
        <f>+[1]M11P5D!AH22</f>
        <v>0</v>
      </c>
      <c r="AI20" s="165">
        <f>+[1]M11P5D!AI22</f>
        <v>0</v>
      </c>
      <c r="AJ20" s="165">
        <f>+[1]M11P5D!AJ22</f>
        <v>0</v>
      </c>
    </row>
    <row r="21" spans="1:36">
      <c r="A21" s="165" t="str">
        <f>+[1]M11P5D!A23</f>
        <v>GEOMETRY</v>
      </c>
      <c r="B21" s="165">
        <f>+[1]M11P5D!B23</f>
        <v>0</v>
      </c>
      <c r="C21" s="165">
        <f>+[1]M11P5D!C23</f>
        <v>0</v>
      </c>
      <c r="D21" s="165">
        <f>+[1]M11P5D!D23</f>
        <v>0</v>
      </c>
      <c r="E21" s="165">
        <f>+[1]M11P5D!E23</f>
        <v>0</v>
      </c>
      <c r="F21" s="165">
        <f>+[1]M11P5D!F23</f>
        <v>0</v>
      </c>
      <c r="G21" s="165">
        <f>+[1]M11P5D!G23</f>
        <v>0</v>
      </c>
      <c r="H21" s="165">
        <f>+[1]M11P5D!H23</f>
        <v>0</v>
      </c>
      <c r="I21" s="165">
        <f>+[1]M11P5D!I23</f>
        <v>0</v>
      </c>
      <c r="J21" s="165">
        <f>+[1]M11P5D!J23</f>
        <v>0</v>
      </c>
      <c r="K21" s="165">
        <f>+[1]M11P5D!K23</f>
        <v>0</v>
      </c>
      <c r="L21" s="165">
        <f>+[1]M11P5D!L23</f>
        <v>0</v>
      </c>
      <c r="M21" s="165">
        <f>+[1]M11P5D!M23</f>
        <v>0</v>
      </c>
      <c r="N21" s="165">
        <f>+[1]M11P5D!N23</f>
        <v>0</v>
      </c>
      <c r="O21" s="165">
        <f>+[1]M11P5D!O23</f>
        <v>0</v>
      </c>
      <c r="P21" s="165">
        <f>+[1]M11P5D!P23</f>
        <v>0</v>
      </c>
      <c r="Q21" s="165">
        <f>+[1]M11P5D!Q23</f>
        <v>0</v>
      </c>
      <c r="R21" s="165">
        <f>+[1]M11P5D!R23</f>
        <v>0</v>
      </c>
      <c r="S21" s="165">
        <f>+[1]M11P5D!S23</f>
        <v>0</v>
      </c>
      <c r="T21" s="165">
        <f>+[1]M11P5D!T23</f>
        <v>0</v>
      </c>
      <c r="U21" s="165">
        <f>+[1]M11P5D!U23</f>
        <v>0</v>
      </c>
      <c r="V21" s="165">
        <f>+[1]M11P5D!V23</f>
        <v>0</v>
      </c>
      <c r="W21" s="165">
        <f>+[1]M11P5D!W23</f>
        <v>0</v>
      </c>
      <c r="X21" s="165">
        <f>+[1]M11P5D!X23</f>
        <v>0</v>
      </c>
      <c r="Y21" s="165">
        <f>+[1]M11P5D!Y23</f>
        <v>0</v>
      </c>
      <c r="Z21" s="165">
        <f>+[1]M11P5D!Z23</f>
        <v>0</v>
      </c>
      <c r="AA21" s="165">
        <f>+[1]M11P5D!AA23</f>
        <v>0</v>
      </c>
      <c r="AB21" s="165">
        <f>+[1]M11P5D!AB23</f>
        <v>0</v>
      </c>
      <c r="AC21" s="165">
        <f>+[1]M11P5D!AC23</f>
        <v>0</v>
      </c>
      <c r="AD21" s="165">
        <f>+[1]M11P5D!AD23</f>
        <v>0</v>
      </c>
      <c r="AE21" s="165">
        <f>+[1]M11P5D!AE23</f>
        <v>0</v>
      </c>
      <c r="AF21" s="165">
        <f>+[1]M11P5D!AF23</f>
        <v>0</v>
      </c>
      <c r="AG21" s="165">
        <f>+[1]M11P5D!AG23</f>
        <v>0</v>
      </c>
      <c r="AH21" s="165">
        <f>+[1]M11P5D!AH23</f>
        <v>0</v>
      </c>
      <c r="AI21" s="165">
        <f>+[1]M11P5D!AI23</f>
        <v>0</v>
      </c>
      <c r="AJ21" s="165">
        <f>+[1]M11P5D!AJ23</f>
        <v>0</v>
      </c>
    </row>
    <row r="22" spans="1:36">
      <c r="A22" s="165" t="str">
        <f>+[1]M11P5D!A24</f>
        <v>ID DEVIATE</v>
      </c>
      <c r="B22" s="165">
        <f>+[1]M11P5D!B24</f>
        <v>236</v>
      </c>
      <c r="C22" s="165">
        <f>+[1]M11P5D!C24</f>
        <v>306</v>
      </c>
      <c r="D22" s="165">
        <f>+[1]M11P5D!D24</f>
        <v>118</v>
      </c>
      <c r="E22" s="165">
        <f>+[1]M11P5D!E24</f>
        <v>185</v>
      </c>
      <c r="F22" s="165">
        <f>+[1]M11P5D!F24</f>
        <v>32</v>
      </c>
      <c r="G22" s="165">
        <f>+[1]M11P5D!G24</f>
        <v>6</v>
      </c>
      <c r="H22" s="165">
        <f>+[1]M11P5D!H24</f>
        <v>2</v>
      </c>
      <c r="I22" s="165">
        <f>+[1]M11P5D!I24</f>
        <v>8</v>
      </c>
      <c r="J22" s="165">
        <f>+[1]M11P5D!J24</f>
        <v>6</v>
      </c>
      <c r="K22" s="165">
        <f>+[1]M11P5D!K24</f>
        <v>2</v>
      </c>
      <c r="L22" s="165">
        <f>+[1]M11P5D!L24</f>
        <v>4</v>
      </c>
      <c r="M22" s="165">
        <f>+[1]M11P5D!M24</f>
        <v>3</v>
      </c>
      <c r="N22" s="165">
        <f>+[1]M11P5D!N24</f>
        <v>7</v>
      </c>
      <c r="O22" s="165">
        <f>+[1]M11P5D!O24</f>
        <v>27</v>
      </c>
      <c r="P22" s="165">
        <f>+[1]M11P5D!P24</f>
        <v>9</v>
      </c>
      <c r="Q22" s="165">
        <f>+[1]M11P5D!Q24</f>
        <v>0</v>
      </c>
      <c r="R22" s="165">
        <f>+[1]M11P5D!R24</f>
        <v>10</v>
      </c>
      <c r="S22" s="165">
        <f>+[1]M11P5D!S24</f>
        <v>10</v>
      </c>
      <c r="T22" s="165">
        <f>+[1]M11P5D!T24</f>
        <v>1</v>
      </c>
      <c r="U22" s="165">
        <f>+[1]M11P5D!U24</f>
        <v>4</v>
      </c>
      <c r="V22" s="165">
        <f>+[1]M11P5D!V24</f>
        <v>3</v>
      </c>
      <c r="W22" s="165">
        <f>+[1]M11P5D!W24</f>
        <v>3</v>
      </c>
      <c r="X22" s="165">
        <f>+[1]M11P5D!X24</f>
        <v>22</v>
      </c>
      <c r="Y22" s="165">
        <f>+[1]M11P5D!Y24</f>
        <v>3</v>
      </c>
      <c r="Z22" s="165">
        <f>+[1]M11P5D!Z24</f>
        <v>13</v>
      </c>
      <c r="AA22" s="165">
        <f>+[1]M11P5D!AA24</f>
        <v>0</v>
      </c>
      <c r="AB22" s="165">
        <f>+[1]M11P5D!AB24</f>
        <v>1</v>
      </c>
      <c r="AC22" s="165">
        <f>+[1]M11P5D!AC24</f>
        <v>9</v>
      </c>
      <c r="AD22" s="165">
        <f>+[1]M11P5D!AD24</f>
        <v>0</v>
      </c>
      <c r="AE22" s="165">
        <f>+[1]M11P5D!AE24</f>
        <v>0</v>
      </c>
      <c r="AF22" s="165">
        <f>+[1]M11P5D!AF24</f>
        <v>0</v>
      </c>
      <c r="AG22" s="165">
        <f>+[1]M11P5D!AG24</f>
        <v>0</v>
      </c>
      <c r="AH22" s="165">
        <f>+[1]M11P5D!AH24</f>
        <v>0</v>
      </c>
      <c r="AI22" s="165">
        <f>+[1]M11P5D!AI24</f>
        <v>0</v>
      </c>
      <c r="AJ22" s="165">
        <f>+[1]M11P5D!AJ24</f>
        <v>0</v>
      </c>
    </row>
    <row r="23" spans="1:36">
      <c r="A23" s="165" t="str">
        <f>+[1]M11P5D!A25</f>
        <v>ID SHAFT O/S</v>
      </c>
      <c r="B23" s="165">
        <f>+[1]M11P5D!B25</f>
        <v>72</v>
      </c>
      <c r="C23" s="165">
        <f>+[1]M11P5D!C25</f>
        <v>42</v>
      </c>
      <c r="D23" s="165">
        <f>+[1]M11P5D!D25</f>
        <v>42</v>
      </c>
      <c r="E23" s="165">
        <f>+[1]M11P5D!E25</f>
        <v>60</v>
      </c>
      <c r="F23" s="165">
        <f>+[1]M11P5D!F25</f>
        <v>0</v>
      </c>
      <c r="G23" s="165">
        <f>+[1]M11P5D!G25</f>
        <v>3</v>
      </c>
      <c r="H23" s="165">
        <f>+[1]M11P5D!H25</f>
        <v>0</v>
      </c>
      <c r="I23" s="165">
        <f>+[1]M11P5D!I25</f>
        <v>0</v>
      </c>
      <c r="J23" s="165">
        <f>+[1]M11P5D!J25</f>
        <v>0</v>
      </c>
      <c r="K23" s="165">
        <f>+[1]M11P5D!K25</f>
        <v>1</v>
      </c>
      <c r="L23" s="165">
        <f>+[1]M11P5D!L25</f>
        <v>0</v>
      </c>
      <c r="M23" s="165">
        <f>+[1]M11P5D!M25</f>
        <v>0</v>
      </c>
      <c r="N23" s="165">
        <f>+[1]M11P5D!N25</f>
        <v>6</v>
      </c>
      <c r="O23" s="165">
        <f>+[1]M11P5D!O25</f>
        <v>1</v>
      </c>
      <c r="P23" s="165">
        <f>+[1]M11P5D!P25</f>
        <v>0</v>
      </c>
      <c r="Q23" s="165">
        <f>+[1]M11P5D!Q25</f>
        <v>0</v>
      </c>
      <c r="R23" s="165">
        <f>+[1]M11P5D!R25</f>
        <v>0</v>
      </c>
      <c r="S23" s="165">
        <f>+[1]M11P5D!S25</f>
        <v>4</v>
      </c>
      <c r="T23" s="165">
        <f>+[1]M11P5D!T25</f>
        <v>11</v>
      </c>
      <c r="U23" s="165">
        <f>+[1]M11P5D!U25</f>
        <v>0</v>
      </c>
      <c r="V23" s="165">
        <f>+[1]M11P5D!V25</f>
        <v>0</v>
      </c>
      <c r="W23" s="165">
        <f>+[1]M11P5D!W25</f>
        <v>2</v>
      </c>
      <c r="X23" s="165">
        <f>+[1]M11P5D!X25</f>
        <v>0</v>
      </c>
      <c r="Y23" s="165">
        <f>+[1]M11P5D!Y25</f>
        <v>20</v>
      </c>
      <c r="Z23" s="165">
        <f>+[1]M11P5D!Z25</f>
        <v>0</v>
      </c>
      <c r="AA23" s="165">
        <f>+[1]M11P5D!AA25</f>
        <v>0</v>
      </c>
      <c r="AB23" s="165">
        <f>+[1]M11P5D!AB25</f>
        <v>12</v>
      </c>
      <c r="AC23" s="165">
        <f>+[1]M11P5D!AC25</f>
        <v>0</v>
      </c>
      <c r="AD23" s="165">
        <f>+[1]M11P5D!AD25</f>
        <v>0</v>
      </c>
      <c r="AE23" s="165">
        <f>+[1]M11P5D!AE25</f>
        <v>0</v>
      </c>
      <c r="AF23" s="165">
        <f>+[1]M11P5D!AF25</f>
        <v>0</v>
      </c>
      <c r="AG23" s="165">
        <f>+[1]M11P5D!AG25</f>
        <v>0</v>
      </c>
      <c r="AH23" s="165">
        <f>+[1]M11P5D!AH25</f>
        <v>0</v>
      </c>
      <c r="AI23" s="165">
        <f>+[1]M11P5D!AI25</f>
        <v>0</v>
      </c>
      <c r="AJ23" s="165">
        <f>+[1]M11P5D!AJ25</f>
        <v>0</v>
      </c>
    </row>
    <row r="24" spans="1:36">
      <c r="A24" s="165" t="str">
        <f>+[1]M11P5D!A26</f>
        <v>ID SHAFT TAPER</v>
      </c>
      <c r="B24" s="165">
        <f>+[1]M11P5D!B26</f>
        <v>486</v>
      </c>
      <c r="C24" s="165">
        <f>+[1]M11P5D!C26</f>
        <v>407</v>
      </c>
      <c r="D24" s="165">
        <f>+[1]M11P5D!D26</f>
        <v>396</v>
      </c>
      <c r="E24" s="165">
        <f>+[1]M11P5D!E26</f>
        <v>380</v>
      </c>
      <c r="F24" s="165">
        <f>+[1]M11P5D!F26</f>
        <v>54</v>
      </c>
      <c r="G24" s="165">
        <f>+[1]M11P5D!G26</f>
        <v>15</v>
      </c>
      <c r="H24" s="165">
        <f>+[1]M11P5D!H26</f>
        <v>9</v>
      </c>
      <c r="I24" s="165">
        <f>+[1]M11P5D!I26</f>
        <v>4</v>
      </c>
      <c r="J24" s="165">
        <f>+[1]M11P5D!J26</f>
        <v>15</v>
      </c>
      <c r="K24" s="165">
        <f>+[1]M11P5D!K26</f>
        <v>4</v>
      </c>
      <c r="L24" s="165">
        <f>+[1]M11P5D!L26</f>
        <v>16</v>
      </c>
      <c r="M24" s="165">
        <f>+[1]M11P5D!M26</f>
        <v>3</v>
      </c>
      <c r="N24" s="165">
        <f>+[1]M11P5D!N26</f>
        <v>8</v>
      </c>
      <c r="O24" s="165">
        <f>+[1]M11P5D!O26</f>
        <v>40</v>
      </c>
      <c r="P24" s="165">
        <f>+[1]M11P5D!P26</f>
        <v>6</v>
      </c>
      <c r="Q24" s="165">
        <f>+[1]M11P5D!Q26</f>
        <v>11</v>
      </c>
      <c r="R24" s="165">
        <f>+[1]M11P5D!R26</f>
        <v>24</v>
      </c>
      <c r="S24" s="165">
        <f>+[1]M11P5D!S26</f>
        <v>26</v>
      </c>
      <c r="T24" s="165">
        <f>+[1]M11P5D!T26</f>
        <v>1</v>
      </c>
      <c r="U24" s="165">
        <f>+[1]M11P5D!U26</f>
        <v>4</v>
      </c>
      <c r="V24" s="165">
        <f>+[1]M11P5D!V26</f>
        <v>4</v>
      </c>
      <c r="W24" s="165">
        <f>+[1]M11P5D!W26</f>
        <v>6</v>
      </c>
      <c r="X24" s="165">
        <f>+[1]M11P5D!X26</f>
        <v>77</v>
      </c>
      <c r="Y24" s="165">
        <f>+[1]M11P5D!Y26</f>
        <v>4</v>
      </c>
      <c r="Z24" s="165">
        <f>+[1]M11P5D!Z26</f>
        <v>18</v>
      </c>
      <c r="AA24" s="165">
        <f>+[1]M11P5D!AA26</f>
        <v>7</v>
      </c>
      <c r="AB24" s="165">
        <f>+[1]M11P5D!AB26</f>
        <v>23</v>
      </c>
      <c r="AC24" s="165">
        <f>+[1]M11P5D!AC26</f>
        <v>1</v>
      </c>
      <c r="AD24" s="165">
        <f>+[1]M11P5D!AD26</f>
        <v>0</v>
      </c>
      <c r="AE24" s="165">
        <f>+[1]M11P5D!AE26</f>
        <v>0</v>
      </c>
      <c r="AF24" s="165">
        <f>+[1]M11P5D!AF26</f>
        <v>0</v>
      </c>
      <c r="AG24" s="165">
        <f>+[1]M11P5D!AG26</f>
        <v>0</v>
      </c>
      <c r="AH24" s="165">
        <f>+[1]M11P5D!AH26</f>
        <v>0</v>
      </c>
      <c r="AI24" s="165">
        <f>+[1]M11P5D!AI26</f>
        <v>0</v>
      </c>
      <c r="AJ24" s="165">
        <f>+[1]M11P5D!AJ26</f>
        <v>0</v>
      </c>
    </row>
    <row r="25" spans="1:36">
      <c r="A25" s="165" t="str">
        <f>+[1]M11P5D!A27</f>
        <v>ID SHAFT U/S</v>
      </c>
      <c r="B25" s="165">
        <f>+[1]M11P5D!B27</f>
        <v>64</v>
      </c>
      <c r="C25" s="165">
        <f>+[1]M11P5D!C27</f>
        <v>90</v>
      </c>
      <c r="D25" s="165">
        <f>+[1]M11P5D!D27</f>
        <v>370</v>
      </c>
      <c r="E25" s="165">
        <f>+[1]M11P5D!E27</f>
        <v>127</v>
      </c>
      <c r="F25" s="165">
        <f>+[1]M11P5D!F27</f>
        <v>44</v>
      </c>
      <c r="G25" s="165">
        <f>+[1]M11P5D!G27</f>
        <v>2</v>
      </c>
      <c r="H25" s="165">
        <f>+[1]M11P5D!H27</f>
        <v>0</v>
      </c>
      <c r="I25" s="165">
        <f>+[1]M11P5D!I27</f>
        <v>1</v>
      </c>
      <c r="J25" s="165">
        <f>+[1]M11P5D!J27</f>
        <v>0</v>
      </c>
      <c r="K25" s="165">
        <f>+[1]M11P5D!K27</f>
        <v>0</v>
      </c>
      <c r="L25" s="165">
        <f>+[1]M11P5D!L27</f>
        <v>0</v>
      </c>
      <c r="M25" s="165">
        <f>+[1]M11P5D!M27</f>
        <v>0</v>
      </c>
      <c r="N25" s="165">
        <f>+[1]M11P5D!N27</f>
        <v>46</v>
      </c>
      <c r="O25" s="165">
        <f>+[1]M11P5D!O27</f>
        <v>18</v>
      </c>
      <c r="P25" s="165">
        <f>+[1]M11P5D!P27</f>
        <v>0</v>
      </c>
      <c r="Q25" s="165">
        <f>+[1]M11P5D!Q27</f>
        <v>9</v>
      </c>
      <c r="R25" s="165">
        <f>+[1]M11P5D!R27</f>
        <v>1</v>
      </c>
      <c r="S25" s="165">
        <f>+[1]M11P5D!S27</f>
        <v>3</v>
      </c>
      <c r="T25" s="165">
        <f>+[1]M11P5D!T27</f>
        <v>0</v>
      </c>
      <c r="U25" s="165">
        <f>+[1]M11P5D!U27</f>
        <v>3</v>
      </c>
      <c r="V25" s="165">
        <f>+[1]M11P5D!V27</f>
        <v>0</v>
      </c>
      <c r="W25" s="165">
        <f>+[1]M11P5D!W27</f>
        <v>0</v>
      </c>
      <c r="X25" s="165">
        <f>+[1]M11P5D!X27</f>
        <v>0</v>
      </c>
      <c r="Y25" s="165">
        <f>+[1]M11P5D!Y27</f>
        <v>0</v>
      </c>
      <c r="Z25" s="165">
        <f>+[1]M11P5D!Z27</f>
        <v>0</v>
      </c>
      <c r="AA25" s="165">
        <f>+[1]M11P5D!AA27</f>
        <v>0</v>
      </c>
      <c r="AB25" s="165">
        <f>+[1]M11P5D!AB27</f>
        <v>0</v>
      </c>
      <c r="AC25" s="165">
        <f>+[1]M11P5D!AC27</f>
        <v>0</v>
      </c>
      <c r="AD25" s="165">
        <f>+[1]M11P5D!AD27</f>
        <v>0</v>
      </c>
      <c r="AE25" s="165">
        <f>+[1]M11P5D!AE27</f>
        <v>0</v>
      </c>
      <c r="AF25" s="165">
        <f>+[1]M11P5D!AF27</f>
        <v>0</v>
      </c>
      <c r="AG25" s="165">
        <f>+[1]M11P5D!AG27</f>
        <v>0</v>
      </c>
      <c r="AH25" s="165">
        <f>+[1]M11P5D!AH27</f>
        <v>0</v>
      </c>
      <c r="AI25" s="165">
        <f>+[1]M11P5D!AI27</f>
        <v>0</v>
      </c>
      <c r="AJ25" s="165">
        <f>+[1]M11P5D!AJ27</f>
        <v>0</v>
      </c>
    </row>
    <row r="26" spans="1:36">
      <c r="A26" s="165" t="str">
        <f>+[1]M11P5D!A28</f>
        <v>ID/OD NG</v>
      </c>
      <c r="B26" s="165">
        <f>+[1]M11P5D!B28</f>
        <v>0</v>
      </c>
      <c r="C26" s="165">
        <f>+[1]M11P5D!C28</f>
        <v>0</v>
      </c>
      <c r="D26" s="165">
        <f>+[1]M11P5D!D28</f>
        <v>240</v>
      </c>
      <c r="E26" s="165">
        <f>+[1]M11P5D!E28</f>
        <v>0</v>
      </c>
      <c r="F26" s="165">
        <f>+[1]M11P5D!F28</f>
        <v>0</v>
      </c>
      <c r="G26" s="165">
        <f>+[1]M11P5D!G28</f>
        <v>0</v>
      </c>
      <c r="H26" s="165">
        <f>+[1]M11P5D!H28</f>
        <v>0</v>
      </c>
      <c r="I26" s="165">
        <f>+[1]M11P5D!I28</f>
        <v>0</v>
      </c>
      <c r="J26" s="165">
        <f>+[1]M11P5D!J28</f>
        <v>0</v>
      </c>
      <c r="K26" s="165">
        <f>+[1]M11P5D!K28</f>
        <v>0</v>
      </c>
      <c r="L26" s="165">
        <f>+[1]M11P5D!L28</f>
        <v>0</v>
      </c>
      <c r="M26" s="165">
        <f>+[1]M11P5D!M28</f>
        <v>0</v>
      </c>
      <c r="N26" s="165">
        <f>+[1]M11P5D!N28</f>
        <v>0</v>
      </c>
      <c r="O26" s="165">
        <f>+[1]M11P5D!O28</f>
        <v>0</v>
      </c>
      <c r="P26" s="165">
        <f>+[1]M11P5D!P28</f>
        <v>0</v>
      </c>
      <c r="Q26" s="165">
        <f>+[1]M11P5D!Q28</f>
        <v>0</v>
      </c>
      <c r="R26" s="165">
        <f>+[1]M11P5D!R28</f>
        <v>0</v>
      </c>
      <c r="S26" s="165">
        <f>+[1]M11P5D!S28</f>
        <v>0</v>
      </c>
      <c r="T26" s="165">
        <f>+[1]M11P5D!T28</f>
        <v>0</v>
      </c>
      <c r="U26" s="165">
        <f>+[1]M11P5D!U28</f>
        <v>0</v>
      </c>
      <c r="V26" s="165">
        <f>+[1]M11P5D!V28</f>
        <v>0</v>
      </c>
      <c r="W26" s="165">
        <f>+[1]M11P5D!W28</f>
        <v>0</v>
      </c>
      <c r="X26" s="165">
        <f>+[1]M11P5D!X28</f>
        <v>0</v>
      </c>
      <c r="Y26" s="165">
        <f>+[1]M11P5D!Y28</f>
        <v>0</v>
      </c>
      <c r="Z26" s="165">
        <f>+[1]M11P5D!Z28</f>
        <v>0</v>
      </c>
      <c r="AA26" s="165">
        <f>+[1]M11P5D!AA28</f>
        <v>0</v>
      </c>
      <c r="AB26" s="165">
        <f>+[1]M11P5D!AB28</f>
        <v>0</v>
      </c>
      <c r="AC26" s="165">
        <f>+[1]M11P5D!AC28</f>
        <v>0</v>
      </c>
      <c r="AD26" s="165">
        <f>+[1]M11P5D!AD28</f>
        <v>0</v>
      </c>
      <c r="AE26" s="165">
        <f>+[1]M11P5D!AE28</f>
        <v>0</v>
      </c>
      <c r="AF26" s="165">
        <f>+[1]M11P5D!AF28</f>
        <v>0</v>
      </c>
      <c r="AG26" s="165">
        <f>+[1]M11P5D!AG28</f>
        <v>0</v>
      </c>
      <c r="AH26" s="165">
        <f>+[1]M11P5D!AH28</f>
        <v>0</v>
      </c>
      <c r="AI26" s="165">
        <f>+[1]M11P5D!AI28</f>
        <v>0</v>
      </c>
      <c r="AJ26" s="165">
        <f>+[1]M11P5D!AJ28</f>
        <v>0</v>
      </c>
    </row>
    <row r="27" spans="1:36">
      <c r="A27" s="165" t="str">
        <f>+[1]M11P5D!A29</f>
        <v>LG NG</v>
      </c>
      <c r="B27" s="165">
        <f>+[1]M11P5D!B29</f>
        <v>42</v>
      </c>
      <c r="C27" s="165">
        <f>+[1]M11P5D!C29</f>
        <v>68</v>
      </c>
      <c r="D27" s="165">
        <f>+[1]M11P5D!D29</f>
        <v>269</v>
      </c>
      <c r="E27" s="165">
        <f>+[1]M11P5D!E29</f>
        <v>26</v>
      </c>
      <c r="F27" s="165">
        <f>+[1]M11P5D!F29</f>
        <v>7</v>
      </c>
      <c r="G27" s="165">
        <f>+[1]M11P5D!G29</f>
        <v>2</v>
      </c>
      <c r="H27" s="165">
        <f>+[1]M11P5D!H29</f>
        <v>2</v>
      </c>
      <c r="I27" s="165">
        <f>+[1]M11P5D!I29</f>
        <v>2</v>
      </c>
      <c r="J27" s="165">
        <f>+[1]M11P5D!J29</f>
        <v>0</v>
      </c>
      <c r="K27" s="165">
        <f>+[1]M11P5D!K29</f>
        <v>3</v>
      </c>
      <c r="L27" s="165">
        <f>+[1]M11P5D!L29</f>
        <v>0</v>
      </c>
      <c r="M27" s="165">
        <f>+[1]M11P5D!M29</f>
        <v>2</v>
      </c>
      <c r="N27" s="165">
        <f>+[1]M11P5D!N29</f>
        <v>1</v>
      </c>
      <c r="O27" s="165">
        <f>+[1]M11P5D!O29</f>
        <v>1</v>
      </c>
      <c r="P27" s="165">
        <f>+[1]M11P5D!P29</f>
        <v>0</v>
      </c>
      <c r="Q27" s="165">
        <f>+[1]M11P5D!Q29</f>
        <v>0</v>
      </c>
      <c r="R27" s="165">
        <f>+[1]M11P5D!R29</f>
        <v>2</v>
      </c>
      <c r="S27" s="165">
        <f>+[1]M11P5D!S29</f>
        <v>0</v>
      </c>
      <c r="T27" s="165">
        <f>+[1]M11P5D!T29</f>
        <v>1</v>
      </c>
      <c r="U27" s="165">
        <f>+[1]M11P5D!U29</f>
        <v>0</v>
      </c>
      <c r="V27" s="165">
        <f>+[1]M11P5D!V29</f>
        <v>0</v>
      </c>
      <c r="W27" s="165">
        <f>+[1]M11P5D!W29</f>
        <v>0</v>
      </c>
      <c r="X27" s="165">
        <f>+[1]M11P5D!X29</f>
        <v>0</v>
      </c>
      <c r="Y27" s="165">
        <f>+[1]M11P5D!Y29</f>
        <v>0</v>
      </c>
      <c r="Z27" s="165">
        <f>+[1]M11P5D!Z29</f>
        <v>0</v>
      </c>
      <c r="AA27" s="165">
        <f>+[1]M11P5D!AA29</f>
        <v>2</v>
      </c>
      <c r="AB27" s="165">
        <f>+[1]M11P5D!AB29</f>
        <v>0</v>
      </c>
      <c r="AC27" s="165">
        <f>+[1]M11P5D!AC29</f>
        <v>1</v>
      </c>
      <c r="AD27" s="165">
        <f>+[1]M11P5D!AD29</f>
        <v>0</v>
      </c>
      <c r="AE27" s="165">
        <f>+[1]M11P5D!AE29</f>
        <v>0</v>
      </c>
      <c r="AF27" s="165">
        <f>+[1]M11P5D!AF29</f>
        <v>0</v>
      </c>
      <c r="AG27" s="165">
        <f>+[1]M11P5D!AG29</f>
        <v>0</v>
      </c>
      <c r="AH27" s="165">
        <f>+[1]M11P5D!AH29</f>
        <v>0</v>
      </c>
      <c r="AI27" s="165">
        <f>+[1]M11P5D!AI29</f>
        <v>0</v>
      </c>
      <c r="AJ27" s="165">
        <f>+[1]M11P5D!AJ29</f>
        <v>0</v>
      </c>
    </row>
    <row r="28" spans="1:36">
      <c r="A28" s="165" t="str">
        <f>+[1]M11P5D!A30</f>
        <v>OD DISK O/S</v>
      </c>
      <c r="B28" s="165">
        <f>+[1]M11P5D!B30</f>
        <v>1</v>
      </c>
      <c r="C28" s="165">
        <f>+[1]M11P5D!C30</f>
        <v>10</v>
      </c>
      <c r="D28" s="165">
        <f>+[1]M11P5D!D30</f>
        <v>0</v>
      </c>
      <c r="E28" s="165">
        <f>+[1]M11P5D!E30</f>
        <v>34</v>
      </c>
      <c r="F28" s="165">
        <f>+[1]M11P5D!F30</f>
        <v>0</v>
      </c>
      <c r="G28" s="165">
        <f>+[1]M11P5D!G30</f>
        <v>0</v>
      </c>
      <c r="H28" s="165">
        <f>+[1]M11P5D!H30</f>
        <v>0</v>
      </c>
      <c r="I28" s="165">
        <f>+[1]M11P5D!I30</f>
        <v>0</v>
      </c>
      <c r="J28" s="165">
        <f>+[1]M11P5D!J30</f>
        <v>0</v>
      </c>
      <c r="K28" s="165">
        <f>+[1]M11P5D!K30</f>
        <v>0</v>
      </c>
      <c r="L28" s="165">
        <f>+[1]M11P5D!L30</f>
        <v>0</v>
      </c>
      <c r="M28" s="165">
        <f>+[1]M11P5D!M30</f>
        <v>34</v>
      </c>
      <c r="N28" s="165">
        <f>+[1]M11P5D!N30</f>
        <v>0</v>
      </c>
      <c r="O28" s="165">
        <f>+[1]M11P5D!O30</f>
        <v>0</v>
      </c>
      <c r="P28" s="165">
        <f>+[1]M11P5D!P30</f>
        <v>0</v>
      </c>
      <c r="Q28" s="165">
        <f>+[1]M11P5D!Q30</f>
        <v>0</v>
      </c>
      <c r="R28" s="165">
        <f>+[1]M11P5D!R30</f>
        <v>0</v>
      </c>
      <c r="S28" s="165">
        <f>+[1]M11P5D!S30</f>
        <v>0</v>
      </c>
      <c r="T28" s="165">
        <f>+[1]M11P5D!T30</f>
        <v>0</v>
      </c>
      <c r="U28" s="165">
        <f>+[1]M11P5D!U30</f>
        <v>0</v>
      </c>
      <c r="V28" s="165">
        <f>+[1]M11P5D!V30</f>
        <v>0</v>
      </c>
      <c r="W28" s="165">
        <f>+[1]M11P5D!W30</f>
        <v>0</v>
      </c>
      <c r="X28" s="165">
        <f>+[1]M11P5D!X30</f>
        <v>0</v>
      </c>
      <c r="Y28" s="165">
        <f>+[1]M11P5D!Y30</f>
        <v>0</v>
      </c>
      <c r="Z28" s="165">
        <f>+[1]M11P5D!Z30</f>
        <v>0</v>
      </c>
      <c r="AA28" s="165">
        <f>+[1]M11P5D!AA30</f>
        <v>0</v>
      </c>
      <c r="AB28" s="165">
        <f>+[1]M11P5D!AB30</f>
        <v>0</v>
      </c>
      <c r="AC28" s="165">
        <f>+[1]M11P5D!AC30</f>
        <v>0</v>
      </c>
      <c r="AD28" s="165">
        <f>+[1]M11P5D!AD30</f>
        <v>0</v>
      </c>
      <c r="AE28" s="165">
        <f>+[1]M11P5D!AE30</f>
        <v>0</v>
      </c>
      <c r="AF28" s="165">
        <f>+[1]M11P5D!AF30</f>
        <v>0</v>
      </c>
      <c r="AG28" s="165">
        <f>+[1]M11P5D!AG30</f>
        <v>0</v>
      </c>
      <c r="AH28" s="165">
        <f>+[1]M11P5D!AH30</f>
        <v>0</v>
      </c>
      <c r="AI28" s="165">
        <f>+[1]M11P5D!AI30</f>
        <v>0</v>
      </c>
      <c r="AJ28" s="165">
        <f>+[1]M11P5D!AJ30</f>
        <v>0</v>
      </c>
    </row>
    <row r="29" spans="1:36">
      <c r="A29" s="165" t="str">
        <f>+[1]M11P5D!A31</f>
        <v>OD DISK U/S</v>
      </c>
      <c r="B29" s="165">
        <f>+[1]M11P5D!B31</f>
        <v>0</v>
      </c>
      <c r="C29" s="165">
        <f>+[1]M11P5D!C31</f>
        <v>0</v>
      </c>
      <c r="D29" s="165">
        <f>+[1]M11P5D!D31</f>
        <v>6</v>
      </c>
      <c r="E29" s="165">
        <f>+[1]M11P5D!E31</f>
        <v>3</v>
      </c>
      <c r="F29" s="165">
        <f>+[1]M11P5D!F31</f>
        <v>0</v>
      </c>
      <c r="G29" s="165">
        <f>+[1]M11P5D!G31</f>
        <v>0</v>
      </c>
      <c r="H29" s="165">
        <f>+[1]M11P5D!H31</f>
        <v>0</v>
      </c>
      <c r="I29" s="165">
        <f>+[1]M11P5D!I31</f>
        <v>0</v>
      </c>
      <c r="J29" s="165">
        <f>+[1]M11P5D!J31</f>
        <v>0</v>
      </c>
      <c r="K29" s="165">
        <f>+[1]M11P5D!K31</f>
        <v>0</v>
      </c>
      <c r="L29" s="165">
        <f>+[1]M11P5D!L31</f>
        <v>0</v>
      </c>
      <c r="M29" s="165">
        <f>+[1]M11P5D!M31</f>
        <v>0</v>
      </c>
      <c r="N29" s="165">
        <f>+[1]M11P5D!N31</f>
        <v>0</v>
      </c>
      <c r="O29" s="165">
        <f>+[1]M11P5D!O31</f>
        <v>0</v>
      </c>
      <c r="P29" s="165">
        <f>+[1]M11P5D!P31</f>
        <v>0</v>
      </c>
      <c r="Q29" s="165">
        <f>+[1]M11P5D!Q31</f>
        <v>0</v>
      </c>
      <c r="R29" s="165">
        <f>+[1]M11P5D!R31</f>
        <v>0</v>
      </c>
      <c r="S29" s="165">
        <f>+[1]M11P5D!S31</f>
        <v>0</v>
      </c>
      <c r="T29" s="165">
        <f>+[1]M11P5D!T31</f>
        <v>0</v>
      </c>
      <c r="U29" s="165">
        <f>+[1]M11P5D!U31</f>
        <v>0</v>
      </c>
      <c r="V29" s="165">
        <f>+[1]M11P5D!V31</f>
        <v>0</v>
      </c>
      <c r="W29" s="165">
        <f>+[1]M11P5D!W31</f>
        <v>0</v>
      </c>
      <c r="X29" s="165">
        <f>+[1]M11P5D!X31</f>
        <v>0</v>
      </c>
      <c r="Y29" s="165">
        <f>+[1]M11P5D!Y31</f>
        <v>2</v>
      </c>
      <c r="Z29" s="165">
        <f>+[1]M11P5D!Z31</f>
        <v>0</v>
      </c>
      <c r="AA29" s="165">
        <f>+[1]M11P5D!AA31</f>
        <v>1</v>
      </c>
      <c r="AB29" s="165">
        <f>+[1]M11P5D!AB31</f>
        <v>0</v>
      </c>
      <c r="AC29" s="165">
        <f>+[1]M11P5D!AC31</f>
        <v>0</v>
      </c>
      <c r="AD29" s="165">
        <f>+[1]M11P5D!AD31</f>
        <v>0</v>
      </c>
      <c r="AE29" s="165">
        <f>+[1]M11P5D!AE31</f>
        <v>0</v>
      </c>
      <c r="AF29" s="165">
        <f>+[1]M11P5D!AF31</f>
        <v>0</v>
      </c>
      <c r="AG29" s="165">
        <f>+[1]M11P5D!AG31</f>
        <v>0</v>
      </c>
      <c r="AH29" s="165">
        <f>+[1]M11P5D!AH31</f>
        <v>0</v>
      </c>
      <c r="AI29" s="165">
        <f>+[1]M11P5D!AI31</f>
        <v>0</v>
      </c>
      <c r="AJ29" s="165">
        <f>+[1]M11P5D!AJ31</f>
        <v>0</v>
      </c>
    </row>
    <row r="30" spans="1:36">
      <c r="A30" s="165" t="str">
        <f>+[1]M11P5D!A32</f>
        <v>OTHER</v>
      </c>
      <c r="B30" s="165">
        <f>+[1]M11P5D!B32</f>
        <v>121</v>
      </c>
      <c r="C30" s="165">
        <f>+[1]M11P5D!C32</f>
        <v>125</v>
      </c>
      <c r="D30" s="165">
        <f>+[1]M11P5D!D32</f>
        <v>294</v>
      </c>
      <c r="E30" s="165">
        <f>+[1]M11P5D!E32</f>
        <v>77</v>
      </c>
      <c r="F30" s="165">
        <f>+[1]M11P5D!F32</f>
        <v>0</v>
      </c>
      <c r="G30" s="165">
        <f>+[1]M11P5D!G32</f>
        <v>0</v>
      </c>
      <c r="H30" s="165">
        <f>+[1]M11P5D!H32</f>
        <v>3</v>
      </c>
      <c r="I30" s="165">
        <f>+[1]M11P5D!I32</f>
        <v>7</v>
      </c>
      <c r="J30" s="165">
        <f>+[1]M11P5D!J32</f>
        <v>0</v>
      </c>
      <c r="K30" s="165">
        <f>+[1]M11P5D!K32</f>
        <v>4</v>
      </c>
      <c r="L30" s="165">
        <f>+[1]M11P5D!L32</f>
        <v>0</v>
      </c>
      <c r="M30" s="165">
        <f>+[1]M11P5D!M32</f>
        <v>2</v>
      </c>
      <c r="N30" s="165">
        <f>+[1]M11P5D!N32</f>
        <v>1</v>
      </c>
      <c r="O30" s="165">
        <f>+[1]M11P5D!O32</f>
        <v>5</v>
      </c>
      <c r="P30" s="165">
        <f>+[1]M11P5D!P32</f>
        <v>11</v>
      </c>
      <c r="Q30" s="165">
        <f>+[1]M11P5D!Q32</f>
        <v>0</v>
      </c>
      <c r="R30" s="165">
        <f>+[1]M11P5D!R32</f>
        <v>3</v>
      </c>
      <c r="S30" s="165">
        <f>+[1]M11P5D!S32</f>
        <v>0</v>
      </c>
      <c r="T30" s="165">
        <f>+[1]M11P5D!T32</f>
        <v>5</v>
      </c>
      <c r="U30" s="165">
        <f>+[1]M11P5D!U32</f>
        <v>2</v>
      </c>
      <c r="V30" s="165">
        <f>+[1]M11P5D!V32</f>
        <v>1</v>
      </c>
      <c r="W30" s="165">
        <f>+[1]M11P5D!W32</f>
        <v>11</v>
      </c>
      <c r="X30" s="165">
        <f>+[1]M11P5D!X32</f>
        <v>4</v>
      </c>
      <c r="Y30" s="165">
        <f>+[1]M11P5D!Y32</f>
        <v>1</v>
      </c>
      <c r="Z30" s="165">
        <f>+[1]M11P5D!Z32</f>
        <v>4</v>
      </c>
      <c r="AA30" s="165">
        <f>+[1]M11P5D!AA32</f>
        <v>2</v>
      </c>
      <c r="AB30" s="165">
        <f>+[1]M11P5D!AB32</f>
        <v>3</v>
      </c>
      <c r="AC30" s="165">
        <f>+[1]M11P5D!AC32</f>
        <v>8</v>
      </c>
      <c r="AD30" s="165">
        <f>+[1]M11P5D!AD32</f>
        <v>0</v>
      </c>
      <c r="AE30" s="165">
        <f>+[1]M11P5D!AE32</f>
        <v>0</v>
      </c>
      <c r="AF30" s="165">
        <f>+[1]M11P5D!AF32</f>
        <v>0</v>
      </c>
      <c r="AG30" s="165">
        <f>+[1]M11P5D!AG32</f>
        <v>0</v>
      </c>
      <c r="AH30" s="165">
        <f>+[1]M11P5D!AH32</f>
        <v>0</v>
      </c>
      <c r="AI30" s="165">
        <f>+[1]M11P5D!AI32</f>
        <v>0</v>
      </c>
      <c r="AJ30" s="165">
        <f>+[1]M11P5D!AJ32</f>
        <v>0</v>
      </c>
    </row>
    <row r="31" spans="1:36">
      <c r="A31" s="165" t="str">
        <f>+[1]M11P5D!A33</f>
        <v>OTHER DIMENSION NG</v>
      </c>
      <c r="B31" s="165">
        <f>+[1]M11P5D!B33</f>
        <v>0</v>
      </c>
      <c r="C31" s="165">
        <f>+[1]M11P5D!C33</f>
        <v>0</v>
      </c>
      <c r="D31" s="165">
        <f>+[1]M11P5D!D33</f>
        <v>0</v>
      </c>
      <c r="E31" s="165">
        <f>+[1]M11P5D!E33</f>
        <v>0</v>
      </c>
      <c r="F31" s="165">
        <f>+[1]M11P5D!F33</f>
        <v>0</v>
      </c>
      <c r="G31" s="165">
        <f>+[1]M11P5D!G33</f>
        <v>0</v>
      </c>
      <c r="H31" s="165">
        <f>+[1]M11P5D!H33</f>
        <v>0</v>
      </c>
      <c r="I31" s="165">
        <f>+[1]M11P5D!I33</f>
        <v>0</v>
      </c>
      <c r="J31" s="165">
        <f>+[1]M11P5D!J33</f>
        <v>0</v>
      </c>
      <c r="K31" s="165">
        <f>+[1]M11P5D!K33</f>
        <v>0</v>
      </c>
      <c r="L31" s="165">
        <f>+[1]M11P5D!L33</f>
        <v>0</v>
      </c>
      <c r="M31" s="165">
        <f>+[1]M11P5D!M33</f>
        <v>0</v>
      </c>
      <c r="N31" s="165">
        <f>+[1]M11P5D!N33</f>
        <v>0</v>
      </c>
      <c r="O31" s="165">
        <f>+[1]M11P5D!O33</f>
        <v>0</v>
      </c>
      <c r="P31" s="165">
        <f>+[1]M11P5D!P33</f>
        <v>0</v>
      </c>
      <c r="Q31" s="165">
        <f>+[1]M11P5D!Q33</f>
        <v>0</v>
      </c>
      <c r="R31" s="165">
        <f>+[1]M11P5D!R33</f>
        <v>0</v>
      </c>
      <c r="S31" s="165">
        <f>+[1]M11P5D!S33</f>
        <v>0</v>
      </c>
      <c r="T31" s="165">
        <f>+[1]M11P5D!T33</f>
        <v>0</v>
      </c>
      <c r="U31" s="165">
        <f>+[1]M11P5D!U33</f>
        <v>0</v>
      </c>
      <c r="V31" s="165">
        <f>+[1]M11P5D!V33</f>
        <v>0</v>
      </c>
      <c r="W31" s="165">
        <f>+[1]M11P5D!W33</f>
        <v>0</v>
      </c>
      <c r="X31" s="165">
        <f>+[1]M11P5D!X33</f>
        <v>0</v>
      </c>
      <c r="Y31" s="165">
        <f>+[1]M11P5D!Y33</f>
        <v>0</v>
      </c>
      <c r="Z31" s="165">
        <f>+[1]M11P5D!Z33</f>
        <v>0</v>
      </c>
      <c r="AA31" s="165">
        <f>+[1]M11P5D!AA33</f>
        <v>0</v>
      </c>
      <c r="AB31" s="165">
        <f>+[1]M11P5D!AB33</f>
        <v>0</v>
      </c>
      <c r="AC31" s="165">
        <f>+[1]M11P5D!AC33</f>
        <v>0</v>
      </c>
      <c r="AD31" s="165">
        <f>+[1]M11P5D!AD33</f>
        <v>0</v>
      </c>
      <c r="AE31" s="165">
        <f>+[1]M11P5D!AE33</f>
        <v>0</v>
      </c>
      <c r="AF31" s="165">
        <f>+[1]M11P5D!AF33</f>
        <v>0</v>
      </c>
      <c r="AG31" s="165">
        <f>+[1]M11P5D!AG33</f>
        <v>0</v>
      </c>
      <c r="AH31" s="165">
        <f>+[1]M11P5D!AH33</f>
        <v>0</v>
      </c>
      <c r="AI31" s="165">
        <f>+[1]M11P5D!AI33</f>
        <v>0</v>
      </c>
      <c r="AJ31" s="165">
        <f>+[1]M11P5D!AJ33</f>
        <v>0</v>
      </c>
    </row>
    <row r="32" spans="1:36">
      <c r="A32" s="165" t="str">
        <f>+[1]M11P5D!A34</f>
        <v>OTHER QC/PROD CHECKING</v>
      </c>
      <c r="B32" s="165">
        <f>+[1]M11P5D!B34</f>
        <v>25848</v>
      </c>
      <c r="C32" s="165">
        <f>+[1]M11P5D!C34</f>
        <v>31632</v>
      </c>
      <c r="D32" s="165">
        <f>+[1]M11P5D!D34</f>
        <v>41402</v>
      </c>
      <c r="E32" s="165">
        <f>+[1]M11P5D!E34</f>
        <v>28852</v>
      </c>
      <c r="F32" s="165">
        <f>+[1]M11P5D!F34</f>
        <v>2551</v>
      </c>
      <c r="G32" s="165">
        <f>+[1]M11P5D!G34</f>
        <v>922</v>
      </c>
      <c r="H32" s="165">
        <f>+[1]M11P5D!H34</f>
        <v>715</v>
      </c>
      <c r="I32" s="165">
        <f>+[1]M11P5D!I34</f>
        <v>1935</v>
      </c>
      <c r="J32" s="165">
        <f>+[1]M11P5D!J34</f>
        <v>858</v>
      </c>
      <c r="K32" s="165">
        <f>+[1]M11P5D!K34</f>
        <v>1657</v>
      </c>
      <c r="L32" s="165">
        <f>+[1]M11P5D!L34</f>
        <v>1041</v>
      </c>
      <c r="M32" s="165">
        <f>+[1]M11P5D!M34</f>
        <v>1213</v>
      </c>
      <c r="N32" s="165">
        <f>+[1]M11P5D!N34</f>
        <v>1182</v>
      </c>
      <c r="O32" s="165">
        <f>+[1]M11P5D!O34</f>
        <v>633</v>
      </c>
      <c r="P32" s="165">
        <f>+[1]M11P5D!P34</f>
        <v>1149</v>
      </c>
      <c r="Q32" s="165">
        <f>+[1]M11P5D!Q34</f>
        <v>923</v>
      </c>
      <c r="R32" s="165">
        <f>+[1]M11P5D!R34</f>
        <v>1418</v>
      </c>
      <c r="S32" s="165">
        <f>+[1]M11P5D!S34</f>
        <v>1051</v>
      </c>
      <c r="T32" s="165">
        <f>+[1]M11P5D!T34</f>
        <v>1357</v>
      </c>
      <c r="U32" s="165">
        <f>+[1]M11P5D!U34</f>
        <v>1075</v>
      </c>
      <c r="V32" s="165">
        <f>+[1]M11P5D!V34</f>
        <v>1278</v>
      </c>
      <c r="W32" s="165">
        <f>+[1]M11P5D!W34</f>
        <v>1714</v>
      </c>
      <c r="X32" s="165">
        <f>+[1]M11P5D!X34</f>
        <v>1725</v>
      </c>
      <c r="Y32" s="165">
        <f>+[1]M11P5D!Y34</f>
        <v>1107</v>
      </c>
      <c r="Z32" s="165">
        <f>+[1]M11P5D!Z34</f>
        <v>980</v>
      </c>
      <c r="AA32" s="165">
        <f>+[1]M11P5D!AA34</f>
        <v>832</v>
      </c>
      <c r="AB32" s="165">
        <f>+[1]M11P5D!AB34</f>
        <v>743</v>
      </c>
      <c r="AC32" s="165">
        <f>+[1]M11P5D!AC34</f>
        <v>792</v>
      </c>
      <c r="AD32" s="165">
        <f>+[1]M11P5D!AD34</f>
        <v>0</v>
      </c>
      <c r="AE32" s="165">
        <f>+[1]M11P5D!AE34</f>
        <v>0</v>
      </c>
      <c r="AF32" s="165">
        <f>+[1]M11P5D!AF34</f>
        <v>0</v>
      </c>
      <c r="AG32" s="165">
        <f>+[1]M11P5D!AG34</f>
        <v>0</v>
      </c>
      <c r="AH32" s="165">
        <f>+[1]M11P5D!AH34</f>
        <v>0</v>
      </c>
      <c r="AI32" s="165">
        <f>+[1]M11P5D!AI34</f>
        <v>0</v>
      </c>
      <c r="AJ32" s="165">
        <f>+[1]M11P5D!AJ34</f>
        <v>0</v>
      </c>
    </row>
    <row r="33" spans="1:36">
      <c r="A33" s="165" t="str">
        <f>+[1]M11P5D!A35</f>
        <v>OTHER VISUAL NG</v>
      </c>
      <c r="B33" s="165">
        <f>+[1]M11P5D!B35</f>
        <v>9</v>
      </c>
      <c r="C33" s="165">
        <f>+[1]M11P5D!C35</f>
        <v>46</v>
      </c>
      <c r="D33" s="165">
        <f>+[1]M11P5D!D35</f>
        <v>125</v>
      </c>
      <c r="E33" s="165">
        <f>+[1]M11P5D!E35</f>
        <v>197</v>
      </c>
      <c r="F33" s="165">
        <f>+[1]M11P5D!F35</f>
        <v>30</v>
      </c>
      <c r="G33" s="165">
        <f>+[1]M11P5D!G35</f>
        <v>23</v>
      </c>
      <c r="H33" s="165">
        <f>+[1]M11P5D!H35</f>
        <v>0</v>
      </c>
      <c r="I33" s="165">
        <f>+[1]M11P5D!I35</f>
        <v>22</v>
      </c>
      <c r="J33" s="165">
        <f>+[1]M11P5D!J35</f>
        <v>7</v>
      </c>
      <c r="K33" s="165">
        <f>+[1]M11P5D!K35</f>
        <v>3</v>
      </c>
      <c r="L33" s="165">
        <f>+[1]M11P5D!L35</f>
        <v>3</v>
      </c>
      <c r="M33" s="165">
        <f>+[1]M11P5D!M35</f>
        <v>3</v>
      </c>
      <c r="N33" s="165">
        <f>+[1]M11P5D!N35</f>
        <v>15</v>
      </c>
      <c r="O33" s="165">
        <f>+[1]M11P5D!O35</f>
        <v>0</v>
      </c>
      <c r="P33" s="165">
        <f>+[1]M11P5D!P35</f>
        <v>8</v>
      </c>
      <c r="Q33" s="165">
        <f>+[1]M11P5D!Q35</f>
        <v>18</v>
      </c>
      <c r="R33" s="165">
        <f>+[1]M11P5D!R35</f>
        <v>18</v>
      </c>
      <c r="S33" s="165">
        <f>+[1]M11P5D!S35</f>
        <v>7</v>
      </c>
      <c r="T33" s="165">
        <f>+[1]M11P5D!T35</f>
        <v>6</v>
      </c>
      <c r="U33" s="165">
        <f>+[1]M11P5D!U35</f>
        <v>15</v>
      </c>
      <c r="V33" s="165">
        <f>+[1]M11P5D!V35</f>
        <v>0</v>
      </c>
      <c r="W33" s="165">
        <f>+[1]M11P5D!W35</f>
        <v>5</v>
      </c>
      <c r="X33" s="165">
        <f>+[1]M11P5D!X35</f>
        <v>5</v>
      </c>
      <c r="Y33" s="165">
        <f>+[1]M11P5D!Y35</f>
        <v>0</v>
      </c>
      <c r="Z33" s="165">
        <f>+[1]M11P5D!Z35</f>
        <v>2</v>
      </c>
      <c r="AA33" s="165">
        <f>+[1]M11P5D!AA35</f>
        <v>5</v>
      </c>
      <c r="AB33" s="165">
        <f>+[1]M11P5D!AB35</f>
        <v>2</v>
      </c>
      <c r="AC33" s="165">
        <f>+[1]M11P5D!AC35</f>
        <v>0</v>
      </c>
      <c r="AD33" s="165">
        <f>+[1]M11P5D!AD35</f>
        <v>0</v>
      </c>
      <c r="AE33" s="165">
        <f>+[1]M11P5D!AE35</f>
        <v>0</v>
      </c>
      <c r="AF33" s="165">
        <f>+[1]M11P5D!AF35</f>
        <v>0</v>
      </c>
      <c r="AG33" s="165">
        <f>+[1]M11P5D!AG35</f>
        <v>0</v>
      </c>
      <c r="AH33" s="165">
        <f>+[1]M11P5D!AH35</f>
        <v>0</v>
      </c>
      <c r="AI33" s="165">
        <f>+[1]M11P5D!AI35</f>
        <v>0</v>
      </c>
      <c r="AJ33" s="165">
        <f>+[1]M11P5D!AJ35</f>
        <v>0</v>
      </c>
    </row>
    <row r="34" spans="1:36">
      <c r="A34" s="165" t="str">
        <f>+[1]M11P5D!A36</f>
        <v>PARALLEL</v>
      </c>
      <c r="B34" s="165">
        <f>+[1]M11P5D!B36</f>
        <v>41</v>
      </c>
      <c r="C34" s="165">
        <f>+[1]M11P5D!C36</f>
        <v>7</v>
      </c>
      <c r="D34" s="165">
        <f>+[1]M11P5D!D36</f>
        <v>30</v>
      </c>
      <c r="E34" s="165">
        <f>+[1]M11P5D!E36</f>
        <v>4</v>
      </c>
      <c r="F34" s="165">
        <f>+[1]M11P5D!F36</f>
        <v>1</v>
      </c>
      <c r="G34" s="165">
        <f>+[1]M11P5D!G36</f>
        <v>0</v>
      </c>
      <c r="H34" s="165">
        <f>+[1]M11P5D!H36</f>
        <v>0</v>
      </c>
      <c r="I34" s="165">
        <f>+[1]M11P5D!I36</f>
        <v>0</v>
      </c>
      <c r="J34" s="165">
        <f>+[1]M11P5D!J36</f>
        <v>1</v>
      </c>
      <c r="K34" s="165">
        <f>+[1]M11P5D!K36</f>
        <v>0</v>
      </c>
      <c r="L34" s="165">
        <f>+[1]M11P5D!L36</f>
        <v>0</v>
      </c>
      <c r="M34" s="165">
        <f>+[1]M11P5D!M36</f>
        <v>0</v>
      </c>
      <c r="N34" s="165">
        <f>+[1]M11P5D!N36</f>
        <v>0</v>
      </c>
      <c r="O34" s="165">
        <f>+[1]M11P5D!O36</f>
        <v>0</v>
      </c>
      <c r="P34" s="165">
        <f>+[1]M11P5D!P36</f>
        <v>0</v>
      </c>
      <c r="Q34" s="165">
        <f>+[1]M11P5D!Q36</f>
        <v>0</v>
      </c>
      <c r="R34" s="165">
        <f>+[1]M11P5D!R36</f>
        <v>0</v>
      </c>
      <c r="S34" s="165">
        <f>+[1]M11P5D!S36</f>
        <v>0</v>
      </c>
      <c r="T34" s="165">
        <f>+[1]M11P5D!T36</f>
        <v>1</v>
      </c>
      <c r="U34" s="165">
        <f>+[1]M11P5D!U36</f>
        <v>0</v>
      </c>
      <c r="V34" s="165">
        <f>+[1]M11P5D!V36</f>
        <v>0</v>
      </c>
      <c r="W34" s="165">
        <f>+[1]M11P5D!W36</f>
        <v>1</v>
      </c>
      <c r="X34" s="165">
        <f>+[1]M11P5D!X36</f>
        <v>0</v>
      </c>
      <c r="Y34" s="165">
        <f>+[1]M11P5D!Y36</f>
        <v>0</v>
      </c>
      <c r="Z34" s="165">
        <f>+[1]M11P5D!Z36</f>
        <v>0</v>
      </c>
      <c r="AA34" s="165">
        <f>+[1]M11P5D!AA36</f>
        <v>0</v>
      </c>
      <c r="AB34" s="165">
        <f>+[1]M11P5D!AB36</f>
        <v>0</v>
      </c>
      <c r="AC34" s="165">
        <f>+[1]M11P5D!AC36</f>
        <v>0</v>
      </c>
      <c r="AD34" s="165">
        <f>+[1]M11P5D!AD36</f>
        <v>0</v>
      </c>
      <c r="AE34" s="165">
        <f>+[1]M11P5D!AE36</f>
        <v>0</v>
      </c>
      <c r="AF34" s="165">
        <f>+[1]M11P5D!AF36</f>
        <v>0</v>
      </c>
      <c r="AG34" s="165">
        <f>+[1]M11P5D!AG36</f>
        <v>0</v>
      </c>
      <c r="AH34" s="165">
        <f>+[1]M11P5D!AH36</f>
        <v>0</v>
      </c>
      <c r="AI34" s="165">
        <f>+[1]M11P5D!AI36</f>
        <v>0</v>
      </c>
      <c r="AJ34" s="165">
        <f>+[1]M11P5D!AJ36</f>
        <v>0</v>
      </c>
    </row>
    <row r="35" spans="1:36">
      <c r="A35" s="165" t="str">
        <f>+[1]M11P5D!A37</f>
        <v>RUNOUT</v>
      </c>
      <c r="B35" s="165">
        <f>+[1]M11P5D!B37</f>
        <v>0</v>
      </c>
      <c r="C35" s="165">
        <f>+[1]M11P5D!C37</f>
        <v>0</v>
      </c>
      <c r="D35" s="165">
        <f>+[1]M11P5D!D37</f>
        <v>0</v>
      </c>
      <c r="E35" s="165">
        <f>+[1]M11P5D!E37</f>
        <v>0</v>
      </c>
      <c r="F35" s="165">
        <f>+[1]M11P5D!F37</f>
        <v>0</v>
      </c>
      <c r="G35" s="165">
        <f>+[1]M11P5D!G37</f>
        <v>0</v>
      </c>
      <c r="H35" s="165">
        <f>+[1]M11P5D!H37</f>
        <v>0</v>
      </c>
      <c r="I35" s="165">
        <f>+[1]M11P5D!I37</f>
        <v>0</v>
      </c>
      <c r="J35" s="165">
        <f>+[1]M11P5D!J37</f>
        <v>0</v>
      </c>
      <c r="K35" s="165">
        <f>+[1]M11P5D!K37</f>
        <v>0</v>
      </c>
      <c r="L35" s="165">
        <f>+[1]M11P5D!L37</f>
        <v>0</v>
      </c>
      <c r="M35" s="165">
        <f>+[1]M11P5D!M37</f>
        <v>0</v>
      </c>
      <c r="N35" s="165">
        <f>+[1]M11P5D!N37</f>
        <v>0</v>
      </c>
      <c r="O35" s="165">
        <f>+[1]M11P5D!O37</f>
        <v>0</v>
      </c>
      <c r="P35" s="165">
        <f>+[1]M11P5D!P37</f>
        <v>0</v>
      </c>
      <c r="Q35" s="165">
        <f>+[1]M11P5D!Q37</f>
        <v>0</v>
      </c>
      <c r="R35" s="165">
        <f>+[1]M11P5D!R37</f>
        <v>0</v>
      </c>
      <c r="S35" s="165">
        <f>+[1]M11P5D!S37</f>
        <v>0</v>
      </c>
      <c r="T35" s="165">
        <f>+[1]M11P5D!T37</f>
        <v>0</v>
      </c>
      <c r="U35" s="165">
        <f>+[1]M11P5D!U37</f>
        <v>0</v>
      </c>
      <c r="V35" s="165">
        <f>+[1]M11P5D!V37</f>
        <v>0</v>
      </c>
      <c r="W35" s="165">
        <f>+[1]M11P5D!W37</f>
        <v>0</v>
      </c>
      <c r="X35" s="165">
        <f>+[1]M11P5D!X37</f>
        <v>0</v>
      </c>
      <c r="Y35" s="165">
        <f>+[1]M11P5D!Y37</f>
        <v>0</v>
      </c>
      <c r="Z35" s="165">
        <f>+[1]M11P5D!Z37</f>
        <v>0</v>
      </c>
      <c r="AA35" s="165">
        <f>+[1]M11P5D!AA37</f>
        <v>0</v>
      </c>
      <c r="AB35" s="165">
        <f>+[1]M11P5D!AB37</f>
        <v>0</v>
      </c>
      <c r="AC35" s="165">
        <f>+[1]M11P5D!AC37</f>
        <v>0</v>
      </c>
      <c r="AD35" s="165">
        <f>+[1]M11P5D!AD37</f>
        <v>0</v>
      </c>
      <c r="AE35" s="165">
        <f>+[1]M11P5D!AE37</f>
        <v>0</v>
      </c>
      <c r="AF35" s="165">
        <f>+[1]M11P5D!AF37</f>
        <v>0</v>
      </c>
      <c r="AG35" s="165">
        <f>+[1]M11P5D!AG37</f>
        <v>0</v>
      </c>
      <c r="AH35" s="165">
        <f>+[1]M11P5D!AH37</f>
        <v>0</v>
      </c>
      <c r="AI35" s="165">
        <f>+[1]M11P5D!AI37</f>
        <v>0</v>
      </c>
      <c r="AJ35" s="165">
        <f>+[1]M11P5D!AJ37</f>
        <v>0</v>
      </c>
    </row>
    <row r="36" spans="1:36" s="80" customFormat="1">
      <c r="A36" s="165" t="str">
        <f>+[1]M11P5D!A38</f>
        <v>SCRATCH ALL</v>
      </c>
      <c r="B36" s="165">
        <f>+[1]M11P5D!B38</f>
        <v>24</v>
      </c>
      <c r="C36" s="165">
        <f>+[1]M11P5D!C38</f>
        <v>10</v>
      </c>
      <c r="D36" s="165">
        <f>+[1]M11P5D!D38</f>
        <v>49</v>
      </c>
      <c r="E36" s="165">
        <f>+[1]M11P5D!E38</f>
        <v>54</v>
      </c>
      <c r="F36" s="165">
        <f>+[1]M11P5D!F38</f>
        <v>1</v>
      </c>
      <c r="G36" s="165">
        <f>+[1]M11P5D!G38</f>
        <v>1</v>
      </c>
      <c r="H36" s="165">
        <f>+[1]M11P5D!H38</f>
        <v>0</v>
      </c>
      <c r="I36" s="165">
        <f>+[1]M11P5D!I38</f>
        <v>4</v>
      </c>
      <c r="J36" s="165">
        <f>+[1]M11P5D!J38</f>
        <v>4</v>
      </c>
      <c r="K36" s="165">
        <f>+[1]M11P5D!K38</f>
        <v>0</v>
      </c>
      <c r="L36" s="165">
        <f>+[1]M11P5D!L38</f>
        <v>2</v>
      </c>
      <c r="M36" s="165">
        <f>+[1]M11P5D!M38</f>
        <v>6</v>
      </c>
      <c r="N36" s="165">
        <f>+[1]M11P5D!N38</f>
        <v>11</v>
      </c>
      <c r="O36" s="165">
        <f>+[1]M11P5D!O38</f>
        <v>0</v>
      </c>
      <c r="P36" s="165">
        <f>+[1]M11P5D!P38</f>
        <v>4</v>
      </c>
      <c r="Q36" s="165">
        <f>+[1]M11P5D!Q38</f>
        <v>4</v>
      </c>
      <c r="R36" s="165">
        <f>+[1]M11P5D!R38</f>
        <v>1</v>
      </c>
      <c r="S36" s="165">
        <f>+[1]M11P5D!S38</f>
        <v>1</v>
      </c>
      <c r="T36" s="165">
        <f>+[1]M11P5D!T38</f>
        <v>1</v>
      </c>
      <c r="U36" s="165">
        <f>+[1]M11P5D!U38</f>
        <v>4</v>
      </c>
      <c r="V36" s="165">
        <f>+[1]M11P5D!V38</f>
        <v>0</v>
      </c>
      <c r="W36" s="165">
        <f>+[1]M11P5D!W38</f>
        <v>0</v>
      </c>
      <c r="X36" s="165">
        <f>+[1]M11P5D!X38</f>
        <v>8</v>
      </c>
      <c r="Y36" s="165">
        <f>+[1]M11P5D!Y38</f>
        <v>0</v>
      </c>
      <c r="Z36" s="165">
        <f>+[1]M11P5D!Z38</f>
        <v>1</v>
      </c>
      <c r="AA36" s="165">
        <f>+[1]M11P5D!AA38</f>
        <v>1</v>
      </c>
      <c r="AB36" s="165">
        <f>+[1]M11P5D!AB38</f>
        <v>0</v>
      </c>
      <c r="AC36" s="165">
        <f>+[1]M11P5D!AC38</f>
        <v>0</v>
      </c>
      <c r="AD36" s="165">
        <f>+[1]M11P5D!AD38</f>
        <v>0</v>
      </c>
      <c r="AE36" s="165">
        <f>+[1]M11P5D!AE38</f>
        <v>0</v>
      </c>
      <c r="AF36" s="165">
        <f>+[1]M11P5D!AF38</f>
        <v>0</v>
      </c>
      <c r="AG36" s="165">
        <f>+[1]M11P5D!AG38</f>
        <v>0</v>
      </c>
      <c r="AH36" s="165">
        <f>+[1]M11P5D!AH38</f>
        <v>0</v>
      </c>
      <c r="AI36" s="165">
        <f>+[1]M11P5D!AI38</f>
        <v>0</v>
      </c>
      <c r="AJ36" s="165">
        <f>+[1]M11P5D!AJ38</f>
        <v>0</v>
      </c>
    </row>
    <row r="37" spans="1:36">
      <c r="A37" s="165">
        <f>+[1]M11P5D!A39</f>
        <v>0</v>
      </c>
      <c r="B37" s="165">
        <f>+[1]M11P5D!B39</f>
        <v>0</v>
      </c>
      <c r="C37" s="165">
        <f>+[1]M11P5D!C39</f>
        <v>0</v>
      </c>
      <c r="D37" s="165">
        <f>+[1]M11P5D!D39</f>
        <v>0</v>
      </c>
      <c r="E37" s="165">
        <f>+[1]M11P5D!E39</f>
        <v>0</v>
      </c>
      <c r="F37" s="165">
        <f>+[1]M11P5D!F39</f>
        <v>0</v>
      </c>
      <c r="G37" s="165">
        <f>+[1]M11P5D!G39</f>
        <v>0</v>
      </c>
      <c r="H37" s="165">
        <f>+[1]M11P5D!H39</f>
        <v>0</v>
      </c>
      <c r="I37" s="165">
        <f>+[1]M11P5D!I39</f>
        <v>0</v>
      </c>
      <c r="J37" s="165">
        <f>+[1]M11P5D!J39</f>
        <v>0</v>
      </c>
      <c r="K37" s="165">
        <f>+[1]M11P5D!K39</f>
        <v>0</v>
      </c>
      <c r="L37" s="165">
        <f>+[1]M11P5D!L39</f>
        <v>0</v>
      </c>
      <c r="M37" s="165">
        <f>+[1]M11P5D!M39</f>
        <v>0</v>
      </c>
      <c r="N37" s="165">
        <f>+[1]M11P5D!N39</f>
        <v>0</v>
      </c>
      <c r="O37" s="165">
        <f>+[1]M11P5D!O39</f>
        <v>0</v>
      </c>
      <c r="P37" s="165">
        <f>+[1]M11P5D!P39</f>
        <v>0</v>
      </c>
      <c r="Q37" s="165">
        <f>+[1]M11P5D!Q39</f>
        <v>0</v>
      </c>
      <c r="R37" s="165">
        <f>+[1]M11P5D!R39</f>
        <v>0</v>
      </c>
      <c r="S37" s="165">
        <f>+[1]M11P5D!S39</f>
        <v>0</v>
      </c>
      <c r="T37" s="165">
        <f>+[1]M11P5D!T39</f>
        <v>0</v>
      </c>
      <c r="U37" s="165">
        <f>+[1]M11P5D!U39</f>
        <v>0</v>
      </c>
      <c r="V37" s="165">
        <f>+[1]M11P5D!V39</f>
        <v>0</v>
      </c>
      <c r="W37" s="165">
        <f>+[1]M11P5D!W39</f>
        <v>0</v>
      </c>
      <c r="X37" s="165">
        <f>+[1]M11P5D!X39</f>
        <v>0</v>
      </c>
      <c r="Y37" s="165">
        <f>+[1]M11P5D!Y39</f>
        <v>0</v>
      </c>
      <c r="Z37" s="165">
        <f>+[1]M11P5D!Z39</f>
        <v>0</v>
      </c>
      <c r="AA37" s="165">
        <f>+[1]M11P5D!AA39</f>
        <v>0</v>
      </c>
      <c r="AB37" s="165">
        <f>+[1]M11P5D!AB39</f>
        <v>0</v>
      </c>
      <c r="AC37" s="165">
        <f>+[1]M11P5D!AC39</f>
        <v>0</v>
      </c>
      <c r="AD37" s="165">
        <f>+[1]M11P5D!AD39</f>
        <v>0</v>
      </c>
      <c r="AE37" s="165">
        <f>+[1]M11P5D!AE39</f>
        <v>0</v>
      </c>
      <c r="AF37" s="165">
        <f>+[1]M11P5D!AF39</f>
        <v>0</v>
      </c>
      <c r="AG37" s="165">
        <f>+[1]M11P5D!AG39</f>
        <v>0</v>
      </c>
      <c r="AH37" s="165">
        <f>+[1]M11P5D!AH39</f>
        <v>0</v>
      </c>
      <c r="AI37" s="165">
        <f>+[1]M11P5D!AI39</f>
        <v>0</v>
      </c>
      <c r="AJ37" s="165">
        <f>+[1]M11P5D!AJ39</f>
        <v>0</v>
      </c>
    </row>
    <row r="38" spans="1:36">
      <c r="A38" s="165" t="str">
        <f>+[1]M11P5D!A40</f>
        <v>Load by : NVP6820</v>
      </c>
      <c r="B38" s="165">
        <f>+[1]M11P5D!B40</f>
        <v>0</v>
      </c>
      <c r="C38" s="165">
        <f>+[1]M11P5D!C40</f>
        <v>0</v>
      </c>
      <c r="D38" s="165">
        <f>+[1]M11P5D!D40</f>
        <v>0</v>
      </c>
      <c r="E38" s="165">
        <f>+[1]M11P5D!E40</f>
        <v>0</v>
      </c>
      <c r="F38" s="165">
        <f>+[1]M11P5D!F40</f>
        <v>0</v>
      </c>
      <c r="G38" s="165">
        <f>+[1]M11P5D!G40</f>
        <v>0</v>
      </c>
      <c r="H38" s="165">
        <f>+[1]M11P5D!H40</f>
        <v>0</v>
      </c>
      <c r="I38" s="165">
        <f>+[1]M11P5D!I40</f>
        <v>0</v>
      </c>
      <c r="J38" s="165">
        <f>+[1]M11P5D!J40</f>
        <v>0</v>
      </c>
      <c r="K38" s="165">
        <f>+[1]M11P5D!K40</f>
        <v>0</v>
      </c>
      <c r="L38" s="165">
        <f>+[1]M11P5D!L40</f>
        <v>0</v>
      </c>
      <c r="M38" s="165">
        <f>+[1]M11P5D!M40</f>
        <v>0</v>
      </c>
      <c r="N38" s="165">
        <f>+[1]M11P5D!N40</f>
        <v>0</v>
      </c>
      <c r="O38" s="165">
        <f>+[1]M11P5D!O40</f>
        <v>0</v>
      </c>
      <c r="P38" s="165">
        <f>+[1]M11P5D!P40</f>
        <v>0</v>
      </c>
      <c r="Q38" s="165">
        <f>+[1]M11P5D!Q40</f>
        <v>0</v>
      </c>
      <c r="R38" s="165">
        <f>+[1]M11P5D!R40</f>
        <v>0</v>
      </c>
      <c r="S38" s="165">
        <f>+[1]M11P5D!S40</f>
        <v>0</v>
      </c>
      <c r="T38" s="165">
        <f>+[1]M11P5D!T40</f>
        <v>0</v>
      </c>
      <c r="U38" s="165">
        <f>+[1]M11P5D!U40</f>
        <v>0</v>
      </c>
      <c r="V38" s="165">
        <f>+[1]M11P5D!V40</f>
        <v>0</v>
      </c>
      <c r="W38" s="165">
        <f>+[1]M11P5D!W40</f>
        <v>0</v>
      </c>
      <c r="X38" s="165">
        <f>+[1]M11P5D!X40</f>
        <v>0</v>
      </c>
      <c r="Y38" s="165">
        <f>+[1]M11P5D!Y40</f>
        <v>0</v>
      </c>
      <c r="Z38" s="165">
        <f>+[1]M11P5D!Z40</f>
        <v>0</v>
      </c>
      <c r="AA38" s="165">
        <f>+[1]M11P5D!AA40</f>
        <v>0</v>
      </c>
      <c r="AB38" s="165">
        <f>+[1]M11P5D!AB40</f>
        <v>0</v>
      </c>
      <c r="AC38" s="165">
        <f>+[1]M11P5D!AC40</f>
        <v>0</v>
      </c>
      <c r="AD38" s="165">
        <f>+[1]M11P5D!AD40</f>
        <v>0</v>
      </c>
      <c r="AE38" s="165">
        <f>+[1]M11P5D!AE40</f>
        <v>0</v>
      </c>
      <c r="AF38" s="165">
        <f>+[1]M11P5D!AF40</f>
        <v>0</v>
      </c>
      <c r="AG38" s="165">
        <f>+[1]M11P5D!AG40</f>
        <v>0</v>
      </c>
      <c r="AH38" s="165">
        <f>+[1]M11P5D!AH40</f>
        <v>0</v>
      </c>
      <c r="AI38" s="165">
        <f>+[1]M11P5D!AI40</f>
        <v>0</v>
      </c>
      <c r="AJ38" s="165">
        <f>+[1]M11P5D!AJ40</f>
        <v>0</v>
      </c>
    </row>
    <row r="39" spans="1:36">
      <c r="A39" s="165" t="str">
        <f>+[1]M11P5D!A41</f>
        <v>Time : 08:24:49 25-Aug-2025</v>
      </c>
      <c r="B39" s="165">
        <f>+[1]M11P5D!B41</f>
        <v>0</v>
      </c>
      <c r="C39" s="165">
        <f>+[1]M11P5D!C41</f>
        <v>0</v>
      </c>
      <c r="D39" s="165">
        <f>+[1]M11P5D!D41</f>
        <v>0</v>
      </c>
      <c r="E39" s="165">
        <f>+[1]M11P5D!E41</f>
        <v>0</v>
      </c>
      <c r="F39" s="165">
        <f>+[1]M11P5D!F41</f>
        <v>0</v>
      </c>
      <c r="G39" s="165">
        <f>+[1]M11P5D!G41</f>
        <v>0</v>
      </c>
      <c r="H39" s="165">
        <f>+[1]M11P5D!H41</f>
        <v>0</v>
      </c>
      <c r="I39" s="165">
        <f>+[1]M11P5D!I41</f>
        <v>0</v>
      </c>
      <c r="J39" s="165">
        <f>+[1]M11P5D!J41</f>
        <v>0</v>
      </c>
      <c r="K39" s="165">
        <f>+[1]M11P5D!K41</f>
        <v>0</v>
      </c>
      <c r="L39" s="165">
        <f>+[1]M11P5D!L41</f>
        <v>0</v>
      </c>
      <c r="M39" s="165">
        <f>+[1]M11P5D!M41</f>
        <v>0</v>
      </c>
      <c r="N39" s="165">
        <f>+[1]M11P5D!N41</f>
        <v>0</v>
      </c>
      <c r="O39" s="165">
        <f>+[1]M11P5D!O41</f>
        <v>0</v>
      </c>
      <c r="P39" s="165">
        <f>+[1]M11P5D!P41</f>
        <v>0</v>
      </c>
      <c r="Q39" s="165">
        <f>+[1]M11P5D!Q41</f>
        <v>0</v>
      </c>
      <c r="R39" s="165">
        <f>+[1]M11P5D!R41</f>
        <v>0</v>
      </c>
      <c r="S39" s="165">
        <f>+[1]M11P5D!S41</f>
        <v>0</v>
      </c>
      <c r="T39" s="165">
        <f>+[1]M11P5D!T41</f>
        <v>0</v>
      </c>
      <c r="U39" s="165">
        <f>+[1]M11P5D!U41</f>
        <v>0</v>
      </c>
      <c r="V39" s="165">
        <f>+[1]M11P5D!V41</f>
        <v>0</v>
      </c>
      <c r="W39" s="165">
        <f>+[1]M11P5D!W41</f>
        <v>0</v>
      </c>
      <c r="X39" s="165">
        <f>+[1]M11P5D!X41</f>
        <v>0</v>
      </c>
      <c r="Y39" s="165">
        <f>+[1]M11P5D!Y41</f>
        <v>0</v>
      </c>
      <c r="Z39" s="165">
        <f>+[1]M11P5D!Z41</f>
        <v>0</v>
      </c>
      <c r="AA39" s="165">
        <f>+[1]M11P5D!AA41</f>
        <v>0</v>
      </c>
      <c r="AB39" s="165">
        <f>+[1]M11P5D!AB41</f>
        <v>0</v>
      </c>
      <c r="AC39" s="165">
        <f>+[1]M11P5D!AC41</f>
        <v>0</v>
      </c>
      <c r="AD39" s="165">
        <f>+[1]M11P5D!AD41</f>
        <v>0</v>
      </c>
      <c r="AE39" s="165">
        <f>+[1]M11P5D!AE41</f>
        <v>0</v>
      </c>
      <c r="AF39" s="165">
        <f>+[1]M11P5D!AF41</f>
        <v>0</v>
      </c>
      <c r="AG39" s="165">
        <f>+[1]M11P5D!AG41</f>
        <v>0</v>
      </c>
      <c r="AH39" s="165">
        <f>+[1]M11P5D!AH41</f>
        <v>0</v>
      </c>
      <c r="AI39" s="165">
        <f>+[1]M11P5D!AI41</f>
        <v>0</v>
      </c>
      <c r="AJ39" s="165">
        <f>+[1]M11P5D!AJ41</f>
        <v>0</v>
      </c>
    </row>
    <row r="40" spans="1:36">
      <c r="A40" s="165">
        <f>+[1]M11P5D!A42</f>
        <v>0</v>
      </c>
      <c r="B40" s="165">
        <f>+[1]M11P5D!B42</f>
        <v>0</v>
      </c>
      <c r="C40" s="165">
        <f>+[1]M11P5D!C42</f>
        <v>0</v>
      </c>
      <c r="D40" s="165">
        <f>+[1]M11P5D!D42</f>
        <v>0</v>
      </c>
      <c r="E40" s="165">
        <f>+[1]M11P5D!E42</f>
        <v>0</v>
      </c>
      <c r="F40" s="165">
        <f>+[1]M11P5D!F42</f>
        <v>0</v>
      </c>
      <c r="G40" s="165">
        <f>+[1]M11P5D!G42</f>
        <v>0</v>
      </c>
      <c r="H40" s="165">
        <f>+[1]M11P5D!H42</f>
        <v>0</v>
      </c>
      <c r="I40" s="165">
        <f>+[1]M11P5D!I42</f>
        <v>0</v>
      </c>
      <c r="J40" s="165">
        <f>+[1]M11P5D!J42</f>
        <v>0</v>
      </c>
      <c r="K40" s="165">
        <f>+[1]M11P5D!K42</f>
        <v>0</v>
      </c>
      <c r="L40" s="165">
        <f>+[1]M11P5D!L42</f>
        <v>0</v>
      </c>
      <c r="M40" s="165">
        <f>+[1]M11P5D!M42</f>
        <v>0</v>
      </c>
      <c r="N40" s="165">
        <f>+[1]M11P5D!N42</f>
        <v>0</v>
      </c>
      <c r="O40" s="165">
        <f>+[1]M11P5D!O42</f>
        <v>0</v>
      </c>
      <c r="P40" s="165">
        <f>+[1]M11P5D!P42</f>
        <v>0</v>
      </c>
      <c r="Q40" s="165">
        <f>+[1]M11P5D!Q42</f>
        <v>0</v>
      </c>
      <c r="R40" s="165">
        <f>+[1]M11P5D!R42</f>
        <v>0</v>
      </c>
      <c r="S40" s="165">
        <f>+[1]M11P5D!S42</f>
        <v>0</v>
      </c>
      <c r="T40" s="165">
        <f>+[1]M11P5D!T42</f>
        <v>0</v>
      </c>
      <c r="U40" s="165">
        <f>+[1]M11P5D!U42</f>
        <v>0</v>
      </c>
      <c r="V40" s="165">
        <f>+[1]M11P5D!V42</f>
        <v>0</v>
      </c>
      <c r="W40" s="165">
        <f>+[1]M11P5D!W42</f>
        <v>0</v>
      </c>
      <c r="X40" s="165">
        <f>+[1]M11P5D!X42</f>
        <v>0</v>
      </c>
      <c r="Y40" s="165">
        <f>+[1]M11P5D!Y42</f>
        <v>0</v>
      </c>
      <c r="Z40" s="165">
        <f>+[1]M11P5D!Z42</f>
        <v>0</v>
      </c>
      <c r="AA40" s="165">
        <f>+[1]M11P5D!AA42</f>
        <v>0</v>
      </c>
      <c r="AB40" s="165">
        <f>+[1]M11P5D!AB42</f>
        <v>0</v>
      </c>
      <c r="AC40" s="165">
        <f>+[1]M11P5D!AC42</f>
        <v>0</v>
      </c>
      <c r="AD40" s="165">
        <f>+[1]M11P5D!AD42</f>
        <v>0</v>
      </c>
      <c r="AE40" s="165">
        <f>+[1]M11P5D!AE42</f>
        <v>0</v>
      </c>
      <c r="AF40" s="165">
        <f>+[1]M11P5D!AF42</f>
        <v>0</v>
      </c>
      <c r="AG40" s="165">
        <f>+[1]M11P5D!AG42</f>
        <v>0</v>
      </c>
      <c r="AH40" s="165">
        <f>+[1]M11P5D!AH42</f>
        <v>0</v>
      </c>
      <c r="AI40" s="165">
        <f>+[1]M11P5D!AI42</f>
        <v>0</v>
      </c>
      <c r="AJ40" s="165">
        <f>+[1]M11P5D!AJ42</f>
        <v>0</v>
      </c>
    </row>
    <row r="41" spans="1:36">
      <c r="A41" s="165">
        <f>+[1]M11P5D!A43</f>
        <v>0</v>
      </c>
      <c r="B41" s="165">
        <f>+[1]M11P5D!B43</f>
        <v>0</v>
      </c>
      <c r="C41" s="165">
        <f>+[1]M11P5D!C43</f>
        <v>0</v>
      </c>
      <c r="D41" s="165">
        <f>+[1]M11P5D!D43</f>
        <v>0</v>
      </c>
      <c r="E41" s="165">
        <f>+[1]M11P5D!E43</f>
        <v>0</v>
      </c>
      <c r="F41" s="165">
        <f>+[1]M11P5D!F43</f>
        <v>0</v>
      </c>
      <c r="G41" s="165">
        <f>+[1]M11P5D!G43</f>
        <v>0</v>
      </c>
      <c r="H41" s="165">
        <f>+[1]M11P5D!H43</f>
        <v>0</v>
      </c>
      <c r="I41" s="165">
        <f>+[1]M11P5D!I43</f>
        <v>0</v>
      </c>
      <c r="J41" s="165">
        <f>+[1]M11P5D!J43</f>
        <v>0</v>
      </c>
      <c r="K41" s="165">
        <f>+[1]M11P5D!K43</f>
        <v>0</v>
      </c>
      <c r="L41" s="165">
        <f>+[1]M11P5D!L43</f>
        <v>0</v>
      </c>
      <c r="M41" s="165">
        <f>+[1]M11P5D!M43</f>
        <v>0</v>
      </c>
      <c r="N41" s="165">
        <f>+[1]M11P5D!N43</f>
        <v>0</v>
      </c>
      <c r="O41" s="165">
        <f>+[1]M11P5D!O43</f>
        <v>0</v>
      </c>
      <c r="P41" s="165">
        <f>+[1]M11P5D!P43</f>
        <v>0</v>
      </c>
      <c r="Q41" s="165">
        <f>+[1]M11P5D!Q43</f>
        <v>0</v>
      </c>
      <c r="R41" s="165">
        <f>+[1]M11P5D!R43</f>
        <v>0</v>
      </c>
      <c r="S41" s="165">
        <f>+[1]M11P5D!S43</f>
        <v>0</v>
      </c>
      <c r="T41" s="165">
        <f>+[1]M11P5D!T43</f>
        <v>0</v>
      </c>
      <c r="U41" s="165">
        <f>+[1]M11P5D!U43</f>
        <v>0</v>
      </c>
      <c r="V41" s="165">
        <f>+[1]M11P5D!V43</f>
        <v>0</v>
      </c>
      <c r="W41" s="165">
        <f>+[1]M11P5D!W43</f>
        <v>0</v>
      </c>
      <c r="X41" s="165">
        <f>+[1]M11P5D!X43</f>
        <v>0</v>
      </c>
      <c r="Y41" s="165">
        <f>+[1]M11P5D!Y43</f>
        <v>0</v>
      </c>
      <c r="Z41" s="165">
        <f>+[1]M11P5D!Z43</f>
        <v>0</v>
      </c>
      <c r="AA41" s="165">
        <f>+[1]M11P5D!AA43</f>
        <v>0</v>
      </c>
      <c r="AB41" s="165">
        <f>+[1]M11P5D!AB43</f>
        <v>0</v>
      </c>
      <c r="AC41" s="165">
        <f>+[1]M11P5D!AC43</f>
        <v>0</v>
      </c>
      <c r="AD41" s="165">
        <f>+[1]M11P5D!AD43</f>
        <v>0</v>
      </c>
      <c r="AE41" s="165">
        <f>+[1]M11P5D!AE43</f>
        <v>0</v>
      </c>
      <c r="AF41" s="165">
        <f>+[1]M11P5D!AF43</f>
        <v>0</v>
      </c>
      <c r="AG41" s="165">
        <f>+[1]M11P5D!AG43</f>
        <v>0</v>
      </c>
      <c r="AH41" s="165">
        <f>+[1]M11P5D!AH43</f>
        <v>0</v>
      </c>
      <c r="AI41" s="165">
        <f>+[1]M11P5D!AI43</f>
        <v>0</v>
      </c>
      <c r="AJ41" s="165">
        <f>+[1]M11P5D!AJ43</f>
        <v>0</v>
      </c>
    </row>
    <row r="42" spans="1:36">
      <c r="A42" s="165">
        <f>+[1]M11P5D!A44</f>
        <v>0</v>
      </c>
      <c r="B42" s="165">
        <f>+[1]M11P5D!B44</f>
        <v>0</v>
      </c>
      <c r="C42" s="165">
        <f>+[1]M11P5D!C44</f>
        <v>0</v>
      </c>
      <c r="D42" s="165">
        <f>+[1]M11P5D!D44</f>
        <v>0</v>
      </c>
      <c r="E42" s="165">
        <f>+[1]M11P5D!E44</f>
        <v>0</v>
      </c>
      <c r="F42" s="165">
        <f>+[1]M11P5D!F44</f>
        <v>0</v>
      </c>
      <c r="G42" s="165">
        <f>+[1]M11P5D!G44</f>
        <v>0</v>
      </c>
      <c r="H42" s="165">
        <f>+[1]M11P5D!H44</f>
        <v>0</v>
      </c>
      <c r="I42" s="165">
        <f>+[1]M11P5D!I44</f>
        <v>0</v>
      </c>
      <c r="J42" s="165">
        <f>+[1]M11P5D!J44</f>
        <v>0</v>
      </c>
      <c r="K42" s="165">
        <f>+[1]M11P5D!K44</f>
        <v>0</v>
      </c>
      <c r="L42" s="165">
        <f>+[1]M11P5D!L44</f>
        <v>0</v>
      </c>
      <c r="M42" s="165">
        <f>+[1]M11P5D!M44</f>
        <v>0</v>
      </c>
      <c r="N42" s="165">
        <f>+[1]M11P5D!N44</f>
        <v>0</v>
      </c>
      <c r="O42" s="165">
        <f>+[1]M11P5D!O44</f>
        <v>0</v>
      </c>
      <c r="P42" s="165">
        <f>+[1]M11P5D!P44</f>
        <v>0</v>
      </c>
      <c r="Q42" s="165">
        <f>+[1]M11P5D!Q44</f>
        <v>0</v>
      </c>
      <c r="R42" s="165">
        <f>+[1]M11P5D!R44</f>
        <v>0</v>
      </c>
      <c r="S42" s="165">
        <f>+[1]M11P5D!S44</f>
        <v>0</v>
      </c>
      <c r="T42" s="165">
        <f>+[1]M11P5D!T44</f>
        <v>0</v>
      </c>
      <c r="U42" s="165">
        <f>+[1]M11P5D!U44</f>
        <v>0</v>
      </c>
      <c r="V42" s="165">
        <f>+[1]M11P5D!V44</f>
        <v>0</v>
      </c>
      <c r="W42" s="165">
        <f>+[1]M11P5D!W44</f>
        <v>0</v>
      </c>
      <c r="X42" s="165">
        <f>+[1]M11P5D!X44</f>
        <v>0</v>
      </c>
      <c r="Y42" s="165">
        <f>+[1]M11P5D!Y44</f>
        <v>0</v>
      </c>
      <c r="Z42" s="165">
        <f>+[1]M11P5D!Z44</f>
        <v>0</v>
      </c>
      <c r="AA42" s="165">
        <f>+[1]M11P5D!AA44</f>
        <v>0</v>
      </c>
      <c r="AB42" s="165">
        <f>+[1]M11P5D!AB44</f>
        <v>0</v>
      </c>
      <c r="AC42" s="165">
        <f>+[1]M11P5D!AC44</f>
        <v>0</v>
      </c>
      <c r="AD42" s="165">
        <f>+[1]M11P5D!AD44</f>
        <v>0</v>
      </c>
      <c r="AE42" s="165">
        <f>+[1]M11P5D!AE44</f>
        <v>0</v>
      </c>
      <c r="AF42" s="165">
        <f>+[1]M11P5D!AF44</f>
        <v>0</v>
      </c>
      <c r="AG42" s="165">
        <f>+[1]M11P5D!AG44</f>
        <v>0</v>
      </c>
      <c r="AH42" s="165">
        <f>+[1]M11P5D!AH44</f>
        <v>0</v>
      </c>
      <c r="AI42" s="165">
        <f>+[1]M11P5D!AI44</f>
        <v>0</v>
      </c>
      <c r="AJ42" s="165">
        <f>+[1]M11P5D!AJ44</f>
        <v>0</v>
      </c>
    </row>
    <row r="43" spans="1:36">
      <c r="A43" s="165">
        <f>+[1]M11P5D!A45</f>
        <v>0</v>
      </c>
      <c r="B43" s="165">
        <f>+[1]M11P5D!B45</f>
        <v>0</v>
      </c>
      <c r="C43" s="165">
        <f>+[1]M11P5D!C45</f>
        <v>0</v>
      </c>
      <c r="D43" s="165">
        <f>+[1]M11P5D!D45</f>
        <v>0</v>
      </c>
      <c r="E43" s="165">
        <f>+[1]M11P5D!E45</f>
        <v>0</v>
      </c>
      <c r="F43" s="165">
        <f>+[1]M11P5D!F45</f>
        <v>0</v>
      </c>
      <c r="G43" s="165">
        <f>+[1]M11P5D!G45</f>
        <v>0</v>
      </c>
      <c r="H43" s="165">
        <f>+[1]M11P5D!H45</f>
        <v>0</v>
      </c>
      <c r="I43" s="165">
        <f>+[1]M11P5D!I45</f>
        <v>0</v>
      </c>
      <c r="J43" s="165">
        <f>+[1]M11P5D!J45</f>
        <v>0</v>
      </c>
      <c r="K43" s="165">
        <f>+[1]M11P5D!K45</f>
        <v>0</v>
      </c>
      <c r="L43" s="165">
        <f>+[1]M11P5D!L45</f>
        <v>0</v>
      </c>
      <c r="M43" s="165">
        <f>+[1]M11P5D!M45</f>
        <v>0</v>
      </c>
      <c r="N43" s="165">
        <f>+[1]M11P5D!N45</f>
        <v>0</v>
      </c>
      <c r="O43" s="165">
        <f>+[1]M11P5D!O45</f>
        <v>0</v>
      </c>
      <c r="P43" s="165">
        <f>+[1]M11P5D!P45</f>
        <v>0</v>
      </c>
      <c r="Q43" s="165">
        <f>+[1]M11P5D!Q45</f>
        <v>0</v>
      </c>
      <c r="R43" s="165">
        <f>+[1]M11P5D!R45</f>
        <v>0</v>
      </c>
      <c r="S43" s="165">
        <f>+[1]M11P5D!S45</f>
        <v>0</v>
      </c>
      <c r="T43" s="165">
        <f>+[1]M11P5D!T45</f>
        <v>0</v>
      </c>
      <c r="U43" s="165">
        <f>+[1]M11P5D!U45</f>
        <v>0</v>
      </c>
      <c r="V43" s="165">
        <f>+[1]M11P5D!V45</f>
        <v>0</v>
      </c>
      <c r="W43" s="165">
        <f>+[1]M11P5D!W45</f>
        <v>0</v>
      </c>
      <c r="X43" s="165">
        <f>+[1]M11P5D!X45</f>
        <v>0</v>
      </c>
      <c r="Y43" s="165">
        <f>+[1]M11P5D!Y45</f>
        <v>0</v>
      </c>
      <c r="Z43" s="165">
        <f>+[1]M11P5D!Z45</f>
        <v>0</v>
      </c>
      <c r="AA43" s="165">
        <f>+[1]M11P5D!AA45</f>
        <v>0</v>
      </c>
      <c r="AB43" s="165">
        <f>+[1]M11P5D!AB45</f>
        <v>0</v>
      </c>
      <c r="AC43" s="165">
        <f>+[1]M11P5D!AC45</f>
        <v>0</v>
      </c>
      <c r="AD43" s="165">
        <f>+[1]M11P5D!AD45</f>
        <v>0</v>
      </c>
      <c r="AE43" s="165">
        <f>+[1]M11P5D!AE45</f>
        <v>0</v>
      </c>
      <c r="AF43" s="165">
        <f>+[1]M11P5D!AF45</f>
        <v>0</v>
      </c>
      <c r="AG43" s="165">
        <f>+[1]M11P5D!AG45</f>
        <v>0</v>
      </c>
      <c r="AH43" s="165">
        <f>+[1]M11P5D!AH45</f>
        <v>0</v>
      </c>
      <c r="AI43" s="165">
        <f>+[1]M11P5D!AI45</f>
        <v>0</v>
      </c>
      <c r="AJ43" s="165">
        <f>+[1]M11P5D!AJ45</f>
        <v>0</v>
      </c>
    </row>
    <row r="44" spans="1:36">
      <c r="A44" s="165">
        <f>+[1]M11P5D!A46</f>
        <v>0</v>
      </c>
      <c r="B44" s="165">
        <f>+[1]M11P5D!B46</f>
        <v>0</v>
      </c>
      <c r="C44" s="165">
        <f>+[1]M11P5D!C46</f>
        <v>0</v>
      </c>
      <c r="D44" s="165">
        <f>+[1]M11P5D!D46</f>
        <v>0</v>
      </c>
      <c r="E44" s="165">
        <f>+[1]M11P5D!E46</f>
        <v>0</v>
      </c>
      <c r="F44" s="165">
        <f>+[1]M11P5D!F46</f>
        <v>0</v>
      </c>
      <c r="G44" s="165">
        <f>+[1]M11P5D!G46</f>
        <v>0</v>
      </c>
      <c r="H44" s="165">
        <f>+[1]M11P5D!H46</f>
        <v>0</v>
      </c>
      <c r="I44" s="165">
        <f>+[1]M11P5D!I46</f>
        <v>0</v>
      </c>
      <c r="J44" s="165">
        <f>+[1]M11P5D!J46</f>
        <v>0</v>
      </c>
      <c r="K44" s="165">
        <f>+[1]M11P5D!K46</f>
        <v>0</v>
      </c>
      <c r="L44" s="165">
        <f>+[1]M11P5D!L46</f>
        <v>0</v>
      </c>
      <c r="M44" s="165">
        <f>+[1]M11P5D!M46</f>
        <v>0</v>
      </c>
      <c r="N44" s="165">
        <f>+[1]M11P5D!N46</f>
        <v>0</v>
      </c>
      <c r="O44" s="165">
        <f>+[1]M11P5D!O46</f>
        <v>0</v>
      </c>
      <c r="P44" s="165">
        <f>+[1]M11P5D!P46</f>
        <v>0</v>
      </c>
      <c r="Q44" s="165">
        <f>+[1]M11P5D!Q46</f>
        <v>0</v>
      </c>
      <c r="R44" s="165">
        <f>+[1]M11P5D!R46</f>
        <v>0</v>
      </c>
      <c r="S44" s="165">
        <f>+[1]M11P5D!S46</f>
        <v>0</v>
      </c>
      <c r="T44" s="165">
        <f>+[1]M11P5D!T46</f>
        <v>0</v>
      </c>
      <c r="U44" s="165">
        <f>+[1]M11P5D!U46</f>
        <v>0</v>
      </c>
      <c r="V44" s="165">
        <f>+[1]M11P5D!V46</f>
        <v>0</v>
      </c>
      <c r="W44" s="165">
        <f>+[1]M11P5D!W46</f>
        <v>0</v>
      </c>
      <c r="X44" s="165">
        <f>+[1]M11P5D!X46</f>
        <v>0</v>
      </c>
      <c r="Y44" s="165">
        <f>+[1]M11P5D!Y46</f>
        <v>0</v>
      </c>
      <c r="Z44" s="165">
        <f>+[1]M11P5D!Z46</f>
        <v>0</v>
      </c>
      <c r="AA44" s="165">
        <f>+[1]M11P5D!AA46</f>
        <v>0</v>
      </c>
      <c r="AB44" s="165">
        <f>+[1]M11P5D!AB46</f>
        <v>0</v>
      </c>
      <c r="AC44" s="165">
        <f>+[1]M11P5D!AC46</f>
        <v>0</v>
      </c>
      <c r="AD44" s="165">
        <f>+[1]M11P5D!AD46</f>
        <v>0</v>
      </c>
      <c r="AE44" s="165">
        <f>+[1]M11P5D!AE46</f>
        <v>0</v>
      </c>
      <c r="AF44" s="165">
        <f>+[1]M11P5D!AF46</f>
        <v>0</v>
      </c>
      <c r="AG44" s="165">
        <f>+[1]M11P5D!AG46</f>
        <v>0</v>
      </c>
      <c r="AH44" s="165">
        <f>+[1]M11P5D!AH46</f>
        <v>0</v>
      </c>
      <c r="AI44" s="165">
        <f>+[1]M11P5D!AI46</f>
        <v>0</v>
      </c>
      <c r="AJ44" s="165">
        <f>+[1]M11P5D!AJ46</f>
        <v>0</v>
      </c>
    </row>
    <row r="45" spans="1:36">
      <c r="A45" s="165">
        <f>+[1]M11P5D!A47</f>
        <v>0</v>
      </c>
      <c r="B45" s="165">
        <f>+[1]M11P5D!B47</f>
        <v>0</v>
      </c>
      <c r="C45" s="165">
        <f>+[1]M11P5D!C47</f>
        <v>0</v>
      </c>
      <c r="D45" s="165">
        <f>+[1]M11P5D!D47</f>
        <v>0</v>
      </c>
      <c r="E45" s="165">
        <f>+[1]M11P5D!E47</f>
        <v>0</v>
      </c>
      <c r="F45" s="165">
        <f>+[1]M11P5D!F47</f>
        <v>0</v>
      </c>
      <c r="G45" s="165">
        <f>+[1]M11P5D!G47</f>
        <v>0</v>
      </c>
      <c r="H45" s="165">
        <f>+[1]M11P5D!H47</f>
        <v>0</v>
      </c>
      <c r="I45" s="165">
        <f>+[1]M11P5D!I47</f>
        <v>0</v>
      </c>
      <c r="J45" s="165">
        <f>+[1]M11P5D!J47</f>
        <v>0</v>
      </c>
      <c r="K45" s="165">
        <f>+[1]M11P5D!K47</f>
        <v>0</v>
      </c>
      <c r="L45" s="165">
        <f>+[1]M11P5D!L47</f>
        <v>0</v>
      </c>
      <c r="M45" s="165">
        <f>+[1]M11P5D!M47</f>
        <v>0</v>
      </c>
      <c r="N45" s="165">
        <f>+[1]M11P5D!N47</f>
        <v>0</v>
      </c>
      <c r="O45" s="165">
        <f>+[1]M11P5D!O47</f>
        <v>0</v>
      </c>
      <c r="P45" s="165">
        <f>+[1]M11P5D!P47</f>
        <v>0</v>
      </c>
      <c r="Q45" s="165">
        <f>+[1]M11P5D!Q47</f>
        <v>0</v>
      </c>
      <c r="R45" s="165">
        <f>+[1]M11P5D!R47</f>
        <v>0</v>
      </c>
      <c r="S45" s="165">
        <f>+[1]M11P5D!S47</f>
        <v>0</v>
      </c>
      <c r="T45" s="165">
        <f>+[1]M11P5D!T47</f>
        <v>0</v>
      </c>
      <c r="U45" s="165">
        <f>+[1]M11P5D!U47</f>
        <v>0</v>
      </c>
      <c r="V45" s="165">
        <f>+[1]M11P5D!V47</f>
        <v>0</v>
      </c>
      <c r="W45" s="165">
        <f>+[1]M11P5D!W47</f>
        <v>0</v>
      </c>
      <c r="X45" s="165">
        <f>+[1]M11P5D!X47</f>
        <v>0</v>
      </c>
      <c r="Y45" s="165">
        <f>+[1]M11P5D!Y47</f>
        <v>0</v>
      </c>
      <c r="Z45" s="165">
        <f>+[1]M11P5D!Z47</f>
        <v>0</v>
      </c>
      <c r="AA45" s="165">
        <f>+[1]M11P5D!AA47</f>
        <v>0</v>
      </c>
      <c r="AB45" s="165">
        <f>+[1]M11P5D!AB47</f>
        <v>0</v>
      </c>
      <c r="AC45" s="165">
        <f>+[1]M11P5D!AC47</f>
        <v>0</v>
      </c>
      <c r="AD45" s="165">
        <f>+[1]M11P5D!AD47</f>
        <v>0</v>
      </c>
      <c r="AE45" s="165">
        <f>+[1]M11P5D!AE47</f>
        <v>0</v>
      </c>
      <c r="AF45" s="165">
        <f>+[1]M11P5D!AF47</f>
        <v>0</v>
      </c>
      <c r="AG45" s="165">
        <f>+[1]M11P5D!AG47</f>
        <v>0</v>
      </c>
      <c r="AH45" s="165">
        <f>+[1]M11P5D!AH47</f>
        <v>0</v>
      </c>
      <c r="AI45" s="165">
        <f>+[1]M11P5D!AI47</f>
        <v>0</v>
      </c>
      <c r="AJ45" s="165">
        <f>+[1]M11P5D!AJ47</f>
        <v>0</v>
      </c>
    </row>
    <row r="46" spans="1:36">
      <c r="A46" s="165">
        <f>+[1]M11P5D!A48</f>
        <v>0</v>
      </c>
      <c r="B46" s="165">
        <f>+[1]M11P5D!B48</f>
        <v>0</v>
      </c>
      <c r="C46" s="165">
        <f>+[1]M11P5D!C48</f>
        <v>0</v>
      </c>
      <c r="D46" s="165">
        <f>+[1]M11P5D!D48</f>
        <v>0</v>
      </c>
      <c r="E46" s="165">
        <f>+[1]M11P5D!E48</f>
        <v>0</v>
      </c>
      <c r="F46" s="165">
        <f>+[1]M11P5D!F48</f>
        <v>0</v>
      </c>
      <c r="G46" s="165">
        <f>+[1]M11P5D!G48</f>
        <v>0</v>
      </c>
      <c r="H46" s="165">
        <f>+[1]M11P5D!H48</f>
        <v>0</v>
      </c>
      <c r="I46" s="165">
        <f>+[1]M11P5D!I48</f>
        <v>0</v>
      </c>
      <c r="J46" s="165">
        <f>+[1]M11P5D!J48</f>
        <v>0</v>
      </c>
      <c r="K46" s="165">
        <f>+[1]M11P5D!K48</f>
        <v>0</v>
      </c>
      <c r="L46" s="165">
        <f>+[1]M11P5D!L48</f>
        <v>0</v>
      </c>
      <c r="M46" s="165">
        <f>+[1]M11P5D!M48</f>
        <v>0</v>
      </c>
      <c r="N46" s="165">
        <f>+[1]M11P5D!N48</f>
        <v>0</v>
      </c>
      <c r="O46" s="165">
        <f>+[1]M11P5D!O48</f>
        <v>0</v>
      </c>
      <c r="P46" s="165">
        <f>+[1]M11P5D!P48</f>
        <v>0</v>
      </c>
      <c r="Q46" s="165">
        <f>+[1]M11P5D!Q48</f>
        <v>0</v>
      </c>
      <c r="R46" s="165">
        <f>+[1]M11P5D!R48</f>
        <v>0</v>
      </c>
      <c r="S46" s="165">
        <f>+[1]M11P5D!S48</f>
        <v>0</v>
      </c>
      <c r="T46" s="165">
        <f>+[1]M11P5D!T48</f>
        <v>0</v>
      </c>
      <c r="U46" s="165">
        <f>+[1]M11P5D!U48</f>
        <v>0</v>
      </c>
      <c r="V46" s="165">
        <f>+[1]M11P5D!V48</f>
        <v>0</v>
      </c>
      <c r="W46" s="165">
        <f>+[1]M11P5D!W48</f>
        <v>0</v>
      </c>
      <c r="X46" s="165">
        <f>+[1]M11P5D!X48</f>
        <v>0</v>
      </c>
      <c r="Y46" s="165">
        <f>+[1]M11P5D!Y48</f>
        <v>0</v>
      </c>
      <c r="Z46" s="165">
        <f>+[1]M11P5D!Z48</f>
        <v>0</v>
      </c>
      <c r="AA46" s="165">
        <f>+[1]M11P5D!AA48</f>
        <v>0</v>
      </c>
      <c r="AB46" s="165">
        <f>+[1]M11P5D!AB48</f>
        <v>0</v>
      </c>
      <c r="AC46" s="165">
        <f>+[1]M11P5D!AC48</f>
        <v>0</v>
      </c>
      <c r="AD46" s="165">
        <f>+[1]M11P5D!AD48</f>
        <v>0</v>
      </c>
      <c r="AE46" s="165">
        <f>+[1]M11P5D!AE48</f>
        <v>0</v>
      </c>
      <c r="AF46" s="165">
        <f>+[1]M11P5D!AF48</f>
        <v>0</v>
      </c>
      <c r="AG46" s="165">
        <f>+[1]M11P5D!AG48</f>
        <v>0</v>
      </c>
      <c r="AH46" s="165">
        <f>+[1]M11P5D!AH48</f>
        <v>0</v>
      </c>
      <c r="AI46" s="165">
        <f>+[1]M11P5D!AI48</f>
        <v>0</v>
      </c>
      <c r="AJ46" s="165">
        <f>+[1]M11P5D!AJ48</f>
        <v>0</v>
      </c>
    </row>
    <row r="47" spans="1:36">
      <c r="A47" s="165">
        <f>+[1]M11P5D!A49</f>
        <v>0</v>
      </c>
      <c r="B47" s="165">
        <f>+[1]M11P5D!B49</f>
        <v>0</v>
      </c>
      <c r="C47" s="165">
        <f>+[1]M11P5D!C49</f>
        <v>0</v>
      </c>
      <c r="D47" s="165">
        <f>+[1]M11P5D!D49</f>
        <v>0</v>
      </c>
      <c r="E47" s="165">
        <f>+[1]M11P5D!E49</f>
        <v>0</v>
      </c>
      <c r="F47" s="165">
        <f>+[1]M11P5D!F49</f>
        <v>0</v>
      </c>
      <c r="G47" s="165">
        <f>+[1]M11P5D!G49</f>
        <v>0</v>
      </c>
      <c r="H47" s="165">
        <f>+[1]M11P5D!H49</f>
        <v>0</v>
      </c>
      <c r="I47" s="165">
        <f>+[1]M11P5D!I49</f>
        <v>0</v>
      </c>
      <c r="J47" s="165">
        <f>+[1]M11P5D!J49</f>
        <v>0</v>
      </c>
      <c r="K47" s="165">
        <f>+[1]M11P5D!K49</f>
        <v>0</v>
      </c>
      <c r="L47" s="165">
        <f>+[1]M11P5D!L49</f>
        <v>0</v>
      </c>
      <c r="M47" s="165">
        <f>+[1]M11P5D!M49</f>
        <v>0</v>
      </c>
      <c r="N47" s="165">
        <f>+[1]M11P5D!N49</f>
        <v>0</v>
      </c>
      <c r="O47" s="165">
        <f>+[1]M11P5D!O49</f>
        <v>0</v>
      </c>
      <c r="P47" s="165">
        <f>+[1]M11P5D!P49</f>
        <v>0</v>
      </c>
      <c r="Q47" s="165">
        <f>+[1]M11P5D!Q49</f>
        <v>0</v>
      </c>
      <c r="R47" s="165">
        <f>+[1]M11P5D!R49</f>
        <v>0</v>
      </c>
      <c r="S47" s="165">
        <f>+[1]M11P5D!S49</f>
        <v>0</v>
      </c>
      <c r="T47" s="165">
        <f>+[1]M11P5D!T49</f>
        <v>0</v>
      </c>
      <c r="U47" s="165">
        <f>+[1]M11P5D!U49</f>
        <v>0</v>
      </c>
      <c r="V47" s="165">
        <f>+[1]M11P5D!V49</f>
        <v>0</v>
      </c>
      <c r="W47" s="165">
        <f>+[1]M11P5D!W49</f>
        <v>0</v>
      </c>
      <c r="X47" s="165">
        <f>+[1]M11P5D!X49</f>
        <v>0</v>
      </c>
      <c r="Y47" s="165">
        <f>+[1]M11P5D!Y49</f>
        <v>0</v>
      </c>
      <c r="Z47" s="165">
        <f>+[1]M11P5D!Z49</f>
        <v>0</v>
      </c>
      <c r="AA47" s="165">
        <f>+[1]M11P5D!AA49</f>
        <v>0</v>
      </c>
      <c r="AB47" s="165">
        <f>+[1]M11P5D!AB49</f>
        <v>0</v>
      </c>
      <c r="AC47" s="165">
        <f>+[1]M11P5D!AC49</f>
        <v>0</v>
      </c>
      <c r="AD47" s="165">
        <f>+[1]M11P5D!AD49</f>
        <v>0</v>
      </c>
      <c r="AE47" s="165">
        <f>+[1]M11P5D!AE49</f>
        <v>0</v>
      </c>
      <c r="AF47" s="165">
        <f>+[1]M11P5D!AF49</f>
        <v>0</v>
      </c>
      <c r="AG47" s="165">
        <f>+[1]M11P5D!AG49</f>
        <v>0</v>
      </c>
      <c r="AH47" s="165">
        <f>+[1]M11P5D!AH49</f>
        <v>0</v>
      </c>
      <c r="AI47" s="165">
        <f>+[1]M11P5D!AI49</f>
        <v>0</v>
      </c>
      <c r="AJ47" s="165">
        <f>+[1]M11P5D!AJ49</f>
        <v>0</v>
      </c>
    </row>
    <row r="48" spans="1:36">
      <c r="A48" s="165">
        <f>+[1]M11P5D!A50</f>
        <v>0</v>
      </c>
      <c r="B48" s="165">
        <f>+[1]M11P5D!B50</f>
        <v>0</v>
      </c>
      <c r="C48" s="165">
        <f>+[1]M11P5D!C50</f>
        <v>0</v>
      </c>
      <c r="D48" s="165">
        <f>+[1]M11P5D!D50</f>
        <v>0</v>
      </c>
      <c r="E48" s="165">
        <f>+[1]M11P5D!E50</f>
        <v>0</v>
      </c>
      <c r="F48" s="165">
        <f>+[1]M11P5D!F50</f>
        <v>0</v>
      </c>
      <c r="G48" s="165">
        <f>+[1]M11P5D!G50</f>
        <v>0</v>
      </c>
      <c r="H48" s="165">
        <f>+[1]M11P5D!H50</f>
        <v>0</v>
      </c>
      <c r="I48" s="165">
        <f>+[1]M11P5D!I50</f>
        <v>0</v>
      </c>
      <c r="J48" s="165">
        <f>+[1]M11P5D!J50</f>
        <v>0</v>
      </c>
      <c r="K48" s="165">
        <f>+[1]M11P5D!K50</f>
        <v>0</v>
      </c>
      <c r="L48" s="165">
        <f>+[1]M11P5D!L50</f>
        <v>0</v>
      </c>
      <c r="M48" s="165">
        <f>+[1]M11P5D!M50</f>
        <v>0</v>
      </c>
      <c r="N48" s="165">
        <f>+[1]M11P5D!N50</f>
        <v>0</v>
      </c>
      <c r="O48" s="165">
        <f>+[1]M11P5D!O50</f>
        <v>0</v>
      </c>
      <c r="P48" s="165">
        <f>+[1]M11P5D!P50</f>
        <v>0</v>
      </c>
      <c r="Q48" s="165">
        <f>+[1]M11P5D!Q50</f>
        <v>0</v>
      </c>
      <c r="R48" s="165">
        <f>+[1]M11P5D!R50</f>
        <v>0</v>
      </c>
      <c r="S48" s="165">
        <f>+[1]M11P5D!S50</f>
        <v>0</v>
      </c>
      <c r="T48" s="165">
        <f>+[1]M11P5D!T50</f>
        <v>0</v>
      </c>
      <c r="U48" s="165">
        <f>+[1]M11P5D!U50</f>
        <v>0</v>
      </c>
      <c r="V48" s="165">
        <f>+[1]M11P5D!V50</f>
        <v>0</v>
      </c>
      <c r="W48" s="165">
        <f>+[1]M11P5D!W50</f>
        <v>0</v>
      </c>
      <c r="X48" s="165">
        <f>+[1]M11P5D!X50</f>
        <v>0</v>
      </c>
      <c r="Y48" s="165">
        <f>+[1]M11P5D!Y50</f>
        <v>0</v>
      </c>
      <c r="Z48" s="165">
        <f>+[1]M11P5D!Z50</f>
        <v>0</v>
      </c>
      <c r="AA48" s="165">
        <f>+[1]M11P5D!AA50</f>
        <v>0</v>
      </c>
      <c r="AB48" s="165">
        <f>+[1]M11P5D!AB50</f>
        <v>0</v>
      </c>
      <c r="AC48" s="165">
        <f>+[1]M11P5D!AC50</f>
        <v>0</v>
      </c>
      <c r="AD48" s="165">
        <f>+[1]M11P5D!AD50</f>
        <v>0</v>
      </c>
      <c r="AE48" s="165">
        <f>+[1]M11P5D!AE50</f>
        <v>0</v>
      </c>
      <c r="AF48" s="165">
        <f>+[1]M11P5D!AF50</f>
        <v>0</v>
      </c>
      <c r="AG48" s="165">
        <f>+[1]M11P5D!AG50</f>
        <v>0</v>
      </c>
      <c r="AH48" s="165">
        <f>+[1]M11P5D!AH50</f>
        <v>0</v>
      </c>
      <c r="AI48" s="165">
        <f>+[1]M11P5D!AI50</f>
        <v>0</v>
      </c>
      <c r="AJ48" s="165">
        <f>+[1]M11P5D!AJ50</f>
        <v>0</v>
      </c>
    </row>
    <row r="49" spans="1:36">
      <c r="A49" s="165">
        <f>+[1]M11P5D!A51</f>
        <v>0</v>
      </c>
      <c r="B49" s="165">
        <f>+[1]M11P5D!B51</f>
        <v>0</v>
      </c>
      <c r="C49" s="165">
        <f>+[1]M11P5D!C51</f>
        <v>0</v>
      </c>
      <c r="D49" s="165">
        <f>+[1]M11P5D!D51</f>
        <v>0</v>
      </c>
      <c r="E49" s="165">
        <f>+[1]M11P5D!E51</f>
        <v>0</v>
      </c>
      <c r="F49" s="165">
        <f>+[1]M11P5D!F51</f>
        <v>0</v>
      </c>
      <c r="G49" s="165">
        <f>+[1]M11P5D!G51</f>
        <v>0</v>
      </c>
      <c r="H49" s="165">
        <f>+[1]M11P5D!H51</f>
        <v>0</v>
      </c>
      <c r="I49" s="165">
        <f>+[1]M11P5D!I51</f>
        <v>0</v>
      </c>
      <c r="J49" s="165">
        <f>+[1]M11P5D!J51</f>
        <v>0</v>
      </c>
      <c r="K49" s="165">
        <f>+[1]M11P5D!K51</f>
        <v>0</v>
      </c>
      <c r="L49" s="165">
        <f>+[1]M11P5D!L51</f>
        <v>0</v>
      </c>
      <c r="M49" s="165">
        <f>+[1]M11P5D!M51</f>
        <v>0</v>
      </c>
      <c r="N49" s="165">
        <f>+[1]M11P5D!N51</f>
        <v>0</v>
      </c>
      <c r="O49" s="165">
        <f>+[1]M11P5D!O51</f>
        <v>0</v>
      </c>
      <c r="P49" s="165">
        <f>+[1]M11P5D!P51</f>
        <v>0</v>
      </c>
      <c r="Q49" s="165">
        <f>+[1]M11P5D!Q51</f>
        <v>0</v>
      </c>
      <c r="R49" s="165">
        <f>+[1]M11P5D!R51</f>
        <v>0</v>
      </c>
      <c r="S49" s="165">
        <f>+[1]M11P5D!S51</f>
        <v>0</v>
      </c>
      <c r="T49" s="165">
        <f>+[1]M11P5D!T51</f>
        <v>0</v>
      </c>
      <c r="U49" s="165">
        <f>+[1]M11P5D!U51</f>
        <v>0</v>
      </c>
      <c r="V49" s="165">
        <f>+[1]M11P5D!V51</f>
        <v>0</v>
      </c>
      <c r="W49" s="165">
        <f>+[1]M11P5D!W51</f>
        <v>0</v>
      </c>
      <c r="X49" s="165">
        <f>+[1]M11P5D!X51</f>
        <v>0</v>
      </c>
      <c r="Y49" s="165">
        <f>+[1]M11P5D!Y51</f>
        <v>0</v>
      </c>
      <c r="Z49" s="165">
        <f>+[1]M11P5D!Z51</f>
        <v>0</v>
      </c>
      <c r="AA49" s="165">
        <f>+[1]M11P5D!AA51</f>
        <v>0</v>
      </c>
      <c r="AB49" s="165">
        <f>+[1]M11P5D!AB51</f>
        <v>0</v>
      </c>
      <c r="AC49" s="165">
        <f>+[1]M11P5D!AC51</f>
        <v>0</v>
      </c>
      <c r="AD49" s="165">
        <f>+[1]M11P5D!AD51</f>
        <v>0</v>
      </c>
      <c r="AE49" s="165">
        <f>+[1]M11P5D!AE51</f>
        <v>0</v>
      </c>
      <c r="AF49" s="165">
        <f>+[1]M11P5D!AF51</f>
        <v>0</v>
      </c>
      <c r="AG49" s="165">
        <f>+[1]M11P5D!AG51</f>
        <v>0</v>
      </c>
      <c r="AH49" s="165">
        <f>+[1]M11P5D!AH51</f>
        <v>0</v>
      </c>
      <c r="AI49" s="165">
        <f>+[1]M11P5D!AI51</f>
        <v>0</v>
      </c>
      <c r="AJ49" s="165">
        <f>+[1]M11P5D!AJ51</f>
        <v>0</v>
      </c>
    </row>
    <row r="50" spans="1:36">
      <c r="A50" s="165">
        <f>+[1]M11P5D!A52</f>
        <v>0</v>
      </c>
      <c r="B50" s="165">
        <f>+[1]M11P5D!B52</f>
        <v>0</v>
      </c>
      <c r="C50" s="165">
        <f>+[1]M11P5D!C52</f>
        <v>0</v>
      </c>
      <c r="D50" s="165">
        <f>+[1]M11P5D!D52</f>
        <v>0</v>
      </c>
      <c r="E50" s="165">
        <f>+[1]M11P5D!E52</f>
        <v>0</v>
      </c>
      <c r="F50" s="165">
        <f>+[1]M11P5D!F52</f>
        <v>0</v>
      </c>
      <c r="G50" s="165">
        <f>+[1]M11P5D!G52</f>
        <v>0</v>
      </c>
      <c r="H50" s="165">
        <f>+[1]M11P5D!H52</f>
        <v>0</v>
      </c>
      <c r="I50" s="165">
        <f>+[1]M11P5D!I52</f>
        <v>0</v>
      </c>
      <c r="J50" s="165">
        <f>+[1]M11P5D!J52</f>
        <v>0</v>
      </c>
      <c r="K50" s="165">
        <f>+[1]M11P5D!K52</f>
        <v>0</v>
      </c>
      <c r="L50" s="165">
        <f>+[1]M11P5D!L52</f>
        <v>0</v>
      </c>
      <c r="M50" s="165">
        <f>+[1]M11P5D!M52</f>
        <v>0</v>
      </c>
      <c r="N50" s="165">
        <f>+[1]M11P5D!N52</f>
        <v>0</v>
      </c>
      <c r="O50" s="165">
        <f>+[1]M11P5D!O52</f>
        <v>0</v>
      </c>
      <c r="P50" s="165">
        <f>+[1]M11P5D!P52</f>
        <v>0</v>
      </c>
      <c r="Q50" s="165">
        <f>+[1]M11P5D!Q52</f>
        <v>0</v>
      </c>
      <c r="R50" s="165">
        <f>+[1]M11P5D!R52</f>
        <v>0</v>
      </c>
      <c r="S50" s="165">
        <f>+[1]M11P5D!S52</f>
        <v>0</v>
      </c>
      <c r="T50" s="165">
        <f>+[1]M11P5D!T52</f>
        <v>0</v>
      </c>
      <c r="U50" s="165">
        <f>+[1]M11P5D!U52</f>
        <v>0</v>
      </c>
      <c r="V50" s="165">
        <f>+[1]M11P5D!V52</f>
        <v>0</v>
      </c>
      <c r="W50" s="165">
        <f>+[1]M11P5D!W52</f>
        <v>0</v>
      </c>
      <c r="X50" s="165">
        <f>+[1]M11P5D!X52</f>
        <v>0</v>
      </c>
      <c r="Y50" s="165">
        <f>+[1]M11P5D!Y52</f>
        <v>0</v>
      </c>
      <c r="Z50" s="165">
        <f>+[1]M11P5D!Z52</f>
        <v>0</v>
      </c>
      <c r="AA50" s="165">
        <f>+[1]M11P5D!AA52</f>
        <v>0</v>
      </c>
      <c r="AB50" s="165">
        <f>+[1]M11P5D!AB52</f>
        <v>0</v>
      </c>
      <c r="AC50" s="165">
        <f>+[1]M11P5D!AC52</f>
        <v>0</v>
      </c>
      <c r="AD50" s="165">
        <f>+[1]M11P5D!AD52</f>
        <v>0</v>
      </c>
      <c r="AE50" s="165">
        <f>+[1]M11P5D!AE52</f>
        <v>0</v>
      </c>
      <c r="AF50" s="165">
        <f>+[1]M11P5D!AF52</f>
        <v>0</v>
      </c>
      <c r="AG50" s="165">
        <f>+[1]M11P5D!AG52</f>
        <v>0</v>
      </c>
      <c r="AH50" s="165">
        <f>+[1]M11P5D!AH52</f>
        <v>0</v>
      </c>
      <c r="AI50" s="165">
        <f>+[1]M11P5D!AI52</f>
        <v>0</v>
      </c>
      <c r="AJ50" s="165">
        <f>+[1]M11P5D!AJ52</f>
        <v>0</v>
      </c>
    </row>
    <row r="51" spans="1:36">
      <c r="A51" s="165">
        <f>+[1]M11P5D!A53</f>
        <v>0</v>
      </c>
      <c r="B51" s="165">
        <f>+[1]M11P5D!B53</f>
        <v>0</v>
      </c>
      <c r="C51" s="165">
        <f>+[1]M11P5D!C53</f>
        <v>0</v>
      </c>
      <c r="D51" s="165">
        <f>+[1]M11P5D!D53</f>
        <v>0</v>
      </c>
      <c r="E51" s="165">
        <f>+[1]M11P5D!E53</f>
        <v>0</v>
      </c>
      <c r="F51" s="165">
        <f>+[1]M11P5D!F53</f>
        <v>0</v>
      </c>
      <c r="G51" s="165">
        <f>+[1]M11P5D!G53</f>
        <v>0</v>
      </c>
      <c r="H51" s="165">
        <f>+[1]M11P5D!H53</f>
        <v>0</v>
      </c>
      <c r="I51" s="165">
        <f>+[1]M11P5D!I53</f>
        <v>0</v>
      </c>
      <c r="J51" s="165">
        <f>+[1]M11P5D!J53</f>
        <v>0</v>
      </c>
      <c r="K51" s="165">
        <f>+[1]M11P5D!K53</f>
        <v>0</v>
      </c>
      <c r="L51" s="165">
        <f>+[1]M11P5D!L53</f>
        <v>0</v>
      </c>
      <c r="M51" s="165">
        <f>+[1]M11P5D!M53</f>
        <v>0</v>
      </c>
      <c r="N51" s="165">
        <f>+[1]M11P5D!N53</f>
        <v>0</v>
      </c>
      <c r="O51" s="165">
        <f>+[1]M11P5D!O53</f>
        <v>0</v>
      </c>
      <c r="P51" s="165">
        <f>+[1]M11P5D!P53</f>
        <v>0</v>
      </c>
      <c r="Q51" s="165">
        <f>+[1]M11P5D!Q53</f>
        <v>0</v>
      </c>
      <c r="R51" s="165">
        <f>+[1]M11P5D!R53</f>
        <v>0</v>
      </c>
      <c r="S51" s="165">
        <f>+[1]M11P5D!S53</f>
        <v>0</v>
      </c>
      <c r="T51" s="165">
        <f>+[1]M11P5D!T53</f>
        <v>0</v>
      </c>
      <c r="U51" s="165">
        <f>+[1]M11P5D!U53</f>
        <v>0</v>
      </c>
      <c r="V51" s="165">
        <f>+[1]M11P5D!V53</f>
        <v>0</v>
      </c>
      <c r="W51" s="165">
        <f>+[1]M11P5D!W53</f>
        <v>0</v>
      </c>
      <c r="X51" s="165">
        <f>+[1]M11P5D!X53</f>
        <v>0</v>
      </c>
      <c r="Y51" s="165">
        <f>+[1]M11P5D!Y53</f>
        <v>0</v>
      </c>
      <c r="Z51" s="165">
        <f>+[1]M11P5D!Z53</f>
        <v>0</v>
      </c>
      <c r="AA51" s="165">
        <f>+[1]M11P5D!AA53</f>
        <v>0</v>
      </c>
      <c r="AB51" s="165">
        <f>+[1]M11P5D!AB53</f>
        <v>0</v>
      </c>
      <c r="AC51" s="165">
        <f>+[1]M11P5D!AC53</f>
        <v>0</v>
      </c>
      <c r="AD51" s="165">
        <f>+[1]M11P5D!AD53</f>
        <v>0</v>
      </c>
      <c r="AE51" s="165">
        <f>+[1]M11P5D!AE53</f>
        <v>0</v>
      </c>
      <c r="AF51" s="165">
        <f>+[1]M11P5D!AF53</f>
        <v>0</v>
      </c>
      <c r="AG51" s="165">
        <f>+[1]M11P5D!AG53</f>
        <v>0</v>
      </c>
      <c r="AH51" s="165">
        <f>+[1]M11P5D!AH53</f>
        <v>0</v>
      </c>
      <c r="AI51" s="165">
        <f>+[1]M11P5D!AI53</f>
        <v>0</v>
      </c>
      <c r="AJ51" s="165">
        <f>+[1]M11P5D!AJ53</f>
        <v>0</v>
      </c>
    </row>
    <row r="52" spans="1:36">
      <c r="A52" s="165">
        <f>+[1]M11P5D!A54</f>
        <v>0</v>
      </c>
      <c r="B52" s="165">
        <f>+[1]M11P5D!B54</f>
        <v>0</v>
      </c>
      <c r="C52" s="165">
        <f>+[1]M11P5D!C54</f>
        <v>0</v>
      </c>
      <c r="D52" s="165">
        <f>+[1]M11P5D!D54</f>
        <v>0</v>
      </c>
      <c r="E52" s="165">
        <f>+[1]M11P5D!E54</f>
        <v>0</v>
      </c>
      <c r="F52" s="165">
        <f>+[1]M11P5D!F54</f>
        <v>0</v>
      </c>
      <c r="G52" s="165">
        <f>+[1]M11P5D!G54</f>
        <v>0</v>
      </c>
      <c r="H52" s="165">
        <f>+[1]M11P5D!H54</f>
        <v>0</v>
      </c>
      <c r="I52" s="165">
        <f>+[1]M11P5D!I54</f>
        <v>0</v>
      </c>
      <c r="J52" s="165">
        <f>+[1]M11P5D!J54</f>
        <v>0</v>
      </c>
      <c r="K52" s="165">
        <f>+[1]M11P5D!K54</f>
        <v>0</v>
      </c>
      <c r="L52" s="165">
        <f>+[1]M11P5D!L54</f>
        <v>0</v>
      </c>
      <c r="M52" s="165">
        <f>+[1]M11P5D!M54</f>
        <v>0</v>
      </c>
      <c r="N52" s="165">
        <f>+[1]M11P5D!N54</f>
        <v>0</v>
      </c>
      <c r="O52" s="165">
        <f>+[1]M11P5D!O54</f>
        <v>0</v>
      </c>
      <c r="P52" s="165">
        <f>+[1]M11P5D!P54</f>
        <v>0</v>
      </c>
      <c r="Q52" s="165">
        <f>+[1]M11P5D!Q54</f>
        <v>0</v>
      </c>
      <c r="R52" s="165">
        <f>+[1]M11P5D!R54</f>
        <v>0</v>
      </c>
      <c r="S52" s="165">
        <f>+[1]M11P5D!S54</f>
        <v>0</v>
      </c>
      <c r="T52" s="165">
        <f>+[1]M11P5D!T54</f>
        <v>0</v>
      </c>
      <c r="U52" s="165">
        <f>+[1]M11P5D!U54</f>
        <v>0</v>
      </c>
      <c r="V52" s="165">
        <f>+[1]M11P5D!V54</f>
        <v>0</v>
      </c>
      <c r="W52" s="165">
        <f>+[1]M11P5D!W54</f>
        <v>0</v>
      </c>
      <c r="X52" s="165">
        <f>+[1]M11P5D!X54</f>
        <v>0</v>
      </c>
      <c r="Y52" s="165">
        <f>+[1]M11P5D!Y54</f>
        <v>0</v>
      </c>
      <c r="Z52" s="165">
        <f>+[1]M11P5D!Z54</f>
        <v>0</v>
      </c>
      <c r="AA52" s="165">
        <f>+[1]M11P5D!AA54</f>
        <v>0</v>
      </c>
      <c r="AB52" s="165">
        <f>+[1]M11P5D!AB54</f>
        <v>0</v>
      </c>
      <c r="AC52" s="165">
        <f>+[1]M11P5D!AC54</f>
        <v>0</v>
      </c>
      <c r="AD52" s="165">
        <f>+[1]M11P5D!AD54</f>
        <v>0</v>
      </c>
      <c r="AE52" s="165">
        <f>+[1]M11P5D!AE54</f>
        <v>0</v>
      </c>
      <c r="AF52" s="165">
        <f>+[1]M11P5D!AF54</f>
        <v>0</v>
      </c>
      <c r="AG52" s="165">
        <f>+[1]M11P5D!AG54</f>
        <v>0</v>
      </c>
      <c r="AH52" s="165">
        <f>+[1]M11P5D!AH54</f>
        <v>0</v>
      </c>
      <c r="AI52" s="165">
        <f>+[1]M11P5D!AI54</f>
        <v>0</v>
      </c>
      <c r="AJ52" s="165">
        <f>+[1]M11P5D!AJ54</f>
        <v>0</v>
      </c>
    </row>
    <row r="54" spans="1:36">
      <c r="A54" s="163" t="s">
        <v>70</v>
      </c>
    </row>
    <row r="55" spans="1:36">
      <c r="A55" s="163" t="s">
        <v>306</v>
      </c>
    </row>
    <row r="77" spans="1:36" s="245" customFormat="1" ht="15" customHeight="1">
      <c r="A77" s="244" t="s">
        <v>428</v>
      </c>
      <c r="B77" s="245">
        <f>SUMIF($A$14:$A$52,$A77,B$14:B$52)</f>
        <v>224</v>
      </c>
      <c r="C77" s="245">
        <f t="shared" ref="C77:AJ78" si="0">SUMIF($A$14:$A$52,$A77,C$14:C$52)</f>
        <v>327</v>
      </c>
      <c r="D77" s="245">
        <f t="shared" si="0"/>
        <v>429</v>
      </c>
      <c r="E77" s="245">
        <f t="shared" si="0"/>
        <v>470</v>
      </c>
      <c r="F77" s="245">
        <f t="shared" si="0"/>
        <v>39</v>
      </c>
      <c r="G77" s="245">
        <f t="shared" si="0"/>
        <v>8</v>
      </c>
      <c r="H77" s="245">
        <f t="shared" si="0"/>
        <v>0</v>
      </c>
      <c r="I77" s="245">
        <f t="shared" si="0"/>
        <v>40</v>
      </c>
      <c r="J77" s="245">
        <f t="shared" si="0"/>
        <v>32</v>
      </c>
      <c r="K77" s="245">
        <f t="shared" si="0"/>
        <v>14</v>
      </c>
      <c r="L77" s="245">
        <f t="shared" si="0"/>
        <v>11</v>
      </c>
      <c r="M77" s="245">
        <f t="shared" si="0"/>
        <v>11</v>
      </c>
      <c r="N77" s="245">
        <f t="shared" si="0"/>
        <v>68</v>
      </c>
      <c r="O77" s="245">
        <f t="shared" si="0"/>
        <v>0</v>
      </c>
      <c r="P77" s="245">
        <f t="shared" si="0"/>
        <v>32</v>
      </c>
      <c r="Q77" s="245">
        <f t="shared" si="0"/>
        <v>34</v>
      </c>
      <c r="R77" s="245">
        <f t="shared" si="0"/>
        <v>26</v>
      </c>
      <c r="S77" s="245">
        <f t="shared" si="0"/>
        <v>13</v>
      </c>
      <c r="T77" s="245">
        <f t="shared" si="0"/>
        <v>19</v>
      </c>
      <c r="U77" s="245">
        <f t="shared" si="0"/>
        <v>24</v>
      </c>
      <c r="V77" s="245">
        <f t="shared" si="0"/>
        <v>0</v>
      </c>
      <c r="W77" s="245">
        <f t="shared" si="0"/>
        <v>16</v>
      </c>
      <c r="X77" s="245">
        <f t="shared" si="0"/>
        <v>44</v>
      </c>
      <c r="Y77" s="245">
        <f t="shared" si="0"/>
        <v>9</v>
      </c>
      <c r="Z77" s="245">
        <f t="shared" si="0"/>
        <v>12</v>
      </c>
      <c r="AA77" s="245">
        <f t="shared" si="0"/>
        <v>7</v>
      </c>
      <c r="AB77" s="245">
        <f t="shared" si="0"/>
        <v>11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24</v>
      </c>
      <c r="C78" s="245">
        <f t="shared" si="0"/>
        <v>10</v>
      </c>
      <c r="D78" s="245">
        <f t="shared" si="0"/>
        <v>49</v>
      </c>
      <c r="E78" s="245">
        <f t="shared" si="0"/>
        <v>54</v>
      </c>
      <c r="F78" s="245">
        <f t="shared" si="0"/>
        <v>1</v>
      </c>
      <c r="G78" s="245">
        <f t="shared" si="0"/>
        <v>1</v>
      </c>
      <c r="H78" s="245">
        <f t="shared" si="0"/>
        <v>0</v>
      </c>
      <c r="I78" s="245">
        <f t="shared" si="0"/>
        <v>4</v>
      </c>
      <c r="J78" s="245">
        <f t="shared" si="0"/>
        <v>4</v>
      </c>
      <c r="K78" s="245">
        <f t="shared" si="0"/>
        <v>0</v>
      </c>
      <c r="L78" s="245">
        <f t="shared" si="0"/>
        <v>2</v>
      </c>
      <c r="M78" s="245">
        <f t="shared" si="0"/>
        <v>6</v>
      </c>
      <c r="N78" s="245">
        <f t="shared" si="0"/>
        <v>11</v>
      </c>
      <c r="O78" s="245">
        <f t="shared" si="0"/>
        <v>0</v>
      </c>
      <c r="P78" s="245">
        <f t="shared" si="0"/>
        <v>4</v>
      </c>
      <c r="Q78" s="245">
        <f t="shared" si="0"/>
        <v>4</v>
      </c>
      <c r="R78" s="245">
        <f t="shared" si="0"/>
        <v>1</v>
      </c>
      <c r="S78" s="245">
        <f t="shared" si="0"/>
        <v>1</v>
      </c>
      <c r="T78" s="245">
        <f t="shared" si="0"/>
        <v>1</v>
      </c>
      <c r="U78" s="245">
        <f t="shared" si="0"/>
        <v>4</v>
      </c>
      <c r="V78" s="245">
        <f t="shared" si="0"/>
        <v>0</v>
      </c>
      <c r="W78" s="245">
        <f t="shared" si="0"/>
        <v>0</v>
      </c>
      <c r="X78" s="245">
        <f t="shared" si="0"/>
        <v>8</v>
      </c>
      <c r="Y78" s="245">
        <f t="shared" si="0"/>
        <v>0</v>
      </c>
      <c r="Z78" s="245">
        <f t="shared" si="0"/>
        <v>1</v>
      </c>
      <c r="AA78" s="245">
        <f t="shared" si="0"/>
        <v>1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AJ78"/>
  <sheetViews>
    <sheetView workbookViewId="0">
      <selection activeCell="Q5" sqref="Q5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188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 s="147">
        <v>31</v>
      </c>
    </row>
    <row r="9" spans="1:36">
      <c r="A9" s="120" t="str">
        <f>+[1]SKB1!A11</f>
        <v>Input Qty</v>
      </c>
      <c r="B9" s="120">
        <f>+[1]SKB1!B11</f>
        <v>29261</v>
      </c>
      <c r="C9" s="120">
        <f>+[1]SKB1!C11</f>
        <v>34904</v>
      </c>
      <c r="D9" s="120">
        <f>+[1]SKB1!D11</f>
        <v>59449</v>
      </c>
      <c r="E9" s="120">
        <f>+[1]SKB1!E11</f>
        <v>25507</v>
      </c>
      <c r="F9" s="120">
        <f>+[1]SKB1!F11</f>
        <v>1636</v>
      </c>
      <c r="G9" s="120">
        <f>+[1]SKB1!G11</f>
        <v>5082</v>
      </c>
      <c r="H9" s="120">
        <f>+[1]SKB1!H11</f>
        <v>68</v>
      </c>
      <c r="I9" s="120">
        <f>+[1]SKB1!I11</f>
        <v>3049</v>
      </c>
      <c r="J9" s="120">
        <f>+[1]SKB1!J11</f>
        <v>4067</v>
      </c>
      <c r="K9" s="120">
        <f>+[1]SKB1!K11</f>
        <v>1557</v>
      </c>
      <c r="L9" s="120">
        <f>+[1]SKB1!L11</f>
        <v>735</v>
      </c>
      <c r="M9" s="120">
        <f>+[1]SKB1!M11</f>
        <v>3196</v>
      </c>
      <c r="N9" s="120">
        <f>+[1]SKB1!N11</f>
        <v>1016</v>
      </c>
      <c r="O9" s="120">
        <f>+[1]SKB1!O11</f>
        <v>30</v>
      </c>
      <c r="P9" s="120">
        <f>+[1]SKB1!P11</f>
        <v>16</v>
      </c>
      <c r="Q9" s="120">
        <f>+[1]SKB1!Q11</f>
        <v>0</v>
      </c>
      <c r="R9" s="120">
        <f>+[1]SKB1!R11</f>
        <v>0</v>
      </c>
      <c r="S9" s="120">
        <f>+[1]SKB1!S11</f>
        <v>0</v>
      </c>
      <c r="T9" s="120">
        <f>+[1]SKB1!T11</f>
        <v>0</v>
      </c>
      <c r="U9" s="120">
        <f>+[1]SKB1!U11</f>
        <v>0</v>
      </c>
      <c r="V9" s="120">
        <f>+[1]SKB1!V11</f>
        <v>0</v>
      </c>
      <c r="W9" s="120">
        <f>+[1]SKB1!W11</f>
        <v>5055</v>
      </c>
      <c r="X9" s="120">
        <f>+[1]SKB1!X11</f>
        <v>0</v>
      </c>
      <c r="Y9" s="120">
        <f>+[1]SKB1!Y11</f>
        <v>0</v>
      </c>
      <c r="Z9" s="120">
        <f>+[1]SKB1!Z11</f>
        <v>0</v>
      </c>
      <c r="AA9" s="120">
        <f>+[1]SKB1!AA11</f>
        <v>0</v>
      </c>
      <c r="AB9" s="120">
        <f>+[1]SKB1!AB11</f>
        <v>0</v>
      </c>
      <c r="AC9" s="120">
        <f>+[1]SKB1!AC11</f>
        <v>0</v>
      </c>
      <c r="AD9" s="120">
        <f>+[1]SKB1!AD11</f>
        <v>0</v>
      </c>
      <c r="AE9" s="120">
        <f>+[1]SKB1!AE11</f>
        <v>0</v>
      </c>
      <c r="AF9" s="120">
        <f>+[1]SKB1!AF11</f>
        <v>0</v>
      </c>
      <c r="AG9" s="120">
        <f>+[1]SKB1!AG11</f>
        <v>0</v>
      </c>
      <c r="AH9" s="120">
        <f>+[1]SKB1!AH11</f>
        <v>0</v>
      </c>
      <c r="AI9" s="120">
        <f>+[1]SKB1!AI11</f>
        <v>0</v>
      </c>
      <c r="AJ9" s="120">
        <f>+[1]SKB1!AJ11</f>
        <v>0</v>
      </c>
    </row>
    <row r="10" spans="1:36">
      <c r="A10" s="120" t="str">
        <f>+[1]SKB1!A12</f>
        <v>Output Qty</v>
      </c>
      <c r="B10" s="120">
        <f>+[1]SKB1!B12</f>
        <v>25495</v>
      </c>
      <c r="C10" s="120">
        <f>+[1]SKB1!C12</f>
        <v>32647</v>
      </c>
      <c r="D10" s="120">
        <f>+[1]SKB1!D12</f>
        <v>54141</v>
      </c>
      <c r="E10" s="120">
        <f>+[1]SKB1!E12</f>
        <v>23956</v>
      </c>
      <c r="F10" s="120">
        <f>+[1]SKB1!F12</f>
        <v>1454</v>
      </c>
      <c r="G10" s="120">
        <f>+[1]SKB1!G12</f>
        <v>4918</v>
      </c>
      <c r="H10" s="120">
        <f>+[1]SKB1!H12</f>
        <v>0</v>
      </c>
      <c r="I10" s="120">
        <f>+[1]SKB1!I12</f>
        <v>2974</v>
      </c>
      <c r="J10" s="120">
        <f>+[1]SKB1!J12</f>
        <v>3943</v>
      </c>
      <c r="K10" s="120">
        <f>+[1]SKB1!K12</f>
        <v>1512</v>
      </c>
      <c r="L10" s="120">
        <f>+[1]SKB1!L12</f>
        <v>0</v>
      </c>
      <c r="M10" s="120">
        <f>+[1]SKB1!M12</f>
        <v>3128</v>
      </c>
      <c r="N10" s="120">
        <f>+[1]SKB1!N12</f>
        <v>984</v>
      </c>
      <c r="O10" s="120">
        <f>+[1]SKB1!O12</f>
        <v>0</v>
      </c>
      <c r="P10" s="120">
        <f>+[1]SKB1!P12</f>
        <v>0</v>
      </c>
      <c r="Q10" s="120">
        <f>+[1]SKB1!Q12</f>
        <v>0</v>
      </c>
      <c r="R10" s="120">
        <f>+[1]SKB1!R12</f>
        <v>0</v>
      </c>
      <c r="S10" s="120">
        <f>+[1]SKB1!S12</f>
        <v>0</v>
      </c>
      <c r="T10" s="120">
        <f>+[1]SKB1!T12</f>
        <v>0</v>
      </c>
      <c r="U10" s="120">
        <f>+[1]SKB1!U12</f>
        <v>0</v>
      </c>
      <c r="V10" s="120">
        <f>+[1]SKB1!V12</f>
        <v>0</v>
      </c>
      <c r="W10" s="120">
        <f>+[1]SKB1!W12</f>
        <v>5043</v>
      </c>
      <c r="X10" s="120">
        <f>+[1]SKB1!X12</f>
        <v>0</v>
      </c>
      <c r="Y10" s="120">
        <f>+[1]SKB1!Y12</f>
        <v>0</v>
      </c>
      <c r="Z10" s="120">
        <f>+[1]SKB1!Z12</f>
        <v>0</v>
      </c>
      <c r="AA10" s="120">
        <f>+[1]SKB1!AA12</f>
        <v>0</v>
      </c>
      <c r="AB10" s="120">
        <f>+[1]SKB1!AB12</f>
        <v>0</v>
      </c>
      <c r="AC10" s="120">
        <f>+[1]SKB1!AC12</f>
        <v>0</v>
      </c>
      <c r="AD10" s="120">
        <f>+[1]SKB1!AD12</f>
        <v>0</v>
      </c>
      <c r="AE10" s="120">
        <f>+[1]SKB1!AE12</f>
        <v>0</v>
      </c>
      <c r="AF10" s="120">
        <f>+[1]SKB1!AF12</f>
        <v>0</v>
      </c>
      <c r="AG10" s="120">
        <f>+[1]SKB1!AG12</f>
        <v>0</v>
      </c>
      <c r="AH10" s="120">
        <f>+[1]SKB1!AH12</f>
        <v>0</v>
      </c>
      <c r="AI10" s="120">
        <f>+[1]SKB1!AI12</f>
        <v>0</v>
      </c>
      <c r="AJ10" s="120">
        <f>+[1]SKB1!AJ12</f>
        <v>0</v>
      </c>
    </row>
    <row r="11" spans="1:36">
      <c r="A11" s="120" t="str">
        <f>+[1]SKB1!A13</f>
        <v>Reject Qty</v>
      </c>
      <c r="B11" s="120">
        <f>+[1]SKB1!B13</f>
        <v>3766</v>
      </c>
      <c r="C11" s="120">
        <f>+[1]SKB1!C13</f>
        <v>2257</v>
      </c>
      <c r="D11" s="120">
        <f>+[1]SKB1!D13</f>
        <v>5308</v>
      </c>
      <c r="E11" s="120">
        <f>+[1]SKB1!E13</f>
        <v>1551</v>
      </c>
      <c r="F11" s="120">
        <f>+[1]SKB1!F13</f>
        <v>182</v>
      </c>
      <c r="G11" s="120">
        <f>+[1]SKB1!G13</f>
        <v>164</v>
      </c>
      <c r="H11" s="120">
        <f>+[1]SKB1!H13</f>
        <v>68</v>
      </c>
      <c r="I11" s="120">
        <f>+[1]SKB1!I13</f>
        <v>75</v>
      </c>
      <c r="J11" s="120">
        <f>+[1]SKB1!J13</f>
        <v>124</v>
      </c>
      <c r="K11" s="120">
        <f>+[1]SKB1!K13</f>
        <v>45</v>
      </c>
      <c r="L11" s="120">
        <f>+[1]SKB1!L13</f>
        <v>735</v>
      </c>
      <c r="M11" s="120">
        <f>+[1]SKB1!M13</f>
        <v>68</v>
      </c>
      <c r="N11" s="120">
        <f>+[1]SKB1!N13</f>
        <v>32</v>
      </c>
      <c r="O11" s="120">
        <f>+[1]SKB1!O13</f>
        <v>30</v>
      </c>
      <c r="P11" s="120">
        <f>+[1]SKB1!P13</f>
        <v>16</v>
      </c>
      <c r="Q11" s="120">
        <f>+[1]SKB1!Q13</f>
        <v>0</v>
      </c>
      <c r="R11" s="120">
        <f>+[1]SKB1!R13</f>
        <v>0</v>
      </c>
      <c r="S11" s="120">
        <f>+[1]SKB1!S13</f>
        <v>0</v>
      </c>
      <c r="T11" s="120">
        <f>+[1]SKB1!T13</f>
        <v>0</v>
      </c>
      <c r="U11" s="120">
        <f>+[1]SKB1!U13</f>
        <v>0</v>
      </c>
      <c r="V11" s="120">
        <f>+[1]SKB1!V13</f>
        <v>0</v>
      </c>
      <c r="W11" s="120">
        <f>+[1]SKB1!W13</f>
        <v>12</v>
      </c>
      <c r="X11" s="120">
        <f>+[1]SKB1!X13</f>
        <v>0</v>
      </c>
      <c r="Y11" s="120">
        <f>+[1]SKB1!Y13</f>
        <v>0</v>
      </c>
      <c r="Z11" s="120">
        <f>+[1]SKB1!Z13</f>
        <v>0</v>
      </c>
      <c r="AA11" s="120">
        <f>+[1]SKB1!AA13</f>
        <v>0</v>
      </c>
      <c r="AB11" s="120">
        <f>+[1]SKB1!AB13</f>
        <v>0</v>
      </c>
      <c r="AC11" s="120">
        <f>+[1]SKB1!AC13</f>
        <v>0</v>
      </c>
      <c r="AD11" s="120">
        <f>+[1]SKB1!AD13</f>
        <v>0</v>
      </c>
      <c r="AE11" s="120">
        <f>+[1]SKB1!AE13</f>
        <v>0</v>
      </c>
      <c r="AF11" s="120">
        <f>+[1]SKB1!AF13</f>
        <v>0</v>
      </c>
      <c r="AG11" s="120">
        <f>+[1]SKB1!AG13</f>
        <v>0</v>
      </c>
      <c r="AH11" s="120">
        <f>+[1]SKB1!AH13</f>
        <v>0</v>
      </c>
      <c r="AI11" s="120">
        <f>+[1]SKB1!AI13</f>
        <v>0</v>
      </c>
      <c r="AJ11" s="120">
        <f>+[1]SKB1!AJ13</f>
        <v>0</v>
      </c>
    </row>
    <row r="12" spans="1:36">
      <c r="A12" s="120" t="str">
        <f>+[1]SKB1!A14</f>
        <v>%Yield NG</v>
      </c>
      <c r="B12" s="120">
        <f>+[1]SKB1!B14</f>
        <v>12.870373534739072</v>
      </c>
      <c r="C12" s="120">
        <f>+[1]SKB1!C14</f>
        <v>6.4663075865230351</v>
      </c>
      <c r="D12" s="120">
        <f>+[1]SKB1!D14</f>
        <v>8.9286615418257664</v>
      </c>
      <c r="E12" s="120">
        <f>+[1]SKB1!E14</f>
        <v>6.0806837338769748</v>
      </c>
      <c r="F12" s="120">
        <f>+[1]SKB1!F14</f>
        <v>11.124694376528117</v>
      </c>
      <c r="G12" s="120">
        <f>+[1]SKB1!G14</f>
        <v>3.2270759543486816</v>
      </c>
      <c r="H12" s="120">
        <f>+[1]SKB1!H14</f>
        <v>100</v>
      </c>
      <c r="I12" s="120">
        <f>+[1]SKB1!I14</f>
        <v>2.4598228927517218</v>
      </c>
      <c r="J12" s="120">
        <f>+[1]SKB1!J14</f>
        <v>3.0489304155397101</v>
      </c>
      <c r="K12" s="120">
        <f>+[1]SKB1!K14</f>
        <v>2.8901734104046244</v>
      </c>
      <c r="L12" s="120">
        <f>+[1]SKB1!L14</f>
        <v>100</v>
      </c>
      <c r="M12" s="120">
        <f>+[1]SKB1!M14</f>
        <v>2.1276595744680851</v>
      </c>
      <c r="N12" s="120">
        <f>+[1]SKB1!N14</f>
        <v>3.1496062992125982</v>
      </c>
      <c r="O12" s="120">
        <f>+[1]SKB1!O14</f>
        <v>100</v>
      </c>
      <c r="P12" s="120">
        <f>+[1]SKB1!P14</f>
        <v>100</v>
      </c>
      <c r="Q12" s="120">
        <f>+[1]SKB1!Q14</f>
        <v>0</v>
      </c>
      <c r="R12" s="120">
        <f>+[1]SKB1!R14</f>
        <v>0</v>
      </c>
      <c r="S12" s="120">
        <f>+[1]SKB1!S14</f>
        <v>0</v>
      </c>
      <c r="T12" s="120">
        <f>+[1]SKB1!T14</f>
        <v>0</v>
      </c>
      <c r="U12" s="120">
        <f>+[1]SKB1!U14</f>
        <v>0</v>
      </c>
      <c r="V12" s="120">
        <f>+[1]SKB1!V14</f>
        <v>0</v>
      </c>
      <c r="W12" s="120">
        <f>+[1]SKB1!W14</f>
        <v>0.23738872403560829</v>
      </c>
      <c r="X12" s="120">
        <f>+[1]SKB1!X14</f>
        <v>0</v>
      </c>
      <c r="Y12" s="120">
        <f>+[1]SKB1!Y14</f>
        <v>0</v>
      </c>
      <c r="Z12" s="120">
        <f>+[1]SKB1!Z14</f>
        <v>0</v>
      </c>
      <c r="AA12" s="120">
        <f>+[1]SKB1!AA14</f>
        <v>0</v>
      </c>
      <c r="AB12" s="120">
        <f>+[1]SKB1!AB14</f>
        <v>0</v>
      </c>
      <c r="AC12" s="120">
        <f>+[1]SKB1!AC14</f>
        <v>0</v>
      </c>
      <c r="AD12" s="120">
        <f>+[1]SKB1!AD14</f>
        <v>0</v>
      </c>
      <c r="AE12" s="120">
        <f>+[1]SKB1!AE14</f>
        <v>0</v>
      </c>
      <c r="AF12" s="120">
        <f>+[1]SKB1!AF14</f>
        <v>0</v>
      </c>
      <c r="AG12" s="120">
        <f>+[1]SKB1!AG14</f>
        <v>0</v>
      </c>
      <c r="AH12" s="120">
        <f>+[1]SKB1!AH14</f>
        <v>0</v>
      </c>
      <c r="AI12" s="120">
        <f>+[1]SKB1!AI14</f>
        <v>0</v>
      </c>
      <c r="AJ12" s="120">
        <f>+[1]SKB1!AJ14</f>
        <v>0</v>
      </c>
    </row>
    <row r="13" spans="1:36">
      <c r="A13" s="120" t="str">
        <f>+[1]SKB1!A15</f>
        <v>Reject Group</v>
      </c>
      <c r="B13" s="120">
        <f>+[1]SKB1!B15</f>
        <v>0</v>
      </c>
      <c r="C13" s="120">
        <f>+[1]SKB1!C15</f>
        <v>0</v>
      </c>
      <c r="D13" s="120">
        <f>+[1]SKB1!D15</f>
        <v>0</v>
      </c>
      <c r="E13" s="120">
        <f>+[1]SKB1!E15</f>
        <v>0</v>
      </c>
      <c r="F13" s="120">
        <f>+[1]SKB1!F15</f>
        <v>0</v>
      </c>
      <c r="G13" s="120">
        <f>+[1]SKB1!G15</f>
        <v>0</v>
      </c>
      <c r="H13" s="120">
        <f>+[1]SKB1!H15</f>
        <v>0</v>
      </c>
      <c r="I13" s="120">
        <f>+[1]SKB1!I15</f>
        <v>0</v>
      </c>
      <c r="J13" s="120">
        <f>+[1]SKB1!J15</f>
        <v>0</v>
      </c>
      <c r="K13" s="120">
        <f>+[1]SKB1!K15</f>
        <v>0</v>
      </c>
      <c r="L13" s="120">
        <f>+[1]SKB1!L15</f>
        <v>0</v>
      </c>
      <c r="M13" s="120">
        <f>+[1]SKB1!M15</f>
        <v>0</v>
      </c>
      <c r="N13" s="120">
        <f>+[1]SKB1!N15</f>
        <v>0</v>
      </c>
      <c r="O13" s="120">
        <f>+[1]SKB1!O15</f>
        <v>0</v>
      </c>
      <c r="P13" s="120">
        <f>+[1]SKB1!P15</f>
        <v>0</v>
      </c>
      <c r="Q13" s="120">
        <f>+[1]SKB1!Q15</f>
        <v>0</v>
      </c>
      <c r="R13" s="120">
        <f>+[1]SKB1!R15</f>
        <v>0</v>
      </c>
      <c r="S13" s="120">
        <f>+[1]SKB1!S15</f>
        <v>0</v>
      </c>
      <c r="T13" s="120">
        <f>+[1]SKB1!T15</f>
        <v>0</v>
      </c>
      <c r="U13" s="120">
        <f>+[1]SKB1!U15</f>
        <v>0</v>
      </c>
      <c r="V13" s="120">
        <f>+[1]SKB1!V15</f>
        <v>0</v>
      </c>
      <c r="W13" s="120">
        <f>+[1]SKB1!W15</f>
        <v>0</v>
      </c>
      <c r="X13" s="120">
        <f>+[1]SKB1!X15</f>
        <v>0</v>
      </c>
      <c r="Y13" s="120">
        <f>+[1]SKB1!Y15</f>
        <v>0</v>
      </c>
      <c r="Z13" s="120">
        <f>+[1]SKB1!Z15</f>
        <v>0</v>
      </c>
      <c r="AA13" s="120">
        <f>+[1]SKB1!AA15</f>
        <v>0</v>
      </c>
      <c r="AB13" s="120">
        <f>+[1]SKB1!AB15</f>
        <v>0</v>
      </c>
      <c r="AC13" s="120">
        <f>+[1]SKB1!AC15</f>
        <v>0</v>
      </c>
      <c r="AD13" s="120">
        <f>+[1]SKB1!AD15</f>
        <v>0</v>
      </c>
      <c r="AE13" s="120">
        <f>+[1]SKB1!AE15</f>
        <v>0</v>
      </c>
      <c r="AF13" s="120">
        <f>+[1]SKB1!AF15</f>
        <v>0</v>
      </c>
      <c r="AG13" s="120">
        <f>+[1]SKB1!AG15</f>
        <v>0</v>
      </c>
      <c r="AH13" s="120">
        <f>+[1]SKB1!AH15</f>
        <v>0</v>
      </c>
      <c r="AI13" s="120">
        <f>+[1]SKB1!AI15</f>
        <v>0</v>
      </c>
      <c r="AJ13" s="120">
        <f>+[1]SKB1!AJ15</f>
        <v>0</v>
      </c>
    </row>
    <row r="14" spans="1:36">
      <c r="A14" s="120" t="str">
        <f>+[1]SKB1!A16</f>
        <v>ADJUST MACHINE</v>
      </c>
      <c r="B14" s="120">
        <f>+[1]SKB1!B16</f>
        <v>11</v>
      </c>
      <c r="C14" s="120">
        <f>+[1]SKB1!C16</f>
        <v>9</v>
      </c>
      <c r="D14" s="120">
        <f>+[1]SKB1!D16</f>
        <v>27</v>
      </c>
      <c r="E14" s="120">
        <f>+[1]SKB1!E16</f>
        <v>0</v>
      </c>
      <c r="F14" s="120">
        <f>+[1]SKB1!F16</f>
        <v>0</v>
      </c>
      <c r="G14" s="120">
        <f>+[1]SKB1!G16</f>
        <v>0</v>
      </c>
      <c r="H14" s="120">
        <f>+[1]SKB1!H16</f>
        <v>0</v>
      </c>
      <c r="I14" s="120">
        <f>+[1]SKB1!I16</f>
        <v>0</v>
      </c>
      <c r="J14" s="120">
        <f>+[1]SKB1!J16</f>
        <v>0</v>
      </c>
      <c r="K14" s="120">
        <f>+[1]SKB1!K16</f>
        <v>0</v>
      </c>
      <c r="L14" s="120">
        <f>+[1]SKB1!L16</f>
        <v>0</v>
      </c>
      <c r="M14" s="120">
        <f>+[1]SKB1!M16</f>
        <v>0</v>
      </c>
      <c r="N14" s="120">
        <f>+[1]SKB1!N16</f>
        <v>0</v>
      </c>
      <c r="O14" s="120">
        <f>+[1]SKB1!O16</f>
        <v>0</v>
      </c>
      <c r="P14" s="120">
        <f>+[1]SKB1!P16</f>
        <v>0</v>
      </c>
      <c r="Q14" s="120">
        <f>+[1]SKB1!Q16</f>
        <v>0</v>
      </c>
      <c r="R14" s="120">
        <f>+[1]SKB1!R16</f>
        <v>0</v>
      </c>
      <c r="S14" s="120">
        <f>+[1]SKB1!S16</f>
        <v>0</v>
      </c>
      <c r="T14" s="120">
        <f>+[1]SKB1!T16</f>
        <v>0</v>
      </c>
      <c r="U14" s="120">
        <f>+[1]SKB1!U16</f>
        <v>0</v>
      </c>
      <c r="V14" s="120">
        <f>+[1]SKB1!V16</f>
        <v>0</v>
      </c>
      <c r="W14" s="120">
        <f>+[1]SKB1!W16</f>
        <v>0</v>
      </c>
      <c r="X14" s="120">
        <f>+[1]SKB1!X16</f>
        <v>0</v>
      </c>
      <c r="Y14" s="120">
        <f>+[1]SKB1!Y16</f>
        <v>0</v>
      </c>
      <c r="Z14" s="120">
        <f>+[1]SKB1!Z16</f>
        <v>0</v>
      </c>
      <c r="AA14" s="120">
        <f>+[1]SKB1!AA16</f>
        <v>0</v>
      </c>
      <c r="AB14" s="120">
        <f>+[1]SKB1!AB16</f>
        <v>0</v>
      </c>
      <c r="AC14" s="120">
        <f>+[1]SKB1!AC16</f>
        <v>0</v>
      </c>
      <c r="AD14" s="120">
        <f>+[1]SKB1!AD16</f>
        <v>0</v>
      </c>
      <c r="AE14" s="120">
        <f>+[1]SKB1!AE16</f>
        <v>0</v>
      </c>
      <c r="AF14" s="120">
        <f>+[1]SKB1!AF16</f>
        <v>0</v>
      </c>
      <c r="AG14" s="120">
        <f>+[1]SKB1!AG16</f>
        <v>0</v>
      </c>
      <c r="AH14" s="120">
        <f>+[1]SKB1!AH16</f>
        <v>0</v>
      </c>
      <c r="AI14" s="120">
        <f>+[1]SKB1!AI16</f>
        <v>0</v>
      </c>
      <c r="AJ14" s="120">
        <f>+[1]SKB1!AJ16</f>
        <v>0</v>
      </c>
    </row>
    <row r="15" spans="1:36">
      <c r="A15" s="120" t="str">
        <f>+[1]SKB1!A17</f>
        <v>ANGLE</v>
      </c>
      <c r="B15" s="120">
        <f>+[1]SKB1!B17</f>
        <v>0</v>
      </c>
      <c r="C15" s="120">
        <f>+[1]SKB1!C17</f>
        <v>0</v>
      </c>
      <c r="D15" s="120">
        <f>+[1]SKB1!D17</f>
        <v>0</v>
      </c>
      <c r="E15" s="120">
        <f>+[1]SKB1!E17</f>
        <v>0</v>
      </c>
      <c r="F15" s="120">
        <f>+[1]SKB1!F17</f>
        <v>0</v>
      </c>
      <c r="G15" s="120">
        <f>+[1]SKB1!G17</f>
        <v>0</v>
      </c>
      <c r="H15" s="120">
        <f>+[1]SKB1!H17</f>
        <v>0</v>
      </c>
      <c r="I15" s="120">
        <f>+[1]SKB1!I17</f>
        <v>0</v>
      </c>
      <c r="J15" s="120">
        <f>+[1]SKB1!J17</f>
        <v>0</v>
      </c>
      <c r="K15" s="120">
        <f>+[1]SKB1!K17</f>
        <v>0</v>
      </c>
      <c r="L15" s="120">
        <f>+[1]SKB1!L17</f>
        <v>0</v>
      </c>
      <c r="M15" s="120">
        <f>+[1]SKB1!M17</f>
        <v>0</v>
      </c>
      <c r="N15" s="120">
        <f>+[1]SKB1!N17</f>
        <v>0</v>
      </c>
      <c r="O15" s="120">
        <f>+[1]SKB1!O17</f>
        <v>0</v>
      </c>
      <c r="P15" s="120">
        <f>+[1]SKB1!P17</f>
        <v>0</v>
      </c>
      <c r="Q15" s="120">
        <f>+[1]SKB1!Q17</f>
        <v>0</v>
      </c>
      <c r="R15" s="120">
        <f>+[1]SKB1!R17</f>
        <v>0</v>
      </c>
      <c r="S15" s="120">
        <f>+[1]SKB1!S17</f>
        <v>0</v>
      </c>
      <c r="T15" s="120">
        <f>+[1]SKB1!T17</f>
        <v>0</v>
      </c>
      <c r="U15" s="120">
        <f>+[1]SKB1!U17</f>
        <v>0</v>
      </c>
      <c r="V15" s="120">
        <f>+[1]SKB1!V17</f>
        <v>0</v>
      </c>
      <c r="W15" s="120">
        <f>+[1]SKB1!W17</f>
        <v>0</v>
      </c>
      <c r="X15" s="120">
        <f>+[1]SKB1!X17</f>
        <v>0</v>
      </c>
      <c r="Y15" s="120">
        <f>+[1]SKB1!Y17</f>
        <v>0</v>
      </c>
      <c r="Z15" s="120">
        <f>+[1]SKB1!Z17</f>
        <v>0</v>
      </c>
      <c r="AA15" s="120">
        <f>+[1]SKB1!AA17</f>
        <v>0</v>
      </c>
      <c r="AB15" s="120">
        <f>+[1]SKB1!AB17</f>
        <v>0</v>
      </c>
      <c r="AC15" s="120">
        <f>+[1]SKB1!AC17</f>
        <v>0</v>
      </c>
      <c r="AD15" s="120">
        <f>+[1]SKB1!AD17</f>
        <v>0</v>
      </c>
      <c r="AE15" s="120">
        <f>+[1]SKB1!AE17</f>
        <v>0</v>
      </c>
      <c r="AF15" s="120">
        <f>+[1]SKB1!AF17</f>
        <v>0</v>
      </c>
      <c r="AG15" s="120">
        <f>+[1]SKB1!AG17</f>
        <v>0</v>
      </c>
      <c r="AH15" s="120">
        <f>+[1]SKB1!AH17</f>
        <v>0</v>
      </c>
      <c r="AI15" s="120">
        <f>+[1]SKB1!AI17</f>
        <v>0</v>
      </c>
      <c r="AJ15" s="120">
        <f>+[1]SKB1!AJ17</f>
        <v>0</v>
      </c>
    </row>
    <row r="16" spans="1:36">
      <c r="A16" s="120" t="str">
        <f>+[1]SKB1!A18</f>
        <v>BURR ALL</v>
      </c>
      <c r="B16" s="120">
        <f>+[1]SKB1!B18</f>
        <v>105</v>
      </c>
      <c r="C16" s="120">
        <f>+[1]SKB1!C18</f>
        <v>15</v>
      </c>
      <c r="D16" s="120">
        <f>+[1]SKB1!D18</f>
        <v>92</v>
      </c>
      <c r="E16" s="120">
        <f>+[1]SKB1!E18</f>
        <v>9</v>
      </c>
      <c r="F16" s="120">
        <f>+[1]SKB1!F18</f>
        <v>0</v>
      </c>
      <c r="G16" s="120">
        <f>+[1]SKB1!G18</f>
        <v>1</v>
      </c>
      <c r="H16" s="120">
        <f>+[1]SKB1!H18</f>
        <v>0</v>
      </c>
      <c r="I16" s="120">
        <f>+[1]SKB1!I18</f>
        <v>0</v>
      </c>
      <c r="J16" s="120">
        <f>+[1]SKB1!J18</f>
        <v>0</v>
      </c>
      <c r="K16" s="120">
        <f>+[1]SKB1!K18</f>
        <v>0</v>
      </c>
      <c r="L16" s="120">
        <f>+[1]SKB1!L18</f>
        <v>0</v>
      </c>
      <c r="M16" s="120">
        <f>+[1]SKB1!M18</f>
        <v>0</v>
      </c>
      <c r="N16" s="120">
        <f>+[1]SKB1!N18</f>
        <v>5</v>
      </c>
      <c r="O16" s="120">
        <f>+[1]SKB1!O18</f>
        <v>0</v>
      </c>
      <c r="P16" s="120">
        <f>+[1]SKB1!P18</f>
        <v>0</v>
      </c>
      <c r="Q16" s="120">
        <f>+[1]SKB1!Q18</f>
        <v>0</v>
      </c>
      <c r="R16" s="120">
        <f>+[1]SKB1!R18</f>
        <v>0</v>
      </c>
      <c r="S16" s="120">
        <f>+[1]SKB1!S18</f>
        <v>0</v>
      </c>
      <c r="T16" s="120">
        <f>+[1]SKB1!T18</f>
        <v>0</v>
      </c>
      <c r="U16" s="120">
        <f>+[1]SKB1!U18</f>
        <v>0</v>
      </c>
      <c r="V16" s="120">
        <f>+[1]SKB1!V18</f>
        <v>0</v>
      </c>
      <c r="W16" s="120">
        <f>+[1]SKB1!W18</f>
        <v>3</v>
      </c>
      <c r="X16" s="120">
        <f>+[1]SKB1!X18</f>
        <v>0</v>
      </c>
      <c r="Y16" s="120">
        <f>+[1]SKB1!Y18</f>
        <v>0</v>
      </c>
      <c r="Z16" s="120">
        <f>+[1]SKB1!Z18</f>
        <v>0</v>
      </c>
      <c r="AA16" s="120">
        <f>+[1]SKB1!AA18</f>
        <v>0</v>
      </c>
      <c r="AB16" s="120">
        <f>+[1]SKB1!AB18</f>
        <v>0</v>
      </c>
      <c r="AC16" s="120">
        <f>+[1]SKB1!AC18</f>
        <v>0</v>
      </c>
      <c r="AD16" s="120">
        <f>+[1]SKB1!AD18</f>
        <v>0</v>
      </c>
      <c r="AE16" s="120">
        <f>+[1]SKB1!AE18</f>
        <v>0</v>
      </c>
      <c r="AF16" s="120">
        <f>+[1]SKB1!AF18</f>
        <v>0</v>
      </c>
      <c r="AG16" s="120">
        <f>+[1]SKB1!AG18</f>
        <v>0</v>
      </c>
      <c r="AH16" s="120">
        <f>+[1]SKB1!AH18</f>
        <v>0</v>
      </c>
      <c r="AI16" s="120">
        <f>+[1]SKB1!AI18</f>
        <v>0</v>
      </c>
      <c r="AJ16" s="120">
        <f>+[1]SKB1!AJ18</f>
        <v>0</v>
      </c>
    </row>
    <row r="17" spans="1:36">
      <c r="A17" s="120" t="str">
        <f>+[1]SKB1!A19</f>
        <v>CONTAM ALL</v>
      </c>
      <c r="B17" s="120">
        <f>+[1]SKB1!B19</f>
        <v>31</v>
      </c>
      <c r="C17" s="120">
        <f>+[1]SKB1!C19</f>
        <v>23</v>
      </c>
      <c r="D17" s="120">
        <f>+[1]SKB1!D19</f>
        <v>38</v>
      </c>
      <c r="E17" s="120">
        <f>+[1]SKB1!E19</f>
        <v>2</v>
      </c>
      <c r="F17" s="120">
        <f>+[1]SKB1!F19</f>
        <v>0</v>
      </c>
      <c r="G17" s="120">
        <f>+[1]SKB1!G19</f>
        <v>1</v>
      </c>
      <c r="H17" s="120">
        <f>+[1]SKB1!H19</f>
        <v>0</v>
      </c>
      <c r="I17" s="120">
        <f>+[1]SKB1!I19</f>
        <v>1</v>
      </c>
      <c r="J17" s="120">
        <f>+[1]SKB1!J19</f>
        <v>0</v>
      </c>
      <c r="K17" s="120">
        <f>+[1]SKB1!K19</f>
        <v>0</v>
      </c>
      <c r="L17" s="120">
        <f>+[1]SKB1!L19</f>
        <v>0</v>
      </c>
      <c r="M17" s="120">
        <f>+[1]SKB1!M19</f>
        <v>0</v>
      </c>
      <c r="N17" s="120">
        <f>+[1]SKB1!N19</f>
        <v>0</v>
      </c>
      <c r="O17" s="120">
        <f>+[1]SKB1!O19</f>
        <v>0</v>
      </c>
      <c r="P17" s="120">
        <f>+[1]SKB1!P19</f>
        <v>0</v>
      </c>
      <c r="Q17" s="120">
        <f>+[1]SKB1!Q19</f>
        <v>0</v>
      </c>
      <c r="R17" s="120">
        <f>+[1]SKB1!R19</f>
        <v>0</v>
      </c>
      <c r="S17" s="120">
        <f>+[1]SKB1!S19</f>
        <v>0</v>
      </c>
      <c r="T17" s="120">
        <f>+[1]SKB1!T19</f>
        <v>0</v>
      </c>
      <c r="U17" s="120">
        <f>+[1]SKB1!U19</f>
        <v>0</v>
      </c>
      <c r="V17" s="120">
        <f>+[1]SKB1!V19</f>
        <v>0</v>
      </c>
      <c r="W17" s="120">
        <f>+[1]SKB1!W19</f>
        <v>0</v>
      </c>
      <c r="X17" s="120">
        <f>+[1]SKB1!X19</f>
        <v>0</v>
      </c>
      <c r="Y17" s="120">
        <f>+[1]SKB1!Y19</f>
        <v>0</v>
      </c>
      <c r="Z17" s="120">
        <f>+[1]SKB1!Z19</f>
        <v>0</v>
      </c>
      <c r="AA17" s="120">
        <f>+[1]SKB1!AA19</f>
        <v>0</v>
      </c>
      <c r="AB17" s="120">
        <f>+[1]SKB1!AB19</f>
        <v>0</v>
      </c>
      <c r="AC17" s="120">
        <f>+[1]SKB1!AC19</f>
        <v>0</v>
      </c>
      <c r="AD17" s="120">
        <f>+[1]SKB1!AD19</f>
        <v>0</v>
      </c>
      <c r="AE17" s="120">
        <f>+[1]SKB1!AE19</f>
        <v>0</v>
      </c>
      <c r="AF17" s="120">
        <f>+[1]SKB1!AF19</f>
        <v>0</v>
      </c>
      <c r="AG17" s="120">
        <f>+[1]SKB1!AG19</f>
        <v>0</v>
      </c>
      <c r="AH17" s="120">
        <f>+[1]SKB1!AH19</f>
        <v>0</v>
      </c>
      <c r="AI17" s="120">
        <f>+[1]SKB1!AI19</f>
        <v>0</v>
      </c>
      <c r="AJ17" s="120">
        <f>+[1]SKB1!AJ19</f>
        <v>0</v>
      </c>
    </row>
    <row r="18" spans="1:36">
      <c r="A18" s="120" t="str">
        <f>+[1]SKB1!A20</f>
        <v>CUT NG</v>
      </c>
      <c r="B18" s="120">
        <f>+[1]SKB1!B20</f>
        <v>23</v>
      </c>
      <c r="C18" s="120">
        <f>+[1]SKB1!C20</f>
        <v>11</v>
      </c>
      <c r="D18" s="120">
        <f>+[1]SKB1!D20</f>
        <v>415</v>
      </c>
      <c r="E18" s="120">
        <f>+[1]SKB1!E20</f>
        <v>8</v>
      </c>
      <c r="F18" s="120">
        <f>+[1]SKB1!F20</f>
        <v>1</v>
      </c>
      <c r="G18" s="120">
        <f>+[1]SKB1!G20</f>
        <v>1</v>
      </c>
      <c r="H18" s="120">
        <f>+[1]SKB1!H20</f>
        <v>0</v>
      </c>
      <c r="I18" s="120">
        <f>+[1]SKB1!I20</f>
        <v>1</v>
      </c>
      <c r="J18" s="120">
        <f>+[1]SKB1!J20</f>
        <v>2</v>
      </c>
      <c r="K18" s="120">
        <f>+[1]SKB1!K20</f>
        <v>0</v>
      </c>
      <c r="L18" s="120">
        <f>+[1]SKB1!L20</f>
        <v>0</v>
      </c>
      <c r="M18" s="120">
        <f>+[1]SKB1!M20</f>
        <v>2</v>
      </c>
      <c r="N18" s="120">
        <f>+[1]SKB1!N20</f>
        <v>0</v>
      </c>
      <c r="O18" s="120">
        <f>+[1]SKB1!O20</f>
        <v>0</v>
      </c>
      <c r="P18" s="120">
        <f>+[1]SKB1!P20</f>
        <v>0</v>
      </c>
      <c r="Q18" s="120">
        <f>+[1]SKB1!Q20</f>
        <v>0</v>
      </c>
      <c r="R18" s="120">
        <f>+[1]SKB1!R20</f>
        <v>0</v>
      </c>
      <c r="S18" s="120">
        <f>+[1]SKB1!S20</f>
        <v>0</v>
      </c>
      <c r="T18" s="120">
        <f>+[1]SKB1!T20</f>
        <v>0</v>
      </c>
      <c r="U18" s="120">
        <f>+[1]SKB1!U20</f>
        <v>0</v>
      </c>
      <c r="V18" s="120">
        <f>+[1]SKB1!V20</f>
        <v>0</v>
      </c>
      <c r="W18" s="120">
        <f>+[1]SKB1!W20</f>
        <v>1</v>
      </c>
      <c r="X18" s="120">
        <f>+[1]SKB1!X20</f>
        <v>0</v>
      </c>
      <c r="Y18" s="120">
        <f>+[1]SKB1!Y20</f>
        <v>0</v>
      </c>
      <c r="Z18" s="120">
        <f>+[1]SKB1!Z20</f>
        <v>0</v>
      </c>
      <c r="AA18" s="120">
        <f>+[1]SKB1!AA20</f>
        <v>0</v>
      </c>
      <c r="AB18" s="120">
        <f>+[1]SKB1!AB20</f>
        <v>0</v>
      </c>
      <c r="AC18" s="120">
        <f>+[1]SKB1!AC20</f>
        <v>0</v>
      </c>
      <c r="AD18" s="120">
        <f>+[1]SKB1!AD20</f>
        <v>0</v>
      </c>
      <c r="AE18" s="120">
        <f>+[1]SKB1!AE20</f>
        <v>0</v>
      </c>
      <c r="AF18" s="120">
        <f>+[1]SKB1!AF20</f>
        <v>0</v>
      </c>
      <c r="AG18" s="120">
        <f>+[1]SKB1!AG20</f>
        <v>0</v>
      </c>
      <c r="AH18" s="120">
        <f>+[1]SKB1!AH20</f>
        <v>0</v>
      </c>
      <c r="AI18" s="120">
        <f>+[1]SKB1!AI20</f>
        <v>0</v>
      </c>
      <c r="AJ18" s="120">
        <f>+[1]SKB1!AJ20</f>
        <v>0</v>
      </c>
    </row>
    <row r="19" spans="1:36" s="80" customFormat="1">
      <c r="A19" s="120" t="str">
        <f>+[1]SKB1!A21</f>
        <v>DENT ALL</v>
      </c>
      <c r="B19" s="120">
        <f>+[1]SKB1!B21</f>
        <v>36</v>
      </c>
      <c r="C19" s="120">
        <f>+[1]SKB1!C21</f>
        <v>39</v>
      </c>
      <c r="D19" s="120">
        <f>+[1]SKB1!D21</f>
        <v>102</v>
      </c>
      <c r="E19" s="120">
        <f>+[1]SKB1!E21</f>
        <v>14</v>
      </c>
      <c r="F19" s="120">
        <f>+[1]SKB1!F21</f>
        <v>0</v>
      </c>
      <c r="G19" s="120">
        <f>+[1]SKB1!G21</f>
        <v>4</v>
      </c>
      <c r="H19" s="120">
        <f>+[1]SKB1!H21</f>
        <v>0</v>
      </c>
      <c r="I19" s="120">
        <f>+[1]SKB1!I21</f>
        <v>1</v>
      </c>
      <c r="J19" s="120">
        <f>+[1]SKB1!J21</f>
        <v>1</v>
      </c>
      <c r="K19" s="120">
        <f>+[1]SKB1!K21</f>
        <v>2</v>
      </c>
      <c r="L19" s="120">
        <f>+[1]SKB1!L21</f>
        <v>0</v>
      </c>
      <c r="M19" s="120">
        <f>+[1]SKB1!M21</f>
        <v>4</v>
      </c>
      <c r="N19" s="120">
        <f>+[1]SKB1!N21</f>
        <v>1</v>
      </c>
      <c r="O19" s="120">
        <f>+[1]SKB1!O21</f>
        <v>0</v>
      </c>
      <c r="P19" s="120">
        <f>+[1]SKB1!P21</f>
        <v>0</v>
      </c>
      <c r="Q19" s="120">
        <f>+[1]SKB1!Q21</f>
        <v>0</v>
      </c>
      <c r="R19" s="120">
        <f>+[1]SKB1!R21</f>
        <v>0</v>
      </c>
      <c r="S19" s="120">
        <f>+[1]SKB1!S21</f>
        <v>0</v>
      </c>
      <c r="T19" s="120">
        <f>+[1]SKB1!T21</f>
        <v>0</v>
      </c>
      <c r="U19" s="120">
        <f>+[1]SKB1!U21</f>
        <v>0</v>
      </c>
      <c r="V19" s="120">
        <f>+[1]SKB1!V21</f>
        <v>0</v>
      </c>
      <c r="W19" s="120">
        <f>+[1]SKB1!W21</f>
        <v>1</v>
      </c>
      <c r="X19" s="120">
        <f>+[1]SKB1!X21</f>
        <v>0</v>
      </c>
      <c r="Y19" s="120">
        <f>+[1]SKB1!Y21</f>
        <v>0</v>
      </c>
      <c r="Z19" s="120">
        <f>+[1]SKB1!Z21</f>
        <v>0</v>
      </c>
      <c r="AA19" s="120">
        <f>+[1]SKB1!AA21</f>
        <v>0</v>
      </c>
      <c r="AB19" s="120">
        <f>+[1]SKB1!AB21</f>
        <v>0</v>
      </c>
      <c r="AC19" s="120">
        <f>+[1]SKB1!AC21</f>
        <v>0</v>
      </c>
      <c r="AD19" s="120">
        <f>+[1]SKB1!AD21</f>
        <v>0</v>
      </c>
      <c r="AE19" s="120">
        <f>+[1]SKB1!AE21</f>
        <v>0</v>
      </c>
      <c r="AF19" s="120">
        <f>+[1]SKB1!AF21</f>
        <v>0</v>
      </c>
      <c r="AG19" s="120">
        <f>+[1]SKB1!AG21</f>
        <v>0</v>
      </c>
      <c r="AH19" s="120">
        <f>+[1]SKB1!AH21</f>
        <v>0</v>
      </c>
      <c r="AI19" s="120">
        <f>+[1]SKB1!AI21</f>
        <v>0</v>
      </c>
      <c r="AJ19" s="120">
        <f>+[1]SKB1!AJ21</f>
        <v>0</v>
      </c>
    </row>
    <row r="20" spans="1:36">
      <c r="A20" s="120" t="str">
        <f>+[1]SKB1!A22</f>
        <v>DRILL/SCREW NG</v>
      </c>
      <c r="B20" s="120">
        <f>+[1]SKB1!B22</f>
        <v>0</v>
      </c>
      <c r="C20" s="120">
        <f>+[1]SKB1!C22</f>
        <v>0</v>
      </c>
      <c r="D20" s="120">
        <f>+[1]SKB1!D22</f>
        <v>0</v>
      </c>
      <c r="E20" s="120">
        <f>+[1]SKB1!E22</f>
        <v>0</v>
      </c>
      <c r="F20" s="120">
        <f>+[1]SKB1!F22</f>
        <v>0</v>
      </c>
      <c r="G20" s="120">
        <f>+[1]SKB1!G22</f>
        <v>0</v>
      </c>
      <c r="H20" s="120">
        <f>+[1]SKB1!H22</f>
        <v>0</v>
      </c>
      <c r="I20" s="120">
        <f>+[1]SKB1!I22</f>
        <v>0</v>
      </c>
      <c r="J20" s="120">
        <f>+[1]SKB1!J22</f>
        <v>0</v>
      </c>
      <c r="K20" s="120">
        <f>+[1]SKB1!K22</f>
        <v>0</v>
      </c>
      <c r="L20" s="120">
        <f>+[1]SKB1!L22</f>
        <v>0</v>
      </c>
      <c r="M20" s="120">
        <f>+[1]SKB1!M22</f>
        <v>0</v>
      </c>
      <c r="N20" s="120">
        <f>+[1]SKB1!N22</f>
        <v>0</v>
      </c>
      <c r="O20" s="120">
        <f>+[1]SKB1!O22</f>
        <v>0</v>
      </c>
      <c r="P20" s="120">
        <f>+[1]SKB1!P22</f>
        <v>0</v>
      </c>
      <c r="Q20" s="120">
        <f>+[1]SKB1!Q22</f>
        <v>0</v>
      </c>
      <c r="R20" s="120">
        <f>+[1]SKB1!R22</f>
        <v>0</v>
      </c>
      <c r="S20" s="120">
        <f>+[1]SKB1!S22</f>
        <v>0</v>
      </c>
      <c r="T20" s="120">
        <f>+[1]SKB1!T22</f>
        <v>0</v>
      </c>
      <c r="U20" s="120">
        <f>+[1]SKB1!U22</f>
        <v>0</v>
      </c>
      <c r="V20" s="120">
        <f>+[1]SKB1!V22</f>
        <v>0</v>
      </c>
      <c r="W20" s="120">
        <f>+[1]SKB1!W22</f>
        <v>0</v>
      </c>
      <c r="X20" s="120">
        <f>+[1]SKB1!X22</f>
        <v>0</v>
      </c>
      <c r="Y20" s="120">
        <f>+[1]SKB1!Y22</f>
        <v>0</v>
      </c>
      <c r="Z20" s="120">
        <f>+[1]SKB1!Z22</f>
        <v>0</v>
      </c>
      <c r="AA20" s="120">
        <f>+[1]SKB1!AA22</f>
        <v>0</v>
      </c>
      <c r="AB20" s="120">
        <f>+[1]SKB1!AB22</f>
        <v>0</v>
      </c>
      <c r="AC20" s="120">
        <f>+[1]SKB1!AC22</f>
        <v>0</v>
      </c>
      <c r="AD20" s="120">
        <f>+[1]SKB1!AD22</f>
        <v>0</v>
      </c>
      <c r="AE20" s="120">
        <f>+[1]SKB1!AE22</f>
        <v>0</v>
      </c>
      <c r="AF20" s="120">
        <f>+[1]SKB1!AF22</f>
        <v>0</v>
      </c>
      <c r="AG20" s="120">
        <f>+[1]SKB1!AG22</f>
        <v>0</v>
      </c>
      <c r="AH20" s="120">
        <f>+[1]SKB1!AH22</f>
        <v>0</v>
      </c>
      <c r="AI20" s="120">
        <f>+[1]SKB1!AI22</f>
        <v>0</v>
      </c>
      <c r="AJ20" s="120">
        <f>+[1]SKB1!AJ22</f>
        <v>0</v>
      </c>
    </row>
    <row r="21" spans="1:36">
      <c r="A21" s="120" t="str">
        <f>+[1]SKB1!A23</f>
        <v>GEOMETRY</v>
      </c>
      <c r="B21" s="120">
        <f>+[1]SKB1!B23</f>
        <v>0</v>
      </c>
      <c r="C21" s="120">
        <f>+[1]SKB1!C23</f>
        <v>0</v>
      </c>
      <c r="D21" s="120">
        <f>+[1]SKB1!D23</f>
        <v>0</v>
      </c>
      <c r="E21" s="120">
        <f>+[1]SKB1!E23</f>
        <v>0</v>
      </c>
      <c r="F21" s="120">
        <f>+[1]SKB1!F23</f>
        <v>0</v>
      </c>
      <c r="G21" s="120">
        <f>+[1]SKB1!G23</f>
        <v>0</v>
      </c>
      <c r="H21" s="120">
        <f>+[1]SKB1!H23</f>
        <v>0</v>
      </c>
      <c r="I21" s="120">
        <f>+[1]SKB1!I23</f>
        <v>0</v>
      </c>
      <c r="J21" s="120">
        <f>+[1]SKB1!J23</f>
        <v>0</v>
      </c>
      <c r="K21" s="120">
        <f>+[1]SKB1!K23</f>
        <v>0</v>
      </c>
      <c r="L21" s="120">
        <f>+[1]SKB1!L23</f>
        <v>0</v>
      </c>
      <c r="M21" s="120">
        <f>+[1]SKB1!M23</f>
        <v>0</v>
      </c>
      <c r="N21" s="120">
        <f>+[1]SKB1!N23</f>
        <v>0</v>
      </c>
      <c r="O21" s="120">
        <f>+[1]SKB1!O23</f>
        <v>0</v>
      </c>
      <c r="P21" s="120">
        <f>+[1]SKB1!P23</f>
        <v>0</v>
      </c>
      <c r="Q21" s="120">
        <f>+[1]SKB1!Q23</f>
        <v>0</v>
      </c>
      <c r="R21" s="120">
        <f>+[1]SKB1!R23</f>
        <v>0</v>
      </c>
      <c r="S21" s="120">
        <f>+[1]SKB1!S23</f>
        <v>0</v>
      </c>
      <c r="T21" s="120">
        <f>+[1]SKB1!T23</f>
        <v>0</v>
      </c>
      <c r="U21" s="120">
        <f>+[1]SKB1!U23</f>
        <v>0</v>
      </c>
      <c r="V21" s="120">
        <f>+[1]SKB1!V23</f>
        <v>0</v>
      </c>
      <c r="W21" s="120">
        <f>+[1]SKB1!W23</f>
        <v>0</v>
      </c>
      <c r="X21" s="120">
        <f>+[1]SKB1!X23</f>
        <v>0</v>
      </c>
      <c r="Y21" s="120">
        <f>+[1]SKB1!Y23</f>
        <v>0</v>
      </c>
      <c r="Z21" s="120">
        <f>+[1]SKB1!Z23</f>
        <v>0</v>
      </c>
      <c r="AA21" s="120">
        <f>+[1]SKB1!AA23</f>
        <v>0</v>
      </c>
      <c r="AB21" s="120">
        <f>+[1]SKB1!AB23</f>
        <v>0</v>
      </c>
      <c r="AC21" s="120">
        <f>+[1]SKB1!AC23</f>
        <v>0</v>
      </c>
      <c r="AD21" s="120">
        <f>+[1]SKB1!AD23</f>
        <v>0</v>
      </c>
      <c r="AE21" s="120">
        <f>+[1]SKB1!AE23</f>
        <v>0</v>
      </c>
      <c r="AF21" s="120">
        <f>+[1]SKB1!AF23</f>
        <v>0</v>
      </c>
      <c r="AG21" s="120">
        <f>+[1]SKB1!AG23</f>
        <v>0</v>
      </c>
      <c r="AH21" s="120">
        <f>+[1]SKB1!AH23</f>
        <v>0</v>
      </c>
      <c r="AI21" s="120">
        <f>+[1]SKB1!AI23</f>
        <v>0</v>
      </c>
      <c r="AJ21" s="120">
        <f>+[1]SKB1!AJ23</f>
        <v>0</v>
      </c>
    </row>
    <row r="22" spans="1:36">
      <c r="A22" s="120" t="str">
        <f>+[1]SKB1!A24</f>
        <v>ID DEVIATE</v>
      </c>
      <c r="B22" s="120">
        <f>+[1]SKB1!B24</f>
        <v>0</v>
      </c>
      <c r="C22" s="120">
        <f>+[1]SKB1!C24</f>
        <v>0</v>
      </c>
      <c r="D22" s="120">
        <f>+[1]SKB1!D24</f>
        <v>0</v>
      </c>
      <c r="E22" s="120">
        <f>+[1]SKB1!E24</f>
        <v>0</v>
      </c>
      <c r="F22" s="120">
        <f>+[1]SKB1!F24</f>
        <v>0</v>
      </c>
      <c r="G22" s="120">
        <f>+[1]SKB1!G24</f>
        <v>0</v>
      </c>
      <c r="H22" s="120">
        <f>+[1]SKB1!H24</f>
        <v>0</v>
      </c>
      <c r="I22" s="120">
        <f>+[1]SKB1!I24</f>
        <v>0</v>
      </c>
      <c r="J22" s="120">
        <f>+[1]SKB1!J24</f>
        <v>0</v>
      </c>
      <c r="K22" s="120">
        <f>+[1]SKB1!K24</f>
        <v>0</v>
      </c>
      <c r="L22" s="120">
        <f>+[1]SKB1!L24</f>
        <v>0</v>
      </c>
      <c r="M22" s="120">
        <f>+[1]SKB1!M24</f>
        <v>0</v>
      </c>
      <c r="N22" s="120">
        <f>+[1]SKB1!N24</f>
        <v>0</v>
      </c>
      <c r="O22" s="120">
        <f>+[1]SKB1!O24</f>
        <v>0</v>
      </c>
      <c r="P22" s="120">
        <f>+[1]SKB1!P24</f>
        <v>0</v>
      </c>
      <c r="Q22" s="120">
        <f>+[1]SKB1!Q24</f>
        <v>0</v>
      </c>
      <c r="R22" s="120">
        <f>+[1]SKB1!R24</f>
        <v>0</v>
      </c>
      <c r="S22" s="120">
        <f>+[1]SKB1!S24</f>
        <v>0</v>
      </c>
      <c r="T22" s="120">
        <f>+[1]SKB1!T24</f>
        <v>0</v>
      </c>
      <c r="U22" s="120">
        <f>+[1]SKB1!U24</f>
        <v>0</v>
      </c>
      <c r="V22" s="120">
        <f>+[1]SKB1!V24</f>
        <v>0</v>
      </c>
      <c r="W22" s="120">
        <f>+[1]SKB1!W24</f>
        <v>0</v>
      </c>
      <c r="X22" s="120">
        <f>+[1]SKB1!X24</f>
        <v>0</v>
      </c>
      <c r="Y22" s="120">
        <f>+[1]SKB1!Y24</f>
        <v>0</v>
      </c>
      <c r="Z22" s="120">
        <f>+[1]SKB1!Z24</f>
        <v>0</v>
      </c>
      <c r="AA22" s="120">
        <f>+[1]SKB1!AA24</f>
        <v>0</v>
      </c>
      <c r="AB22" s="120">
        <f>+[1]SKB1!AB24</f>
        <v>0</v>
      </c>
      <c r="AC22" s="120">
        <f>+[1]SKB1!AC24</f>
        <v>0</v>
      </c>
      <c r="AD22" s="120">
        <f>+[1]SKB1!AD24</f>
        <v>0</v>
      </c>
      <c r="AE22" s="120">
        <f>+[1]SKB1!AE24</f>
        <v>0</v>
      </c>
      <c r="AF22" s="120">
        <f>+[1]SKB1!AF24</f>
        <v>0</v>
      </c>
      <c r="AG22" s="120">
        <f>+[1]SKB1!AG24</f>
        <v>0</v>
      </c>
      <c r="AH22" s="120">
        <f>+[1]SKB1!AH24</f>
        <v>0</v>
      </c>
      <c r="AI22" s="120">
        <f>+[1]SKB1!AI24</f>
        <v>0</v>
      </c>
      <c r="AJ22" s="120">
        <f>+[1]SKB1!AJ24</f>
        <v>0</v>
      </c>
    </row>
    <row r="23" spans="1:36">
      <c r="A23" s="120" t="str">
        <f>+[1]SKB1!A25</f>
        <v>ID SHAFT O/S</v>
      </c>
      <c r="B23" s="120">
        <f>+[1]SKB1!B25</f>
        <v>1</v>
      </c>
      <c r="C23" s="120">
        <f>+[1]SKB1!C25</f>
        <v>0</v>
      </c>
      <c r="D23" s="120">
        <f>+[1]SKB1!D25</f>
        <v>0</v>
      </c>
      <c r="E23" s="120">
        <f>+[1]SKB1!E25</f>
        <v>0</v>
      </c>
      <c r="F23" s="120">
        <f>+[1]SKB1!F25</f>
        <v>0</v>
      </c>
      <c r="G23" s="120">
        <f>+[1]SKB1!G25</f>
        <v>0</v>
      </c>
      <c r="H23" s="120">
        <f>+[1]SKB1!H25</f>
        <v>0</v>
      </c>
      <c r="I23" s="120">
        <f>+[1]SKB1!I25</f>
        <v>0</v>
      </c>
      <c r="J23" s="120">
        <f>+[1]SKB1!J25</f>
        <v>0</v>
      </c>
      <c r="K23" s="120">
        <f>+[1]SKB1!K25</f>
        <v>0</v>
      </c>
      <c r="L23" s="120">
        <f>+[1]SKB1!L25</f>
        <v>0</v>
      </c>
      <c r="M23" s="120">
        <f>+[1]SKB1!M25</f>
        <v>0</v>
      </c>
      <c r="N23" s="120">
        <f>+[1]SKB1!N25</f>
        <v>0</v>
      </c>
      <c r="O23" s="120">
        <f>+[1]SKB1!O25</f>
        <v>0</v>
      </c>
      <c r="P23" s="120">
        <f>+[1]SKB1!P25</f>
        <v>0</v>
      </c>
      <c r="Q23" s="120">
        <f>+[1]SKB1!Q25</f>
        <v>0</v>
      </c>
      <c r="R23" s="120">
        <f>+[1]SKB1!R25</f>
        <v>0</v>
      </c>
      <c r="S23" s="120">
        <f>+[1]SKB1!S25</f>
        <v>0</v>
      </c>
      <c r="T23" s="120">
        <f>+[1]SKB1!T25</f>
        <v>0</v>
      </c>
      <c r="U23" s="120">
        <f>+[1]SKB1!U25</f>
        <v>0</v>
      </c>
      <c r="V23" s="120">
        <f>+[1]SKB1!V25</f>
        <v>0</v>
      </c>
      <c r="W23" s="120">
        <f>+[1]SKB1!W25</f>
        <v>0</v>
      </c>
      <c r="X23" s="120">
        <f>+[1]SKB1!X25</f>
        <v>0</v>
      </c>
      <c r="Y23" s="120">
        <f>+[1]SKB1!Y25</f>
        <v>0</v>
      </c>
      <c r="Z23" s="120">
        <f>+[1]SKB1!Z25</f>
        <v>0</v>
      </c>
      <c r="AA23" s="120">
        <f>+[1]SKB1!AA25</f>
        <v>0</v>
      </c>
      <c r="AB23" s="120">
        <f>+[1]SKB1!AB25</f>
        <v>0</v>
      </c>
      <c r="AC23" s="120">
        <f>+[1]SKB1!AC25</f>
        <v>0</v>
      </c>
      <c r="AD23" s="120">
        <f>+[1]SKB1!AD25</f>
        <v>0</v>
      </c>
      <c r="AE23" s="120">
        <f>+[1]SKB1!AE25</f>
        <v>0</v>
      </c>
      <c r="AF23" s="120">
        <f>+[1]SKB1!AF25</f>
        <v>0</v>
      </c>
      <c r="AG23" s="120">
        <f>+[1]SKB1!AG25</f>
        <v>0</v>
      </c>
      <c r="AH23" s="120">
        <f>+[1]SKB1!AH25</f>
        <v>0</v>
      </c>
      <c r="AI23" s="120">
        <f>+[1]SKB1!AI25</f>
        <v>0</v>
      </c>
      <c r="AJ23" s="120">
        <f>+[1]SKB1!AJ25</f>
        <v>0</v>
      </c>
    </row>
    <row r="24" spans="1:36">
      <c r="A24" s="120" t="str">
        <f>+[1]SKB1!A26</f>
        <v>ID SHAFT TAPER</v>
      </c>
      <c r="B24" s="120">
        <f>+[1]SKB1!B26</f>
        <v>0</v>
      </c>
      <c r="C24" s="120">
        <f>+[1]SKB1!C26</f>
        <v>0</v>
      </c>
      <c r="D24" s="120">
        <f>+[1]SKB1!D26</f>
        <v>0</v>
      </c>
      <c r="E24" s="120">
        <f>+[1]SKB1!E26</f>
        <v>0</v>
      </c>
      <c r="F24" s="120">
        <f>+[1]SKB1!F26</f>
        <v>0</v>
      </c>
      <c r="G24" s="120">
        <f>+[1]SKB1!G26</f>
        <v>0</v>
      </c>
      <c r="H24" s="120">
        <f>+[1]SKB1!H26</f>
        <v>0</v>
      </c>
      <c r="I24" s="120">
        <f>+[1]SKB1!I26</f>
        <v>0</v>
      </c>
      <c r="J24" s="120">
        <f>+[1]SKB1!J26</f>
        <v>0</v>
      </c>
      <c r="K24" s="120">
        <f>+[1]SKB1!K26</f>
        <v>0</v>
      </c>
      <c r="L24" s="120">
        <f>+[1]SKB1!L26</f>
        <v>0</v>
      </c>
      <c r="M24" s="120">
        <f>+[1]SKB1!M26</f>
        <v>0</v>
      </c>
      <c r="N24" s="120">
        <f>+[1]SKB1!N26</f>
        <v>0</v>
      </c>
      <c r="O24" s="120">
        <f>+[1]SKB1!O26</f>
        <v>0</v>
      </c>
      <c r="P24" s="120">
        <f>+[1]SKB1!P26</f>
        <v>0</v>
      </c>
      <c r="Q24" s="120">
        <f>+[1]SKB1!Q26</f>
        <v>0</v>
      </c>
      <c r="R24" s="120">
        <f>+[1]SKB1!R26</f>
        <v>0</v>
      </c>
      <c r="S24" s="120">
        <f>+[1]SKB1!S26</f>
        <v>0</v>
      </c>
      <c r="T24" s="120">
        <f>+[1]SKB1!T26</f>
        <v>0</v>
      </c>
      <c r="U24" s="120">
        <f>+[1]SKB1!U26</f>
        <v>0</v>
      </c>
      <c r="V24" s="120">
        <f>+[1]SKB1!V26</f>
        <v>0</v>
      </c>
      <c r="W24" s="120">
        <f>+[1]SKB1!W26</f>
        <v>0</v>
      </c>
      <c r="X24" s="120">
        <f>+[1]SKB1!X26</f>
        <v>0</v>
      </c>
      <c r="Y24" s="120">
        <f>+[1]SKB1!Y26</f>
        <v>0</v>
      </c>
      <c r="Z24" s="120">
        <f>+[1]SKB1!Z26</f>
        <v>0</v>
      </c>
      <c r="AA24" s="120">
        <f>+[1]SKB1!AA26</f>
        <v>0</v>
      </c>
      <c r="AB24" s="120">
        <f>+[1]SKB1!AB26</f>
        <v>0</v>
      </c>
      <c r="AC24" s="120">
        <f>+[1]SKB1!AC26</f>
        <v>0</v>
      </c>
      <c r="AD24" s="120">
        <f>+[1]SKB1!AD26</f>
        <v>0</v>
      </c>
      <c r="AE24" s="120">
        <f>+[1]SKB1!AE26</f>
        <v>0</v>
      </c>
      <c r="AF24" s="120">
        <f>+[1]SKB1!AF26</f>
        <v>0</v>
      </c>
      <c r="AG24" s="120">
        <f>+[1]SKB1!AG26</f>
        <v>0</v>
      </c>
      <c r="AH24" s="120">
        <f>+[1]SKB1!AH26</f>
        <v>0</v>
      </c>
      <c r="AI24" s="120">
        <f>+[1]SKB1!AI26</f>
        <v>0</v>
      </c>
      <c r="AJ24" s="120">
        <f>+[1]SKB1!AJ26</f>
        <v>0</v>
      </c>
    </row>
    <row r="25" spans="1:36">
      <c r="A25" s="120" t="str">
        <f>+[1]SKB1!A27</f>
        <v>ID SHAFT U/S</v>
      </c>
      <c r="B25" s="120">
        <f>+[1]SKB1!B27</f>
        <v>6</v>
      </c>
      <c r="C25" s="120">
        <f>+[1]SKB1!C27</f>
        <v>0</v>
      </c>
      <c r="D25" s="120">
        <f>+[1]SKB1!D27</f>
        <v>34</v>
      </c>
      <c r="E25" s="120">
        <f>+[1]SKB1!E27</f>
        <v>95</v>
      </c>
      <c r="F25" s="120">
        <f>+[1]SKB1!F27</f>
        <v>0</v>
      </c>
      <c r="G25" s="120">
        <f>+[1]SKB1!G27</f>
        <v>0</v>
      </c>
      <c r="H25" s="120">
        <f>+[1]SKB1!H27</f>
        <v>0</v>
      </c>
      <c r="I25" s="120">
        <f>+[1]SKB1!I27</f>
        <v>0</v>
      </c>
      <c r="J25" s="120">
        <f>+[1]SKB1!J27</f>
        <v>0</v>
      </c>
      <c r="K25" s="120">
        <f>+[1]SKB1!K27</f>
        <v>0</v>
      </c>
      <c r="L25" s="120">
        <f>+[1]SKB1!L27</f>
        <v>95</v>
      </c>
      <c r="M25" s="120">
        <f>+[1]SKB1!M27</f>
        <v>0</v>
      </c>
      <c r="N25" s="120">
        <f>+[1]SKB1!N27</f>
        <v>0</v>
      </c>
      <c r="O25" s="120">
        <f>+[1]SKB1!O27</f>
        <v>0</v>
      </c>
      <c r="P25" s="120">
        <f>+[1]SKB1!P27</f>
        <v>0</v>
      </c>
      <c r="Q25" s="120">
        <f>+[1]SKB1!Q27</f>
        <v>0</v>
      </c>
      <c r="R25" s="120">
        <f>+[1]SKB1!R27</f>
        <v>0</v>
      </c>
      <c r="S25" s="120">
        <f>+[1]SKB1!S27</f>
        <v>0</v>
      </c>
      <c r="T25" s="120">
        <f>+[1]SKB1!T27</f>
        <v>0</v>
      </c>
      <c r="U25" s="120">
        <f>+[1]SKB1!U27</f>
        <v>0</v>
      </c>
      <c r="V25" s="120">
        <f>+[1]SKB1!V27</f>
        <v>0</v>
      </c>
      <c r="W25" s="120">
        <f>+[1]SKB1!W27</f>
        <v>0</v>
      </c>
      <c r="X25" s="120">
        <f>+[1]SKB1!X27</f>
        <v>0</v>
      </c>
      <c r="Y25" s="120">
        <f>+[1]SKB1!Y27</f>
        <v>0</v>
      </c>
      <c r="Z25" s="120">
        <f>+[1]SKB1!Z27</f>
        <v>0</v>
      </c>
      <c r="AA25" s="120">
        <f>+[1]SKB1!AA27</f>
        <v>0</v>
      </c>
      <c r="AB25" s="120">
        <f>+[1]SKB1!AB27</f>
        <v>0</v>
      </c>
      <c r="AC25" s="120">
        <f>+[1]SKB1!AC27</f>
        <v>0</v>
      </c>
      <c r="AD25" s="120">
        <f>+[1]SKB1!AD27</f>
        <v>0</v>
      </c>
      <c r="AE25" s="120">
        <f>+[1]SKB1!AE27</f>
        <v>0</v>
      </c>
      <c r="AF25" s="120">
        <f>+[1]SKB1!AF27</f>
        <v>0</v>
      </c>
      <c r="AG25" s="120">
        <f>+[1]SKB1!AG27</f>
        <v>0</v>
      </c>
      <c r="AH25" s="120">
        <f>+[1]SKB1!AH27</f>
        <v>0</v>
      </c>
      <c r="AI25" s="120">
        <f>+[1]SKB1!AI27</f>
        <v>0</v>
      </c>
      <c r="AJ25" s="120">
        <f>+[1]SKB1!AJ27</f>
        <v>0</v>
      </c>
    </row>
    <row r="26" spans="1:36">
      <c r="A26" s="120" t="str">
        <f>+[1]SKB1!A28</f>
        <v>ID/OD NG</v>
      </c>
      <c r="B26" s="120">
        <f>+[1]SKB1!B28</f>
        <v>0</v>
      </c>
      <c r="C26" s="120">
        <f>+[1]SKB1!C28</f>
        <v>0</v>
      </c>
      <c r="D26" s="120">
        <f>+[1]SKB1!D28</f>
        <v>58</v>
      </c>
      <c r="E26" s="120">
        <f>+[1]SKB1!E28</f>
        <v>11</v>
      </c>
      <c r="F26" s="120">
        <f>+[1]SKB1!F28</f>
        <v>0</v>
      </c>
      <c r="G26" s="120">
        <f>+[1]SKB1!G28</f>
        <v>0</v>
      </c>
      <c r="H26" s="120">
        <f>+[1]SKB1!H28</f>
        <v>0</v>
      </c>
      <c r="I26" s="120">
        <f>+[1]SKB1!I28</f>
        <v>0</v>
      </c>
      <c r="J26" s="120">
        <f>+[1]SKB1!J28</f>
        <v>0</v>
      </c>
      <c r="K26" s="120">
        <f>+[1]SKB1!K28</f>
        <v>0</v>
      </c>
      <c r="L26" s="120">
        <f>+[1]SKB1!L28</f>
        <v>11</v>
      </c>
      <c r="M26" s="120">
        <f>+[1]SKB1!M28</f>
        <v>0</v>
      </c>
      <c r="N26" s="120">
        <f>+[1]SKB1!N28</f>
        <v>0</v>
      </c>
      <c r="O26" s="120">
        <f>+[1]SKB1!O28</f>
        <v>0</v>
      </c>
      <c r="P26" s="120">
        <f>+[1]SKB1!P28</f>
        <v>0</v>
      </c>
      <c r="Q26" s="120">
        <f>+[1]SKB1!Q28</f>
        <v>0</v>
      </c>
      <c r="R26" s="120">
        <f>+[1]SKB1!R28</f>
        <v>0</v>
      </c>
      <c r="S26" s="120">
        <f>+[1]SKB1!S28</f>
        <v>0</v>
      </c>
      <c r="T26" s="120">
        <f>+[1]SKB1!T28</f>
        <v>0</v>
      </c>
      <c r="U26" s="120">
        <f>+[1]SKB1!U28</f>
        <v>0</v>
      </c>
      <c r="V26" s="120">
        <f>+[1]SKB1!V28</f>
        <v>0</v>
      </c>
      <c r="W26" s="120">
        <f>+[1]SKB1!W28</f>
        <v>0</v>
      </c>
      <c r="X26" s="120">
        <f>+[1]SKB1!X28</f>
        <v>0</v>
      </c>
      <c r="Y26" s="120">
        <f>+[1]SKB1!Y28</f>
        <v>0</v>
      </c>
      <c r="Z26" s="120">
        <f>+[1]SKB1!Z28</f>
        <v>0</v>
      </c>
      <c r="AA26" s="120">
        <f>+[1]SKB1!AA28</f>
        <v>0</v>
      </c>
      <c r="AB26" s="120">
        <f>+[1]SKB1!AB28</f>
        <v>0</v>
      </c>
      <c r="AC26" s="120">
        <f>+[1]SKB1!AC28</f>
        <v>0</v>
      </c>
      <c r="AD26" s="120">
        <f>+[1]SKB1!AD28</f>
        <v>0</v>
      </c>
      <c r="AE26" s="120">
        <f>+[1]SKB1!AE28</f>
        <v>0</v>
      </c>
      <c r="AF26" s="120">
        <f>+[1]SKB1!AF28</f>
        <v>0</v>
      </c>
      <c r="AG26" s="120">
        <f>+[1]SKB1!AG28</f>
        <v>0</v>
      </c>
      <c r="AH26" s="120">
        <f>+[1]SKB1!AH28</f>
        <v>0</v>
      </c>
      <c r="AI26" s="120">
        <f>+[1]SKB1!AI28</f>
        <v>0</v>
      </c>
      <c r="AJ26" s="120">
        <f>+[1]SKB1!AJ28</f>
        <v>0</v>
      </c>
    </row>
    <row r="27" spans="1:36">
      <c r="A27" s="120" t="str">
        <f>+[1]SKB1!A29</f>
        <v>LG NG</v>
      </c>
      <c r="B27" s="120">
        <f>+[1]SKB1!B29</f>
        <v>0</v>
      </c>
      <c r="C27" s="120">
        <f>+[1]SKB1!C29</f>
        <v>0</v>
      </c>
      <c r="D27" s="120">
        <f>+[1]SKB1!D29</f>
        <v>0</v>
      </c>
      <c r="E27" s="120">
        <f>+[1]SKB1!E29</f>
        <v>0</v>
      </c>
      <c r="F27" s="120">
        <f>+[1]SKB1!F29</f>
        <v>0</v>
      </c>
      <c r="G27" s="120">
        <f>+[1]SKB1!G29</f>
        <v>0</v>
      </c>
      <c r="H27" s="120">
        <f>+[1]SKB1!H29</f>
        <v>0</v>
      </c>
      <c r="I27" s="120">
        <f>+[1]SKB1!I29</f>
        <v>0</v>
      </c>
      <c r="J27" s="120">
        <f>+[1]SKB1!J29</f>
        <v>0</v>
      </c>
      <c r="K27" s="120">
        <f>+[1]SKB1!K29</f>
        <v>0</v>
      </c>
      <c r="L27" s="120">
        <f>+[1]SKB1!L29</f>
        <v>0</v>
      </c>
      <c r="M27" s="120">
        <f>+[1]SKB1!M29</f>
        <v>0</v>
      </c>
      <c r="N27" s="120">
        <f>+[1]SKB1!N29</f>
        <v>0</v>
      </c>
      <c r="O27" s="120">
        <f>+[1]SKB1!O29</f>
        <v>0</v>
      </c>
      <c r="P27" s="120">
        <f>+[1]SKB1!P29</f>
        <v>0</v>
      </c>
      <c r="Q27" s="120">
        <f>+[1]SKB1!Q29</f>
        <v>0</v>
      </c>
      <c r="R27" s="120">
        <f>+[1]SKB1!R29</f>
        <v>0</v>
      </c>
      <c r="S27" s="120">
        <f>+[1]SKB1!S29</f>
        <v>0</v>
      </c>
      <c r="T27" s="120">
        <f>+[1]SKB1!T29</f>
        <v>0</v>
      </c>
      <c r="U27" s="120">
        <f>+[1]SKB1!U29</f>
        <v>0</v>
      </c>
      <c r="V27" s="120">
        <f>+[1]SKB1!V29</f>
        <v>0</v>
      </c>
      <c r="W27" s="120">
        <f>+[1]SKB1!W29</f>
        <v>0</v>
      </c>
      <c r="X27" s="120">
        <f>+[1]SKB1!X29</f>
        <v>0</v>
      </c>
      <c r="Y27" s="120">
        <f>+[1]SKB1!Y29</f>
        <v>0</v>
      </c>
      <c r="Z27" s="120">
        <f>+[1]SKB1!Z29</f>
        <v>0</v>
      </c>
      <c r="AA27" s="120">
        <f>+[1]SKB1!AA29</f>
        <v>0</v>
      </c>
      <c r="AB27" s="120">
        <f>+[1]SKB1!AB29</f>
        <v>0</v>
      </c>
      <c r="AC27" s="120">
        <f>+[1]SKB1!AC29</f>
        <v>0</v>
      </c>
      <c r="AD27" s="120">
        <f>+[1]SKB1!AD29</f>
        <v>0</v>
      </c>
      <c r="AE27" s="120">
        <f>+[1]SKB1!AE29</f>
        <v>0</v>
      </c>
      <c r="AF27" s="120">
        <f>+[1]SKB1!AF29</f>
        <v>0</v>
      </c>
      <c r="AG27" s="120">
        <f>+[1]SKB1!AG29</f>
        <v>0</v>
      </c>
      <c r="AH27" s="120">
        <f>+[1]SKB1!AH29</f>
        <v>0</v>
      </c>
      <c r="AI27" s="120">
        <f>+[1]SKB1!AI29</f>
        <v>0</v>
      </c>
      <c r="AJ27" s="120">
        <f>+[1]SKB1!AJ29</f>
        <v>0</v>
      </c>
    </row>
    <row r="28" spans="1:36">
      <c r="A28" s="120" t="str">
        <f>+[1]SKB1!A30</f>
        <v>OD DISK O/S</v>
      </c>
      <c r="B28" s="120">
        <f>+[1]SKB1!B30</f>
        <v>1</v>
      </c>
      <c r="C28" s="120">
        <f>+[1]SKB1!C30</f>
        <v>11</v>
      </c>
      <c r="D28" s="120">
        <f>+[1]SKB1!D30</f>
        <v>15</v>
      </c>
      <c r="E28" s="120">
        <f>+[1]SKB1!E30</f>
        <v>7</v>
      </c>
      <c r="F28" s="120">
        <f>+[1]SKB1!F30</f>
        <v>2</v>
      </c>
      <c r="G28" s="120">
        <f>+[1]SKB1!G30</f>
        <v>3</v>
      </c>
      <c r="H28" s="120">
        <f>+[1]SKB1!H30</f>
        <v>0</v>
      </c>
      <c r="I28" s="120">
        <f>+[1]SKB1!I30</f>
        <v>1</v>
      </c>
      <c r="J28" s="120">
        <f>+[1]SKB1!J30</f>
        <v>0</v>
      </c>
      <c r="K28" s="120">
        <f>+[1]SKB1!K30</f>
        <v>0</v>
      </c>
      <c r="L28" s="120">
        <f>+[1]SKB1!L30</f>
        <v>0</v>
      </c>
      <c r="M28" s="120">
        <f>+[1]SKB1!M30</f>
        <v>1</v>
      </c>
      <c r="N28" s="120">
        <f>+[1]SKB1!N30</f>
        <v>0</v>
      </c>
      <c r="O28" s="120">
        <f>+[1]SKB1!O30</f>
        <v>0</v>
      </c>
      <c r="P28" s="120">
        <f>+[1]SKB1!P30</f>
        <v>0</v>
      </c>
      <c r="Q28" s="120">
        <f>+[1]SKB1!Q30</f>
        <v>0</v>
      </c>
      <c r="R28" s="120">
        <f>+[1]SKB1!R30</f>
        <v>0</v>
      </c>
      <c r="S28" s="120">
        <f>+[1]SKB1!S30</f>
        <v>0</v>
      </c>
      <c r="T28" s="120">
        <f>+[1]SKB1!T30</f>
        <v>0</v>
      </c>
      <c r="U28" s="120">
        <f>+[1]SKB1!U30</f>
        <v>0</v>
      </c>
      <c r="V28" s="120">
        <f>+[1]SKB1!V30</f>
        <v>0</v>
      </c>
      <c r="W28" s="120">
        <f>+[1]SKB1!W30</f>
        <v>0</v>
      </c>
      <c r="X28" s="120">
        <f>+[1]SKB1!X30</f>
        <v>0</v>
      </c>
      <c r="Y28" s="120">
        <f>+[1]SKB1!Y30</f>
        <v>0</v>
      </c>
      <c r="Z28" s="120">
        <f>+[1]SKB1!Z30</f>
        <v>0</v>
      </c>
      <c r="AA28" s="120">
        <f>+[1]SKB1!AA30</f>
        <v>0</v>
      </c>
      <c r="AB28" s="120">
        <f>+[1]SKB1!AB30</f>
        <v>0</v>
      </c>
      <c r="AC28" s="120">
        <f>+[1]SKB1!AC30</f>
        <v>0</v>
      </c>
      <c r="AD28" s="120">
        <f>+[1]SKB1!AD30</f>
        <v>0</v>
      </c>
      <c r="AE28" s="120">
        <f>+[1]SKB1!AE30</f>
        <v>0</v>
      </c>
      <c r="AF28" s="120">
        <f>+[1]SKB1!AF30</f>
        <v>0</v>
      </c>
      <c r="AG28" s="120">
        <f>+[1]SKB1!AG30</f>
        <v>0</v>
      </c>
      <c r="AH28" s="120">
        <f>+[1]SKB1!AH30</f>
        <v>0</v>
      </c>
      <c r="AI28" s="120">
        <f>+[1]SKB1!AI30</f>
        <v>0</v>
      </c>
      <c r="AJ28" s="120">
        <f>+[1]SKB1!AJ30</f>
        <v>0</v>
      </c>
    </row>
    <row r="29" spans="1:36">
      <c r="A29" s="120" t="str">
        <f>+[1]SKB1!A31</f>
        <v>OD DISK U/S</v>
      </c>
      <c r="B29" s="120">
        <f>+[1]SKB1!B31</f>
        <v>0</v>
      </c>
      <c r="C29" s="120">
        <f>+[1]SKB1!C31</f>
        <v>0</v>
      </c>
      <c r="D29" s="120">
        <f>+[1]SKB1!D31</f>
        <v>3</v>
      </c>
      <c r="E29" s="120">
        <f>+[1]SKB1!E31</f>
        <v>0</v>
      </c>
      <c r="F29" s="120">
        <f>+[1]SKB1!F31</f>
        <v>0</v>
      </c>
      <c r="G29" s="120">
        <f>+[1]SKB1!G31</f>
        <v>0</v>
      </c>
      <c r="H29" s="120">
        <f>+[1]SKB1!H31</f>
        <v>0</v>
      </c>
      <c r="I29" s="120">
        <f>+[1]SKB1!I31</f>
        <v>0</v>
      </c>
      <c r="J29" s="120">
        <f>+[1]SKB1!J31</f>
        <v>0</v>
      </c>
      <c r="K29" s="120">
        <f>+[1]SKB1!K31</f>
        <v>0</v>
      </c>
      <c r="L29" s="120">
        <f>+[1]SKB1!L31</f>
        <v>0</v>
      </c>
      <c r="M29" s="120">
        <f>+[1]SKB1!M31</f>
        <v>0</v>
      </c>
      <c r="N29" s="120">
        <f>+[1]SKB1!N31</f>
        <v>0</v>
      </c>
      <c r="O29" s="120">
        <f>+[1]SKB1!O31</f>
        <v>0</v>
      </c>
      <c r="P29" s="120">
        <f>+[1]SKB1!P31</f>
        <v>0</v>
      </c>
      <c r="Q29" s="120">
        <f>+[1]SKB1!Q31</f>
        <v>0</v>
      </c>
      <c r="R29" s="120">
        <f>+[1]SKB1!R31</f>
        <v>0</v>
      </c>
      <c r="S29" s="120">
        <f>+[1]SKB1!S31</f>
        <v>0</v>
      </c>
      <c r="T29" s="120">
        <f>+[1]SKB1!T31</f>
        <v>0</v>
      </c>
      <c r="U29" s="120">
        <f>+[1]SKB1!U31</f>
        <v>0</v>
      </c>
      <c r="V29" s="120">
        <f>+[1]SKB1!V31</f>
        <v>0</v>
      </c>
      <c r="W29" s="120">
        <f>+[1]SKB1!W31</f>
        <v>0</v>
      </c>
      <c r="X29" s="120">
        <f>+[1]SKB1!X31</f>
        <v>0</v>
      </c>
      <c r="Y29" s="120">
        <f>+[1]SKB1!Y31</f>
        <v>0</v>
      </c>
      <c r="Z29" s="120">
        <f>+[1]SKB1!Z31</f>
        <v>0</v>
      </c>
      <c r="AA29" s="120">
        <f>+[1]SKB1!AA31</f>
        <v>0</v>
      </c>
      <c r="AB29" s="120">
        <f>+[1]SKB1!AB31</f>
        <v>0</v>
      </c>
      <c r="AC29" s="120">
        <f>+[1]SKB1!AC31</f>
        <v>0</v>
      </c>
      <c r="AD29" s="120">
        <f>+[1]SKB1!AD31</f>
        <v>0</v>
      </c>
      <c r="AE29" s="120">
        <f>+[1]SKB1!AE31</f>
        <v>0</v>
      </c>
      <c r="AF29" s="120">
        <f>+[1]SKB1!AF31</f>
        <v>0</v>
      </c>
      <c r="AG29" s="120">
        <f>+[1]SKB1!AG31</f>
        <v>0</v>
      </c>
      <c r="AH29" s="120">
        <f>+[1]SKB1!AH31</f>
        <v>0</v>
      </c>
      <c r="AI29" s="120">
        <f>+[1]SKB1!AI31</f>
        <v>0</v>
      </c>
      <c r="AJ29" s="120">
        <f>+[1]SKB1!AJ31</f>
        <v>0</v>
      </c>
    </row>
    <row r="30" spans="1:36">
      <c r="A30" s="120" t="str">
        <f>+[1]SKB1!A32</f>
        <v>OTHER</v>
      </c>
      <c r="B30" s="120">
        <f>+[1]SKB1!B32</f>
        <v>12</v>
      </c>
      <c r="C30" s="120">
        <f>+[1]SKB1!C32</f>
        <v>11</v>
      </c>
      <c r="D30" s="120">
        <f>+[1]SKB1!D32</f>
        <v>36</v>
      </c>
      <c r="E30" s="120">
        <f>+[1]SKB1!E32</f>
        <v>1</v>
      </c>
      <c r="F30" s="120">
        <f>+[1]SKB1!F32</f>
        <v>0</v>
      </c>
      <c r="G30" s="120">
        <f>+[1]SKB1!G32</f>
        <v>0</v>
      </c>
      <c r="H30" s="120">
        <f>+[1]SKB1!H32</f>
        <v>0</v>
      </c>
      <c r="I30" s="120">
        <f>+[1]SKB1!I32</f>
        <v>1</v>
      </c>
      <c r="J30" s="120">
        <f>+[1]SKB1!J32</f>
        <v>0</v>
      </c>
      <c r="K30" s="120">
        <f>+[1]SKB1!K32</f>
        <v>0</v>
      </c>
      <c r="L30" s="120">
        <f>+[1]SKB1!L32</f>
        <v>0</v>
      </c>
      <c r="M30" s="120">
        <f>+[1]SKB1!M32</f>
        <v>0</v>
      </c>
      <c r="N30" s="120">
        <f>+[1]SKB1!N32</f>
        <v>0</v>
      </c>
      <c r="O30" s="120">
        <f>+[1]SKB1!O32</f>
        <v>0</v>
      </c>
      <c r="P30" s="120">
        <f>+[1]SKB1!P32</f>
        <v>0</v>
      </c>
      <c r="Q30" s="120">
        <f>+[1]SKB1!Q32</f>
        <v>0</v>
      </c>
      <c r="R30" s="120">
        <f>+[1]SKB1!R32</f>
        <v>0</v>
      </c>
      <c r="S30" s="120">
        <f>+[1]SKB1!S32</f>
        <v>0</v>
      </c>
      <c r="T30" s="120">
        <f>+[1]SKB1!T32</f>
        <v>0</v>
      </c>
      <c r="U30" s="120">
        <f>+[1]SKB1!U32</f>
        <v>0</v>
      </c>
      <c r="V30" s="120">
        <f>+[1]SKB1!V32</f>
        <v>0</v>
      </c>
      <c r="W30" s="120">
        <f>+[1]SKB1!W32</f>
        <v>0</v>
      </c>
      <c r="X30" s="120">
        <f>+[1]SKB1!X32</f>
        <v>0</v>
      </c>
      <c r="Y30" s="120">
        <f>+[1]SKB1!Y32</f>
        <v>0</v>
      </c>
      <c r="Z30" s="120">
        <f>+[1]SKB1!Z32</f>
        <v>0</v>
      </c>
      <c r="AA30" s="120">
        <f>+[1]SKB1!AA32</f>
        <v>0</v>
      </c>
      <c r="AB30" s="120">
        <f>+[1]SKB1!AB32</f>
        <v>0</v>
      </c>
      <c r="AC30" s="120">
        <f>+[1]SKB1!AC32</f>
        <v>0</v>
      </c>
      <c r="AD30" s="120">
        <f>+[1]SKB1!AD32</f>
        <v>0</v>
      </c>
      <c r="AE30" s="120">
        <f>+[1]SKB1!AE32</f>
        <v>0</v>
      </c>
      <c r="AF30" s="120">
        <f>+[1]SKB1!AF32</f>
        <v>0</v>
      </c>
      <c r="AG30" s="120">
        <f>+[1]SKB1!AG32</f>
        <v>0</v>
      </c>
      <c r="AH30" s="120">
        <f>+[1]SKB1!AH32</f>
        <v>0</v>
      </c>
      <c r="AI30" s="120">
        <f>+[1]SKB1!AI32</f>
        <v>0</v>
      </c>
      <c r="AJ30" s="120">
        <f>+[1]SKB1!AJ32</f>
        <v>0</v>
      </c>
    </row>
    <row r="31" spans="1:36">
      <c r="A31" s="120" t="str">
        <f>+[1]SKB1!A33</f>
        <v>OTHER DIMENSION NG</v>
      </c>
      <c r="B31" s="120">
        <f>+[1]SKB1!B33</f>
        <v>0</v>
      </c>
      <c r="C31" s="120">
        <f>+[1]SKB1!C33</f>
        <v>0</v>
      </c>
      <c r="D31" s="120">
        <f>+[1]SKB1!D33</f>
        <v>0</v>
      </c>
      <c r="E31" s="120">
        <f>+[1]SKB1!E33</f>
        <v>0</v>
      </c>
      <c r="F31" s="120">
        <f>+[1]SKB1!F33</f>
        <v>0</v>
      </c>
      <c r="G31" s="120">
        <f>+[1]SKB1!G33</f>
        <v>0</v>
      </c>
      <c r="H31" s="120">
        <f>+[1]SKB1!H33</f>
        <v>0</v>
      </c>
      <c r="I31" s="120">
        <f>+[1]SKB1!I33</f>
        <v>0</v>
      </c>
      <c r="J31" s="120">
        <f>+[1]SKB1!J33</f>
        <v>0</v>
      </c>
      <c r="K31" s="120">
        <f>+[1]SKB1!K33</f>
        <v>0</v>
      </c>
      <c r="L31" s="120">
        <f>+[1]SKB1!L33</f>
        <v>0</v>
      </c>
      <c r="M31" s="120">
        <f>+[1]SKB1!M33</f>
        <v>0</v>
      </c>
      <c r="N31" s="120">
        <f>+[1]SKB1!N33</f>
        <v>0</v>
      </c>
      <c r="O31" s="120">
        <f>+[1]SKB1!O33</f>
        <v>0</v>
      </c>
      <c r="P31" s="120">
        <f>+[1]SKB1!P33</f>
        <v>0</v>
      </c>
      <c r="Q31" s="120">
        <f>+[1]SKB1!Q33</f>
        <v>0</v>
      </c>
      <c r="R31" s="120">
        <f>+[1]SKB1!R33</f>
        <v>0</v>
      </c>
      <c r="S31" s="120">
        <f>+[1]SKB1!S33</f>
        <v>0</v>
      </c>
      <c r="T31" s="120">
        <f>+[1]SKB1!T33</f>
        <v>0</v>
      </c>
      <c r="U31" s="120">
        <f>+[1]SKB1!U33</f>
        <v>0</v>
      </c>
      <c r="V31" s="120">
        <f>+[1]SKB1!V33</f>
        <v>0</v>
      </c>
      <c r="W31" s="120">
        <f>+[1]SKB1!W33</f>
        <v>0</v>
      </c>
      <c r="X31" s="120">
        <f>+[1]SKB1!X33</f>
        <v>0</v>
      </c>
      <c r="Y31" s="120">
        <f>+[1]SKB1!Y33</f>
        <v>0</v>
      </c>
      <c r="Z31" s="120">
        <f>+[1]SKB1!Z33</f>
        <v>0</v>
      </c>
      <c r="AA31" s="120">
        <f>+[1]SKB1!AA33</f>
        <v>0</v>
      </c>
      <c r="AB31" s="120">
        <f>+[1]SKB1!AB33</f>
        <v>0</v>
      </c>
      <c r="AC31" s="120">
        <f>+[1]SKB1!AC33</f>
        <v>0</v>
      </c>
      <c r="AD31" s="120">
        <f>+[1]SKB1!AD33</f>
        <v>0</v>
      </c>
      <c r="AE31" s="120">
        <f>+[1]SKB1!AE33</f>
        <v>0</v>
      </c>
      <c r="AF31" s="120">
        <f>+[1]SKB1!AF33</f>
        <v>0</v>
      </c>
      <c r="AG31" s="120">
        <f>+[1]SKB1!AG33</f>
        <v>0</v>
      </c>
      <c r="AH31" s="120">
        <f>+[1]SKB1!AH33</f>
        <v>0</v>
      </c>
      <c r="AI31" s="120">
        <f>+[1]SKB1!AI33</f>
        <v>0</v>
      </c>
      <c r="AJ31" s="120">
        <f>+[1]SKB1!AJ33</f>
        <v>0</v>
      </c>
    </row>
    <row r="32" spans="1:36">
      <c r="A32" s="120" t="str">
        <f>+[1]SKB1!A34</f>
        <v>OTHER QC/PROD CHECKING</v>
      </c>
      <c r="B32" s="120">
        <f>+[1]SKB1!B34</f>
        <v>3513</v>
      </c>
      <c r="C32" s="120">
        <f>+[1]SKB1!C34</f>
        <v>1964</v>
      </c>
      <c r="D32" s="120">
        <f>+[1]SKB1!D34</f>
        <v>4211</v>
      </c>
      <c r="E32" s="120">
        <f>+[1]SKB1!E34</f>
        <v>1360</v>
      </c>
      <c r="F32" s="120">
        <f>+[1]SKB1!F34</f>
        <v>178</v>
      </c>
      <c r="G32" s="120">
        <f>+[1]SKB1!G34</f>
        <v>126</v>
      </c>
      <c r="H32" s="120">
        <f>+[1]SKB1!H34</f>
        <v>68</v>
      </c>
      <c r="I32" s="120">
        <f>+[1]SKB1!I34</f>
        <v>65</v>
      </c>
      <c r="J32" s="120">
        <f>+[1]SKB1!J34</f>
        <v>118</v>
      </c>
      <c r="K32" s="120">
        <f>+[1]SKB1!K34</f>
        <v>42</v>
      </c>
      <c r="L32" s="120">
        <f>+[1]SKB1!L34</f>
        <v>629</v>
      </c>
      <c r="M32" s="120">
        <f>+[1]SKB1!M34</f>
        <v>58</v>
      </c>
      <c r="N32" s="120">
        <f>+[1]SKB1!N34</f>
        <v>26</v>
      </c>
      <c r="O32" s="120">
        <f>+[1]SKB1!O34</f>
        <v>29</v>
      </c>
      <c r="P32" s="120">
        <f>+[1]SKB1!P34</f>
        <v>16</v>
      </c>
      <c r="Q32" s="120">
        <f>+[1]SKB1!Q34</f>
        <v>0</v>
      </c>
      <c r="R32" s="120">
        <f>+[1]SKB1!R34</f>
        <v>0</v>
      </c>
      <c r="S32" s="120">
        <f>+[1]SKB1!S34</f>
        <v>0</v>
      </c>
      <c r="T32" s="120">
        <f>+[1]SKB1!T34</f>
        <v>0</v>
      </c>
      <c r="U32" s="120">
        <f>+[1]SKB1!U34</f>
        <v>0</v>
      </c>
      <c r="V32" s="120">
        <f>+[1]SKB1!V34</f>
        <v>0</v>
      </c>
      <c r="W32" s="120">
        <f>+[1]SKB1!W34</f>
        <v>5</v>
      </c>
      <c r="X32" s="120">
        <f>+[1]SKB1!X34</f>
        <v>0</v>
      </c>
      <c r="Y32" s="120">
        <f>+[1]SKB1!Y34</f>
        <v>0</v>
      </c>
      <c r="Z32" s="120">
        <f>+[1]SKB1!Z34</f>
        <v>0</v>
      </c>
      <c r="AA32" s="120">
        <f>+[1]SKB1!AA34</f>
        <v>0</v>
      </c>
      <c r="AB32" s="120">
        <f>+[1]SKB1!AB34</f>
        <v>0</v>
      </c>
      <c r="AC32" s="120">
        <f>+[1]SKB1!AC34</f>
        <v>0</v>
      </c>
      <c r="AD32" s="120">
        <f>+[1]SKB1!AD34</f>
        <v>0</v>
      </c>
      <c r="AE32" s="120">
        <f>+[1]SKB1!AE34</f>
        <v>0</v>
      </c>
      <c r="AF32" s="120">
        <f>+[1]SKB1!AF34</f>
        <v>0</v>
      </c>
      <c r="AG32" s="120">
        <f>+[1]SKB1!AG34</f>
        <v>0</v>
      </c>
      <c r="AH32" s="120">
        <f>+[1]SKB1!AH34</f>
        <v>0</v>
      </c>
      <c r="AI32" s="120">
        <f>+[1]SKB1!AI34</f>
        <v>0</v>
      </c>
      <c r="AJ32" s="120">
        <f>+[1]SKB1!AJ34</f>
        <v>0</v>
      </c>
    </row>
    <row r="33" spans="1:36">
      <c r="A33" s="120" t="str">
        <f>+[1]SKB1!A35</f>
        <v>OTHER VISUAL NG</v>
      </c>
      <c r="B33" s="120">
        <f>+[1]SKB1!B35</f>
        <v>5</v>
      </c>
      <c r="C33" s="120">
        <f>+[1]SKB1!C35</f>
        <v>11</v>
      </c>
      <c r="D33" s="120">
        <f>+[1]SKB1!D35</f>
        <v>13</v>
      </c>
      <c r="E33" s="120">
        <f>+[1]SKB1!E35</f>
        <v>10</v>
      </c>
      <c r="F33" s="120">
        <f>+[1]SKB1!F35</f>
        <v>0</v>
      </c>
      <c r="G33" s="120">
        <f>+[1]SKB1!G35</f>
        <v>7</v>
      </c>
      <c r="H33" s="120">
        <f>+[1]SKB1!H35</f>
        <v>0</v>
      </c>
      <c r="I33" s="120">
        <f>+[1]SKB1!I35</f>
        <v>0</v>
      </c>
      <c r="J33" s="120">
        <f>+[1]SKB1!J35</f>
        <v>3</v>
      </c>
      <c r="K33" s="120">
        <f>+[1]SKB1!K35</f>
        <v>0</v>
      </c>
      <c r="L33" s="120">
        <f>+[1]SKB1!L35</f>
        <v>0</v>
      </c>
      <c r="M33" s="120">
        <f>+[1]SKB1!M35</f>
        <v>0</v>
      </c>
      <c r="N33" s="120">
        <f>+[1]SKB1!N35</f>
        <v>0</v>
      </c>
      <c r="O33" s="120">
        <f>+[1]SKB1!O35</f>
        <v>0</v>
      </c>
      <c r="P33" s="120">
        <f>+[1]SKB1!P35</f>
        <v>0</v>
      </c>
      <c r="Q33" s="120">
        <f>+[1]SKB1!Q35</f>
        <v>0</v>
      </c>
      <c r="R33" s="120">
        <f>+[1]SKB1!R35</f>
        <v>0</v>
      </c>
      <c r="S33" s="120">
        <f>+[1]SKB1!S35</f>
        <v>0</v>
      </c>
      <c r="T33" s="120">
        <f>+[1]SKB1!T35</f>
        <v>0</v>
      </c>
      <c r="U33" s="120">
        <f>+[1]SKB1!U35</f>
        <v>0</v>
      </c>
      <c r="V33" s="120">
        <f>+[1]SKB1!V35</f>
        <v>0</v>
      </c>
      <c r="W33" s="120">
        <f>+[1]SKB1!W35</f>
        <v>0</v>
      </c>
      <c r="X33" s="120">
        <f>+[1]SKB1!X35</f>
        <v>0</v>
      </c>
      <c r="Y33" s="120">
        <f>+[1]SKB1!Y35</f>
        <v>0</v>
      </c>
      <c r="Z33" s="120">
        <f>+[1]SKB1!Z35</f>
        <v>0</v>
      </c>
      <c r="AA33" s="120">
        <f>+[1]SKB1!AA35</f>
        <v>0</v>
      </c>
      <c r="AB33" s="120">
        <f>+[1]SKB1!AB35</f>
        <v>0</v>
      </c>
      <c r="AC33" s="120">
        <f>+[1]SKB1!AC35</f>
        <v>0</v>
      </c>
      <c r="AD33" s="120">
        <f>+[1]SKB1!AD35</f>
        <v>0</v>
      </c>
      <c r="AE33" s="120">
        <f>+[1]SKB1!AE35</f>
        <v>0</v>
      </c>
      <c r="AF33" s="120">
        <f>+[1]SKB1!AF35</f>
        <v>0</v>
      </c>
      <c r="AG33" s="120">
        <f>+[1]SKB1!AG35</f>
        <v>0</v>
      </c>
      <c r="AH33" s="120">
        <f>+[1]SKB1!AH35</f>
        <v>0</v>
      </c>
      <c r="AI33" s="120">
        <f>+[1]SKB1!AI35</f>
        <v>0</v>
      </c>
      <c r="AJ33" s="120">
        <f>+[1]SKB1!AJ35</f>
        <v>0</v>
      </c>
    </row>
    <row r="34" spans="1:36">
      <c r="A34" s="120" t="str">
        <f>+[1]SKB1!A36</f>
        <v>PARALLEL</v>
      </c>
      <c r="B34" s="120">
        <f>+[1]SKB1!B36</f>
        <v>4</v>
      </c>
      <c r="C34" s="120">
        <f>+[1]SKB1!C36</f>
        <v>9</v>
      </c>
      <c r="D34" s="120">
        <f>+[1]SKB1!D36</f>
        <v>101</v>
      </c>
      <c r="E34" s="120">
        <f>+[1]SKB1!E36</f>
        <v>8</v>
      </c>
      <c r="F34" s="120">
        <f>+[1]SKB1!F36</f>
        <v>1</v>
      </c>
      <c r="G34" s="120">
        <f>+[1]SKB1!G36</f>
        <v>3</v>
      </c>
      <c r="H34" s="120">
        <f>+[1]SKB1!H36</f>
        <v>0</v>
      </c>
      <c r="I34" s="120">
        <f>+[1]SKB1!I36</f>
        <v>0</v>
      </c>
      <c r="J34" s="120">
        <f>+[1]SKB1!J36</f>
        <v>0</v>
      </c>
      <c r="K34" s="120">
        <f>+[1]SKB1!K36</f>
        <v>1</v>
      </c>
      <c r="L34" s="120">
        <f>+[1]SKB1!L36</f>
        <v>0</v>
      </c>
      <c r="M34" s="120">
        <f>+[1]SKB1!M36</f>
        <v>2</v>
      </c>
      <c r="N34" s="120">
        <f>+[1]SKB1!N36</f>
        <v>0</v>
      </c>
      <c r="O34" s="120">
        <f>+[1]SKB1!O36</f>
        <v>1</v>
      </c>
      <c r="P34" s="120">
        <f>+[1]SKB1!P36</f>
        <v>0</v>
      </c>
      <c r="Q34" s="120">
        <f>+[1]SKB1!Q36</f>
        <v>0</v>
      </c>
      <c r="R34" s="120">
        <f>+[1]SKB1!R36</f>
        <v>0</v>
      </c>
      <c r="S34" s="120">
        <f>+[1]SKB1!S36</f>
        <v>0</v>
      </c>
      <c r="T34" s="120">
        <f>+[1]SKB1!T36</f>
        <v>0</v>
      </c>
      <c r="U34" s="120">
        <f>+[1]SKB1!U36</f>
        <v>0</v>
      </c>
      <c r="V34" s="120">
        <f>+[1]SKB1!V36</f>
        <v>0</v>
      </c>
      <c r="W34" s="120">
        <f>+[1]SKB1!W36</f>
        <v>0</v>
      </c>
      <c r="X34" s="120">
        <f>+[1]SKB1!X36</f>
        <v>0</v>
      </c>
      <c r="Y34" s="120">
        <f>+[1]SKB1!Y36</f>
        <v>0</v>
      </c>
      <c r="Z34" s="120">
        <f>+[1]SKB1!Z36</f>
        <v>0</v>
      </c>
      <c r="AA34" s="120">
        <f>+[1]SKB1!AA36</f>
        <v>0</v>
      </c>
      <c r="AB34" s="120">
        <f>+[1]SKB1!AB36</f>
        <v>0</v>
      </c>
      <c r="AC34" s="120">
        <f>+[1]SKB1!AC36</f>
        <v>0</v>
      </c>
      <c r="AD34" s="120">
        <f>+[1]SKB1!AD36</f>
        <v>0</v>
      </c>
      <c r="AE34" s="120">
        <f>+[1]SKB1!AE36</f>
        <v>0</v>
      </c>
      <c r="AF34" s="120">
        <f>+[1]SKB1!AF36</f>
        <v>0</v>
      </c>
      <c r="AG34" s="120">
        <f>+[1]SKB1!AG36</f>
        <v>0</v>
      </c>
      <c r="AH34" s="120">
        <f>+[1]SKB1!AH36</f>
        <v>0</v>
      </c>
      <c r="AI34" s="120">
        <f>+[1]SKB1!AI36</f>
        <v>0</v>
      </c>
      <c r="AJ34" s="120">
        <f>+[1]SKB1!AJ36</f>
        <v>0</v>
      </c>
    </row>
    <row r="35" spans="1:36">
      <c r="A35" s="120" t="str">
        <f>+[1]SKB1!A37</f>
        <v>RUNOUT</v>
      </c>
      <c r="B35" s="120">
        <f>+[1]SKB1!B37</f>
        <v>0</v>
      </c>
      <c r="C35" s="120">
        <f>+[1]SKB1!C37</f>
        <v>0</v>
      </c>
      <c r="D35" s="120">
        <f>+[1]SKB1!D37</f>
        <v>0</v>
      </c>
      <c r="E35" s="120">
        <f>+[1]SKB1!E37</f>
        <v>0</v>
      </c>
      <c r="F35" s="120">
        <f>+[1]SKB1!F37</f>
        <v>0</v>
      </c>
      <c r="G35" s="120">
        <f>+[1]SKB1!G37</f>
        <v>0</v>
      </c>
      <c r="H35" s="120">
        <f>+[1]SKB1!H37</f>
        <v>0</v>
      </c>
      <c r="I35" s="120">
        <f>+[1]SKB1!I37</f>
        <v>0</v>
      </c>
      <c r="J35" s="120">
        <f>+[1]SKB1!J37</f>
        <v>0</v>
      </c>
      <c r="K35" s="120">
        <f>+[1]SKB1!K37</f>
        <v>0</v>
      </c>
      <c r="L35" s="120">
        <f>+[1]SKB1!L37</f>
        <v>0</v>
      </c>
      <c r="M35" s="120">
        <f>+[1]SKB1!M37</f>
        <v>0</v>
      </c>
      <c r="N35" s="120">
        <f>+[1]SKB1!N37</f>
        <v>0</v>
      </c>
      <c r="O35" s="120">
        <f>+[1]SKB1!O37</f>
        <v>0</v>
      </c>
      <c r="P35" s="120">
        <f>+[1]SKB1!P37</f>
        <v>0</v>
      </c>
      <c r="Q35" s="120">
        <f>+[1]SKB1!Q37</f>
        <v>0</v>
      </c>
      <c r="R35" s="120">
        <f>+[1]SKB1!R37</f>
        <v>0</v>
      </c>
      <c r="S35" s="120">
        <f>+[1]SKB1!S37</f>
        <v>0</v>
      </c>
      <c r="T35" s="120">
        <f>+[1]SKB1!T37</f>
        <v>0</v>
      </c>
      <c r="U35" s="120">
        <f>+[1]SKB1!U37</f>
        <v>0</v>
      </c>
      <c r="V35" s="120">
        <f>+[1]SKB1!V37</f>
        <v>0</v>
      </c>
      <c r="W35" s="120">
        <f>+[1]SKB1!W37</f>
        <v>0</v>
      </c>
      <c r="X35" s="120">
        <f>+[1]SKB1!X37</f>
        <v>0</v>
      </c>
      <c r="Y35" s="120">
        <f>+[1]SKB1!Y37</f>
        <v>0</v>
      </c>
      <c r="Z35" s="120">
        <f>+[1]SKB1!Z37</f>
        <v>0</v>
      </c>
      <c r="AA35" s="120">
        <f>+[1]SKB1!AA37</f>
        <v>0</v>
      </c>
      <c r="AB35" s="120">
        <f>+[1]SKB1!AB37</f>
        <v>0</v>
      </c>
      <c r="AC35" s="120">
        <f>+[1]SKB1!AC37</f>
        <v>0</v>
      </c>
      <c r="AD35" s="120">
        <f>+[1]SKB1!AD37</f>
        <v>0</v>
      </c>
      <c r="AE35" s="120">
        <f>+[1]SKB1!AE37</f>
        <v>0</v>
      </c>
      <c r="AF35" s="120">
        <f>+[1]SKB1!AF37</f>
        <v>0</v>
      </c>
      <c r="AG35" s="120">
        <f>+[1]SKB1!AG37</f>
        <v>0</v>
      </c>
      <c r="AH35" s="120">
        <f>+[1]SKB1!AH37</f>
        <v>0</v>
      </c>
      <c r="AI35" s="120">
        <f>+[1]SKB1!AI37</f>
        <v>0</v>
      </c>
      <c r="AJ35" s="120">
        <f>+[1]SKB1!AJ37</f>
        <v>0</v>
      </c>
    </row>
    <row r="36" spans="1:36" s="80" customFormat="1">
      <c r="A36" s="120" t="str">
        <f>+[1]SKB1!A38</f>
        <v>SCRATCH ALL</v>
      </c>
      <c r="B36" s="120">
        <f>+[1]SKB1!B38</f>
        <v>18</v>
      </c>
      <c r="C36" s="120">
        <f>+[1]SKB1!C38</f>
        <v>154</v>
      </c>
      <c r="D36" s="120">
        <f>+[1]SKB1!D38</f>
        <v>163</v>
      </c>
      <c r="E36" s="120">
        <f>+[1]SKB1!E38</f>
        <v>26</v>
      </c>
      <c r="F36" s="120">
        <f>+[1]SKB1!F38</f>
        <v>0</v>
      </c>
      <c r="G36" s="120">
        <f>+[1]SKB1!G38</f>
        <v>18</v>
      </c>
      <c r="H36" s="120">
        <f>+[1]SKB1!H38</f>
        <v>0</v>
      </c>
      <c r="I36" s="120">
        <f>+[1]SKB1!I38</f>
        <v>5</v>
      </c>
      <c r="J36" s="120">
        <f>+[1]SKB1!J38</f>
        <v>0</v>
      </c>
      <c r="K36" s="120">
        <f>+[1]SKB1!K38</f>
        <v>0</v>
      </c>
      <c r="L36" s="120">
        <f>+[1]SKB1!L38</f>
        <v>0</v>
      </c>
      <c r="M36" s="120">
        <f>+[1]SKB1!M38</f>
        <v>1</v>
      </c>
      <c r="N36" s="120">
        <f>+[1]SKB1!N38</f>
        <v>0</v>
      </c>
      <c r="O36" s="120">
        <f>+[1]SKB1!O38</f>
        <v>0</v>
      </c>
      <c r="P36" s="120">
        <f>+[1]SKB1!P38</f>
        <v>0</v>
      </c>
      <c r="Q36" s="120">
        <f>+[1]SKB1!Q38</f>
        <v>0</v>
      </c>
      <c r="R36" s="120">
        <f>+[1]SKB1!R38</f>
        <v>0</v>
      </c>
      <c r="S36" s="120">
        <f>+[1]SKB1!S38</f>
        <v>0</v>
      </c>
      <c r="T36" s="120">
        <f>+[1]SKB1!T38</f>
        <v>0</v>
      </c>
      <c r="U36" s="120">
        <f>+[1]SKB1!U38</f>
        <v>0</v>
      </c>
      <c r="V36" s="120">
        <f>+[1]SKB1!V38</f>
        <v>0</v>
      </c>
      <c r="W36" s="120">
        <f>+[1]SKB1!W38</f>
        <v>2</v>
      </c>
      <c r="X36" s="120">
        <f>+[1]SKB1!X38</f>
        <v>0</v>
      </c>
      <c r="Y36" s="120">
        <f>+[1]SKB1!Y38</f>
        <v>0</v>
      </c>
      <c r="Z36" s="120">
        <f>+[1]SKB1!Z38</f>
        <v>0</v>
      </c>
      <c r="AA36" s="120">
        <f>+[1]SKB1!AA38</f>
        <v>0</v>
      </c>
      <c r="AB36" s="120">
        <f>+[1]SKB1!AB38</f>
        <v>0</v>
      </c>
      <c r="AC36" s="120">
        <f>+[1]SKB1!AC38</f>
        <v>0</v>
      </c>
      <c r="AD36" s="120">
        <f>+[1]SKB1!AD38</f>
        <v>0</v>
      </c>
      <c r="AE36" s="120">
        <f>+[1]SKB1!AE38</f>
        <v>0</v>
      </c>
      <c r="AF36" s="120">
        <f>+[1]SKB1!AF38</f>
        <v>0</v>
      </c>
      <c r="AG36" s="120">
        <f>+[1]SKB1!AG38</f>
        <v>0</v>
      </c>
      <c r="AH36" s="120">
        <f>+[1]SKB1!AH38</f>
        <v>0</v>
      </c>
      <c r="AI36" s="120">
        <f>+[1]SKB1!AI38</f>
        <v>0</v>
      </c>
      <c r="AJ36" s="120">
        <f>+[1]SKB1!AJ38</f>
        <v>0</v>
      </c>
    </row>
    <row r="37" spans="1:36">
      <c r="A37" s="120">
        <f>+[1]SKB1!A39</f>
        <v>0</v>
      </c>
      <c r="B37" s="120">
        <f>+[1]SKB1!B39</f>
        <v>0</v>
      </c>
      <c r="C37" s="120">
        <f>+[1]SKB1!C39</f>
        <v>0</v>
      </c>
      <c r="D37" s="120">
        <f>+[1]SKB1!D39</f>
        <v>0</v>
      </c>
      <c r="E37" s="120">
        <f>+[1]SKB1!E39</f>
        <v>0</v>
      </c>
      <c r="F37" s="120">
        <f>+[1]SKB1!F39</f>
        <v>0</v>
      </c>
      <c r="G37" s="120">
        <f>+[1]SKB1!G39</f>
        <v>0</v>
      </c>
      <c r="H37" s="120">
        <f>+[1]SKB1!H39</f>
        <v>0</v>
      </c>
      <c r="I37" s="120">
        <f>+[1]SKB1!I39</f>
        <v>0</v>
      </c>
      <c r="J37" s="120">
        <f>+[1]SKB1!J39</f>
        <v>0</v>
      </c>
      <c r="K37" s="120">
        <f>+[1]SKB1!K39</f>
        <v>0</v>
      </c>
      <c r="L37" s="120">
        <f>+[1]SKB1!L39</f>
        <v>0</v>
      </c>
      <c r="M37" s="120">
        <f>+[1]SKB1!M39</f>
        <v>0</v>
      </c>
      <c r="N37" s="120">
        <f>+[1]SKB1!N39</f>
        <v>0</v>
      </c>
      <c r="O37" s="120">
        <f>+[1]SKB1!O39</f>
        <v>0</v>
      </c>
      <c r="P37" s="120">
        <f>+[1]SKB1!P39</f>
        <v>0</v>
      </c>
      <c r="Q37" s="120">
        <f>+[1]SKB1!Q39</f>
        <v>0</v>
      </c>
      <c r="R37" s="120">
        <f>+[1]SKB1!R39</f>
        <v>0</v>
      </c>
      <c r="S37" s="120">
        <f>+[1]SKB1!S39</f>
        <v>0</v>
      </c>
      <c r="T37" s="120">
        <f>+[1]SKB1!T39</f>
        <v>0</v>
      </c>
      <c r="U37" s="120">
        <f>+[1]SKB1!U39</f>
        <v>0</v>
      </c>
      <c r="V37" s="120">
        <f>+[1]SKB1!V39</f>
        <v>0</v>
      </c>
      <c r="W37" s="120">
        <f>+[1]SKB1!W39</f>
        <v>0</v>
      </c>
      <c r="X37" s="120">
        <f>+[1]SKB1!X39</f>
        <v>0</v>
      </c>
      <c r="Y37" s="120">
        <f>+[1]SKB1!Y39</f>
        <v>0</v>
      </c>
      <c r="Z37" s="120">
        <f>+[1]SKB1!Z39</f>
        <v>0</v>
      </c>
      <c r="AA37" s="120">
        <f>+[1]SKB1!AA39</f>
        <v>0</v>
      </c>
      <c r="AB37" s="120">
        <f>+[1]SKB1!AB39</f>
        <v>0</v>
      </c>
      <c r="AC37" s="120">
        <f>+[1]SKB1!AC39</f>
        <v>0</v>
      </c>
      <c r="AD37" s="120">
        <f>+[1]SKB1!AD39</f>
        <v>0</v>
      </c>
      <c r="AE37" s="120">
        <f>+[1]SKB1!AE39</f>
        <v>0</v>
      </c>
      <c r="AF37" s="120">
        <f>+[1]SKB1!AF39</f>
        <v>0</v>
      </c>
      <c r="AG37" s="120">
        <f>+[1]SKB1!AG39</f>
        <v>0</v>
      </c>
      <c r="AH37" s="120">
        <f>+[1]SKB1!AH39</f>
        <v>0</v>
      </c>
      <c r="AI37" s="120">
        <f>+[1]SKB1!AI39</f>
        <v>0</v>
      </c>
      <c r="AJ37" s="120">
        <f>+[1]SKB1!AJ39</f>
        <v>0</v>
      </c>
    </row>
    <row r="38" spans="1:36">
      <c r="A38" s="120" t="str">
        <f>+[1]SKB1!A40</f>
        <v>Load by : NVP6820</v>
      </c>
      <c r="B38" s="120">
        <f>+[1]SKB1!B40</f>
        <v>0</v>
      </c>
      <c r="C38" s="120">
        <f>+[1]SKB1!C40</f>
        <v>0</v>
      </c>
      <c r="D38" s="120">
        <f>+[1]SKB1!D40</f>
        <v>0</v>
      </c>
      <c r="E38" s="120">
        <f>+[1]SKB1!E40</f>
        <v>0</v>
      </c>
      <c r="F38" s="120">
        <f>+[1]SKB1!F40</f>
        <v>0</v>
      </c>
      <c r="G38" s="120">
        <f>+[1]SKB1!G40</f>
        <v>0</v>
      </c>
      <c r="H38" s="120">
        <f>+[1]SKB1!H40</f>
        <v>0</v>
      </c>
      <c r="I38" s="120">
        <f>+[1]SKB1!I40</f>
        <v>0</v>
      </c>
      <c r="J38" s="120">
        <f>+[1]SKB1!J40</f>
        <v>0</v>
      </c>
      <c r="K38" s="120">
        <f>+[1]SKB1!K40</f>
        <v>0</v>
      </c>
      <c r="L38" s="120">
        <f>+[1]SKB1!L40</f>
        <v>0</v>
      </c>
      <c r="M38" s="120">
        <f>+[1]SKB1!M40</f>
        <v>0</v>
      </c>
      <c r="N38" s="120">
        <f>+[1]SKB1!N40</f>
        <v>0</v>
      </c>
      <c r="O38" s="120">
        <f>+[1]SKB1!O40</f>
        <v>0</v>
      </c>
      <c r="P38" s="120">
        <f>+[1]SKB1!P40</f>
        <v>0</v>
      </c>
      <c r="Q38" s="120">
        <f>+[1]SKB1!Q40</f>
        <v>0</v>
      </c>
      <c r="R38" s="120">
        <f>+[1]SKB1!R40</f>
        <v>0</v>
      </c>
      <c r="S38" s="120">
        <f>+[1]SKB1!S40</f>
        <v>0</v>
      </c>
      <c r="T38" s="120">
        <f>+[1]SKB1!T40</f>
        <v>0</v>
      </c>
      <c r="U38" s="120">
        <f>+[1]SKB1!U40</f>
        <v>0</v>
      </c>
      <c r="V38" s="120">
        <f>+[1]SKB1!V40</f>
        <v>0</v>
      </c>
      <c r="W38" s="120">
        <f>+[1]SKB1!W40</f>
        <v>0</v>
      </c>
      <c r="X38" s="120">
        <f>+[1]SKB1!X40</f>
        <v>0</v>
      </c>
      <c r="Y38" s="120">
        <f>+[1]SKB1!Y40</f>
        <v>0</v>
      </c>
      <c r="Z38" s="120">
        <f>+[1]SKB1!Z40</f>
        <v>0</v>
      </c>
      <c r="AA38" s="120">
        <f>+[1]SKB1!AA40</f>
        <v>0</v>
      </c>
      <c r="AB38" s="120">
        <f>+[1]SKB1!AB40</f>
        <v>0</v>
      </c>
      <c r="AC38" s="120">
        <f>+[1]SKB1!AC40</f>
        <v>0</v>
      </c>
      <c r="AD38" s="120">
        <f>+[1]SKB1!AD40</f>
        <v>0</v>
      </c>
      <c r="AE38" s="120">
        <f>+[1]SKB1!AE40</f>
        <v>0</v>
      </c>
      <c r="AF38" s="120">
        <f>+[1]SKB1!AF40</f>
        <v>0</v>
      </c>
      <c r="AG38" s="120">
        <f>+[1]SKB1!AG40</f>
        <v>0</v>
      </c>
      <c r="AH38" s="120">
        <f>+[1]SKB1!AH40</f>
        <v>0</v>
      </c>
      <c r="AI38" s="120">
        <f>+[1]SKB1!AI40</f>
        <v>0</v>
      </c>
      <c r="AJ38" s="120">
        <f>+[1]SKB1!AJ40</f>
        <v>0</v>
      </c>
    </row>
    <row r="39" spans="1:36">
      <c r="A39" s="120" t="str">
        <f>+[1]SKB1!A41</f>
        <v>Time : 08:37:50 25-Aug-2025</v>
      </c>
      <c r="B39" s="120">
        <f>+[1]SKB1!B41</f>
        <v>0</v>
      </c>
      <c r="C39" s="120">
        <f>+[1]SKB1!C41</f>
        <v>0</v>
      </c>
      <c r="D39" s="120">
        <f>+[1]SKB1!D41</f>
        <v>0</v>
      </c>
      <c r="E39" s="120">
        <f>+[1]SKB1!E41</f>
        <v>0</v>
      </c>
      <c r="F39" s="120">
        <f>+[1]SKB1!F41</f>
        <v>0</v>
      </c>
      <c r="G39" s="120">
        <f>+[1]SKB1!G41</f>
        <v>0</v>
      </c>
      <c r="H39" s="120">
        <f>+[1]SKB1!H41</f>
        <v>0</v>
      </c>
      <c r="I39" s="120">
        <f>+[1]SKB1!I41</f>
        <v>0</v>
      </c>
      <c r="J39" s="120">
        <f>+[1]SKB1!J41</f>
        <v>0</v>
      </c>
      <c r="K39" s="120">
        <f>+[1]SKB1!K41</f>
        <v>0</v>
      </c>
      <c r="L39" s="120">
        <f>+[1]SKB1!L41</f>
        <v>0</v>
      </c>
      <c r="M39" s="120">
        <f>+[1]SKB1!M41</f>
        <v>0</v>
      </c>
      <c r="N39" s="120">
        <f>+[1]SKB1!N41</f>
        <v>0</v>
      </c>
      <c r="O39" s="120">
        <f>+[1]SKB1!O41</f>
        <v>0</v>
      </c>
      <c r="P39" s="120">
        <f>+[1]SKB1!P41</f>
        <v>0</v>
      </c>
      <c r="Q39" s="120">
        <f>+[1]SKB1!Q41</f>
        <v>0</v>
      </c>
      <c r="R39" s="120">
        <f>+[1]SKB1!R41</f>
        <v>0</v>
      </c>
      <c r="S39" s="120">
        <f>+[1]SKB1!S41</f>
        <v>0</v>
      </c>
      <c r="T39" s="120">
        <f>+[1]SKB1!T41</f>
        <v>0</v>
      </c>
      <c r="U39" s="120">
        <f>+[1]SKB1!U41</f>
        <v>0</v>
      </c>
      <c r="V39" s="120">
        <f>+[1]SKB1!V41</f>
        <v>0</v>
      </c>
      <c r="W39" s="120">
        <f>+[1]SKB1!W41</f>
        <v>0</v>
      </c>
      <c r="X39" s="120">
        <f>+[1]SKB1!X41</f>
        <v>0</v>
      </c>
      <c r="Y39" s="120">
        <f>+[1]SKB1!Y41</f>
        <v>0</v>
      </c>
      <c r="Z39" s="120">
        <f>+[1]SKB1!Z41</f>
        <v>0</v>
      </c>
      <c r="AA39" s="120">
        <f>+[1]SKB1!AA41</f>
        <v>0</v>
      </c>
      <c r="AB39" s="120">
        <f>+[1]SKB1!AB41</f>
        <v>0</v>
      </c>
      <c r="AC39" s="120">
        <f>+[1]SKB1!AC41</f>
        <v>0</v>
      </c>
      <c r="AD39" s="120">
        <f>+[1]SKB1!AD41</f>
        <v>0</v>
      </c>
      <c r="AE39" s="120">
        <f>+[1]SKB1!AE41</f>
        <v>0</v>
      </c>
      <c r="AF39" s="120">
        <f>+[1]SKB1!AF41</f>
        <v>0</v>
      </c>
      <c r="AG39" s="120">
        <f>+[1]SKB1!AG41</f>
        <v>0</v>
      </c>
      <c r="AH39" s="120">
        <f>+[1]SKB1!AH41</f>
        <v>0</v>
      </c>
      <c r="AI39" s="120">
        <f>+[1]SKB1!AI41</f>
        <v>0</v>
      </c>
      <c r="AJ39" s="120">
        <f>+[1]SKB1!AJ41</f>
        <v>0</v>
      </c>
    </row>
    <row r="40" spans="1:36">
      <c r="A40" s="120">
        <f>+[1]SKB1!A42</f>
        <v>0</v>
      </c>
      <c r="B40" s="120">
        <f>+[1]SKB1!B42</f>
        <v>0</v>
      </c>
      <c r="C40" s="120">
        <f>+[1]SKB1!C42</f>
        <v>0</v>
      </c>
      <c r="D40" s="120">
        <f>+[1]SKB1!D42</f>
        <v>0</v>
      </c>
      <c r="E40" s="120">
        <f>+[1]SKB1!E42</f>
        <v>0</v>
      </c>
      <c r="F40" s="120">
        <f>+[1]SKB1!F42</f>
        <v>0</v>
      </c>
      <c r="G40" s="120">
        <f>+[1]SKB1!G42</f>
        <v>0</v>
      </c>
      <c r="H40" s="120">
        <f>+[1]SKB1!H42</f>
        <v>0</v>
      </c>
      <c r="I40" s="120">
        <f>+[1]SKB1!I42</f>
        <v>0</v>
      </c>
      <c r="J40" s="120">
        <f>+[1]SKB1!J42</f>
        <v>0</v>
      </c>
      <c r="K40" s="120">
        <f>+[1]SKB1!K42</f>
        <v>0</v>
      </c>
      <c r="L40" s="120">
        <f>+[1]SKB1!L42</f>
        <v>0</v>
      </c>
      <c r="M40" s="120">
        <f>+[1]SKB1!M42</f>
        <v>0</v>
      </c>
      <c r="N40" s="120">
        <f>+[1]SKB1!N42</f>
        <v>0</v>
      </c>
      <c r="O40" s="120">
        <f>+[1]SKB1!O42</f>
        <v>0</v>
      </c>
      <c r="P40" s="120">
        <f>+[1]SKB1!P42</f>
        <v>0</v>
      </c>
      <c r="Q40" s="120">
        <f>+[1]SKB1!Q42</f>
        <v>0</v>
      </c>
      <c r="R40" s="120">
        <f>+[1]SKB1!R42</f>
        <v>0</v>
      </c>
      <c r="S40" s="120">
        <f>+[1]SKB1!S42</f>
        <v>0</v>
      </c>
      <c r="T40" s="120">
        <f>+[1]SKB1!T42</f>
        <v>0</v>
      </c>
      <c r="U40" s="120">
        <f>+[1]SKB1!U42</f>
        <v>0</v>
      </c>
      <c r="V40" s="120">
        <f>+[1]SKB1!V42</f>
        <v>0</v>
      </c>
      <c r="W40" s="120">
        <f>+[1]SKB1!W42</f>
        <v>0</v>
      </c>
      <c r="X40" s="120">
        <f>+[1]SKB1!X42</f>
        <v>0</v>
      </c>
      <c r="Y40" s="120">
        <f>+[1]SKB1!Y42</f>
        <v>0</v>
      </c>
      <c r="Z40" s="120">
        <f>+[1]SKB1!Z42</f>
        <v>0</v>
      </c>
      <c r="AA40" s="120">
        <f>+[1]SKB1!AA42</f>
        <v>0</v>
      </c>
      <c r="AB40" s="120">
        <f>+[1]SKB1!AB42</f>
        <v>0</v>
      </c>
      <c r="AC40" s="120">
        <f>+[1]SKB1!AC42</f>
        <v>0</v>
      </c>
      <c r="AD40" s="120">
        <f>+[1]SKB1!AD42</f>
        <v>0</v>
      </c>
      <c r="AE40" s="120">
        <f>+[1]SKB1!AE42</f>
        <v>0</v>
      </c>
      <c r="AF40" s="120">
        <f>+[1]SKB1!AF42</f>
        <v>0</v>
      </c>
      <c r="AG40" s="120">
        <f>+[1]SKB1!AG42</f>
        <v>0</v>
      </c>
      <c r="AH40" s="120">
        <f>+[1]SKB1!AH42</f>
        <v>0</v>
      </c>
      <c r="AI40" s="120">
        <f>+[1]SKB1!AI42</f>
        <v>0</v>
      </c>
      <c r="AJ40" s="120">
        <f>+[1]SKB1!AJ42</f>
        <v>0</v>
      </c>
    </row>
    <row r="41" spans="1:36">
      <c r="A41" s="120">
        <f>+[1]SKB1!A43</f>
        <v>0</v>
      </c>
      <c r="B41" s="120">
        <f>+[1]SKB1!B43</f>
        <v>0</v>
      </c>
      <c r="C41" s="120">
        <f>+[1]SKB1!C43</f>
        <v>0</v>
      </c>
      <c r="D41" s="120">
        <f>+[1]SKB1!D43</f>
        <v>0</v>
      </c>
      <c r="E41" s="120">
        <f>+[1]SKB1!E43</f>
        <v>0</v>
      </c>
      <c r="F41" s="120">
        <f>+[1]SKB1!F43</f>
        <v>0</v>
      </c>
      <c r="G41" s="120">
        <f>+[1]SKB1!G43</f>
        <v>0</v>
      </c>
      <c r="H41" s="120">
        <f>+[1]SKB1!H43</f>
        <v>0</v>
      </c>
      <c r="I41" s="120">
        <f>+[1]SKB1!I43</f>
        <v>0</v>
      </c>
      <c r="J41" s="120">
        <f>+[1]SKB1!J43</f>
        <v>0</v>
      </c>
      <c r="K41" s="120">
        <f>+[1]SKB1!K43</f>
        <v>0</v>
      </c>
      <c r="L41" s="120">
        <f>+[1]SKB1!L43</f>
        <v>0</v>
      </c>
      <c r="M41" s="120">
        <f>+[1]SKB1!M43</f>
        <v>0</v>
      </c>
      <c r="N41" s="120">
        <f>+[1]SKB1!N43</f>
        <v>0</v>
      </c>
      <c r="O41" s="120">
        <f>+[1]SKB1!O43</f>
        <v>0</v>
      </c>
      <c r="P41" s="120">
        <f>+[1]SKB1!P43</f>
        <v>0</v>
      </c>
      <c r="Q41" s="120">
        <f>+[1]SKB1!Q43</f>
        <v>0</v>
      </c>
      <c r="R41" s="120">
        <f>+[1]SKB1!R43</f>
        <v>0</v>
      </c>
      <c r="S41" s="120">
        <f>+[1]SKB1!S43</f>
        <v>0</v>
      </c>
      <c r="T41" s="120">
        <f>+[1]SKB1!T43</f>
        <v>0</v>
      </c>
      <c r="U41" s="120">
        <f>+[1]SKB1!U43</f>
        <v>0</v>
      </c>
      <c r="V41" s="120">
        <f>+[1]SKB1!V43</f>
        <v>0</v>
      </c>
      <c r="W41" s="120">
        <f>+[1]SKB1!W43</f>
        <v>0</v>
      </c>
      <c r="X41" s="120">
        <f>+[1]SKB1!X43</f>
        <v>0</v>
      </c>
      <c r="Y41" s="120">
        <f>+[1]SKB1!Y43</f>
        <v>0</v>
      </c>
      <c r="Z41" s="120">
        <f>+[1]SKB1!Z43</f>
        <v>0</v>
      </c>
      <c r="AA41" s="120">
        <f>+[1]SKB1!AA43</f>
        <v>0</v>
      </c>
      <c r="AB41" s="120">
        <f>+[1]SKB1!AB43</f>
        <v>0</v>
      </c>
      <c r="AC41" s="120">
        <f>+[1]SKB1!AC43</f>
        <v>0</v>
      </c>
      <c r="AD41" s="120">
        <f>+[1]SKB1!AD43</f>
        <v>0</v>
      </c>
      <c r="AE41" s="120">
        <f>+[1]SKB1!AE43</f>
        <v>0</v>
      </c>
      <c r="AF41" s="120">
        <f>+[1]SKB1!AF43</f>
        <v>0</v>
      </c>
      <c r="AG41" s="120">
        <f>+[1]SKB1!AG43</f>
        <v>0</v>
      </c>
      <c r="AH41" s="120">
        <f>+[1]SKB1!AH43</f>
        <v>0</v>
      </c>
      <c r="AI41" s="120">
        <f>+[1]SKB1!AI43</f>
        <v>0</v>
      </c>
      <c r="AJ41" s="120">
        <f>+[1]SKB1!AJ43</f>
        <v>0</v>
      </c>
    </row>
    <row r="42" spans="1:36">
      <c r="A42" s="120">
        <f>+[1]SKB1!A44</f>
        <v>0</v>
      </c>
      <c r="B42" s="120">
        <f>+[1]SKB1!B44</f>
        <v>0</v>
      </c>
      <c r="C42" s="120">
        <f>+[1]SKB1!C44</f>
        <v>0</v>
      </c>
      <c r="D42" s="120">
        <f>+[1]SKB1!D44</f>
        <v>0</v>
      </c>
      <c r="E42" s="120">
        <f>+[1]SKB1!E44</f>
        <v>0</v>
      </c>
      <c r="F42" s="120">
        <f>+[1]SKB1!F44</f>
        <v>0</v>
      </c>
      <c r="G42" s="120">
        <f>+[1]SKB1!G44</f>
        <v>0</v>
      </c>
      <c r="H42" s="120">
        <f>+[1]SKB1!H44</f>
        <v>0</v>
      </c>
      <c r="I42" s="120">
        <f>+[1]SKB1!I44</f>
        <v>0</v>
      </c>
      <c r="J42" s="120">
        <f>+[1]SKB1!J44</f>
        <v>0</v>
      </c>
      <c r="K42" s="120">
        <f>+[1]SKB1!K44</f>
        <v>0</v>
      </c>
      <c r="L42" s="120">
        <f>+[1]SKB1!L44</f>
        <v>0</v>
      </c>
      <c r="M42" s="120">
        <f>+[1]SKB1!M44</f>
        <v>0</v>
      </c>
      <c r="N42" s="120">
        <f>+[1]SKB1!N44</f>
        <v>0</v>
      </c>
      <c r="O42" s="120">
        <f>+[1]SKB1!O44</f>
        <v>0</v>
      </c>
      <c r="P42" s="120">
        <f>+[1]SKB1!P44</f>
        <v>0</v>
      </c>
      <c r="Q42" s="120">
        <f>+[1]SKB1!Q44</f>
        <v>0</v>
      </c>
      <c r="R42" s="120">
        <f>+[1]SKB1!R44</f>
        <v>0</v>
      </c>
      <c r="S42" s="120">
        <f>+[1]SKB1!S44</f>
        <v>0</v>
      </c>
      <c r="T42" s="120">
        <f>+[1]SKB1!T44</f>
        <v>0</v>
      </c>
      <c r="U42" s="120">
        <f>+[1]SKB1!U44</f>
        <v>0</v>
      </c>
      <c r="V42" s="120">
        <f>+[1]SKB1!V44</f>
        <v>0</v>
      </c>
      <c r="W42" s="120">
        <f>+[1]SKB1!W44</f>
        <v>0</v>
      </c>
      <c r="X42" s="120">
        <f>+[1]SKB1!X44</f>
        <v>0</v>
      </c>
      <c r="Y42" s="120">
        <f>+[1]SKB1!Y44</f>
        <v>0</v>
      </c>
      <c r="Z42" s="120">
        <f>+[1]SKB1!Z44</f>
        <v>0</v>
      </c>
      <c r="AA42" s="120">
        <f>+[1]SKB1!AA44</f>
        <v>0</v>
      </c>
      <c r="AB42" s="120">
        <f>+[1]SKB1!AB44</f>
        <v>0</v>
      </c>
      <c r="AC42" s="120">
        <f>+[1]SKB1!AC44</f>
        <v>0</v>
      </c>
      <c r="AD42" s="120">
        <f>+[1]SKB1!AD44</f>
        <v>0</v>
      </c>
      <c r="AE42" s="120">
        <f>+[1]SKB1!AE44</f>
        <v>0</v>
      </c>
      <c r="AF42" s="120">
        <f>+[1]SKB1!AF44</f>
        <v>0</v>
      </c>
      <c r="AG42" s="120">
        <f>+[1]SKB1!AG44</f>
        <v>0</v>
      </c>
      <c r="AH42" s="120">
        <f>+[1]SKB1!AH44</f>
        <v>0</v>
      </c>
      <c r="AI42" s="120">
        <f>+[1]SKB1!AI44</f>
        <v>0</v>
      </c>
      <c r="AJ42" s="120">
        <f>+[1]SKB1!AJ44</f>
        <v>0</v>
      </c>
    </row>
    <row r="43" spans="1:36">
      <c r="A43" s="120">
        <f>+[1]SKB1!A45</f>
        <v>0</v>
      </c>
      <c r="B43" s="120">
        <f>+[1]SKB1!B45</f>
        <v>0</v>
      </c>
      <c r="C43" s="120">
        <f>+[1]SKB1!C45</f>
        <v>0</v>
      </c>
      <c r="D43" s="120">
        <f>+[1]SKB1!D45</f>
        <v>0</v>
      </c>
      <c r="E43" s="120">
        <f>+[1]SKB1!E45</f>
        <v>0</v>
      </c>
      <c r="F43" s="120">
        <f>+[1]SKB1!F45</f>
        <v>0</v>
      </c>
      <c r="G43" s="120">
        <f>+[1]SKB1!G45</f>
        <v>0</v>
      </c>
      <c r="H43" s="120">
        <f>+[1]SKB1!H45</f>
        <v>0</v>
      </c>
      <c r="I43" s="120">
        <f>+[1]SKB1!I45</f>
        <v>0</v>
      </c>
      <c r="J43" s="120">
        <f>+[1]SKB1!J45</f>
        <v>0</v>
      </c>
      <c r="K43" s="120">
        <f>+[1]SKB1!K45</f>
        <v>0</v>
      </c>
      <c r="L43" s="120">
        <f>+[1]SKB1!L45</f>
        <v>0</v>
      </c>
      <c r="M43" s="120">
        <f>+[1]SKB1!M45</f>
        <v>0</v>
      </c>
      <c r="N43" s="120">
        <f>+[1]SKB1!N45</f>
        <v>0</v>
      </c>
      <c r="O43" s="120">
        <f>+[1]SKB1!O45</f>
        <v>0</v>
      </c>
      <c r="P43" s="120">
        <f>+[1]SKB1!P45</f>
        <v>0</v>
      </c>
      <c r="Q43" s="120">
        <f>+[1]SKB1!Q45</f>
        <v>0</v>
      </c>
      <c r="R43" s="120">
        <f>+[1]SKB1!R45</f>
        <v>0</v>
      </c>
      <c r="S43" s="120">
        <f>+[1]SKB1!S45</f>
        <v>0</v>
      </c>
      <c r="T43" s="120">
        <f>+[1]SKB1!T45</f>
        <v>0</v>
      </c>
      <c r="U43" s="120">
        <f>+[1]SKB1!U45</f>
        <v>0</v>
      </c>
      <c r="V43" s="120">
        <f>+[1]SKB1!V45</f>
        <v>0</v>
      </c>
      <c r="W43" s="120">
        <f>+[1]SKB1!W45</f>
        <v>0</v>
      </c>
      <c r="X43" s="120">
        <f>+[1]SKB1!X45</f>
        <v>0</v>
      </c>
      <c r="Y43" s="120">
        <f>+[1]SKB1!Y45</f>
        <v>0</v>
      </c>
      <c r="Z43" s="120">
        <f>+[1]SKB1!Z45</f>
        <v>0</v>
      </c>
      <c r="AA43" s="120">
        <f>+[1]SKB1!AA45</f>
        <v>0</v>
      </c>
      <c r="AB43" s="120">
        <f>+[1]SKB1!AB45</f>
        <v>0</v>
      </c>
      <c r="AC43" s="120">
        <f>+[1]SKB1!AC45</f>
        <v>0</v>
      </c>
      <c r="AD43" s="120">
        <f>+[1]SKB1!AD45</f>
        <v>0</v>
      </c>
      <c r="AE43" s="120">
        <f>+[1]SKB1!AE45</f>
        <v>0</v>
      </c>
      <c r="AF43" s="120">
        <f>+[1]SKB1!AF45</f>
        <v>0</v>
      </c>
      <c r="AG43" s="120">
        <f>+[1]SKB1!AG45</f>
        <v>0</v>
      </c>
      <c r="AH43" s="120">
        <f>+[1]SKB1!AH45</f>
        <v>0</v>
      </c>
      <c r="AI43" s="120">
        <f>+[1]SKB1!AI45</f>
        <v>0</v>
      </c>
      <c r="AJ43" s="120">
        <f>+[1]SKB1!AJ45</f>
        <v>0</v>
      </c>
    </row>
    <row r="44" spans="1:36">
      <c r="A44" s="120">
        <f>+[1]SKB1!A46</f>
        <v>0</v>
      </c>
      <c r="B44" s="120">
        <f>+[1]SKB1!B46</f>
        <v>0</v>
      </c>
      <c r="C44" s="120">
        <f>+[1]SKB1!C46</f>
        <v>0</v>
      </c>
      <c r="D44" s="120">
        <f>+[1]SKB1!D46</f>
        <v>0</v>
      </c>
      <c r="E44" s="120">
        <f>+[1]SKB1!E46</f>
        <v>0</v>
      </c>
      <c r="F44" s="120">
        <f>+[1]SKB1!F46</f>
        <v>0</v>
      </c>
      <c r="G44" s="120">
        <f>+[1]SKB1!G46</f>
        <v>0</v>
      </c>
      <c r="H44" s="120">
        <f>+[1]SKB1!H46</f>
        <v>0</v>
      </c>
      <c r="I44" s="120">
        <f>+[1]SKB1!I46</f>
        <v>0</v>
      </c>
      <c r="J44" s="120">
        <f>+[1]SKB1!J46</f>
        <v>0</v>
      </c>
      <c r="K44" s="120">
        <f>+[1]SKB1!K46</f>
        <v>0</v>
      </c>
      <c r="L44" s="120">
        <f>+[1]SKB1!L46</f>
        <v>0</v>
      </c>
      <c r="M44" s="120">
        <f>+[1]SKB1!M46</f>
        <v>0</v>
      </c>
      <c r="N44" s="120">
        <f>+[1]SKB1!N46</f>
        <v>0</v>
      </c>
      <c r="O44" s="120">
        <f>+[1]SKB1!O46</f>
        <v>0</v>
      </c>
      <c r="P44" s="120">
        <f>+[1]SKB1!P46</f>
        <v>0</v>
      </c>
      <c r="Q44" s="120">
        <f>+[1]SKB1!Q46</f>
        <v>0</v>
      </c>
      <c r="R44" s="120">
        <f>+[1]SKB1!R46</f>
        <v>0</v>
      </c>
      <c r="S44" s="120">
        <f>+[1]SKB1!S46</f>
        <v>0</v>
      </c>
      <c r="T44" s="120">
        <f>+[1]SKB1!T46</f>
        <v>0</v>
      </c>
      <c r="U44" s="120">
        <f>+[1]SKB1!U46</f>
        <v>0</v>
      </c>
      <c r="V44" s="120">
        <f>+[1]SKB1!V46</f>
        <v>0</v>
      </c>
      <c r="W44" s="120">
        <f>+[1]SKB1!W46</f>
        <v>0</v>
      </c>
      <c r="X44" s="120">
        <f>+[1]SKB1!X46</f>
        <v>0</v>
      </c>
      <c r="Y44" s="120">
        <f>+[1]SKB1!Y46</f>
        <v>0</v>
      </c>
      <c r="Z44" s="120">
        <f>+[1]SKB1!Z46</f>
        <v>0</v>
      </c>
      <c r="AA44" s="120">
        <f>+[1]SKB1!AA46</f>
        <v>0</v>
      </c>
      <c r="AB44" s="120">
        <f>+[1]SKB1!AB46</f>
        <v>0</v>
      </c>
      <c r="AC44" s="120">
        <f>+[1]SKB1!AC46</f>
        <v>0</v>
      </c>
      <c r="AD44" s="120">
        <f>+[1]SKB1!AD46</f>
        <v>0</v>
      </c>
      <c r="AE44" s="120">
        <f>+[1]SKB1!AE46</f>
        <v>0</v>
      </c>
      <c r="AF44" s="120">
        <f>+[1]SKB1!AF46</f>
        <v>0</v>
      </c>
      <c r="AG44" s="120">
        <f>+[1]SKB1!AG46</f>
        <v>0</v>
      </c>
      <c r="AH44" s="120">
        <f>+[1]SKB1!AH46</f>
        <v>0</v>
      </c>
      <c r="AI44" s="120">
        <f>+[1]SKB1!AI46</f>
        <v>0</v>
      </c>
      <c r="AJ44" s="120">
        <f>+[1]SKB1!AJ46</f>
        <v>0</v>
      </c>
    </row>
    <row r="45" spans="1:36">
      <c r="A45" s="120">
        <f>+[1]SKB1!A47</f>
        <v>0</v>
      </c>
      <c r="B45" s="120">
        <f>+[1]SKB1!B47</f>
        <v>0</v>
      </c>
      <c r="C45" s="120">
        <f>+[1]SKB1!C47</f>
        <v>0</v>
      </c>
      <c r="D45" s="120">
        <f>+[1]SKB1!D47</f>
        <v>0</v>
      </c>
      <c r="E45" s="120">
        <f>+[1]SKB1!E47</f>
        <v>0</v>
      </c>
      <c r="F45" s="120">
        <f>+[1]SKB1!F47</f>
        <v>0</v>
      </c>
      <c r="G45" s="120">
        <f>+[1]SKB1!G47</f>
        <v>0</v>
      </c>
      <c r="H45" s="120">
        <f>+[1]SKB1!H47</f>
        <v>0</v>
      </c>
      <c r="I45" s="120">
        <f>+[1]SKB1!I47</f>
        <v>0</v>
      </c>
      <c r="J45" s="120">
        <f>+[1]SKB1!J47</f>
        <v>0</v>
      </c>
      <c r="K45" s="120">
        <f>+[1]SKB1!K47</f>
        <v>0</v>
      </c>
      <c r="L45" s="120">
        <f>+[1]SKB1!L47</f>
        <v>0</v>
      </c>
      <c r="M45" s="120">
        <f>+[1]SKB1!M47</f>
        <v>0</v>
      </c>
      <c r="N45" s="120">
        <f>+[1]SKB1!N47</f>
        <v>0</v>
      </c>
      <c r="O45" s="120">
        <f>+[1]SKB1!O47</f>
        <v>0</v>
      </c>
      <c r="P45" s="120">
        <f>+[1]SKB1!P47</f>
        <v>0</v>
      </c>
      <c r="Q45" s="120">
        <f>+[1]SKB1!Q47</f>
        <v>0</v>
      </c>
      <c r="R45" s="120">
        <f>+[1]SKB1!R47</f>
        <v>0</v>
      </c>
      <c r="S45" s="120">
        <f>+[1]SKB1!S47</f>
        <v>0</v>
      </c>
      <c r="T45" s="120">
        <f>+[1]SKB1!T47</f>
        <v>0</v>
      </c>
      <c r="U45" s="120">
        <f>+[1]SKB1!U47</f>
        <v>0</v>
      </c>
      <c r="V45" s="120">
        <f>+[1]SKB1!V47</f>
        <v>0</v>
      </c>
      <c r="W45" s="120">
        <f>+[1]SKB1!W47</f>
        <v>0</v>
      </c>
      <c r="X45" s="120">
        <f>+[1]SKB1!X47</f>
        <v>0</v>
      </c>
      <c r="Y45" s="120">
        <f>+[1]SKB1!Y47</f>
        <v>0</v>
      </c>
      <c r="Z45" s="120">
        <f>+[1]SKB1!Z47</f>
        <v>0</v>
      </c>
      <c r="AA45" s="120">
        <f>+[1]SKB1!AA47</f>
        <v>0</v>
      </c>
      <c r="AB45" s="120">
        <f>+[1]SKB1!AB47</f>
        <v>0</v>
      </c>
      <c r="AC45" s="120">
        <f>+[1]SKB1!AC47</f>
        <v>0</v>
      </c>
      <c r="AD45" s="120">
        <f>+[1]SKB1!AD47</f>
        <v>0</v>
      </c>
      <c r="AE45" s="120">
        <f>+[1]SKB1!AE47</f>
        <v>0</v>
      </c>
      <c r="AF45" s="120">
        <f>+[1]SKB1!AF47</f>
        <v>0</v>
      </c>
      <c r="AG45" s="120">
        <f>+[1]SKB1!AG47</f>
        <v>0</v>
      </c>
      <c r="AH45" s="120">
        <f>+[1]SKB1!AH47</f>
        <v>0</v>
      </c>
      <c r="AI45" s="120">
        <f>+[1]SKB1!AI47</f>
        <v>0</v>
      </c>
      <c r="AJ45" s="120">
        <f>+[1]SKB1!AJ47</f>
        <v>0</v>
      </c>
    </row>
    <row r="46" spans="1:36">
      <c r="A46" s="120">
        <f>+[1]SKB1!A48</f>
        <v>0</v>
      </c>
      <c r="B46" s="120">
        <f>+[1]SKB1!B48</f>
        <v>0</v>
      </c>
      <c r="C46" s="120">
        <f>+[1]SKB1!C48</f>
        <v>0</v>
      </c>
      <c r="D46" s="120">
        <f>+[1]SKB1!D48</f>
        <v>0</v>
      </c>
      <c r="E46" s="120">
        <f>+[1]SKB1!E48</f>
        <v>0</v>
      </c>
      <c r="F46" s="120">
        <f>+[1]SKB1!F48</f>
        <v>0</v>
      </c>
      <c r="G46" s="120">
        <f>+[1]SKB1!G48</f>
        <v>0</v>
      </c>
      <c r="H46" s="120">
        <f>+[1]SKB1!H48</f>
        <v>0</v>
      </c>
      <c r="I46" s="120">
        <f>+[1]SKB1!I48</f>
        <v>0</v>
      </c>
      <c r="J46" s="120">
        <f>+[1]SKB1!J48</f>
        <v>0</v>
      </c>
      <c r="K46" s="120">
        <f>+[1]SKB1!K48</f>
        <v>0</v>
      </c>
      <c r="L46" s="120">
        <f>+[1]SKB1!L48</f>
        <v>0</v>
      </c>
      <c r="M46" s="120">
        <f>+[1]SKB1!M48</f>
        <v>0</v>
      </c>
      <c r="N46" s="120">
        <f>+[1]SKB1!N48</f>
        <v>0</v>
      </c>
      <c r="O46" s="120">
        <f>+[1]SKB1!O48</f>
        <v>0</v>
      </c>
      <c r="P46" s="120">
        <f>+[1]SKB1!P48</f>
        <v>0</v>
      </c>
      <c r="Q46" s="120">
        <f>+[1]SKB1!Q48</f>
        <v>0</v>
      </c>
      <c r="R46" s="120">
        <f>+[1]SKB1!R48</f>
        <v>0</v>
      </c>
      <c r="S46" s="120">
        <f>+[1]SKB1!S48</f>
        <v>0</v>
      </c>
      <c r="T46" s="120">
        <f>+[1]SKB1!T48</f>
        <v>0</v>
      </c>
      <c r="U46" s="120">
        <f>+[1]SKB1!U48</f>
        <v>0</v>
      </c>
      <c r="V46" s="120">
        <f>+[1]SKB1!V48</f>
        <v>0</v>
      </c>
      <c r="W46" s="120">
        <f>+[1]SKB1!W48</f>
        <v>0</v>
      </c>
      <c r="X46" s="120">
        <f>+[1]SKB1!X48</f>
        <v>0</v>
      </c>
      <c r="Y46" s="120">
        <f>+[1]SKB1!Y48</f>
        <v>0</v>
      </c>
      <c r="Z46" s="120">
        <f>+[1]SKB1!Z48</f>
        <v>0</v>
      </c>
      <c r="AA46" s="120">
        <f>+[1]SKB1!AA48</f>
        <v>0</v>
      </c>
      <c r="AB46" s="120">
        <f>+[1]SKB1!AB48</f>
        <v>0</v>
      </c>
      <c r="AC46" s="120">
        <f>+[1]SKB1!AC48</f>
        <v>0</v>
      </c>
      <c r="AD46" s="120">
        <f>+[1]SKB1!AD48</f>
        <v>0</v>
      </c>
      <c r="AE46" s="120">
        <f>+[1]SKB1!AE48</f>
        <v>0</v>
      </c>
      <c r="AF46" s="120">
        <f>+[1]SKB1!AF48</f>
        <v>0</v>
      </c>
      <c r="AG46" s="120">
        <f>+[1]SKB1!AG48</f>
        <v>0</v>
      </c>
      <c r="AH46" s="120">
        <f>+[1]SKB1!AH48</f>
        <v>0</v>
      </c>
      <c r="AI46" s="120">
        <f>+[1]SKB1!AI48</f>
        <v>0</v>
      </c>
      <c r="AJ46" s="120">
        <f>+[1]SKB1!AJ48</f>
        <v>0</v>
      </c>
    </row>
    <row r="47" spans="1:36">
      <c r="A47" s="120">
        <f>+[1]SKB1!A49</f>
        <v>0</v>
      </c>
      <c r="B47" s="120">
        <f>+[1]SKB1!B49</f>
        <v>0</v>
      </c>
      <c r="C47" s="120">
        <f>+[1]SKB1!C49</f>
        <v>0</v>
      </c>
      <c r="D47" s="120">
        <f>+[1]SKB1!D49</f>
        <v>0</v>
      </c>
      <c r="E47" s="120">
        <f>+[1]SKB1!E49</f>
        <v>0</v>
      </c>
      <c r="F47" s="120">
        <f>+[1]SKB1!F49</f>
        <v>0</v>
      </c>
      <c r="G47" s="120">
        <f>+[1]SKB1!G49</f>
        <v>0</v>
      </c>
      <c r="H47" s="120">
        <f>+[1]SKB1!H49</f>
        <v>0</v>
      </c>
      <c r="I47" s="120">
        <f>+[1]SKB1!I49</f>
        <v>0</v>
      </c>
      <c r="J47" s="120">
        <f>+[1]SKB1!J49</f>
        <v>0</v>
      </c>
      <c r="K47" s="120">
        <f>+[1]SKB1!K49</f>
        <v>0</v>
      </c>
      <c r="L47" s="120">
        <f>+[1]SKB1!L49</f>
        <v>0</v>
      </c>
      <c r="M47" s="120">
        <f>+[1]SKB1!M49</f>
        <v>0</v>
      </c>
      <c r="N47" s="120">
        <f>+[1]SKB1!N49</f>
        <v>0</v>
      </c>
      <c r="O47" s="120">
        <f>+[1]SKB1!O49</f>
        <v>0</v>
      </c>
      <c r="P47" s="120">
        <f>+[1]SKB1!P49</f>
        <v>0</v>
      </c>
      <c r="Q47" s="120">
        <f>+[1]SKB1!Q49</f>
        <v>0</v>
      </c>
      <c r="R47" s="120">
        <f>+[1]SKB1!R49</f>
        <v>0</v>
      </c>
      <c r="S47" s="120">
        <f>+[1]SKB1!S49</f>
        <v>0</v>
      </c>
      <c r="T47" s="120">
        <f>+[1]SKB1!T49</f>
        <v>0</v>
      </c>
      <c r="U47" s="120">
        <f>+[1]SKB1!U49</f>
        <v>0</v>
      </c>
      <c r="V47" s="120">
        <f>+[1]SKB1!V49</f>
        <v>0</v>
      </c>
      <c r="W47" s="120">
        <f>+[1]SKB1!W49</f>
        <v>0</v>
      </c>
      <c r="X47" s="120">
        <f>+[1]SKB1!X49</f>
        <v>0</v>
      </c>
      <c r="Y47" s="120">
        <f>+[1]SKB1!Y49</f>
        <v>0</v>
      </c>
      <c r="Z47" s="120">
        <f>+[1]SKB1!Z49</f>
        <v>0</v>
      </c>
      <c r="AA47" s="120">
        <f>+[1]SKB1!AA49</f>
        <v>0</v>
      </c>
      <c r="AB47" s="120">
        <f>+[1]SKB1!AB49</f>
        <v>0</v>
      </c>
      <c r="AC47" s="120">
        <f>+[1]SKB1!AC49</f>
        <v>0</v>
      </c>
      <c r="AD47" s="120">
        <f>+[1]SKB1!AD49</f>
        <v>0</v>
      </c>
      <c r="AE47" s="120">
        <f>+[1]SKB1!AE49</f>
        <v>0</v>
      </c>
      <c r="AF47" s="120">
        <f>+[1]SKB1!AF49</f>
        <v>0</v>
      </c>
      <c r="AG47" s="120">
        <f>+[1]SKB1!AG49</f>
        <v>0</v>
      </c>
      <c r="AH47" s="120">
        <f>+[1]SKB1!AH49</f>
        <v>0</v>
      </c>
      <c r="AI47" s="120">
        <f>+[1]SKB1!AI49</f>
        <v>0</v>
      </c>
      <c r="AJ47" s="120">
        <f>+[1]SKB1!AJ49</f>
        <v>0</v>
      </c>
    </row>
    <row r="48" spans="1:36">
      <c r="A48" s="120">
        <f>+[1]SKB1!A50</f>
        <v>0</v>
      </c>
      <c r="B48" s="120">
        <f>+[1]SKB1!B50</f>
        <v>0</v>
      </c>
      <c r="C48" s="120">
        <f>+[1]SKB1!C50</f>
        <v>0</v>
      </c>
      <c r="D48" s="120">
        <f>+[1]SKB1!D50</f>
        <v>0</v>
      </c>
      <c r="E48" s="120">
        <f>+[1]SKB1!E50</f>
        <v>0</v>
      </c>
      <c r="F48" s="120">
        <f>+[1]SKB1!F50</f>
        <v>0</v>
      </c>
      <c r="G48" s="120">
        <f>+[1]SKB1!G50</f>
        <v>0</v>
      </c>
      <c r="H48" s="120">
        <f>+[1]SKB1!H50</f>
        <v>0</v>
      </c>
      <c r="I48" s="120">
        <f>+[1]SKB1!I50</f>
        <v>0</v>
      </c>
      <c r="J48" s="120">
        <f>+[1]SKB1!J50</f>
        <v>0</v>
      </c>
      <c r="K48" s="120">
        <f>+[1]SKB1!K50</f>
        <v>0</v>
      </c>
      <c r="L48" s="120">
        <f>+[1]SKB1!L50</f>
        <v>0</v>
      </c>
      <c r="M48" s="120">
        <f>+[1]SKB1!M50</f>
        <v>0</v>
      </c>
      <c r="N48" s="120">
        <f>+[1]SKB1!N50</f>
        <v>0</v>
      </c>
      <c r="O48" s="120">
        <f>+[1]SKB1!O50</f>
        <v>0</v>
      </c>
      <c r="P48" s="120">
        <f>+[1]SKB1!P50</f>
        <v>0</v>
      </c>
      <c r="Q48" s="120">
        <f>+[1]SKB1!Q50</f>
        <v>0</v>
      </c>
      <c r="R48" s="120">
        <f>+[1]SKB1!R50</f>
        <v>0</v>
      </c>
      <c r="S48" s="120">
        <f>+[1]SKB1!S50</f>
        <v>0</v>
      </c>
      <c r="T48" s="120">
        <f>+[1]SKB1!T50</f>
        <v>0</v>
      </c>
      <c r="U48" s="120">
        <f>+[1]SKB1!U50</f>
        <v>0</v>
      </c>
      <c r="V48" s="120">
        <f>+[1]SKB1!V50</f>
        <v>0</v>
      </c>
      <c r="W48" s="120">
        <f>+[1]SKB1!W50</f>
        <v>0</v>
      </c>
      <c r="X48" s="120">
        <f>+[1]SKB1!X50</f>
        <v>0</v>
      </c>
      <c r="Y48" s="120">
        <f>+[1]SKB1!Y50</f>
        <v>0</v>
      </c>
      <c r="Z48" s="120">
        <f>+[1]SKB1!Z50</f>
        <v>0</v>
      </c>
      <c r="AA48" s="120">
        <f>+[1]SKB1!AA50</f>
        <v>0</v>
      </c>
      <c r="AB48" s="120">
        <f>+[1]SKB1!AB50</f>
        <v>0</v>
      </c>
      <c r="AC48" s="120">
        <f>+[1]SKB1!AC50</f>
        <v>0</v>
      </c>
      <c r="AD48" s="120">
        <f>+[1]SKB1!AD50</f>
        <v>0</v>
      </c>
      <c r="AE48" s="120">
        <f>+[1]SKB1!AE50</f>
        <v>0</v>
      </c>
      <c r="AF48" s="120">
        <f>+[1]SKB1!AF50</f>
        <v>0</v>
      </c>
      <c r="AG48" s="120">
        <f>+[1]SKB1!AG50</f>
        <v>0</v>
      </c>
      <c r="AH48" s="120">
        <f>+[1]SKB1!AH50</f>
        <v>0</v>
      </c>
      <c r="AI48" s="120">
        <f>+[1]SKB1!AI50</f>
        <v>0</v>
      </c>
      <c r="AJ48" s="120">
        <f>+[1]SKB1!AJ50</f>
        <v>0</v>
      </c>
    </row>
    <row r="49" spans="1:36">
      <c r="A49" s="120">
        <f>+[1]SKB1!A51</f>
        <v>0</v>
      </c>
      <c r="B49" s="120">
        <f>+[1]SKB1!B51</f>
        <v>0</v>
      </c>
      <c r="C49" s="120">
        <f>+[1]SKB1!C51</f>
        <v>0</v>
      </c>
      <c r="D49" s="120">
        <f>+[1]SKB1!D51</f>
        <v>0</v>
      </c>
      <c r="E49" s="120">
        <f>+[1]SKB1!E51</f>
        <v>0</v>
      </c>
      <c r="F49" s="120">
        <f>+[1]SKB1!F51</f>
        <v>0</v>
      </c>
      <c r="G49" s="120">
        <f>+[1]SKB1!G51</f>
        <v>0</v>
      </c>
      <c r="H49" s="120">
        <f>+[1]SKB1!H51</f>
        <v>0</v>
      </c>
      <c r="I49" s="120">
        <f>+[1]SKB1!I51</f>
        <v>0</v>
      </c>
      <c r="J49" s="120">
        <f>+[1]SKB1!J51</f>
        <v>0</v>
      </c>
      <c r="K49" s="120">
        <f>+[1]SKB1!K51</f>
        <v>0</v>
      </c>
      <c r="L49" s="120">
        <f>+[1]SKB1!L51</f>
        <v>0</v>
      </c>
      <c r="M49" s="120">
        <f>+[1]SKB1!M51</f>
        <v>0</v>
      </c>
      <c r="N49" s="120">
        <f>+[1]SKB1!N51</f>
        <v>0</v>
      </c>
      <c r="O49" s="120">
        <f>+[1]SKB1!O51</f>
        <v>0</v>
      </c>
      <c r="P49" s="120">
        <f>+[1]SKB1!P51</f>
        <v>0</v>
      </c>
      <c r="Q49" s="120">
        <f>+[1]SKB1!Q51</f>
        <v>0</v>
      </c>
      <c r="R49" s="120">
        <f>+[1]SKB1!R51</f>
        <v>0</v>
      </c>
      <c r="S49" s="120">
        <f>+[1]SKB1!S51</f>
        <v>0</v>
      </c>
      <c r="T49" s="120">
        <f>+[1]SKB1!T51</f>
        <v>0</v>
      </c>
      <c r="U49" s="120">
        <f>+[1]SKB1!U51</f>
        <v>0</v>
      </c>
      <c r="V49" s="120">
        <f>+[1]SKB1!V51</f>
        <v>0</v>
      </c>
      <c r="W49" s="120">
        <f>+[1]SKB1!W51</f>
        <v>0</v>
      </c>
      <c r="X49" s="120">
        <f>+[1]SKB1!X51</f>
        <v>0</v>
      </c>
      <c r="Y49" s="120">
        <f>+[1]SKB1!Y51</f>
        <v>0</v>
      </c>
      <c r="Z49" s="120">
        <f>+[1]SKB1!Z51</f>
        <v>0</v>
      </c>
      <c r="AA49" s="120">
        <f>+[1]SKB1!AA51</f>
        <v>0</v>
      </c>
      <c r="AB49" s="120">
        <f>+[1]SKB1!AB51</f>
        <v>0</v>
      </c>
      <c r="AC49" s="120">
        <f>+[1]SKB1!AC51</f>
        <v>0</v>
      </c>
      <c r="AD49" s="120">
        <f>+[1]SKB1!AD51</f>
        <v>0</v>
      </c>
      <c r="AE49" s="120">
        <f>+[1]SKB1!AE51</f>
        <v>0</v>
      </c>
      <c r="AF49" s="120">
        <f>+[1]SKB1!AF51</f>
        <v>0</v>
      </c>
      <c r="AG49" s="120">
        <f>+[1]SKB1!AG51</f>
        <v>0</v>
      </c>
      <c r="AH49" s="120">
        <f>+[1]SKB1!AH51</f>
        <v>0</v>
      </c>
      <c r="AI49" s="120">
        <f>+[1]SKB1!AI51</f>
        <v>0</v>
      </c>
      <c r="AJ49" s="120">
        <f>+[1]SKB1!AJ51</f>
        <v>0</v>
      </c>
    </row>
    <row r="50" spans="1:36">
      <c r="A50" s="120">
        <f>+[1]SKB1!A52</f>
        <v>0</v>
      </c>
      <c r="B50" s="120">
        <f>+[1]SKB1!B52</f>
        <v>0</v>
      </c>
      <c r="C50" s="120">
        <f>+[1]SKB1!C52</f>
        <v>0</v>
      </c>
      <c r="D50" s="120">
        <f>+[1]SKB1!D52</f>
        <v>0</v>
      </c>
      <c r="E50" s="120">
        <f>+[1]SKB1!E52</f>
        <v>0</v>
      </c>
      <c r="F50" s="120">
        <f>+[1]SKB1!F52</f>
        <v>0</v>
      </c>
      <c r="G50" s="120">
        <f>+[1]SKB1!G52</f>
        <v>0</v>
      </c>
      <c r="H50" s="120">
        <f>+[1]SKB1!H52</f>
        <v>0</v>
      </c>
      <c r="I50" s="120">
        <f>+[1]SKB1!I52</f>
        <v>0</v>
      </c>
      <c r="J50" s="120">
        <f>+[1]SKB1!J52</f>
        <v>0</v>
      </c>
      <c r="K50" s="120">
        <f>+[1]SKB1!K52</f>
        <v>0</v>
      </c>
      <c r="L50" s="120">
        <f>+[1]SKB1!L52</f>
        <v>0</v>
      </c>
      <c r="M50" s="120">
        <f>+[1]SKB1!M52</f>
        <v>0</v>
      </c>
      <c r="N50" s="120">
        <f>+[1]SKB1!N52</f>
        <v>0</v>
      </c>
      <c r="O50" s="120">
        <f>+[1]SKB1!O52</f>
        <v>0</v>
      </c>
      <c r="P50" s="120">
        <f>+[1]SKB1!P52</f>
        <v>0</v>
      </c>
      <c r="Q50" s="120">
        <f>+[1]SKB1!Q52</f>
        <v>0</v>
      </c>
      <c r="R50" s="120">
        <f>+[1]SKB1!R52</f>
        <v>0</v>
      </c>
      <c r="S50" s="120">
        <f>+[1]SKB1!S52</f>
        <v>0</v>
      </c>
      <c r="T50" s="120">
        <f>+[1]SKB1!T52</f>
        <v>0</v>
      </c>
      <c r="U50" s="120">
        <f>+[1]SKB1!U52</f>
        <v>0</v>
      </c>
      <c r="V50" s="120">
        <f>+[1]SKB1!V52</f>
        <v>0</v>
      </c>
      <c r="W50" s="120">
        <f>+[1]SKB1!W52</f>
        <v>0</v>
      </c>
      <c r="X50" s="120">
        <f>+[1]SKB1!X52</f>
        <v>0</v>
      </c>
      <c r="Y50" s="120">
        <f>+[1]SKB1!Y52</f>
        <v>0</v>
      </c>
      <c r="Z50" s="120">
        <f>+[1]SKB1!Z52</f>
        <v>0</v>
      </c>
      <c r="AA50" s="120">
        <f>+[1]SKB1!AA52</f>
        <v>0</v>
      </c>
      <c r="AB50" s="120">
        <f>+[1]SKB1!AB52</f>
        <v>0</v>
      </c>
      <c r="AC50" s="120">
        <f>+[1]SKB1!AC52</f>
        <v>0</v>
      </c>
      <c r="AD50" s="120">
        <f>+[1]SKB1!AD52</f>
        <v>0</v>
      </c>
      <c r="AE50" s="120">
        <f>+[1]SKB1!AE52</f>
        <v>0</v>
      </c>
      <c r="AF50" s="120">
        <f>+[1]SKB1!AF52</f>
        <v>0</v>
      </c>
      <c r="AG50" s="120">
        <f>+[1]SKB1!AG52</f>
        <v>0</v>
      </c>
      <c r="AH50" s="120">
        <f>+[1]SKB1!AH52</f>
        <v>0</v>
      </c>
      <c r="AI50" s="120">
        <f>+[1]SKB1!AI52</f>
        <v>0</v>
      </c>
      <c r="AJ50" s="120">
        <f>+[1]SKB1!AJ52</f>
        <v>0</v>
      </c>
    </row>
    <row r="51" spans="1:36">
      <c r="A51" s="120">
        <f>+[1]SKB1!A53</f>
        <v>0</v>
      </c>
      <c r="B51" s="120">
        <f>+[1]SKB1!B53</f>
        <v>0</v>
      </c>
      <c r="C51" s="120">
        <f>+[1]SKB1!C53</f>
        <v>0</v>
      </c>
      <c r="D51" s="120">
        <f>+[1]SKB1!D53</f>
        <v>0</v>
      </c>
      <c r="E51" s="120">
        <f>+[1]SKB1!E53</f>
        <v>0</v>
      </c>
      <c r="F51" s="120">
        <f>+[1]SKB1!F53</f>
        <v>0</v>
      </c>
      <c r="G51" s="120">
        <f>+[1]SKB1!G53</f>
        <v>0</v>
      </c>
      <c r="H51" s="120">
        <f>+[1]SKB1!H53</f>
        <v>0</v>
      </c>
      <c r="I51" s="120">
        <f>+[1]SKB1!I53</f>
        <v>0</v>
      </c>
      <c r="J51" s="120">
        <f>+[1]SKB1!J53</f>
        <v>0</v>
      </c>
      <c r="K51" s="120">
        <f>+[1]SKB1!K53</f>
        <v>0</v>
      </c>
      <c r="L51" s="120">
        <f>+[1]SKB1!L53</f>
        <v>0</v>
      </c>
      <c r="M51" s="120">
        <f>+[1]SKB1!M53</f>
        <v>0</v>
      </c>
      <c r="N51" s="120">
        <f>+[1]SKB1!N53</f>
        <v>0</v>
      </c>
      <c r="O51" s="120">
        <f>+[1]SKB1!O53</f>
        <v>0</v>
      </c>
      <c r="P51" s="120">
        <f>+[1]SKB1!P53</f>
        <v>0</v>
      </c>
      <c r="Q51" s="120">
        <f>+[1]SKB1!Q53</f>
        <v>0</v>
      </c>
      <c r="R51" s="120">
        <f>+[1]SKB1!R53</f>
        <v>0</v>
      </c>
      <c r="S51" s="120">
        <f>+[1]SKB1!S53</f>
        <v>0</v>
      </c>
      <c r="T51" s="120">
        <f>+[1]SKB1!T53</f>
        <v>0</v>
      </c>
      <c r="U51" s="120">
        <f>+[1]SKB1!U53</f>
        <v>0</v>
      </c>
      <c r="V51" s="120">
        <f>+[1]SKB1!V53</f>
        <v>0</v>
      </c>
      <c r="W51" s="120">
        <f>+[1]SKB1!W53</f>
        <v>0</v>
      </c>
      <c r="X51" s="120">
        <f>+[1]SKB1!X53</f>
        <v>0</v>
      </c>
      <c r="Y51" s="120">
        <f>+[1]SKB1!Y53</f>
        <v>0</v>
      </c>
      <c r="Z51" s="120">
        <f>+[1]SKB1!Z53</f>
        <v>0</v>
      </c>
      <c r="AA51" s="120">
        <f>+[1]SKB1!AA53</f>
        <v>0</v>
      </c>
      <c r="AB51" s="120">
        <f>+[1]SKB1!AB53</f>
        <v>0</v>
      </c>
      <c r="AC51" s="120">
        <f>+[1]SKB1!AC53</f>
        <v>0</v>
      </c>
      <c r="AD51" s="120">
        <f>+[1]SKB1!AD53</f>
        <v>0</v>
      </c>
      <c r="AE51" s="120">
        <f>+[1]SKB1!AE53</f>
        <v>0</v>
      </c>
      <c r="AF51" s="120">
        <f>+[1]SKB1!AF53</f>
        <v>0</v>
      </c>
      <c r="AG51" s="120">
        <f>+[1]SKB1!AG53</f>
        <v>0</v>
      </c>
      <c r="AH51" s="120">
        <f>+[1]SKB1!AH53</f>
        <v>0</v>
      </c>
      <c r="AI51" s="120">
        <f>+[1]SKB1!AI53</f>
        <v>0</v>
      </c>
      <c r="AJ51" s="120">
        <f>+[1]SKB1!AJ53</f>
        <v>0</v>
      </c>
    </row>
    <row r="52" spans="1:36">
      <c r="A52" s="120">
        <f>+[1]SKB1!A54</f>
        <v>0</v>
      </c>
      <c r="B52" s="120">
        <f>+[1]SKB1!B54</f>
        <v>0</v>
      </c>
      <c r="C52" s="120">
        <f>+[1]SKB1!C54</f>
        <v>0</v>
      </c>
      <c r="D52" s="120">
        <f>+[1]SKB1!D54</f>
        <v>0</v>
      </c>
      <c r="E52" s="120">
        <f>+[1]SKB1!E54</f>
        <v>0</v>
      </c>
      <c r="F52" s="120">
        <f>+[1]SKB1!F54</f>
        <v>0</v>
      </c>
      <c r="G52" s="120">
        <f>+[1]SKB1!G54</f>
        <v>0</v>
      </c>
      <c r="H52" s="120">
        <f>+[1]SKB1!H54</f>
        <v>0</v>
      </c>
      <c r="I52" s="120">
        <f>+[1]SKB1!I54</f>
        <v>0</v>
      </c>
      <c r="J52" s="120">
        <f>+[1]SKB1!J54</f>
        <v>0</v>
      </c>
      <c r="K52" s="120">
        <f>+[1]SKB1!K54</f>
        <v>0</v>
      </c>
      <c r="L52" s="120">
        <f>+[1]SKB1!L54</f>
        <v>0</v>
      </c>
      <c r="M52" s="120">
        <f>+[1]SKB1!M54</f>
        <v>0</v>
      </c>
      <c r="N52" s="120">
        <f>+[1]SKB1!N54</f>
        <v>0</v>
      </c>
      <c r="O52" s="120">
        <f>+[1]SKB1!O54</f>
        <v>0</v>
      </c>
      <c r="P52" s="120">
        <f>+[1]SKB1!P54</f>
        <v>0</v>
      </c>
      <c r="Q52" s="120">
        <f>+[1]SKB1!Q54</f>
        <v>0</v>
      </c>
      <c r="R52" s="120">
        <f>+[1]SKB1!R54</f>
        <v>0</v>
      </c>
      <c r="S52" s="120">
        <f>+[1]SKB1!S54</f>
        <v>0</v>
      </c>
      <c r="T52" s="120">
        <f>+[1]SKB1!T54</f>
        <v>0</v>
      </c>
      <c r="U52" s="120">
        <f>+[1]SKB1!U54</f>
        <v>0</v>
      </c>
      <c r="V52" s="120">
        <f>+[1]SKB1!V54</f>
        <v>0</v>
      </c>
      <c r="W52" s="120">
        <f>+[1]SKB1!W54</f>
        <v>0</v>
      </c>
      <c r="X52" s="120">
        <f>+[1]SKB1!X54</f>
        <v>0</v>
      </c>
      <c r="Y52" s="120">
        <f>+[1]SKB1!Y54</f>
        <v>0</v>
      </c>
      <c r="Z52" s="120">
        <f>+[1]SKB1!Z54</f>
        <v>0</v>
      </c>
      <c r="AA52" s="120">
        <f>+[1]SKB1!AA54</f>
        <v>0</v>
      </c>
      <c r="AB52" s="120">
        <f>+[1]SKB1!AB54</f>
        <v>0</v>
      </c>
      <c r="AC52" s="120">
        <f>+[1]SKB1!AC54</f>
        <v>0</v>
      </c>
      <c r="AD52" s="120">
        <f>+[1]SKB1!AD54</f>
        <v>0</v>
      </c>
      <c r="AE52" s="120">
        <f>+[1]SKB1!AE54</f>
        <v>0</v>
      </c>
      <c r="AF52" s="120">
        <f>+[1]SKB1!AF54</f>
        <v>0</v>
      </c>
      <c r="AG52" s="120">
        <f>+[1]SKB1!AG54</f>
        <v>0</v>
      </c>
      <c r="AH52" s="120">
        <f>+[1]SKB1!AH54</f>
        <v>0</v>
      </c>
      <c r="AI52" s="120">
        <f>+[1]SKB1!AI54</f>
        <v>0</v>
      </c>
      <c r="AJ52" s="120">
        <f>+[1]SKB1!AJ54</f>
        <v>0</v>
      </c>
    </row>
    <row r="54" spans="1:36">
      <c r="A54" s="118" t="s">
        <v>70</v>
      </c>
    </row>
    <row r="55" spans="1:36">
      <c r="A55" s="118" t="s">
        <v>204</v>
      </c>
    </row>
    <row r="77" spans="1:36" s="245" customFormat="1" ht="15" customHeight="1">
      <c r="A77" s="244" t="s">
        <v>428</v>
      </c>
      <c r="B77" s="245">
        <f>SUMIF($A$14:$A$52,$A77,B$14:B$52)</f>
        <v>36</v>
      </c>
      <c r="C77" s="245">
        <f t="shared" ref="C77:AJ78" si="0">SUMIF($A$14:$A$52,$A77,C$14:C$52)</f>
        <v>39</v>
      </c>
      <c r="D77" s="245">
        <f t="shared" si="0"/>
        <v>102</v>
      </c>
      <c r="E77" s="245">
        <f t="shared" si="0"/>
        <v>14</v>
      </c>
      <c r="F77" s="245">
        <f t="shared" si="0"/>
        <v>0</v>
      </c>
      <c r="G77" s="245">
        <f t="shared" si="0"/>
        <v>4</v>
      </c>
      <c r="H77" s="245">
        <f t="shared" si="0"/>
        <v>0</v>
      </c>
      <c r="I77" s="245">
        <f t="shared" si="0"/>
        <v>1</v>
      </c>
      <c r="J77" s="245">
        <f t="shared" si="0"/>
        <v>1</v>
      </c>
      <c r="K77" s="245">
        <f t="shared" si="0"/>
        <v>2</v>
      </c>
      <c r="L77" s="245">
        <f t="shared" si="0"/>
        <v>0</v>
      </c>
      <c r="M77" s="245">
        <f t="shared" si="0"/>
        <v>4</v>
      </c>
      <c r="N77" s="245">
        <f t="shared" si="0"/>
        <v>1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1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18</v>
      </c>
      <c r="C78" s="245">
        <f t="shared" si="0"/>
        <v>154</v>
      </c>
      <c r="D78" s="245">
        <f t="shared" si="0"/>
        <v>163</v>
      </c>
      <c r="E78" s="245">
        <f t="shared" si="0"/>
        <v>26</v>
      </c>
      <c r="F78" s="245">
        <f t="shared" si="0"/>
        <v>0</v>
      </c>
      <c r="G78" s="245">
        <f t="shared" si="0"/>
        <v>18</v>
      </c>
      <c r="H78" s="245">
        <f t="shared" si="0"/>
        <v>0</v>
      </c>
      <c r="I78" s="245">
        <f t="shared" si="0"/>
        <v>5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1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2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1"/>
    <pageSetUpPr fitToPage="1"/>
  </sheetPr>
  <dimension ref="A1:AJ78"/>
  <sheetViews>
    <sheetView workbookViewId="0">
      <selection activeCell="Q5" sqref="Q5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82" t="s">
        <v>189</v>
      </c>
    </row>
    <row r="6" spans="1:36">
      <c r="A6" s="118" t="s">
        <v>192</v>
      </c>
    </row>
    <row r="8" spans="1:36">
      <c r="A8" s="247" t="s">
        <v>0</v>
      </c>
      <c r="B8" s="247">
        <v>201912</v>
      </c>
      <c r="C8" s="247">
        <v>202001</v>
      </c>
      <c r="D8" s="247">
        <v>202002</v>
      </c>
      <c r="E8" s="247" t="s">
        <v>157</v>
      </c>
      <c r="F8" s="247">
        <v>1</v>
      </c>
      <c r="G8" s="247">
        <v>2</v>
      </c>
      <c r="H8" s="247">
        <v>3</v>
      </c>
      <c r="I8" s="247">
        <v>4</v>
      </c>
      <c r="J8" s="247">
        <v>5</v>
      </c>
      <c r="K8" s="247">
        <v>6</v>
      </c>
      <c r="L8" s="247">
        <v>7</v>
      </c>
      <c r="M8" s="247">
        <v>8</v>
      </c>
      <c r="N8" s="247">
        <v>9</v>
      </c>
      <c r="O8" s="247">
        <v>10</v>
      </c>
      <c r="P8" s="247">
        <v>11</v>
      </c>
      <c r="Q8" s="247">
        <v>12</v>
      </c>
      <c r="R8" s="247">
        <v>13</v>
      </c>
      <c r="S8" s="247">
        <v>14</v>
      </c>
      <c r="T8" s="247">
        <v>15</v>
      </c>
      <c r="U8" s="247">
        <v>16</v>
      </c>
      <c r="V8" s="247">
        <v>17</v>
      </c>
      <c r="W8" s="247">
        <v>18</v>
      </c>
      <c r="X8" s="247">
        <v>19</v>
      </c>
      <c r="Y8" s="247">
        <v>20</v>
      </c>
      <c r="Z8" s="247">
        <v>21</v>
      </c>
      <c r="AA8" s="247">
        <v>22</v>
      </c>
      <c r="AB8" s="247">
        <v>23</v>
      </c>
      <c r="AC8" s="247">
        <v>24</v>
      </c>
      <c r="AD8" s="247">
        <v>25</v>
      </c>
      <c r="AE8" s="247">
        <v>26</v>
      </c>
      <c r="AF8" s="247">
        <v>27</v>
      </c>
      <c r="AG8" s="247">
        <v>28</v>
      </c>
      <c r="AH8" s="247">
        <v>29</v>
      </c>
      <c r="AI8" s="247">
        <v>30</v>
      </c>
      <c r="AJ8" s="247">
        <v>31</v>
      </c>
    </row>
    <row r="9" spans="1:36">
      <c r="A9" s="120" t="str">
        <f>+[1]SKB2!A11</f>
        <v>Input Qty</v>
      </c>
      <c r="B9" s="120">
        <f>+[1]SKB2!B11</f>
        <v>0</v>
      </c>
      <c r="C9" s="120">
        <f>+[1]SKB2!C11</f>
        <v>10852</v>
      </c>
      <c r="D9" s="120">
        <f>+[1]SKB2!D11</f>
        <v>38463</v>
      </c>
      <c r="E9" s="120">
        <f>+[1]SKB2!E11</f>
        <v>36341</v>
      </c>
      <c r="F9" s="120">
        <f>+[1]SKB2!F11</f>
        <v>5779</v>
      </c>
      <c r="G9" s="120">
        <f>+[1]SKB2!G11</f>
        <v>309</v>
      </c>
      <c r="H9" s="120">
        <f>+[1]SKB2!H11</f>
        <v>60</v>
      </c>
      <c r="I9" s="120">
        <f>+[1]SKB2!I11</f>
        <v>1106</v>
      </c>
      <c r="J9" s="120">
        <f>+[1]SKB2!J11</f>
        <v>510</v>
      </c>
      <c r="K9" s="120">
        <f>+[1]SKB2!K11</f>
        <v>3946</v>
      </c>
      <c r="L9" s="120">
        <f>+[1]SKB2!L11</f>
        <v>2913</v>
      </c>
      <c r="M9" s="120">
        <f>+[1]SKB2!M11</f>
        <v>3666</v>
      </c>
      <c r="N9" s="120">
        <f>+[1]SKB2!N11</f>
        <v>1934</v>
      </c>
      <c r="O9" s="120">
        <f>+[1]SKB2!O11</f>
        <v>38</v>
      </c>
      <c r="P9" s="120">
        <f>+[1]SKB2!P11</f>
        <v>1782</v>
      </c>
      <c r="Q9" s="120">
        <f>+[1]SKB2!Q11</f>
        <v>0</v>
      </c>
      <c r="R9" s="120">
        <f>+[1]SKB2!R11</f>
        <v>515</v>
      </c>
      <c r="S9" s="120">
        <f>+[1]SKB2!S11</f>
        <v>74</v>
      </c>
      <c r="T9" s="120">
        <f>+[1]SKB2!T11</f>
        <v>523</v>
      </c>
      <c r="U9" s="120">
        <f>+[1]SKB2!U11</f>
        <v>1080</v>
      </c>
      <c r="V9" s="120">
        <f>+[1]SKB2!V11</f>
        <v>84</v>
      </c>
      <c r="W9" s="120">
        <f>+[1]SKB2!W11</f>
        <v>1072</v>
      </c>
      <c r="X9" s="120">
        <f>+[1]SKB2!X11</f>
        <v>4311</v>
      </c>
      <c r="Y9" s="120">
        <f>+[1]SKB2!Y11</f>
        <v>681</v>
      </c>
      <c r="Z9" s="120">
        <f>+[1]SKB2!Z11</f>
        <v>24</v>
      </c>
      <c r="AA9" s="120">
        <f>+[1]SKB2!AA11</f>
        <v>4105</v>
      </c>
      <c r="AB9" s="120">
        <f>+[1]SKB2!AB11</f>
        <v>1508</v>
      </c>
      <c r="AC9" s="120">
        <f>+[1]SKB2!AC11</f>
        <v>302</v>
      </c>
      <c r="AD9" s="120">
        <f>+[1]SKB2!AD11</f>
        <v>0</v>
      </c>
      <c r="AE9" s="120">
        <f>+[1]SKB2!AE11</f>
        <v>0</v>
      </c>
      <c r="AF9" s="120">
        <f>+[1]SKB2!AF11</f>
        <v>0</v>
      </c>
      <c r="AG9" s="120">
        <f>+[1]SKB2!AG11</f>
        <v>0</v>
      </c>
      <c r="AH9" s="120">
        <f>+[1]SKB2!AH11</f>
        <v>0</v>
      </c>
      <c r="AI9" s="120">
        <f>+[1]SKB2!AI11</f>
        <v>0</v>
      </c>
      <c r="AJ9" s="120">
        <f>+[1]SKB2!AJ11</f>
        <v>0</v>
      </c>
    </row>
    <row r="10" spans="1:36">
      <c r="A10" s="120" t="str">
        <f>+[1]SKB2!A12</f>
        <v>Output Qty</v>
      </c>
      <c r="B10" s="120">
        <f>+[1]SKB2!B12</f>
        <v>0</v>
      </c>
      <c r="C10" s="120">
        <f>+[1]SKB2!C12</f>
        <v>9030</v>
      </c>
      <c r="D10" s="120">
        <f>+[1]SKB2!D12</f>
        <v>28874</v>
      </c>
      <c r="E10" s="120">
        <f>+[1]SKB2!E12</f>
        <v>29474</v>
      </c>
      <c r="F10" s="120">
        <f>+[1]SKB2!F12</f>
        <v>4625</v>
      </c>
      <c r="G10" s="120">
        <f>+[1]SKB2!G12</f>
        <v>62</v>
      </c>
      <c r="H10" s="120">
        <f>+[1]SKB2!H12</f>
        <v>0</v>
      </c>
      <c r="I10" s="120">
        <f>+[1]SKB2!I12</f>
        <v>885</v>
      </c>
      <c r="J10" s="120">
        <f>+[1]SKB2!J12</f>
        <v>473</v>
      </c>
      <c r="K10" s="120">
        <f>+[1]SKB2!K12</f>
        <v>3752</v>
      </c>
      <c r="L10" s="120">
        <f>+[1]SKB2!L12</f>
        <v>1918</v>
      </c>
      <c r="M10" s="120">
        <f>+[1]SKB2!M12</f>
        <v>3423</v>
      </c>
      <c r="N10" s="120">
        <f>+[1]SKB2!N12</f>
        <v>1505</v>
      </c>
      <c r="O10" s="120">
        <f>+[1]SKB2!O12</f>
        <v>0</v>
      </c>
      <c r="P10" s="120">
        <f>+[1]SKB2!P12</f>
        <v>1597</v>
      </c>
      <c r="Q10" s="120">
        <f>+[1]SKB2!Q12</f>
        <v>0</v>
      </c>
      <c r="R10" s="120">
        <f>+[1]SKB2!R12</f>
        <v>492</v>
      </c>
      <c r="S10" s="120">
        <f>+[1]SKB2!S12</f>
        <v>0</v>
      </c>
      <c r="T10" s="120">
        <f>+[1]SKB2!T12</f>
        <v>456</v>
      </c>
      <c r="U10" s="120">
        <f>+[1]SKB2!U12</f>
        <v>1007</v>
      </c>
      <c r="V10" s="120">
        <f>+[1]SKB2!V12</f>
        <v>0</v>
      </c>
      <c r="W10" s="120">
        <f>+[1]SKB2!W12</f>
        <v>0</v>
      </c>
      <c r="X10" s="120">
        <f>+[1]SKB2!X12</f>
        <v>3596</v>
      </c>
      <c r="Y10" s="120">
        <f>+[1]SKB2!Y12</f>
        <v>462</v>
      </c>
      <c r="Z10" s="120">
        <f>+[1]SKB2!Z12</f>
        <v>0</v>
      </c>
      <c r="AA10" s="120">
        <f>+[1]SKB2!AA12</f>
        <v>3742</v>
      </c>
      <c r="AB10" s="120">
        <f>+[1]SKB2!AB12</f>
        <v>1479</v>
      </c>
      <c r="AC10" s="120">
        <f>+[1]SKB2!AC12</f>
        <v>0</v>
      </c>
      <c r="AD10" s="120">
        <f>+[1]SKB2!AD12</f>
        <v>0</v>
      </c>
      <c r="AE10" s="120">
        <f>+[1]SKB2!AE12</f>
        <v>0</v>
      </c>
      <c r="AF10" s="120">
        <f>+[1]SKB2!AF12</f>
        <v>0</v>
      </c>
      <c r="AG10" s="120">
        <f>+[1]SKB2!AG12</f>
        <v>0</v>
      </c>
      <c r="AH10" s="120">
        <f>+[1]SKB2!AH12</f>
        <v>0</v>
      </c>
      <c r="AI10" s="120">
        <f>+[1]SKB2!AI12</f>
        <v>0</v>
      </c>
      <c r="AJ10" s="120">
        <f>+[1]SKB2!AJ12</f>
        <v>0</v>
      </c>
    </row>
    <row r="11" spans="1:36">
      <c r="A11" s="120" t="str">
        <f>+[1]SKB2!A13</f>
        <v>Reject Qty</v>
      </c>
      <c r="B11" s="120">
        <f>+[1]SKB2!B13</f>
        <v>0</v>
      </c>
      <c r="C11" s="120">
        <f>+[1]SKB2!C13</f>
        <v>1822</v>
      </c>
      <c r="D11" s="120">
        <f>+[1]SKB2!D13</f>
        <v>9589</v>
      </c>
      <c r="E11" s="120">
        <f>+[1]SKB2!E13</f>
        <v>6867</v>
      </c>
      <c r="F11" s="120">
        <f>+[1]SKB2!F13</f>
        <v>1154</v>
      </c>
      <c r="G11" s="120">
        <f>+[1]SKB2!G13</f>
        <v>247</v>
      </c>
      <c r="H11" s="120">
        <f>+[1]SKB2!H13</f>
        <v>60</v>
      </c>
      <c r="I11" s="120">
        <f>+[1]SKB2!I13</f>
        <v>221</v>
      </c>
      <c r="J11" s="120">
        <f>+[1]SKB2!J13</f>
        <v>37</v>
      </c>
      <c r="K11" s="120">
        <f>+[1]SKB2!K13</f>
        <v>194</v>
      </c>
      <c r="L11" s="120">
        <f>+[1]SKB2!L13</f>
        <v>995</v>
      </c>
      <c r="M11" s="120">
        <f>+[1]SKB2!M13</f>
        <v>243</v>
      </c>
      <c r="N11" s="120">
        <f>+[1]SKB2!N13</f>
        <v>429</v>
      </c>
      <c r="O11" s="120">
        <f>+[1]SKB2!O13</f>
        <v>38</v>
      </c>
      <c r="P11" s="120">
        <f>+[1]SKB2!P13</f>
        <v>185</v>
      </c>
      <c r="Q11" s="120">
        <f>+[1]SKB2!Q13</f>
        <v>0</v>
      </c>
      <c r="R11" s="120">
        <f>+[1]SKB2!R13</f>
        <v>23</v>
      </c>
      <c r="S11" s="120">
        <f>+[1]SKB2!S13</f>
        <v>74</v>
      </c>
      <c r="T11" s="120">
        <f>+[1]SKB2!T13</f>
        <v>67</v>
      </c>
      <c r="U11" s="120">
        <f>+[1]SKB2!U13</f>
        <v>73</v>
      </c>
      <c r="V11" s="120">
        <f>+[1]SKB2!V13</f>
        <v>84</v>
      </c>
      <c r="W11" s="120">
        <f>+[1]SKB2!W13</f>
        <v>1072</v>
      </c>
      <c r="X11" s="120">
        <f>+[1]SKB2!X13</f>
        <v>715</v>
      </c>
      <c r="Y11" s="120">
        <f>+[1]SKB2!Y13</f>
        <v>219</v>
      </c>
      <c r="Z11" s="120">
        <f>+[1]SKB2!Z13</f>
        <v>24</v>
      </c>
      <c r="AA11" s="120">
        <f>+[1]SKB2!AA13</f>
        <v>363</v>
      </c>
      <c r="AB11" s="120">
        <f>+[1]SKB2!AB13</f>
        <v>29</v>
      </c>
      <c r="AC11" s="120">
        <f>+[1]SKB2!AC13</f>
        <v>302</v>
      </c>
      <c r="AD11" s="120">
        <f>+[1]SKB2!AD13</f>
        <v>0</v>
      </c>
      <c r="AE11" s="120">
        <f>+[1]SKB2!AE13</f>
        <v>0</v>
      </c>
      <c r="AF11" s="120">
        <f>+[1]SKB2!AF13</f>
        <v>0</v>
      </c>
      <c r="AG11" s="120">
        <f>+[1]SKB2!AG13</f>
        <v>0</v>
      </c>
      <c r="AH11" s="120">
        <f>+[1]SKB2!AH13</f>
        <v>0</v>
      </c>
      <c r="AI11" s="120">
        <f>+[1]SKB2!AI13</f>
        <v>0</v>
      </c>
      <c r="AJ11" s="120">
        <f>+[1]SKB2!AJ13</f>
        <v>0</v>
      </c>
    </row>
    <row r="12" spans="1:36">
      <c r="A12" s="120" t="str">
        <f>+[1]SKB2!A14</f>
        <v>%Yield NG</v>
      </c>
      <c r="B12" s="120">
        <f>+[1]SKB2!B14</f>
        <v>0</v>
      </c>
      <c r="C12" s="120">
        <f>+[1]SKB2!C14</f>
        <v>16.789531883523775</v>
      </c>
      <c r="D12" s="120">
        <f>+[1]SKB2!D14</f>
        <v>24.930452642799576</v>
      </c>
      <c r="E12" s="120">
        <f>+[1]SKB2!E14</f>
        <v>18.896012767948047</v>
      </c>
      <c r="F12" s="120">
        <f>+[1]SKB2!F14</f>
        <v>19.968852742689048</v>
      </c>
      <c r="G12" s="120">
        <f>+[1]SKB2!G14</f>
        <v>79.935275080906152</v>
      </c>
      <c r="H12" s="120">
        <f>+[1]SKB2!H14</f>
        <v>100</v>
      </c>
      <c r="I12" s="120">
        <f>+[1]SKB2!I14</f>
        <v>19.981916817359853</v>
      </c>
      <c r="J12" s="120">
        <f>+[1]SKB2!J14</f>
        <v>7.2549019607843146</v>
      </c>
      <c r="K12" s="120">
        <f>+[1]SKB2!K14</f>
        <v>4.9163710086163199</v>
      </c>
      <c r="L12" s="120">
        <f>+[1]SKB2!L14</f>
        <v>34.157226227257127</v>
      </c>
      <c r="M12" s="120">
        <f>+[1]SKB2!M14</f>
        <v>6.62847790507365</v>
      </c>
      <c r="N12" s="120">
        <f>+[1]SKB2!N14</f>
        <v>22.182006204756981</v>
      </c>
      <c r="O12" s="120">
        <f>+[1]SKB2!O14</f>
        <v>100</v>
      </c>
      <c r="P12" s="120">
        <f>+[1]SKB2!P14</f>
        <v>10.381593714927048</v>
      </c>
      <c r="Q12" s="120">
        <f>+[1]SKB2!Q14</f>
        <v>0</v>
      </c>
      <c r="R12" s="120">
        <f>+[1]SKB2!R14</f>
        <v>4.4660194174757279</v>
      </c>
      <c r="S12" s="120">
        <f>+[1]SKB2!S14</f>
        <v>100</v>
      </c>
      <c r="T12" s="120">
        <f>+[1]SKB2!T14</f>
        <v>12.810707456978967</v>
      </c>
      <c r="U12" s="120">
        <f>+[1]SKB2!U14</f>
        <v>6.7592592592592595</v>
      </c>
      <c r="V12" s="120">
        <f>+[1]SKB2!V14</f>
        <v>100</v>
      </c>
      <c r="W12" s="120">
        <f>+[1]SKB2!W14</f>
        <v>100</v>
      </c>
      <c r="X12" s="120">
        <f>+[1]SKB2!X14</f>
        <v>16.585479007190905</v>
      </c>
      <c r="Y12" s="120">
        <f>+[1]SKB2!Y14</f>
        <v>32.158590308370044</v>
      </c>
      <c r="Z12" s="120">
        <f>+[1]SKB2!Z14</f>
        <v>100</v>
      </c>
      <c r="AA12" s="120">
        <f>+[1]SKB2!AA14</f>
        <v>8.8428745432399509</v>
      </c>
      <c r="AB12" s="120">
        <f>+[1]SKB2!AB14</f>
        <v>1.9230769230769231</v>
      </c>
      <c r="AC12" s="120">
        <f>+[1]SKB2!AC14</f>
        <v>100</v>
      </c>
      <c r="AD12" s="120">
        <f>+[1]SKB2!AD14</f>
        <v>0</v>
      </c>
      <c r="AE12" s="120">
        <f>+[1]SKB2!AE14</f>
        <v>0</v>
      </c>
      <c r="AF12" s="120">
        <f>+[1]SKB2!AF14</f>
        <v>0</v>
      </c>
      <c r="AG12" s="120">
        <f>+[1]SKB2!AG14</f>
        <v>0</v>
      </c>
      <c r="AH12" s="120">
        <f>+[1]SKB2!AH14</f>
        <v>0</v>
      </c>
      <c r="AI12" s="120">
        <f>+[1]SKB2!AI14</f>
        <v>0</v>
      </c>
      <c r="AJ12" s="120">
        <f>+[1]SKB2!AJ14</f>
        <v>0</v>
      </c>
    </row>
    <row r="13" spans="1:36">
      <c r="A13" s="120" t="str">
        <f>+[1]SKB2!A15</f>
        <v>Reject Group</v>
      </c>
      <c r="B13" s="120">
        <f>+[1]SKB2!B15</f>
        <v>0</v>
      </c>
      <c r="C13" s="120">
        <f>+[1]SKB2!C15</f>
        <v>0</v>
      </c>
      <c r="D13" s="120">
        <f>+[1]SKB2!D15</f>
        <v>0</v>
      </c>
      <c r="E13" s="120">
        <f>+[1]SKB2!E15</f>
        <v>0</v>
      </c>
      <c r="F13" s="120">
        <f>+[1]SKB2!F15</f>
        <v>0</v>
      </c>
      <c r="G13" s="120">
        <f>+[1]SKB2!G15</f>
        <v>0</v>
      </c>
      <c r="H13" s="120">
        <f>+[1]SKB2!H15</f>
        <v>0</v>
      </c>
      <c r="I13" s="120">
        <f>+[1]SKB2!I15</f>
        <v>0</v>
      </c>
      <c r="J13" s="120">
        <f>+[1]SKB2!J15</f>
        <v>0</v>
      </c>
      <c r="K13" s="120">
        <f>+[1]SKB2!K15</f>
        <v>0</v>
      </c>
      <c r="L13" s="120">
        <f>+[1]SKB2!L15</f>
        <v>0</v>
      </c>
      <c r="M13" s="120">
        <f>+[1]SKB2!M15</f>
        <v>0</v>
      </c>
      <c r="N13" s="120">
        <f>+[1]SKB2!N15</f>
        <v>0</v>
      </c>
      <c r="O13" s="120">
        <f>+[1]SKB2!O15</f>
        <v>0</v>
      </c>
      <c r="P13" s="120">
        <f>+[1]SKB2!P15</f>
        <v>0</v>
      </c>
      <c r="Q13" s="120">
        <f>+[1]SKB2!Q15</f>
        <v>0</v>
      </c>
      <c r="R13" s="120">
        <f>+[1]SKB2!R15</f>
        <v>0</v>
      </c>
      <c r="S13" s="120">
        <f>+[1]SKB2!S15</f>
        <v>0</v>
      </c>
      <c r="T13" s="120">
        <f>+[1]SKB2!T15</f>
        <v>0</v>
      </c>
      <c r="U13" s="120">
        <f>+[1]SKB2!U15</f>
        <v>0</v>
      </c>
      <c r="V13" s="120">
        <f>+[1]SKB2!V15</f>
        <v>0</v>
      </c>
      <c r="W13" s="120">
        <f>+[1]SKB2!W15</f>
        <v>0</v>
      </c>
      <c r="X13" s="120">
        <f>+[1]SKB2!X15</f>
        <v>0</v>
      </c>
      <c r="Y13" s="120">
        <f>+[1]SKB2!Y15</f>
        <v>0</v>
      </c>
      <c r="Z13" s="120">
        <f>+[1]SKB2!Z15</f>
        <v>0</v>
      </c>
      <c r="AA13" s="120">
        <f>+[1]SKB2!AA15</f>
        <v>0</v>
      </c>
      <c r="AB13" s="120">
        <f>+[1]SKB2!AB15</f>
        <v>0</v>
      </c>
      <c r="AC13" s="120">
        <f>+[1]SKB2!AC15</f>
        <v>0</v>
      </c>
      <c r="AD13" s="120">
        <f>+[1]SKB2!AD15</f>
        <v>0</v>
      </c>
      <c r="AE13" s="120">
        <f>+[1]SKB2!AE15</f>
        <v>0</v>
      </c>
      <c r="AF13" s="120">
        <f>+[1]SKB2!AF15</f>
        <v>0</v>
      </c>
      <c r="AG13" s="120">
        <f>+[1]SKB2!AG15</f>
        <v>0</v>
      </c>
      <c r="AH13" s="120">
        <f>+[1]SKB2!AH15</f>
        <v>0</v>
      </c>
      <c r="AI13" s="120">
        <f>+[1]SKB2!AI15</f>
        <v>0</v>
      </c>
      <c r="AJ13" s="120">
        <f>+[1]SKB2!AJ15</f>
        <v>0</v>
      </c>
    </row>
    <row r="14" spans="1:36">
      <c r="A14" s="120" t="str">
        <f>+[1]SKB2!A16</f>
        <v>ADJUST MACHINE</v>
      </c>
      <c r="B14" s="120">
        <f>+[1]SKB2!B16</f>
        <v>0</v>
      </c>
      <c r="C14" s="120">
        <f>+[1]SKB2!C16</f>
        <v>13</v>
      </c>
      <c r="D14" s="120">
        <f>+[1]SKB2!D16</f>
        <v>19</v>
      </c>
      <c r="E14" s="120">
        <f>+[1]SKB2!E16</f>
        <v>13</v>
      </c>
      <c r="F14" s="120">
        <f>+[1]SKB2!F16</f>
        <v>2</v>
      </c>
      <c r="G14" s="120">
        <f>+[1]SKB2!G16</f>
        <v>0</v>
      </c>
      <c r="H14" s="120">
        <f>+[1]SKB2!H16</f>
        <v>0</v>
      </c>
      <c r="I14" s="120">
        <f>+[1]SKB2!I16</f>
        <v>0</v>
      </c>
      <c r="J14" s="120">
        <f>+[1]SKB2!J16</f>
        <v>0</v>
      </c>
      <c r="K14" s="120">
        <f>+[1]SKB2!K16</f>
        <v>0</v>
      </c>
      <c r="L14" s="120">
        <f>+[1]SKB2!L16</f>
        <v>0</v>
      </c>
      <c r="M14" s="120">
        <f>+[1]SKB2!M16</f>
        <v>0</v>
      </c>
      <c r="N14" s="120">
        <f>+[1]SKB2!N16</f>
        <v>4</v>
      </c>
      <c r="O14" s="120">
        <f>+[1]SKB2!O16</f>
        <v>0</v>
      </c>
      <c r="P14" s="120">
        <f>+[1]SKB2!P16</f>
        <v>2</v>
      </c>
      <c r="Q14" s="120">
        <f>+[1]SKB2!Q16</f>
        <v>0</v>
      </c>
      <c r="R14" s="120">
        <f>+[1]SKB2!R16</f>
        <v>0</v>
      </c>
      <c r="S14" s="120">
        <f>+[1]SKB2!S16</f>
        <v>0</v>
      </c>
      <c r="T14" s="120">
        <f>+[1]SKB2!T16</f>
        <v>0</v>
      </c>
      <c r="U14" s="120">
        <f>+[1]SKB2!U16</f>
        <v>2</v>
      </c>
      <c r="V14" s="120">
        <f>+[1]SKB2!V16</f>
        <v>1</v>
      </c>
      <c r="W14" s="120">
        <f>+[1]SKB2!W16</f>
        <v>2</v>
      </c>
      <c r="X14" s="120">
        <f>+[1]SKB2!X16</f>
        <v>0</v>
      </c>
      <c r="Y14" s="120">
        <f>+[1]SKB2!Y16</f>
        <v>0</v>
      </c>
      <c r="Z14" s="120">
        <f>+[1]SKB2!Z16</f>
        <v>0</v>
      </c>
      <c r="AA14" s="120">
        <f>+[1]SKB2!AA16</f>
        <v>0</v>
      </c>
      <c r="AB14" s="120">
        <f>+[1]SKB2!AB16</f>
        <v>0</v>
      </c>
      <c r="AC14" s="120">
        <f>+[1]SKB2!AC16</f>
        <v>0</v>
      </c>
      <c r="AD14" s="120">
        <f>+[1]SKB2!AD16</f>
        <v>0</v>
      </c>
      <c r="AE14" s="120">
        <f>+[1]SKB2!AE16</f>
        <v>0</v>
      </c>
      <c r="AF14" s="120">
        <f>+[1]SKB2!AF16</f>
        <v>0</v>
      </c>
      <c r="AG14" s="120">
        <f>+[1]SKB2!AG16</f>
        <v>0</v>
      </c>
      <c r="AH14" s="120">
        <f>+[1]SKB2!AH16</f>
        <v>0</v>
      </c>
      <c r="AI14" s="120">
        <f>+[1]SKB2!AI16</f>
        <v>0</v>
      </c>
      <c r="AJ14" s="120">
        <f>+[1]SKB2!AJ16</f>
        <v>0</v>
      </c>
    </row>
    <row r="15" spans="1:36">
      <c r="A15" s="120" t="str">
        <f>+[1]SKB2!A17</f>
        <v>ANGLE</v>
      </c>
      <c r="B15" s="120">
        <f>+[1]SKB2!B17</f>
        <v>0</v>
      </c>
      <c r="C15" s="120">
        <f>+[1]SKB2!C17</f>
        <v>0</v>
      </c>
      <c r="D15" s="120">
        <f>+[1]SKB2!D17</f>
        <v>0</v>
      </c>
      <c r="E15" s="120">
        <f>+[1]SKB2!E17</f>
        <v>0</v>
      </c>
      <c r="F15" s="120">
        <f>+[1]SKB2!F17</f>
        <v>0</v>
      </c>
      <c r="G15" s="120">
        <f>+[1]SKB2!G17</f>
        <v>0</v>
      </c>
      <c r="H15" s="120">
        <f>+[1]SKB2!H17</f>
        <v>0</v>
      </c>
      <c r="I15" s="120">
        <f>+[1]SKB2!I17</f>
        <v>0</v>
      </c>
      <c r="J15" s="120">
        <f>+[1]SKB2!J17</f>
        <v>0</v>
      </c>
      <c r="K15" s="120">
        <f>+[1]SKB2!K17</f>
        <v>0</v>
      </c>
      <c r="L15" s="120">
        <f>+[1]SKB2!L17</f>
        <v>0</v>
      </c>
      <c r="M15" s="120">
        <f>+[1]SKB2!M17</f>
        <v>0</v>
      </c>
      <c r="N15" s="120">
        <f>+[1]SKB2!N17</f>
        <v>0</v>
      </c>
      <c r="O15" s="120">
        <f>+[1]SKB2!O17</f>
        <v>0</v>
      </c>
      <c r="P15" s="120">
        <f>+[1]SKB2!P17</f>
        <v>0</v>
      </c>
      <c r="Q15" s="120">
        <f>+[1]SKB2!Q17</f>
        <v>0</v>
      </c>
      <c r="R15" s="120">
        <f>+[1]SKB2!R17</f>
        <v>0</v>
      </c>
      <c r="S15" s="120">
        <f>+[1]SKB2!S17</f>
        <v>0</v>
      </c>
      <c r="T15" s="120">
        <f>+[1]SKB2!T17</f>
        <v>0</v>
      </c>
      <c r="U15" s="120">
        <f>+[1]SKB2!U17</f>
        <v>0</v>
      </c>
      <c r="V15" s="120">
        <f>+[1]SKB2!V17</f>
        <v>0</v>
      </c>
      <c r="W15" s="120">
        <f>+[1]SKB2!W17</f>
        <v>0</v>
      </c>
      <c r="X15" s="120">
        <f>+[1]SKB2!X17</f>
        <v>0</v>
      </c>
      <c r="Y15" s="120">
        <f>+[1]SKB2!Y17</f>
        <v>0</v>
      </c>
      <c r="Z15" s="120">
        <f>+[1]SKB2!Z17</f>
        <v>0</v>
      </c>
      <c r="AA15" s="120">
        <f>+[1]SKB2!AA17</f>
        <v>0</v>
      </c>
      <c r="AB15" s="120">
        <f>+[1]SKB2!AB17</f>
        <v>0</v>
      </c>
      <c r="AC15" s="120">
        <f>+[1]SKB2!AC17</f>
        <v>0</v>
      </c>
      <c r="AD15" s="120">
        <f>+[1]SKB2!AD17</f>
        <v>0</v>
      </c>
      <c r="AE15" s="120">
        <f>+[1]SKB2!AE17</f>
        <v>0</v>
      </c>
      <c r="AF15" s="120">
        <f>+[1]SKB2!AF17</f>
        <v>0</v>
      </c>
      <c r="AG15" s="120">
        <f>+[1]SKB2!AG17</f>
        <v>0</v>
      </c>
      <c r="AH15" s="120">
        <f>+[1]SKB2!AH17</f>
        <v>0</v>
      </c>
      <c r="AI15" s="120">
        <f>+[1]SKB2!AI17</f>
        <v>0</v>
      </c>
      <c r="AJ15" s="120">
        <f>+[1]SKB2!AJ17</f>
        <v>0</v>
      </c>
    </row>
    <row r="16" spans="1:36">
      <c r="A16" s="120" t="str">
        <f>+[1]SKB2!A18</f>
        <v>BURR ALL</v>
      </c>
      <c r="B16" s="120">
        <f>+[1]SKB2!B18</f>
        <v>0</v>
      </c>
      <c r="C16" s="120">
        <f>+[1]SKB2!C18</f>
        <v>20</v>
      </c>
      <c r="D16" s="120">
        <f>+[1]SKB2!D18</f>
        <v>86</v>
      </c>
      <c r="E16" s="120">
        <f>+[1]SKB2!E18</f>
        <v>2</v>
      </c>
      <c r="F16" s="120">
        <f>+[1]SKB2!F18</f>
        <v>0</v>
      </c>
      <c r="G16" s="120">
        <f>+[1]SKB2!G18</f>
        <v>0</v>
      </c>
      <c r="H16" s="120">
        <f>+[1]SKB2!H18</f>
        <v>0</v>
      </c>
      <c r="I16" s="120">
        <f>+[1]SKB2!I18</f>
        <v>0</v>
      </c>
      <c r="J16" s="120">
        <f>+[1]SKB2!J18</f>
        <v>0</v>
      </c>
      <c r="K16" s="120">
        <f>+[1]SKB2!K18</f>
        <v>0</v>
      </c>
      <c r="L16" s="120">
        <f>+[1]SKB2!L18</f>
        <v>2</v>
      </c>
      <c r="M16" s="120">
        <f>+[1]SKB2!M18</f>
        <v>0</v>
      </c>
      <c r="N16" s="120">
        <f>+[1]SKB2!N18</f>
        <v>0</v>
      </c>
      <c r="O16" s="120">
        <f>+[1]SKB2!O18</f>
        <v>0</v>
      </c>
      <c r="P16" s="120">
        <f>+[1]SKB2!P18</f>
        <v>0</v>
      </c>
      <c r="Q16" s="120">
        <f>+[1]SKB2!Q18</f>
        <v>0</v>
      </c>
      <c r="R16" s="120">
        <f>+[1]SKB2!R18</f>
        <v>0</v>
      </c>
      <c r="S16" s="120">
        <f>+[1]SKB2!S18</f>
        <v>0</v>
      </c>
      <c r="T16" s="120">
        <f>+[1]SKB2!T18</f>
        <v>0</v>
      </c>
      <c r="U16" s="120">
        <f>+[1]SKB2!U18</f>
        <v>0</v>
      </c>
      <c r="V16" s="120">
        <f>+[1]SKB2!V18</f>
        <v>0</v>
      </c>
      <c r="W16" s="120">
        <f>+[1]SKB2!W18</f>
        <v>0</v>
      </c>
      <c r="X16" s="120">
        <f>+[1]SKB2!X18</f>
        <v>0</v>
      </c>
      <c r="Y16" s="120">
        <f>+[1]SKB2!Y18</f>
        <v>0</v>
      </c>
      <c r="Z16" s="120">
        <f>+[1]SKB2!Z18</f>
        <v>0</v>
      </c>
      <c r="AA16" s="120">
        <f>+[1]SKB2!AA18</f>
        <v>0</v>
      </c>
      <c r="AB16" s="120">
        <f>+[1]SKB2!AB18</f>
        <v>0</v>
      </c>
      <c r="AC16" s="120">
        <f>+[1]SKB2!AC18</f>
        <v>0</v>
      </c>
      <c r="AD16" s="120">
        <f>+[1]SKB2!AD18</f>
        <v>0</v>
      </c>
      <c r="AE16" s="120">
        <f>+[1]SKB2!AE18</f>
        <v>0</v>
      </c>
      <c r="AF16" s="120">
        <f>+[1]SKB2!AF18</f>
        <v>0</v>
      </c>
      <c r="AG16" s="120">
        <f>+[1]SKB2!AG18</f>
        <v>0</v>
      </c>
      <c r="AH16" s="120">
        <f>+[1]SKB2!AH18</f>
        <v>0</v>
      </c>
      <c r="AI16" s="120">
        <f>+[1]SKB2!AI18</f>
        <v>0</v>
      </c>
      <c r="AJ16" s="120">
        <f>+[1]SKB2!AJ18</f>
        <v>0</v>
      </c>
    </row>
    <row r="17" spans="1:36">
      <c r="A17" s="120" t="str">
        <f>+[1]SKB2!A19</f>
        <v>CONTAM ALL</v>
      </c>
      <c r="B17" s="120">
        <f>+[1]SKB2!B19</f>
        <v>0</v>
      </c>
      <c r="C17" s="120">
        <f>+[1]SKB2!C19</f>
        <v>3</v>
      </c>
      <c r="D17" s="120">
        <f>+[1]SKB2!D19</f>
        <v>42</v>
      </c>
      <c r="E17" s="120">
        <f>+[1]SKB2!E19</f>
        <v>16</v>
      </c>
      <c r="F17" s="120">
        <f>+[1]SKB2!F19</f>
        <v>2</v>
      </c>
      <c r="G17" s="120">
        <f>+[1]SKB2!G19</f>
        <v>0</v>
      </c>
      <c r="H17" s="120">
        <f>+[1]SKB2!H19</f>
        <v>0</v>
      </c>
      <c r="I17" s="120">
        <f>+[1]SKB2!I19</f>
        <v>0</v>
      </c>
      <c r="J17" s="120">
        <f>+[1]SKB2!J19</f>
        <v>0</v>
      </c>
      <c r="K17" s="120">
        <f>+[1]SKB2!K19</f>
        <v>2</v>
      </c>
      <c r="L17" s="120">
        <f>+[1]SKB2!L19</f>
        <v>4</v>
      </c>
      <c r="M17" s="120">
        <f>+[1]SKB2!M19</f>
        <v>0</v>
      </c>
      <c r="N17" s="120">
        <f>+[1]SKB2!N19</f>
        <v>2</v>
      </c>
      <c r="O17" s="120">
        <f>+[1]SKB2!O19</f>
        <v>0</v>
      </c>
      <c r="P17" s="120">
        <f>+[1]SKB2!P19</f>
        <v>0</v>
      </c>
      <c r="Q17" s="120">
        <f>+[1]SKB2!Q19</f>
        <v>0</v>
      </c>
      <c r="R17" s="120">
        <f>+[1]SKB2!R19</f>
        <v>3</v>
      </c>
      <c r="S17" s="120">
        <f>+[1]SKB2!S19</f>
        <v>0</v>
      </c>
      <c r="T17" s="120">
        <f>+[1]SKB2!T19</f>
        <v>1</v>
      </c>
      <c r="U17" s="120">
        <f>+[1]SKB2!U19</f>
        <v>0</v>
      </c>
      <c r="V17" s="120">
        <f>+[1]SKB2!V19</f>
        <v>0</v>
      </c>
      <c r="W17" s="120">
        <f>+[1]SKB2!W19</f>
        <v>0</v>
      </c>
      <c r="X17" s="120">
        <f>+[1]SKB2!X19</f>
        <v>0</v>
      </c>
      <c r="Y17" s="120">
        <f>+[1]SKB2!Y19</f>
        <v>0</v>
      </c>
      <c r="Z17" s="120">
        <f>+[1]SKB2!Z19</f>
        <v>0</v>
      </c>
      <c r="AA17" s="120">
        <f>+[1]SKB2!AA19</f>
        <v>2</v>
      </c>
      <c r="AB17" s="120">
        <f>+[1]SKB2!AB19</f>
        <v>0</v>
      </c>
      <c r="AC17" s="120">
        <f>+[1]SKB2!AC19</f>
        <v>0</v>
      </c>
      <c r="AD17" s="120">
        <f>+[1]SKB2!AD19</f>
        <v>0</v>
      </c>
      <c r="AE17" s="120">
        <f>+[1]SKB2!AE19</f>
        <v>0</v>
      </c>
      <c r="AF17" s="120">
        <f>+[1]SKB2!AF19</f>
        <v>0</v>
      </c>
      <c r="AG17" s="120">
        <f>+[1]SKB2!AG19</f>
        <v>0</v>
      </c>
      <c r="AH17" s="120">
        <f>+[1]SKB2!AH19</f>
        <v>0</v>
      </c>
      <c r="AI17" s="120">
        <f>+[1]SKB2!AI19</f>
        <v>0</v>
      </c>
      <c r="AJ17" s="120">
        <f>+[1]SKB2!AJ19</f>
        <v>0</v>
      </c>
    </row>
    <row r="18" spans="1:36">
      <c r="A18" s="120" t="str">
        <f>+[1]SKB2!A20</f>
        <v>CUT NG</v>
      </c>
      <c r="B18" s="120">
        <f>+[1]SKB2!B20</f>
        <v>0</v>
      </c>
      <c r="C18" s="120">
        <f>+[1]SKB2!C20</f>
        <v>8</v>
      </c>
      <c r="D18" s="120">
        <f>+[1]SKB2!D20</f>
        <v>16</v>
      </c>
      <c r="E18" s="120">
        <f>+[1]SKB2!E20</f>
        <v>37</v>
      </c>
      <c r="F18" s="120">
        <f>+[1]SKB2!F20</f>
        <v>13</v>
      </c>
      <c r="G18" s="120">
        <f>+[1]SKB2!G20</f>
        <v>0</v>
      </c>
      <c r="H18" s="120">
        <f>+[1]SKB2!H20</f>
        <v>0</v>
      </c>
      <c r="I18" s="120">
        <f>+[1]SKB2!I20</f>
        <v>0</v>
      </c>
      <c r="J18" s="120">
        <f>+[1]SKB2!J20</f>
        <v>0</v>
      </c>
      <c r="K18" s="120">
        <f>+[1]SKB2!K20</f>
        <v>0</v>
      </c>
      <c r="L18" s="120">
        <f>+[1]SKB2!L20</f>
        <v>0</v>
      </c>
      <c r="M18" s="120">
        <f>+[1]SKB2!M20</f>
        <v>0</v>
      </c>
      <c r="N18" s="120">
        <f>+[1]SKB2!N20</f>
        <v>0</v>
      </c>
      <c r="O18" s="120">
        <f>+[1]SKB2!O20</f>
        <v>0</v>
      </c>
      <c r="P18" s="120">
        <f>+[1]SKB2!P20</f>
        <v>0</v>
      </c>
      <c r="Q18" s="120">
        <f>+[1]SKB2!Q20</f>
        <v>0</v>
      </c>
      <c r="R18" s="120">
        <f>+[1]SKB2!R20</f>
        <v>0</v>
      </c>
      <c r="S18" s="120">
        <f>+[1]SKB2!S20</f>
        <v>0</v>
      </c>
      <c r="T18" s="120">
        <f>+[1]SKB2!T20</f>
        <v>0</v>
      </c>
      <c r="U18" s="120">
        <f>+[1]SKB2!U20</f>
        <v>0</v>
      </c>
      <c r="V18" s="120">
        <f>+[1]SKB2!V20</f>
        <v>0</v>
      </c>
      <c r="W18" s="120">
        <f>+[1]SKB2!W20</f>
        <v>0</v>
      </c>
      <c r="X18" s="120">
        <f>+[1]SKB2!X20</f>
        <v>18</v>
      </c>
      <c r="Y18" s="120">
        <f>+[1]SKB2!Y20</f>
        <v>3</v>
      </c>
      <c r="Z18" s="120">
        <f>+[1]SKB2!Z20</f>
        <v>0</v>
      </c>
      <c r="AA18" s="120">
        <f>+[1]SKB2!AA20</f>
        <v>0</v>
      </c>
      <c r="AB18" s="120">
        <f>+[1]SKB2!AB20</f>
        <v>3</v>
      </c>
      <c r="AC18" s="120">
        <f>+[1]SKB2!AC20</f>
        <v>0</v>
      </c>
      <c r="AD18" s="120">
        <f>+[1]SKB2!AD20</f>
        <v>0</v>
      </c>
      <c r="AE18" s="120">
        <f>+[1]SKB2!AE20</f>
        <v>0</v>
      </c>
      <c r="AF18" s="120">
        <f>+[1]SKB2!AF20</f>
        <v>0</v>
      </c>
      <c r="AG18" s="120">
        <f>+[1]SKB2!AG20</f>
        <v>0</v>
      </c>
      <c r="AH18" s="120">
        <f>+[1]SKB2!AH20</f>
        <v>0</v>
      </c>
      <c r="AI18" s="120">
        <f>+[1]SKB2!AI20</f>
        <v>0</v>
      </c>
      <c r="AJ18" s="120">
        <f>+[1]SKB2!AJ20</f>
        <v>0</v>
      </c>
    </row>
    <row r="19" spans="1:36" s="80" customFormat="1">
      <c r="A19" s="120" t="str">
        <f>+[1]SKB2!A21</f>
        <v>DENT ALL</v>
      </c>
      <c r="B19" s="120">
        <f>+[1]SKB2!B21</f>
        <v>0</v>
      </c>
      <c r="C19" s="120">
        <f>+[1]SKB2!C21</f>
        <v>6</v>
      </c>
      <c r="D19" s="120">
        <f>+[1]SKB2!D21</f>
        <v>103</v>
      </c>
      <c r="E19" s="120">
        <f>+[1]SKB2!E21</f>
        <v>28</v>
      </c>
      <c r="F19" s="120">
        <f>+[1]SKB2!F21</f>
        <v>8</v>
      </c>
      <c r="G19" s="120">
        <f>+[1]SKB2!G21</f>
        <v>0</v>
      </c>
      <c r="H19" s="120">
        <f>+[1]SKB2!H21</f>
        <v>0</v>
      </c>
      <c r="I19" s="120">
        <f>+[1]SKB2!I21</f>
        <v>0</v>
      </c>
      <c r="J19" s="120">
        <f>+[1]SKB2!J21</f>
        <v>0</v>
      </c>
      <c r="K19" s="120">
        <f>+[1]SKB2!K21</f>
        <v>2</v>
      </c>
      <c r="L19" s="120">
        <f>+[1]SKB2!L21</f>
        <v>0</v>
      </c>
      <c r="M19" s="120">
        <f>+[1]SKB2!M21</f>
        <v>2</v>
      </c>
      <c r="N19" s="120">
        <f>+[1]SKB2!N21</f>
        <v>0</v>
      </c>
      <c r="O19" s="120">
        <f>+[1]SKB2!O21</f>
        <v>0</v>
      </c>
      <c r="P19" s="120">
        <f>+[1]SKB2!P21</f>
        <v>2</v>
      </c>
      <c r="Q19" s="120">
        <f>+[1]SKB2!Q21</f>
        <v>0</v>
      </c>
      <c r="R19" s="120">
        <f>+[1]SKB2!R21</f>
        <v>0</v>
      </c>
      <c r="S19" s="120">
        <f>+[1]SKB2!S21</f>
        <v>0</v>
      </c>
      <c r="T19" s="120">
        <f>+[1]SKB2!T21</f>
        <v>2</v>
      </c>
      <c r="U19" s="120">
        <f>+[1]SKB2!U21</f>
        <v>0</v>
      </c>
      <c r="V19" s="120">
        <f>+[1]SKB2!V21</f>
        <v>0</v>
      </c>
      <c r="W19" s="120">
        <f>+[1]SKB2!W21</f>
        <v>0</v>
      </c>
      <c r="X19" s="120">
        <f>+[1]SKB2!X21</f>
        <v>10</v>
      </c>
      <c r="Y19" s="120">
        <f>+[1]SKB2!Y21</f>
        <v>1</v>
      </c>
      <c r="Z19" s="120">
        <f>+[1]SKB2!Z21</f>
        <v>0</v>
      </c>
      <c r="AA19" s="120">
        <f>+[1]SKB2!AA21</f>
        <v>1</v>
      </c>
      <c r="AB19" s="120">
        <f>+[1]SKB2!AB21</f>
        <v>0</v>
      </c>
      <c r="AC19" s="120">
        <f>+[1]SKB2!AC21</f>
        <v>0</v>
      </c>
      <c r="AD19" s="120">
        <f>+[1]SKB2!AD21</f>
        <v>0</v>
      </c>
      <c r="AE19" s="120">
        <f>+[1]SKB2!AE21</f>
        <v>0</v>
      </c>
      <c r="AF19" s="120">
        <f>+[1]SKB2!AF21</f>
        <v>0</v>
      </c>
      <c r="AG19" s="120">
        <f>+[1]SKB2!AG21</f>
        <v>0</v>
      </c>
      <c r="AH19" s="120">
        <f>+[1]SKB2!AH21</f>
        <v>0</v>
      </c>
      <c r="AI19" s="120">
        <f>+[1]SKB2!AI21</f>
        <v>0</v>
      </c>
      <c r="AJ19" s="120">
        <f>+[1]SKB2!AJ21</f>
        <v>0</v>
      </c>
    </row>
    <row r="20" spans="1:36">
      <c r="A20" s="120" t="str">
        <f>+[1]SKB2!A22</f>
        <v>DRILL/SCREW NG</v>
      </c>
      <c r="B20" s="120">
        <f>+[1]SKB2!B22</f>
        <v>0</v>
      </c>
      <c r="C20" s="120">
        <f>+[1]SKB2!C22</f>
        <v>0</v>
      </c>
      <c r="D20" s="120">
        <f>+[1]SKB2!D22</f>
        <v>0</v>
      </c>
      <c r="E20" s="120">
        <f>+[1]SKB2!E22</f>
        <v>0</v>
      </c>
      <c r="F20" s="120">
        <f>+[1]SKB2!F22</f>
        <v>0</v>
      </c>
      <c r="G20" s="120">
        <f>+[1]SKB2!G22</f>
        <v>0</v>
      </c>
      <c r="H20" s="120">
        <f>+[1]SKB2!H22</f>
        <v>0</v>
      </c>
      <c r="I20" s="120">
        <f>+[1]SKB2!I22</f>
        <v>0</v>
      </c>
      <c r="J20" s="120">
        <f>+[1]SKB2!J22</f>
        <v>0</v>
      </c>
      <c r="K20" s="120">
        <f>+[1]SKB2!K22</f>
        <v>0</v>
      </c>
      <c r="L20" s="120">
        <f>+[1]SKB2!L22</f>
        <v>0</v>
      </c>
      <c r="M20" s="120">
        <f>+[1]SKB2!M22</f>
        <v>0</v>
      </c>
      <c r="N20" s="120">
        <f>+[1]SKB2!N22</f>
        <v>0</v>
      </c>
      <c r="O20" s="120">
        <f>+[1]SKB2!O22</f>
        <v>0</v>
      </c>
      <c r="P20" s="120">
        <f>+[1]SKB2!P22</f>
        <v>0</v>
      </c>
      <c r="Q20" s="120">
        <f>+[1]SKB2!Q22</f>
        <v>0</v>
      </c>
      <c r="R20" s="120">
        <f>+[1]SKB2!R22</f>
        <v>0</v>
      </c>
      <c r="S20" s="120">
        <f>+[1]SKB2!S22</f>
        <v>0</v>
      </c>
      <c r="T20" s="120">
        <f>+[1]SKB2!T22</f>
        <v>0</v>
      </c>
      <c r="U20" s="120">
        <f>+[1]SKB2!U22</f>
        <v>0</v>
      </c>
      <c r="V20" s="120">
        <f>+[1]SKB2!V22</f>
        <v>0</v>
      </c>
      <c r="W20" s="120">
        <f>+[1]SKB2!W22</f>
        <v>0</v>
      </c>
      <c r="X20" s="120">
        <f>+[1]SKB2!X22</f>
        <v>0</v>
      </c>
      <c r="Y20" s="120">
        <f>+[1]SKB2!Y22</f>
        <v>0</v>
      </c>
      <c r="Z20" s="120">
        <f>+[1]SKB2!Z22</f>
        <v>0</v>
      </c>
      <c r="AA20" s="120">
        <f>+[1]SKB2!AA22</f>
        <v>0</v>
      </c>
      <c r="AB20" s="120">
        <f>+[1]SKB2!AB22</f>
        <v>0</v>
      </c>
      <c r="AC20" s="120">
        <f>+[1]SKB2!AC22</f>
        <v>0</v>
      </c>
      <c r="AD20" s="120">
        <f>+[1]SKB2!AD22</f>
        <v>0</v>
      </c>
      <c r="AE20" s="120">
        <f>+[1]SKB2!AE22</f>
        <v>0</v>
      </c>
      <c r="AF20" s="120">
        <f>+[1]SKB2!AF22</f>
        <v>0</v>
      </c>
      <c r="AG20" s="120">
        <f>+[1]SKB2!AG22</f>
        <v>0</v>
      </c>
      <c r="AH20" s="120">
        <f>+[1]SKB2!AH22</f>
        <v>0</v>
      </c>
      <c r="AI20" s="120">
        <f>+[1]SKB2!AI22</f>
        <v>0</v>
      </c>
      <c r="AJ20" s="120">
        <f>+[1]SKB2!AJ22</f>
        <v>0</v>
      </c>
    </row>
    <row r="21" spans="1:36">
      <c r="A21" s="120" t="str">
        <f>+[1]SKB2!A23</f>
        <v>GEOMETRY</v>
      </c>
      <c r="B21" s="120">
        <f>+[1]SKB2!B23</f>
        <v>0</v>
      </c>
      <c r="C21" s="120">
        <f>+[1]SKB2!C23</f>
        <v>0</v>
      </c>
      <c r="D21" s="120">
        <f>+[1]SKB2!D23</f>
        <v>0</v>
      </c>
      <c r="E21" s="120">
        <f>+[1]SKB2!E23</f>
        <v>0</v>
      </c>
      <c r="F21" s="120">
        <f>+[1]SKB2!F23</f>
        <v>0</v>
      </c>
      <c r="G21" s="120">
        <f>+[1]SKB2!G23</f>
        <v>0</v>
      </c>
      <c r="H21" s="120">
        <f>+[1]SKB2!H23</f>
        <v>0</v>
      </c>
      <c r="I21" s="120">
        <f>+[1]SKB2!I23</f>
        <v>0</v>
      </c>
      <c r="J21" s="120">
        <f>+[1]SKB2!J23</f>
        <v>0</v>
      </c>
      <c r="K21" s="120">
        <f>+[1]SKB2!K23</f>
        <v>0</v>
      </c>
      <c r="L21" s="120">
        <f>+[1]SKB2!L23</f>
        <v>0</v>
      </c>
      <c r="M21" s="120">
        <f>+[1]SKB2!M23</f>
        <v>0</v>
      </c>
      <c r="N21" s="120">
        <f>+[1]SKB2!N23</f>
        <v>0</v>
      </c>
      <c r="O21" s="120">
        <f>+[1]SKB2!O23</f>
        <v>0</v>
      </c>
      <c r="P21" s="120">
        <f>+[1]SKB2!P23</f>
        <v>0</v>
      </c>
      <c r="Q21" s="120">
        <f>+[1]SKB2!Q23</f>
        <v>0</v>
      </c>
      <c r="R21" s="120">
        <f>+[1]SKB2!R23</f>
        <v>0</v>
      </c>
      <c r="S21" s="120">
        <f>+[1]SKB2!S23</f>
        <v>0</v>
      </c>
      <c r="T21" s="120">
        <f>+[1]SKB2!T23</f>
        <v>0</v>
      </c>
      <c r="U21" s="120">
        <f>+[1]SKB2!U23</f>
        <v>0</v>
      </c>
      <c r="V21" s="120">
        <f>+[1]SKB2!V23</f>
        <v>0</v>
      </c>
      <c r="W21" s="120">
        <f>+[1]SKB2!W23</f>
        <v>0</v>
      </c>
      <c r="X21" s="120">
        <f>+[1]SKB2!X23</f>
        <v>0</v>
      </c>
      <c r="Y21" s="120">
        <f>+[1]SKB2!Y23</f>
        <v>0</v>
      </c>
      <c r="Z21" s="120">
        <f>+[1]SKB2!Z23</f>
        <v>0</v>
      </c>
      <c r="AA21" s="120">
        <f>+[1]SKB2!AA23</f>
        <v>0</v>
      </c>
      <c r="AB21" s="120">
        <f>+[1]SKB2!AB23</f>
        <v>0</v>
      </c>
      <c r="AC21" s="120">
        <f>+[1]SKB2!AC23</f>
        <v>0</v>
      </c>
      <c r="AD21" s="120">
        <f>+[1]SKB2!AD23</f>
        <v>0</v>
      </c>
      <c r="AE21" s="120">
        <f>+[1]SKB2!AE23</f>
        <v>0</v>
      </c>
      <c r="AF21" s="120">
        <f>+[1]SKB2!AF23</f>
        <v>0</v>
      </c>
      <c r="AG21" s="120">
        <f>+[1]SKB2!AG23</f>
        <v>0</v>
      </c>
      <c r="AH21" s="120">
        <f>+[1]SKB2!AH23</f>
        <v>0</v>
      </c>
      <c r="AI21" s="120">
        <f>+[1]SKB2!AI23</f>
        <v>0</v>
      </c>
      <c r="AJ21" s="120">
        <f>+[1]SKB2!AJ23</f>
        <v>0</v>
      </c>
    </row>
    <row r="22" spans="1:36">
      <c r="A22" s="120" t="str">
        <f>+[1]SKB2!A24</f>
        <v>ID DEVIATE</v>
      </c>
      <c r="B22" s="120">
        <f>+[1]SKB2!B24</f>
        <v>0</v>
      </c>
      <c r="C22" s="120">
        <f>+[1]SKB2!C24</f>
        <v>0</v>
      </c>
      <c r="D22" s="120">
        <f>+[1]SKB2!D24</f>
        <v>0</v>
      </c>
      <c r="E22" s="120">
        <f>+[1]SKB2!E24</f>
        <v>0</v>
      </c>
      <c r="F22" s="120">
        <f>+[1]SKB2!F24</f>
        <v>0</v>
      </c>
      <c r="G22" s="120">
        <f>+[1]SKB2!G24</f>
        <v>0</v>
      </c>
      <c r="H22" s="120">
        <f>+[1]SKB2!H24</f>
        <v>0</v>
      </c>
      <c r="I22" s="120">
        <f>+[1]SKB2!I24</f>
        <v>0</v>
      </c>
      <c r="J22" s="120">
        <f>+[1]SKB2!J24</f>
        <v>0</v>
      </c>
      <c r="K22" s="120">
        <f>+[1]SKB2!K24</f>
        <v>0</v>
      </c>
      <c r="L22" s="120">
        <f>+[1]SKB2!L24</f>
        <v>0</v>
      </c>
      <c r="M22" s="120">
        <f>+[1]SKB2!M24</f>
        <v>0</v>
      </c>
      <c r="N22" s="120">
        <f>+[1]SKB2!N24</f>
        <v>0</v>
      </c>
      <c r="O22" s="120">
        <f>+[1]SKB2!O24</f>
        <v>0</v>
      </c>
      <c r="P22" s="120">
        <f>+[1]SKB2!P24</f>
        <v>0</v>
      </c>
      <c r="Q22" s="120">
        <f>+[1]SKB2!Q24</f>
        <v>0</v>
      </c>
      <c r="R22" s="120">
        <f>+[1]SKB2!R24</f>
        <v>0</v>
      </c>
      <c r="S22" s="120">
        <f>+[1]SKB2!S24</f>
        <v>0</v>
      </c>
      <c r="T22" s="120">
        <f>+[1]SKB2!T24</f>
        <v>0</v>
      </c>
      <c r="U22" s="120">
        <f>+[1]SKB2!U24</f>
        <v>0</v>
      </c>
      <c r="V22" s="120">
        <f>+[1]SKB2!V24</f>
        <v>0</v>
      </c>
      <c r="W22" s="120">
        <f>+[1]SKB2!W24</f>
        <v>0</v>
      </c>
      <c r="X22" s="120">
        <f>+[1]SKB2!X24</f>
        <v>0</v>
      </c>
      <c r="Y22" s="120">
        <f>+[1]SKB2!Y24</f>
        <v>0</v>
      </c>
      <c r="Z22" s="120">
        <f>+[1]SKB2!Z24</f>
        <v>0</v>
      </c>
      <c r="AA22" s="120">
        <f>+[1]SKB2!AA24</f>
        <v>0</v>
      </c>
      <c r="AB22" s="120">
        <f>+[1]SKB2!AB24</f>
        <v>0</v>
      </c>
      <c r="AC22" s="120">
        <f>+[1]SKB2!AC24</f>
        <v>0</v>
      </c>
      <c r="AD22" s="120">
        <f>+[1]SKB2!AD24</f>
        <v>0</v>
      </c>
      <c r="AE22" s="120">
        <f>+[1]SKB2!AE24</f>
        <v>0</v>
      </c>
      <c r="AF22" s="120">
        <f>+[1]SKB2!AF24</f>
        <v>0</v>
      </c>
      <c r="AG22" s="120">
        <f>+[1]SKB2!AG24</f>
        <v>0</v>
      </c>
      <c r="AH22" s="120">
        <f>+[1]SKB2!AH24</f>
        <v>0</v>
      </c>
      <c r="AI22" s="120">
        <f>+[1]SKB2!AI24</f>
        <v>0</v>
      </c>
      <c r="AJ22" s="120">
        <f>+[1]SKB2!AJ24</f>
        <v>0</v>
      </c>
    </row>
    <row r="23" spans="1:36">
      <c r="A23" s="120" t="str">
        <f>+[1]SKB2!A25</f>
        <v>ID SHAFT O/S</v>
      </c>
      <c r="B23" s="120">
        <f>+[1]SKB2!B25</f>
        <v>0</v>
      </c>
      <c r="C23" s="120">
        <f>+[1]SKB2!C25</f>
        <v>0</v>
      </c>
      <c r="D23" s="120">
        <f>+[1]SKB2!D25</f>
        <v>0</v>
      </c>
      <c r="E23" s="120">
        <f>+[1]SKB2!E25</f>
        <v>3</v>
      </c>
      <c r="F23" s="120">
        <f>+[1]SKB2!F25</f>
        <v>3</v>
      </c>
      <c r="G23" s="120">
        <f>+[1]SKB2!G25</f>
        <v>0</v>
      </c>
      <c r="H23" s="120">
        <f>+[1]SKB2!H25</f>
        <v>0</v>
      </c>
      <c r="I23" s="120">
        <f>+[1]SKB2!I25</f>
        <v>0</v>
      </c>
      <c r="J23" s="120">
        <f>+[1]SKB2!J25</f>
        <v>0</v>
      </c>
      <c r="K23" s="120">
        <f>+[1]SKB2!K25</f>
        <v>0</v>
      </c>
      <c r="L23" s="120">
        <f>+[1]SKB2!L25</f>
        <v>0</v>
      </c>
      <c r="M23" s="120">
        <f>+[1]SKB2!M25</f>
        <v>0</v>
      </c>
      <c r="N23" s="120">
        <f>+[1]SKB2!N25</f>
        <v>0</v>
      </c>
      <c r="O23" s="120">
        <f>+[1]SKB2!O25</f>
        <v>0</v>
      </c>
      <c r="P23" s="120">
        <f>+[1]SKB2!P25</f>
        <v>0</v>
      </c>
      <c r="Q23" s="120">
        <f>+[1]SKB2!Q25</f>
        <v>0</v>
      </c>
      <c r="R23" s="120">
        <f>+[1]SKB2!R25</f>
        <v>0</v>
      </c>
      <c r="S23" s="120">
        <f>+[1]SKB2!S25</f>
        <v>0</v>
      </c>
      <c r="T23" s="120">
        <f>+[1]SKB2!T25</f>
        <v>0</v>
      </c>
      <c r="U23" s="120">
        <f>+[1]SKB2!U25</f>
        <v>0</v>
      </c>
      <c r="V23" s="120">
        <f>+[1]SKB2!V25</f>
        <v>0</v>
      </c>
      <c r="W23" s="120">
        <f>+[1]SKB2!W25</f>
        <v>0</v>
      </c>
      <c r="X23" s="120">
        <f>+[1]SKB2!X25</f>
        <v>0</v>
      </c>
      <c r="Y23" s="120">
        <f>+[1]SKB2!Y25</f>
        <v>0</v>
      </c>
      <c r="Z23" s="120">
        <f>+[1]SKB2!Z25</f>
        <v>0</v>
      </c>
      <c r="AA23" s="120">
        <f>+[1]SKB2!AA25</f>
        <v>0</v>
      </c>
      <c r="AB23" s="120">
        <f>+[1]SKB2!AB25</f>
        <v>0</v>
      </c>
      <c r="AC23" s="120">
        <f>+[1]SKB2!AC25</f>
        <v>0</v>
      </c>
      <c r="AD23" s="120">
        <f>+[1]SKB2!AD25</f>
        <v>0</v>
      </c>
      <c r="AE23" s="120">
        <f>+[1]SKB2!AE25</f>
        <v>0</v>
      </c>
      <c r="AF23" s="120">
        <f>+[1]SKB2!AF25</f>
        <v>0</v>
      </c>
      <c r="AG23" s="120">
        <f>+[1]SKB2!AG25</f>
        <v>0</v>
      </c>
      <c r="AH23" s="120">
        <f>+[1]SKB2!AH25</f>
        <v>0</v>
      </c>
      <c r="AI23" s="120">
        <f>+[1]SKB2!AI25</f>
        <v>0</v>
      </c>
      <c r="AJ23" s="120">
        <f>+[1]SKB2!AJ25</f>
        <v>0</v>
      </c>
    </row>
    <row r="24" spans="1:36">
      <c r="A24" s="120" t="str">
        <f>+[1]SKB2!A26</f>
        <v>ID SHAFT TAPER</v>
      </c>
      <c r="B24" s="120">
        <f>+[1]SKB2!B26</f>
        <v>0</v>
      </c>
      <c r="C24" s="120">
        <f>+[1]SKB2!C26</f>
        <v>0</v>
      </c>
      <c r="D24" s="120">
        <f>+[1]SKB2!D26</f>
        <v>0</v>
      </c>
      <c r="E24" s="120">
        <f>+[1]SKB2!E26</f>
        <v>0</v>
      </c>
      <c r="F24" s="120">
        <f>+[1]SKB2!F26</f>
        <v>0</v>
      </c>
      <c r="G24" s="120">
        <f>+[1]SKB2!G26</f>
        <v>0</v>
      </c>
      <c r="H24" s="120">
        <f>+[1]SKB2!H26</f>
        <v>0</v>
      </c>
      <c r="I24" s="120">
        <f>+[1]SKB2!I26</f>
        <v>0</v>
      </c>
      <c r="J24" s="120">
        <f>+[1]SKB2!J26</f>
        <v>0</v>
      </c>
      <c r="K24" s="120">
        <f>+[1]SKB2!K26</f>
        <v>0</v>
      </c>
      <c r="L24" s="120">
        <f>+[1]SKB2!L26</f>
        <v>0</v>
      </c>
      <c r="M24" s="120">
        <f>+[1]SKB2!M26</f>
        <v>0</v>
      </c>
      <c r="N24" s="120">
        <f>+[1]SKB2!N26</f>
        <v>0</v>
      </c>
      <c r="O24" s="120">
        <f>+[1]SKB2!O26</f>
        <v>0</v>
      </c>
      <c r="P24" s="120">
        <f>+[1]SKB2!P26</f>
        <v>0</v>
      </c>
      <c r="Q24" s="120">
        <f>+[1]SKB2!Q26</f>
        <v>0</v>
      </c>
      <c r="R24" s="120">
        <f>+[1]SKB2!R26</f>
        <v>0</v>
      </c>
      <c r="S24" s="120">
        <f>+[1]SKB2!S26</f>
        <v>0</v>
      </c>
      <c r="T24" s="120">
        <f>+[1]SKB2!T26</f>
        <v>0</v>
      </c>
      <c r="U24" s="120">
        <f>+[1]SKB2!U26</f>
        <v>0</v>
      </c>
      <c r="V24" s="120">
        <f>+[1]SKB2!V26</f>
        <v>0</v>
      </c>
      <c r="W24" s="120">
        <f>+[1]SKB2!W26</f>
        <v>0</v>
      </c>
      <c r="X24" s="120">
        <f>+[1]SKB2!X26</f>
        <v>0</v>
      </c>
      <c r="Y24" s="120">
        <f>+[1]SKB2!Y26</f>
        <v>0</v>
      </c>
      <c r="Z24" s="120">
        <f>+[1]SKB2!Z26</f>
        <v>0</v>
      </c>
      <c r="AA24" s="120">
        <f>+[1]SKB2!AA26</f>
        <v>0</v>
      </c>
      <c r="AB24" s="120">
        <f>+[1]SKB2!AB26</f>
        <v>0</v>
      </c>
      <c r="AC24" s="120">
        <f>+[1]SKB2!AC26</f>
        <v>0</v>
      </c>
      <c r="AD24" s="120">
        <f>+[1]SKB2!AD26</f>
        <v>0</v>
      </c>
      <c r="AE24" s="120">
        <f>+[1]SKB2!AE26</f>
        <v>0</v>
      </c>
      <c r="AF24" s="120">
        <f>+[1]SKB2!AF26</f>
        <v>0</v>
      </c>
      <c r="AG24" s="120">
        <f>+[1]SKB2!AG26</f>
        <v>0</v>
      </c>
      <c r="AH24" s="120">
        <f>+[1]SKB2!AH26</f>
        <v>0</v>
      </c>
      <c r="AI24" s="120">
        <f>+[1]SKB2!AI26</f>
        <v>0</v>
      </c>
      <c r="AJ24" s="120">
        <f>+[1]SKB2!AJ26</f>
        <v>0</v>
      </c>
    </row>
    <row r="25" spans="1:36">
      <c r="A25" s="120" t="str">
        <f>+[1]SKB2!A27</f>
        <v>ID SHAFT U/S</v>
      </c>
      <c r="B25" s="120">
        <f>+[1]SKB2!B27</f>
        <v>0</v>
      </c>
      <c r="C25" s="120">
        <f>+[1]SKB2!C27</f>
        <v>0</v>
      </c>
      <c r="D25" s="120">
        <f>+[1]SKB2!D27</f>
        <v>0</v>
      </c>
      <c r="E25" s="120">
        <f>+[1]SKB2!E27</f>
        <v>0</v>
      </c>
      <c r="F25" s="120">
        <f>+[1]SKB2!F27</f>
        <v>0</v>
      </c>
      <c r="G25" s="120">
        <f>+[1]SKB2!G27</f>
        <v>0</v>
      </c>
      <c r="H25" s="120">
        <f>+[1]SKB2!H27</f>
        <v>0</v>
      </c>
      <c r="I25" s="120">
        <f>+[1]SKB2!I27</f>
        <v>0</v>
      </c>
      <c r="J25" s="120">
        <f>+[1]SKB2!J27</f>
        <v>0</v>
      </c>
      <c r="K25" s="120">
        <f>+[1]SKB2!K27</f>
        <v>0</v>
      </c>
      <c r="L25" s="120">
        <f>+[1]SKB2!L27</f>
        <v>0</v>
      </c>
      <c r="M25" s="120">
        <f>+[1]SKB2!M27</f>
        <v>0</v>
      </c>
      <c r="N25" s="120">
        <f>+[1]SKB2!N27</f>
        <v>0</v>
      </c>
      <c r="O25" s="120">
        <f>+[1]SKB2!O27</f>
        <v>0</v>
      </c>
      <c r="P25" s="120">
        <f>+[1]SKB2!P27</f>
        <v>0</v>
      </c>
      <c r="Q25" s="120">
        <f>+[1]SKB2!Q27</f>
        <v>0</v>
      </c>
      <c r="R25" s="120">
        <f>+[1]SKB2!R27</f>
        <v>0</v>
      </c>
      <c r="S25" s="120">
        <f>+[1]SKB2!S27</f>
        <v>0</v>
      </c>
      <c r="T25" s="120">
        <f>+[1]SKB2!T27</f>
        <v>0</v>
      </c>
      <c r="U25" s="120">
        <f>+[1]SKB2!U27</f>
        <v>0</v>
      </c>
      <c r="V25" s="120">
        <f>+[1]SKB2!V27</f>
        <v>0</v>
      </c>
      <c r="W25" s="120">
        <f>+[1]SKB2!W27</f>
        <v>0</v>
      </c>
      <c r="X25" s="120">
        <f>+[1]SKB2!X27</f>
        <v>0</v>
      </c>
      <c r="Y25" s="120">
        <f>+[1]SKB2!Y27</f>
        <v>0</v>
      </c>
      <c r="Z25" s="120">
        <f>+[1]SKB2!Z27</f>
        <v>0</v>
      </c>
      <c r="AA25" s="120">
        <f>+[1]SKB2!AA27</f>
        <v>0</v>
      </c>
      <c r="AB25" s="120">
        <f>+[1]SKB2!AB27</f>
        <v>0</v>
      </c>
      <c r="AC25" s="120">
        <f>+[1]SKB2!AC27</f>
        <v>0</v>
      </c>
      <c r="AD25" s="120">
        <f>+[1]SKB2!AD27</f>
        <v>0</v>
      </c>
      <c r="AE25" s="120">
        <f>+[1]SKB2!AE27</f>
        <v>0</v>
      </c>
      <c r="AF25" s="120">
        <f>+[1]SKB2!AF27</f>
        <v>0</v>
      </c>
      <c r="AG25" s="120">
        <f>+[1]SKB2!AG27</f>
        <v>0</v>
      </c>
      <c r="AH25" s="120">
        <f>+[1]SKB2!AH27</f>
        <v>0</v>
      </c>
      <c r="AI25" s="120">
        <f>+[1]SKB2!AI27</f>
        <v>0</v>
      </c>
      <c r="AJ25" s="120">
        <f>+[1]SKB2!AJ27</f>
        <v>0</v>
      </c>
    </row>
    <row r="26" spans="1:36">
      <c r="A26" s="120" t="str">
        <f>+[1]SKB2!A28</f>
        <v>ID/OD NG</v>
      </c>
      <c r="B26" s="120">
        <f>+[1]SKB2!B28</f>
        <v>0</v>
      </c>
      <c r="C26" s="120">
        <f>+[1]SKB2!C28</f>
        <v>0</v>
      </c>
      <c r="D26" s="120">
        <f>+[1]SKB2!D28</f>
        <v>0</v>
      </c>
      <c r="E26" s="120">
        <f>+[1]SKB2!E28</f>
        <v>0</v>
      </c>
      <c r="F26" s="120">
        <f>+[1]SKB2!F28</f>
        <v>0</v>
      </c>
      <c r="G26" s="120">
        <f>+[1]SKB2!G28</f>
        <v>0</v>
      </c>
      <c r="H26" s="120">
        <f>+[1]SKB2!H28</f>
        <v>0</v>
      </c>
      <c r="I26" s="120">
        <f>+[1]SKB2!I28</f>
        <v>0</v>
      </c>
      <c r="J26" s="120">
        <f>+[1]SKB2!J28</f>
        <v>0</v>
      </c>
      <c r="K26" s="120">
        <f>+[1]SKB2!K28</f>
        <v>0</v>
      </c>
      <c r="L26" s="120">
        <f>+[1]SKB2!L28</f>
        <v>0</v>
      </c>
      <c r="M26" s="120">
        <f>+[1]SKB2!M28</f>
        <v>0</v>
      </c>
      <c r="N26" s="120">
        <f>+[1]SKB2!N28</f>
        <v>0</v>
      </c>
      <c r="O26" s="120">
        <f>+[1]SKB2!O28</f>
        <v>0</v>
      </c>
      <c r="P26" s="120">
        <f>+[1]SKB2!P28</f>
        <v>0</v>
      </c>
      <c r="Q26" s="120">
        <f>+[1]SKB2!Q28</f>
        <v>0</v>
      </c>
      <c r="R26" s="120">
        <f>+[1]SKB2!R28</f>
        <v>0</v>
      </c>
      <c r="S26" s="120">
        <f>+[1]SKB2!S28</f>
        <v>0</v>
      </c>
      <c r="T26" s="120">
        <f>+[1]SKB2!T28</f>
        <v>0</v>
      </c>
      <c r="U26" s="120">
        <f>+[1]SKB2!U28</f>
        <v>0</v>
      </c>
      <c r="V26" s="120">
        <f>+[1]SKB2!V28</f>
        <v>0</v>
      </c>
      <c r="W26" s="120">
        <f>+[1]SKB2!W28</f>
        <v>0</v>
      </c>
      <c r="X26" s="120">
        <f>+[1]SKB2!X28</f>
        <v>0</v>
      </c>
      <c r="Y26" s="120">
        <f>+[1]SKB2!Y28</f>
        <v>0</v>
      </c>
      <c r="Z26" s="120">
        <f>+[1]SKB2!Z28</f>
        <v>0</v>
      </c>
      <c r="AA26" s="120">
        <f>+[1]SKB2!AA28</f>
        <v>0</v>
      </c>
      <c r="AB26" s="120">
        <f>+[1]SKB2!AB28</f>
        <v>0</v>
      </c>
      <c r="AC26" s="120">
        <f>+[1]SKB2!AC28</f>
        <v>0</v>
      </c>
      <c r="AD26" s="120">
        <f>+[1]SKB2!AD28</f>
        <v>0</v>
      </c>
      <c r="AE26" s="120">
        <f>+[1]SKB2!AE28</f>
        <v>0</v>
      </c>
      <c r="AF26" s="120">
        <f>+[1]SKB2!AF28</f>
        <v>0</v>
      </c>
      <c r="AG26" s="120">
        <f>+[1]SKB2!AG28</f>
        <v>0</v>
      </c>
      <c r="AH26" s="120">
        <f>+[1]SKB2!AH28</f>
        <v>0</v>
      </c>
      <c r="AI26" s="120">
        <f>+[1]SKB2!AI28</f>
        <v>0</v>
      </c>
      <c r="AJ26" s="120">
        <f>+[1]SKB2!AJ28</f>
        <v>0</v>
      </c>
    </row>
    <row r="27" spans="1:36">
      <c r="A27" s="120" t="str">
        <f>+[1]SKB2!A29</f>
        <v>LG NG</v>
      </c>
      <c r="B27" s="120">
        <f>+[1]SKB2!B29</f>
        <v>0</v>
      </c>
      <c r="C27" s="120">
        <f>+[1]SKB2!C29</f>
        <v>0</v>
      </c>
      <c r="D27" s="120">
        <f>+[1]SKB2!D29</f>
        <v>0</v>
      </c>
      <c r="E27" s="120">
        <f>+[1]SKB2!E29</f>
        <v>0</v>
      </c>
      <c r="F27" s="120">
        <f>+[1]SKB2!F29</f>
        <v>0</v>
      </c>
      <c r="G27" s="120">
        <f>+[1]SKB2!G29</f>
        <v>0</v>
      </c>
      <c r="H27" s="120">
        <f>+[1]SKB2!H29</f>
        <v>0</v>
      </c>
      <c r="I27" s="120">
        <f>+[1]SKB2!I29</f>
        <v>0</v>
      </c>
      <c r="J27" s="120">
        <f>+[1]SKB2!J29</f>
        <v>0</v>
      </c>
      <c r="K27" s="120">
        <f>+[1]SKB2!K29</f>
        <v>0</v>
      </c>
      <c r="L27" s="120">
        <f>+[1]SKB2!L29</f>
        <v>0</v>
      </c>
      <c r="M27" s="120">
        <f>+[1]SKB2!M29</f>
        <v>0</v>
      </c>
      <c r="N27" s="120">
        <f>+[1]SKB2!N29</f>
        <v>0</v>
      </c>
      <c r="O27" s="120">
        <f>+[1]SKB2!O29</f>
        <v>0</v>
      </c>
      <c r="P27" s="120">
        <f>+[1]SKB2!P29</f>
        <v>0</v>
      </c>
      <c r="Q27" s="120">
        <f>+[1]SKB2!Q29</f>
        <v>0</v>
      </c>
      <c r="R27" s="120">
        <f>+[1]SKB2!R29</f>
        <v>0</v>
      </c>
      <c r="S27" s="120">
        <f>+[1]SKB2!S29</f>
        <v>0</v>
      </c>
      <c r="T27" s="120">
        <f>+[1]SKB2!T29</f>
        <v>0</v>
      </c>
      <c r="U27" s="120">
        <f>+[1]SKB2!U29</f>
        <v>0</v>
      </c>
      <c r="V27" s="120">
        <f>+[1]SKB2!V29</f>
        <v>0</v>
      </c>
      <c r="W27" s="120">
        <f>+[1]SKB2!W29</f>
        <v>0</v>
      </c>
      <c r="X27" s="120">
        <f>+[1]SKB2!X29</f>
        <v>0</v>
      </c>
      <c r="Y27" s="120">
        <f>+[1]SKB2!Y29</f>
        <v>0</v>
      </c>
      <c r="Z27" s="120">
        <f>+[1]SKB2!Z29</f>
        <v>0</v>
      </c>
      <c r="AA27" s="120">
        <f>+[1]SKB2!AA29</f>
        <v>0</v>
      </c>
      <c r="AB27" s="120">
        <f>+[1]SKB2!AB29</f>
        <v>0</v>
      </c>
      <c r="AC27" s="120">
        <f>+[1]SKB2!AC29</f>
        <v>0</v>
      </c>
      <c r="AD27" s="120">
        <f>+[1]SKB2!AD29</f>
        <v>0</v>
      </c>
      <c r="AE27" s="120">
        <f>+[1]SKB2!AE29</f>
        <v>0</v>
      </c>
      <c r="AF27" s="120">
        <f>+[1]SKB2!AF29</f>
        <v>0</v>
      </c>
      <c r="AG27" s="120">
        <f>+[1]SKB2!AG29</f>
        <v>0</v>
      </c>
      <c r="AH27" s="120">
        <f>+[1]SKB2!AH29</f>
        <v>0</v>
      </c>
      <c r="AI27" s="120">
        <f>+[1]SKB2!AI29</f>
        <v>0</v>
      </c>
      <c r="AJ27" s="120">
        <f>+[1]SKB2!AJ29</f>
        <v>0</v>
      </c>
    </row>
    <row r="28" spans="1:36">
      <c r="A28" s="120" t="str">
        <f>+[1]SKB2!A30</f>
        <v>OD DISK O/S</v>
      </c>
      <c r="B28" s="120">
        <f>+[1]SKB2!B30</f>
        <v>0</v>
      </c>
      <c r="C28" s="120">
        <f>+[1]SKB2!C30</f>
        <v>126</v>
      </c>
      <c r="D28" s="120">
        <f>+[1]SKB2!D30</f>
        <v>581</v>
      </c>
      <c r="E28" s="120">
        <f>+[1]SKB2!E30</f>
        <v>316</v>
      </c>
      <c r="F28" s="120">
        <f>+[1]SKB2!F30</f>
        <v>178</v>
      </c>
      <c r="G28" s="120">
        <f>+[1]SKB2!G30</f>
        <v>0</v>
      </c>
      <c r="H28" s="120">
        <f>+[1]SKB2!H30</f>
        <v>0</v>
      </c>
      <c r="I28" s="120">
        <f>+[1]SKB2!I30</f>
        <v>0</v>
      </c>
      <c r="J28" s="120">
        <f>+[1]SKB2!J30</f>
        <v>0</v>
      </c>
      <c r="K28" s="120">
        <f>+[1]SKB2!K30</f>
        <v>0</v>
      </c>
      <c r="L28" s="120">
        <f>+[1]SKB2!L30</f>
        <v>43</v>
      </c>
      <c r="M28" s="120">
        <f>+[1]SKB2!M30</f>
        <v>0</v>
      </c>
      <c r="N28" s="120">
        <f>+[1]SKB2!N30</f>
        <v>59</v>
      </c>
      <c r="O28" s="120">
        <f>+[1]SKB2!O30</f>
        <v>3</v>
      </c>
      <c r="P28" s="120">
        <f>+[1]SKB2!P30</f>
        <v>0</v>
      </c>
      <c r="Q28" s="120">
        <f>+[1]SKB2!Q30</f>
        <v>0</v>
      </c>
      <c r="R28" s="120">
        <f>+[1]SKB2!R30</f>
        <v>0</v>
      </c>
      <c r="S28" s="120">
        <f>+[1]SKB2!S30</f>
        <v>31</v>
      </c>
      <c r="T28" s="120">
        <f>+[1]SKB2!T30</f>
        <v>0</v>
      </c>
      <c r="U28" s="120">
        <f>+[1]SKB2!U30</f>
        <v>0</v>
      </c>
      <c r="V28" s="120">
        <f>+[1]SKB2!V30</f>
        <v>0</v>
      </c>
      <c r="W28" s="120">
        <f>+[1]SKB2!W30</f>
        <v>0</v>
      </c>
      <c r="X28" s="120">
        <f>+[1]SKB2!X30</f>
        <v>0</v>
      </c>
      <c r="Y28" s="120">
        <f>+[1]SKB2!Y30</f>
        <v>0</v>
      </c>
      <c r="Z28" s="120">
        <f>+[1]SKB2!Z30</f>
        <v>0</v>
      </c>
      <c r="AA28" s="120">
        <f>+[1]SKB2!AA30</f>
        <v>1</v>
      </c>
      <c r="AB28" s="120">
        <f>+[1]SKB2!AB30</f>
        <v>1</v>
      </c>
      <c r="AC28" s="120">
        <f>+[1]SKB2!AC30</f>
        <v>0</v>
      </c>
      <c r="AD28" s="120">
        <f>+[1]SKB2!AD30</f>
        <v>0</v>
      </c>
      <c r="AE28" s="120">
        <f>+[1]SKB2!AE30</f>
        <v>0</v>
      </c>
      <c r="AF28" s="120">
        <f>+[1]SKB2!AF30</f>
        <v>0</v>
      </c>
      <c r="AG28" s="120">
        <f>+[1]SKB2!AG30</f>
        <v>0</v>
      </c>
      <c r="AH28" s="120">
        <f>+[1]SKB2!AH30</f>
        <v>0</v>
      </c>
      <c r="AI28" s="120">
        <f>+[1]SKB2!AI30</f>
        <v>0</v>
      </c>
      <c r="AJ28" s="120">
        <f>+[1]SKB2!AJ30</f>
        <v>0</v>
      </c>
    </row>
    <row r="29" spans="1:36">
      <c r="A29" s="120" t="str">
        <f>+[1]SKB2!A31</f>
        <v>OD DISK U/S</v>
      </c>
      <c r="B29" s="120">
        <f>+[1]SKB2!B31</f>
        <v>0</v>
      </c>
      <c r="C29" s="120">
        <f>+[1]SKB2!C31</f>
        <v>0</v>
      </c>
      <c r="D29" s="120">
        <f>+[1]SKB2!D31</f>
        <v>0</v>
      </c>
      <c r="E29" s="120">
        <f>+[1]SKB2!E31</f>
        <v>0</v>
      </c>
      <c r="F29" s="120">
        <f>+[1]SKB2!F31</f>
        <v>0</v>
      </c>
      <c r="G29" s="120">
        <f>+[1]SKB2!G31</f>
        <v>0</v>
      </c>
      <c r="H29" s="120">
        <f>+[1]SKB2!H31</f>
        <v>0</v>
      </c>
      <c r="I29" s="120">
        <f>+[1]SKB2!I31</f>
        <v>0</v>
      </c>
      <c r="J29" s="120">
        <f>+[1]SKB2!J31</f>
        <v>0</v>
      </c>
      <c r="K29" s="120">
        <f>+[1]SKB2!K31</f>
        <v>0</v>
      </c>
      <c r="L29" s="120">
        <f>+[1]SKB2!L31</f>
        <v>0</v>
      </c>
      <c r="M29" s="120">
        <f>+[1]SKB2!M31</f>
        <v>0</v>
      </c>
      <c r="N29" s="120">
        <f>+[1]SKB2!N31</f>
        <v>0</v>
      </c>
      <c r="O29" s="120">
        <f>+[1]SKB2!O31</f>
        <v>0</v>
      </c>
      <c r="P29" s="120">
        <f>+[1]SKB2!P31</f>
        <v>0</v>
      </c>
      <c r="Q29" s="120">
        <f>+[1]SKB2!Q31</f>
        <v>0</v>
      </c>
      <c r="R29" s="120">
        <f>+[1]SKB2!R31</f>
        <v>0</v>
      </c>
      <c r="S29" s="120">
        <f>+[1]SKB2!S31</f>
        <v>0</v>
      </c>
      <c r="T29" s="120">
        <f>+[1]SKB2!T31</f>
        <v>0</v>
      </c>
      <c r="U29" s="120">
        <f>+[1]SKB2!U31</f>
        <v>0</v>
      </c>
      <c r="V29" s="120">
        <f>+[1]SKB2!V31</f>
        <v>0</v>
      </c>
      <c r="W29" s="120">
        <f>+[1]SKB2!W31</f>
        <v>0</v>
      </c>
      <c r="X29" s="120">
        <f>+[1]SKB2!X31</f>
        <v>0</v>
      </c>
      <c r="Y29" s="120">
        <f>+[1]SKB2!Y31</f>
        <v>0</v>
      </c>
      <c r="Z29" s="120">
        <f>+[1]SKB2!Z31</f>
        <v>0</v>
      </c>
      <c r="AA29" s="120">
        <f>+[1]SKB2!AA31</f>
        <v>0</v>
      </c>
      <c r="AB29" s="120">
        <f>+[1]SKB2!AB31</f>
        <v>0</v>
      </c>
      <c r="AC29" s="120">
        <f>+[1]SKB2!AC31</f>
        <v>0</v>
      </c>
      <c r="AD29" s="120">
        <f>+[1]SKB2!AD31</f>
        <v>0</v>
      </c>
      <c r="AE29" s="120">
        <f>+[1]SKB2!AE31</f>
        <v>0</v>
      </c>
      <c r="AF29" s="120">
        <f>+[1]SKB2!AF31</f>
        <v>0</v>
      </c>
      <c r="AG29" s="120">
        <f>+[1]SKB2!AG31</f>
        <v>0</v>
      </c>
      <c r="AH29" s="120">
        <f>+[1]SKB2!AH31</f>
        <v>0</v>
      </c>
      <c r="AI29" s="120">
        <f>+[1]SKB2!AI31</f>
        <v>0</v>
      </c>
      <c r="AJ29" s="120">
        <f>+[1]SKB2!AJ31</f>
        <v>0</v>
      </c>
    </row>
    <row r="30" spans="1:36">
      <c r="A30" s="120" t="str">
        <f>+[1]SKB2!A32</f>
        <v>OTHER</v>
      </c>
      <c r="B30" s="120">
        <f>+[1]SKB2!B32</f>
        <v>0</v>
      </c>
      <c r="C30" s="120">
        <f>+[1]SKB2!C32</f>
        <v>7</v>
      </c>
      <c r="D30" s="120">
        <f>+[1]SKB2!D32</f>
        <v>40</v>
      </c>
      <c r="E30" s="120">
        <f>+[1]SKB2!E32</f>
        <v>86</v>
      </c>
      <c r="F30" s="120">
        <f>+[1]SKB2!F32</f>
        <v>1</v>
      </c>
      <c r="G30" s="120">
        <f>+[1]SKB2!G32</f>
        <v>0</v>
      </c>
      <c r="H30" s="120">
        <f>+[1]SKB2!H32</f>
        <v>1</v>
      </c>
      <c r="I30" s="120">
        <f>+[1]SKB2!I32</f>
        <v>1</v>
      </c>
      <c r="J30" s="120">
        <f>+[1]SKB2!J32</f>
        <v>0</v>
      </c>
      <c r="K30" s="120">
        <f>+[1]SKB2!K32</f>
        <v>1</v>
      </c>
      <c r="L30" s="120">
        <f>+[1]SKB2!L32</f>
        <v>1</v>
      </c>
      <c r="M30" s="120">
        <f>+[1]SKB2!M32</f>
        <v>66</v>
      </c>
      <c r="N30" s="120">
        <f>+[1]SKB2!N32</f>
        <v>2</v>
      </c>
      <c r="O30" s="120">
        <f>+[1]SKB2!O32</f>
        <v>0</v>
      </c>
      <c r="P30" s="120">
        <f>+[1]SKB2!P32</f>
        <v>2</v>
      </c>
      <c r="Q30" s="120">
        <f>+[1]SKB2!Q32</f>
        <v>0</v>
      </c>
      <c r="R30" s="120">
        <f>+[1]SKB2!R32</f>
        <v>0</v>
      </c>
      <c r="S30" s="120">
        <f>+[1]SKB2!S32</f>
        <v>0</v>
      </c>
      <c r="T30" s="120">
        <f>+[1]SKB2!T32</f>
        <v>0</v>
      </c>
      <c r="U30" s="120">
        <f>+[1]SKB2!U32</f>
        <v>2</v>
      </c>
      <c r="V30" s="120">
        <f>+[1]SKB2!V32</f>
        <v>3</v>
      </c>
      <c r="W30" s="120">
        <f>+[1]SKB2!W32</f>
        <v>2</v>
      </c>
      <c r="X30" s="120">
        <f>+[1]SKB2!X32</f>
        <v>1</v>
      </c>
      <c r="Y30" s="120">
        <f>+[1]SKB2!Y32</f>
        <v>0</v>
      </c>
      <c r="Z30" s="120">
        <f>+[1]SKB2!Z32</f>
        <v>2</v>
      </c>
      <c r="AA30" s="120">
        <f>+[1]SKB2!AA32</f>
        <v>0</v>
      </c>
      <c r="AB30" s="120">
        <f>+[1]SKB2!AB32</f>
        <v>0</v>
      </c>
      <c r="AC30" s="120">
        <f>+[1]SKB2!AC32</f>
        <v>0</v>
      </c>
      <c r="AD30" s="120">
        <f>+[1]SKB2!AD32</f>
        <v>0</v>
      </c>
      <c r="AE30" s="120">
        <f>+[1]SKB2!AE32</f>
        <v>0</v>
      </c>
      <c r="AF30" s="120">
        <f>+[1]SKB2!AF32</f>
        <v>0</v>
      </c>
      <c r="AG30" s="120">
        <f>+[1]SKB2!AG32</f>
        <v>0</v>
      </c>
      <c r="AH30" s="120">
        <f>+[1]SKB2!AH32</f>
        <v>0</v>
      </c>
      <c r="AI30" s="120">
        <f>+[1]SKB2!AI32</f>
        <v>0</v>
      </c>
      <c r="AJ30" s="120">
        <f>+[1]SKB2!AJ32</f>
        <v>0</v>
      </c>
    </row>
    <row r="31" spans="1:36">
      <c r="A31" s="120" t="str">
        <f>+[1]SKB2!A33</f>
        <v>OTHER DIMENSION NG</v>
      </c>
      <c r="B31" s="120">
        <f>+[1]SKB2!B33</f>
        <v>0</v>
      </c>
      <c r="C31" s="120">
        <f>+[1]SKB2!C33</f>
        <v>0</v>
      </c>
      <c r="D31" s="120">
        <f>+[1]SKB2!D33</f>
        <v>0</v>
      </c>
      <c r="E31" s="120">
        <f>+[1]SKB2!E33</f>
        <v>0</v>
      </c>
      <c r="F31" s="120">
        <f>+[1]SKB2!F33</f>
        <v>0</v>
      </c>
      <c r="G31" s="120">
        <f>+[1]SKB2!G33</f>
        <v>0</v>
      </c>
      <c r="H31" s="120">
        <f>+[1]SKB2!H33</f>
        <v>0</v>
      </c>
      <c r="I31" s="120">
        <f>+[1]SKB2!I33</f>
        <v>0</v>
      </c>
      <c r="J31" s="120">
        <f>+[1]SKB2!J33</f>
        <v>0</v>
      </c>
      <c r="K31" s="120">
        <f>+[1]SKB2!K33</f>
        <v>0</v>
      </c>
      <c r="L31" s="120">
        <f>+[1]SKB2!L33</f>
        <v>0</v>
      </c>
      <c r="M31" s="120">
        <f>+[1]SKB2!M33</f>
        <v>0</v>
      </c>
      <c r="N31" s="120">
        <f>+[1]SKB2!N33</f>
        <v>0</v>
      </c>
      <c r="O31" s="120">
        <f>+[1]SKB2!O33</f>
        <v>0</v>
      </c>
      <c r="P31" s="120">
        <f>+[1]SKB2!P33</f>
        <v>0</v>
      </c>
      <c r="Q31" s="120">
        <f>+[1]SKB2!Q33</f>
        <v>0</v>
      </c>
      <c r="R31" s="120">
        <f>+[1]SKB2!R33</f>
        <v>0</v>
      </c>
      <c r="S31" s="120">
        <f>+[1]SKB2!S33</f>
        <v>0</v>
      </c>
      <c r="T31" s="120">
        <f>+[1]SKB2!T33</f>
        <v>0</v>
      </c>
      <c r="U31" s="120">
        <f>+[1]SKB2!U33</f>
        <v>0</v>
      </c>
      <c r="V31" s="120">
        <f>+[1]SKB2!V33</f>
        <v>0</v>
      </c>
      <c r="W31" s="120">
        <f>+[1]SKB2!W33</f>
        <v>0</v>
      </c>
      <c r="X31" s="120">
        <f>+[1]SKB2!X33</f>
        <v>0</v>
      </c>
      <c r="Y31" s="120">
        <f>+[1]SKB2!Y33</f>
        <v>0</v>
      </c>
      <c r="Z31" s="120">
        <f>+[1]SKB2!Z33</f>
        <v>0</v>
      </c>
      <c r="AA31" s="120">
        <f>+[1]SKB2!AA33</f>
        <v>0</v>
      </c>
      <c r="AB31" s="120">
        <f>+[1]SKB2!AB33</f>
        <v>0</v>
      </c>
      <c r="AC31" s="120">
        <f>+[1]SKB2!AC33</f>
        <v>0</v>
      </c>
      <c r="AD31" s="120">
        <f>+[1]SKB2!AD33</f>
        <v>0</v>
      </c>
      <c r="AE31" s="120">
        <f>+[1]SKB2!AE33</f>
        <v>0</v>
      </c>
      <c r="AF31" s="120">
        <f>+[1]SKB2!AF33</f>
        <v>0</v>
      </c>
      <c r="AG31" s="120">
        <f>+[1]SKB2!AG33</f>
        <v>0</v>
      </c>
      <c r="AH31" s="120">
        <f>+[1]SKB2!AH33</f>
        <v>0</v>
      </c>
      <c r="AI31" s="120">
        <f>+[1]SKB2!AI33</f>
        <v>0</v>
      </c>
      <c r="AJ31" s="120">
        <f>+[1]SKB2!AJ33</f>
        <v>0</v>
      </c>
    </row>
    <row r="32" spans="1:36">
      <c r="A32" s="120" t="str">
        <f>+[1]SKB2!A34</f>
        <v>OTHER QC/PROD CHECKING</v>
      </c>
      <c r="B32" s="120">
        <f>+[1]SKB2!B34</f>
        <v>0</v>
      </c>
      <c r="C32" s="120">
        <f>+[1]SKB2!C34</f>
        <v>1613</v>
      </c>
      <c r="D32" s="120">
        <f>+[1]SKB2!D34</f>
        <v>8616</v>
      </c>
      <c r="E32" s="120">
        <f>+[1]SKB2!E34</f>
        <v>6236</v>
      </c>
      <c r="F32" s="120">
        <f>+[1]SKB2!F34</f>
        <v>938</v>
      </c>
      <c r="G32" s="120">
        <f>+[1]SKB2!G34</f>
        <v>247</v>
      </c>
      <c r="H32" s="120">
        <f>+[1]SKB2!H34</f>
        <v>59</v>
      </c>
      <c r="I32" s="120">
        <f>+[1]SKB2!I34</f>
        <v>208</v>
      </c>
      <c r="J32" s="120">
        <f>+[1]SKB2!J34</f>
        <v>32</v>
      </c>
      <c r="K32" s="120">
        <f>+[1]SKB2!K34</f>
        <v>185</v>
      </c>
      <c r="L32" s="120">
        <f>+[1]SKB2!L34</f>
        <v>942</v>
      </c>
      <c r="M32" s="120">
        <f>+[1]SKB2!M34</f>
        <v>171</v>
      </c>
      <c r="N32" s="120">
        <f>+[1]SKB2!N34</f>
        <v>356</v>
      </c>
      <c r="O32" s="120">
        <f>+[1]SKB2!O34</f>
        <v>34</v>
      </c>
      <c r="P32" s="120">
        <f>+[1]SKB2!P34</f>
        <v>170</v>
      </c>
      <c r="Q32" s="120">
        <f>+[1]SKB2!Q34</f>
        <v>0</v>
      </c>
      <c r="R32" s="120">
        <f>+[1]SKB2!R34</f>
        <v>17</v>
      </c>
      <c r="S32" s="120">
        <f>+[1]SKB2!S34</f>
        <v>42</v>
      </c>
      <c r="T32" s="120">
        <f>+[1]SKB2!T34</f>
        <v>63</v>
      </c>
      <c r="U32" s="120">
        <f>+[1]SKB2!U34</f>
        <v>69</v>
      </c>
      <c r="V32" s="120">
        <f>+[1]SKB2!V34</f>
        <v>70</v>
      </c>
      <c r="W32" s="120">
        <f>+[1]SKB2!W34</f>
        <v>1065</v>
      </c>
      <c r="X32" s="120">
        <f>+[1]SKB2!X34</f>
        <v>666</v>
      </c>
      <c r="Y32" s="120">
        <f>+[1]SKB2!Y34</f>
        <v>208</v>
      </c>
      <c r="Z32" s="120">
        <f>+[1]SKB2!Z34</f>
        <v>17</v>
      </c>
      <c r="AA32" s="120">
        <f>+[1]SKB2!AA34</f>
        <v>337</v>
      </c>
      <c r="AB32" s="120">
        <f>+[1]SKB2!AB34</f>
        <v>20</v>
      </c>
      <c r="AC32" s="120">
        <f>+[1]SKB2!AC34</f>
        <v>302</v>
      </c>
      <c r="AD32" s="120">
        <f>+[1]SKB2!AD34</f>
        <v>0</v>
      </c>
      <c r="AE32" s="120">
        <f>+[1]SKB2!AE34</f>
        <v>0</v>
      </c>
      <c r="AF32" s="120">
        <f>+[1]SKB2!AF34</f>
        <v>0</v>
      </c>
      <c r="AG32" s="120">
        <f>+[1]SKB2!AG34</f>
        <v>0</v>
      </c>
      <c r="AH32" s="120">
        <f>+[1]SKB2!AH34</f>
        <v>0</v>
      </c>
      <c r="AI32" s="120">
        <f>+[1]SKB2!AI34</f>
        <v>0</v>
      </c>
      <c r="AJ32" s="120">
        <f>+[1]SKB2!AJ34</f>
        <v>0</v>
      </c>
    </row>
    <row r="33" spans="1:36">
      <c r="A33" s="120" t="str">
        <f>+[1]SKB2!A35</f>
        <v>OTHER VISUAL NG</v>
      </c>
      <c r="B33" s="120">
        <f>+[1]SKB2!B35</f>
        <v>0</v>
      </c>
      <c r="C33" s="120">
        <f>+[1]SKB2!C35</f>
        <v>1</v>
      </c>
      <c r="D33" s="120">
        <f>+[1]SKB2!D35</f>
        <v>8</v>
      </c>
      <c r="E33" s="120">
        <f>+[1]SKB2!E35</f>
        <v>25</v>
      </c>
      <c r="F33" s="120">
        <f>+[1]SKB2!F35</f>
        <v>0</v>
      </c>
      <c r="G33" s="120">
        <f>+[1]SKB2!G35</f>
        <v>0</v>
      </c>
      <c r="H33" s="120">
        <f>+[1]SKB2!H35</f>
        <v>0</v>
      </c>
      <c r="I33" s="120">
        <f>+[1]SKB2!I35</f>
        <v>8</v>
      </c>
      <c r="J33" s="120">
        <f>+[1]SKB2!J35</f>
        <v>0</v>
      </c>
      <c r="K33" s="120">
        <f>+[1]SKB2!K35</f>
        <v>0</v>
      </c>
      <c r="L33" s="120">
        <f>+[1]SKB2!L35</f>
        <v>0</v>
      </c>
      <c r="M33" s="120">
        <f>+[1]SKB2!M35</f>
        <v>0</v>
      </c>
      <c r="N33" s="120">
        <f>+[1]SKB2!N35</f>
        <v>0</v>
      </c>
      <c r="O33" s="120">
        <f>+[1]SKB2!O35</f>
        <v>0</v>
      </c>
      <c r="P33" s="120">
        <f>+[1]SKB2!P35</f>
        <v>0</v>
      </c>
      <c r="Q33" s="120">
        <f>+[1]SKB2!Q35</f>
        <v>0</v>
      </c>
      <c r="R33" s="120">
        <f>+[1]SKB2!R35</f>
        <v>0</v>
      </c>
      <c r="S33" s="120">
        <f>+[1]SKB2!S35</f>
        <v>0</v>
      </c>
      <c r="T33" s="120">
        <f>+[1]SKB2!T35</f>
        <v>0</v>
      </c>
      <c r="U33" s="120">
        <f>+[1]SKB2!U35</f>
        <v>0</v>
      </c>
      <c r="V33" s="120">
        <f>+[1]SKB2!V35</f>
        <v>0</v>
      </c>
      <c r="W33" s="120">
        <f>+[1]SKB2!W35</f>
        <v>0</v>
      </c>
      <c r="X33" s="120">
        <f>+[1]SKB2!X35</f>
        <v>4</v>
      </c>
      <c r="Y33" s="120">
        <f>+[1]SKB2!Y35</f>
        <v>0</v>
      </c>
      <c r="Z33" s="120">
        <f>+[1]SKB2!Z35</f>
        <v>0</v>
      </c>
      <c r="AA33" s="120">
        <f>+[1]SKB2!AA35</f>
        <v>13</v>
      </c>
      <c r="AB33" s="120">
        <f>+[1]SKB2!AB35</f>
        <v>0</v>
      </c>
      <c r="AC33" s="120">
        <f>+[1]SKB2!AC35</f>
        <v>0</v>
      </c>
      <c r="AD33" s="120">
        <f>+[1]SKB2!AD35</f>
        <v>0</v>
      </c>
      <c r="AE33" s="120">
        <f>+[1]SKB2!AE35</f>
        <v>0</v>
      </c>
      <c r="AF33" s="120">
        <f>+[1]SKB2!AF35</f>
        <v>0</v>
      </c>
      <c r="AG33" s="120">
        <f>+[1]SKB2!AG35</f>
        <v>0</v>
      </c>
      <c r="AH33" s="120">
        <f>+[1]SKB2!AH35</f>
        <v>0</v>
      </c>
      <c r="AI33" s="120">
        <f>+[1]SKB2!AI35</f>
        <v>0</v>
      </c>
      <c r="AJ33" s="120">
        <f>+[1]SKB2!AJ35</f>
        <v>0</v>
      </c>
    </row>
    <row r="34" spans="1:36">
      <c r="A34" s="120" t="str">
        <f>+[1]SKB2!A36</f>
        <v>PARALLEL</v>
      </c>
      <c r="B34" s="120">
        <f>+[1]SKB2!B36</f>
        <v>0</v>
      </c>
      <c r="C34" s="120">
        <f>+[1]SKB2!C36</f>
        <v>4</v>
      </c>
      <c r="D34" s="120">
        <f>+[1]SKB2!D36</f>
        <v>12</v>
      </c>
      <c r="E34" s="120">
        <f>+[1]SKB2!E36</f>
        <v>52</v>
      </c>
      <c r="F34" s="120">
        <f>+[1]SKB2!F36</f>
        <v>0</v>
      </c>
      <c r="G34" s="120">
        <f>+[1]SKB2!G36</f>
        <v>0</v>
      </c>
      <c r="H34" s="120">
        <f>+[1]SKB2!H36</f>
        <v>0</v>
      </c>
      <c r="I34" s="120">
        <f>+[1]SKB2!I36</f>
        <v>0</v>
      </c>
      <c r="J34" s="120">
        <f>+[1]SKB2!J36</f>
        <v>2</v>
      </c>
      <c r="K34" s="120">
        <f>+[1]SKB2!K36</f>
        <v>4</v>
      </c>
      <c r="L34" s="120">
        <f>+[1]SKB2!L36</f>
        <v>3</v>
      </c>
      <c r="M34" s="120">
        <f>+[1]SKB2!M36</f>
        <v>1</v>
      </c>
      <c r="N34" s="120">
        <f>+[1]SKB2!N36</f>
        <v>5</v>
      </c>
      <c r="O34" s="120">
        <f>+[1]SKB2!O36</f>
        <v>1</v>
      </c>
      <c r="P34" s="120">
        <f>+[1]SKB2!P36</f>
        <v>3</v>
      </c>
      <c r="Q34" s="120">
        <f>+[1]SKB2!Q36</f>
        <v>0</v>
      </c>
      <c r="R34" s="120">
        <f>+[1]SKB2!R36</f>
        <v>0</v>
      </c>
      <c r="S34" s="120">
        <f>+[1]SKB2!S36</f>
        <v>1</v>
      </c>
      <c r="T34" s="120">
        <f>+[1]SKB2!T36</f>
        <v>1</v>
      </c>
      <c r="U34" s="120">
        <f>+[1]SKB2!U36</f>
        <v>0</v>
      </c>
      <c r="V34" s="120">
        <f>+[1]SKB2!V36</f>
        <v>10</v>
      </c>
      <c r="W34" s="120">
        <f>+[1]SKB2!W36</f>
        <v>3</v>
      </c>
      <c r="X34" s="120">
        <f>+[1]SKB2!X36</f>
        <v>6</v>
      </c>
      <c r="Y34" s="120">
        <f>+[1]SKB2!Y36</f>
        <v>6</v>
      </c>
      <c r="Z34" s="120">
        <f>+[1]SKB2!Z36</f>
        <v>5</v>
      </c>
      <c r="AA34" s="120">
        <f>+[1]SKB2!AA36</f>
        <v>0</v>
      </c>
      <c r="AB34" s="120">
        <f>+[1]SKB2!AB36</f>
        <v>1</v>
      </c>
      <c r="AC34" s="120">
        <f>+[1]SKB2!AC36</f>
        <v>0</v>
      </c>
      <c r="AD34" s="120">
        <f>+[1]SKB2!AD36</f>
        <v>0</v>
      </c>
      <c r="AE34" s="120">
        <f>+[1]SKB2!AE36</f>
        <v>0</v>
      </c>
      <c r="AF34" s="120">
        <f>+[1]SKB2!AF36</f>
        <v>0</v>
      </c>
      <c r="AG34" s="120">
        <f>+[1]SKB2!AG36</f>
        <v>0</v>
      </c>
      <c r="AH34" s="120">
        <f>+[1]SKB2!AH36</f>
        <v>0</v>
      </c>
      <c r="AI34" s="120">
        <f>+[1]SKB2!AI36</f>
        <v>0</v>
      </c>
      <c r="AJ34" s="120">
        <f>+[1]SKB2!AJ36</f>
        <v>0</v>
      </c>
    </row>
    <row r="35" spans="1:36">
      <c r="A35" s="120" t="str">
        <f>+[1]SKB2!A37</f>
        <v>RUNOUT</v>
      </c>
      <c r="B35" s="120">
        <f>+[1]SKB2!B37</f>
        <v>0</v>
      </c>
      <c r="C35" s="120">
        <f>+[1]SKB2!C37</f>
        <v>0</v>
      </c>
      <c r="D35" s="120">
        <f>+[1]SKB2!D37</f>
        <v>0</v>
      </c>
      <c r="E35" s="120">
        <f>+[1]SKB2!E37</f>
        <v>0</v>
      </c>
      <c r="F35" s="120">
        <f>+[1]SKB2!F37</f>
        <v>0</v>
      </c>
      <c r="G35" s="120">
        <f>+[1]SKB2!G37</f>
        <v>0</v>
      </c>
      <c r="H35" s="120">
        <f>+[1]SKB2!H37</f>
        <v>0</v>
      </c>
      <c r="I35" s="120">
        <f>+[1]SKB2!I37</f>
        <v>0</v>
      </c>
      <c r="J35" s="120">
        <f>+[1]SKB2!J37</f>
        <v>0</v>
      </c>
      <c r="K35" s="120">
        <f>+[1]SKB2!K37</f>
        <v>0</v>
      </c>
      <c r="L35" s="120">
        <f>+[1]SKB2!L37</f>
        <v>0</v>
      </c>
      <c r="M35" s="120">
        <f>+[1]SKB2!M37</f>
        <v>0</v>
      </c>
      <c r="N35" s="120">
        <f>+[1]SKB2!N37</f>
        <v>0</v>
      </c>
      <c r="O35" s="120">
        <f>+[1]SKB2!O37</f>
        <v>0</v>
      </c>
      <c r="P35" s="120">
        <f>+[1]SKB2!P37</f>
        <v>0</v>
      </c>
      <c r="Q35" s="120">
        <f>+[1]SKB2!Q37</f>
        <v>0</v>
      </c>
      <c r="R35" s="120">
        <f>+[1]SKB2!R37</f>
        <v>0</v>
      </c>
      <c r="S35" s="120">
        <f>+[1]SKB2!S37</f>
        <v>0</v>
      </c>
      <c r="T35" s="120">
        <f>+[1]SKB2!T37</f>
        <v>0</v>
      </c>
      <c r="U35" s="120">
        <f>+[1]SKB2!U37</f>
        <v>0</v>
      </c>
      <c r="V35" s="120">
        <f>+[1]SKB2!V37</f>
        <v>0</v>
      </c>
      <c r="W35" s="120">
        <f>+[1]SKB2!W37</f>
        <v>0</v>
      </c>
      <c r="X35" s="120">
        <f>+[1]SKB2!X37</f>
        <v>0</v>
      </c>
      <c r="Y35" s="120">
        <f>+[1]SKB2!Y37</f>
        <v>0</v>
      </c>
      <c r="Z35" s="120">
        <f>+[1]SKB2!Z37</f>
        <v>0</v>
      </c>
      <c r="AA35" s="120">
        <f>+[1]SKB2!AA37</f>
        <v>0</v>
      </c>
      <c r="AB35" s="120">
        <f>+[1]SKB2!AB37</f>
        <v>0</v>
      </c>
      <c r="AC35" s="120">
        <f>+[1]SKB2!AC37</f>
        <v>0</v>
      </c>
      <c r="AD35" s="120">
        <f>+[1]SKB2!AD37</f>
        <v>0</v>
      </c>
      <c r="AE35" s="120">
        <f>+[1]SKB2!AE37</f>
        <v>0</v>
      </c>
      <c r="AF35" s="120">
        <f>+[1]SKB2!AF37</f>
        <v>0</v>
      </c>
      <c r="AG35" s="120">
        <f>+[1]SKB2!AG37</f>
        <v>0</v>
      </c>
      <c r="AH35" s="120">
        <f>+[1]SKB2!AH37</f>
        <v>0</v>
      </c>
      <c r="AI35" s="120">
        <f>+[1]SKB2!AI37</f>
        <v>0</v>
      </c>
      <c r="AJ35" s="120">
        <f>+[1]SKB2!AJ37</f>
        <v>0</v>
      </c>
    </row>
    <row r="36" spans="1:36" s="80" customFormat="1">
      <c r="A36" s="120" t="str">
        <f>+[1]SKB2!A38</f>
        <v>SCRATCH ALL</v>
      </c>
      <c r="B36" s="120">
        <f>+[1]SKB2!B38</f>
        <v>0</v>
      </c>
      <c r="C36" s="120">
        <f>+[1]SKB2!C38</f>
        <v>21</v>
      </c>
      <c r="D36" s="120">
        <f>+[1]SKB2!D38</f>
        <v>66</v>
      </c>
      <c r="E36" s="120">
        <f>+[1]SKB2!E38</f>
        <v>53</v>
      </c>
      <c r="F36" s="120">
        <f>+[1]SKB2!F38</f>
        <v>9</v>
      </c>
      <c r="G36" s="120">
        <f>+[1]SKB2!G38</f>
        <v>0</v>
      </c>
      <c r="H36" s="120">
        <f>+[1]SKB2!H38</f>
        <v>0</v>
      </c>
      <c r="I36" s="120">
        <f>+[1]SKB2!I38</f>
        <v>4</v>
      </c>
      <c r="J36" s="120">
        <f>+[1]SKB2!J38</f>
        <v>3</v>
      </c>
      <c r="K36" s="120">
        <f>+[1]SKB2!K38</f>
        <v>0</v>
      </c>
      <c r="L36" s="120">
        <f>+[1]SKB2!L38</f>
        <v>0</v>
      </c>
      <c r="M36" s="120">
        <f>+[1]SKB2!M38</f>
        <v>3</v>
      </c>
      <c r="N36" s="120">
        <f>+[1]SKB2!N38</f>
        <v>1</v>
      </c>
      <c r="O36" s="120">
        <f>+[1]SKB2!O38</f>
        <v>0</v>
      </c>
      <c r="P36" s="120">
        <f>+[1]SKB2!P38</f>
        <v>6</v>
      </c>
      <c r="Q36" s="120">
        <f>+[1]SKB2!Q38</f>
        <v>0</v>
      </c>
      <c r="R36" s="120">
        <f>+[1]SKB2!R38</f>
        <v>3</v>
      </c>
      <c r="S36" s="120">
        <f>+[1]SKB2!S38</f>
        <v>0</v>
      </c>
      <c r="T36" s="120">
        <f>+[1]SKB2!T38</f>
        <v>0</v>
      </c>
      <c r="U36" s="120">
        <f>+[1]SKB2!U38</f>
        <v>0</v>
      </c>
      <c r="V36" s="120">
        <f>+[1]SKB2!V38</f>
        <v>0</v>
      </c>
      <c r="W36" s="120">
        <f>+[1]SKB2!W38</f>
        <v>0</v>
      </c>
      <c r="X36" s="120">
        <f>+[1]SKB2!X38</f>
        <v>10</v>
      </c>
      <c r="Y36" s="120">
        <f>+[1]SKB2!Y38</f>
        <v>1</v>
      </c>
      <c r="Z36" s="120">
        <f>+[1]SKB2!Z38</f>
        <v>0</v>
      </c>
      <c r="AA36" s="120">
        <f>+[1]SKB2!AA38</f>
        <v>9</v>
      </c>
      <c r="AB36" s="120">
        <f>+[1]SKB2!AB38</f>
        <v>4</v>
      </c>
      <c r="AC36" s="120">
        <f>+[1]SKB2!AC38</f>
        <v>0</v>
      </c>
      <c r="AD36" s="120">
        <f>+[1]SKB2!AD38</f>
        <v>0</v>
      </c>
      <c r="AE36" s="120">
        <f>+[1]SKB2!AE38</f>
        <v>0</v>
      </c>
      <c r="AF36" s="120">
        <f>+[1]SKB2!AF38</f>
        <v>0</v>
      </c>
      <c r="AG36" s="120">
        <f>+[1]SKB2!AG38</f>
        <v>0</v>
      </c>
      <c r="AH36" s="120">
        <f>+[1]SKB2!AH38</f>
        <v>0</v>
      </c>
      <c r="AI36" s="120">
        <f>+[1]SKB2!AI38</f>
        <v>0</v>
      </c>
      <c r="AJ36" s="120">
        <f>+[1]SKB2!AJ38</f>
        <v>0</v>
      </c>
    </row>
    <row r="37" spans="1:36">
      <c r="A37" s="120">
        <f>+[1]SKB2!A39</f>
        <v>0</v>
      </c>
      <c r="B37" s="120">
        <f>+[1]SKB2!B39</f>
        <v>0</v>
      </c>
      <c r="C37" s="120">
        <f>+[1]SKB2!C39</f>
        <v>0</v>
      </c>
      <c r="D37" s="120">
        <f>+[1]SKB2!D39</f>
        <v>0</v>
      </c>
      <c r="E37" s="120">
        <f>+[1]SKB2!E39</f>
        <v>0</v>
      </c>
      <c r="F37" s="120">
        <f>+[1]SKB2!F39</f>
        <v>0</v>
      </c>
      <c r="G37" s="120">
        <f>+[1]SKB2!G39</f>
        <v>0</v>
      </c>
      <c r="H37" s="120">
        <f>+[1]SKB2!H39</f>
        <v>0</v>
      </c>
      <c r="I37" s="120">
        <f>+[1]SKB2!I39</f>
        <v>0</v>
      </c>
      <c r="J37" s="120">
        <f>+[1]SKB2!J39</f>
        <v>0</v>
      </c>
      <c r="K37" s="120">
        <f>+[1]SKB2!K39</f>
        <v>0</v>
      </c>
      <c r="L37" s="120">
        <f>+[1]SKB2!L39</f>
        <v>0</v>
      </c>
      <c r="M37" s="120">
        <f>+[1]SKB2!M39</f>
        <v>0</v>
      </c>
      <c r="N37" s="120">
        <f>+[1]SKB2!N39</f>
        <v>0</v>
      </c>
      <c r="O37" s="120">
        <f>+[1]SKB2!O39</f>
        <v>0</v>
      </c>
      <c r="P37" s="120">
        <f>+[1]SKB2!P39</f>
        <v>0</v>
      </c>
      <c r="Q37" s="120">
        <f>+[1]SKB2!Q39</f>
        <v>0</v>
      </c>
      <c r="R37" s="120">
        <f>+[1]SKB2!R39</f>
        <v>0</v>
      </c>
      <c r="S37" s="120">
        <f>+[1]SKB2!S39</f>
        <v>0</v>
      </c>
      <c r="T37" s="120">
        <f>+[1]SKB2!T39</f>
        <v>0</v>
      </c>
      <c r="U37" s="120">
        <f>+[1]SKB2!U39</f>
        <v>0</v>
      </c>
      <c r="V37" s="120">
        <f>+[1]SKB2!V39</f>
        <v>0</v>
      </c>
      <c r="W37" s="120">
        <f>+[1]SKB2!W39</f>
        <v>0</v>
      </c>
      <c r="X37" s="120">
        <f>+[1]SKB2!X39</f>
        <v>0</v>
      </c>
      <c r="Y37" s="120">
        <f>+[1]SKB2!Y39</f>
        <v>0</v>
      </c>
      <c r="Z37" s="120">
        <f>+[1]SKB2!Z39</f>
        <v>0</v>
      </c>
      <c r="AA37" s="120">
        <f>+[1]SKB2!AA39</f>
        <v>0</v>
      </c>
      <c r="AB37" s="120">
        <f>+[1]SKB2!AB39</f>
        <v>0</v>
      </c>
      <c r="AC37" s="120">
        <f>+[1]SKB2!AC39</f>
        <v>0</v>
      </c>
      <c r="AD37" s="120">
        <f>+[1]SKB2!AD39</f>
        <v>0</v>
      </c>
      <c r="AE37" s="120">
        <f>+[1]SKB2!AE39</f>
        <v>0</v>
      </c>
      <c r="AF37" s="120">
        <f>+[1]SKB2!AF39</f>
        <v>0</v>
      </c>
      <c r="AG37" s="120">
        <f>+[1]SKB2!AG39</f>
        <v>0</v>
      </c>
      <c r="AH37" s="120">
        <f>+[1]SKB2!AH39</f>
        <v>0</v>
      </c>
      <c r="AI37" s="120">
        <f>+[1]SKB2!AI39</f>
        <v>0</v>
      </c>
      <c r="AJ37" s="120">
        <f>+[1]SKB2!AJ39</f>
        <v>0</v>
      </c>
    </row>
    <row r="38" spans="1:36">
      <c r="A38" s="120" t="str">
        <f>+[1]SKB2!A40</f>
        <v>Load by : NVP6820</v>
      </c>
      <c r="B38" s="120">
        <f>+[1]SKB2!B40</f>
        <v>0</v>
      </c>
      <c r="C38" s="120">
        <f>+[1]SKB2!C40</f>
        <v>0</v>
      </c>
      <c r="D38" s="120">
        <f>+[1]SKB2!D40</f>
        <v>0</v>
      </c>
      <c r="E38" s="120">
        <f>+[1]SKB2!E40</f>
        <v>0</v>
      </c>
      <c r="F38" s="120">
        <f>+[1]SKB2!F40</f>
        <v>0</v>
      </c>
      <c r="G38" s="120">
        <f>+[1]SKB2!G40</f>
        <v>0</v>
      </c>
      <c r="H38" s="120">
        <f>+[1]SKB2!H40</f>
        <v>0</v>
      </c>
      <c r="I38" s="120">
        <f>+[1]SKB2!I40</f>
        <v>0</v>
      </c>
      <c r="J38" s="120">
        <f>+[1]SKB2!J40</f>
        <v>0</v>
      </c>
      <c r="K38" s="120">
        <f>+[1]SKB2!K40</f>
        <v>0</v>
      </c>
      <c r="L38" s="120">
        <f>+[1]SKB2!L40</f>
        <v>0</v>
      </c>
      <c r="M38" s="120">
        <f>+[1]SKB2!M40</f>
        <v>0</v>
      </c>
      <c r="N38" s="120">
        <f>+[1]SKB2!N40</f>
        <v>0</v>
      </c>
      <c r="O38" s="120">
        <f>+[1]SKB2!O40</f>
        <v>0</v>
      </c>
      <c r="P38" s="120">
        <f>+[1]SKB2!P40</f>
        <v>0</v>
      </c>
      <c r="Q38" s="120">
        <f>+[1]SKB2!Q40</f>
        <v>0</v>
      </c>
      <c r="R38" s="120">
        <f>+[1]SKB2!R40</f>
        <v>0</v>
      </c>
      <c r="S38" s="120">
        <f>+[1]SKB2!S40</f>
        <v>0</v>
      </c>
      <c r="T38" s="120">
        <f>+[1]SKB2!T40</f>
        <v>0</v>
      </c>
      <c r="U38" s="120">
        <f>+[1]SKB2!U40</f>
        <v>0</v>
      </c>
      <c r="V38" s="120">
        <f>+[1]SKB2!V40</f>
        <v>0</v>
      </c>
      <c r="W38" s="120">
        <f>+[1]SKB2!W40</f>
        <v>0</v>
      </c>
      <c r="X38" s="120">
        <f>+[1]SKB2!X40</f>
        <v>0</v>
      </c>
      <c r="Y38" s="120">
        <f>+[1]SKB2!Y40</f>
        <v>0</v>
      </c>
      <c r="Z38" s="120">
        <f>+[1]SKB2!Z40</f>
        <v>0</v>
      </c>
      <c r="AA38" s="120">
        <f>+[1]SKB2!AA40</f>
        <v>0</v>
      </c>
      <c r="AB38" s="120">
        <f>+[1]SKB2!AB40</f>
        <v>0</v>
      </c>
      <c r="AC38" s="120">
        <f>+[1]SKB2!AC40</f>
        <v>0</v>
      </c>
      <c r="AD38" s="120">
        <f>+[1]SKB2!AD40</f>
        <v>0</v>
      </c>
      <c r="AE38" s="120">
        <f>+[1]SKB2!AE40</f>
        <v>0</v>
      </c>
      <c r="AF38" s="120">
        <f>+[1]SKB2!AF40</f>
        <v>0</v>
      </c>
      <c r="AG38" s="120">
        <f>+[1]SKB2!AG40</f>
        <v>0</v>
      </c>
      <c r="AH38" s="120">
        <f>+[1]SKB2!AH40</f>
        <v>0</v>
      </c>
      <c r="AI38" s="120">
        <f>+[1]SKB2!AI40</f>
        <v>0</v>
      </c>
      <c r="AJ38" s="120">
        <f>+[1]SKB2!AJ40</f>
        <v>0</v>
      </c>
    </row>
    <row r="39" spans="1:36">
      <c r="A39" s="120" t="str">
        <f>+[1]SKB2!A41</f>
        <v>Time : 08:38:47 25-Aug-2025</v>
      </c>
      <c r="B39" s="120">
        <f>+[1]SKB2!B41</f>
        <v>0</v>
      </c>
      <c r="C39" s="120">
        <f>+[1]SKB2!C41</f>
        <v>0</v>
      </c>
      <c r="D39" s="120">
        <f>+[1]SKB2!D41</f>
        <v>0</v>
      </c>
      <c r="E39" s="120">
        <f>+[1]SKB2!E41</f>
        <v>0</v>
      </c>
      <c r="F39" s="120">
        <f>+[1]SKB2!F41</f>
        <v>0</v>
      </c>
      <c r="G39" s="120">
        <f>+[1]SKB2!G41</f>
        <v>0</v>
      </c>
      <c r="H39" s="120">
        <f>+[1]SKB2!H41</f>
        <v>0</v>
      </c>
      <c r="I39" s="120">
        <f>+[1]SKB2!I41</f>
        <v>0</v>
      </c>
      <c r="J39" s="120">
        <f>+[1]SKB2!J41</f>
        <v>0</v>
      </c>
      <c r="K39" s="120">
        <f>+[1]SKB2!K41</f>
        <v>0</v>
      </c>
      <c r="L39" s="120">
        <f>+[1]SKB2!L41</f>
        <v>0</v>
      </c>
      <c r="M39" s="120">
        <f>+[1]SKB2!M41</f>
        <v>0</v>
      </c>
      <c r="N39" s="120">
        <f>+[1]SKB2!N41</f>
        <v>0</v>
      </c>
      <c r="O39" s="120">
        <f>+[1]SKB2!O41</f>
        <v>0</v>
      </c>
      <c r="P39" s="120">
        <f>+[1]SKB2!P41</f>
        <v>0</v>
      </c>
      <c r="Q39" s="120">
        <f>+[1]SKB2!Q41</f>
        <v>0</v>
      </c>
      <c r="R39" s="120">
        <f>+[1]SKB2!R41</f>
        <v>0</v>
      </c>
      <c r="S39" s="120">
        <f>+[1]SKB2!S41</f>
        <v>0</v>
      </c>
      <c r="T39" s="120">
        <f>+[1]SKB2!T41</f>
        <v>0</v>
      </c>
      <c r="U39" s="120">
        <f>+[1]SKB2!U41</f>
        <v>0</v>
      </c>
      <c r="V39" s="120">
        <f>+[1]SKB2!V41</f>
        <v>0</v>
      </c>
      <c r="W39" s="120">
        <f>+[1]SKB2!W41</f>
        <v>0</v>
      </c>
      <c r="X39" s="120">
        <f>+[1]SKB2!X41</f>
        <v>0</v>
      </c>
      <c r="Y39" s="120">
        <f>+[1]SKB2!Y41</f>
        <v>0</v>
      </c>
      <c r="Z39" s="120">
        <f>+[1]SKB2!Z41</f>
        <v>0</v>
      </c>
      <c r="AA39" s="120">
        <f>+[1]SKB2!AA41</f>
        <v>0</v>
      </c>
      <c r="AB39" s="120">
        <f>+[1]SKB2!AB41</f>
        <v>0</v>
      </c>
      <c r="AC39" s="120">
        <f>+[1]SKB2!AC41</f>
        <v>0</v>
      </c>
      <c r="AD39" s="120">
        <f>+[1]SKB2!AD41</f>
        <v>0</v>
      </c>
      <c r="AE39" s="120">
        <f>+[1]SKB2!AE41</f>
        <v>0</v>
      </c>
      <c r="AF39" s="120">
        <f>+[1]SKB2!AF41</f>
        <v>0</v>
      </c>
      <c r="AG39" s="120">
        <f>+[1]SKB2!AG41</f>
        <v>0</v>
      </c>
      <c r="AH39" s="120">
        <f>+[1]SKB2!AH41</f>
        <v>0</v>
      </c>
      <c r="AI39" s="120">
        <f>+[1]SKB2!AI41</f>
        <v>0</v>
      </c>
      <c r="AJ39" s="120">
        <f>+[1]SKB2!AJ41</f>
        <v>0</v>
      </c>
    </row>
    <row r="40" spans="1:36">
      <c r="A40" s="120">
        <f>+[1]SKB2!A42</f>
        <v>0</v>
      </c>
      <c r="B40" s="120">
        <f>+[1]SKB2!B42</f>
        <v>0</v>
      </c>
      <c r="C40" s="120">
        <f>+[1]SKB2!C42</f>
        <v>0</v>
      </c>
      <c r="D40" s="120">
        <f>+[1]SKB2!D42</f>
        <v>0</v>
      </c>
      <c r="E40" s="120">
        <f>+[1]SKB2!E42</f>
        <v>0</v>
      </c>
      <c r="F40" s="120">
        <f>+[1]SKB2!F42</f>
        <v>0</v>
      </c>
      <c r="G40" s="120">
        <f>+[1]SKB2!G42</f>
        <v>0</v>
      </c>
      <c r="H40" s="120">
        <f>+[1]SKB2!H42</f>
        <v>0</v>
      </c>
      <c r="I40" s="120">
        <f>+[1]SKB2!I42</f>
        <v>0</v>
      </c>
      <c r="J40" s="120">
        <f>+[1]SKB2!J42</f>
        <v>0</v>
      </c>
      <c r="K40" s="120">
        <f>+[1]SKB2!K42</f>
        <v>0</v>
      </c>
      <c r="L40" s="120">
        <f>+[1]SKB2!L42</f>
        <v>0</v>
      </c>
      <c r="M40" s="120">
        <f>+[1]SKB2!M42</f>
        <v>0</v>
      </c>
      <c r="N40" s="120">
        <f>+[1]SKB2!N42</f>
        <v>0</v>
      </c>
      <c r="O40" s="120">
        <f>+[1]SKB2!O42</f>
        <v>0</v>
      </c>
      <c r="P40" s="120">
        <f>+[1]SKB2!P42</f>
        <v>0</v>
      </c>
      <c r="Q40" s="120">
        <f>+[1]SKB2!Q42</f>
        <v>0</v>
      </c>
      <c r="R40" s="120">
        <f>+[1]SKB2!R42</f>
        <v>0</v>
      </c>
      <c r="S40" s="120">
        <f>+[1]SKB2!S42</f>
        <v>0</v>
      </c>
      <c r="T40" s="120">
        <f>+[1]SKB2!T42</f>
        <v>0</v>
      </c>
      <c r="U40" s="120">
        <f>+[1]SKB2!U42</f>
        <v>0</v>
      </c>
      <c r="V40" s="120">
        <f>+[1]SKB2!V42</f>
        <v>0</v>
      </c>
      <c r="W40" s="120">
        <f>+[1]SKB2!W42</f>
        <v>0</v>
      </c>
      <c r="X40" s="120">
        <f>+[1]SKB2!X42</f>
        <v>0</v>
      </c>
      <c r="Y40" s="120">
        <f>+[1]SKB2!Y42</f>
        <v>0</v>
      </c>
      <c r="Z40" s="120">
        <f>+[1]SKB2!Z42</f>
        <v>0</v>
      </c>
      <c r="AA40" s="120">
        <f>+[1]SKB2!AA42</f>
        <v>0</v>
      </c>
      <c r="AB40" s="120">
        <f>+[1]SKB2!AB42</f>
        <v>0</v>
      </c>
      <c r="AC40" s="120">
        <f>+[1]SKB2!AC42</f>
        <v>0</v>
      </c>
      <c r="AD40" s="120">
        <f>+[1]SKB2!AD42</f>
        <v>0</v>
      </c>
      <c r="AE40" s="120">
        <f>+[1]SKB2!AE42</f>
        <v>0</v>
      </c>
      <c r="AF40" s="120">
        <f>+[1]SKB2!AF42</f>
        <v>0</v>
      </c>
      <c r="AG40" s="120">
        <f>+[1]SKB2!AG42</f>
        <v>0</v>
      </c>
      <c r="AH40" s="120">
        <f>+[1]SKB2!AH42</f>
        <v>0</v>
      </c>
      <c r="AI40" s="120">
        <f>+[1]SKB2!AI42</f>
        <v>0</v>
      </c>
      <c r="AJ40" s="120">
        <f>+[1]SKB2!AJ42</f>
        <v>0</v>
      </c>
    </row>
    <row r="41" spans="1:36">
      <c r="A41" s="120">
        <f>+[1]SKB2!A43</f>
        <v>0</v>
      </c>
      <c r="B41" s="120">
        <f>+[1]SKB2!B43</f>
        <v>0</v>
      </c>
      <c r="C41" s="120">
        <f>+[1]SKB2!C43</f>
        <v>0</v>
      </c>
      <c r="D41" s="120">
        <f>+[1]SKB2!D43</f>
        <v>0</v>
      </c>
      <c r="E41" s="120">
        <f>+[1]SKB2!E43</f>
        <v>0</v>
      </c>
      <c r="F41" s="120">
        <f>+[1]SKB2!F43</f>
        <v>0</v>
      </c>
      <c r="G41" s="120">
        <f>+[1]SKB2!G43</f>
        <v>0</v>
      </c>
      <c r="H41" s="120">
        <f>+[1]SKB2!H43</f>
        <v>0</v>
      </c>
      <c r="I41" s="120">
        <f>+[1]SKB2!I43</f>
        <v>0</v>
      </c>
      <c r="J41" s="120">
        <f>+[1]SKB2!J43</f>
        <v>0</v>
      </c>
      <c r="K41" s="120">
        <f>+[1]SKB2!K43</f>
        <v>0</v>
      </c>
      <c r="L41" s="120">
        <f>+[1]SKB2!L43</f>
        <v>0</v>
      </c>
      <c r="M41" s="120">
        <f>+[1]SKB2!M43</f>
        <v>0</v>
      </c>
      <c r="N41" s="120">
        <f>+[1]SKB2!N43</f>
        <v>0</v>
      </c>
      <c r="O41" s="120">
        <f>+[1]SKB2!O43</f>
        <v>0</v>
      </c>
      <c r="P41" s="120">
        <f>+[1]SKB2!P43</f>
        <v>0</v>
      </c>
      <c r="Q41" s="120">
        <f>+[1]SKB2!Q43</f>
        <v>0</v>
      </c>
      <c r="R41" s="120">
        <f>+[1]SKB2!R43</f>
        <v>0</v>
      </c>
      <c r="S41" s="120">
        <f>+[1]SKB2!S43</f>
        <v>0</v>
      </c>
      <c r="T41" s="120">
        <f>+[1]SKB2!T43</f>
        <v>0</v>
      </c>
      <c r="U41" s="120">
        <f>+[1]SKB2!U43</f>
        <v>0</v>
      </c>
      <c r="V41" s="120">
        <f>+[1]SKB2!V43</f>
        <v>0</v>
      </c>
      <c r="W41" s="120">
        <f>+[1]SKB2!W43</f>
        <v>0</v>
      </c>
      <c r="X41" s="120">
        <f>+[1]SKB2!X43</f>
        <v>0</v>
      </c>
      <c r="Y41" s="120">
        <f>+[1]SKB2!Y43</f>
        <v>0</v>
      </c>
      <c r="Z41" s="120">
        <f>+[1]SKB2!Z43</f>
        <v>0</v>
      </c>
      <c r="AA41" s="120">
        <f>+[1]SKB2!AA43</f>
        <v>0</v>
      </c>
      <c r="AB41" s="120">
        <f>+[1]SKB2!AB43</f>
        <v>0</v>
      </c>
      <c r="AC41" s="120">
        <f>+[1]SKB2!AC43</f>
        <v>0</v>
      </c>
      <c r="AD41" s="120">
        <f>+[1]SKB2!AD43</f>
        <v>0</v>
      </c>
      <c r="AE41" s="120">
        <f>+[1]SKB2!AE43</f>
        <v>0</v>
      </c>
      <c r="AF41" s="120">
        <f>+[1]SKB2!AF43</f>
        <v>0</v>
      </c>
      <c r="AG41" s="120">
        <f>+[1]SKB2!AG43</f>
        <v>0</v>
      </c>
      <c r="AH41" s="120">
        <f>+[1]SKB2!AH43</f>
        <v>0</v>
      </c>
      <c r="AI41" s="120">
        <f>+[1]SKB2!AI43</f>
        <v>0</v>
      </c>
      <c r="AJ41" s="120">
        <f>+[1]SKB2!AJ43</f>
        <v>0</v>
      </c>
    </row>
    <row r="42" spans="1:36">
      <c r="A42" s="120">
        <f>+[1]SKB2!A44</f>
        <v>0</v>
      </c>
      <c r="B42" s="120">
        <f>+[1]SKB2!B44</f>
        <v>0</v>
      </c>
      <c r="C42" s="120">
        <f>+[1]SKB2!C44</f>
        <v>0</v>
      </c>
      <c r="D42" s="120">
        <f>+[1]SKB2!D44</f>
        <v>0</v>
      </c>
      <c r="E42" s="120">
        <f>+[1]SKB2!E44</f>
        <v>0</v>
      </c>
      <c r="F42" s="120">
        <f>+[1]SKB2!F44</f>
        <v>0</v>
      </c>
      <c r="G42" s="120">
        <f>+[1]SKB2!G44</f>
        <v>0</v>
      </c>
      <c r="H42" s="120">
        <f>+[1]SKB2!H44</f>
        <v>0</v>
      </c>
      <c r="I42" s="120">
        <f>+[1]SKB2!I44</f>
        <v>0</v>
      </c>
      <c r="J42" s="120">
        <f>+[1]SKB2!J44</f>
        <v>0</v>
      </c>
      <c r="K42" s="120">
        <f>+[1]SKB2!K44</f>
        <v>0</v>
      </c>
      <c r="L42" s="120">
        <f>+[1]SKB2!L44</f>
        <v>0</v>
      </c>
      <c r="M42" s="120">
        <f>+[1]SKB2!M44</f>
        <v>0</v>
      </c>
      <c r="N42" s="120">
        <f>+[1]SKB2!N44</f>
        <v>0</v>
      </c>
      <c r="O42" s="120">
        <f>+[1]SKB2!O44</f>
        <v>0</v>
      </c>
      <c r="P42" s="120">
        <f>+[1]SKB2!P44</f>
        <v>0</v>
      </c>
      <c r="Q42" s="120">
        <f>+[1]SKB2!Q44</f>
        <v>0</v>
      </c>
      <c r="R42" s="120">
        <f>+[1]SKB2!R44</f>
        <v>0</v>
      </c>
      <c r="S42" s="120">
        <f>+[1]SKB2!S44</f>
        <v>0</v>
      </c>
      <c r="T42" s="120">
        <f>+[1]SKB2!T44</f>
        <v>0</v>
      </c>
      <c r="U42" s="120">
        <f>+[1]SKB2!U44</f>
        <v>0</v>
      </c>
      <c r="V42" s="120">
        <f>+[1]SKB2!V44</f>
        <v>0</v>
      </c>
      <c r="W42" s="120">
        <f>+[1]SKB2!W44</f>
        <v>0</v>
      </c>
      <c r="X42" s="120">
        <f>+[1]SKB2!X44</f>
        <v>0</v>
      </c>
      <c r="Y42" s="120">
        <f>+[1]SKB2!Y44</f>
        <v>0</v>
      </c>
      <c r="Z42" s="120">
        <f>+[1]SKB2!Z44</f>
        <v>0</v>
      </c>
      <c r="AA42" s="120">
        <f>+[1]SKB2!AA44</f>
        <v>0</v>
      </c>
      <c r="AB42" s="120">
        <f>+[1]SKB2!AB44</f>
        <v>0</v>
      </c>
      <c r="AC42" s="120">
        <f>+[1]SKB2!AC44</f>
        <v>0</v>
      </c>
      <c r="AD42" s="120">
        <f>+[1]SKB2!AD44</f>
        <v>0</v>
      </c>
      <c r="AE42" s="120">
        <f>+[1]SKB2!AE44</f>
        <v>0</v>
      </c>
      <c r="AF42" s="120">
        <f>+[1]SKB2!AF44</f>
        <v>0</v>
      </c>
      <c r="AG42" s="120">
        <f>+[1]SKB2!AG44</f>
        <v>0</v>
      </c>
      <c r="AH42" s="120">
        <f>+[1]SKB2!AH44</f>
        <v>0</v>
      </c>
      <c r="AI42" s="120">
        <f>+[1]SKB2!AI44</f>
        <v>0</v>
      </c>
      <c r="AJ42" s="120">
        <f>+[1]SKB2!AJ44</f>
        <v>0</v>
      </c>
    </row>
    <row r="43" spans="1:36">
      <c r="A43" s="120">
        <f>+[1]SKB2!A45</f>
        <v>0</v>
      </c>
      <c r="B43" s="120">
        <f>+[1]SKB2!B45</f>
        <v>0</v>
      </c>
      <c r="C43" s="120">
        <f>+[1]SKB2!C45</f>
        <v>0</v>
      </c>
      <c r="D43" s="120">
        <f>+[1]SKB2!D45</f>
        <v>0</v>
      </c>
      <c r="E43" s="120">
        <f>+[1]SKB2!E45</f>
        <v>0</v>
      </c>
      <c r="F43" s="120">
        <f>+[1]SKB2!F45</f>
        <v>0</v>
      </c>
      <c r="G43" s="120">
        <f>+[1]SKB2!G45</f>
        <v>0</v>
      </c>
      <c r="H43" s="120">
        <f>+[1]SKB2!H45</f>
        <v>0</v>
      </c>
      <c r="I43" s="120">
        <f>+[1]SKB2!I45</f>
        <v>0</v>
      </c>
      <c r="J43" s="120">
        <f>+[1]SKB2!J45</f>
        <v>0</v>
      </c>
      <c r="K43" s="120">
        <f>+[1]SKB2!K45</f>
        <v>0</v>
      </c>
      <c r="L43" s="120">
        <f>+[1]SKB2!L45</f>
        <v>0</v>
      </c>
      <c r="M43" s="120">
        <f>+[1]SKB2!M45</f>
        <v>0</v>
      </c>
      <c r="N43" s="120">
        <f>+[1]SKB2!N45</f>
        <v>0</v>
      </c>
      <c r="O43" s="120">
        <f>+[1]SKB2!O45</f>
        <v>0</v>
      </c>
      <c r="P43" s="120">
        <f>+[1]SKB2!P45</f>
        <v>0</v>
      </c>
      <c r="Q43" s="120">
        <f>+[1]SKB2!Q45</f>
        <v>0</v>
      </c>
      <c r="R43" s="120">
        <f>+[1]SKB2!R45</f>
        <v>0</v>
      </c>
      <c r="S43" s="120">
        <f>+[1]SKB2!S45</f>
        <v>0</v>
      </c>
      <c r="T43" s="120">
        <f>+[1]SKB2!T45</f>
        <v>0</v>
      </c>
      <c r="U43" s="120">
        <f>+[1]SKB2!U45</f>
        <v>0</v>
      </c>
      <c r="V43" s="120">
        <f>+[1]SKB2!V45</f>
        <v>0</v>
      </c>
      <c r="W43" s="120">
        <f>+[1]SKB2!W45</f>
        <v>0</v>
      </c>
      <c r="X43" s="120">
        <f>+[1]SKB2!X45</f>
        <v>0</v>
      </c>
      <c r="Y43" s="120">
        <f>+[1]SKB2!Y45</f>
        <v>0</v>
      </c>
      <c r="Z43" s="120">
        <f>+[1]SKB2!Z45</f>
        <v>0</v>
      </c>
      <c r="AA43" s="120">
        <f>+[1]SKB2!AA45</f>
        <v>0</v>
      </c>
      <c r="AB43" s="120">
        <f>+[1]SKB2!AB45</f>
        <v>0</v>
      </c>
      <c r="AC43" s="120">
        <f>+[1]SKB2!AC45</f>
        <v>0</v>
      </c>
      <c r="AD43" s="120">
        <f>+[1]SKB2!AD45</f>
        <v>0</v>
      </c>
      <c r="AE43" s="120">
        <f>+[1]SKB2!AE45</f>
        <v>0</v>
      </c>
      <c r="AF43" s="120">
        <f>+[1]SKB2!AF45</f>
        <v>0</v>
      </c>
      <c r="AG43" s="120">
        <f>+[1]SKB2!AG45</f>
        <v>0</v>
      </c>
      <c r="AH43" s="120">
        <f>+[1]SKB2!AH45</f>
        <v>0</v>
      </c>
      <c r="AI43" s="120">
        <f>+[1]SKB2!AI45</f>
        <v>0</v>
      </c>
      <c r="AJ43" s="120">
        <f>+[1]SKB2!AJ45</f>
        <v>0</v>
      </c>
    </row>
    <row r="44" spans="1:36">
      <c r="A44" s="120">
        <f>+[1]SKB2!A46</f>
        <v>0</v>
      </c>
      <c r="B44" s="120">
        <f>+[1]SKB2!B46</f>
        <v>0</v>
      </c>
      <c r="C44" s="120">
        <f>+[1]SKB2!C46</f>
        <v>0</v>
      </c>
      <c r="D44" s="120">
        <f>+[1]SKB2!D46</f>
        <v>0</v>
      </c>
      <c r="E44" s="120">
        <f>+[1]SKB2!E46</f>
        <v>0</v>
      </c>
      <c r="F44" s="120">
        <f>+[1]SKB2!F46</f>
        <v>0</v>
      </c>
      <c r="G44" s="120">
        <f>+[1]SKB2!G46</f>
        <v>0</v>
      </c>
      <c r="H44" s="120">
        <f>+[1]SKB2!H46</f>
        <v>0</v>
      </c>
      <c r="I44" s="120">
        <f>+[1]SKB2!I46</f>
        <v>0</v>
      </c>
      <c r="J44" s="120">
        <f>+[1]SKB2!J46</f>
        <v>0</v>
      </c>
      <c r="K44" s="120">
        <f>+[1]SKB2!K46</f>
        <v>0</v>
      </c>
      <c r="L44" s="120">
        <f>+[1]SKB2!L46</f>
        <v>0</v>
      </c>
      <c r="M44" s="120">
        <f>+[1]SKB2!M46</f>
        <v>0</v>
      </c>
      <c r="N44" s="120">
        <f>+[1]SKB2!N46</f>
        <v>0</v>
      </c>
      <c r="O44" s="120">
        <f>+[1]SKB2!O46</f>
        <v>0</v>
      </c>
      <c r="P44" s="120">
        <f>+[1]SKB2!P46</f>
        <v>0</v>
      </c>
      <c r="Q44" s="120">
        <f>+[1]SKB2!Q46</f>
        <v>0</v>
      </c>
      <c r="R44" s="120">
        <f>+[1]SKB2!R46</f>
        <v>0</v>
      </c>
      <c r="S44" s="120">
        <f>+[1]SKB2!S46</f>
        <v>0</v>
      </c>
      <c r="T44" s="120">
        <f>+[1]SKB2!T46</f>
        <v>0</v>
      </c>
      <c r="U44" s="120">
        <f>+[1]SKB2!U46</f>
        <v>0</v>
      </c>
      <c r="V44" s="120">
        <f>+[1]SKB2!V46</f>
        <v>0</v>
      </c>
      <c r="W44" s="120">
        <f>+[1]SKB2!W46</f>
        <v>0</v>
      </c>
      <c r="X44" s="120">
        <f>+[1]SKB2!X46</f>
        <v>0</v>
      </c>
      <c r="Y44" s="120">
        <f>+[1]SKB2!Y46</f>
        <v>0</v>
      </c>
      <c r="Z44" s="120">
        <f>+[1]SKB2!Z46</f>
        <v>0</v>
      </c>
      <c r="AA44" s="120">
        <f>+[1]SKB2!AA46</f>
        <v>0</v>
      </c>
      <c r="AB44" s="120">
        <f>+[1]SKB2!AB46</f>
        <v>0</v>
      </c>
      <c r="AC44" s="120">
        <f>+[1]SKB2!AC46</f>
        <v>0</v>
      </c>
      <c r="AD44" s="120">
        <f>+[1]SKB2!AD46</f>
        <v>0</v>
      </c>
      <c r="AE44" s="120">
        <f>+[1]SKB2!AE46</f>
        <v>0</v>
      </c>
      <c r="AF44" s="120">
        <f>+[1]SKB2!AF46</f>
        <v>0</v>
      </c>
      <c r="AG44" s="120">
        <f>+[1]SKB2!AG46</f>
        <v>0</v>
      </c>
      <c r="AH44" s="120">
        <f>+[1]SKB2!AH46</f>
        <v>0</v>
      </c>
      <c r="AI44" s="120">
        <f>+[1]SKB2!AI46</f>
        <v>0</v>
      </c>
      <c r="AJ44" s="120">
        <f>+[1]SKB2!AJ46</f>
        <v>0</v>
      </c>
    </row>
    <row r="45" spans="1:36">
      <c r="A45" s="120">
        <f>+[1]SKB2!A47</f>
        <v>0</v>
      </c>
      <c r="B45" s="120">
        <f>+[1]SKB2!B47</f>
        <v>0</v>
      </c>
      <c r="C45" s="120">
        <f>+[1]SKB2!C47</f>
        <v>0</v>
      </c>
      <c r="D45" s="120">
        <f>+[1]SKB2!D47</f>
        <v>0</v>
      </c>
      <c r="E45" s="120">
        <f>+[1]SKB2!E47</f>
        <v>0</v>
      </c>
      <c r="F45" s="120">
        <f>+[1]SKB2!F47</f>
        <v>0</v>
      </c>
      <c r="G45" s="120">
        <f>+[1]SKB2!G47</f>
        <v>0</v>
      </c>
      <c r="H45" s="120">
        <f>+[1]SKB2!H47</f>
        <v>0</v>
      </c>
      <c r="I45" s="120">
        <f>+[1]SKB2!I47</f>
        <v>0</v>
      </c>
      <c r="J45" s="120">
        <f>+[1]SKB2!J47</f>
        <v>0</v>
      </c>
      <c r="K45" s="120">
        <f>+[1]SKB2!K47</f>
        <v>0</v>
      </c>
      <c r="L45" s="120">
        <f>+[1]SKB2!L47</f>
        <v>0</v>
      </c>
      <c r="M45" s="120">
        <f>+[1]SKB2!M47</f>
        <v>0</v>
      </c>
      <c r="N45" s="120">
        <f>+[1]SKB2!N47</f>
        <v>0</v>
      </c>
      <c r="O45" s="120">
        <f>+[1]SKB2!O47</f>
        <v>0</v>
      </c>
      <c r="P45" s="120">
        <f>+[1]SKB2!P47</f>
        <v>0</v>
      </c>
      <c r="Q45" s="120">
        <f>+[1]SKB2!Q47</f>
        <v>0</v>
      </c>
      <c r="R45" s="120">
        <f>+[1]SKB2!R47</f>
        <v>0</v>
      </c>
      <c r="S45" s="120">
        <f>+[1]SKB2!S47</f>
        <v>0</v>
      </c>
      <c r="T45" s="120">
        <f>+[1]SKB2!T47</f>
        <v>0</v>
      </c>
      <c r="U45" s="120">
        <f>+[1]SKB2!U47</f>
        <v>0</v>
      </c>
      <c r="V45" s="120">
        <f>+[1]SKB2!V47</f>
        <v>0</v>
      </c>
      <c r="W45" s="120">
        <f>+[1]SKB2!W47</f>
        <v>0</v>
      </c>
      <c r="X45" s="120">
        <f>+[1]SKB2!X47</f>
        <v>0</v>
      </c>
      <c r="Y45" s="120">
        <f>+[1]SKB2!Y47</f>
        <v>0</v>
      </c>
      <c r="Z45" s="120">
        <f>+[1]SKB2!Z47</f>
        <v>0</v>
      </c>
      <c r="AA45" s="120">
        <f>+[1]SKB2!AA47</f>
        <v>0</v>
      </c>
      <c r="AB45" s="120">
        <f>+[1]SKB2!AB47</f>
        <v>0</v>
      </c>
      <c r="AC45" s="120">
        <f>+[1]SKB2!AC47</f>
        <v>0</v>
      </c>
      <c r="AD45" s="120">
        <f>+[1]SKB2!AD47</f>
        <v>0</v>
      </c>
      <c r="AE45" s="120">
        <f>+[1]SKB2!AE47</f>
        <v>0</v>
      </c>
      <c r="AF45" s="120">
        <f>+[1]SKB2!AF47</f>
        <v>0</v>
      </c>
      <c r="AG45" s="120">
        <f>+[1]SKB2!AG47</f>
        <v>0</v>
      </c>
      <c r="AH45" s="120">
        <f>+[1]SKB2!AH47</f>
        <v>0</v>
      </c>
      <c r="AI45" s="120">
        <f>+[1]SKB2!AI47</f>
        <v>0</v>
      </c>
      <c r="AJ45" s="120">
        <f>+[1]SKB2!AJ47</f>
        <v>0</v>
      </c>
    </row>
    <row r="46" spans="1:36">
      <c r="A46" s="120">
        <f>+[1]SKB2!A48</f>
        <v>0</v>
      </c>
      <c r="B46" s="120">
        <f>+[1]SKB2!B48</f>
        <v>0</v>
      </c>
      <c r="C46" s="120">
        <f>+[1]SKB2!C48</f>
        <v>0</v>
      </c>
      <c r="D46" s="120">
        <f>+[1]SKB2!D48</f>
        <v>0</v>
      </c>
      <c r="E46" s="120">
        <f>+[1]SKB2!E48</f>
        <v>0</v>
      </c>
      <c r="F46" s="120">
        <f>+[1]SKB2!F48</f>
        <v>0</v>
      </c>
      <c r="G46" s="120">
        <f>+[1]SKB2!G48</f>
        <v>0</v>
      </c>
      <c r="H46" s="120">
        <f>+[1]SKB2!H48</f>
        <v>0</v>
      </c>
      <c r="I46" s="120">
        <f>+[1]SKB2!I48</f>
        <v>0</v>
      </c>
      <c r="J46" s="120">
        <f>+[1]SKB2!J48</f>
        <v>0</v>
      </c>
      <c r="K46" s="120">
        <f>+[1]SKB2!K48</f>
        <v>0</v>
      </c>
      <c r="L46" s="120">
        <f>+[1]SKB2!L48</f>
        <v>0</v>
      </c>
      <c r="M46" s="120">
        <f>+[1]SKB2!M48</f>
        <v>0</v>
      </c>
      <c r="N46" s="120">
        <f>+[1]SKB2!N48</f>
        <v>0</v>
      </c>
      <c r="O46" s="120">
        <f>+[1]SKB2!O48</f>
        <v>0</v>
      </c>
      <c r="P46" s="120">
        <f>+[1]SKB2!P48</f>
        <v>0</v>
      </c>
      <c r="Q46" s="120">
        <f>+[1]SKB2!Q48</f>
        <v>0</v>
      </c>
      <c r="R46" s="120">
        <f>+[1]SKB2!R48</f>
        <v>0</v>
      </c>
      <c r="S46" s="120">
        <f>+[1]SKB2!S48</f>
        <v>0</v>
      </c>
      <c r="T46" s="120">
        <f>+[1]SKB2!T48</f>
        <v>0</v>
      </c>
      <c r="U46" s="120">
        <f>+[1]SKB2!U48</f>
        <v>0</v>
      </c>
      <c r="V46" s="120">
        <f>+[1]SKB2!V48</f>
        <v>0</v>
      </c>
      <c r="W46" s="120">
        <f>+[1]SKB2!W48</f>
        <v>0</v>
      </c>
      <c r="X46" s="120">
        <f>+[1]SKB2!X48</f>
        <v>0</v>
      </c>
      <c r="Y46" s="120">
        <f>+[1]SKB2!Y48</f>
        <v>0</v>
      </c>
      <c r="Z46" s="120">
        <f>+[1]SKB2!Z48</f>
        <v>0</v>
      </c>
      <c r="AA46" s="120">
        <f>+[1]SKB2!AA48</f>
        <v>0</v>
      </c>
      <c r="AB46" s="120">
        <f>+[1]SKB2!AB48</f>
        <v>0</v>
      </c>
      <c r="AC46" s="120">
        <f>+[1]SKB2!AC48</f>
        <v>0</v>
      </c>
      <c r="AD46" s="120">
        <f>+[1]SKB2!AD48</f>
        <v>0</v>
      </c>
      <c r="AE46" s="120">
        <f>+[1]SKB2!AE48</f>
        <v>0</v>
      </c>
      <c r="AF46" s="120">
        <f>+[1]SKB2!AF48</f>
        <v>0</v>
      </c>
      <c r="AG46" s="120">
        <f>+[1]SKB2!AG48</f>
        <v>0</v>
      </c>
      <c r="AH46" s="120">
        <f>+[1]SKB2!AH48</f>
        <v>0</v>
      </c>
      <c r="AI46" s="120">
        <f>+[1]SKB2!AI48</f>
        <v>0</v>
      </c>
      <c r="AJ46" s="120">
        <f>+[1]SKB2!AJ48</f>
        <v>0</v>
      </c>
    </row>
    <row r="47" spans="1:36">
      <c r="A47" s="120">
        <f>+[1]SKB2!A49</f>
        <v>0</v>
      </c>
      <c r="B47" s="120">
        <f>+[1]SKB2!B49</f>
        <v>0</v>
      </c>
      <c r="C47" s="120">
        <f>+[1]SKB2!C49</f>
        <v>0</v>
      </c>
      <c r="D47" s="120">
        <f>+[1]SKB2!D49</f>
        <v>0</v>
      </c>
      <c r="E47" s="120">
        <f>+[1]SKB2!E49</f>
        <v>0</v>
      </c>
      <c r="F47" s="120">
        <f>+[1]SKB2!F49</f>
        <v>0</v>
      </c>
      <c r="G47" s="120">
        <f>+[1]SKB2!G49</f>
        <v>0</v>
      </c>
      <c r="H47" s="120">
        <f>+[1]SKB2!H49</f>
        <v>0</v>
      </c>
      <c r="I47" s="120">
        <f>+[1]SKB2!I49</f>
        <v>0</v>
      </c>
      <c r="J47" s="120">
        <f>+[1]SKB2!J49</f>
        <v>0</v>
      </c>
      <c r="K47" s="120">
        <f>+[1]SKB2!K49</f>
        <v>0</v>
      </c>
      <c r="L47" s="120">
        <f>+[1]SKB2!L49</f>
        <v>0</v>
      </c>
      <c r="M47" s="120">
        <f>+[1]SKB2!M49</f>
        <v>0</v>
      </c>
      <c r="N47" s="120">
        <f>+[1]SKB2!N49</f>
        <v>0</v>
      </c>
      <c r="O47" s="120">
        <f>+[1]SKB2!O49</f>
        <v>0</v>
      </c>
      <c r="P47" s="120">
        <f>+[1]SKB2!P49</f>
        <v>0</v>
      </c>
      <c r="Q47" s="120">
        <f>+[1]SKB2!Q49</f>
        <v>0</v>
      </c>
      <c r="R47" s="120">
        <f>+[1]SKB2!R49</f>
        <v>0</v>
      </c>
      <c r="S47" s="120">
        <f>+[1]SKB2!S49</f>
        <v>0</v>
      </c>
      <c r="T47" s="120">
        <f>+[1]SKB2!T49</f>
        <v>0</v>
      </c>
      <c r="U47" s="120">
        <f>+[1]SKB2!U49</f>
        <v>0</v>
      </c>
      <c r="V47" s="120">
        <f>+[1]SKB2!V49</f>
        <v>0</v>
      </c>
      <c r="W47" s="120">
        <f>+[1]SKB2!W49</f>
        <v>0</v>
      </c>
      <c r="X47" s="120">
        <f>+[1]SKB2!X49</f>
        <v>0</v>
      </c>
      <c r="Y47" s="120">
        <f>+[1]SKB2!Y49</f>
        <v>0</v>
      </c>
      <c r="Z47" s="120">
        <f>+[1]SKB2!Z49</f>
        <v>0</v>
      </c>
      <c r="AA47" s="120">
        <f>+[1]SKB2!AA49</f>
        <v>0</v>
      </c>
      <c r="AB47" s="120">
        <f>+[1]SKB2!AB49</f>
        <v>0</v>
      </c>
      <c r="AC47" s="120">
        <f>+[1]SKB2!AC49</f>
        <v>0</v>
      </c>
      <c r="AD47" s="120">
        <f>+[1]SKB2!AD49</f>
        <v>0</v>
      </c>
      <c r="AE47" s="120">
        <f>+[1]SKB2!AE49</f>
        <v>0</v>
      </c>
      <c r="AF47" s="120">
        <f>+[1]SKB2!AF49</f>
        <v>0</v>
      </c>
      <c r="AG47" s="120">
        <f>+[1]SKB2!AG49</f>
        <v>0</v>
      </c>
      <c r="AH47" s="120">
        <f>+[1]SKB2!AH49</f>
        <v>0</v>
      </c>
      <c r="AI47" s="120">
        <f>+[1]SKB2!AI49</f>
        <v>0</v>
      </c>
      <c r="AJ47" s="120">
        <f>+[1]SKB2!AJ49</f>
        <v>0</v>
      </c>
    </row>
    <row r="48" spans="1:36">
      <c r="A48" s="120">
        <f>+[1]SKB2!A50</f>
        <v>0</v>
      </c>
      <c r="B48" s="120">
        <f>+[1]SKB2!B50</f>
        <v>0</v>
      </c>
      <c r="C48" s="120">
        <f>+[1]SKB2!C50</f>
        <v>0</v>
      </c>
      <c r="D48" s="120">
        <f>+[1]SKB2!D50</f>
        <v>0</v>
      </c>
      <c r="E48" s="120">
        <f>+[1]SKB2!E50</f>
        <v>0</v>
      </c>
      <c r="F48" s="120">
        <f>+[1]SKB2!F50</f>
        <v>0</v>
      </c>
      <c r="G48" s="120">
        <f>+[1]SKB2!G50</f>
        <v>0</v>
      </c>
      <c r="H48" s="120">
        <f>+[1]SKB2!H50</f>
        <v>0</v>
      </c>
      <c r="I48" s="120">
        <f>+[1]SKB2!I50</f>
        <v>0</v>
      </c>
      <c r="J48" s="120">
        <f>+[1]SKB2!J50</f>
        <v>0</v>
      </c>
      <c r="K48" s="120">
        <f>+[1]SKB2!K50</f>
        <v>0</v>
      </c>
      <c r="L48" s="120">
        <f>+[1]SKB2!L50</f>
        <v>0</v>
      </c>
      <c r="M48" s="120">
        <f>+[1]SKB2!M50</f>
        <v>0</v>
      </c>
      <c r="N48" s="120">
        <f>+[1]SKB2!N50</f>
        <v>0</v>
      </c>
      <c r="O48" s="120">
        <f>+[1]SKB2!O50</f>
        <v>0</v>
      </c>
      <c r="P48" s="120">
        <f>+[1]SKB2!P50</f>
        <v>0</v>
      </c>
      <c r="Q48" s="120">
        <f>+[1]SKB2!Q50</f>
        <v>0</v>
      </c>
      <c r="R48" s="120">
        <f>+[1]SKB2!R50</f>
        <v>0</v>
      </c>
      <c r="S48" s="120">
        <f>+[1]SKB2!S50</f>
        <v>0</v>
      </c>
      <c r="T48" s="120">
        <f>+[1]SKB2!T50</f>
        <v>0</v>
      </c>
      <c r="U48" s="120">
        <f>+[1]SKB2!U50</f>
        <v>0</v>
      </c>
      <c r="V48" s="120">
        <f>+[1]SKB2!V50</f>
        <v>0</v>
      </c>
      <c r="W48" s="120">
        <f>+[1]SKB2!W50</f>
        <v>0</v>
      </c>
      <c r="X48" s="120">
        <f>+[1]SKB2!X50</f>
        <v>0</v>
      </c>
      <c r="Y48" s="120">
        <f>+[1]SKB2!Y50</f>
        <v>0</v>
      </c>
      <c r="Z48" s="120">
        <f>+[1]SKB2!Z50</f>
        <v>0</v>
      </c>
      <c r="AA48" s="120">
        <f>+[1]SKB2!AA50</f>
        <v>0</v>
      </c>
      <c r="AB48" s="120">
        <f>+[1]SKB2!AB50</f>
        <v>0</v>
      </c>
      <c r="AC48" s="120">
        <f>+[1]SKB2!AC50</f>
        <v>0</v>
      </c>
      <c r="AD48" s="120">
        <f>+[1]SKB2!AD50</f>
        <v>0</v>
      </c>
      <c r="AE48" s="120">
        <f>+[1]SKB2!AE50</f>
        <v>0</v>
      </c>
      <c r="AF48" s="120">
        <f>+[1]SKB2!AF50</f>
        <v>0</v>
      </c>
      <c r="AG48" s="120">
        <f>+[1]SKB2!AG50</f>
        <v>0</v>
      </c>
      <c r="AH48" s="120">
        <f>+[1]SKB2!AH50</f>
        <v>0</v>
      </c>
      <c r="AI48" s="120">
        <f>+[1]SKB2!AI50</f>
        <v>0</v>
      </c>
      <c r="AJ48" s="120">
        <f>+[1]SKB2!AJ50</f>
        <v>0</v>
      </c>
    </row>
    <row r="49" spans="1:36">
      <c r="A49" s="120">
        <f>+[1]SKB2!A51</f>
        <v>0</v>
      </c>
      <c r="B49" s="120">
        <f>+[1]SKB2!B51</f>
        <v>0</v>
      </c>
      <c r="C49" s="120">
        <f>+[1]SKB2!C51</f>
        <v>0</v>
      </c>
      <c r="D49" s="120">
        <f>+[1]SKB2!D51</f>
        <v>0</v>
      </c>
      <c r="E49" s="120">
        <f>+[1]SKB2!E51</f>
        <v>0</v>
      </c>
      <c r="F49" s="120">
        <f>+[1]SKB2!F51</f>
        <v>0</v>
      </c>
      <c r="G49" s="120">
        <f>+[1]SKB2!G51</f>
        <v>0</v>
      </c>
      <c r="H49" s="120">
        <f>+[1]SKB2!H51</f>
        <v>0</v>
      </c>
      <c r="I49" s="120">
        <f>+[1]SKB2!I51</f>
        <v>0</v>
      </c>
      <c r="J49" s="120">
        <f>+[1]SKB2!J51</f>
        <v>0</v>
      </c>
      <c r="K49" s="120">
        <f>+[1]SKB2!K51</f>
        <v>0</v>
      </c>
      <c r="L49" s="120">
        <f>+[1]SKB2!L51</f>
        <v>0</v>
      </c>
      <c r="M49" s="120">
        <f>+[1]SKB2!M51</f>
        <v>0</v>
      </c>
      <c r="N49" s="120">
        <f>+[1]SKB2!N51</f>
        <v>0</v>
      </c>
      <c r="O49" s="120">
        <f>+[1]SKB2!O51</f>
        <v>0</v>
      </c>
      <c r="P49" s="120">
        <f>+[1]SKB2!P51</f>
        <v>0</v>
      </c>
      <c r="Q49" s="120">
        <f>+[1]SKB2!Q51</f>
        <v>0</v>
      </c>
      <c r="R49" s="120">
        <f>+[1]SKB2!R51</f>
        <v>0</v>
      </c>
      <c r="S49" s="120">
        <f>+[1]SKB2!S51</f>
        <v>0</v>
      </c>
      <c r="T49" s="120">
        <f>+[1]SKB2!T51</f>
        <v>0</v>
      </c>
      <c r="U49" s="120">
        <f>+[1]SKB2!U51</f>
        <v>0</v>
      </c>
      <c r="V49" s="120">
        <f>+[1]SKB2!V51</f>
        <v>0</v>
      </c>
      <c r="W49" s="120">
        <f>+[1]SKB2!W51</f>
        <v>0</v>
      </c>
      <c r="X49" s="120">
        <f>+[1]SKB2!X51</f>
        <v>0</v>
      </c>
      <c r="Y49" s="120">
        <f>+[1]SKB2!Y51</f>
        <v>0</v>
      </c>
      <c r="Z49" s="120">
        <f>+[1]SKB2!Z51</f>
        <v>0</v>
      </c>
      <c r="AA49" s="120">
        <f>+[1]SKB2!AA51</f>
        <v>0</v>
      </c>
      <c r="AB49" s="120">
        <f>+[1]SKB2!AB51</f>
        <v>0</v>
      </c>
      <c r="AC49" s="120">
        <f>+[1]SKB2!AC51</f>
        <v>0</v>
      </c>
      <c r="AD49" s="120">
        <f>+[1]SKB2!AD51</f>
        <v>0</v>
      </c>
      <c r="AE49" s="120">
        <f>+[1]SKB2!AE51</f>
        <v>0</v>
      </c>
      <c r="AF49" s="120">
        <f>+[1]SKB2!AF51</f>
        <v>0</v>
      </c>
      <c r="AG49" s="120">
        <f>+[1]SKB2!AG51</f>
        <v>0</v>
      </c>
      <c r="AH49" s="120">
        <f>+[1]SKB2!AH51</f>
        <v>0</v>
      </c>
      <c r="AI49" s="120">
        <f>+[1]SKB2!AI51</f>
        <v>0</v>
      </c>
      <c r="AJ49" s="120">
        <f>+[1]SKB2!AJ51</f>
        <v>0</v>
      </c>
    </row>
    <row r="50" spans="1:36">
      <c r="A50" s="120">
        <f>+[1]SKB2!A52</f>
        <v>0</v>
      </c>
      <c r="B50" s="120">
        <f>+[1]SKB2!B52</f>
        <v>0</v>
      </c>
      <c r="C50" s="120">
        <f>+[1]SKB2!C52</f>
        <v>0</v>
      </c>
      <c r="D50" s="120">
        <f>+[1]SKB2!D52</f>
        <v>0</v>
      </c>
      <c r="E50" s="120">
        <f>+[1]SKB2!E52</f>
        <v>0</v>
      </c>
      <c r="F50" s="120">
        <f>+[1]SKB2!F52</f>
        <v>0</v>
      </c>
      <c r="G50" s="120">
        <f>+[1]SKB2!G52</f>
        <v>0</v>
      </c>
      <c r="H50" s="120">
        <f>+[1]SKB2!H52</f>
        <v>0</v>
      </c>
      <c r="I50" s="120">
        <f>+[1]SKB2!I52</f>
        <v>0</v>
      </c>
      <c r="J50" s="120">
        <f>+[1]SKB2!J52</f>
        <v>0</v>
      </c>
      <c r="K50" s="120">
        <f>+[1]SKB2!K52</f>
        <v>0</v>
      </c>
      <c r="L50" s="120">
        <f>+[1]SKB2!L52</f>
        <v>0</v>
      </c>
      <c r="M50" s="120">
        <f>+[1]SKB2!M52</f>
        <v>0</v>
      </c>
      <c r="N50" s="120">
        <f>+[1]SKB2!N52</f>
        <v>0</v>
      </c>
      <c r="O50" s="120">
        <f>+[1]SKB2!O52</f>
        <v>0</v>
      </c>
      <c r="P50" s="120">
        <f>+[1]SKB2!P52</f>
        <v>0</v>
      </c>
      <c r="Q50" s="120">
        <f>+[1]SKB2!Q52</f>
        <v>0</v>
      </c>
      <c r="R50" s="120">
        <f>+[1]SKB2!R52</f>
        <v>0</v>
      </c>
      <c r="S50" s="120">
        <f>+[1]SKB2!S52</f>
        <v>0</v>
      </c>
      <c r="T50" s="120">
        <f>+[1]SKB2!T52</f>
        <v>0</v>
      </c>
      <c r="U50" s="120">
        <f>+[1]SKB2!U52</f>
        <v>0</v>
      </c>
      <c r="V50" s="120">
        <f>+[1]SKB2!V52</f>
        <v>0</v>
      </c>
      <c r="W50" s="120">
        <f>+[1]SKB2!W52</f>
        <v>0</v>
      </c>
      <c r="X50" s="120">
        <f>+[1]SKB2!X52</f>
        <v>0</v>
      </c>
      <c r="Y50" s="120">
        <f>+[1]SKB2!Y52</f>
        <v>0</v>
      </c>
      <c r="Z50" s="120">
        <f>+[1]SKB2!Z52</f>
        <v>0</v>
      </c>
      <c r="AA50" s="120">
        <f>+[1]SKB2!AA52</f>
        <v>0</v>
      </c>
      <c r="AB50" s="120">
        <f>+[1]SKB2!AB52</f>
        <v>0</v>
      </c>
      <c r="AC50" s="120">
        <f>+[1]SKB2!AC52</f>
        <v>0</v>
      </c>
      <c r="AD50" s="120">
        <f>+[1]SKB2!AD52</f>
        <v>0</v>
      </c>
      <c r="AE50" s="120">
        <f>+[1]SKB2!AE52</f>
        <v>0</v>
      </c>
      <c r="AF50" s="120">
        <f>+[1]SKB2!AF52</f>
        <v>0</v>
      </c>
      <c r="AG50" s="120">
        <f>+[1]SKB2!AG52</f>
        <v>0</v>
      </c>
      <c r="AH50" s="120">
        <f>+[1]SKB2!AH52</f>
        <v>0</v>
      </c>
      <c r="AI50" s="120">
        <f>+[1]SKB2!AI52</f>
        <v>0</v>
      </c>
      <c r="AJ50" s="120">
        <f>+[1]SKB2!AJ52</f>
        <v>0</v>
      </c>
    </row>
    <row r="51" spans="1:36">
      <c r="A51" s="120">
        <f>+[1]SKB2!A53</f>
        <v>0</v>
      </c>
      <c r="B51" s="120">
        <f>+[1]SKB2!B53</f>
        <v>0</v>
      </c>
      <c r="C51" s="120">
        <f>+[1]SKB2!C53</f>
        <v>0</v>
      </c>
      <c r="D51" s="120">
        <f>+[1]SKB2!D53</f>
        <v>0</v>
      </c>
      <c r="E51" s="120">
        <f>+[1]SKB2!E53</f>
        <v>0</v>
      </c>
      <c r="F51" s="120">
        <f>+[1]SKB2!F53</f>
        <v>0</v>
      </c>
      <c r="G51" s="120">
        <f>+[1]SKB2!G53</f>
        <v>0</v>
      </c>
      <c r="H51" s="120">
        <f>+[1]SKB2!H53</f>
        <v>0</v>
      </c>
      <c r="I51" s="120">
        <f>+[1]SKB2!I53</f>
        <v>0</v>
      </c>
      <c r="J51" s="120">
        <f>+[1]SKB2!J53</f>
        <v>0</v>
      </c>
      <c r="K51" s="120">
        <f>+[1]SKB2!K53</f>
        <v>0</v>
      </c>
      <c r="L51" s="120">
        <f>+[1]SKB2!L53</f>
        <v>0</v>
      </c>
      <c r="M51" s="120">
        <f>+[1]SKB2!M53</f>
        <v>0</v>
      </c>
      <c r="N51" s="120">
        <f>+[1]SKB2!N53</f>
        <v>0</v>
      </c>
      <c r="O51" s="120">
        <f>+[1]SKB2!O53</f>
        <v>0</v>
      </c>
      <c r="P51" s="120">
        <f>+[1]SKB2!P53</f>
        <v>0</v>
      </c>
      <c r="Q51" s="120">
        <f>+[1]SKB2!Q53</f>
        <v>0</v>
      </c>
      <c r="R51" s="120">
        <f>+[1]SKB2!R53</f>
        <v>0</v>
      </c>
      <c r="S51" s="120">
        <f>+[1]SKB2!S53</f>
        <v>0</v>
      </c>
      <c r="T51" s="120">
        <f>+[1]SKB2!T53</f>
        <v>0</v>
      </c>
      <c r="U51" s="120">
        <f>+[1]SKB2!U53</f>
        <v>0</v>
      </c>
      <c r="V51" s="120">
        <f>+[1]SKB2!V53</f>
        <v>0</v>
      </c>
      <c r="W51" s="120">
        <f>+[1]SKB2!W53</f>
        <v>0</v>
      </c>
      <c r="X51" s="120">
        <f>+[1]SKB2!X53</f>
        <v>0</v>
      </c>
      <c r="Y51" s="120">
        <f>+[1]SKB2!Y53</f>
        <v>0</v>
      </c>
      <c r="Z51" s="120">
        <f>+[1]SKB2!Z53</f>
        <v>0</v>
      </c>
      <c r="AA51" s="120">
        <f>+[1]SKB2!AA53</f>
        <v>0</v>
      </c>
      <c r="AB51" s="120">
        <f>+[1]SKB2!AB53</f>
        <v>0</v>
      </c>
      <c r="AC51" s="120">
        <f>+[1]SKB2!AC53</f>
        <v>0</v>
      </c>
      <c r="AD51" s="120">
        <f>+[1]SKB2!AD53</f>
        <v>0</v>
      </c>
      <c r="AE51" s="120">
        <f>+[1]SKB2!AE53</f>
        <v>0</v>
      </c>
      <c r="AF51" s="120">
        <f>+[1]SKB2!AF53</f>
        <v>0</v>
      </c>
      <c r="AG51" s="120">
        <f>+[1]SKB2!AG53</f>
        <v>0</v>
      </c>
      <c r="AH51" s="120">
        <f>+[1]SKB2!AH53</f>
        <v>0</v>
      </c>
      <c r="AI51" s="120">
        <f>+[1]SKB2!AI53</f>
        <v>0</v>
      </c>
      <c r="AJ51" s="120">
        <f>+[1]SKB2!AJ53</f>
        <v>0</v>
      </c>
    </row>
    <row r="52" spans="1:36">
      <c r="A52" s="120">
        <f>+[1]SKB2!A54</f>
        <v>0</v>
      </c>
      <c r="B52" s="120">
        <f>+[1]SKB2!B54</f>
        <v>0</v>
      </c>
      <c r="C52" s="120">
        <f>+[1]SKB2!C54</f>
        <v>0</v>
      </c>
      <c r="D52" s="120">
        <f>+[1]SKB2!D54</f>
        <v>0</v>
      </c>
      <c r="E52" s="120">
        <f>+[1]SKB2!E54</f>
        <v>0</v>
      </c>
      <c r="F52" s="120">
        <f>+[1]SKB2!F54</f>
        <v>0</v>
      </c>
      <c r="G52" s="120">
        <f>+[1]SKB2!G54</f>
        <v>0</v>
      </c>
      <c r="H52" s="120">
        <f>+[1]SKB2!H54</f>
        <v>0</v>
      </c>
      <c r="I52" s="120">
        <f>+[1]SKB2!I54</f>
        <v>0</v>
      </c>
      <c r="J52" s="120">
        <f>+[1]SKB2!J54</f>
        <v>0</v>
      </c>
      <c r="K52" s="120">
        <f>+[1]SKB2!K54</f>
        <v>0</v>
      </c>
      <c r="L52" s="120">
        <f>+[1]SKB2!L54</f>
        <v>0</v>
      </c>
      <c r="M52" s="120">
        <f>+[1]SKB2!M54</f>
        <v>0</v>
      </c>
      <c r="N52" s="120">
        <f>+[1]SKB2!N54</f>
        <v>0</v>
      </c>
      <c r="O52" s="120">
        <f>+[1]SKB2!O54</f>
        <v>0</v>
      </c>
      <c r="P52" s="120">
        <f>+[1]SKB2!P54</f>
        <v>0</v>
      </c>
      <c r="Q52" s="120">
        <f>+[1]SKB2!Q54</f>
        <v>0</v>
      </c>
      <c r="R52" s="120">
        <f>+[1]SKB2!R54</f>
        <v>0</v>
      </c>
      <c r="S52" s="120">
        <f>+[1]SKB2!S54</f>
        <v>0</v>
      </c>
      <c r="T52" s="120">
        <f>+[1]SKB2!T54</f>
        <v>0</v>
      </c>
      <c r="U52" s="120">
        <f>+[1]SKB2!U54</f>
        <v>0</v>
      </c>
      <c r="V52" s="120">
        <f>+[1]SKB2!V54</f>
        <v>0</v>
      </c>
      <c r="W52" s="120">
        <f>+[1]SKB2!W54</f>
        <v>0</v>
      </c>
      <c r="X52" s="120">
        <f>+[1]SKB2!X54</f>
        <v>0</v>
      </c>
      <c r="Y52" s="120">
        <f>+[1]SKB2!Y54</f>
        <v>0</v>
      </c>
      <c r="Z52" s="120">
        <f>+[1]SKB2!Z54</f>
        <v>0</v>
      </c>
      <c r="AA52" s="120">
        <f>+[1]SKB2!AA54</f>
        <v>0</v>
      </c>
      <c r="AB52" s="120">
        <f>+[1]SKB2!AB54</f>
        <v>0</v>
      </c>
      <c r="AC52" s="120">
        <f>+[1]SKB2!AC54</f>
        <v>0</v>
      </c>
      <c r="AD52" s="120">
        <f>+[1]SKB2!AD54</f>
        <v>0</v>
      </c>
      <c r="AE52" s="120">
        <f>+[1]SKB2!AE54</f>
        <v>0</v>
      </c>
      <c r="AF52" s="120">
        <f>+[1]SKB2!AF54</f>
        <v>0</v>
      </c>
      <c r="AG52" s="120">
        <f>+[1]SKB2!AG54</f>
        <v>0</v>
      </c>
      <c r="AH52" s="120">
        <f>+[1]SKB2!AH54</f>
        <v>0</v>
      </c>
      <c r="AI52" s="120">
        <f>+[1]SKB2!AI54</f>
        <v>0</v>
      </c>
      <c r="AJ52" s="120">
        <f>+[1]SKB2!AJ54</f>
        <v>0</v>
      </c>
    </row>
    <row r="54" spans="1:36">
      <c r="A54" s="118" t="s">
        <v>70</v>
      </c>
    </row>
    <row r="55" spans="1:36">
      <c r="A55" s="118" t="s">
        <v>204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6</v>
      </c>
      <c r="D77" s="245">
        <f t="shared" si="0"/>
        <v>103</v>
      </c>
      <c r="E77" s="245">
        <f t="shared" si="0"/>
        <v>28</v>
      </c>
      <c r="F77" s="245">
        <f t="shared" si="0"/>
        <v>8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2</v>
      </c>
      <c r="L77" s="245">
        <f t="shared" si="0"/>
        <v>0</v>
      </c>
      <c r="M77" s="245">
        <f t="shared" si="0"/>
        <v>2</v>
      </c>
      <c r="N77" s="245">
        <f t="shared" si="0"/>
        <v>0</v>
      </c>
      <c r="O77" s="245">
        <f t="shared" si="0"/>
        <v>0</v>
      </c>
      <c r="P77" s="245">
        <f t="shared" si="0"/>
        <v>2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2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10</v>
      </c>
      <c r="Y77" s="245">
        <f t="shared" si="0"/>
        <v>1</v>
      </c>
      <c r="Z77" s="245">
        <f t="shared" si="0"/>
        <v>0</v>
      </c>
      <c r="AA77" s="245">
        <f t="shared" si="0"/>
        <v>1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21</v>
      </c>
      <c r="D78" s="245">
        <f t="shared" si="0"/>
        <v>66</v>
      </c>
      <c r="E78" s="245">
        <f t="shared" si="0"/>
        <v>53</v>
      </c>
      <c r="F78" s="245">
        <f t="shared" si="0"/>
        <v>9</v>
      </c>
      <c r="G78" s="245">
        <f t="shared" si="0"/>
        <v>0</v>
      </c>
      <c r="H78" s="245">
        <f t="shared" si="0"/>
        <v>0</v>
      </c>
      <c r="I78" s="245">
        <f t="shared" si="0"/>
        <v>4</v>
      </c>
      <c r="J78" s="245">
        <f t="shared" si="0"/>
        <v>3</v>
      </c>
      <c r="K78" s="245">
        <f t="shared" si="0"/>
        <v>0</v>
      </c>
      <c r="L78" s="245">
        <f t="shared" si="0"/>
        <v>0</v>
      </c>
      <c r="M78" s="245">
        <f t="shared" si="0"/>
        <v>3</v>
      </c>
      <c r="N78" s="245">
        <f t="shared" si="0"/>
        <v>1</v>
      </c>
      <c r="O78" s="245">
        <f t="shared" si="0"/>
        <v>0</v>
      </c>
      <c r="P78" s="245">
        <f t="shared" si="0"/>
        <v>6</v>
      </c>
      <c r="Q78" s="245">
        <f t="shared" si="0"/>
        <v>0</v>
      </c>
      <c r="R78" s="245">
        <f t="shared" si="0"/>
        <v>3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10</v>
      </c>
      <c r="Y78" s="245">
        <f t="shared" si="0"/>
        <v>1</v>
      </c>
      <c r="Z78" s="245">
        <f t="shared" si="0"/>
        <v>0</v>
      </c>
      <c r="AA78" s="245">
        <f t="shared" si="0"/>
        <v>9</v>
      </c>
      <c r="AB78" s="245">
        <f t="shared" si="0"/>
        <v>4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0"/>
    <pageSetUpPr fitToPage="1"/>
  </sheetPr>
  <dimension ref="A1:AN78"/>
  <sheetViews>
    <sheetView workbookViewId="0">
      <selection activeCell="Q5" sqref="Q5"/>
    </sheetView>
  </sheetViews>
  <sheetFormatPr defaultRowHeight="15"/>
  <cols>
    <col min="2" max="4" width="0" hidden="1" customWidth="1"/>
  </cols>
  <sheetData>
    <row r="1" spans="1:40">
      <c r="A1" s="118" t="s">
        <v>117</v>
      </c>
    </row>
    <row r="3" spans="1:40">
      <c r="A3" s="118" t="s">
        <v>116</v>
      </c>
    </row>
    <row r="4" spans="1:40">
      <c r="A4" s="118" t="s">
        <v>115</v>
      </c>
    </row>
    <row r="5" spans="1:40">
      <c r="A5" s="82" t="s">
        <v>241</v>
      </c>
    </row>
    <row r="6" spans="1:40">
      <c r="A6" s="118" t="s">
        <v>192</v>
      </c>
    </row>
    <row r="8" spans="1:40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 s="147">
        <v>31</v>
      </c>
      <c r="AK8" s="89"/>
      <c r="AL8" s="89"/>
      <c r="AM8" s="89"/>
      <c r="AN8" s="89"/>
    </row>
    <row r="9" spans="1:40">
      <c r="A9" s="120" t="str">
        <f>+[1]SKB3!A11</f>
        <v>Input Qty</v>
      </c>
      <c r="B9" s="120">
        <f>+[1]SKB3!B11</f>
        <v>47678</v>
      </c>
      <c r="C9" s="120">
        <f>+[1]SKB3!C11</f>
        <v>33107</v>
      </c>
      <c r="D9" s="120">
        <f>+[1]SKB3!D11</f>
        <v>26205</v>
      </c>
      <c r="E9" s="120">
        <f>+[1]SKB3!E11</f>
        <v>16145</v>
      </c>
      <c r="F9" s="120">
        <f>+[1]SKB3!F11</f>
        <v>226</v>
      </c>
      <c r="G9" s="120">
        <f>+[1]SKB3!G11</f>
        <v>97</v>
      </c>
      <c r="H9" s="120">
        <f>+[1]SKB3!H11</f>
        <v>108</v>
      </c>
      <c r="I9" s="120">
        <f>+[1]SKB3!I11</f>
        <v>68</v>
      </c>
      <c r="J9" s="120">
        <f>+[1]SKB3!J11</f>
        <v>116</v>
      </c>
      <c r="K9" s="120">
        <f>+[1]SKB3!K11</f>
        <v>54</v>
      </c>
      <c r="L9" s="120">
        <f>+[1]SKB3!L11</f>
        <v>2883</v>
      </c>
      <c r="M9" s="120">
        <f>+[1]SKB3!M11</f>
        <v>2068</v>
      </c>
      <c r="N9" s="120">
        <f>+[1]SKB3!N11</f>
        <v>1531</v>
      </c>
      <c r="O9" s="120">
        <f>+[1]SKB3!O11</f>
        <v>147</v>
      </c>
      <c r="P9" s="120">
        <f>+[1]SKB3!P11</f>
        <v>438</v>
      </c>
      <c r="Q9" s="120">
        <f>+[1]SKB3!Q11</f>
        <v>0</v>
      </c>
      <c r="R9" s="120">
        <f>+[1]SKB3!R11</f>
        <v>126</v>
      </c>
      <c r="S9" s="120">
        <f>+[1]SKB3!S11</f>
        <v>604</v>
      </c>
      <c r="T9" s="120">
        <f>+[1]SKB3!T11</f>
        <v>1515</v>
      </c>
      <c r="U9" s="120">
        <f>+[1]SKB3!U11</f>
        <v>1283</v>
      </c>
      <c r="V9" s="120">
        <f>+[1]SKB3!V11</f>
        <v>13</v>
      </c>
      <c r="W9" s="120">
        <f>+[1]SKB3!W11</f>
        <v>41</v>
      </c>
      <c r="X9" s="120">
        <f>+[1]SKB3!X11</f>
        <v>45</v>
      </c>
      <c r="Y9" s="120">
        <f>+[1]SKB3!Y11</f>
        <v>2891</v>
      </c>
      <c r="Z9" s="120">
        <f>+[1]SKB3!Z11</f>
        <v>1545</v>
      </c>
      <c r="AA9" s="120">
        <f>+[1]SKB3!AA11</f>
        <v>151</v>
      </c>
      <c r="AB9" s="120">
        <f>+[1]SKB3!AB11</f>
        <v>106</v>
      </c>
      <c r="AC9" s="120">
        <f>+[1]SKB3!AC11</f>
        <v>87</v>
      </c>
      <c r="AD9" s="120">
        <f>+[1]SKB3!AD11</f>
        <v>0</v>
      </c>
      <c r="AE9" s="120">
        <f>+[1]SKB3!AE11</f>
        <v>0</v>
      </c>
      <c r="AF9" s="120">
        <f>+[1]SKB3!AF11</f>
        <v>0</v>
      </c>
      <c r="AG9" s="120">
        <f>+[1]SKB3!AG11</f>
        <v>0</v>
      </c>
      <c r="AH9" s="120">
        <f>+[1]SKB3!AH11</f>
        <v>0</v>
      </c>
      <c r="AI9" s="120">
        <f>+[1]SKB3!AI11</f>
        <v>0</v>
      </c>
      <c r="AJ9" s="120">
        <f>+[1]SKB3!AJ11</f>
        <v>0</v>
      </c>
      <c r="AK9" s="89"/>
      <c r="AL9" s="89"/>
      <c r="AM9" s="89"/>
      <c r="AN9" s="89"/>
    </row>
    <row r="10" spans="1:40">
      <c r="A10" s="120" t="str">
        <f>+[1]SKB3!A12</f>
        <v>Output Qty</v>
      </c>
      <c r="B10" s="120">
        <f>+[1]SKB3!B12</f>
        <v>35507</v>
      </c>
      <c r="C10" s="120">
        <f>+[1]SKB3!C12</f>
        <v>27660</v>
      </c>
      <c r="D10" s="120">
        <f>+[1]SKB3!D12</f>
        <v>22029</v>
      </c>
      <c r="E10" s="120">
        <f>+[1]SKB3!E12</f>
        <v>12075</v>
      </c>
      <c r="F10" s="120">
        <f>+[1]SKB3!F12</f>
        <v>0</v>
      </c>
      <c r="G10" s="120">
        <f>+[1]SKB3!G12</f>
        <v>0</v>
      </c>
      <c r="H10" s="120">
        <f>+[1]SKB3!H12</f>
        <v>0</v>
      </c>
      <c r="I10" s="120">
        <f>+[1]SKB3!I12</f>
        <v>0</v>
      </c>
      <c r="J10" s="120">
        <f>+[1]SKB3!J12</f>
        <v>0</v>
      </c>
      <c r="K10" s="120">
        <f>+[1]SKB3!K12</f>
        <v>0</v>
      </c>
      <c r="L10" s="120">
        <f>+[1]SKB3!L12</f>
        <v>2457</v>
      </c>
      <c r="M10" s="120">
        <f>+[1]SKB3!M12</f>
        <v>1788</v>
      </c>
      <c r="N10" s="120">
        <f>+[1]SKB3!N12</f>
        <v>1420</v>
      </c>
      <c r="O10" s="120">
        <f>+[1]SKB3!O12</f>
        <v>0</v>
      </c>
      <c r="P10" s="120">
        <f>+[1]SKB3!P12</f>
        <v>0</v>
      </c>
      <c r="Q10" s="120">
        <f>+[1]SKB3!Q12</f>
        <v>0</v>
      </c>
      <c r="R10" s="120">
        <f>+[1]SKB3!R12</f>
        <v>0</v>
      </c>
      <c r="S10" s="120">
        <f>+[1]SKB3!S12</f>
        <v>492</v>
      </c>
      <c r="T10" s="120">
        <f>+[1]SKB3!T12</f>
        <v>1440</v>
      </c>
      <c r="U10" s="120">
        <f>+[1]SKB3!U12</f>
        <v>428</v>
      </c>
      <c r="V10" s="120">
        <f>+[1]SKB3!V12</f>
        <v>0</v>
      </c>
      <c r="W10" s="120">
        <f>+[1]SKB3!W12</f>
        <v>0</v>
      </c>
      <c r="X10" s="120">
        <f>+[1]SKB3!X12</f>
        <v>0</v>
      </c>
      <c r="Y10" s="120">
        <f>+[1]SKB3!Y12</f>
        <v>2819</v>
      </c>
      <c r="Z10" s="120">
        <f>+[1]SKB3!Z12</f>
        <v>1177</v>
      </c>
      <c r="AA10" s="120">
        <f>+[1]SKB3!AA12</f>
        <v>54</v>
      </c>
      <c r="AB10" s="120">
        <f>+[1]SKB3!AB12</f>
        <v>0</v>
      </c>
      <c r="AC10" s="120">
        <f>+[1]SKB3!AC12</f>
        <v>0</v>
      </c>
      <c r="AD10" s="120">
        <f>+[1]SKB3!AD12</f>
        <v>0</v>
      </c>
      <c r="AE10" s="120">
        <f>+[1]SKB3!AE12</f>
        <v>0</v>
      </c>
      <c r="AF10" s="120">
        <f>+[1]SKB3!AF12</f>
        <v>0</v>
      </c>
      <c r="AG10" s="120">
        <f>+[1]SKB3!AG12</f>
        <v>0</v>
      </c>
      <c r="AH10" s="120">
        <f>+[1]SKB3!AH12</f>
        <v>0</v>
      </c>
      <c r="AI10" s="120">
        <f>+[1]SKB3!AI12</f>
        <v>0</v>
      </c>
      <c r="AJ10" s="120">
        <f>+[1]SKB3!AJ12</f>
        <v>0</v>
      </c>
      <c r="AK10" s="89"/>
      <c r="AL10" s="89"/>
      <c r="AM10" s="89"/>
      <c r="AN10" s="89"/>
    </row>
    <row r="11" spans="1:40">
      <c r="A11" s="120" t="str">
        <f>+[1]SKB3!A13</f>
        <v>Reject Qty</v>
      </c>
      <c r="B11" s="120">
        <f>+[1]SKB3!B13</f>
        <v>12171</v>
      </c>
      <c r="C11" s="120">
        <f>+[1]SKB3!C13</f>
        <v>5447</v>
      </c>
      <c r="D11" s="120">
        <f>+[1]SKB3!D13</f>
        <v>4176</v>
      </c>
      <c r="E11" s="120">
        <f>+[1]SKB3!E13</f>
        <v>4070</v>
      </c>
      <c r="F11" s="120">
        <f>+[1]SKB3!F13</f>
        <v>226</v>
      </c>
      <c r="G11" s="120">
        <f>+[1]SKB3!G13</f>
        <v>97</v>
      </c>
      <c r="H11" s="120">
        <f>+[1]SKB3!H13</f>
        <v>108</v>
      </c>
      <c r="I11" s="120">
        <f>+[1]SKB3!I13</f>
        <v>68</v>
      </c>
      <c r="J11" s="120">
        <f>+[1]SKB3!J13</f>
        <v>116</v>
      </c>
      <c r="K11" s="120">
        <f>+[1]SKB3!K13</f>
        <v>54</v>
      </c>
      <c r="L11" s="120">
        <f>+[1]SKB3!L13</f>
        <v>426</v>
      </c>
      <c r="M11" s="120">
        <f>+[1]SKB3!M13</f>
        <v>280</v>
      </c>
      <c r="N11" s="120">
        <f>+[1]SKB3!N13</f>
        <v>111</v>
      </c>
      <c r="O11" s="120">
        <f>+[1]SKB3!O13</f>
        <v>147</v>
      </c>
      <c r="P11" s="120">
        <f>+[1]SKB3!P13</f>
        <v>438</v>
      </c>
      <c r="Q11" s="120">
        <f>+[1]SKB3!Q13</f>
        <v>0</v>
      </c>
      <c r="R11" s="120">
        <f>+[1]SKB3!R13</f>
        <v>126</v>
      </c>
      <c r="S11" s="120">
        <f>+[1]SKB3!S13</f>
        <v>112</v>
      </c>
      <c r="T11" s="120">
        <f>+[1]SKB3!T13</f>
        <v>75</v>
      </c>
      <c r="U11" s="120">
        <f>+[1]SKB3!U13</f>
        <v>855</v>
      </c>
      <c r="V11" s="120">
        <f>+[1]SKB3!V13</f>
        <v>13</v>
      </c>
      <c r="W11" s="120">
        <f>+[1]SKB3!W13</f>
        <v>41</v>
      </c>
      <c r="X11" s="120">
        <f>+[1]SKB3!X13</f>
        <v>45</v>
      </c>
      <c r="Y11" s="120">
        <f>+[1]SKB3!Y13</f>
        <v>72</v>
      </c>
      <c r="Z11" s="120">
        <f>+[1]SKB3!Z13</f>
        <v>368</v>
      </c>
      <c r="AA11" s="120">
        <f>+[1]SKB3!AA13</f>
        <v>97</v>
      </c>
      <c r="AB11" s="120">
        <f>+[1]SKB3!AB13</f>
        <v>106</v>
      </c>
      <c r="AC11" s="120">
        <f>+[1]SKB3!AC13</f>
        <v>87</v>
      </c>
      <c r="AD11" s="120">
        <f>+[1]SKB3!AD13</f>
        <v>0</v>
      </c>
      <c r="AE11" s="120">
        <f>+[1]SKB3!AE13</f>
        <v>0</v>
      </c>
      <c r="AF11" s="120">
        <f>+[1]SKB3!AF13</f>
        <v>0</v>
      </c>
      <c r="AG11" s="120">
        <f>+[1]SKB3!AG13</f>
        <v>0</v>
      </c>
      <c r="AH11" s="120">
        <f>+[1]SKB3!AH13</f>
        <v>0</v>
      </c>
      <c r="AI11" s="120">
        <f>+[1]SKB3!AI13</f>
        <v>0</v>
      </c>
      <c r="AJ11" s="120">
        <f>+[1]SKB3!AJ13</f>
        <v>0</v>
      </c>
      <c r="AK11" s="89"/>
      <c r="AL11" s="89"/>
      <c r="AM11" s="89"/>
      <c r="AN11" s="89"/>
    </row>
    <row r="12" spans="1:40">
      <c r="A12" s="120" t="str">
        <f>+[1]SKB3!A14</f>
        <v>%Yield NG</v>
      </c>
      <c r="B12" s="120">
        <f>+[1]SKB3!B14</f>
        <v>25.527496958765049</v>
      </c>
      <c r="C12" s="120">
        <f>+[1]SKB3!C14</f>
        <v>16.452713927568187</v>
      </c>
      <c r="D12" s="120">
        <f>+[1]SKB3!D14</f>
        <v>15.935890097309674</v>
      </c>
      <c r="E12" s="120">
        <f>+[1]SKB3!E14</f>
        <v>25.209043047383091</v>
      </c>
      <c r="F12" s="120">
        <f>+[1]SKB3!F14</f>
        <v>100</v>
      </c>
      <c r="G12" s="120">
        <f>+[1]SKB3!G14</f>
        <v>100</v>
      </c>
      <c r="H12" s="120">
        <f>+[1]SKB3!H14</f>
        <v>100</v>
      </c>
      <c r="I12" s="120">
        <f>+[1]SKB3!I14</f>
        <v>100</v>
      </c>
      <c r="J12" s="120">
        <f>+[1]SKB3!J14</f>
        <v>100</v>
      </c>
      <c r="K12" s="120">
        <f>+[1]SKB3!K14</f>
        <v>100</v>
      </c>
      <c r="L12" s="120">
        <f>+[1]SKB3!L14</f>
        <v>14.776274713839751</v>
      </c>
      <c r="M12" s="120">
        <f>+[1]SKB3!M14</f>
        <v>13.539651837524177</v>
      </c>
      <c r="N12" s="120">
        <f>+[1]SKB3!N14</f>
        <v>7.2501632919660359</v>
      </c>
      <c r="O12" s="120">
        <f>+[1]SKB3!O14</f>
        <v>100</v>
      </c>
      <c r="P12" s="120">
        <f>+[1]SKB3!P14</f>
        <v>100</v>
      </c>
      <c r="Q12" s="120">
        <f>+[1]SKB3!Q14</f>
        <v>0</v>
      </c>
      <c r="R12" s="120">
        <f>+[1]SKB3!R14</f>
        <v>100</v>
      </c>
      <c r="S12" s="120">
        <f>+[1]SKB3!S14</f>
        <v>18.543046357615893</v>
      </c>
      <c r="T12" s="120">
        <f>+[1]SKB3!T14</f>
        <v>4.9504950495049505</v>
      </c>
      <c r="U12" s="120">
        <f>+[1]SKB3!U14</f>
        <v>66.640685892439606</v>
      </c>
      <c r="V12" s="120">
        <f>+[1]SKB3!V14</f>
        <v>100</v>
      </c>
      <c r="W12" s="120">
        <f>+[1]SKB3!W14</f>
        <v>100</v>
      </c>
      <c r="X12" s="120">
        <f>+[1]SKB3!X14</f>
        <v>100</v>
      </c>
      <c r="Y12" s="120">
        <f>+[1]SKB3!Y14</f>
        <v>2.4904877205119336</v>
      </c>
      <c r="Z12" s="120">
        <f>+[1]SKB3!Z14</f>
        <v>23.818770226537218</v>
      </c>
      <c r="AA12" s="120">
        <f>+[1]SKB3!AA14</f>
        <v>64.238410596026483</v>
      </c>
      <c r="AB12" s="120">
        <f>+[1]SKB3!AB14</f>
        <v>100</v>
      </c>
      <c r="AC12" s="120">
        <f>+[1]SKB3!AC14</f>
        <v>100</v>
      </c>
      <c r="AD12" s="120">
        <f>+[1]SKB3!AD14</f>
        <v>0</v>
      </c>
      <c r="AE12" s="120">
        <f>+[1]SKB3!AE14</f>
        <v>0</v>
      </c>
      <c r="AF12" s="120">
        <f>+[1]SKB3!AF14</f>
        <v>0</v>
      </c>
      <c r="AG12" s="120">
        <f>+[1]SKB3!AG14</f>
        <v>0</v>
      </c>
      <c r="AH12" s="120">
        <f>+[1]SKB3!AH14</f>
        <v>0</v>
      </c>
      <c r="AI12" s="120">
        <f>+[1]SKB3!AI14</f>
        <v>0</v>
      </c>
      <c r="AJ12" s="120">
        <f>+[1]SKB3!AJ14</f>
        <v>0</v>
      </c>
      <c r="AK12" s="89"/>
      <c r="AL12" s="89"/>
      <c r="AM12" s="89"/>
      <c r="AN12" s="89"/>
    </row>
    <row r="13" spans="1:40">
      <c r="A13" s="120" t="str">
        <f>+[1]SKB3!A15</f>
        <v>Reject Group</v>
      </c>
      <c r="B13" s="120">
        <f>+[1]SKB3!B15</f>
        <v>0</v>
      </c>
      <c r="C13" s="120">
        <f>+[1]SKB3!C15</f>
        <v>0</v>
      </c>
      <c r="D13" s="120">
        <f>+[1]SKB3!D15</f>
        <v>0</v>
      </c>
      <c r="E13" s="120">
        <f>+[1]SKB3!E15</f>
        <v>0</v>
      </c>
      <c r="F13" s="120">
        <f>+[1]SKB3!F15</f>
        <v>0</v>
      </c>
      <c r="G13" s="120">
        <f>+[1]SKB3!G15</f>
        <v>0</v>
      </c>
      <c r="H13" s="120">
        <f>+[1]SKB3!H15</f>
        <v>0</v>
      </c>
      <c r="I13" s="120">
        <f>+[1]SKB3!I15</f>
        <v>0</v>
      </c>
      <c r="J13" s="120">
        <f>+[1]SKB3!J15</f>
        <v>0</v>
      </c>
      <c r="K13" s="120">
        <f>+[1]SKB3!K15</f>
        <v>0</v>
      </c>
      <c r="L13" s="120">
        <f>+[1]SKB3!L15</f>
        <v>0</v>
      </c>
      <c r="M13" s="120">
        <f>+[1]SKB3!M15</f>
        <v>0</v>
      </c>
      <c r="N13" s="120">
        <f>+[1]SKB3!N15</f>
        <v>0</v>
      </c>
      <c r="O13" s="120">
        <f>+[1]SKB3!O15</f>
        <v>0</v>
      </c>
      <c r="P13" s="120">
        <f>+[1]SKB3!P15</f>
        <v>0</v>
      </c>
      <c r="Q13" s="120">
        <f>+[1]SKB3!Q15</f>
        <v>0</v>
      </c>
      <c r="R13" s="120">
        <f>+[1]SKB3!R15</f>
        <v>0</v>
      </c>
      <c r="S13" s="120">
        <f>+[1]SKB3!S15</f>
        <v>0</v>
      </c>
      <c r="T13" s="120">
        <f>+[1]SKB3!T15</f>
        <v>0</v>
      </c>
      <c r="U13" s="120">
        <f>+[1]SKB3!U15</f>
        <v>0</v>
      </c>
      <c r="V13" s="120">
        <f>+[1]SKB3!V15</f>
        <v>0</v>
      </c>
      <c r="W13" s="120">
        <f>+[1]SKB3!W15</f>
        <v>0</v>
      </c>
      <c r="X13" s="120">
        <f>+[1]SKB3!X15</f>
        <v>0</v>
      </c>
      <c r="Y13" s="120">
        <f>+[1]SKB3!Y15</f>
        <v>0</v>
      </c>
      <c r="Z13" s="120">
        <f>+[1]SKB3!Z15</f>
        <v>0</v>
      </c>
      <c r="AA13" s="120">
        <f>+[1]SKB3!AA15</f>
        <v>0</v>
      </c>
      <c r="AB13" s="120">
        <f>+[1]SKB3!AB15</f>
        <v>0</v>
      </c>
      <c r="AC13" s="120">
        <f>+[1]SKB3!AC15</f>
        <v>0</v>
      </c>
      <c r="AD13" s="120">
        <f>+[1]SKB3!AD15</f>
        <v>0</v>
      </c>
      <c r="AE13" s="120">
        <f>+[1]SKB3!AE15</f>
        <v>0</v>
      </c>
      <c r="AF13" s="120">
        <f>+[1]SKB3!AF15</f>
        <v>0</v>
      </c>
      <c r="AG13" s="120">
        <f>+[1]SKB3!AG15</f>
        <v>0</v>
      </c>
      <c r="AH13" s="120">
        <f>+[1]SKB3!AH15</f>
        <v>0</v>
      </c>
      <c r="AI13" s="120">
        <f>+[1]SKB3!AI15</f>
        <v>0</v>
      </c>
      <c r="AJ13" s="120">
        <f>+[1]SKB3!AJ15</f>
        <v>0</v>
      </c>
      <c r="AK13" s="89"/>
      <c r="AL13" s="89"/>
      <c r="AM13" s="89"/>
      <c r="AN13" s="89"/>
    </row>
    <row r="14" spans="1:40">
      <c r="A14" s="120" t="str">
        <f>+[1]SKB3!A16</f>
        <v>ADJUST MACHINE</v>
      </c>
      <c r="B14" s="120">
        <f>+[1]SKB3!B16</f>
        <v>96</v>
      </c>
      <c r="C14" s="120">
        <f>+[1]SKB3!C16</f>
        <v>19</v>
      </c>
      <c r="D14" s="120">
        <f>+[1]SKB3!D16</f>
        <v>16</v>
      </c>
      <c r="E14" s="120">
        <f>+[1]SKB3!E16</f>
        <v>20</v>
      </c>
      <c r="F14" s="120">
        <f>+[1]SKB3!F16</f>
        <v>0</v>
      </c>
      <c r="G14" s="120">
        <f>+[1]SKB3!G16</f>
        <v>0</v>
      </c>
      <c r="H14" s="120">
        <f>+[1]SKB3!H16</f>
        <v>1</v>
      </c>
      <c r="I14" s="120">
        <f>+[1]SKB3!I16</f>
        <v>0</v>
      </c>
      <c r="J14" s="120">
        <f>+[1]SKB3!J16</f>
        <v>0</v>
      </c>
      <c r="K14" s="120">
        <f>+[1]SKB3!K16</f>
        <v>0</v>
      </c>
      <c r="L14" s="120">
        <f>+[1]SKB3!L16</f>
        <v>7</v>
      </c>
      <c r="M14" s="120">
        <f>+[1]SKB3!M16</f>
        <v>0</v>
      </c>
      <c r="N14" s="120">
        <f>+[1]SKB3!N16</f>
        <v>0</v>
      </c>
      <c r="O14" s="120">
        <f>+[1]SKB3!O16</f>
        <v>0</v>
      </c>
      <c r="P14" s="120">
        <f>+[1]SKB3!P16</f>
        <v>1</v>
      </c>
      <c r="Q14" s="120">
        <f>+[1]SKB3!Q16</f>
        <v>0</v>
      </c>
      <c r="R14" s="120">
        <f>+[1]SKB3!R16</f>
        <v>0</v>
      </c>
      <c r="S14" s="120">
        <f>+[1]SKB3!S16</f>
        <v>7</v>
      </c>
      <c r="T14" s="120">
        <f>+[1]SKB3!T16</f>
        <v>0</v>
      </c>
      <c r="U14" s="120">
        <f>+[1]SKB3!U16</f>
        <v>0</v>
      </c>
      <c r="V14" s="120">
        <f>+[1]SKB3!V16</f>
        <v>0</v>
      </c>
      <c r="W14" s="120">
        <f>+[1]SKB3!W16</f>
        <v>0</v>
      </c>
      <c r="X14" s="120">
        <f>+[1]SKB3!X16</f>
        <v>0</v>
      </c>
      <c r="Y14" s="120">
        <f>+[1]SKB3!Y16</f>
        <v>0</v>
      </c>
      <c r="Z14" s="120">
        <f>+[1]SKB3!Z16</f>
        <v>4</v>
      </c>
      <c r="AA14" s="120">
        <f>+[1]SKB3!AA16</f>
        <v>0</v>
      </c>
      <c r="AB14" s="120">
        <f>+[1]SKB3!AB16</f>
        <v>0</v>
      </c>
      <c r="AC14" s="120">
        <f>+[1]SKB3!AC16</f>
        <v>0</v>
      </c>
      <c r="AD14" s="120">
        <f>+[1]SKB3!AD16</f>
        <v>0</v>
      </c>
      <c r="AE14" s="120">
        <f>+[1]SKB3!AE16</f>
        <v>0</v>
      </c>
      <c r="AF14" s="120">
        <f>+[1]SKB3!AF16</f>
        <v>0</v>
      </c>
      <c r="AG14" s="120">
        <f>+[1]SKB3!AG16</f>
        <v>0</v>
      </c>
      <c r="AH14" s="120">
        <f>+[1]SKB3!AH16</f>
        <v>0</v>
      </c>
      <c r="AI14" s="120">
        <f>+[1]SKB3!AI16</f>
        <v>0</v>
      </c>
      <c r="AJ14" s="120">
        <f>+[1]SKB3!AJ16</f>
        <v>0</v>
      </c>
      <c r="AK14" s="89"/>
      <c r="AL14" s="89"/>
      <c r="AM14" s="89"/>
      <c r="AN14" s="89"/>
    </row>
    <row r="15" spans="1:40">
      <c r="A15" s="120" t="str">
        <f>+[1]SKB3!A17</f>
        <v>ANGLE</v>
      </c>
      <c r="B15" s="120">
        <f>+[1]SKB3!B17</f>
        <v>0</v>
      </c>
      <c r="C15" s="120">
        <f>+[1]SKB3!C17</f>
        <v>0</v>
      </c>
      <c r="D15" s="120">
        <f>+[1]SKB3!D17</f>
        <v>0</v>
      </c>
      <c r="E15" s="120">
        <f>+[1]SKB3!E17</f>
        <v>0</v>
      </c>
      <c r="F15" s="120">
        <f>+[1]SKB3!F17</f>
        <v>0</v>
      </c>
      <c r="G15" s="120">
        <f>+[1]SKB3!G17</f>
        <v>0</v>
      </c>
      <c r="H15" s="120">
        <f>+[1]SKB3!H17</f>
        <v>0</v>
      </c>
      <c r="I15" s="120">
        <f>+[1]SKB3!I17</f>
        <v>0</v>
      </c>
      <c r="J15" s="120">
        <f>+[1]SKB3!J17</f>
        <v>0</v>
      </c>
      <c r="K15" s="120">
        <f>+[1]SKB3!K17</f>
        <v>0</v>
      </c>
      <c r="L15" s="120">
        <f>+[1]SKB3!L17</f>
        <v>0</v>
      </c>
      <c r="M15" s="120">
        <f>+[1]SKB3!M17</f>
        <v>0</v>
      </c>
      <c r="N15" s="120">
        <f>+[1]SKB3!N17</f>
        <v>0</v>
      </c>
      <c r="O15" s="120">
        <f>+[1]SKB3!O17</f>
        <v>0</v>
      </c>
      <c r="P15" s="120">
        <f>+[1]SKB3!P17</f>
        <v>0</v>
      </c>
      <c r="Q15" s="120">
        <f>+[1]SKB3!Q17</f>
        <v>0</v>
      </c>
      <c r="R15" s="120">
        <f>+[1]SKB3!R17</f>
        <v>0</v>
      </c>
      <c r="S15" s="120">
        <f>+[1]SKB3!S17</f>
        <v>0</v>
      </c>
      <c r="T15" s="120">
        <f>+[1]SKB3!T17</f>
        <v>0</v>
      </c>
      <c r="U15" s="120">
        <f>+[1]SKB3!U17</f>
        <v>0</v>
      </c>
      <c r="V15" s="120">
        <f>+[1]SKB3!V17</f>
        <v>0</v>
      </c>
      <c r="W15" s="120">
        <f>+[1]SKB3!W17</f>
        <v>0</v>
      </c>
      <c r="X15" s="120">
        <f>+[1]SKB3!X17</f>
        <v>0</v>
      </c>
      <c r="Y15" s="120">
        <f>+[1]SKB3!Y17</f>
        <v>0</v>
      </c>
      <c r="Z15" s="120">
        <f>+[1]SKB3!Z17</f>
        <v>0</v>
      </c>
      <c r="AA15" s="120">
        <f>+[1]SKB3!AA17</f>
        <v>0</v>
      </c>
      <c r="AB15" s="120">
        <f>+[1]SKB3!AB17</f>
        <v>0</v>
      </c>
      <c r="AC15" s="120">
        <f>+[1]SKB3!AC17</f>
        <v>0</v>
      </c>
      <c r="AD15" s="120">
        <f>+[1]SKB3!AD17</f>
        <v>0</v>
      </c>
      <c r="AE15" s="120">
        <f>+[1]SKB3!AE17</f>
        <v>0</v>
      </c>
      <c r="AF15" s="120">
        <f>+[1]SKB3!AF17</f>
        <v>0</v>
      </c>
      <c r="AG15" s="120">
        <f>+[1]SKB3!AG17</f>
        <v>0</v>
      </c>
      <c r="AH15" s="120">
        <f>+[1]SKB3!AH17</f>
        <v>0</v>
      </c>
      <c r="AI15" s="120">
        <f>+[1]SKB3!AI17</f>
        <v>0</v>
      </c>
      <c r="AJ15" s="120">
        <f>+[1]SKB3!AJ17</f>
        <v>0</v>
      </c>
      <c r="AK15" s="89"/>
      <c r="AL15" s="89"/>
      <c r="AM15" s="89"/>
      <c r="AN15" s="89"/>
    </row>
    <row r="16" spans="1:40">
      <c r="A16" s="120" t="str">
        <f>+[1]SKB3!A18</f>
        <v>BURR ALL</v>
      </c>
      <c r="B16" s="120">
        <f>+[1]SKB3!B18</f>
        <v>3</v>
      </c>
      <c r="C16" s="120">
        <f>+[1]SKB3!C18</f>
        <v>66</v>
      </c>
      <c r="D16" s="120">
        <f>+[1]SKB3!D18</f>
        <v>55</v>
      </c>
      <c r="E16" s="120">
        <f>+[1]SKB3!E18</f>
        <v>0</v>
      </c>
      <c r="F16" s="120">
        <f>+[1]SKB3!F18</f>
        <v>0</v>
      </c>
      <c r="G16" s="120">
        <f>+[1]SKB3!G18</f>
        <v>0</v>
      </c>
      <c r="H16" s="120">
        <f>+[1]SKB3!H18</f>
        <v>0</v>
      </c>
      <c r="I16" s="120">
        <f>+[1]SKB3!I18</f>
        <v>0</v>
      </c>
      <c r="J16" s="120">
        <f>+[1]SKB3!J18</f>
        <v>0</v>
      </c>
      <c r="K16" s="120">
        <f>+[1]SKB3!K18</f>
        <v>0</v>
      </c>
      <c r="L16" s="120">
        <f>+[1]SKB3!L18</f>
        <v>0</v>
      </c>
      <c r="M16" s="120">
        <f>+[1]SKB3!M18</f>
        <v>0</v>
      </c>
      <c r="N16" s="120">
        <f>+[1]SKB3!N18</f>
        <v>0</v>
      </c>
      <c r="O16" s="120">
        <f>+[1]SKB3!O18</f>
        <v>0</v>
      </c>
      <c r="P16" s="120">
        <f>+[1]SKB3!P18</f>
        <v>0</v>
      </c>
      <c r="Q16" s="120">
        <f>+[1]SKB3!Q18</f>
        <v>0</v>
      </c>
      <c r="R16" s="120">
        <f>+[1]SKB3!R18</f>
        <v>0</v>
      </c>
      <c r="S16" s="120">
        <f>+[1]SKB3!S18</f>
        <v>0</v>
      </c>
      <c r="T16" s="120">
        <f>+[1]SKB3!T18</f>
        <v>0</v>
      </c>
      <c r="U16" s="120">
        <f>+[1]SKB3!U18</f>
        <v>0</v>
      </c>
      <c r="V16" s="120">
        <f>+[1]SKB3!V18</f>
        <v>0</v>
      </c>
      <c r="W16" s="120">
        <f>+[1]SKB3!W18</f>
        <v>0</v>
      </c>
      <c r="X16" s="120">
        <f>+[1]SKB3!X18</f>
        <v>0</v>
      </c>
      <c r="Y16" s="120">
        <f>+[1]SKB3!Y18</f>
        <v>0</v>
      </c>
      <c r="Z16" s="120">
        <f>+[1]SKB3!Z18</f>
        <v>0</v>
      </c>
      <c r="AA16" s="120">
        <f>+[1]SKB3!AA18</f>
        <v>0</v>
      </c>
      <c r="AB16" s="120">
        <f>+[1]SKB3!AB18</f>
        <v>0</v>
      </c>
      <c r="AC16" s="120">
        <f>+[1]SKB3!AC18</f>
        <v>0</v>
      </c>
      <c r="AD16" s="120">
        <f>+[1]SKB3!AD18</f>
        <v>0</v>
      </c>
      <c r="AE16" s="120">
        <f>+[1]SKB3!AE18</f>
        <v>0</v>
      </c>
      <c r="AF16" s="120">
        <f>+[1]SKB3!AF18</f>
        <v>0</v>
      </c>
      <c r="AG16" s="120">
        <f>+[1]SKB3!AG18</f>
        <v>0</v>
      </c>
      <c r="AH16" s="120">
        <f>+[1]SKB3!AH18</f>
        <v>0</v>
      </c>
      <c r="AI16" s="120">
        <f>+[1]SKB3!AI18</f>
        <v>0</v>
      </c>
      <c r="AJ16" s="120">
        <f>+[1]SKB3!AJ18</f>
        <v>0</v>
      </c>
      <c r="AK16" s="89"/>
      <c r="AL16" s="89"/>
      <c r="AM16" s="89"/>
      <c r="AN16" s="89"/>
    </row>
    <row r="17" spans="1:40">
      <c r="A17" s="120" t="str">
        <f>+[1]SKB3!A19</f>
        <v>CONTAM ALL</v>
      </c>
      <c r="B17" s="120">
        <f>+[1]SKB3!B19</f>
        <v>8</v>
      </c>
      <c r="C17" s="120">
        <f>+[1]SKB3!C19</f>
        <v>43</v>
      </c>
      <c r="D17" s="120">
        <f>+[1]SKB3!D19</f>
        <v>16</v>
      </c>
      <c r="E17" s="120">
        <f>+[1]SKB3!E19</f>
        <v>13</v>
      </c>
      <c r="F17" s="120">
        <f>+[1]SKB3!F19</f>
        <v>0</v>
      </c>
      <c r="G17" s="120">
        <f>+[1]SKB3!G19</f>
        <v>0</v>
      </c>
      <c r="H17" s="120">
        <f>+[1]SKB3!H19</f>
        <v>0</v>
      </c>
      <c r="I17" s="120">
        <f>+[1]SKB3!I19</f>
        <v>0</v>
      </c>
      <c r="J17" s="120">
        <f>+[1]SKB3!J19</f>
        <v>0</v>
      </c>
      <c r="K17" s="120">
        <f>+[1]SKB3!K19</f>
        <v>0</v>
      </c>
      <c r="L17" s="120">
        <f>+[1]SKB3!L19</f>
        <v>0</v>
      </c>
      <c r="M17" s="120">
        <f>+[1]SKB3!M19</f>
        <v>2</v>
      </c>
      <c r="N17" s="120">
        <f>+[1]SKB3!N19</f>
        <v>1</v>
      </c>
      <c r="O17" s="120">
        <f>+[1]SKB3!O19</f>
        <v>0</v>
      </c>
      <c r="P17" s="120">
        <f>+[1]SKB3!P19</f>
        <v>0</v>
      </c>
      <c r="Q17" s="120">
        <f>+[1]SKB3!Q19</f>
        <v>0</v>
      </c>
      <c r="R17" s="120">
        <f>+[1]SKB3!R19</f>
        <v>0</v>
      </c>
      <c r="S17" s="120">
        <f>+[1]SKB3!S19</f>
        <v>0</v>
      </c>
      <c r="T17" s="120">
        <f>+[1]SKB3!T19</f>
        <v>0</v>
      </c>
      <c r="U17" s="120">
        <f>+[1]SKB3!U19</f>
        <v>0</v>
      </c>
      <c r="V17" s="120">
        <f>+[1]SKB3!V19</f>
        <v>0</v>
      </c>
      <c r="W17" s="120">
        <f>+[1]SKB3!W19</f>
        <v>0</v>
      </c>
      <c r="X17" s="120">
        <f>+[1]SKB3!X19</f>
        <v>0</v>
      </c>
      <c r="Y17" s="120">
        <f>+[1]SKB3!Y19</f>
        <v>1</v>
      </c>
      <c r="Z17" s="120">
        <f>+[1]SKB3!Z19</f>
        <v>9</v>
      </c>
      <c r="AA17" s="120">
        <f>+[1]SKB3!AA19</f>
        <v>0</v>
      </c>
      <c r="AB17" s="120">
        <f>+[1]SKB3!AB19</f>
        <v>0</v>
      </c>
      <c r="AC17" s="120">
        <f>+[1]SKB3!AC19</f>
        <v>0</v>
      </c>
      <c r="AD17" s="120">
        <f>+[1]SKB3!AD19</f>
        <v>0</v>
      </c>
      <c r="AE17" s="120">
        <f>+[1]SKB3!AE19</f>
        <v>0</v>
      </c>
      <c r="AF17" s="120">
        <f>+[1]SKB3!AF19</f>
        <v>0</v>
      </c>
      <c r="AG17" s="120">
        <f>+[1]SKB3!AG19</f>
        <v>0</v>
      </c>
      <c r="AH17" s="120">
        <f>+[1]SKB3!AH19</f>
        <v>0</v>
      </c>
      <c r="AI17" s="120">
        <f>+[1]SKB3!AI19</f>
        <v>0</v>
      </c>
      <c r="AJ17" s="120">
        <f>+[1]SKB3!AJ19</f>
        <v>0</v>
      </c>
      <c r="AK17" s="89"/>
      <c r="AL17" s="89"/>
      <c r="AM17" s="89"/>
      <c r="AN17" s="89"/>
    </row>
    <row r="18" spans="1:40">
      <c r="A18" s="120" t="str">
        <f>+[1]SKB3!A20</f>
        <v>CUT NG</v>
      </c>
      <c r="B18" s="120">
        <f>+[1]SKB3!B20</f>
        <v>13</v>
      </c>
      <c r="C18" s="120">
        <f>+[1]SKB3!C20</f>
        <v>62</v>
      </c>
      <c r="D18" s="120">
        <f>+[1]SKB3!D20</f>
        <v>7</v>
      </c>
      <c r="E18" s="120">
        <f>+[1]SKB3!E20</f>
        <v>1</v>
      </c>
      <c r="F18" s="120">
        <f>+[1]SKB3!F20</f>
        <v>0</v>
      </c>
      <c r="G18" s="120">
        <f>+[1]SKB3!G20</f>
        <v>0</v>
      </c>
      <c r="H18" s="120">
        <f>+[1]SKB3!H20</f>
        <v>0</v>
      </c>
      <c r="I18" s="120">
        <f>+[1]SKB3!I20</f>
        <v>0</v>
      </c>
      <c r="J18" s="120">
        <f>+[1]SKB3!J20</f>
        <v>0</v>
      </c>
      <c r="K18" s="120">
        <f>+[1]SKB3!K20</f>
        <v>0</v>
      </c>
      <c r="L18" s="120">
        <f>+[1]SKB3!L20</f>
        <v>0</v>
      </c>
      <c r="M18" s="120">
        <f>+[1]SKB3!M20</f>
        <v>0</v>
      </c>
      <c r="N18" s="120">
        <f>+[1]SKB3!N20</f>
        <v>0</v>
      </c>
      <c r="O18" s="120">
        <f>+[1]SKB3!O20</f>
        <v>0</v>
      </c>
      <c r="P18" s="120">
        <f>+[1]SKB3!P20</f>
        <v>0</v>
      </c>
      <c r="Q18" s="120">
        <f>+[1]SKB3!Q20</f>
        <v>0</v>
      </c>
      <c r="R18" s="120">
        <f>+[1]SKB3!R20</f>
        <v>0</v>
      </c>
      <c r="S18" s="120">
        <f>+[1]SKB3!S20</f>
        <v>0</v>
      </c>
      <c r="T18" s="120">
        <f>+[1]SKB3!T20</f>
        <v>0</v>
      </c>
      <c r="U18" s="120">
        <f>+[1]SKB3!U20</f>
        <v>0</v>
      </c>
      <c r="V18" s="120">
        <f>+[1]SKB3!V20</f>
        <v>0</v>
      </c>
      <c r="W18" s="120">
        <f>+[1]SKB3!W20</f>
        <v>0</v>
      </c>
      <c r="X18" s="120">
        <f>+[1]SKB3!X20</f>
        <v>0</v>
      </c>
      <c r="Y18" s="120">
        <f>+[1]SKB3!Y20</f>
        <v>1</v>
      </c>
      <c r="Z18" s="120">
        <f>+[1]SKB3!Z20</f>
        <v>0</v>
      </c>
      <c r="AA18" s="120">
        <f>+[1]SKB3!AA20</f>
        <v>0</v>
      </c>
      <c r="AB18" s="120">
        <f>+[1]SKB3!AB20</f>
        <v>0</v>
      </c>
      <c r="AC18" s="120">
        <f>+[1]SKB3!AC20</f>
        <v>0</v>
      </c>
      <c r="AD18" s="120">
        <f>+[1]SKB3!AD20</f>
        <v>0</v>
      </c>
      <c r="AE18" s="120">
        <f>+[1]SKB3!AE20</f>
        <v>0</v>
      </c>
      <c r="AF18" s="120">
        <f>+[1]SKB3!AF20</f>
        <v>0</v>
      </c>
      <c r="AG18" s="120">
        <f>+[1]SKB3!AG20</f>
        <v>0</v>
      </c>
      <c r="AH18" s="120">
        <f>+[1]SKB3!AH20</f>
        <v>0</v>
      </c>
      <c r="AI18" s="120">
        <f>+[1]SKB3!AI20</f>
        <v>0</v>
      </c>
      <c r="AJ18" s="120">
        <f>+[1]SKB3!AJ20</f>
        <v>0</v>
      </c>
      <c r="AK18" s="89"/>
      <c r="AL18" s="89"/>
      <c r="AM18" s="89"/>
      <c r="AN18" s="89"/>
    </row>
    <row r="19" spans="1:40" s="80" customFormat="1">
      <c r="A19" s="120" t="str">
        <f>+[1]SKB3!A21</f>
        <v>DENT ALL</v>
      </c>
      <c r="B19" s="120">
        <f>+[1]SKB3!B21</f>
        <v>69</v>
      </c>
      <c r="C19" s="120">
        <f>+[1]SKB3!C21</f>
        <v>56</v>
      </c>
      <c r="D19" s="120">
        <f>+[1]SKB3!D21</f>
        <v>60</v>
      </c>
      <c r="E19" s="120">
        <f>+[1]SKB3!E21</f>
        <v>26</v>
      </c>
      <c r="F19" s="120">
        <f>+[1]SKB3!F21</f>
        <v>0</v>
      </c>
      <c r="G19" s="120">
        <f>+[1]SKB3!G21</f>
        <v>0</v>
      </c>
      <c r="H19" s="120">
        <f>+[1]SKB3!H21</f>
        <v>0</v>
      </c>
      <c r="I19" s="120">
        <f>+[1]SKB3!I21</f>
        <v>0</v>
      </c>
      <c r="J19" s="120">
        <f>+[1]SKB3!J21</f>
        <v>0</v>
      </c>
      <c r="K19" s="120">
        <f>+[1]SKB3!K21</f>
        <v>0</v>
      </c>
      <c r="L19" s="120">
        <f>+[1]SKB3!L21</f>
        <v>3</v>
      </c>
      <c r="M19" s="120">
        <f>+[1]SKB3!M21</f>
        <v>9</v>
      </c>
      <c r="N19" s="120">
        <f>+[1]SKB3!N21</f>
        <v>9</v>
      </c>
      <c r="O19" s="120">
        <f>+[1]SKB3!O21</f>
        <v>0</v>
      </c>
      <c r="P19" s="120">
        <f>+[1]SKB3!P21</f>
        <v>0</v>
      </c>
      <c r="Q19" s="120">
        <f>+[1]SKB3!Q21</f>
        <v>0</v>
      </c>
      <c r="R19" s="120">
        <f>+[1]SKB3!R21</f>
        <v>0</v>
      </c>
      <c r="S19" s="120">
        <f>+[1]SKB3!S21</f>
        <v>0</v>
      </c>
      <c r="T19" s="120">
        <f>+[1]SKB3!T21</f>
        <v>3</v>
      </c>
      <c r="U19" s="120">
        <f>+[1]SKB3!U21</f>
        <v>0</v>
      </c>
      <c r="V19" s="120">
        <f>+[1]SKB3!V21</f>
        <v>0</v>
      </c>
      <c r="W19" s="120">
        <f>+[1]SKB3!W21</f>
        <v>0</v>
      </c>
      <c r="X19" s="120">
        <f>+[1]SKB3!X21</f>
        <v>0</v>
      </c>
      <c r="Y19" s="120">
        <f>+[1]SKB3!Y21</f>
        <v>2</v>
      </c>
      <c r="Z19" s="120">
        <f>+[1]SKB3!Z21</f>
        <v>0</v>
      </c>
      <c r="AA19" s="120">
        <f>+[1]SKB3!AA21</f>
        <v>0</v>
      </c>
      <c r="AB19" s="120">
        <f>+[1]SKB3!AB21</f>
        <v>0</v>
      </c>
      <c r="AC19" s="120">
        <f>+[1]SKB3!AC21</f>
        <v>0</v>
      </c>
      <c r="AD19" s="120">
        <f>+[1]SKB3!AD21</f>
        <v>0</v>
      </c>
      <c r="AE19" s="120">
        <f>+[1]SKB3!AE21</f>
        <v>0</v>
      </c>
      <c r="AF19" s="120">
        <f>+[1]SKB3!AF21</f>
        <v>0</v>
      </c>
      <c r="AG19" s="120">
        <f>+[1]SKB3!AG21</f>
        <v>0</v>
      </c>
      <c r="AH19" s="120">
        <f>+[1]SKB3!AH21</f>
        <v>0</v>
      </c>
      <c r="AI19" s="120">
        <f>+[1]SKB3!AI21</f>
        <v>0</v>
      </c>
      <c r="AJ19" s="120">
        <f>+[1]SKB3!AJ21</f>
        <v>0</v>
      </c>
    </row>
    <row r="20" spans="1:40">
      <c r="A20" s="120" t="str">
        <f>+[1]SKB3!A22</f>
        <v>DRILL/SCREW NG</v>
      </c>
      <c r="B20" s="120">
        <f>+[1]SKB3!B22</f>
        <v>77</v>
      </c>
      <c r="C20" s="120">
        <f>+[1]SKB3!C22</f>
        <v>328</v>
      </c>
      <c r="D20" s="120">
        <f>+[1]SKB3!D22</f>
        <v>10</v>
      </c>
      <c r="E20" s="120">
        <f>+[1]SKB3!E22</f>
        <v>1</v>
      </c>
      <c r="F20" s="120">
        <f>+[1]SKB3!F22</f>
        <v>0</v>
      </c>
      <c r="G20" s="120">
        <f>+[1]SKB3!G22</f>
        <v>0</v>
      </c>
      <c r="H20" s="120">
        <f>+[1]SKB3!H22</f>
        <v>0</v>
      </c>
      <c r="I20" s="120">
        <f>+[1]SKB3!I22</f>
        <v>0</v>
      </c>
      <c r="J20" s="120">
        <f>+[1]SKB3!J22</f>
        <v>0</v>
      </c>
      <c r="K20" s="120">
        <f>+[1]SKB3!K22</f>
        <v>0</v>
      </c>
      <c r="L20" s="120">
        <f>+[1]SKB3!L22</f>
        <v>0</v>
      </c>
      <c r="M20" s="120">
        <f>+[1]SKB3!M22</f>
        <v>1</v>
      </c>
      <c r="N20" s="120">
        <f>+[1]SKB3!N22</f>
        <v>0</v>
      </c>
      <c r="O20" s="120">
        <f>+[1]SKB3!O22</f>
        <v>0</v>
      </c>
      <c r="P20" s="120">
        <f>+[1]SKB3!P22</f>
        <v>0</v>
      </c>
      <c r="Q20" s="120">
        <f>+[1]SKB3!Q22</f>
        <v>0</v>
      </c>
      <c r="R20" s="120">
        <f>+[1]SKB3!R22</f>
        <v>0</v>
      </c>
      <c r="S20" s="120">
        <f>+[1]SKB3!S22</f>
        <v>0</v>
      </c>
      <c r="T20" s="120">
        <f>+[1]SKB3!T22</f>
        <v>0</v>
      </c>
      <c r="U20" s="120">
        <f>+[1]SKB3!U22</f>
        <v>0</v>
      </c>
      <c r="V20" s="120">
        <f>+[1]SKB3!V22</f>
        <v>0</v>
      </c>
      <c r="W20" s="120">
        <f>+[1]SKB3!W22</f>
        <v>0</v>
      </c>
      <c r="X20" s="120">
        <f>+[1]SKB3!X22</f>
        <v>0</v>
      </c>
      <c r="Y20" s="120">
        <f>+[1]SKB3!Y22</f>
        <v>0</v>
      </c>
      <c r="Z20" s="120">
        <f>+[1]SKB3!Z22</f>
        <v>0</v>
      </c>
      <c r="AA20" s="120">
        <f>+[1]SKB3!AA22</f>
        <v>0</v>
      </c>
      <c r="AB20" s="120">
        <f>+[1]SKB3!AB22</f>
        <v>0</v>
      </c>
      <c r="AC20" s="120">
        <f>+[1]SKB3!AC22</f>
        <v>0</v>
      </c>
      <c r="AD20" s="120">
        <f>+[1]SKB3!AD22</f>
        <v>0</v>
      </c>
      <c r="AE20" s="120">
        <f>+[1]SKB3!AE22</f>
        <v>0</v>
      </c>
      <c r="AF20" s="120">
        <f>+[1]SKB3!AF22</f>
        <v>0</v>
      </c>
      <c r="AG20" s="120">
        <f>+[1]SKB3!AG22</f>
        <v>0</v>
      </c>
      <c r="AH20" s="120">
        <f>+[1]SKB3!AH22</f>
        <v>0</v>
      </c>
      <c r="AI20" s="120">
        <f>+[1]SKB3!AI22</f>
        <v>0</v>
      </c>
      <c r="AJ20" s="120">
        <f>+[1]SKB3!AJ22</f>
        <v>0</v>
      </c>
      <c r="AK20" s="89"/>
      <c r="AL20" s="89"/>
      <c r="AM20" s="89"/>
      <c r="AN20" s="89"/>
    </row>
    <row r="21" spans="1:40">
      <c r="A21" s="120" t="str">
        <f>+[1]SKB3!A23</f>
        <v>GEOMETRY</v>
      </c>
      <c r="B21" s="120">
        <f>+[1]SKB3!B23</f>
        <v>0</v>
      </c>
      <c r="C21" s="120">
        <f>+[1]SKB3!C23</f>
        <v>0</v>
      </c>
      <c r="D21" s="120">
        <f>+[1]SKB3!D23</f>
        <v>0</v>
      </c>
      <c r="E21" s="120">
        <f>+[1]SKB3!E23</f>
        <v>0</v>
      </c>
      <c r="F21" s="120">
        <f>+[1]SKB3!F23</f>
        <v>0</v>
      </c>
      <c r="G21" s="120">
        <f>+[1]SKB3!G23</f>
        <v>0</v>
      </c>
      <c r="H21" s="120">
        <f>+[1]SKB3!H23</f>
        <v>0</v>
      </c>
      <c r="I21" s="120">
        <f>+[1]SKB3!I23</f>
        <v>0</v>
      </c>
      <c r="J21" s="120">
        <f>+[1]SKB3!J23</f>
        <v>0</v>
      </c>
      <c r="K21" s="120">
        <f>+[1]SKB3!K23</f>
        <v>0</v>
      </c>
      <c r="L21" s="120">
        <f>+[1]SKB3!L23</f>
        <v>0</v>
      </c>
      <c r="M21" s="120">
        <f>+[1]SKB3!M23</f>
        <v>0</v>
      </c>
      <c r="N21" s="120">
        <f>+[1]SKB3!N23</f>
        <v>0</v>
      </c>
      <c r="O21" s="120">
        <f>+[1]SKB3!O23</f>
        <v>0</v>
      </c>
      <c r="P21" s="120">
        <f>+[1]SKB3!P23</f>
        <v>0</v>
      </c>
      <c r="Q21" s="120">
        <f>+[1]SKB3!Q23</f>
        <v>0</v>
      </c>
      <c r="R21" s="120">
        <f>+[1]SKB3!R23</f>
        <v>0</v>
      </c>
      <c r="S21" s="120">
        <f>+[1]SKB3!S23</f>
        <v>0</v>
      </c>
      <c r="T21" s="120">
        <f>+[1]SKB3!T23</f>
        <v>0</v>
      </c>
      <c r="U21" s="120">
        <f>+[1]SKB3!U23</f>
        <v>0</v>
      </c>
      <c r="V21" s="120">
        <f>+[1]SKB3!V23</f>
        <v>0</v>
      </c>
      <c r="W21" s="120">
        <f>+[1]SKB3!W23</f>
        <v>0</v>
      </c>
      <c r="X21" s="120">
        <f>+[1]SKB3!X23</f>
        <v>0</v>
      </c>
      <c r="Y21" s="120">
        <f>+[1]SKB3!Y23</f>
        <v>0</v>
      </c>
      <c r="Z21" s="120">
        <f>+[1]SKB3!Z23</f>
        <v>0</v>
      </c>
      <c r="AA21" s="120">
        <f>+[1]SKB3!AA23</f>
        <v>0</v>
      </c>
      <c r="AB21" s="120">
        <f>+[1]SKB3!AB23</f>
        <v>0</v>
      </c>
      <c r="AC21" s="120">
        <f>+[1]SKB3!AC23</f>
        <v>0</v>
      </c>
      <c r="AD21" s="120">
        <f>+[1]SKB3!AD23</f>
        <v>0</v>
      </c>
      <c r="AE21" s="120">
        <f>+[1]SKB3!AE23</f>
        <v>0</v>
      </c>
      <c r="AF21" s="120">
        <f>+[1]SKB3!AF23</f>
        <v>0</v>
      </c>
      <c r="AG21" s="120">
        <f>+[1]SKB3!AG23</f>
        <v>0</v>
      </c>
      <c r="AH21" s="120">
        <f>+[1]SKB3!AH23</f>
        <v>0</v>
      </c>
      <c r="AI21" s="120">
        <f>+[1]SKB3!AI23</f>
        <v>0</v>
      </c>
      <c r="AJ21" s="120">
        <f>+[1]SKB3!AJ23</f>
        <v>0</v>
      </c>
      <c r="AK21" s="89"/>
      <c r="AL21" s="89"/>
      <c r="AM21" s="89"/>
      <c r="AN21" s="89"/>
    </row>
    <row r="22" spans="1:40">
      <c r="A22" s="120" t="str">
        <f>+[1]SKB3!A24</f>
        <v>ID DEVIATE</v>
      </c>
      <c r="B22" s="120">
        <f>+[1]SKB3!B24</f>
        <v>271</v>
      </c>
      <c r="C22" s="120">
        <f>+[1]SKB3!C24</f>
        <v>72</v>
      </c>
      <c r="D22" s="120">
        <f>+[1]SKB3!D24</f>
        <v>132</v>
      </c>
      <c r="E22" s="120">
        <f>+[1]SKB3!E24</f>
        <v>65</v>
      </c>
      <c r="F22" s="120">
        <f>+[1]SKB3!F24</f>
        <v>5</v>
      </c>
      <c r="G22" s="120">
        <f>+[1]SKB3!G24</f>
        <v>0</v>
      </c>
      <c r="H22" s="120">
        <f>+[1]SKB3!H24</f>
        <v>0</v>
      </c>
      <c r="I22" s="120">
        <f>+[1]SKB3!I24</f>
        <v>1</v>
      </c>
      <c r="J22" s="120">
        <f>+[1]SKB3!J24</f>
        <v>39</v>
      </c>
      <c r="K22" s="120">
        <f>+[1]SKB3!K24</f>
        <v>0</v>
      </c>
      <c r="L22" s="120">
        <f>+[1]SKB3!L24</f>
        <v>0</v>
      </c>
      <c r="M22" s="120">
        <f>+[1]SKB3!M24</f>
        <v>0</v>
      </c>
      <c r="N22" s="120">
        <f>+[1]SKB3!N24</f>
        <v>0</v>
      </c>
      <c r="O22" s="120">
        <f>+[1]SKB3!O24</f>
        <v>0</v>
      </c>
      <c r="P22" s="120">
        <f>+[1]SKB3!P24</f>
        <v>1</v>
      </c>
      <c r="Q22" s="120">
        <f>+[1]SKB3!Q24</f>
        <v>0</v>
      </c>
      <c r="R22" s="120">
        <f>+[1]SKB3!R24</f>
        <v>0</v>
      </c>
      <c r="S22" s="120">
        <f>+[1]SKB3!S24</f>
        <v>0</v>
      </c>
      <c r="T22" s="120">
        <f>+[1]SKB3!T24</f>
        <v>0</v>
      </c>
      <c r="U22" s="120">
        <f>+[1]SKB3!U24</f>
        <v>0</v>
      </c>
      <c r="V22" s="120">
        <f>+[1]SKB3!V24</f>
        <v>0</v>
      </c>
      <c r="W22" s="120">
        <f>+[1]SKB3!W24</f>
        <v>0</v>
      </c>
      <c r="X22" s="120">
        <f>+[1]SKB3!X24</f>
        <v>18</v>
      </c>
      <c r="Y22" s="120">
        <f>+[1]SKB3!Y24</f>
        <v>1</v>
      </c>
      <c r="Z22" s="120">
        <f>+[1]SKB3!Z24</f>
        <v>0</v>
      </c>
      <c r="AA22" s="120">
        <f>+[1]SKB3!AA24</f>
        <v>0</v>
      </c>
      <c r="AB22" s="120">
        <f>+[1]SKB3!AB24</f>
        <v>0</v>
      </c>
      <c r="AC22" s="120">
        <f>+[1]SKB3!AC24</f>
        <v>0</v>
      </c>
      <c r="AD22" s="120">
        <f>+[1]SKB3!AD24</f>
        <v>0</v>
      </c>
      <c r="AE22" s="120">
        <f>+[1]SKB3!AE24</f>
        <v>0</v>
      </c>
      <c r="AF22" s="120">
        <f>+[1]SKB3!AF24</f>
        <v>0</v>
      </c>
      <c r="AG22" s="120">
        <f>+[1]SKB3!AG24</f>
        <v>0</v>
      </c>
      <c r="AH22" s="120">
        <f>+[1]SKB3!AH24</f>
        <v>0</v>
      </c>
      <c r="AI22" s="120">
        <f>+[1]SKB3!AI24</f>
        <v>0</v>
      </c>
      <c r="AJ22" s="120">
        <f>+[1]SKB3!AJ24</f>
        <v>0</v>
      </c>
      <c r="AK22" s="89"/>
      <c r="AL22" s="89"/>
      <c r="AM22" s="89"/>
      <c r="AN22" s="89"/>
    </row>
    <row r="23" spans="1:40">
      <c r="A23" s="120" t="str">
        <f>+[1]SKB3!A25</f>
        <v>ID SHAFT O/S</v>
      </c>
      <c r="B23" s="120">
        <f>+[1]SKB3!B25</f>
        <v>27</v>
      </c>
      <c r="C23" s="120">
        <f>+[1]SKB3!C25</f>
        <v>0</v>
      </c>
      <c r="D23" s="120">
        <f>+[1]SKB3!D25</f>
        <v>1</v>
      </c>
      <c r="E23" s="120">
        <f>+[1]SKB3!E25</f>
        <v>6</v>
      </c>
      <c r="F23" s="120">
        <f>+[1]SKB3!F25</f>
        <v>1</v>
      </c>
      <c r="G23" s="120">
        <f>+[1]SKB3!G25</f>
        <v>0</v>
      </c>
      <c r="H23" s="120">
        <f>+[1]SKB3!H25</f>
        <v>0</v>
      </c>
      <c r="I23" s="120">
        <f>+[1]SKB3!I25</f>
        <v>5</v>
      </c>
      <c r="J23" s="120">
        <f>+[1]SKB3!J25</f>
        <v>0</v>
      </c>
      <c r="K23" s="120">
        <f>+[1]SKB3!K25</f>
        <v>0</v>
      </c>
      <c r="L23" s="120">
        <f>+[1]SKB3!L25</f>
        <v>0</v>
      </c>
      <c r="M23" s="120">
        <f>+[1]SKB3!M25</f>
        <v>0</v>
      </c>
      <c r="N23" s="120">
        <f>+[1]SKB3!N25</f>
        <v>0</v>
      </c>
      <c r="O23" s="120">
        <f>+[1]SKB3!O25</f>
        <v>0</v>
      </c>
      <c r="P23" s="120">
        <f>+[1]SKB3!P25</f>
        <v>0</v>
      </c>
      <c r="Q23" s="120">
        <f>+[1]SKB3!Q25</f>
        <v>0</v>
      </c>
      <c r="R23" s="120">
        <f>+[1]SKB3!R25</f>
        <v>0</v>
      </c>
      <c r="S23" s="120">
        <f>+[1]SKB3!S25</f>
        <v>0</v>
      </c>
      <c r="T23" s="120">
        <f>+[1]SKB3!T25</f>
        <v>0</v>
      </c>
      <c r="U23" s="120">
        <f>+[1]SKB3!U25</f>
        <v>0</v>
      </c>
      <c r="V23" s="120">
        <f>+[1]SKB3!V25</f>
        <v>0</v>
      </c>
      <c r="W23" s="120">
        <f>+[1]SKB3!W25</f>
        <v>0</v>
      </c>
      <c r="X23" s="120">
        <f>+[1]SKB3!X25</f>
        <v>0</v>
      </c>
      <c r="Y23" s="120">
        <f>+[1]SKB3!Y25</f>
        <v>0</v>
      </c>
      <c r="Z23" s="120">
        <f>+[1]SKB3!Z25</f>
        <v>0</v>
      </c>
      <c r="AA23" s="120">
        <f>+[1]SKB3!AA25</f>
        <v>0</v>
      </c>
      <c r="AB23" s="120">
        <f>+[1]SKB3!AB25</f>
        <v>0</v>
      </c>
      <c r="AC23" s="120">
        <f>+[1]SKB3!AC25</f>
        <v>0</v>
      </c>
      <c r="AD23" s="120">
        <f>+[1]SKB3!AD25</f>
        <v>0</v>
      </c>
      <c r="AE23" s="120">
        <f>+[1]SKB3!AE25</f>
        <v>0</v>
      </c>
      <c r="AF23" s="120">
        <f>+[1]SKB3!AF25</f>
        <v>0</v>
      </c>
      <c r="AG23" s="120">
        <f>+[1]SKB3!AG25</f>
        <v>0</v>
      </c>
      <c r="AH23" s="120">
        <f>+[1]SKB3!AH25</f>
        <v>0</v>
      </c>
      <c r="AI23" s="120">
        <f>+[1]SKB3!AI25</f>
        <v>0</v>
      </c>
      <c r="AJ23" s="120">
        <f>+[1]SKB3!AJ25</f>
        <v>0</v>
      </c>
      <c r="AK23" s="89"/>
      <c r="AL23" s="89"/>
      <c r="AM23" s="89"/>
      <c r="AN23" s="89"/>
    </row>
    <row r="24" spans="1:40">
      <c r="A24" s="120" t="str">
        <f>+[1]SKB3!A26</f>
        <v>ID SHAFT TAPER</v>
      </c>
      <c r="B24" s="120">
        <f>+[1]SKB3!B26</f>
        <v>86</v>
      </c>
      <c r="C24" s="120">
        <f>+[1]SKB3!C26</f>
        <v>40</v>
      </c>
      <c r="D24" s="120">
        <f>+[1]SKB3!D26</f>
        <v>74</v>
      </c>
      <c r="E24" s="120">
        <f>+[1]SKB3!E26</f>
        <v>26</v>
      </c>
      <c r="F24" s="120">
        <f>+[1]SKB3!F26</f>
        <v>0</v>
      </c>
      <c r="G24" s="120">
        <f>+[1]SKB3!G26</f>
        <v>0</v>
      </c>
      <c r="H24" s="120">
        <f>+[1]SKB3!H26</f>
        <v>0</v>
      </c>
      <c r="I24" s="120">
        <f>+[1]SKB3!I26</f>
        <v>0</v>
      </c>
      <c r="J24" s="120">
        <f>+[1]SKB3!J26</f>
        <v>18</v>
      </c>
      <c r="K24" s="120">
        <f>+[1]SKB3!K26</f>
        <v>4</v>
      </c>
      <c r="L24" s="120">
        <f>+[1]SKB3!L26</f>
        <v>0</v>
      </c>
      <c r="M24" s="120">
        <f>+[1]SKB3!M26</f>
        <v>0</v>
      </c>
      <c r="N24" s="120">
        <f>+[1]SKB3!N26</f>
        <v>0</v>
      </c>
      <c r="O24" s="120">
        <f>+[1]SKB3!O26</f>
        <v>0</v>
      </c>
      <c r="P24" s="120">
        <f>+[1]SKB3!P26</f>
        <v>0</v>
      </c>
      <c r="Q24" s="120">
        <f>+[1]SKB3!Q26</f>
        <v>0</v>
      </c>
      <c r="R24" s="120">
        <f>+[1]SKB3!R26</f>
        <v>0</v>
      </c>
      <c r="S24" s="120">
        <f>+[1]SKB3!S26</f>
        <v>0</v>
      </c>
      <c r="T24" s="120">
        <f>+[1]SKB3!T26</f>
        <v>0</v>
      </c>
      <c r="U24" s="120">
        <f>+[1]SKB3!U26</f>
        <v>0</v>
      </c>
      <c r="V24" s="120">
        <f>+[1]SKB3!V26</f>
        <v>0</v>
      </c>
      <c r="W24" s="120">
        <f>+[1]SKB3!W26</f>
        <v>0</v>
      </c>
      <c r="X24" s="120">
        <f>+[1]SKB3!X26</f>
        <v>3</v>
      </c>
      <c r="Y24" s="120">
        <f>+[1]SKB3!Y26</f>
        <v>1</v>
      </c>
      <c r="Z24" s="120">
        <f>+[1]SKB3!Z26</f>
        <v>0</v>
      </c>
      <c r="AA24" s="120">
        <f>+[1]SKB3!AA26</f>
        <v>0</v>
      </c>
      <c r="AB24" s="120">
        <f>+[1]SKB3!AB26</f>
        <v>0</v>
      </c>
      <c r="AC24" s="120">
        <f>+[1]SKB3!AC26</f>
        <v>0</v>
      </c>
      <c r="AD24" s="120">
        <f>+[1]SKB3!AD26</f>
        <v>0</v>
      </c>
      <c r="AE24" s="120">
        <f>+[1]SKB3!AE26</f>
        <v>0</v>
      </c>
      <c r="AF24" s="120">
        <f>+[1]SKB3!AF26</f>
        <v>0</v>
      </c>
      <c r="AG24" s="120">
        <f>+[1]SKB3!AG26</f>
        <v>0</v>
      </c>
      <c r="AH24" s="120">
        <f>+[1]SKB3!AH26</f>
        <v>0</v>
      </c>
      <c r="AI24" s="120">
        <f>+[1]SKB3!AI26</f>
        <v>0</v>
      </c>
      <c r="AJ24" s="120">
        <f>+[1]SKB3!AJ26</f>
        <v>0</v>
      </c>
      <c r="AK24" s="89"/>
      <c r="AL24" s="89"/>
      <c r="AM24" s="89"/>
      <c r="AN24" s="89"/>
    </row>
    <row r="25" spans="1:40">
      <c r="A25" s="120" t="str">
        <f>+[1]SKB3!A27</f>
        <v>ID SHAFT U/S</v>
      </c>
      <c r="B25" s="120">
        <f>+[1]SKB3!B27</f>
        <v>2</v>
      </c>
      <c r="C25" s="120">
        <f>+[1]SKB3!C27</f>
        <v>0</v>
      </c>
      <c r="D25" s="120">
        <f>+[1]SKB3!D27</f>
        <v>1</v>
      </c>
      <c r="E25" s="120">
        <f>+[1]SKB3!E27</f>
        <v>6</v>
      </c>
      <c r="F25" s="120">
        <f>+[1]SKB3!F27</f>
        <v>0</v>
      </c>
      <c r="G25" s="120">
        <f>+[1]SKB3!G27</f>
        <v>0</v>
      </c>
      <c r="H25" s="120">
        <f>+[1]SKB3!H27</f>
        <v>0</v>
      </c>
      <c r="I25" s="120">
        <f>+[1]SKB3!I27</f>
        <v>0</v>
      </c>
      <c r="J25" s="120">
        <f>+[1]SKB3!J27</f>
        <v>0</v>
      </c>
      <c r="K25" s="120">
        <f>+[1]SKB3!K27</f>
        <v>0</v>
      </c>
      <c r="L25" s="120">
        <f>+[1]SKB3!L27</f>
        <v>0</v>
      </c>
      <c r="M25" s="120">
        <f>+[1]SKB3!M27</f>
        <v>0</v>
      </c>
      <c r="N25" s="120">
        <f>+[1]SKB3!N27</f>
        <v>0</v>
      </c>
      <c r="O25" s="120">
        <f>+[1]SKB3!O27</f>
        <v>0</v>
      </c>
      <c r="P25" s="120">
        <f>+[1]SKB3!P27</f>
        <v>0</v>
      </c>
      <c r="Q25" s="120">
        <f>+[1]SKB3!Q27</f>
        <v>0</v>
      </c>
      <c r="R25" s="120">
        <f>+[1]SKB3!R27</f>
        <v>0</v>
      </c>
      <c r="S25" s="120">
        <f>+[1]SKB3!S27</f>
        <v>0</v>
      </c>
      <c r="T25" s="120">
        <f>+[1]SKB3!T27</f>
        <v>6</v>
      </c>
      <c r="U25" s="120">
        <f>+[1]SKB3!U27</f>
        <v>0</v>
      </c>
      <c r="V25" s="120">
        <f>+[1]SKB3!V27</f>
        <v>0</v>
      </c>
      <c r="W25" s="120">
        <f>+[1]SKB3!W27</f>
        <v>0</v>
      </c>
      <c r="X25" s="120">
        <f>+[1]SKB3!X27</f>
        <v>0</v>
      </c>
      <c r="Y25" s="120">
        <f>+[1]SKB3!Y27</f>
        <v>0</v>
      </c>
      <c r="Z25" s="120">
        <f>+[1]SKB3!Z27</f>
        <v>0</v>
      </c>
      <c r="AA25" s="120">
        <f>+[1]SKB3!AA27</f>
        <v>0</v>
      </c>
      <c r="AB25" s="120">
        <f>+[1]SKB3!AB27</f>
        <v>0</v>
      </c>
      <c r="AC25" s="120">
        <f>+[1]SKB3!AC27</f>
        <v>0</v>
      </c>
      <c r="AD25" s="120">
        <f>+[1]SKB3!AD27</f>
        <v>0</v>
      </c>
      <c r="AE25" s="120">
        <f>+[1]SKB3!AE27</f>
        <v>0</v>
      </c>
      <c r="AF25" s="120">
        <f>+[1]SKB3!AF27</f>
        <v>0</v>
      </c>
      <c r="AG25" s="120">
        <f>+[1]SKB3!AG27</f>
        <v>0</v>
      </c>
      <c r="AH25" s="120">
        <f>+[1]SKB3!AH27</f>
        <v>0</v>
      </c>
      <c r="AI25" s="120">
        <f>+[1]SKB3!AI27</f>
        <v>0</v>
      </c>
      <c r="AJ25" s="120">
        <f>+[1]SKB3!AJ27</f>
        <v>0</v>
      </c>
      <c r="AK25" s="89"/>
      <c r="AL25" s="89"/>
      <c r="AM25" s="89"/>
      <c r="AN25" s="89"/>
    </row>
    <row r="26" spans="1:40">
      <c r="A26" s="120" t="str">
        <f>+[1]SKB3!A28</f>
        <v>ID/OD NG</v>
      </c>
      <c r="B26" s="120">
        <f>+[1]SKB3!B28</f>
        <v>0</v>
      </c>
      <c r="C26" s="120">
        <f>+[1]SKB3!C28</f>
        <v>0</v>
      </c>
      <c r="D26" s="120">
        <f>+[1]SKB3!D28</f>
        <v>0</v>
      </c>
      <c r="E26" s="120">
        <f>+[1]SKB3!E28</f>
        <v>0</v>
      </c>
      <c r="F26" s="120">
        <f>+[1]SKB3!F28</f>
        <v>0</v>
      </c>
      <c r="G26" s="120">
        <f>+[1]SKB3!G28</f>
        <v>0</v>
      </c>
      <c r="H26" s="120">
        <f>+[1]SKB3!H28</f>
        <v>0</v>
      </c>
      <c r="I26" s="120">
        <f>+[1]SKB3!I28</f>
        <v>0</v>
      </c>
      <c r="J26" s="120">
        <f>+[1]SKB3!J28</f>
        <v>0</v>
      </c>
      <c r="K26" s="120">
        <f>+[1]SKB3!K28</f>
        <v>0</v>
      </c>
      <c r="L26" s="120">
        <f>+[1]SKB3!L28</f>
        <v>0</v>
      </c>
      <c r="M26" s="120">
        <f>+[1]SKB3!M28</f>
        <v>0</v>
      </c>
      <c r="N26" s="120">
        <f>+[1]SKB3!N28</f>
        <v>0</v>
      </c>
      <c r="O26" s="120">
        <f>+[1]SKB3!O28</f>
        <v>0</v>
      </c>
      <c r="P26" s="120">
        <f>+[1]SKB3!P28</f>
        <v>0</v>
      </c>
      <c r="Q26" s="120">
        <f>+[1]SKB3!Q28</f>
        <v>0</v>
      </c>
      <c r="R26" s="120">
        <f>+[1]SKB3!R28</f>
        <v>0</v>
      </c>
      <c r="S26" s="120">
        <f>+[1]SKB3!S28</f>
        <v>0</v>
      </c>
      <c r="T26" s="120">
        <f>+[1]SKB3!T28</f>
        <v>0</v>
      </c>
      <c r="U26" s="120">
        <f>+[1]SKB3!U28</f>
        <v>0</v>
      </c>
      <c r="V26" s="120">
        <f>+[1]SKB3!V28</f>
        <v>0</v>
      </c>
      <c r="W26" s="120">
        <f>+[1]SKB3!W28</f>
        <v>0</v>
      </c>
      <c r="X26" s="120">
        <f>+[1]SKB3!X28</f>
        <v>0</v>
      </c>
      <c r="Y26" s="120">
        <f>+[1]SKB3!Y28</f>
        <v>0</v>
      </c>
      <c r="Z26" s="120">
        <f>+[1]SKB3!Z28</f>
        <v>0</v>
      </c>
      <c r="AA26" s="120">
        <f>+[1]SKB3!AA28</f>
        <v>0</v>
      </c>
      <c r="AB26" s="120">
        <f>+[1]SKB3!AB28</f>
        <v>0</v>
      </c>
      <c r="AC26" s="120">
        <f>+[1]SKB3!AC28</f>
        <v>0</v>
      </c>
      <c r="AD26" s="120">
        <f>+[1]SKB3!AD28</f>
        <v>0</v>
      </c>
      <c r="AE26" s="120">
        <f>+[1]SKB3!AE28</f>
        <v>0</v>
      </c>
      <c r="AF26" s="120">
        <f>+[1]SKB3!AF28</f>
        <v>0</v>
      </c>
      <c r="AG26" s="120">
        <f>+[1]SKB3!AG28</f>
        <v>0</v>
      </c>
      <c r="AH26" s="120">
        <f>+[1]SKB3!AH28</f>
        <v>0</v>
      </c>
      <c r="AI26" s="120">
        <f>+[1]SKB3!AI28</f>
        <v>0</v>
      </c>
      <c r="AJ26" s="120">
        <f>+[1]SKB3!AJ28</f>
        <v>0</v>
      </c>
      <c r="AK26" s="89"/>
      <c r="AL26" s="89"/>
      <c r="AM26" s="89"/>
      <c r="AN26" s="89"/>
    </row>
    <row r="27" spans="1:40">
      <c r="A27" s="120" t="str">
        <f>+[1]SKB3!A29</f>
        <v>LG NG</v>
      </c>
      <c r="B27" s="120">
        <f>+[1]SKB3!B29</f>
        <v>80</v>
      </c>
      <c r="C27" s="120">
        <f>+[1]SKB3!C29</f>
        <v>17</v>
      </c>
      <c r="D27" s="120">
        <f>+[1]SKB3!D29</f>
        <v>2</v>
      </c>
      <c r="E27" s="120">
        <f>+[1]SKB3!E29</f>
        <v>3</v>
      </c>
      <c r="F27" s="120">
        <f>+[1]SKB3!F29</f>
        <v>0</v>
      </c>
      <c r="G27" s="120">
        <f>+[1]SKB3!G29</f>
        <v>0</v>
      </c>
      <c r="H27" s="120">
        <f>+[1]SKB3!H29</f>
        <v>0</v>
      </c>
      <c r="I27" s="120">
        <f>+[1]SKB3!I29</f>
        <v>0</v>
      </c>
      <c r="J27" s="120">
        <f>+[1]SKB3!J29</f>
        <v>0</v>
      </c>
      <c r="K27" s="120">
        <f>+[1]SKB3!K29</f>
        <v>2</v>
      </c>
      <c r="L27" s="120">
        <f>+[1]SKB3!L29</f>
        <v>0</v>
      </c>
      <c r="M27" s="120">
        <f>+[1]SKB3!M29</f>
        <v>0</v>
      </c>
      <c r="N27" s="120">
        <f>+[1]SKB3!N29</f>
        <v>0</v>
      </c>
      <c r="O27" s="120">
        <f>+[1]SKB3!O29</f>
        <v>0</v>
      </c>
      <c r="P27" s="120">
        <f>+[1]SKB3!P29</f>
        <v>0</v>
      </c>
      <c r="Q27" s="120">
        <f>+[1]SKB3!Q29</f>
        <v>0</v>
      </c>
      <c r="R27" s="120">
        <f>+[1]SKB3!R29</f>
        <v>0</v>
      </c>
      <c r="S27" s="120">
        <f>+[1]SKB3!S29</f>
        <v>0</v>
      </c>
      <c r="T27" s="120">
        <f>+[1]SKB3!T29</f>
        <v>0</v>
      </c>
      <c r="U27" s="120">
        <f>+[1]SKB3!U29</f>
        <v>1</v>
      </c>
      <c r="V27" s="120">
        <f>+[1]SKB3!V29</f>
        <v>0</v>
      </c>
      <c r="W27" s="120">
        <f>+[1]SKB3!W29</f>
        <v>0</v>
      </c>
      <c r="X27" s="120">
        <f>+[1]SKB3!X29</f>
        <v>0</v>
      </c>
      <c r="Y27" s="120">
        <f>+[1]SKB3!Y29</f>
        <v>0</v>
      </c>
      <c r="Z27" s="120">
        <f>+[1]SKB3!Z29</f>
        <v>0</v>
      </c>
      <c r="AA27" s="120">
        <f>+[1]SKB3!AA29</f>
        <v>0</v>
      </c>
      <c r="AB27" s="120">
        <f>+[1]SKB3!AB29</f>
        <v>0</v>
      </c>
      <c r="AC27" s="120">
        <f>+[1]SKB3!AC29</f>
        <v>0</v>
      </c>
      <c r="AD27" s="120">
        <f>+[1]SKB3!AD29</f>
        <v>0</v>
      </c>
      <c r="AE27" s="120">
        <f>+[1]SKB3!AE29</f>
        <v>0</v>
      </c>
      <c r="AF27" s="120">
        <f>+[1]SKB3!AF29</f>
        <v>0</v>
      </c>
      <c r="AG27" s="120">
        <f>+[1]SKB3!AG29</f>
        <v>0</v>
      </c>
      <c r="AH27" s="120">
        <f>+[1]SKB3!AH29</f>
        <v>0</v>
      </c>
      <c r="AI27" s="120">
        <f>+[1]SKB3!AI29</f>
        <v>0</v>
      </c>
      <c r="AJ27" s="120">
        <f>+[1]SKB3!AJ29</f>
        <v>0</v>
      </c>
      <c r="AK27" s="89"/>
      <c r="AL27" s="89"/>
      <c r="AM27" s="89"/>
      <c r="AN27" s="89"/>
    </row>
    <row r="28" spans="1:40">
      <c r="A28" s="120" t="str">
        <f>+[1]SKB3!A30</f>
        <v>OD DISK O/S</v>
      </c>
      <c r="B28" s="120">
        <f>+[1]SKB3!B30</f>
        <v>1</v>
      </c>
      <c r="C28" s="120">
        <f>+[1]SKB3!C30</f>
        <v>0</v>
      </c>
      <c r="D28" s="120">
        <f>+[1]SKB3!D30</f>
        <v>0</v>
      </c>
      <c r="E28" s="120">
        <f>+[1]SKB3!E30</f>
        <v>0</v>
      </c>
      <c r="F28" s="120">
        <f>+[1]SKB3!F30</f>
        <v>0</v>
      </c>
      <c r="G28" s="120">
        <f>+[1]SKB3!G30</f>
        <v>0</v>
      </c>
      <c r="H28" s="120">
        <f>+[1]SKB3!H30</f>
        <v>0</v>
      </c>
      <c r="I28" s="120">
        <f>+[1]SKB3!I30</f>
        <v>0</v>
      </c>
      <c r="J28" s="120">
        <f>+[1]SKB3!J30</f>
        <v>0</v>
      </c>
      <c r="K28" s="120">
        <f>+[1]SKB3!K30</f>
        <v>0</v>
      </c>
      <c r="L28" s="120">
        <f>+[1]SKB3!L30</f>
        <v>0</v>
      </c>
      <c r="M28" s="120">
        <f>+[1]SKB3!M30</f>
        <v>0</v>
      </c>
      <c r="N28" s="120">
        <f>+[1]SKB3!N30</f>
        <v>0</v>
      </c>
      <c r="O28" s="120">
        <f>+[1]SKB3!O30</f>
        <v>0</v>
      </c>
      <c r="P28" s="120">
        <f>+[1]SKB3!P30</f>
        <v>0</v>
      </c>
      <c r="Q28" s="120">
        <f>+[1]SKB3!Q30</f>
        <v>0</v>
      </c>
      <c r="R28" s="120">
        <f>+[1]SKB3!R30</f>
        <v>0</v>
      </c>
      <c r="S28" s="120">
        <f>+[1]SKB3!S30</f>
        <v>0</v>
      </c>
      <c r="T28" s="120">
        <f>+[1]SKB3!T30</f>
        <v>0</v>
      </c>
      <c r="U28" s="120">
        <f>+[1]SKB3!U30</f>
        <v>0</v>
      </c>
      <c r="V28" s="120">
        <f>+[1]SKB3!V30</f>
        <v>0</v>
      </c>
      <c r="W28" s="120">
        <f>+[1]SKB3!W30</f>
        <v>0</v>
      </c>
      <c r="X28" s="120">
        <f>+[1]SKB3!X30</f>
        <v>0</v>
      </c>
      <c r="Y28" s="120">
        <f>+[1]SKB3!Y30</f>
        <v>0</v>
      </c>
      <c r="Z28" s="120">
        <f>+[1]SKB3!Z30</f>
        <v>0</v>
      </c>
      <c r="AA28" s="120">
        <f>+[1]SKB3!AA30</f>
        <v>0</v>
      </c>
      <c r="AB28" s="120">
        <f>+[1]SKB3!AB30</f>
        <v>0</v>
      </c>
      <c r="AC28" s="120">
        <f>+[1]SKB3!AC30</f>
        <v>0</v>
      </c>
      <c r="AD28" s="120">
        <f>+[1]SKB3!AD30</f>
        <v>0</v>
      </c>
      <c r="AE28" s="120">
        <f>+[1]SKB3!AE30</f>
        <v>0</v>
      </c>
      <c r="AF28" s="120">
        <f>+[1]SKB3!AF30</f>
        <v>0</v>
      </c>
      <c r="AG28" s="120">
        <f>+[1]SKB3!AG30</f>
        <v>0</v>
      </c>
      <c r="AH28" s="120">
        <f>+[1]SKB3!AH30</f>
        <v>0</v>
      </c>
      <c r="AI28" s="120">
        <f>+[1]SKB3!AI30</f>
        <v>0</v>
      </c>
      <c r="AJ28" s="120">
        <f>+[1]SKB3!AJ30</f>
        <v>0</v>
      </c>
      <c r="AK28" s="89"/>
      <c r="AL28" s="89"/>
      <c r="AM28" s="89"/>
      <c r="AN28" s="89"/>
    </row>
    <row r="29" spans="1:40">
      <c r="A29" s="120" t="str">
        <f>+[1]SKB3!A31</f>
        <v>OD DISK U/S</v>
      </c>
      <c r="B29" s="120">
        <f>+[1]SKB3!B31</f>
        <v>0</v>
      </c>
      <c r="C29" s="120">
        <f>+[1]SKB3!C31</f>
        <v>0</v>
      </c>
      <c r="D29" s="120">
        <f>+[1]SKB3!D31</f>
        <v>0</v>
      </c>
      <c r="E29" s="120">
        <f>+[1]SKB3!E31</f>
        <v>0</v>
      </c>
      <c r="F29" s="120">
        <f>+[1]SKB3!F31</f>
        <v>0</v>
      </c>
      <c r="G29" s="120">
        <f>+[1]SKB3!G31</f>
        <v>0</v>
      </c>
      <c r="H29" s="120">
        <f>+[1]SKB3!H31</f>
        <v>0</v>
      </c>
      <c r="I29" s="120">
        <f>+[1]SKB3!I31</f>
        <v>0</v>
      </c>
      <c r="J29" s="120">
        <f>+[1]SKB3!J31</f>
        <v>0</v>
      </c>
      <c r="K29" s="120">
        <f>+[1]SKB3!K31</f>
        <v>0</v>
      </c>
      <c r="L29" s="120">
        <f>+[1]SKB3!L31</f>
        <v>0</v>
      </c>
      <c r="M29" s="120">
        <f>+[1]SKB3!M31</f>
        <v>0</v>
      </c>
      <c r="N29" s="120">
        <f>+[1]SKB3!N31</f>
        <v>0</v>
      </c>
      <c r="O29" s="120">
        <f>+[1]SKB3!O31</f>
        <v>0</v>
      </c>
      <c r="P29" s="120">
        <f>+[1]SKB3!P31</f>
        <v>0</v>
      </c>
      <c r="Q29" s="120">
        <f>+[1]SKB3!Q31</f>
        <v>0</v>
      </c>
      <c r="R29" s="120">
        <f>+[1]SKB3!R31</f>
        <v>0</v>
      </c>
      <c r="S29" s="120">
        <f>+[1]SKB3!S31</f>
        <v>0</v>
      </c>
      <c r="T29" s="120">
        <f>+[1]SKB3!T31</f>
        <v>0</v>
      </c>
      <c r="U29" s="120">
        <f>+[1]SKB3!U31</f>
        <v>0</v>
      </c>
      <c r="V29" s="120">
        <f>+[1]SKB3!V31</f>
        <v>0</v>
      </c>
      <c r="W29" s="120">
        <f>+[1]SKB3!W31</f>
        <v>0</v>
      </c>
      <c r="X29" s="120">
        <f>+[1]SKB3!X31</f>
        <v>0</v>
      </c>
      <c r="Y29" s="120">
        <f>+[1]SKB3!Y31</f>
        <v>0</v>
      </c>
      <c r="Z29" s="120">
        <f>+[1]SKB3!Z31</f>
        <v>0</v>
      </c>
      <c r="AA29" s="120">
        <f>+[1]SKB3!AA31</f>
        <v>0</v>
      </c>
      <c r="AB29" s="120">
        <f>+[1]SKB3!AB31</f>
        <v>0</v>
      </c>
      <c r="AC29" s="120">
        <f>+[1]SKB3!AC31</f>
        <v>0</v>
      </c>
      <c r="AD29" s="120">
        <f>+[1]SKB3!AD31</f>
        <v>0</v>
      </c>
      <c r="AE29" s="120">
        <f>+[1]SKB3!AE31</f>
        <v>0</v>
      </c>
      <c r="AF29" s="120">
        <f>+[1]SKB3!AF31</f>
        <v>0</v>
      </c>
      <c r="AG29" s="120">
        <f>+[1]SKB3!AG31</f>
        <v>0</v>
      </c>
      <c r="AH29" s="120">
        <f>+[1]SKB3!AH31</f>
        <v>0</v>
      </c>
      <c r="AI29" s="120">
        <f>+[1]SKB3!AI31</f>
        <v>0</v>
      </c>
      <c r="AJ29" s="120">
        <f>+[1]SKB3!AJ31</f>
        <v>0</v>
      </c>
      <c r="AK29" s="89"/>
      <c r="AL29" s="89"/>
      <c r="AM29" s="89"/>
      <c r="AN29" s="89"/>
    </row>
    <row r="30" spans="1:40">
      <c r="A30" s="120" t="str">
        <f>+[1]SKB3!A32</f>
        <v>OTHER</v>
      </c>
      <c r="B30" s="120">
        <f>+[1]SKB3!B32</f>
        <v>47</v>
      </c>
      <c r="C30" s="120">
        <f>+[1]SKB3!C32</f>
        <v>20</v>
      </c>
      <c r="D30" s="120">
        <f>+[1]SKB3!D32</f>
        <v>25</v>
      </c>
      <c r="E30" s="120">
        <f>+[1]SKB3!E32</f>
        <v>12</v>
      </c>
      <c r="F30" s="120">
        <f>+[1]SKB3!F32</f>
        <v>0</v>
      </c>
      <c r="G30" s="120">
        <f>+[1]SKB3!G32</f>
        <v>0</v>
      </c>
      <c r="H30" s="120">
        <f>+[1]SKB3!H32</f>
        <v>2</v>
      </c>
      <c r="I30" s="120">
        <f>+[1]SKB3!I32</f>
        <v>0</v>
      </c>
      <c r="J30" s="120">
        <f>+[1]SKB3!J32</f>
        <v>0</v>
      </c>
      <c r="K30" s="120">
        <f>+[1]SKB3!K32</f>
        <v>0</v>
      </c>
      <c r="L30" s="120">
        <f>+[1]SKB3!L32</f>
        <v>0</v>
      </c>
      <c r="M30" s="120">
        <f>+[1]SKB3!M32</f>
        <v>0</v>
      </c>
      <c r="N30" s="120">
        <f>+[1]SKB3!N32</f>
        <v>0</v>
      </c>
      <c r="O30" s="120">
        <f>+[1]SKB3!O32</f>
        <v>0</v>
      </c>
      <c r="P30" s="120">
        <f>+[1]SKB3!P32</f>
        <v>0</v>
      </c>
      <c r="Q30" s="120">
        <f>+[1]SKB3!Q32</f>
        <v>0</v>
      </c>
      <c r="R30" s="120">
        <f>+[1]SKB3!R32</f>
        <v>0</v>
      </c>
      <c r="S30" s="120">
        <f>+[1]SKB3!S32</f>
        <v>2</v>
      </c>
      <c r="T30" s="120">
        <f>+[1]SKB3!T32</f>
        <v>0</v>
      </c>
      <c r="U30" s="120">
        <f>+[1]SKB3!U32</f>
        <v>1</v>
      </c>
      <c r="V30" s="120">
        <f>+[1]SKB3!V32</f>
        <v>0</v>
      </c>
      <c r="W30" s="120">
        <f>+[1]SKB3!W32</f>
        <v>0</v>
      </c>
      <c r="X30" s="120">
        <f>+[1]SKB3!X32</f>
        <v>0</v>
      </c>
      <c r="Y30" s="120">
        <f>+[1]SKB3!Y32</f>
        <v>0</v>
      </c>
      <c r="Z30" s="120">
        <f>+[1]SKB3!Z32</f>
        <v>3</v>
      </c>
      <c r="AA30" s="120">
        <f>+[1]SKB3!AA32</f>
        <v>0</v>
      </c>
      <c r="AB30" s="120">
        <f>+[1]SKB3!AB32</f>
        <v>3</v>
      </c>
      <c r="AC30" s="120">
        <f>+[1]SKB3!AC32</f>
        <v>1</v>
      </c>
      <c r="AD30" s="120">
        <f>+[1]SKB3!AD32</f>
        <v>0</v>
      </c>
      <c r="AE30" s="120">
        <f>+[1]SKB3!AE32</f>
        <v>0</v>
      </c>
      <c r="AF30" s="120">
        <f>+[1]SKB3!AF32</f>
        <v>0</v>
      </c>
      <c r="AG30" s="120">
        <f>+[1]SKB3!AG32</f>
        <v>0</v>
      </c>
      <c r="AH30" s="120">
        <f>+[1]SKB3!AH32</f>
        <v>0</v>
      </c>
      <c r="AI30" s="120">
        <f>+[1]SKB3!AI32</f>
        <v>0</v>
      </c>
      <c r="AJ30" s="120">
        <f>+[1]SKB3!AJ32</f>
        <v>0</v>
      </c>
      <c r="AK30" s="89"/>
      <c r="AL30" s="89"/>
      <c r="AM30" s="89"/>
      <c r="AN30" s="89"/>
    </row>
    <row r="31" spans="1:40">
      <c r="A31" s="120" t="str">
        <f>+[1]SKB3!A33</f>
        <v>OTHER DIMENSION NG</v>
      </c>
      <c r="B31" s="120">
        <f>+[1]SKB3!B33</f>
        <v>0</v>
      </c>
      <c r="C31" s="120">
        <f>+[1]SKB3!C33</f>
        <v>0</v>
      </c>
      <c r="D31" s="120">
        <f>+[1]SKB3!D33</f>
        <v>0</v>
      </c>
      <c r="E31" s="120">
        <f>+[1]SKB3!E33</f>
        <v>0</v>
      </c>
      <c r="F31" s="120">
        <f>+[1]SKB3!F33</f>
        <v>0</v>
      </c>
      <c r="G31" s="120">
        <f>+[1]SKB3!G33</f>
        <v>0</v>
      </c>
      <c r="H31" s="120">
        <f>+[1]SKB3!H33</f>
        <v>0</v>
      </c>
      <c r="I31" s="120">
        <f>+[1]SKB3!I33</f>
        <v>0</v>
      </c>
      <c r="J31" s="120">
        <f>+[1]SKB3!J33</f>
        <v>0</v>
      </c>
      <c r="K31" s="120">
        <f>+[1]SKB3!K33</f>
        <v>0</v>
      </c>
      <c r="L31" s="120">
        <f>+[1]SKB3!L33</f>
        <v>0</v>
      </c>
      <c r="M31" s="120">
        <f>+[1]SKB3!M33</f>
        <v>0</v>
      </c>
      <c r="N31" s="120">
        <f>+[1]SKB3!N33</f>
        <v>0</v>
      </c>
      <c r="O31" s="120">
        <f>+[1]SKB3!O33</f>
        <v>0</v>
      </c>
      <c r="P31" s="120">
        <f>+[1]SKB3!P33</f>
        <v>0</v>
      </c>
      <c r="Q31" s="120">
        <f>+[1]SKB3!Q33</f>
        <v>0</v>
      </c>
      <c r="R31" s="120">
        <f>+[1]SKB3!R33</f>
        <v>0</v>
      </c>
      <c r="S31" s="120">
        <f>+[1]SKB3!S33</f>
        <v>0</v>
      </c>
      <c r="T31" s="120">
        <f>+[1]SKB3!T33</f>
        <v>0</v>
      </c>
      <c r="U31" s="120">
        <f>+[1]SKB3!U33</f>
        <v>0</v>
      </c>
      <c r="V31" s="120">
        <f>+[1]SKB3!V33</f>
        <v>0</v>
      </c>
      <c r="W31" s="120">
        <f>+[1]SKB3!W33</f>
        <v>0</v>
      </c>
      <c r="X31" s="120">
        <f>+[1]SKB3!X33</f>
        <v>0</v>
      </c>
      <c r="Y31" s="120">
        <f>+[1]SKB3!Y33</f>
        <v>0</v>
      </c>
      <c r="Z31" s="120">
        <f>+[1]SKB3!Z33</f>
        <v>0</v>
      </c>
      <c r="AA31" s="120">
        <f>+[1]SKB3!AA33</f>
        <v>0</v>
      </c>
      <c r="AB31" s="120">
        <f>+[1]SKB3!AB33</f>
        <v>0</v>
      </c>
      <c r="AC31" s="120">
        <f>+[1]SKB3!AC33</f>
        <v>0</v>
      </c>
      <c r="AD31" s="120">
        <f>+[1]SKB3!AD33</f>
        <v>0</v>
      </c>
      <c r="AE31" s="120">
        <f>+[1]SKB3!AE33</f>
        <v>0</v>
      </c>
      <c r="AF31" s="120">
        <f>+[1]SKB3!AF33</f>
        <v>0</v>
      </c>
      <c r="AG31" s="120">
        <f>+[1]SKB3!AG33</f>
        <v>0</v>
      </c>
      <c r="AH31" s="120">
        <f>+[1]SKB3!AH33</f>
        <v>0</v>
      </c>
      <c r="AI31" s="120">
        <f>+[1]SKB3!AI33</f>
        <v>0</v>
      </c>
      <c r="AJ31" s="120">
        <f>+[1]SKB3!AJ33</f>
        <v>0</v>
      </c>
      <c r="AK31" s="89"/>
      <c r="AL31" s="89"/>
      <c r="AM31" s="89"/>
      <c r="AN31" s="89"/>
    </row>
    <row r="32" spans="1:40">
      <c r="A32" s="120" t="str">
        <f>+[1]SKB3!A34</f>
        <v>OTHER QC/PROD CHECKING</v>
      </c>
      <c r="B32" s="120">
        <f>+[1]SKB3!B34</f>
        <v>10667</v>
      </c>
      <c r="C32" s="120">
        <f>+[1]SKB3!C34</f>
        <v>4660</v>
      </c>
      <c r="D32" s="120">
        <f>+[1]SKB3!D34</f>
        <v>3704</v>
      </c>
      <c r="E32" s="120">
        <f>+[1]SKB3!E34</f>
        <v>3863</v>
      </c>
      <c r="F32" s="120">
        <f>+[1]SKB3!F34</f>
        <v>219</v>
      </c>
      <c r="G32" s="120">
        <f>+[1]SKB3!G34</f>
        <v>97</v>
      </c>
      <c r="H32" s="120">
        <f>+[1]SKB3!H34</f>
        <v>98</v>
      </c>
      <c r="I32" s="120">
        <f>+[1]SKB3!I34</f>
        <v>62</v>
      </c>
      <c r="J32" s="120">
        <f>+[1]SKB3!J34</f>
        <v>59</v>
      </c>
      <c r="K32" s="120">
        <f>+[1]SKB3!K34</f>
        <v>47</v>
      </c>
      <c r="L32" s="120">
        <f>+[1]SKB3!L34</f>
        <v>415</v>
      </c>
      <c r="M32" s="120">
        <f>+[1]SKB3!M34</f>
        <v>262</v>
      </c>
      <c r="N32" s="120">
        <f>+[1]SKB3!N34</f>
        <v>101</v>
      </c>
      <c r="O32" s="120">
        <f>+[1]SKB3!O34</f>
        <v>147</v>
      </c>
      <c r="P32" s="120">
        <f>+[1]SKB3!P34</f>
        <v>436</v>
      </c>
      <c r="Q32" s="120">
        <f>+[1]SKB3!Q34</f>
        <v>0</v>
      </c>
      <c r="R32" s="120">
        <f>+[1]SKB3!R34</f>
        <v>125</v>
      </c>
      <c r="S32" s="120">
        <f>+[1]SKB3!S34</f>
        <v>102</v>
      </c>
      <c r="T32" s="120">
        <f>+[1]SKB3!T34</f>
        <v>65</v>
      </c>
      <c r="U32" s="120">
        <f>+[1]SKB3!U34</f>
        <v>849</v>
      </c>
      <c r="V32" s="120">
        <f>+[1]SKB3!V34</f>
        <v>13</v>
      </c>
      <c r="W32" s="120">
        <f>+[1]SKB3!W34</f>
        <v>41</v>
      </c>
      <c r="X32" s="120">
        <f>+[1]SKB3!X34</f>
        <v>24</v>
      </c>
      <c r="Y32" s="120">
        <f>+[1]SKB3!Y34</f>
        <v>65</v>
      </c>
      <c r="Z32" s="120">
        <f>+[1]SKB3!Z34</f>
        <v>352</v>
      </c>
      <c r="AA32" s="120">
        <f>+[1]SKB3!AA34</f>
        <v>96</v>
      </c>
      <c r="AB32" s="120">
        <f>+[1]SKB3!AB34</f>
        <v>102</v>
      </c>
      <c r="AC32" s="120">
        <f>+[1]SKB3!AC34</f>
        <v>84</v>
      </c>
      <c r="AD32" s="120">
        <f>+[1]SKB3!AD34</f>
        <v>0</v>
      </c>
      <c r="AE32" s="120">
        <f>+[1]SKB3!AE34</f>
        <v>0</v>
      </c>
      <c r="AF32" s="120">
        <f>+[1]SKB3!AF34</f>
        <v>0</v>
      </c>
      <c r="AG32" s="120">
        <f>+[1]SKB3!AG34</f>
        <v>0</v>
      </c>
      <c r="AH32" s="120">
        <f>+[1]SKB3!AH34</f>
        <v>0</v>
      </c>
      <c r="AI32" s="120">
        <f>+[1]SKB3!AI34</f>
        <v>0</v>
      </c>
      <c r="AJ32" s="120">
        <f>+[1]SKB3!AJ34</f>
        <v>0</v>
      </c>
      <c r="AK32" s="89"/>
      <c r="AL32" s="89"/>
      <c r="AM32" s="89"/>
      <c r="AN32" s="89"/>
    </row>
    <row r="33" spans="1:40">
      <c r="A33" s="120" t="str">
        <f>+[1]SKB3!A35</f>
        <v>OTHER VISUAL NG</v>
      </c>
      <c r="B33" s="120">
        <f>+[1]SKB3!B35</f>
        <v>29</v>
      </c>
      <c r="C33" s="120">
        <f>+[1]SKB3!C35</f>
        <v>31</v>
      </c>
      <c r="D33" s="120">
        <f>+[1]SKB3!D35</f>
        <v>21</v>
      </c>
      <c r="E33" s="120">
        <f>+[1]SKB3!E35</f>
        <v>7</v>
      </c>
      <c r="F33" s="120">
        <f>+[1]SKB3!F35</f>
        <v>0</v>
      </c>
      <c r="G33" s="120">
        <f>+[1]SKB3!G35</f>
        <v>0</v>
      </c>
      <c r="H33" s="120">
        <f>+[1]SKB3!H35</f>
        <v>0</v>
      </c>
      <c r="I33" s="120">
        <f>+[1]SKB3!I35</f>
        <v>0</v>
      </c>
      <c r="J33" s="120">
        <f>+[1]SKB3!J35</f>
        <v>0</v>
      </c>
      <c r="K33" s="120">
        <f>+[1]SKB3!K35</f>
        <v>0</v>
      </c>
      <c r="L33" s="120">
        <f>+[1]SKB3!L35</f>
        <v>1</v>
      </c>
      <c r="M33" s="120">
        <f>+[1]SKB3!M35</f>
        <v>5</v>
      </c>
      <c r="N33" s="120">
        <f>+[1]SKB3!N35</f>
        <v>0</v>
      </c>
      <c r="O33" s="120">
        <f>+[1]SKB3!O35</f>
        <v>0</v>
      </c>
      <c r="P33" s="120">
        <f>+[1]SKB3!P35</f>
        <v>0</v>
      </c>
      <c r="Q33" s="120">
        <f>+[1]SKB3!Q35</f>
        <v>0</v>
      </c>
      <c r="R33" s="120">
        <f>+[1]SKB3!R35</f>
        <v>0</v>
      </c>
      <c r="S33" s="120">
        <f>+[1]SKB3!S35</f>
        <v>1</v>
      </c>
      <c r="T33" s="120">
        <f>+[1]SKB3!T35</f>
        <v>0</v>
      </c>
      <c r="U33" s="120">
        <f>+[1]SKB3!U35</f>
        <v>0</v>
      </c>
      <c r="V33" s="120">
        <f>+[1]SKB3!V35</f>
        <v>0</v>
      </c>
      <c r="W33" s="120">
        <f>+[1]SKB3!W35</f>
        <v>0</v>
      </c>
      <c r="X33" s="120">
        <f>+[1]SKB3!X35</f>
        <v>0</v>
      </c>
      <c r="Y33" s="120">
        <f>+[1]SKB3!Y35</f>
        <v>0</v>
      </c>
      <c r="Z33" s="120">
        <f>+[1]SKB3!Z35</f>
        <v>0</v>
      </c>
      <c r="AA33" s="120">
        <f>+[1]SKB3!AA35</f>
        <v>0</v>
      </c>
      <c r="AB33" s="120">
        <f>+[1]SKB3!AB35</f>
        <v>0</v>
      </c>
      <c r="AC33" s="120">
        <f>+[1]SKB3!AC35</f>
        <v>0</v>
      </c>
      <c r="AD33" s="120">
        <f>+[1]SKB3!AD35</f>
        <v>0</v>
      </c>
      <c r="AE33" s="120">
        <f>+[1]SKB3!AE35</f>
        <v>0</v>
      </c>
      <c r="AF33" s="120">
        <f>+[1]SKB3!AF35</f>
        <v>0</v>
      </c>
      <c r="AG33" s="120">
        <f>+[1]SKB3!AG35</f>
        <v>0</v>
      </c>
      <c r="AH33" s="120">
        <f>+[1]SKB3!AH35</f>
        <v>0</v>
      </c>
      <c r="AI33" s="120">
        <f>+[1]SKB3!AI35</f>
        <v>0</v>
      </c>
      <c r="AJ33" s="120">
        <f>+[1]SKB3!AJ35</f>
        <v>0</v>
      </c>
      <c r="AK33" s="89"/>
      <c r="AL33" s="89"/>
      <c r="AM33" s="89"/>
      <c r="AN33" s="89"/>
    </row>
    <row r="34" spans="1:40">
      <c r="A34" s="120" t="str">
        <f>+[1]SKB3!A36</f>
        <v>PARALLEL</v>
      </c>
      <c r="B34" s="120">
        <f>+[1]SKB3!B36</f>
        <v>690</v>
      </c>
      <c r="C34" s="120">
        <f>+[1]SKB3!C36</f>
        <v>16</v>
      </c>
      <c r="D34" s="120">
        <f>+[1]SKB3!D36</f>
        <v>41</v>
      </c>
      <c r="E34" s="120">
        <f>+[1]SKB3!E36</f>
        <v>19</v>
      </c>
      <c r="F34" s="120">
        <f>+[1]SKB3!F36</f>
        <v>1</v>
      </c>
      <c r="G34" s="120">
        <f>+[1]SKB3!G36</f>
        <v>0</v>
      </c>
      <c r="H34" s="120">
        <f>+[1]SKB3!H36</f>
        <v>7</v>
      </c>
      <c r="I34" s="120">
        <f>+[1]SKB3!I36</f>
        <v>0</v>
      </c>
      <c r="J34" s="120">
        <f>+[1]SKB3!J36</f>
        <v>0</v>
      </c>
      <c r="K34" s="120">
        <f>+[1]SKB3!K36</f>
        <v>1</v>
      </c>
      <c r="L34" s="120">
        <f>+[1]SKB3!L36</f>
        <v>0</v>
      </c>
      <c r="M34" s="120">
        <f>+[1]SKB3!M36</f>
        <v>0</v>
      </c>
      <c r="N34" s="120">
        <f>+[1]SKB3!N36</f>
        <v>0</v>
      </c>
      <c r="O34" s="120">
        <f>+[1]SKB3!O36</f>
        <v>0</v>
      </c>
      <c r="P34" s="120">
        <f>+[1]SKB3!P36</f>
        <v>0</v>
      </c>
      <c r="Q34" s="120">
        <f>+[1]SKB3!Q36</f>
        <v>0</v>
      </c>
      <c r="R34" s="120">
        <f>+[1]SKB3!R36</f>
        <v>1</v>
      </c>
      <c r="S34" s="120">
        <f>+[1]SKB3!S36</f>
        <v>0</v>
      </c>
      <c r="T34" s="120">
        <f>+[1]SKB3!T36</f>
        <v>1</v>
      </c>
      <c r="U34" s="120">
        <f>+[1]SKB3!U36</f>
        <v>4</v>
      </c>
      <c r="V34" s="120">
        <f>+[1]SKB3!V36</f>
        <v>0</v>
      </c>
      <c r="W34" s="120">
        <f>+[1]SKB3!W36</f>
        <v>0</v>
      </c>
      <c r="X34" s="120">
        <f>+[1]SKB3!X36</f>
        <v>0</v>
      </c>
      <c r="Y34" s="120">
        <f>+[1]SKB3!Y36</f>
        <v>0</v>
      </c>
      <c r="Z34" s="120">
        <f>+[1]SKB3!Z36</f>
        <v>0</v>
      </c>
      <c r="AA34" s="120">
        <f>+[1]SKB3!AA36</f>
        <v>1</v>
      </c>
      <c r="AB34" s="120">
        <f>+[1]SKB3!AB36</f>
        <v>1</v>
      </c>
      <c r="AC34" s="120">
        <f>+[1]SKB3!AC36</f>
        <v>2</v>
      </c>
      <c r="AD34" s="120">
        <f>+[1]SKB3!AD36</f>
        <v>0</v>
      </c>
      <c r="AE34" s="120">
        <f>+[1]SKB3!AE36</f>
        <v>0</v>
      </c>
      <c r="AF34" s="120">
        <f>+[1]SKB3!AF36</f>
        <v>0</v>
      </c>
      <c r="AG34" s="120">
        <f>+[1]SKB3!AG36</f>
        <v>0</v>
      </c>
      <c r="AH34" s="120">
        <f>+[1]SKB3!AH36</f>
        <v>0</v>
      </c>
      <c r="AI34" s="120">
        <f>+[1]SKB3!AI36</f>
        <v>0</v>
      </c>
      <c r="AJ34" s="120">
        <f>+[1]SKB3!AJ36</f>
        <v>0</v>
      </c>
      <c r="AK34" s="89"/>
      <c r="AL34" s="89"/>
      <c r="AM34" s="89"/>
      <c r="AN34" s="89"/>
    </row>
    <row r="35" spans="1:40">
      <c r="A35" s="120" t="str">
        <f>+[1]SKB3!A37</f>
        <v>RUNOUT</v>
      </c>
      <c r="B35" s="120">
        <f>+[1]SKB3!B37</f>
        <v>0</v>
      </c>
      <c r="C35" s="120">
        <f>+[1]SKB3!C37</f>
        <v>0</v>
      </c>
      <c r="D35" s="120">
        <f>+[1]SKB3!D37</f>
        <v>0</v>
      </c>
      <c r="E35" s="120">
        <f>+[1]SKB3!E37</f>
        <v>0</v>
      </c>
      <c r="F35" s="120">
        <f>+[1]SKB3!F37</f>
        <v>0</v>
      </c>
      <c r="G35" s="120">
        <f>+[1]SKB3!G37</f>
        <v>0</v>
      </c>
      <c r="H35" s="120">
        <f>+[1]SKB3!H37</f>
        <v>0</v>
      </c>
      <c r="I35" s="120">
        <f>+[1]SKB3!I37</f>
        <v>0</v>
      </c>
      <c r="J35" s="120">
        <f>+[1]SKB3!J37</f>
        <v>0</v>
      </c>
      <c r="K35" s="120">
        <f>+[1]SKB3!K37</f>
        <v>0</v>
      </c>
      <c r="L35" s="120">
        <f>+[1]SKB3!L37</f>
        <v>0</v>
      </c>
      <c r="M35" s="120">
        <f>+[1]SKB3!M37</f>
        <v>0</v>
      </c>
      <c r="N35" s="120">
        <f>+[1]SKB3!N37</f>
        <v>0</v>
      </c>
      <c r="O35" s="120">
        <f>+[1]SKB3!O37</f>
        <v>0</v>
      </c>
      <c r="P35" s="120">
        <f>+[1]SKB3!P37</f>
        <v>0</v>
      </c>
      <c r="Q35" s="120">
        <f>+[1]SKB3!Q37</f>
        <v>0</v>
      </c>
      <c r="R35" s="120">
        <f>+[1]SKB3!R37</f>
        <v>0</v>
      </c>
      <c r="S35" s="120">
        <f>+[1]SKB3!S37</f>
        <v>0</v>
      </c>
      <c r="T35" s="120">
        <f>+[1]SKB3!T37</f>
        <v>0</v>
      </c>
      <c r="U35" s="120">
        <f>+[1]SKB3!U37</f>
        <v>0</v>
      </c>
      <c r="V35" s="120">
        <f>+[1]SKB3!V37</f>
        <v>0</v>
      </c>
      <c r="W35" s="120">
        <f>+[1]SKB3!W37</f>
        <v>0</v>
      </c>
      <c r="X35" s="120">
        <f>+[1]SKB3!X37</f>
        <v>0</v>
      </c>
      <c r="Y35" s="120">
        <f>+[1]SKB3!Y37</f>
        <v>0</v>
      </c>
      <c r="Z35" s="120">
        <f>+[1]SKB3!Z37</f>
        <v>0</v>
      </c>
      <c r="AA35" s="120">
        <f>+[1]SKB3!AA37</f>
        <v>0</v>
      </c>
      <c r="AB35" s="120">
        <f>+[1]SKB3!AB37</f>
        <v>0</v>
      </c>
      <c r="AC35" s="120">
        <f>+[1]SKB3!AC37</f>
        <v>0</v>
      </c>
      <c r="AD35" s="120">
        <f>+[1]SKB3!AD37</f>
        <v>0</v>
      </c>
      <c r="AE35" s="120">
        <f>+[1]SKB3!AE37</f>
        <v>0</v>
      </c>
      <c r="AF35" s="120">
        <f>+[1]SKB3!AF37</f>
        <v>0</v>
      </c>
      <c r="AG35" s="120">
        <f>+[1]SKB3!AG37</f>
        <v>0</v>
      </c>
      <c r="AH35" s="120">
        <f>+[1]SKB3!AH37</f>
        <v>0</v>
      </c>
      <c r="AI35" s="120">
        <f>+[1]SKB3!AI37</f>
        <v>0</v>
      </c>
      <c r="AJ35" s="120">
        <f>+[1]SKB3!AJ37</f>
        <v>0</v>
      </c>
      <c r="AK35" s="89"/>
      <c r="AL35" s="89"/>
      <c r="AM35" s="89"/>
      <c r="AN35" s="89"/>
    </row>
    <row r="36" spans="1:40" s="80" customFormat="1">
      <c r="A36" s="120" t="str">
        <f>+[1]SKB3!A38</f>
        <v>SCRATCH ALL</v>
      </c>
      <c r="B36" s="120">
        <f>+[1]SKB3!B38</f>
        <v>5</v>
      </c>
      <c r="C36" s="120">
        <f>+[1]SKB3!C38</f>
        <v>17</v>
      </c>
      <c r="D36" s="120">
        <f>+[1]SKB3!D38</f>
        <v>11</v>
      </c>
      <c r="E36" s="120">
        <f>+[1]SKB3!E38</f>
        <v>2</v>
      </c>
      <c r="F36" s="120">
        <f>+[1]SKB3!F38</f>
        <v>0</v>
      </c>
      <c r="G36" s="120">
        <f>+[1]SKB3!G38</f>
        <v>0</v>
      </c>
      <c r="H36" s="120">
        <f>+[1]SKB3!H38</f>
        <v>0</v>
      </c>
      <c r="I36" s="120">
        <f>+[1]SKB3!I38</f>
        <v>0</v>
      </c>
      <c r="J36" s="120">
        <f>+[1]SKB3!J38</f>
        <v>0</v>
      </c>
      <c r="K36" s="120">
        <f>+[1]SKB3!K38</f>
        <v>0</v>
      </c>
      <c r="L36" s="120">
        <f>+[1]SKB3!L38</f>
        <v>0</v>
      </c>
      <c r="M36" s="120">
        <f>+[1]SKB3!M38</f>
        <v>1</v>
      </c>
      <c r="N36" s="120">
        <f>+[1]SKB3!N38</f>
        <v>0</v>
      </c>
      <c r="O36" s="120">
        <f>+[1]SKB3!O38</f>
        <v>0</v>
      </c>
      <c r="P36" s="120">
        <f>+[1]SKB3!P38</f>
        <v>0</v>
      </c>
      <c r="Q36" s="120">
        <f>+[1]SKB3!Q38</f>
        <v>0</v>
      </c>
      <c r="R36" s="120">
        <f>+[1]SKB3!R38</f>
        <v>0</v>
      </c>
      <c r="S36" s="120">
        <f>+[1]SKB3!S38</f>
        <v>0</v>
      </c>
      <c r="T36" s="120">
        <f>+[1]SKB3!T38</f>
        <v>0</v>
      </c>
      <c r="U36" s="120">
        <f>+[1]SKB3!U38</f>
        <v>0</v>
      </c>
      <c r="V36" s="120">
        <f>+[1]SKB3!V38</f>
        <v>0</v>
      </c>
      <c r="W36" s="120">
        <f>+[1]SKB3!W38</f>
        <v>0</v>
      </c>
      <c r="X36" s="120">
        <f>+[1]SKB3!X38</f>
        <v>0</v>
      </c>
      <c r="Y36" s="120">
        <f>+[1]SKB3!Y38</f>
        <v>1</v>
      </c>
      <c r="Z36" s="120">
        <f>+[1]SKB3!Z38</f>
        <v>0</v>
      </c>
      <c r="AA36" s="120">
        <f>+[1]SKB3!AA38</f>
        <v>0</v>
      </c>
      <c r="AB36" s="120">
        <f>+[1]SKB3!AB38</f>
        <v>0</v>
      </c>
      <c r="AC36" s="120">
        <f>+[1]SKB3!AC38</f>
        <v>0</v>
      </c>
      <c r="AD36" s="120">
        <f>+[1]SKB3!AD38</f>
        <v>0</v>
      </c>
      <c r="AE36" s="120">
        <f>+[1]SKB3!AE38</f>
        <v>0</v>
      </c>
      <c r="AF36" s="120">
        <f>+[1]SKB3!AF38</f>
        <v>0</v>
      </c>
      <c r="AG36" s="120">
        <f>+[1]SKB3!AG38</f>
        <v>0</v>
      </c>
      <c r="AH36" s="120">
        <f>+[1]SKB3!AH38</f>
        <v>0</v>
      </c>
      <c r="AI36" s="120">
        <f>+[1]SKB3!AI38</f>
        <v>0</v>
      </c>
      <c r="AJ36" s="120">
        <f>+[1]SKB3!AJ38</f>
        <v>0</v>
      </c>
    </row>
    <row r="37" spans="1:40">
      <c r="A37" s="120">
        <f>+[1]SKB3!A39</f>
        <v>0</v>
      </c>
      <c r="B37" s="120">
        <f>+[1]SKB3!B39</f>
        <v>0</v>
      </c>
      <c r="C37" s="120">
        <f>+[1]SKB3!C39</f>
        <v>0</v>
      </c>
      <c r="D37" s="120">
        <f>+[1]SKB3!D39</f>
        <v>0</v>
      </c>
      <c r="E37" s="120">
        <f>+[1]SKB3!E39</f>
        <v>0</v>
      </c>
      <c r="F37" s="120">
        <f>+[1]SKB3!F39</f>
        <v>0</v>
      </c>
      <c r="G37" s="120">
        <f>+[1]SKB3!G39</f>
        <v>0</v>
      </c>
      <c r="H37" s="120">
        <f>+[1]SKB3!H39</f>
        <v>0</v>
      </c>
      <c r="I37" s="120">
        <f>+[1]SKB3!I39</f>
        <v>0</v>
      </c>
      <c r="J37" s="120">
        <f>+[1]SKB3!J39</f>
        <v>0</v>
      </c>
      <c r="K37" s="120">
        <f>+[1]SKB3!K39</f>
        <v>0</v>
      </c>
      <c r="L37" s="120">
        <f>+[1]SKB3!L39</f>
        <v>0</v>
      </c>
      <c r="M37" s="120">
        <f>+[1]SKB3!M39</f>
        <v>0</v>
      </c>
      <c r="N37" s="120">
        <f>+[1]SKB3!N39</f>
        <v>0</v>
      </c>
      <c r="O37" s="120">
        <f>+[1]SKB3!O39</f>
        <v>0</v>
      </c>
      <c r="P37" s="120">
        <f>+[1]SKB3!P39</f>
        <v>0</v>
      </c>
      <c r="Q37" s="120">
        <f>+[1]SKB3!Q39</f>
        <v>0</v>
      </c>
      <c r="R37" s="120">
        <f>+[1]SKB3!R39</f>
        <v>0</v>
      </c>
      <c r="S37" s="120">
        <f>+[1]SKB3!S39</f>
        <v>0</v>
      </c>
      <c r="T37" s="120">
        <f>+[1]SKB3!T39</f>
        <v>0</v>
      </c>
      <c r="U37" s="120">
        <f>+[1]SKB3!U39</f>
        <v>0</v>
      </c>
      <c r="V37" s="120">
        <f>+[1]SKB3!V39</f>
        <v>0</v>
      </c>
      <c r="W37" s="120">
        <f>+[1]SKB3!W39</f>
        <v>0</v>
      </c>
      <c r="X37" s="120">
        <f>+[1]SKB3!X39</f>
        <v>0</v>
      </c>
      <c r="Y37" s="120">
        <f>+[1]SKB3!Y39</f>
        <v>0</v>
      </c>
      <c r="Z37" s="120">
        <f>+[1]SKB3!Z39</f>
        <v>0</v>
      </c>
      <c r="AA37" s="120">
        <f>+[1]SKB3!AA39</f>
        <v>0</v>
      </c>
      <c r="AB37" s="120">
        <f>+[1]SKB3!AB39</f>
        <v>0</v>
      </c>
      <c r="AC37" s="120">
        <f>+[1]SKB3!AC39</f>
        <v>0</v>
      </c>
      <c r="AD37" s="120">
        <f>+[1]SKB3!AD39</f>
        <v>0</v>
      </c>
      <c r="AE37" s="120">
        <f>+[1]SKB3!AE39</f>
        <v>0</v>
      </c>
      <c r="AF37" s="120">
        <f>+[1]SKB3!AF39</f>
        <v>0</v>
      </c>
      <c r="AG37" s="120">
        <f>+[1]SKB3!AG39</f>
        <v>0</v>
      </c>
      <c r="AH37" s="120">
        <f>+[1]SKB3!AH39</f>
        <v>0</v>
      </c>
      <c r="AI37" s="120">
        <f>+[1]SKB3!AI39</f>
        <v>0</v>
      </c>
      <c r="AJ37" s="120">
        <f>+[1]SKB3!AJ39</f>
        <v>0</v>
      </c>
      <c r="AK37" s="89"/>
      <c r="AL37" s="89"/>
      <c r="AM37" s="89"/>
      <c r="AN37" s="89"/>
    </row>
    <row r="38" spans="1:40">
      <c r="A38" s="120" t="str">
        <f>+[1]SKB3!A40</f>
        <v>Load by : NVP6820</v>
      </c>
      <c r="B38" s="120">
        <f>+[1]SKB3!B40</f>
        <v>0</v>
      </c>
      <c r="C38" s="120">
        <f>+[1]SKB3!C40</f>
        <v>0</v>
      </c>
      <c r="D38" s="120">
        <f>+[1]SKB3!D40</f>
        <v>0</v>
      </c>
      <c r="E38" s="120">
        <f>+[1]SKB3!E40</f>
        <v>0</v>
      </c>
      <c r="F38" s="120">
        <f>+[1]SKB3!F40</f>
        <v>0</v>
      </c>
      <c r="G38" s="120">
        <f>+[1]SKB3!G40</f>
        <v>0</v>
      </c>
      <c r="H38" s="120">
        <f>+[1]SKB3!H40</f>
        <v>0</v>
      </c>
      <c r="I38" s="120">
        <f>+[1]SKB3!I40</f>
        <v>0</v>
      </c>
      <c r="J38" s="120">
        <f>+[1]SKB3!J40</f>
        <v>0</v>
      </c>
      <c r="K38" s="120">
        <f>+[1]SKB3!K40</f>
        <v>0</v>
      </c>
      <c r="L38" s="120">
        <f>+[1]SKB3!L40</f>
        <v>0</v>
      </c>
      <c r="M38" s="120">
        <f>+[1]SKB3!M40</f>
        <v>0</v>
      </c>
      <c r="N38" s="120">
        <f>+[1]SKB3!N40</f>
        <v>0</v>
      </c>
      <c r="O38" s="120">
        <f>+[1]SKB3!O40</f>
        <v>0</v>
      </c>
      <c r="P38" s="120">
        <f>+[1]SKB3!P40</f>
        <v>0</v>
      </c>
      <c r="Q38" s="120">
        <f>+[1]SKB3!Q40</f>
        <v>0</v>
      </c>
      <c r="R38" s="120">
        <f>+[1]SKB3!R40</f>
        <v>0</v>
      </c>
      <c r="S38" s="120">
        <f>+[1]SKB3!S40</f>
        <v>0</v>
      </c>
      <c r="T38" s="120">
        <f>+[1]SKB3!T40</f>
        <v>0</v>
      </c>
      <c r="U38" s="120">
        <f>+[1]SKB3!U40</f>
        <v>0</v>
      </c>
      <c r="V38" s="120">
        <f>+[1]SKB3!V40</f>
        <v>0</v>
      </c>
      <c r="W38" s="120">
        <f>+[1]SKB3!W40</f>
        <v>0</v>
      </c>
      <c r="X38" s="120">
        <f>+[1]SKB3!X40</f>
        <v>0</v>
      </c>
      <c r="Y38" s="120">
        <f>+[1]SKB3!Y40</f>
        <v>0</v>
      </c>
      <c r="Z38" s="120">
        <f>+[1]SKB3!Z40</f>
        <v>0</v>
      </c>
      <c r="AA38" s="120">
        <f>+[1]SKB3!AA40</f>
        <v>0</v>
      </c>
      <c r="AB38" s="120">
        <f>+[1]SKB3!AB40</f>
        <v>0</v>
      </c>
      <c r="AC38" s="120">
        <f>+[1]SKB3!AC40</f>
        <v>0</v>
      </c>
      <c r="AD38" s="120">
        <f>+[1]SKB3!AD40</f>
        <v>0</v>
      </c>
      <c r="AE38" s="120">
        <f>+[1]SKB3!AE40</f>
        <v>0</v>
      </c>
      <c r="AF38" s="120">
        <f>+[1]SKB3!AF40</f>
        <v>0</v>
      </c>
      <c r="AG38" s="120">
        <f>+[1]SKB3!AG40</f>
        <v>0</v>
      </c>
      <c r="AH38" s="120">
        <f>+[1]SKB3!AH40</f>
        <v>0</v>
      </c>
      <c r="AI38" s="120">
        <f>+[1]SKB3!AI40</f>
        <v>0</v>
      </c>
      <c r="AJ38" s="120">
        <f>+[1]SKB3!AJ40</f>
        <v>0</v>
      </c>
      <c r="AK38" s="89"/>
      <c r="AL38" s="89"/>
      <c r="AM38" s="89"/>
      <c r="AN38" s="89"/>
    </row>
    <row r="39" spans="1:40">
      <c r="A39" s="120" t="str">
        <f>+[1]SKB3!A41</f>
        <v>Time : 08:41:03 25-Aug-2025</v>
      </c>
      <c r="B39" s="120">
        <f>+[1]SKB3!B41</f>
        <v>0</v>
      </c>
      <c r="C39" s="120">
        <f>+[1]SKB3!C41</f>
        <v>0</v>
      </c>
      <c r="D39" s="120">
        <f>+[1]SKB3!D41</f>
        <v>0</v>
      </c>
      <c r="E39" s="120">
        <f>+[1]SKB3!E41</f>
        <v>0</v>
      </c>
      <c r="F39" s="120">
        <f>+[1]SKB3!F41</f>
        <v>0</v>
      </c>
      <c r="G39" s="120">
        <f>+[1]SKB3!G41</f>
        <v>0</v>
      </c>
      <c r="H39" s="120">
        <f>+[1]SKB3!H41</f>
        <v>0</v>
      </c>
      <c r="I39" s="120">
        <f>+[1]SKB3!I41</f>
        <v>0</v>
      </c>
      <c r="J39" s="120">
        <f>+[1]SKB3!J41</f>
        <v>0</v>
      </c>
      <c r="K39" s="120">
        <f>+[1]SKB3!K41</f>
        <v>0</v>
      </c>
      <c r="L39" s="120">
        <f>+[1]SKB3!L41</f>
        <v>0</v>
      </c>
      <c r="M39" s="120">
        <f>+[1]SKB3!M41</f>
        <v>0</v>
      </c>
      <c r="N39" s="120">
        <f>+[1]SKB3!N41</f>
        <v>0</v>
      </c>
      <c r="O39" s="120">
        <f>+[1]SKB3!O41</f>
        <v>0</v>
      </c>
      <c r="P39" s="120">
        <f>+[1]SKB3!P41</f>
        <v>0</v>
      </c>
      <c r="Q39" s="120">
        <f>+[1]SKB3!Q41</f>
        <v>0</v>
      </c>
      <c r="R39" s="120">
        <f>+[1]SKB3!R41</f>
        <v>0</v>
      </c>
      <c r="S39" s="120">
        <f>+[1]SKB3!S41</f>
        <v>0</v>
      </c>
      <c r="T39" s="120">
        <f>+[1]SKB3!T41</f>
        <v>0</v>
      </c>
      <c r="U39" s="120">
        <f>+[1]SKB3!U41</f>
        <v>0</v>
      </c>
      <c r="V39" s="120">
        <f>+[1]SKB3!V41</f>
        <v>0</v>
      </c>
      <c r="W39" s="120">
        <f>+[1]SKB3!W41</f>
        <v>0</v>
      </c>
      <c r="X39" s="120">
        <f>+[1]SKB3!X41</f>
        <v>0</v>
      </c>
      <c r="Y39" s="120">
        <f>+[1]SKB3!Y41</f>
        <v>0</v>
      </c>
      <c r="Z39" s="120">
        <f>+[1]SKB3!Z41</f>
        <v>0</v>
      </c>
      <c r="AA39" s="120">
        <f>+[1]SKB3!AA41</f>
        <v>0</v>
      </c>
      <c r="AB39" s="120">
        <f>+[1]SKB3!AB41</f>
        <v>0</v>
      </c>
      <c r="AC39" s="120">
        <f>+[1]SKB3!AC41</f>
        <v>0</v>
      </c>
      <c r="AD39" s="120">
        <f>+[1]SKB3!AD41</f>
        <v>0</v>
      </c>
      <c r="AE39" s="120">
        <f>+[1]SKB3!AE41</f>
        <v>0</v>
      </c>
      <c r="AF39" s="120">
        <f>+[1]SKB3!AF41</f>
        <v>0</v>
      </c>
      <c r="AG39" s="120">
        <f>+[1]SKB3!AG41</f>
        <v>0</v>
      </c>
      <c r="AH39" s="120">
        <f>+[1]SKB3!AH41</f>
        <v>0</v>
      </c>
      <c r="AI39" s="120">
        <f>+[1]SKB3!AI41</f>
        <v>0</v>
      </c>
      <c r="AJ39" s="120">
        <f>+[1]SKB3!AJ41</f>
        <v>0</v>
      </c>
      <c r="AK39" s="89"/>
      <c r="AL39" s="89"/>
      <c r="AM39" s="89"/>
      <c r="AN39" s="89"/>
    </row>
    <row r="40" spans="1:40">
      <c r="A40" s="120">
        <f>+[1]SKB3!A42</f>
        <v>0</v>
      </c>
      <c r="B40" s="120">
        <f>+[1]SKB3!B42</f>
        <v>0</v>
      </c>
      <c r="C40" s="120">
        <f>+[1]SKB3!C42</f>
        <v>0</v>
      </c>
      <c r="D40" s="120">
        <f>+[1]SKB3!D42</f>
        <v>0</v>
      </c>
      <c r="E40" s="120">
        <f>+[1]SKB3!E42</f>
        <v>0</v>
      </c>
      <c r="F40" s="120">
        <f>+[1]SKB3!F42</f>
        <v>0</v>
      </c>
      <c r="G40" s="120">
        <f>+[1]SKB3!G42</f>
        <v>0</v>
      </c>
      <c r="H40" s="120">
        <f>+[1]SKB3!H42</f>
        <v>0</v>
      </c>
      <c r="I40" s="120">
        <f>+[1]SKB3!I42</f>
        <v>0</v>
      </c>
      <c r="J40" s="120">
        <f>+[1]SKB3!J42</f>
        <v>0</v>
      </c>
      <c r="K40" s="120">
        <f>+[1]SKB3!K42</f>
        <v>0</v>
      </c>
      <c r="L40" s="120">
        <f>+[1]SKB3!L42</f>
        <v>0</v>
      </c>
      <c r="M40" s="120">
        <f>+[1]SKB3!M42</f>
        <v>0</v>
      </c>
      <c r="N40" s="120">
        <f>+[1]SKB3!N42</f>
        <v>0</v>
      </c>
      <c r="O40" s="120">
        <f>+[1]SKB3!O42</f>
        <v>0</v>
      </c>
      <c r="P40" s="120">
        <f>+[1]SKB3!P42</f>
        <v>0</v>
      </c>
      <c r="Q40" s="120">
        <f>+[1]SKB3!Q42</f>
        <v>0</v>
      </c>
      <c r="R40" s="120">
        <f>+[1]SKB3!R42</f>
        <v>0</v>
      </c>
      <c r="S40" s="120">
        <f>+[1]SKB3!S42</f>
        <v>0</v>
      </c>
      <c r="T40" s="120">
        <f>+[1]SKB3!T42</f>
        <v>0</v>
      </c>
      <c r="U40" s="120">
        <f>+[1]SKB3!U42</f>
        <v>0</v>
      </c>
      <c r="V40" s="120">
        <f>+[1]SKB3!V42</f>
        <v>0</v>
      </c>
      <c r="W40" s="120">
        <f>+[1]SKB3!W42</f>
        <v>0</v>
      </c>
      <c r="X40" s="120">
        <f>+[1]SKB3!X42</f>
        <v>0</v>
      </c>
      <c r="Y40" s="120">
        <f>+[1]SKB3!Y42</f>
        <v>0</v>
      </c>
      <c r="Z40" s="120">
        <f>+[1]SKB3!Z42</f>
        <v>0</v>
      </c>
      <c r="AA40" s="120">
        <f>+[1]SKB3!AA42</f>
        <v>0</v>
      </c>
      <c r="AB40" s="120">
        <f>+[1]SKB3!AB42</f>
        <v>0</v>
      </c>
      <c r="AC40" s="120">
        <f>+[1]SKB3!AC42</f>
        <v>0</v>
      </c>
      <c r="AD40" s="120">
        <f>+[1]SKB3!AD42</f>
        <v>0</v>
      </c>
      <c r="AE40" s="120">
        <f>+[1]SKB3!AE42</f>
        <v>0</v>
      </c>
      <c r="AF40" s="120">
        <f>+[1]SKB3!AF42</f>
        <v>0</v>
      </c>
      <c r="AG40" s="120">
        <f>+[1]SKB3!AG42</f>
        <v>0</v>
      </c>
      <c r="AH40" s="120">
        <f>+[1]SKB3!AH42</f>
        <v>0</v>
      </c>
      <c r="AI40" s="120">
        <f>+[1]SKB3!AI42</f>
        <v>0</v>
      </c>
      <c r="AJ40" s="120">
        <f>+[1]SKB3!AJ42</f>
        <v>0</v>
      </c>
      <c r="AK40" s="89"/>
      <c r="AL40" s="89"/>
      <c r="AM40" s="89"/>
      <c r="AN40" s="89"/>
    </row>
    <row r="41" spans="1:40">
      <c r="A41" s="120">
        <f>+[1]SKB3!A43</f>
        <v>0</v>
      </c>
      <c r="B41" s="120">
        <f>+[1]SKB3!B43</f>
        <v>0</v>
      </c>
      <c r="C41" s="120">
        <f>+[1]SKB3!C43</f>
        <v>0</v>
      </c>
      <c r="D41" s="120">
        <f>+[1]SKB3!D43</f>
        <v>0</v>
      </c>
      <c r="E41" s="120">
        <f>+[1]SKB3!E43</f>
        <v>0</v>
      </c>
      <c r="F41" s="120">
        <f>+[1]SKB3!F43</f>
        <v>0</v>
      </c>
      <c r="G41" s="120">
        <f>+[1]SKB3!G43</f>
        <v>0</v>
      </c>
      <c r="H41" s="120">
        <f>+[1]SKB3!H43</f>
        <v>0</v>
      </c>
      <c r="I41" s="120">
        <f>+[1]SKB3!I43</f>
        <v>0</v>
      </c>
      <c r="J41" s="120">
        <f>+[1]SKB3!J43</f>
        <v>0</v>
      </c>
      <c r="K41" s="120">
        <f>+[1]SKB3!K43</f>
        <v>0</v>
      </c>
      <c r="L41" s="120">
        <f>+[1]SKB3!L43</f>
        <v>0</v>
      </c>
      <c r="M41" s="120">
        <f>+[1]SKB3!M43</f>
        <v>0</v>
      </c>
      <c r="N41" s="120">
        <f>+[1]SKB3!N43</f>
        <v>0</v>
      </c>
      <c r="O41" s="120">
        <f>+[1]SKB3!O43</f>
        <v>0</v>
      </c>
      <c r="P41" s="120">
        <f>+[1]SKB3!P43</f>
        <v>0</v>
      </c>
      <c r="Q41" s="120">
        <f>+[1]SKB3!Q43</f>
        <v>0</v>
      </c>
      <c r="R41" s="120">
        <f>+[1]SKB3!R43</f>
        <v>0</v>
      </c>
      <c r="S41" s="120">
        <f>+[1]SKB3!S43</f>
        <v>0</v>
      </c>
      <c r="T41" s="120">
        <f>+[1]SKB3!T43</f>
        <v>0</v>
      </c>
      <c r="U41" s="120">
        <f>+[1]SKB3!U43</f>
        <v>0</v>
      </c>
      <c r="V41" s="120">
        <f>+[1]SKB3!V43</f>
        <v>0</v>
      </c>
      <c r="W41" s="120">
        <f>+[1]SKB3!W43</f>
        <v>0</v>
      </c>
      <c r="X41" s="120">
        <f>+[1]SKB3!X43</f>
        <v>0</v>
      </c>
      <c r="Y41" s="120">
        <f>+[1]SKB3!Y43</f>
        <v>0</v>
      </c>
      <c r="Z41" s="120">
        <f>+[1]SKB3!Z43</f>
        <v>0</v>
      </c>
      <c r="AA41" s="120">
        <f>+[1]SKB3!AA43</f>
        <v>0</v>
      </c>
      <c r="AB41" s="120">
        <f>+[1]SKB3!AB43</f>
        <v>0</v>
      </c>
      <c r="AC41" s="120">
        <f>+[1]SKB3!AC43</f>
        <v>0</v>
      </c>
      <c r="AD41" s="120">
        <f>+[1]SKB3!AD43</f>
        <v>0</v>
      </c>
      <c r="AE41" s="120">
        <f>+[1]SKB3!AE43</f>
        <v>0</v>
      </c>
      <c r="AF41" s="120">
        <f>+[1]SKB3!AF43</f>
        <v>0</v>
      </c>
      <c r="AG41" s="120">
        <f>+[1]SKB3!AG43</f>
        <v>0</v>
      </c>
      <c r="AH41" s="120">
        <f>+[1]SKB3!AH43</f>
        <v>0</v>
      </c>
      <c r="AI41" s="120">
        <f>+[1]SKB3!AI43</f>
        <v>0</v>
      </c>
      <c r="AJ41" s="120">
        <f>+[1]SKB3!AJ43</f>
        <v>0</v>
      </c>
      <c r="AK41" s="89"/>
      <c r="AL41" s="89"/>
      <c r="AM41" s="89"/>
      <c r="AN41" s="89"/>
    </row>
    <row r="42" spans="1:40">
      <c r="A42" s="120">
        <f>+[1]SKB3!A44</f>
        <v>0</v>
      </c>
      <c r="B42" s="120">
        <f>+[1]SKB3!B44</f>
        <v>0</v>
      </c>
      <c r="C42" s="120">
        <f>+[1]SKB3!C44</f>
        <v>0</v>
      </c>
      <c r="D42" s="120">
        <f>+[1]SKB3!D44</f>
        <v>0</v>
      </c>
      <c r="E42" s="120">
        <f>+[1]SKB3!E44</f>
        <v>0</v>
      </c>
      <c r="F42" s="120">
        <f>+[1]SKB3!F44</f>
        <v>0</v>
      </c>
      <c r="G42" s="120">
        <f>+[1]SKB3!G44</f>
        <v>0</v>
      </c>
      <c r="H42" s="120">
        <f>+[1]SKB3!H44</f>
        <v>0</v>
      </c>
      <c r="I42" s="120">
        <f>+[1]SKB3!I44</f>
        <v>0</v>
      </c>
      <c r="J42" s="120">
        <f>+[1]SKB3!J44</f>
        <v>0</v>
      </c>
      <c r="K42" s="120">
        <f>+[1]SKB3!K44</f>
        <v>0</v>
      </c>
      <c r="L42" s="120">
        <f>+[1]SKB3!L44</f>
        <v>0</v>
      </c>
      <c r="M42" s="120">
        <f>+[1]SKB3!M44</f>
        <v>0</v>
      </c>
      <c r="N42" s="120">
        <f>+[1]SKB3!N44</f>
        <v>0</v>
      </c>
      <c r="O42" s="120">
        <f>+[1]SKB3!O44</f>
        <v>0</v>
      </c>
      <c r="P42" s="120">
        <f>+[1]SKB3!P44</f>
        <v>0</v>
      </c>
      <c r="Q42" s="120">
        <f>+[1]SKB3!Q44</f>
        <v>0</v>
      </c>
      <c r="R42" s="120">
        <f>+[1]SKB3!R44</f>
        <v>0</v>
      </c>
      <c r="S42" s="120">
        <f>+[1]SKB3!S44</f>
        <v>0</v>
      </c>
      <c r="T42" s="120">
        <f>+[1]SKB3!T44</f>
        <v>0</v>
      </c>
      <c r="U42" s="120">
        <f>+[1]SKB3!U44</f>
        <v>0</v>
      </c>
      <c r="V42" s="120">
        <f>+[1]SKB3!V44</f>
        <v>0</v>
      </c>
      <c r="W42" s="120">
        <f>+[1]SKB3!W44</f>
        <v>0</v>
      </c>
      <c r="X42" s="120">
        <f>+[1]SKB3!X44</f>
        <v>0</v>
      </c>
      <c r="Y42" s="120">
        <f>+[1]SKB3!Y44</f>
        <v>0</v>
      </c>
      <c r="Z42" s="120">
        <f>+[1]SKB3!Z44</f>
        <v>0</v>
      </c>
      <c r="AA42" s="120">
        <f>+[1]SKB3!AA44</f>
        <v>0</v>
      </c>
      <c r="AB42" s="120">
        <f>+[1]SKB3!AB44</f>
        <v>0</v>
      </c>
      <c r="AC42" s="120">
        <f>+[1]SKB3!AC44</f>
        <v>0</v>
      </c>
      <c r="AD42" s="120">
        <f>+[1]SKB3!AD44</f>
        <v>0</v>
      </c>
      <c r="AE42" s="120">
        <f>+[1]SKB3!AE44</f>
        <v>0</v>
      </c>
      <c r="AF42" s="120">
        <f>+[1]SKB3!AF44</f>
        <v>0</v>
      </c>
      <c r="AG42" s="120">
        <f>+[1]SKB3!AG44</f>
        <v>0</v>
      </c>
      <c r="AH42" s="120">
        <f>+[1]SKB3!AH44</f>
        <v>0</v>
      </c>
      <c r="AI42" s="120">
        <f>+[1]SKB3!AI44</f>
        <v>0</v>
      </c>
      <c r="AJ42" s="120">
        <f>+[1]SKB3!AJ44</f>
        <v>0</v>
      </c>
      <c r="AK42" s="89"/>
      <c r="AL42" s="89"/>
      <c r="AM42" s="89"/>
      <c r="AN42" s="89"/>
    </row>
    <row r="43" spans="1:40">
      <c r="A43" s="120">
        <f>+[1]SKB3!A45</f>
        <v>0</v>
      </c>
      <c r="B43" s="120">
        <f>+[1]SKB3!B45</f>
        <v>0</v>
      </c>
      <c r="C43" s="120">
        <f>+[1]SKB3!C45</f>
        <v>0</v>
      </c>
      <c r="D43" s="120">
        <f>+[1]SKB3!D45</f>
        <v>0</v>
      </c>
      <c r="E43" s="120">
        <f>+[1]SKB3!E45</f>
        <v>0</v>
      </c>
      <c r="F43" s="120">
        <f>+[1]SKB3!F45</f>
        <v>0</v>
      </c>
      <c r="G43" s="120">
        <f>+[1]SKB3!G45</f>
        <v>0</v>
      </c>
      <c r="H43" s="120">
        <f>+[1]SKB3!H45</f>
        <v>0</v>
      </c>
      <c r="I43" s="120">
        <f>+[1]SKB3!I45</f>
        <v>0</v>
      </c>
      <c r="J43" s="120">
        <f>+[1]SKB3!J45</f>
        <v>0</v>
      </c>
      <c r="K43" s="120">
        <f>+[1]SKB3!K45</f>
        <v>0</v>
      </c>
      <c r="L43" s="120">
        <f>+[1]SKB3!L45</f>
        <v>0</v>
      </c>
      <c r="M43" s="120">
        <f>+[1]SKB3!M45</f>
        <v>0</v>
      </c>
      <c r="N43" s="120">
        <f>+[1]SKB3!N45</f>
        <v>0</v>
      </c>
      <c r="O43" s="120">
        <f>+[1]SKB3!O45</f>
        <v>0</v>
      </c>
      <c r="P43" s="120">
        <f>+[1]SKB3!P45</f>
        <v>0</v>
      </c>
      <c r="Q43" s="120">
        <f>+[1]SKB3!Q45</f>
        <v>0</v>
      </c>
      <c r="R43" s="120">
        <f>+[1]SKB3!R45</f>
        <v>0</v>
      </c>
      <c r="S43" s="120">
        <f>+[1]SKB3!S45</f>
        <v>0</v>
      </c>
      <c r="T43" s="120">
        <f>+[1]SKB3!T45</f>
        <v>0</v>
      </c>
      <c r="U43" s="120">
        <f>+[1]SKB3!U45</f>
        <v>0</v>
      </c>
      <c r="V43" s="120">
        <f>+[1]SKB3!V45</f>
        <v>0</v>
      </c>
      <c r="W43" s="120">
        <f>+[1]SKB3!W45</f>
        <v>0</v>
      </c>
      <c r="X43" s="120">
        <f>+[1]SKB3!X45</f>
        <v>0</v>
      </c>
      <c r="Y43" s="120">
        <f>+[1]SKB3!Y45</f>
        <v>0</v>
      </c>
      <c r="Z43" s="120">
        <f>+[1]SKB3!Z45</f>
        <v>0</v>
      </c>
      <c r="AA43" s="120">
        <f>+[1]SKB3!AA45</f>
        <v>0</v>
      </c>
      <c r="AB43" s="120">
        <f>+[1]SKB3!AB45</f>
        <v>0</v>
      </c>
      <c r="AC43" s="120">
        <f>+[1]SKB3!AC45</f>
        <v>0</v>
      </c>
      <c r="AD43" s="120">
        <f>+[1]SKB3!AD45</f>
        <v>0</v>
      </c>
      <c r="AE43" s="120">
        <f>+[1]SKB3!AE45</f>
        <v>0</v>
      </c>
      <c r="AF43" s="120">
        <f>+[1]SKB3!AF45</f>
        <v>0</v>
      </c>
      <c r="AG43" s="120">
        <f>+[1]SKB3!AG45</f>
        <v>0</v>
      </c>
      <c r="AH43" s="120">
        <f>+[1]SKB3!AH45</f>
        <v>0</v>
      </c>
      <c r="AI43" s="120">
        <f>+[1]SKB3!AI45</f>
        <v>0</v>
      </c>
      <c r="AJ43" s="120">
        <f>+[1]SKB3!AJ45</f>
        <v>0</v>
      </c>
      <c r="AK43" s="89"/>
      <c r="AL43" s="89"/>
      <c r="AM43" s="89"/>
      <c r="AN43" s="89"/>
    </row>
    <row r="44" spans="1:40">
      <c r="A44" s="120">
        <f>+[1]SKB3!A46</f>
        <v>0</v>
      </c>
      <c r="B44" s="120">
        <f>+[1]SKB3!B46</f>
        <v>0</v>
      </c>
      <c r="C44" s="120">
        <f>+[1]SKB3!C46</f>
        <v>0</v>
      </c>
      <c r="D44" s="120">
        <f>+[1]SKB3!D46</f>
        <v>0</v>
      </c>
      <c r="E44" s="120">
        <f>+[1]SKB3!E46</f>
        <v>0</v>
      </c>
      <c r="F44" s="120">
        <f>+[1]SKB3!F46</f>
        <v>0</v>
      </c>
      <c r="G44" s="120">
        <f>+[1]SKB3!G46</f>
        <v>0</v>
      </c>
      <c r="H44" s="120">
        <f>+[1]SKB3!H46</f>
        <v>0</v>
      </c>
      <c r="I44" s="120">
        <f>+[1]SKB3!I46</f>
        <v>0</v>
      </c>
      <c r="J44" s="120">
        <f>+[1]SKB3!J46</f>
        <v>0</v>
      </c>
      <c r="K44" s="120">
        <f>+[1]SKB3!K46</f>
        <v>0</v>
      </c>
      <c r="L44" s="120">
        <f>+[1]SKB3!L46</f>
        <v>0</v>
      </c>
      <c r="M44" s="120">
        <f>+[1]SKB3!M46</f>
        <v>0</v>
      </c>
      <c r="N44" s="120">
        <f>+[1]SKB3!N46</f>
        <v>0</v>
      </c>
      <c r="O44" s="120">
        <f>+[1]SKB3!O46</f>
        <v>0</v>
      </c>
      <c r="P44" s="120">
        <f>+[1]SKB3!P46</f>
        <v>0</v>
      </c>
      <c r="Q44" s="120">
        <f>+[1]SKB3!Q46</f>
        <v>0</v>
      </c>
      <c r="R44" s="120">
        <f>+[1]SKB3!R46</f>
        <v>0</v>
      </c>
      <c r="S44" s="120">
        <f>+[1]SKB3!S46</f>
        <v>0</v>
      </c>
      <c r="T44" s="120">
        <f>+[1]SKB3!T46</f>
        <v>0</v>
      </c>
      <c r="U44" s="120">
        <f>+[1]SKB3!U46</f>
        <v>0</v>
      </c>
      <c r="V44" s="120">
        <f>+[1]SKB3!V46</f>
        <v>0</v>
      </c>
      <c r="W44" s="120">
        <f>+[1]SKB3!W46</f>
        <v>0</v>
      </c>
      <c r="X44" s="120">
        <f>+[1]SKB3!X46</f>
        <v>0</v>
      </c>
      <c r="Y44" s="120">
        <f>+[1]SKB3!Y46</f>
        <v>0</v>
      </c>
      <c r="Z44" s="120">
        <f>+[1]SKB3!Z46</f>
        <v>0</v>
      </c>
      <c r="AA44" s="120">
        <f>+[1]SKB3!AA46</f>
        <v>0</v>
      </c>
      <c r="AB44" s="120">
        <f>+[1]SKB3!AB46</f>
        <v>0</v>
      </c>
      <c r="AC44" s="120">
        <f>+[1]SKB3!AC46</f>
        <v>0</v>
      </c>
      <c r="AD44" s="120">
        <f>+[1]SKB3!AD46</f>
        <v>0</v>
      </c>
      <c r="AE44" s="120">
        <f>+[1]SKB3!AE46</f>
        <v>0</v>
      </c>
      <c r="AF44" s="120">
        <f>+[1]SKB3!AF46</f>
        <v>0</v>
      </c>
      <c r="AG44" s="120">
        <f>+[1]SKB3!AG46</f>
        <v>0</v>
      </c>
      <c r="AH44" s="120">
        <f>+[1]SKB3!AH46</f>
        <v>0</v>
      </c>
      <c r="AI44" s="120">
        <f>+[1]SKB3!AI46</f>
        <v>0</v>
      </c>
      <c r="AJ44" s="120">
        <f>+[1]SKB3!AJ46</f>
        <v>0</v>
      </c>
      <c r="AK44" s="89"/>
      <c r="AL44" s="89"/>
      <c r="AM44" s="89"/>
      <c r="AN44" s="89"/>
    </row>
    <row r="45" spans="1:40">
      <c r="A45" s="120">
        <f>+[1]SKB3!A47</f>
        <v>0</v>
      </c>
      <c r="B45" s="120">
        <f>+[1]SKB3!B47</f>
        <v>0</v>
      </c>
      <c r="C45" s="120">
        <f>+[1]SKB3!C47</f>
        <v>0</v>
      </c>
      <c r="D45" s="120">
        <f>+[1]SKB3!D47</f>
        <v>0</v>
      </c>
      <c r="E45" s="120">
        <f>+[1]SKB3!E47</f>
        <v>0</v>
      </c>
      <c r="F45" s="120">
        <f>+[1]SKB3!F47</f>
        <v>0</v>
      </c>
      <c r="G45" s="120">
        <f>+[1]SKB3!G47</f>
        <v>0</v>
      </c>
      <c r="H45" s="120">
        <f>+[1]SKB3!H47</f>
        <v>0</v>
      </c>
      <c r="I45" s="120">
        <f>+[1]SKB3!I47</f>
        <v>0</v>
      </c>
      <c r="J45" s="120">
        <f>+[1]SKB3!J47</f>
        <v>0</v>
      </c>
      <c r="K45" s="120">
        <f>+[1]SKB3!K47</f>
        <v>0</v>
      </c>
      <c r="L45" s="120">
        <f>+[1]SKB3!L47</f>
        <v>0</v>
      </c>
      <c r="M45" s="120">
        <f>+[1]SKB3!M47</f>
        <v>0</v>
      </c>
      <c r="N45" s="120">
        <f>+[1]SKB3!N47</f>
        <v>0</v>
      </c>
      <c r="O45" s="120">
        <f>+[1]SKB3!O47</f>
        <v>0</v>
      </c>
      <c r="P45" s="120">
        <f>+[1]SKB3!P47</f>
        <v>0</v>
      </c>
      <c r="Q45" s="120">
        <f>+[1]SKB3!Q47</f>
        <v>0</v>
      </c>
      <c r="R45" s="120">
        <f>+[1]SKB3!R47</f>
        <v>0</v>
      </c>
      <c r="S45" s="120">
        <f>+[1]SKB3!S47</f>
        <v>0</v>
      </c>
      <c r="T45" s="120">
        <f>+[1]SKB3!T47</f>
        <v>0</v>
      </c>
      <c r="U45" s="120">
        <f>+[1]SKB3!U47</f>
        <v>0</v>
      </c>
      <c r="V45" s="120">
        <f>+[1]SKB3!V47</f>
        <v>0</v>
      </c>
      <c r="W45" s="120">
        <f>+[1]SKB3!W47</f>
        <v>0</v>
      </c>
      <c r="X45" s="120">
        <f>+[1]SKB3!X47</f>
        <v>0</v>
      </c>
      <c r="Y45" s="120">
        <f>+[1]SKB3!Y47</f>
        <v>0</v>
      </c>
      <c r="Z45" s="120">
        <f>+[1]SKB3!Z47</f>
        <v>0</v>
      </c>
      <c r="AA45" s="120">
        <f>+[1]SKB3!AA47</f>
        <v>0</v>
      </c>
      <c r="AB45" s="120">
        <f>+[1]SKB3!AB47</f>
        <v>0</v>
      </c>
      <c r="AC45" s="120">
        <f>+[1]SKB3!AC47</f>
        <v>0</v>
      </c>
      <c r="AD45" s="120">
        <f>+[1]SKB3!AD47</f>
        <v>0</v>
      </c>
      <c r="AE45" s="120">
        <f>+[1]SKB3!AE47</f>
        <v>0</v>
      </c>
      <c r="AF45" s="120">
        <f>+[1]SKB3!AF47</f>
        <v>0</v>
      </c>
      <c r="AG45" s="120">
        <f>+[1]SKB3!AG47</f>
        <v>0</v>
      </c>
      <c r="AH45" s="120">
        <f>+[1]SKB3!AH47</f>
        <v>0</v>
      </c>
      <c r="AI45" s="120">
        <f>+[1]SKB3!AI47</f>
        <v>0</v>
      </c>
      <c r="AJ45" s="120">
        <f>+[1]SKB3!AJ47</f>
        <v>0</v>
      </c>
      <c r="AK45" s="89"/>
      <c r="AL45" s="89"/>
      <c r="AM45" s="89"/>
      <c r="AN45" s="89"/>
    </row>
    <row r="46" spans="1:40">
      <c r="A46" s="120">
        <f>+[1]SKB3!A48</f>
        <v>0</v>
      </c>
      <c r="B46" s="120">
        <f>+[1]SKB3!B48</f>
        <v>0</v>
      </c>
      <c r="C46" s="120">
        <f>+[1]SKB3!C48</f>
        <v>0</v>
      </c>
      <c r="D46" s="120">
        <f>+[1]SKB3!D48</f>
        <v>0</v>
      </c>
      <c r="E46" s="120">
        <f>+[1]SKB3!E48</f>
        <v>0</v>
      </c>
      <c r="F46" s="120">
        <f>+[1]SKB3!F48</f>
        <v>0</v>
      </c>
      <c r="G46" s="120">
        <f>+[1]SKB3!G48</f>
        <v>0</v>
      </c>
      <c r="H46" s="120">
        <f>+[1]SKB3!H48</f>
        <v>0</v>
      </c>
      <c r="I46" s="120">
        <f>+[1]SKB3!I48</f>
        <v>0</v>
      </c>
      <c r="J46" s="120">
        <f>+[1]SKB3!J48</f>
        <v>0</v>
      </c>
      <c r="K46" s="120">
        <f>+[1]SKB3!K48</f>
        <v>0</v>
      </c>
      <c r="L46" s="120">
        <f>+[1]SKB3!L48</f>
        <v>0</v>
      </c>
      <c r="M46" s="120">
        <f>+[1]SKB3!M48</f>
        <v>0</v>
      </c>
      <c r="N46" s="120">
        <f>+[1]SKB3!N48</f>
        <v>0</v>
      </c>
      <c r="O46" s="120">
        <f>+[1]SKB3!O48</f>
        <v>0</v>
      </c>
      <c r="P46" s="120">
        <f>+[1]SKB3!P48</f>
        <v>0</v>
      </c>
      <c r="Q46" s="120">
        <f>+[1]SKB3!Q48</f>
        <v>0</v>
      </c>
      <c r="R46" s="120">
        <f>+[1]SKB3!R48</f>
        <v>0</v>
      </c>
      <c r="S46" s="120">
        <f>+[1]SKB3!S48</f>
        <v>0</v>
      </c>
      <c r="T46" s="120">
        <f>+[1]SKB3!T48</f>
        <v>0</v>
      </c>
      <c r="U46" s="120">
        <f>+[1]SKB3!U48</f>
        <v>0</v>
      </c>
      <c r="V46" s="120">
        <f>+[1]SKB3!V48</f>
        <v>0</v>
      </c>
      <c r="W46" s="120">
        <f>+[1]SKB3!W48</f>
        <v>0</v>
      </c>
      <c r="X46" s="120">
        <f>+[1]SKB3!X48</f>
        <v>0</v>
      </c>
      <c r="Y46" s="120">
        <f>+[1]SKB3!Y48</f>
        <v>0</v>
      </c>
      <c r="Z46" s="120">
        <f>+[1]SKB3!Z48</f>
        <v>0</v>
      </c>
      <c r="AA46" s="120">
        <f>+[1]SKB3!AA48</f>
        <v>0</v>
      </c>
      <c r="AB46" s="120">
        <f>+[1]SKB3!AB48</f>
        <v>0</v>
      </c>
      <c r="AC46" s="120">
        <f>+[1]SKB3!AC48</f>
        <v>0</v>
      </c>
      <c r="AD46" s="120">
        <f>+[1]SKB3!AD48</f>
        <v>0</v>
      </c>
      <c r="AE46" s="120">
        <f>+[1]SKB3!AE48</f>
        <v>0</v>
      </c>
      <c r="AF46" s="120">
        <f>+[1]SKB3!AF48</f>
        <v>0</v>
      </c>
      <c r="AG46" s="120">
        <f>+[1]SKB3!AG48</f>
        <v>0</v>
      </c>
      <c r="AH46" s="120">
        <f>+[1]SKB3!AH48</f>
        <v>0</v>
      </c>
      <c r="AI46" s="120">
        <f>+[1]SKB3!AI48</f>
        <v>0</v>
      </c>
      <c r="AJ46" s="120">
        <f>+[1]SKB3!AJ48</f>
        <v>0</v>
      </c>
      <c r="AK46" s="89"/>
      <c r="AL46" s="89"/>
      <c r="AM46" s="89"/>
      <c r="AN46" s="89"/>
    </row>
    <row r="47" spans="1:40">
      <c r="A47" s="120">
        <f>+[1]SKB3!A49</f>
        <v>0</v>
      </c>
      <c r="B47" s="120">
        <f>+[1]SKB3!B49</f>
        <v>0</v>
      </c>
      <c r="C47" s="120">
        <f>+[1]SKB3!C49</f>
        <v>0</v>
      </c>
      <c r="D47" s="120">
        <f>+[1]SKB3!D49</f>
        <v>0</v>
      </c>
      <c r="E47" s="120">
        <f>+[1]SKB3!E49</f>
        <v>0</v>
      </c>
      <c r="F47" s="120">
        <f>+[1]SKB3!F49</f>
        <v>0</v>
      </c>
      <c r="G47" s="120">
        <f>+[1]SKB3!G49</f>
        <v>0</v>
      </c>
      <c r="H47" s="120">
        <f>+[1]SKB3!H49</f>
        <v>0</v>
      </c>
      <c r="I47" s="120">
        <f>+[1]SKB3!I49</f>
        <v>0</v>
      </c>
      <c r="J47" s="120">
        <f>+[1]SKB3!J49</f>
        <v>0</v>
      </c>
      <c r="K47" s="120">
        <f>+[1]SKB3!K49</f>
        <v>0</v>
      </c>
      <c r="L47" s="120">
        <f>+[1]SKB3!L49</f>
        <v>0</v>
      </c>
      <c r="M47" s="120">
        <f>+[1]SKB3!M49</f>
        <v>0</v>
      </c>
      <c r="N47" s="120">
        <f>+[1]SKB3!N49</f>
        <v>0</v>
      </c>
      <c r="O47" s="120">
        <f>+[1]SKB3!O49</f>
        <v>0</v>
      </c>
      <c r="P47" s="120">
        <f>+[1]SKB3!P49</f>
        <v>0</v>
      </c>
      <c r="Q47" s="120">
        <f>+[1]SKB3!Q49</f>
        <v>0</v>
      </c>
      <c r="R47" s="120">
        <f>+[1]SKB3!R49</f>
        <v>0</v>
      </c>
      <c r="S47" s="120">
        <f>+[1]SKB3!S49</f>
        <v>0</v>
      </c>
      <c r="T47" s="120">
        <f>+[1]SKB3!T49</f>
        <v>0</v>
      </c>
      <c r="U47" s="120">
        <f>+[1]SKB3!U49</f>
        <v>0</v>
      </c>
      <c r="V47" s="120">
        <f>+[1]SKB3!V49</f>
        <v>0</v>
      </c>
      <c r="W47" s="120">
        <f>+[1]SKB3!W49</f>
        <v>0</v>
      </c>
      <c r="X47" s="120">
        <f>+[1]SKB3!X49</f>
        <v>0</v>
      </c>
      <c r="Y47" s="120">
        <f>+[1]SKB3!Y49</f>
        <v>0</v>
      </c>
      <c r="Z47" s="120">
        <f>+[1]SKB3!Z49</f>
        <v>0</v>
      </c>
      <c r="AA47" s="120">
        <f>+[1]SKB3!AA49</f>
        <v>0</v>
      </c>
      <c r="AB47" s="120">
        <f>+[1]SKB3!AB49</f>
        <v>0</v>
      </c>
      <c r="AC47" s="120">
        <f>+[1]SKB3!AC49</f>
        <v>0</v>
      </c>
      <c r="AD47" s="120">
        <f>+[1]SKB3!AD49</f>
        <v>0</v>
      </c>
      <c r="AE47" s="120">
        <f>+[1]SKB3!AE49</f>
        <v>0</v>
      </c>
      <c r="AF47" s="120">
        <f>+[1]SKB3!AF49</f>
        <v>0</v>
      </c>
      <c r="AG47" s="120">
        <f>+[1]SKB3!AG49</f>
        <v>0</v>
      </c>
      <c r="AH47" s="120">
        <f>+[1]SKB3!AH49</f>
        <v>0</v>
      </c>
      <c r="AI47" s="120">
        <f>+[1]SKB3!AI49</f>
        <v>0</v>
      </c>
      <c r="AJ47" s="120">
        <f>+[1]SKB3!AJ49</f>
        <v>0</v>
      </c>
      <c r="AK47" s="89"/>
      <c r="AL47" s="89"/>
      <c r="AM47" s="89"/>
      <c r="AN47" s="89"/>
    </row>
    <row r="48" spans="1:40">
      <c r="A48" s="120">
        <f>+[1]SKB3!A50</f>
        <v>0</v>
      </c>
      <c r="B48" s="120">
        <f>+[1]SKB3!B50</f>
        <v>0</v>
      </c>
      <c r="C48" s="120">
        <f>+[1]SKB3!C50</f>
        <v>0</v>
      </c>
      <c r="D48" s="120">
        <f>+[1]SKB3!D50</f>
        <v>0</v>
      </c>
      <c r="E48" s="120">
        <f>+[1]SKB3!E50</f>
        <v>0</v>
      </c>
      <c r="F48" s="120">
        <f>+[1]SKB3!F50</f>
        <v>0</v>
      </c>
      <c r="G48" s="120">
        <f>+[1]SKB3!G50</f>
        <v>0</v>
      </c>
      <c r="H48" s="120">
        <f>+[1]SKB3!H50</f>
        <v>0</v>
      </c>
      <c r="I48" s="120">
        <f>+[1]SKB3!I50</f>
        <v>0</v>
      </c>
      <c r="J48" s="120">
        <f>+[1]SKB3!J50</f>
        <v>0</v>
      </c>
      <c r="K48" s="120">
        <f>+[1]SKB3!K50</f>
        <v>0</v>
      </c>
      <c r="L48" s="120">
        <f>+[1]SKB3!L50</f>
        <v>0</v>
      </c>
      <c r="M48" s="120">
        <f>+[1]SKB3!M50</f>
        <v>0</v>
      </c>
      <c r="N48" s="120">
        <f>+[1]SKB3!N50</f>
        <v>0</v>
      </c>
      <c r="O48" s="120">
        <f>+[1]SKB3!O50</f>
        <v>0</v>
      </c>
      <c r="P48" s="120">
        <f>+[1]SKB3!P50</f>
        <v>0</v>
      </c>
      <c r="Q48" s="120">
        <f>+[1]SKB3!Q50</f>
        <v>0</v>
      </c>
      <c r="R48" s="120">
        <f>+[1]SKB3!R50</f>
        <v>0</v>
      </c>
      <c r="S48" s="120">
        <f>+[1]SKB3!S50</f>
        <v>0</v>
      </c>
      <c r="T48" s="120">
        <f>+[1]SKB3!T50</f>
        <v>0</v>
      </c>
      <c r="U48" s="120">
        <f>+[1]SKB3!U50</f>
        <v>0</v>
      </c>
      <c r="V48" s="120">
        <f>+[1]SKB3!V50</f>
        <v>0</v>
      </c>
      <c r="W48" s="120">
        <f>+[1]SKB3!W50</f>
        <v>0</v>
      </c>
      <c r="X48" s="120">
        <f>+[1]SKB3!X50</f>
        <v>0</v>
      </c>
      <c r="Y48" s="120">
        <f>+[1]SKB3!Y50</f>
        <v>0</v>
      </c>
      <c r="Z48" s="120">
        <f>+[1]SKB3!Z50</f>
        <v>0</v>
      </c>
      <c r="AA48" s="120">
        <f>+[1]SKB3!AA50</f>
        <v>0</v>
      </c>
      <c r="AB48" s="120">
        <f>+[1]SKB3!AB50</f>
        <v>0</v>
      </c>
      <c r="AC48" s="120">
        <f>+[1]SKB3!AC50</f>
        <v>0</v>
      </c>
      <c r="AD48" s="120">
        <f>+[1]SKB3!AD50</f>
        <v>0</v>
      </c>
      <c r="AE48" s="120">
        <f>+[1]SKB3!AE50</f>
        <v>0</v>
      </c>
      <c r="AF48" s="120">
        <f>+[1]SKB3!AF50</f>
        <v>0</v>
      </c>
      <c r="AG48" s="120">
        <f>+[1]SKB3!AG50</f>
        <v>0</v>
      </c>
      <c r="AH48" s="120">
        <f>+[1]SKB3!AH50</f>
        <v>0</v>
      </c>
      <c r="AI48" s="120">
        <f>+[1]SKB3!AI50</f>
        <v>0</v>
      </c>
      <c r="AJ48" s="120">
        <f>+[1]SKB3!AJ50</f>
        <v>0</v>
      </c>
      <c r="AK48" s="89"/>
      <c r="AL48" s="89"/>
      <c r="AM48" s="89"/>
      <c r="AN48" s="89"/>
    </row>
    <row r="49" spans="1:40">
      <c r="A49" s="120">
        <f>+[1]SKB3!A51</f>
        <v>0</v>
      </c>
      <c r="B49" s="120">
        <f>+[1]SKB3!B51</f>
        <v>0</v>
      </c>
      <c r="C49" s="120">
        <f>+[1]SKB3!C51</f>
        <v>0</v>
      </c>
      <c r="D49" s="120">
        <f>+[1]SKB3!D51</f>
        <v>0</v>
      </c>
      <c r="E49" s="120">
        <f>+[1]SKB3!E51</f>
        <v>0</v>
      </c>
      <c r="F49" s="120">
        <f>+[1]SKB3!F51</f>
        <v>0</v>
      </c>
      <c r="G49" s="120">
        <f>+[1]SKB3!G51</f>
        <v>0</v>
      </c>
      <c r="H49" s="120">
        <f>+[1]SKB3!H51</f>
        <v>0</v>
      </c>
      <c r="I49" s="120">
        <f>+[1]SKB3!I51</f>
        <v>0</v>
      </c>
      <c r="J49" s="120">
        <f>+[1]SKB3!J51</f>
        <v>0</v>
      </c>
      <c r="K49" s="120">
        <f>+[1]SKB3!K51</f>
        <v>0</v>
      </c>
      <c r="L49" s="120">
        <f>+[1]SKB3!L51</f>
        <v>0</v>
      </c>
      <c r="M49" s="120">
        <f>+[1]SKB3!M51</f>
        <v>0</v>
      </c>
      <c r="N49" s="120">
        <f>+[1]SKB3!N51</f>
        <v>0</v>
      </c>
      <c r="O49" s="120">
        <f>+[1]SKB3!O51</f>
        <v>0</v>
      </c>
      <c r="P49" s="120">
        <f>+[1]SKB3!P51</f>
        <v>0</v>
      </c>
      <c r="Q49" s="120">
        <f>+[1]SKB3!Q51</f>
        <v>0</v>
      </c>
      <c r="R49" s="120">
        <f>+[1]SKB3!R51</f>
        <v>0</v>
      </c>
      <c r="S49" s="120">
        <f>+[1]SKB3!S51</f>
        <v>0</v>
      </c>
      <c r="T49" s="120">
        <f>+[1]SKB3!T51</f>
        <v>0</v>
      </c>
      <c r="U49" s="120">
        <f>+[1]SKB3!U51</f>
        <v>0</v>
      </c>
      <c r="V49" s="120">
        <f>+[1]SKB3!V51</f>
        <v>0</v>
      </c>
      <c r="W49" s="120">
        <f>+[1]SKB3!W51</f>
        <v>0</v>
      </c>
      <c r="X49" s="120">
        <f>+[1]SKB3!X51</f>
        <v>0</v>
      </c>
      <c r="Y49" s="120">
        <f>+[1]SKB3!Y51</f>
        <v>0</v>
      </c>
      <c r="Z49" s="120">
        <f>+[1]SKB3!Z51</f>
        <v>0</v>
      </c>
      <c r="AA49" s="120">
        <f>+[1]SKB3!AA51</f>
        <v>0</v>
      </c>
      <c r="AB49" s="120">
        <f>+[1]SKB3!AB51</f>
        <v>0</v>
      </c>
      <c r="AC49" s="120">
        <f>+[1]SKB3!AC51</f>
        <v>0</v>
      </c>
      <c r="AD49" s="120">
        <f>+[1]SKB3!AD51</f>
        <v>0</v>
      </c>
      <c r="AE49" s="120">
        <f>+[1]SKB3!AE51</f>
        <v>0</v>
      </c>
      <c r="AF49" s="120">
        <f>+[1]SKB3!AF51</f>
        <v>0</v>
      </c>
      <c r="AG49" s="120">
        <f>+[1]SKB3!AG51</f>
        <v>0</v>
      </c>
      <c r="AH49" s="120">
        <f>+[1]SKB3!AH51</f>
        <v>0</v>
      </c>
      <c r="AI49" s="120">
        <f>+[1]SKB3!AI51</f>
        <v>0</v>
      </c>
      <c r="AJ49" s="120">
        <f>+[1]SKB3!AJ51</f>
        <v>0</v>
      </c>
      <c r="AK49" s="89"/>
      <c r="AL49" s="89"/>
      <c r="AM49" s="89"/>
      <c r="AN49" s="89"/>
    </row>
    <row r="50" spans="1:40">
      <c r="A50" s="120">
        <f>+[1]SKB3!A52</f>
        <v>0</v>
      </c>
      <c r="B50" s="120">
        <f>+[1]SKB3!B52</f>
        <v>0</v>
      </c>
      <c r="C50" s="120">
        <f>+[1]SKB3!C52</f>
        <v>0</v>
      </c>
      <c r="D50" s="120">
        <f>+[1]SKB3!D52</f>
        <v>0</v>
      </c>
      <c r="E50" s="120">
        <f>+[1]SKB3!E52</f>
        <v>0</v>
      </c>
      <c r="F50" s="120">
        <f>+[1]SKB3!F52</f>
        <v>0</v>
      </c>
      <c r="G50" s="120">
        <f>+[1]SKB3!G52</f>
        <v>0</v>
      </c>
      <c r="H50" s="120">
        <f>+[1]SKB3!H52</f>
        <v>0</v>
      </c>
      <c r="I50" s="120">
        <f>+[1]SKB3!I52</f>
        <v>0</v>
      </c>
      <c r="J50" s="120">
        <f>+[1]SKB3!J52</f>
        <v>0</v>
      </c>
      <c r="K50" s="120">
        <f>+[1]SKB3!K52</f>
        <v>0</v>
      </c>
      <c r="L50" s="120">
        <f>+[1]SKB3!L52</f>
        <v>0</v>
      </c>
      <c r="M50" s="120">
        <f>+[1]SKB3!M52</f>
        <v>0</v>
      </c>
      <c r="N50" s="120">
        <f>+[1]SKB3!N52</f>
        <v>0</v>
      </c>
      <c r="O50" s="120">
        <f>+[1]SKB3!O52</f>
        <v>0</v>
      </c>
      <c r="P50" s="120">
        <f>+[1]SKB3!P52</f>
        <v>0</v>
      </c>
      <c r="Q50" s="120">
        <f>+[1]SKB3!Q52</f>
        <v>0</v>
      </c>
      <c r="R50" s="120">
        <f>+[1]SKB3!R52</f>
        <v>0</v>
      </c>
      <c r="S50" s="120">
        <f>+[1]SKB3!S52</f>
        <v>0</v>
      </c>
      <c r="T50" s="120">
        <f>+[1]SKB3!T52</f>
        <v>0</v>
      </c>
      <c r="U50" s="120">
        <f>+[1]SKB3!U52</f>
        <v>0</v>
      </c>
      <c r="V50" s="120">
        <f>+[1]SKB3!V52</f>
        <v>0</v>
      </c>
      <c r="W50" s="120">
        <f>+[1]SKB3!W52</f>
        <v>0</v>
      </c>
      <c r="X50" s="120">
        <f>+[1]SKB3!X52</f>
        <v>0</v>
      </c>
      <c r="Y50" s="120">
        <f>+[1]SKB3!Y52</f>
        <v>0</v>
      </c>
      <c r="Z50" s="120">
        <f>+[1]SKB3!Z52</f>
        <v>0</v>
      </c>
      <c r="AA50" s="120">
        <f>+[1]SKB3!AA52</f>
        <v>0</v>
      </c>
      <c r="AB50" s="120">
        <f>+[1]SKB3!AB52</f>
        <v>0</v>
      </c>
      <c r="AC50" s="120">
        <f>+[1]SKB3!AC52</f>
        <v>0</v>
      </c>
      <c r="AD50" s="120">
        <f>+[1]SKB3!AD52</f>
        <v>0</v>
      </c>
      <c r="AE50" s="120">
        <f>+[1]SKB3!AE52</f>
        <v>0</v>
      </c>
      <c r="AF50" s="120">
        <f>+[1]SKB3!AF52</f>
        <v>0</v>
      </c>
      <c r="AG50" s="120">
        <f>+[1]SKB3!AG52</f>
        <v>0</v>
      </c>
      <c r="AH50" s="120">
        <f>+[1]SKB3!AH52</f>
        <v>0</v>
      </c>
      <c r="AI50" s="120">
        <f>+[1]SKB3!AI52</f>
        <v>0</v>
      </c>
      <c r="AJ50" s="120">
        <f>+[1]SKB3!AJ52</f>
        <v>0</v>
      </c>
      <c r="AK50" s="89"/>
      <c r="AL50" s="89"/>
      <c r="AM50" s="89"/>
      <c r="AN50" s="89"/>
    </row>
    <row r="51" spans="1:40">
      <c r="A51" s="120">
        <f>+[1]SKB3!A53</f>
        <v>0</v>
      </c>
      <c r="B51" s="120">
        <f>+[1]SKB3!B53</f>
        <v>0</v>
      </c>
      <c r="C51" s="120">
        <f>+[1]SKB3!C53</f>
        <v>0</v>
      </c>
      <c r="D51" s="120">
        <f>+[1]SKB3!D53</f>
        <v>0</v>
      </c>
      <c r="E51" s="120">
        <f>+[1]SKB3!E53</f>
        <v>0</v>
      </c>
      <c r="F51" s="120">
        <f>+[1]SKB3!F53</f>
        <v>0</v>
      </c>
      <c r="G51" s="120">
        <f>+[1]SKB3!G53</f>
        <v>0</v>
      </c>
      <c r="H51" s="120">
        <f>+[1]SKB3!H53</f>
        <v>0</v>
      </c>
      <c r="I51" s="120">
        <f>+[1]SKB3!I53</f>
        <v>0</v>
      </c>
      <c r="J51" s="120">
        <f>+[1]SKB3!J53</f>
        <v>0</v>
      </c>
      <c r="K51" s="120">
        <f>+[1]SKB3!K53</f>
        <v>0</v>
      </c>
      <c r="L51" s="120">
        <f>+[1]SKB3!L53</f>
        <v>0</v>
      </c>
      <c r="M51" s="120">
        <f>+[1]SKB3!M53</f>
        <v>0</v>
      </c>
      <c r="N51" s="120">
        <f>+[1]SKB3!N53</f>
        <v>0</v>
      </c>
      <c r="O51" s="120">
        <f>+[1]SKB3!O53</f>
        <v>0</v>
      </c>
      <c r="P51" s="120">
        <f>+[1]SKB3!P53</f>
        <v>0</v>
      </c>
      <c r="Q51" s="120">
        <f>+[1]SKB3!Q53</f>
        <v>0</v>
      </c>
      <c r="R51" s="120">
        <f>+[1]SKB3!R53</f>
        <v>0</v>
      </c>
      <c r="S51" s="120">
        <f>+[1]SKB3!S53</f>
        <v>0</v>
      </c>
      <c r="T51" s="120">
        <f>+[1]SKB3!T53</f>
        <v>0</v>
      </c>
      <c r="U51" s="120">
        <f>+[1]SKB3!U53</f>
        <v>0</v>
      </c>
      <c r="V51" s="120">
        <f>+[1]SKB3!V53</f>
        <v>0</v>
      </c>
      <c r="W51" s="120">
        <f>+[1]SKB3!W53</f>
        <v>0</v>
      </c>
      <c r="X51" s="120">
        <f>+[1]SKB3!X53</f>
        <v>0</v>
      </c>
      <c r="Y51" s="120">
        <f>+[1]SKB3!Y53</f>
        <v>0</v>
      </c>
      <c r="Z51" s="120">
        <f>+[1]SKB3!Z53</f>
        <v>0</v>
      </c>
      <c r="AA51" s="120">
        <f>+[1]SKB3!AA53</f>
        <v>0</v>
      </c>
      <c r="AB51" s="120">
        <f>+[1]SKB3!AB53</f>
        <v>0</v>
      </c>
      <c r="AC51" s="120">
        <f>+[1]SKB3!AC53</f>
        <v>0</v>
      </c>
      <c r="AD51" s="120">
        <f>+[1]SKB3!AD53</f>
        <v>0</v>
      </c>
      <c r="AE51" s="120">
        <f>+[1]SKB3!AE53</f>
        <v>0</v>
      </c>
      <c r="AF51" s="120">
        <f>+[1]SKB3!AF53</f>
        <v>0</v>
      </c>
      <c r="AG51" s="120">
        <f>+[1]SKB3!AG53</f>
        <v>0</v>
      </c>
      <c r="AH51" s="120">
        <f>+[1]SKB3!AH53</f>
        <v>0</v>
      </c>
      <c r="AI51" s="120">
        <f>+[1]SKB3!AI53</f>
        <v>0</v>
      </c>
      <c r="AJ51" s="120">
        <f>+[1]SKB3!AJ53</f>
        <v>0</v>
      </c>
      <c r="AK51" s="89"/>
      <c r="AL51" s="89"/>
      <c r="AM51" s="89"/>
      <c r="AN51" s="89"/>
    </row>
    <row r="52" spans="1:40">
      <c r="A52" s="120">
        <f>+[1]SKB3!A54</f>
        <v>0</v>
      </c>
      <c r="B52" s="120">
        <f>+[1]SKB3!B54</f>
        <v>0</v>
      </c>
      <c r="C52" s="120">
        <f>+[1]SKB3!C54</f>
        <v>0</v>
      </c>
      <c r="D52" s="120">
        <f>+[1]SKB3!D54</f>
        <v>0</v>
      </c>
      <c r="E52" s="120">
        <f>+[1]SKB3!E54</f>
        <v>0</v>
      </c>
      <c r="F52" s="120">
        <f>+[1]SKB3!F54</f>
        <v>0</v>
      </c>
      <c r="G52" s="120">
        <f>+[1]SKB3!G54</f>
        <v>0</v>
      </c>
      <c r="H52" s="120">
        <f>+[1]SKB3!H54</f>
        <v>0</v>
      </c>
      <c r="I52" s="120">
        <f>+[1]SKB3!I54</f>
        <v>0</v>
      </c>
      <c r="J52" s="120">
        <f>+[1]SKB3!J54</f>
        <v>0</v>
      </c>
      <c r="K52" s="120">
        <f>+[1]SKB3!K54</f>
        <v>0</v>
      </c>
      <c r="L52" s="120">
        <f>+[1]SKB3!L54</f>
        <v>0</v>
      </c>
      <c r="M52" s="120">
        <f>+[1]SKB3!M54</f>
        <v>0</v>
      </c>
      <c r="N52" s="120">
        <f>+[1]SKB3!N54</f>
        <v>0</v>
      </c>
      <c r="O52" s="120">
        <f>+[1]SKB3!O54</f>
        <v>0</v>
      </c>
      <c r="P52" s="120">
        <f>+[1]SKB3!P54</f>
        <v>0</v>
      </c>
      <c r="Q52" s="120">
        <f>+[1]SKB3!Q54</f>
        <v>0</v>
      </c>
      <c r="R52" s="120">
        <f>+[1]SKB3!R54</f>
        <v>0</v>
      </c>
      <c r="S52" s="120">
        <f>+[1]SKB3!S54</f>
        <v>0</v>
      </c>
      <c r="T52" s="120">
        <f>+[1]SKB3!T54</f>
        <v>0</v>
      </c>
      <c r="U52" s="120">
        <f>+[1]SKB3!U54</f>
        <v>0</v>
      </c>
      <c r="V52" s="120">
        <f>+[1]SKB3!V54</f>
        <v>0</v>
      </c>
      <c r="W52" s="120">
        <f>+[1]SKB3!W54</f>
        <v>0</v>
      </c>
      <c r="X52" s="120">
        <f>+[1]SKB3!X54</f>
        <v>0</v>
      </c>
      <c r="Y52" s="120">
        <f>+[1]SKB3!Y54</f>
        <v>0</v>
      </c>
      <c r="Z52" s="120">
        <f>+[1]SKB3!Z54</f>
        <v>0</v>
      </c>
      <c r="AA52" s="120">
        <f>+[1]SKB3!AA54</f>
        <v>0</v>
      </c>
      <c r="AB52" s="120">
        <f>+[1]SKB3!AB54</f>
        <v>0</v>
      </c>
      <c r="AC52" s="120">
        <f>+[1]SKB3!AC54</f>
        <v>0</v>
      </c>
      <c r="AD52" s="120">
        <f>+[1]SKB3!AD54</f>
        <v>0</v>
      </c>
      <c r="AE52" s="120">
        <f>+[1]SKB3!AE54</f>
        <v>0</v>
      </c>
      <c r="AF52" s="120">
        <f>+[1]SKB3!AF54</f>
        <v>0</v>
      </c>
      <c r="AG52" s="120">
        <f>+[1]SKB3!AG54</f>
        <v>0</v>
      </c>
      <c r="AH52" s="120">
        <f>+[1]SKB3!AH54</f>
        <v>0</v>
      </c>
      <c r="AI52" s="120">
        <f>+[1]SKB3!AI54</f>
        <v>0</v>
      </c>
      <c r="AJ52" s="120">
        <f>+[1]SKB3!AJ54</f>
        <v>0</v>
      </c>
      <c r="AK52" s="89"/>
      <c r="AL52" s="89"/>
      <c r="AM52" s="89"/>
      <c r="AN52" s="89"/>
    </row>
    <row r="53" spans="1:40">
      <c r="AK53" s="89"/>
      <c r="AL53" s="89"/>
      <c r="AM53" s="89"/>
      <c r="AN53" s="89"/>
    </row>
    <row r="54" spans="1:40">
      <c r="A54" s="118" t="s">
        <v>70</v>
      </c>
      <c r="AK54" s="89"/>
      <c r="AL54" s="89"/>
      <c r="AM54" s="89"/>
      <c r="AN54" s="89"/>
    </row>
    <row r="55" spans="1:40">
      <c r="A55" s="118" t="s">
        <v>201</v>
      </c>
    </row>
    <row r="77" spans="1:36" s="245" customFormat="1" ht="15" customHeight="1">
      <c r="A77" s="244" t="s">
        <v>428</v>
      </c>
      <c r="B77" s="245">
        <f>SUMIF($A$14:$A$52,$A77,B$14:B$52)</f>
        <v>69</v>
      </c>
      <c r="C77" s="245">
        <f t="shared" ref="C77:AJ78" si="0">SUMIF($A$14:$A$52,$A77,C$14:C$52)</f>
        <v>56</v>
      </c>
      <c r="D77" s="245">
        <f t="shared" si="0"/>
        <v>60</v>
      </c>
      <c r="E77" s="245">
        <f t="shared" si="0"/>
        <v>26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3</v>
      </c>
      <c r="M77" s="245">
        <f t="shared" si="0"/>
        <v>9</v>
      </c>
      <c r="N77" s="245">
        <f t="shared" si="0"/>
        <v>9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3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2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5</v>
      </c>
      <c r="C78" s="245">
        <f t="shared" si="0"/>
        <v>17</v>
      </c>
      <c r="D78" s="245">
        <f t="shared" si="0"/>
        <v>11</v>
      </c>
      <c r="E78" s="245">
        <f t="shared" si="0"/>
        <v>2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1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1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AJ78"/>
  <sheetViews>
    <sheetView workbookViewId="0">
      <selection activeCell="Q5" sqref="Q5"/>
    </sheetView>
  </sheetViews>
  <sheetFormatPr defaultRowHeight="15"/>
  <cols>
    <col min="2" max="4" width="0" hidden="1" customWidth="1"/>
  </cols>
  <sheetData>
    <row r="1" spans="1:36">
      <c r="A1" s="112" t="s">
        <v>117</v>
      </c>
    </row>
    <row r="3" spans="1:36">
      <c r="A3" s="112" t="s">
        <v>116</v>
      </c>
    </row>
    <row r="4" spans="1:36">
      <c r="A4" s="112" t="s">
        <v>115</v>
      </c>
    </row>
    <row r="5" spans="1:36">
      <c r="A5" s="112" t="s">
        <v>190</v>
      </c>
    </row>
    <row r="6" spans="1:36">
      <c r="A6" s="112" t="s">
        <v>192</v>
      </c>
    </row>
    <row r="8" spans="1:36">
      <c r="A8" s="116" t="s">
        <v>0</v>
      </c>
      <c r="B8" s="116">
        <v>201912</v>
      </c>
      <c r="C8" s="116">
        <v>202001</v>
      </c>
      <c r="D8" s="116">
        <v>202002</v>
      </c>
      <c r="E8" s="116" t="s">
        <v>157</v>
      </c>
      <c r="F8" s="116">
        <v>1</v>
      </c>
      <c r="G8" s="116">
        <v>2</v>
      </c>
      <c r="H8" s="116">
        <v>3</v>
      </c>
      <c r="I8" s="116">
        <v>4</v>
      </c>
      <c r="J8" s="116">
        <v>5</v>
      </c>
      <c r="K8" s="116">
        <v>6</v>
      </c>
      <c r="L8" s="116">
        <v>7</v>
      </c>
      <c r="M8" s="116">
        <v>8</v>
      </c>
      <c r="N8" s="116">
        <v>9</v>
      </c>
      <c r="O8" s="116">
        <v>10</v>
      </c>
      <c r="P8" s="116">
        <v>11</v>
      </c>
      <c r="Q8" s="116">
        <v>12</v>
      </c>
      <c r="R8" s="116">
        <v>13</v>
      </c>
      <c r="S8" s="116">
        <v>14</v>
      </c>
      <c r="T8" s="116">
        <v>15</v>
      </c>
      <c r="U8" s="116">
        <v>16</v>
      </c>
      <c r="V8" s="116">
        <v>17</v>
      </c>
      <c r="W8" s="116">
        <v>18</v>
      </c>
      <c r="X8" s="116">
        <v>19</v>
      </c>
      <c r="Y8" s="116">
        <v>20</v>
      </c>
      <c r="Z8" s="116">
        <v>21</v>
      </c>
      <c r="AA8" s="116">
        <v>22</v>
      </c>
      <c r="AB8" s="116">
        <v>23</v>
      </c>
      <c r="AC8" s="116">
        <v>24</v>
      </c>
      <c r="AD8" s="116">
        <v>25</v>
      </c>
      <c r="AE8" s="116">
        <v>26</v>
      </c>
      <c r="AF8" s="116">
        <v>27</v>
      </c>
      <c r="AG8" s="116">
        <v>28</v>
      </c>
      <c r="AH8" s="116">
        <v>29</v>
      </c>
      <c r="AI8" s="116">
        <v>30</v>
      </c>
      <c r="AJ8" s="116">
        <v>31</v>
      </c>
    </row>
    <row r="9" spans="1:36">
      <c r="A9" s="113" t="str">
        <f>+[1]SKB4!A11</f>
        <v>Input Qty</v>
      </c>
      <c r="B9" s="113">
        <f>+[1]SKB4!B11</f>
        <v>48238</v>
      </c>
      <c r="C9" s="113">
        <f>+[1]SKB4!C11</f>
        <v>73298</v>
      </c>
      <c r="D9" s="113">
        <f>+[1]SKB4!D11</f>
        <v>82868</v>
      </c>
      <c r="E9" s="113">
        <f>+[1]SKB4!E11</f>
        <v>83586</v>
      </c>
      <c r="F9" s="113">
        <f>+[1]SKB4!F11</f>
        <v>6537</v>
      </c>
      <c r="G9" s="113">
        <f>+[1]SKB4!G11</f>
        <v>3477</v>
      </c>
      <c r="H9" s="113">
        <f>+[1]SKB4!H11</f>
        <v>325</v>
      </c>
      <c r="I9" s="113">
        <f>+[1]SKB4!I11</f>
        <v>5897</v>
      </c>
      <c r="J9" s="113">
        <f>+[1]SKB4!J11</f>
        <v>6275</v>
      </c>
      <c r="K9" s="113">
        <f>+[1]SKB4!K11</f>
        <v>5524</v>
      </c>
      <c r="L9" s="113">
        <f>+[1]SKB4!L11</f>
        <v>1994</v>
      </c>
      <c r="M9" s="113">
        <f>+[1]SKB4!M11</f>
        <v>3813</v>
      </c>
      <c r="N9" s="113">
        <f>+[1]SKB4!N11</f>
        <v>4321</v>
      </c>
      <c r="O9" s="113">
        <f>+[1]SKB4!O11</f>
        <v>222</v>
      </c>
      <c r="P9" s="113">
        <f>+[1]SKB4!P11</f>
        <v>1293</v>
      </c>
      <c r="Q9" s="113">
        <f>+[1]SKB4!Q11</f>
        <v>0</v>
      </c>
      <c r="R9" s="113">
        <f>+[1]SKB4!R11</f>
        <v>4117</v>
      </c>
      <c r="S9" s="113">
        <f>+[1]SKB4!S11</f>
        <v>3090</v>
      </c>
      <c r="T9" s="113">
        <f>+[1]SKB4!T11</f>
        <v>3768</v>
      </c>
      <c r="U9" s="113">
        <f>+[1]SKB4!U11</f>
        <v>2974</v>
      </c>
      <c r="V9" s="113">
        <f>+[1]SKB4!V11</f>
        <v>638</v>
      </c>
      <c r="W9" s="113">
        <f>+[1]SKB4!W11</f>
        <v>5117</v>
      </c>
      <c r="X9" s="113">
        <f>+[1]SKB4!X11</f>
        <v>7365</v>
      </c>
      <c r="Y9" s="113">
        <f>+[1]SKB4!Y11</f>
        <v>4295</v>
      </c>
      <c r="Z9" s="113">
        <f>+[1]SKB4!Z11</f>
        <v>5186</v>
      </c>
      <c r="AA9" s="113">
        <f>+[1]SKB4!AA11</f>
        <v>2575</v>
      </c>
      <c r="AB9" s="113">
        <f>+[1]SKB4!AB11</f>
        <v>3991</v>
      </c>
      <c r="AC9" s="113">
        <f>+[1]SKB4!AC11</f>
        <v>792</v>
      </c>
      <c r="AD9" s="113">
        <f>+[1]SKB4!AD11</f>
        <v>0</v>
      </c>
      <c r="AE9" s="113">
        <f>+[1]SKB4!AE11</f>
        <v>0</v>
      </c>
      <c r="AF9" s="113">
        <f>+[1]SKB4!AF11</f>
        <v>0</v>
      </c>
      <c r="AG9" s="113">
        <f>+[1]SKB4!AG11</f>
        <v>0</v>
      </c>
      <c r="AH9" s="113">
        <f>+[1]SKB4!AH11</f>
        <v>0</v>
      </c>
      <c r="AI9" s="113">
        <f>+[1]SKB4!AI11</f>
        <v>0</v>
      </c>
      <c r="AJ9" s="113">
        <f>+[1]SKB4!AJ11</f>
        <v>0</v>
      </c>
    </row>
    <row r="10" spans="1:36">
      <c r="A10" s="113" t="str">
        <f>+[1]SKB4!A12</f>
        <v>Output Qty</v>
      </c>
      <c r="B10" s="113">
        <f>+[1]SKB4!B12</f>
        <v>41228</v>
      </c>
      <c r="C10" s="113">
        <f>+[1]SKB4!C12</f>
        <v>58446</v>
      </c>
      <c r="D10" s="113">
        <f>+[1]SKB4!D12</f>
        <v>69403</v>
      </c>
      <c r="E10" s="113">
        <f>+[1]SKB4!E12</f>
        <v>71147</v>
      </c>
      <c r="F10" s="113">
        <f>+[1]SKB4!F12</f>
        <v>5446</v>
      </c>
      <c r="G10" s="113">
        <f>+[1]SKB4!G12</f>
        <v>2684</v>
      </c>
      <c r="H10" s="113">
        <f>+[1]SKB4!H12</f>
        <v>0</v>
      </c>
      <c r="I10" s="113">
        <f>+[1]SKB4!I12</f>
        <v>5394</v>
      </c>
      <c r="J10" s="113">
        <f>+[1]SKB4!J12</f>
        <v>5795</v>
      </c>
      <c r="K10" s="113">
        <f>+[1]SKB4!K12</f>
        <v>4439</v>
      </c>
      <c r="L10" s="113">
        <f>+[1]SKB4!L12</f>
        <v>1456</v>
      </c>
      <c r="M10" s="113">
        <f>+[1]SKB4!M12</f>
        <v>3486</v>
      </c>
      <c r="N10" s="113">
        <f>+[1]SKB4!N12</f>
        <v>3860</v>
      </c>
      <c r="O10" s="113">
        <f>+[1]SKB4!O12</f>
        <v>0</v>
      </c>
      <c r="P10" s="113">
        <f>+[1]SKB4!P12</f>
        <v>942</v>
      </c>
      <c r="Q10" s="113">
        <f>+[1]SKB4!Q12</f>
        <v>0</v>
      </c>
      <c r="R10" s="113">
        <f>+[1]SKB4!R12</f>
        <v>3535</v>
      </c>
      <c r="S10" s="113">
        <f>+[1]SKB4!S12</f>
        <v>2361</v>
      </c>
      <c r="T10" s="113">
        <f>+[1]SKB4!T12</f>
        <v>3371</v>
      </c>
      <c r="U10" s="113">
        <f>+[1]SKB4!U12</f>
        <v>2682</v>
      </c>
      <c r="V10" s="113">
        <f>+[1]SKB4!V12</f>
        <v>0</v>
      </c>
      <c r="W10" s="113">
        <f>+[1]SKB4!W12</f>
        <v>4289</v>
      </c>
      <c r="X10" s="113">
        <f>+[1]SKB4!X12</f>
        <v>7151</v>
      </c>
      <c r="Y10" s="113">
        <f>+[1]SKB4!Y12</f>
        <v>3827</v>
      </c>
      <c r="Z10" s="113">
        <f>+[1]SKB4!Z12</f>
        <v>4532</v>
      </c>
      <c r="AA10" s="113">
        <f>+[1]SKB4!AA12</f>
        <v>2430</v>
      </c>
      <c r="AB10" s="113">
        <f>+[1]SKB4!AB12</f>
        <v>3467</v>
      </c>
      <c r="AC10" s="113">
        <f>+[1]SKB4!AC12</f>
        <v>0</v>
      </c>
      <c r="AD10" s="113">
        <f>+[1]SKB4!AD12</f>
        <v>0</v>
      </c>
      <c r="AE10" s="113">
        <f>+[1]SKB4!AE12</f>
        <v>0</v>
      </c>
      <c r="AF10" s="113">
        <f>+[1]SKB4!AF12</f>
        <v>0</v>
      </c>
      <c r="AG10" s="113">
        <f>+[1]SKB4!AG12</f>
        <v>0</v>
      </c>
      <c r="AH10" s="113">
        <f>+[1]SKB4!AH12</f>
        <v>0</v>
      </c>
      <c r="AI10" s="113">
        <f>+[1]SKB4!AI12</f>
        <v>0</v>
      </c>
      <c r="AJ10" s="113">
        <f>+[1]SKB4!AJ12</f>
        <v>0</v>
      </c>
    </row>
    <row r="11" spans="1:36">
      <c r="A11" s="113" t="str">
        <f>+[1]SKB4!A13</f>
        <v>Reject Qty</v>
      </c>
      <c r="B11" s="113">
        <f>+[1]SKB4!B13</f>
        <v>7010</v>
      </c>
      <c r="C11" s="113">
        <f>+[1]SKB4!C13</f>
        <v>14852</v>
      </c>
      <c r="D11" s="113">
        <f>+[1]SKB4!D13</f>
        <v>13465</v>
      </c>
      <c r="E11" s="113">
        <f>+[1]SKB4!E13</f>
        <v>12439</v>
      </c>
      <c r="F11" s="113">
        <f>+[1]SKB4!F13</f>
        <v>1091</v>
      </c>
      <c r="G11" s="113">
        <f>+[1]SKB4!G13</f>
        <v>793</v>
      </c>
      <c r="H11" s="113">
        <f>+[1]SKB4!H13</f>
        <v>325</v>
      </c>
      <c r="I11" s="113">
        <f>+[1]SKB4!I13</f>
        <v>503</v>
      </c>
      <c r="J11" s="113">
        <f>+[1]SKB4!J13</f>
        <v>480</v>
      </c>
      <c r="K11" s="113">
        <f>+[1]SKB4!K13</f>
        <v>1085</v>
      </c>
      <c r="L11" s="113">
        <f>+[1]SKB4!L13</f>
        <v>538</v>
      </c>
      <c r="M11" s="113">
        <f>+[1]SKB4!M13</f>
        <v>327</v>
      </c>
      <c r="N11" s="113">
        <f>+[1]SKB4!N13</f>
        <v>461</v>
      </c>
      <c r="O11" s="113">
        <f>+[1]SKB4!O13</f>
        <v>222</v>
      </c>
      <c r="P11" s="113">
        <f>+[1]SKB4!P13</f>
        <v>351</v>
      </c>
      <c r="Q11" s="113">
        <f>+[1]SKB4!Q13</f>
        <v>0</v>
      </c>
      <c r="R11" s="113">
        <f>+[1]SKB4!R13</f>
        <v>582</v>
      </c>
      <c r="S11" s="113">
        <f>+[1]SKB4!S13</f>
        <v>729</v>
      </c>
      <c r="T11" s="113">
        <f>+[1]SKB4!T13</f>
        <v>397</v>
      </c>
      <c r="U11" s="113">
        <f>+[1]SKB4!U13</f>
        <v>292</v>
      </c>
      <c r="V11" s="113">
        <f>+[1]SKB4!V13</f>
        <v>638</v>
      </c>
      <c r="W11" s="113">
        <f>+[1]SKB4!W13</f>
        <v>828</v>
      </c>
      <c r="X11" s="113">
        <f>+[1]SKB4!X13</f>
        <v>214</v>
      </c>
      <c r="Y11" s="113">
        <f>+[1]SKB4!Y13</f>
        <v>468</v>
      </c>
      <c r="Z11" s="113">
        <f>+[1]SKB4!Z13</f>
        <v>654</v>
      </c>
      <c r="AA11" s="113">
        <f>+[1]SKB4!AA13</f>
        <v>145</v>
      </c>
      <c r="AB11" s="113">
        <f>+[1]SKB4!AB13</f>
        <v>524</v>
      </c>
      <c r="AC11" s="113">
        <f>+[1]SKB4!AC13</f>
        <v>792</v>
      </c>
      <c r="AD11" s="113">
        <f>+[1]SKB4!AD13</f>
        <v>0</v>
      </c>
      <c r="AE11" s="113">
        <f>+[1]SKB4!AE13</f>
        <v>0</v>
      </c>
      <c r="AF11" s="113">
        <f>+[1]SKB4!AF13</f>
        <v>0</v>
      </c>
      <c r="AG11" s="113">
        <f>+[1]SKB4!AG13</f>
        <v>0</v>
      </c>
      <c r="AH11" s="113">
        <f>+[1]SKB4!AH13</f>
        <v>0</v>
      </c>
      <c r="AI11" s="113">
        <f>+[1]SKB4!AI13</f>
        <v>0</v>
      </c>
      <c r="AJ11" s="113">
        <f>+[1]SKB4!AJ13</f>
        <v>0</v>
      </c>
    </row>
    <row r="12" spans="1:36">
      <c r="A12" s="113" t="str">
        <f>+[1]SKB4!A14</f>
        <v>%Yield NG</v>
      </c>
      <c r="B12" s="113">
        <f>+[1]SKB4!B14</f>
        <v>14.532111613250965</v>
      </c>
      <c r="C12" s="113">
        <f>+[1]SKB4!C14</f>
        <v>20.262490108870637</v>
      </c>
      <c r="D12" s="113">
        <f>+[1]SKB4!D14</f>
        <v>16.24873292465125</v>
      </c>
      <c r="E12" s="113">
        <f>+[1]SKB4!E14</f>
        <v>14.881678750029909</v>
      </c>
      <c r="F12" s="113">
        <f>+[1]SKB4!F14</f>
        <v>16.689612972311458</v>
      </c>
      <c r="G12" s="113">
        <f>+[1]SKB4!G14</f>
        <v>22.807017543859647</v>
      </c>
      <c r="H12" s="113">
        <f>+[1]SKB4!H14</f>
        <v>100</v>
      </c>
      <c r="I12" s="113">
        <f>+[1]SKB4!I14</f>
        <v>8.5297608953705275</v>
      </c>
      <c r="J12" s="113">
        <f>+[1]SKB4!J14</f>
        <v>7.6494023904382464</v>
      </c>
      <c r="K12" s="113">
        <f>+[1]SKB4!K14</f>
        <v>19.641564083997103</v>
      </c>
      <c r="L12" s="113">
        <f>+[1]SKB4!L14</f>
        <v>26.980942828485453</v>
      </c>
      <c r="M12" s="113">
        <f>+[1]SKB4!M14</f>
        <v>8.5759244689221088</v>
      </c>
      <c r="N12" s="113">
        <f>+[1]SKB4!N14</f>
        <v>10.668826660495256</v>
      </c>
      <c r="O12" s="113">
        <f>+[1]SKB4!O14</f>
        <v>100</v>
      </c>
      <c r="P12" s="113">
        <f>+[1]SKB4!P14</f>
        <v>27.1461716937355</v>
      </c>
      <c r="Q12" s="113">
        <f>+[1]SKB4!Q14</f>
        <v>0</v>
      </c>
      <c r="R12" s="113">
        <f>+[1]SKB4!R14</f>
        <v>14.136507165411707</v>
      </c>
      <c r="S12" s="113">
        <f>+[1]SKB4!S14</f>
        <v>23.592233009708739</v>
      </c>
      <c r="T12" s="113">
        <f>+[1]SKB4!T14</f>
        <v>10.536093418259023</v>
      </c>
      <c r="U12" s="113">
        <f>+[1]SKB4!U14</f>
        <v>9.8184263618022865</v>
      </c>
      <c r="V12" s="113">
        <f>+[1]SKB4!V14</f>
        <v>100</v>
      </c>
      <c r="W12" s="113">
        <f>+[1]SKB4!W14</f>
        <v>16.181356263435607</v>
      </c>
      <c r="X12" s="113">
        <f>+[1]SKB4!X14</f>
        <v>2.905634758995248</v>
      </c>
      <c r="Y12" s="113">
        <f>+[1]SKB4!Y14</f>
        <v>10.896391152502909</v>
      </c>
      <c r="Z12" s="113">
        <f>+[1]SKB4!Z14</f>
        <v>12.610875433860395</v>
      </c>
      <c r="AA12" s="113">
        <f>+[1]SKB4!AA14</f>
        <v>5.6310679611650478</v>
      </c>
      <c r="AB12" s="113">
        <f>+[1]SKB4!AB14</f>
        <v>13.129541468303682</v>
      </c>
      <c r="AC12" s="113">
        <f>+[1]SKB4!AC14</f>
        <v>100</v>
      </c>
      <c r="AD12" s="113">
        <f>+[1]SKB4!AD14</f>
        <v>0</v>
      </c>
      <c r="AE12" s="113">
        <f>+[1]SKB4!AE14</f>
        <v>0</v>
      </c>
      <c r="AF12" s="113">
        <f>+[1]SKB4!AF14</f>
        <v>0</v>
      </c>
      <c r="AG12" s="113">
        <f>+[1]SKB4!AG14</f>
        <v>0</v>
      </c>
      <c r="AH12" s="113">
        <f>+[1]SKB4!AH14</f>
        <v>0</v>
      </c>
      <c r="AI12" s="113">
        <f>+[1]SKB4!AI14</f>
        <v>0</v>
      </c>
      <c r="AJ12" s="113">
        <f>+[1]SKB4!AJ14</f>
        <v>0</v>
      </c>
    </row>
    <row r="13" spans="1:36">
      <c r="A13" s="113" t="str">
        <f>+[1]SKB4!A15</f>
        <v>Reject Group</v>
      </c>
      <c r="B13" s="113">
        <f>+[1]SKB4!B15</f>
        <v>0</v>
      </c>
      <c r="C13" s="113">
        <f>+[1]SKB4!C15</f>
        <v>0</v>
      </c>
      <c r="D13" s="113">
        <f>+[1]SKB4!D15</f>
        <v>0</v>
      </c>
      <c r="E13" s="113">
        <f>+[1]SKB4!E15</f>
        <v>0</v>
      </c>
      <c r="F13" s="113">
        <f>+[1]SKB4!F15</f>
        <v>0</v>
      </c>
      <c r="G13" s="113">
        <f>+[1]SKB4!G15</f>
        <v>0</v>
      </c>
      <c r="H13" s="113">
        <f>+[1]SKB4!H15</f>
        <v>0</v>
      </c>
      <c r="I13" s="113">
        <f>+[1]SKB4!I15</f>
        <v>0</v>
      </c>
      <c r="J13" s="113">
        <f>+[1]SKB4!J15</f>
        <v>0</v>
      </c>
      <c r="K13" s="113">
        <f>+[1]SKB4!K15</f>
        <v>0</v>
      </c>
      <c r="L13" s="113">
        <f>+[1]SKB4!L15</f>
        <v>0</v>
      </c>
      <c r="M13" s="113">
        <f>+[1]SKB4!M15</f>
        <v>0</v>
      </c>
      <c r="N13" s="113">
        <f>+[1]SKB4!N15</f>
        <v>0</v>
      </c>
      <c r="O13" s="113">
        <f>+[1]SKB4!O15</f>
        <v>0</v>
      </c>
      <c r="P13" s="113">
        <f>+[1]SKB4!P15</f>
        <v>0</v>
      </c>
      <c r="Q13" s="113">
        <f>+[1]SKB4!Q15</f>
        <v>0</v>
      </c>
      <c r="R13" s="113">
        <f>+[1]SKB4!R15</f>
        <v>0</v>
      </c>
      <c r="S13" s="113">
        <f>+[1]SKB4!S15</f>
        <v>0</v>
      </c>
      <c r="T13" s="113">
        <f>+[1]SKB4!T15</f>
        <v>0</v>
      </c>
      <c r="U13" s="113">
        <f>+[1]SKB4!U15</f>
        <v>0</v>
      </c>
      <c r="V13" s="113">
        <f>+[1]SKB4!V15</f>
        <v>0</v>
      </c>
      <c r="W13" s="113">
        <f>+[1]SKB4!W15</f>
        <v>0</v>
      </c>
      <c r="X13" s="113">
        <f>+[1]SKB4!X15</f>
        <v>0</v>
      </c>
      <c r="Y13" s="113">
        <f>+[1]SKB4!Y15</f>
        <v>0</v>
      </c>
      <c r="Z13" s="113">
        <f>+[1]SKB4!Z15</f>
        <v>0</v>
      </c>
      <c r="AA13" s="113">
        <f>+[1]SKB4!AA15</f>
        <v>0</v>
      </c>
      <c r="AB13" s="113">
        <f>+[1]SKB4!AB15</f>
        <v>0</v>
      </c>
      <c r="AC13" s="113">
        <f>+[1]SKB4!AC15</f>
        <v>0</v>
      </c>
      <c r="AD13" s="113">
        <f>+[1]SKB4!AD15</f>
        <v>0</v>
      </c>
      <c r="AE13" s="113">
        <f>+[1]SKB4!AE15</f>
        <v>0</v>
      </c>
      <c r="AF13" s="113">
        <f>+[1]SKB4!AF15</f>
        <v>0</v>
      </c>
      <c r="AG13" s="113">
        <f>+[1]SKB4!AG15</f>
        <v>0</v>
      </c>
      <c r="AH13" s="113">
        <f>+[1]SKB4!AH15</f>
        <v>0</v>
      </c>
      <c r="AI13" s="113">
        <f>+[1]SKB4!AI15</f>
        <v>0</v>
      </c>
      <c r="AJ13" s="113">
        <f>+[1]SKB4!AJ15</f>
        <v>0</v>
      </c>
    </row>
    <row r="14" spans="1:36">
      <c r="A14" s="113" t="str">
        <f>+[1]SKB4!A16</f>
        <v>ADJUST MACHINE</v>
      </c>
      <c r="B14" s="113">
        <f>+[1]SKB4!B16</f>
        <v>82</v>
      </c>
      <c r="C14" s="113">
        <f>+[1]SKB4!C16</f>
        <v>90</v>
      </c>
      <c r="D14" s="113">
        <f>+[1]SKB4!D16</f>
        <v>40</v>
      </c>
      <c r="E14" s="113">
        <f>+[1]SKB4!E16</f>
        <v>71</v>
      </c>
      <c r="F14" s="113">
        <f>+[1]SKB4!F16</f>
        <v>4</v>
      </c>
      <c r="G14" s="113">
        <f>+[1]SKB4!G16</f>
        <v>5</v>
      </c>
      <c r="H14" s="113">
        <f>+[1]SKB4!H16</f>
        <v>0</v>
      </c>
      <c r="I14" s="113">
        <f>+[1]SKB4!I16</f>
        <v>0</v>
      </c>
      <c r="J14" s="113">
        <f>+[1]SKB4!J16</f>
        <v>3</v>
      </c>
      <c r="K14" s="113">
        <f>+[1]SKB4!K16</f>
        <v>20</v>
      </c>
      <c r="L14" s="113">
        <f>+[1]SKB4!L16</f>
        <v>6</v>
      </c>
      <c r="M14" s="113">
        <f>+[1]SKB4!M16</f>
        <v>1</v>
      </c>
      <c r="N14" s="113">
        <f>+[1]SKB4!N16</f>
        <v>1</v>
      </c>
      <c r="O14" s="113">
        <f>+[1]SKB4!O16</f>
        <v>0</v>
      </c>
      <c r="P14" s="113">
        <f>+[1]SKB4!P16</f>
        <v>2</v>
      </c>
      <c r="Q14" s="113">
        <f>+[1]SKB4!Q16</f>
        <v>0</v>
      </c>
      <c r="R14" s="113">
        <f>+[1]SKB4!R16</f>
        <v>0</v>
      </c>
      <c r="S14" s="113">
        <f>+[1]SKB4!S16</f>
        <v>0</v>
      </c>
      <c r="T14" s="113">
        <f>+[1]SKB4!T16</f>
        <v>0</v>
      </c>
      <c r="U14" s="113">
        <f>+[1]SKB4!U16</f>
        <v>2</v>
      </c>
      <c r="V14" s="113">
        <f>+[1]SKB4!V16</f>
        <v>3</v>
      </c>
      <c r="W14" s="113">
        <f>+[1]SKB4!W16</f>
        <v>2</v>
      </c>
      <c r="X14" s="113">
        <f>+[1]SKB4!X16</f>
        <v>3</v>
      </c>
      <c r="Y14" s="113">
        <f>+[1]SKB4!Y16</f>
        <v>2</v>
      </c>
      <c r="Z14" s="113">
        <f>+[1]SKB4!Z16</f>
        <v>0</v>
      </c>
      <c r="AA14" s="113">
        <f>+[1]SKB4!AA16</f>
        <v>0</v>
      </c>
      <c r="AB14" s="113">
        <f>+[1]SKB4!AB16</f>
        <v>17</v>
      </c>
      <c r="AC14" s="113">
        <f>+[1]SKB4!AC16</f>
        <v>0</v>
      </c>
      <c r="AD14" s="113">
        <f>+[1]SKB4!AD16</f>
        <v>0</v>
      </c>
      <c r="AE14" s="113">
        <f>+[1]SKB4!AE16</f>
        <v>0</v>
      </c>
      <c r="AF14" s="113">
        <f>+[1]SKB4!AF16</f>
        <v>0</v>
      </c>
      <c r="AG14" s="113">
        <f>+[1]SKB4!AG16</f>
        <v>0</v>
      </c>
      <c r="AH14" s="113">
        <f>+[1]SKB4!AH16</f>
        <v>0</v>
      </c>
      <c r="AI14" s="113">
        <f>+[1]SKB4!AI16</f>
        <v>0</v>
      </c>
      <c r="AJ14" s="113">
        <f>+[1]SKB4!AJ16</f>
        <v>0</v>
      </c>
    </row>
    <row r="15" spans="1:36">
      <c r="A15" s="113" t="str">
        <f>+[1]SKB4!A17</f>
        <v>ANGLE</v>
      </c>
      <c r="B15" s="113">
        <f>+[1]SKB4!B17</f>
        <v>0</v>
      </c>
      <c r="C15" s="113">
        <f>+[1]SKB4!C17</f>
        <v>0</v>
      </c>
      <c r="D15" s="113">
        <f>+[1]SKB4!D17</f>
        <v>0</v>
      </c>
      <c r="E15" s="113">
        <f>+[1]SKB4!E17</f>
        <v>0</v>
      </c>
      <c r="F15" s="113">
        <f>+[1]SKB4!F17</f>
        <v>0</v>
      </c>
      <c r="G15" s="113">
        <f>+[1]SKB4!G17</f>
        <v>0</v>
      </c>
      <c r="H15" s="113">
        <f>+[1]SKB4!H17</f>
        <v>0</v>
      </c>
      <c r="I15" s="113">
        <f>+[1]SKB4!I17</f>
        <v>0</v>
      </c>
      <c r="J15" s="113">
        <f>+[1]SKB4!J17</f>
        <v>0</v>
      </c>
      <c r="K15" s="113">
        <f>+[1]SKB4!K17</f>
        <v>0</v>
      </c>
      <c r="L15" s="113">
        <f>+[1]SKB4!L17</f>
        <v>0</v>
      </c>
      <c r="M15" s="113">
        <f>+[1]SKB4!M17</f>
        <v>0</v>
      </c>
      <c r="N15" s="113">
        <f>+[1]SKB4!N17</f>
        <v>0</v>
      </c>
      <c r="O15" s="113">
        <f>+[1]SKB4!O17</f>
        <v>0</v>
      </c>
      <c r="P15" s="113">
        <f>+[1]SKB4!P17</f>
        <v>0</v>
      </c>
      <c r="Q15" s="113">
        <f>+[1]SKB4!Q17</f>
        <v>0</v>
      </c>
      <c r="R15" s="113">
        <f>+[1]SKB4!R17</f>
        <v>0</v>
      </c>
      <c r="S15" s="113">
        <f>+[1]SKB4!S17</f>
        <v>0</v>
      </c>
      <c r="T15" s="113">
        <f>+[1]SKB4!T17</f>
        <v>0</v>
      </c>
      <c r="U15" s="113">
        <f>+[1]SKB4!U17</f>
        <v>0</v>
      </c>
      <c r="V15" s="113">
        <f>+[1]SKB4!V17</f>
        <v>0</v>
      </c>
      <c r="W15" s="113">
        <f>+[1]SKB4!W17</f>
        <v>0</v>
      </c>
      <c r="X15" s="113">
        <f>+[1]SKB4!X17</f>
        <v>0</v>
      </c>
      <c r="Y15" s="113">
        <f>+[1]SKB4!Y17</f>
        <v>0</v>
      </c>
      <c r="Z15" s="113">
        <f>+[1]SKB4!Z17</f>
        <v>0</v>
      </c>
      <c r="AA15" s="113">
        <f>+[1]SKB4!AA17</f>
        <v>0</v>
      </c>
      <c r="AB15" s="113">
        <f>+[1]SKB4!AB17</f>
        <v>0</v>
      </c>
      <c r="AC15" s="113">
        <f>+[1]SKB4!AC17</f>
        <v>0</v>
      </c>
      <c r="AD15" s="113">
        <f>+[1]SKB4!AD17</f>
        <v>0</v>
      </c>
      <c r="AE15" s="113">
        <f>+[1]SKB4!AE17</f>
        <v>0</v>
      </c>
      <c r="AF15" s="113">
        <f>+[1]SKB4!AF17</f>
        <v>0</v>
      </c>
      <c r="AG15" s="113">
        <f>+[1]SKB4!AG17</f>
        <v>0</v>
      </c>
      <c r="AH15" s="113">
        <f>+[1]SKB4!AH17</f>
        <v>0</v>
      </c>
      <c r="AI15" s="113">
        <f>+[1]SKB4!AI17</f>
        <v>0</v>
      </c>
      <c r="AJ15" s="113">
        <f>+[1]SKB4!AJ17</f>
        <v>0</v>
      </c>
    </row>
    <row r="16" spans="1:36">
      <c r="A16" s="113" t="str">
        <f>+[1]SKB4!A18</f>
        <v>BURR ALL</v>
      </c>
      <c r="B16" s="113">
        <f>+[1]SKB4!B18</f>
        <v>1</v>
      </c>
      <c r="C16" s="113">
        <f>+[1]SKB4!C18</f>
        <v>1</v>
      </c>
      <c r="D16" s="113">
        <f>+[1]SKB4!D18</f>
        <v>0</v>
      </c>
      <c r="E16" s="113">
        <f>+[1]SKB4!E18</f>
        <v>2</v>
      </c>
      <c r="F16" s="113">
        <f>+[1]SKB4!F18</f>
        <v>0</v>
      </c>
      <c r="G16" s="113">
        <f>+[1]SKB4!G18</f>
        <v>0</v>
      </c>
      <c r="H16" s="113">
        <f>+[1]SKB4!H18</f>
        <v>0</v>
      </c>
      <c r="I16" s="113">
        <f>+[1]SKB4!I18</f>
        <v>0</v>
      </c>
      <c r="J16" s="113">
        <f>+[1]SKB4!J18</f>
        <v>0</v>
      </c>
      <c r="K16" s="113">
        <f>+[1]SKB4!K18</f>
        <v>1</v>
      </c>
      <c r="L16" s="113">
        <f>+[1]SKB4!L18</f>
        <v>0</v>
      </c>
      <c r="M16" s="113">
        <f>+[1]SKB4!M18</f>
        <v>0</v>
      </c>
      <c r="N16" s="113">
        <f>+[1]SKB4!N18</f>
        <v>0</v>
      </c>
      <c r="O16" s="113">
        <f>+[1]SKB4!O18</f>
        <v>0</v>
      </c>
      <c r="P16" s="113">
        <f>+[1]SKB4!P18</f>
        <v>0</v>
      </c>
      <c r="Q16" s="113">
        <f>+[1]SKB4!Q18</f>
        <v>0</v>
      </c>
      <c r="R16" s="113">
        <f>+[1]SKB4!R18</f>
        <v>0</v>
      </c>
      <c r="S16" s="113">
        <f>+[1]SKB4!S18</f>
        <v>0</v>
      </c>
      <c r="T16" s="113">
        <f>+[1]SKB4!T18</f>
        <v>0</v>
      </c>
      <c r="U16" s="113">
        <f>+[1]SKB4!U18</f>
        <v>0</v>
      </c>
      <c r="V16" s="113">
        <f>+[1]SKB4!V18</f>
        <v>0</v>
      </c>
      <c r="W16" s="113">
        <f>+[1]SKB4!W18</f>
        <v>0</v>
      </c>
      <c r="X16" s="113">
        <f>+[1]SKB4!X18</f>
        <v>0</v>
      </c>
      <c r="Y16" s="113">
        <f>+[1]SKB4!Y18</f>
        <v>0</v>
      </c>
      <c r="Z16" s="113">
        <f>+[1]SKB4!Z18</f>
        <v>0</v>
      </c>
      <c r="AA16" s="113">
        <f>+[1]SKB4!AA18</f>
        <v>0</v>
      </c>
      <c r="AB16" s="113">
        <f>+[1]SKB4!AB18</f>
        <v>1</v>
      </c>
      <c r="AC16" s="113">
        <f>+[1]SKB4!AC18</f>
        <v>0</v>
      </c>
      <c r="AD16" s="113">
        <f>+[1]SKB4!AD18</f>
        <v>0</v>
      </c>
      <c r="AE16" s="113">
        <f>+[1]SKB4!AE18</f>
        <v>0</v>
      </c>
      <c r="AF16" s="113">
        <f>+[1]SKB4!AF18</f>
        <v>0</v>
      </c>
      <c r="AG16" s="113">
        <f>+[1]SKB4!AG18</f>
        <v>0</v>
      </c>
      <c r="AH16" s="113">
        <f>+[1]SKB4!AH18</f>
        <v>0</v>
      </c>
      <c r="AI16" s="113">
        <f>+[1]SKB4!AI18</f>
        <v>0</v>
      </c>
      <c r="AJ16" s="113">
        <f>+[1]SKB4!AJ18</f>
        <v>0</v>
      </c>
    </row>
    <row r="17" spans="1:36">
      <c r="A17" s="113" t="str">
        <f>+[1]SKB4!A19</f>
        <v>CONTAM ALL</v>
      </c>
      <c r="B17" s="113">
        <f>+[1]SKB4!B19</f>
        <v>31</v>
      </c>
      <c r="C17" s="113">
        <f>+[1]SKB4!C19</f>
        <v>27</v>
      </c>
      <c r="D17" s="113">
        <f>+[1]SKB4!D19</f>
        <v>50</v>
      </c>
      <c r="E17" s="113">
        <f>+[1]SKB4!E19</f>
        <v>55</v>
      </c>
      <c r="F17" s="113">
        <f>+[1]SKB4!F19</f>
        <v>4</v>
      </c>
      <c r="G17" s="113">
        <f>+[1]SKB4!G19</f>
        <v>0</v>
      </c>
      <c r="H17" s="113">
        <f>+[1]SKB4!H19</f>
        <v>0</v>
      </c>
      <c r="I17" s="113">
        <f>+[1]SKB4!I19</f>
        <v>5</v>
      </c>
      <c r="J17" s="113">
        <f>+[1]SKB4!J19</f>
        <v>11</v>
      </c>
      <c r="K17" s="113">
        <f>+[1]SKB4!K19</f>
        <v>1</v>
      </c>
      <c r="L17" s="113">
        <f>+[1]SKB4!L19</f>
        <v>9</v>
      </c>
      <c r="M17" s="113">
        <f>+[1]SKB4!M19</f>
        <v>2</v>
      </c>
      <c r="N17" s="113">
        <f>+[1]SKB4!N19</f>
        <v>1</v>
      </c>
      <c r="O17" s="113">
        <f>+[1]SKB4!O19</f>
        <v>0</v>
      </c>
      <c r="P17" s="113">
        <f>+[1]SKB4!P19</f>
        <v>1</v>
      </c>
      <c r="Q17" s="113">
        <f>+[1]SKB4!Q19</f>
        <v>0</v>
      </c>
      <c r="R17" s="113">
        <f>+[1]SKB4!R19</f>
        <v>2</v>
      </c>
      <c r="S17" s="113">
        <f>+[1]SKB4!S19</f>
        <v>2</v>
      </c>
      <c r="T17" s="113">
        <f>+[1]SKB4!T19</f>
        <v>0</v>
      </c>
      <c r="U17" s="113">
        <f>+[1]SKB4!U19</f>
        <v>0</v>
      </c>
      <c r="V17" s="113">
        <f>+[1]SKB4!V19</f>
        <v>0</v>
      </c>
      <c r="W17" s="113">
        <f>+[1]SKB4!W19</f>
        <v>7</v>
      </c>
      <c r="X17" s="113">
        <f>+[1]SKB4!X19</f>
        <v>5</v>
      </c>
      <c r="Y17" s="113">
        <f>+[1]SKB4!Y19</f>
        <v>0</v>
      </c>
      <c r="Z17" s="113">
        <f>+[1]SKB4!Z19</f>
        <v>1</v>
      </c>
      <c r="AA17" s="113">
        <f>+[1]SKB4!AA19</f>
        <v>0</v>
      </c>
      <c r="AB17" s="113">
        <f>+[1]SKB4!AB19</f>
        <v>4</v>
      </c>
      <c r="AC17" s="113">
        <f>+[1]SKB4!AC19</f>
        <v>0</v>
      </c>
      <c r="AD17" s="113">
        <f>+[1]SKB4!AD19</f>
        <v>0</v>
      </c>
      <c r="AE17" s="113">
        <f>+[1]SKB4!AE19</f>
        <v>0</v>
      </c>
      <c r="AF17" s="113">
        <f>+[1]SKB4!AF19</f>
        <v>0</v>
      </c>
      <c r="AG17" s="113">
        <f>+[1]SKB4!AG19</f>
        <v>0</v>
      </c>
      <c r="AH17" s="113">
        <f>+[1]SKB4!AH19</f>
        <v>0</v>
      </c>
      <c r="AI17" s="113">
        <f>+[1]SKB4!AI19</f>
        <v>0</v>
      </c>
      <c r="AJ17" s="113">
        <f>+[1]SKB4!AJ19</f>
        <v>0</v>
      </c>
    </row>
    <row r="18" spans="1:36" s="89" customFormat="1">
      <c r="A18" s="113" t="str">
        <f>+[1]SKB4!A20</f>
        <v>CUT NG</v>
      </c>
      <c r="B18" s="113">
        <f>+[1]SKB4!B20</f>
        <v>4</v>
      </c>
      <c r="C18" s="113">
        <f>+[1]SKB4!C20</f>
        <v>157</v>
      </c>
      <c r="D18" s="113">
        <f>+[1]SKB4!D20</f>
        <v>127</v>
      </c>
      <c r="E18" s="113">
        <f>+[1]SKB4!E20</f>
        <v>30</v>
      </c>
      <c r="F18" s="113">
        <f>+[1]SKB4!F20</f>
        <v>1</v>
      </c>
      <c r="G18" s="113">
        <f>+[1]SKB4!G20</f>
        <v>0</v>
      </c>
      <c r="H18" s="113">
        <f>+[1]SKB4!H20</f>
        <v>0</v>
      </c>
      <c r="I18" s="113">
        <f>+[1]SKB4!I20</f>
        <v>1</v>
      </c>
      <c r="J18" s="113">
        <f>+[1]SKB4!J20</f>
        <v>1</v>
      </c>
      <c r="K18" s="113">
        <f>+[1]SKB4!K20</f>
        <v>1</v>
      </c>
      <c r="L18" s="113">
        <f>+[1]SKB4!L20</f>
        <v>14</v>
      </c>
      <c r="M18" s="113">
        <f>+[1]SKB4!M20</f>
        <v>0</v>
      </c>
      <c r="N18" s="113">
        <f>+[1]SKB4!N20</f>
        <v>1</v>
      </c>
      <c r="O18" s="113">
        <f>+[1]SKB4!O20</f>
        <v>0</v>
      </c>
      <c r="P18" s="113">
        <f>+[1]SKB4!P20</f>
        <v>8</v>
      </c>
      <c r="Q18" s="113">
        <f>+[1]SKB4!Q20</f>
        <v>0</v>
      </c>
      <c r="R18" s="113">
        <f>+[1]SKB4!R20</f>
        <v>0</v>
      </c>
      <c r="S18" s="113">
        <f>+[1]SKB4!S20</f>
        <v>1</v>
      </c>
      <c r="T18" s="113">
        <f>+[1]SKB4!T20</f>
        <v>0</v>
      </c>
      <c r="U18" s="113">
        <f>+[1]SKB4!U20</f>
        <v>0</v>
      </c>
      <c r="V18" s="113">
        <f>+[1]SKB4!V20</f>
        <v>0</v>
      </c>
      <c r="W18" s="113">
        <f>+[1]SKB4!W20</f>
        <v>0</v>
      </c>
      <c r="X18" s="113">
        <f>+[1]SKB4!X20</f>
        <v>0</v>
      </c>
      <c r="Y18" s="113">
        <f>+[1]SKB4!Y20</f>
        <v>0</v>
      </c>
      <c r="Z18" s="113">
        <f>+[1]SKB4!Z20</f>
        <v>2</v>
      </c>
      <c r="AA18" s="113">
        <f>+[1]SKB4!AA20</f>
        <v>0</v>
      </c>
      <c r="AB18" s="113">
        <f>+[1]SKB4!AB20</f>
        <v>0</v>
      </c>
      <c r="AC18" s="113">
        <f>+[1]SKB4!AC20</f>
        <v>0</v>
      </c>
      <c r="AD18" s="113">
        <f>+[1]SKB4!AD20</f>
        <v>0</v>
      </c>
      <c r="AE18" s="113">
        <f>+[1]SKB4!AE20</f>
        <v>0</v>
      </c>
      <c r="AF18" s="113">
        <f>+[1]SKB4!AF20</f>
        <v>0</v>
      </c>
      <c r="AG18" s="113">
        <f>+[1]SKB4!AG20</f>
        <v>0</v>
      </c>
      <c r="AH18" s="113">
        <f>+[1]SKB4!AH20</f>
        <v>0</v>
      </c>
      <c r="AI18" s="113">
        <f>+[1]SKB4!AI20</f>
        <v>0</v>
      </c>
      <c r="AJ18" s="113">
        <f>+[1]SKB4!AJ20</f>
        <v>0</v>
      </c>
    </row>
    <row r="19" spans="1:36" s="80" customFormat="1">
      <c r="A19" s="113" t="str">
        <f>+[1]SKB4!A21</f>
        <v>DENT ALL</v>
      </c>
      <c r="B19" s="113">
        <f>+[1]SKB4!B21</f>
        <v>56</v>
      </c>
      <c r="C19" s="113">
        <f>+[1]SKB4!C21</f>
        <v>168</v>
      </c>
      <c r="D19" s="113">
        <f>+[1]SKB4!D21</f>
        <v>150</v>
      </c>
      <c r="E19" s="113">
        <f>+[1]SKB4!E21</f>
        <v>134</v>
      </c>
      <c r="F19" s="113">
        <f>+[1]SKB4!F21</f>
        <v>17</v>
      </c>
      <c r="G19" s="113">
        <f>+[1]SKB4!G21</f>
        <v>2</v>
      </c>
      <c r="H19" s="113">
        <f>+[1]SKB4!H21</f>
        <v>0</v>
      </c>
      <c r="I19" s="113">
        <f>+[1]SKB4!I21</f>
        <v>8</v>
      </c>
      <c r="J19" s="113">
        <f>+[1]SKB4!J21</f>
        <v>23</v>
      </c>
      <c r="K19" s="113">
        <f>+[1]SKB4!K21</f>
        <v>12</v>
      </c>
      <c r="L19" s="113">
        <f>+[1]SKB4!L21</f>
        <v>1</v>
      </c>
      <c r="M19" s="113">
        <f>+[1]SKB4!M21</f>
        <v>12</v>
      </c>
      <c r="N19" s="113">
        <f>+[1]SKB4!N21</f>
        <v>2</v>
      </c>
      <c r="O19" s="113">
        <f>+[1]SKB4!O21</f>
        <v>0</v>
      </c>
      <c r="P19" s="113">
        <f>+[1]SKB4!P21</f>
        <v>5</v>
      </c>
      <c r="Q19" s="113">
        <f>+[1]SKB4!Q21</f>
        <v>0</v>
      </c>
      <c r="R19" s="113">
        <f>+[1]SKB4!R21</f>
        <v>3</v>
      </c>
      <c r="S19" s="113">
        <f>+[1]SKB4!S21</f>
        <v>4</v>
      </c>
      <c r="T19" s="113">
        <f>+[1]SKB4!T21</f>
        <v>7</v>
      </c>
      <c r="U19" s="113">
        <f>+[1]SKB4!U21</f>
        <v>5</v>
      </c>
      <c r="V19" s="113">
        <f>+[1]SKB4!V21</f>
        <v>0</v>
      </c>
      <c r="W19" s="113">
        <f>+[1]SKB4!W21</f>
        <v>9</v>
      </c>
      <c r="X19" s="113">
        <f>+[1]SKB4!X21</f>
        <v>5</v>
      </c>
      <c r="Y19" s="113">
        <f>+[1]SKB4!Y21</f>
        <v>3</v>
      </c>
      <c r="Z19" s="113">
        <f>+[1]SKB4!Z21</f>
        <v>10</v>
      </c>
      <c r="AA19" s="113">
        <f>+[1]SKB4!AA21</f>
        <v>0</v>
      </c>
      <c r="AB19" s="113">
        <f>+[1]SKB4!AB21</f>
        <v>6</v>
      </c>
      <c r="AC19" s="113">
        <f>+[1]SKB4!AC21</f>
        <v>0</v>
      </c>
      <c r="AD19" s="113">
        <f>+[1]SKB4!AD21</f>
        <v>0</v>
      </c>
      <c r="AE19" s="113">
        <f>+[1]SKB4!AE21</f>
        <v>0</v>
      </c>
      <c r="AF19" s="113">
        <f>+[1]SKB4!AF21</f>
        <v>0</v>
      </c>
      <c r="AG19" s="113">
        <f>+[1]SKB4!AG21</f>
        <v>0</v>
      </c>
      <c r="AH19" s="113">
        <f>+[1]SKB4!AH21</f>
        <v>0</v>
      </c>
      <c r="AI19" s="113">
        <f>+[1]SKB4!AI21</f>
        <v>0</v>
      </c>
      <c r="AJ19" s="113">
        <f>+[1]SKB4!AJ21</f>
        <v>0</v>
      </c>
    </row>
    <row r="20" spans="1:36" s="89" customFormat="1">
      <c r="A20" s="113" t="str">
        <f>+[1]SKB4!A22</f>
        <v>DRILL/SCREW NG</v>
      </c>
      <c r="B20" s="113">
        <f>+[1]SKB4!B22</f>
        <v>501</v>
      </c>
      <c r="C20" s="113">
        <f>+[1]SKB4!C22</f>
        <v>170</v>
      </c>
      <c r="D20" s="113">
        <f>+[1]SKB4!D22</f>
        <v>208</v>
      </c>
      <c r="E20" s="113">
        <f>+[1]SKB4!E22</f>
        <v>103</v>
      </c>
      <c r="F20" s="113">
        <f>+[1]SKB4!F22</f>
        <v>2</v>
      </c>
      <c r="G20" s="113">
        <f>+[1]SKB4!G22</f>
        <v>31</v>
      </c>
      <c r="H20" s="113">
        <f>+[1]SKB4!H22</f>
        <v>0</v>
      </c>
      <c r="I20" s="113">
        <f>+[1]SKB4!I22</f>
        <v>0</v>
      </c>
      <c r="J20" s="113">
        <f>+[1]SKB4!J22</f>
        <v>33</v>
      </c>
      <c r="K20" s="113">
        <f>+[1]SKB4!K22</f>
        <v>1</v>
      </c>
      <c r="L20" s="113">
        <f>+[1]SKB4!L22</f>
        <v>0</v>
      </c>
      <c r="M20" s="113">
        <f>+[1]SKB4!M22</f>
        <v>1</v>
      </c>
      <c r="N20" s="113">
        <f>+[1]SKB4!N22</f>
        <v>0</v>
      </c>
      <c r="O20" s="113">
        <f>+[1]SKB4!O22</f>
        <v>0</v>
      </c>
      <c r="P20" s="113">
        <f>+[1]SKB4!P22</f>
        <v>1</v>
      </c>
      <c r="Q20" s="113">
        <f>+[1]SKB4!Q22</f>
        <v>0</v>
      </c>
      <c r="R20" s="113">
        <f>+[1]SKB4!R22</f>
        <v>0</v>
      </c>
      <c r="S20" s="113">
        <f>+[1]SKB4!S22</f>
        <v>0</v>
      </c>
      <c r="T20" s="113">
        <f>+[1]SKB4!T22</f>
        <v>0</v>
      </c>
      <c r="U20" s="113">
        <f>+[1]SKB4!U22</f>
        <v>32</v>
      </c>
      <c r="V20" s="113">
        <f>+[1]SKB4!V22</f>
        <v>0</v>
      </c>
      <c r="W20" s="113">
        <f>+[1]SKB4!W22</f>
        <v>0</v>
      </c>
      <c r="X20" s="113">
        <f>+[1]SKB4!X22</f>
        <v>0</v>
      </c>
      <c r="Y20" s="113">
        <f>+[1]SKB4!Y22</f>
        <v>1</v>
      </c>
      <c r="Z20" s="113">
        <f>+[1]SKB4!Z22</f>
        <v>0</v>
      </c>
      <c r="AA20" s="113">
        <f>+[1]SKB4!AA22</f>
        <v>1</v>
      </c>
      <c r="AB20" s="113">
        <f>+[1]SKB4!AB22</f>
        <v>0</v>
      </c>
      <c r="AC20" s="113">
        <f>+[1]SKB4!AC22</f>
        <v>0</v>
      </c>
      <c r="AD20" s="113">
        <f>+[1]SKB4!AD22</f>
        <v>0</v>
      </c>
      <c r="AE20" s="113">
        <f>+[1]SKB4!AE22</f>
        <v>0</v>
      </c>
      <c r="AF20" s="113">
        <f>+[1]SKB4!AF22</f>
        <v>0</v>
      </c>
      <c r="AG20" s="113">
        <f>+[1]SKB4!AG22</f>
        <v>0</v>
      </c>
      <c r="AH20" s="113">
        <f>+[1]SKB4!AH22</f>
        <v>0</v>
      </c>
      <c r="AI20" s="113">
        <f>+[1]SKB4!AI22</f>
        <v>0</v>
      </c>
      <c r="AJ20" s="113">
        <f>+[1]SKB4!AJ22</f>
        <v>0</v>
      </c>
    </row>
    <row r="21" spans="1:36" s="89" customFormat="1">
      <c r="A21" s="113" t="str">
        <f>+[1]SKB4!A23</f>
        <v>GEOMETRY</v>
      </c>
      <c r="B21" s="113">
        <f>+[1]SKB4!B23</f>
        <v>0</v>
      </c>
      <c r="C21" s="113">
        <f>+[1]SKB4!C23</f>
        <v>0</v>
      </c>
      <c r="D21" s="113">
        <f>+[1]SKB4!D23</f>
        <v>0</v>
      </c>
      <c r="E21" s="113">
        <f>+[1]SKB4!E23</f>
        <v>0</v>
      </c>
      <c r="F21" s="113">
        <f>+[1]SKB4!F23</f>
        <v>0</v>
      </c>
      <c r="G21" s="113">
        <f>+[1]SKB4!G23</f>
        <v>0</v>
      </c>
      <c r="H21" s="113">
        <f>+[1]SKB4!H23</f>
        <v>0</v>
      </c>
      <c r="I21" s="113">
        <f>+[1]SKB4!I23</f>
        <v>0</v>
      </c>
      <c r="J21" s="113">
        <f>+[1]SKB4!J23</f>
        <v>0</v>
      </c>
      <c r="K21" s="113">
        <f>+[1]SKB4!K23</f>
        <v>0</v>
      </c>
      <c r="L21" s="113">
        <f>+[1]SKB4!L23</f>
        <v>0</v>
      </c>
      <c r="M21" s="113">
        <f>+[1]SKB4!M23</f>
        <v>0</v>
      </c>
      <c r="N21" s="113">
        <f>+[1]SKB4!N23</f>
        <v>0</v>
      </c>
      <c r="O21" s="113">
        <f>+[1]SKB4!O23</f>
        <v>0</v>
      </c>
      <c r="P21" s="113">
        <f>+[1]SKB4!P23</f>
        <v>0</v>
      </c>
      <c r="Q21" s="113">
        <f>+[1]SKB4!Q23</f>
        <v>0</v>
      </c>
      <c r="R21" s="113">
        <f>+[1]SKB4!R23</f>
        <v>0</v>
      </c>
      <c r="S21" s="113">
        <f>+[1]SKB4!S23</f>
        <v>0</v>
      </c>
      <c r="T21" s="113">
        <f>+[1]SKB4!T23</f>
        <v>0</v>
      </c>
      <c r="U21" s="113">
        <f>+[1]SKB4!U23</f>
        <v>0</v>
      </c>
      <c r="V21" s="113">
        <f>+[1]SKB4!V23</f>
        <v>0</v>
      </c>
      <c r="W21" s="113">
        <f>+[1]SKB4!W23</f>
        <v>0</v>
      </c>
      <c r="X21" s="113">
        <f>+[1]SKB4!X23</f>
        <v>0</v>
      </c>
      <c r="Y21" s="113">
        <f>+[1]SKB4!Y23</f>
        <v>0</v>
      </c>
      <c r="Z21" s="113">
        <f>+[1]SKB4!Z23</f>
        <v>0</v>
      </c>
      <c r="AA21" s="113">
        <f>+[1]SKB4!AA23</f>
        <v>0</v>
      </c>
      <c r="AB21" s="113">
        <f>+[1]SKB4!AB23</f>
        <v>0</v>
      </c>
      <c r="AC21" s="113">
        <f>+[1]SKB4!AC23</f>
        <v>0</v>
      </c>
      <c r="AD21" s="113">
        <f>+[1]SKB4!AD23</f>
        <v>0</v>
      </c>
      <c r="AE21" s="113">
        <f>+[1]SKB4!AE23</f>
        <v>0</v>
      </c>
      <c r="AF21" s="113">
        <f>+[1]SKB4!AF23</f>
        <v>0</v>
      </c>
      <c r="AG21" s="113">
        <f>+[1]SKB4!AG23</f>
        <v>0</v>
      </c>
      <c r="AH21" s="113">
        <f>+[1]SKB4!AH23</f>
        <v>0</v>
      </c>
      <c r="AI21" s="113">
        <f>+[1]SKB4!AI23</f>
        <v>0</v>
      </c>
      <c r="AJ21" s="113">
        <f>+[1]SKB4!AJ23</f>
        <v>0</v>
      </c>
    </row>
    <row r="22" spans="1:36" s="89" customFormat="1">
      <c r="A22" s="113" t="str">
        <f>+[1]SKB4!A24</f>
        <v>ID DEVIATE</v>
      </c>
      <c r="B22" s="113">
        <f>+[1]SKB4!B24</f>
        <v>76</v>
      </c>
      <c r="C22" s="113">
        <f>+[1]SKB4!C24</f>
        <v>195</v>
      </c>
      <c r="D22" s="113">
        <f>+[1]SKB4!D24</f>
        <v>74</v>
      </c>
      <c r="E22" s="113">
        <f>+[1]SKB4!E24</f>
        <v>141</v>
      </c>
      <c r="F22" s="113">
        <f>+[1]SKB4!F24</f>
        <v>4</v>
      </c>
      <c r="G22" s="113">
        <f>+[1]SKB4!G24</f>
        <v>4</v>
      </c>
      <c r="H22" s="113">
        <f>+[1]SKB4!H24</f>
        <v>23</v>
      </c>
      <c r="I22" s="113">
        <f>+[1]SKB4!I24</f>
        <v>2</v>
      </c>
      <c r="J22" s="113">
        <f>+[1]SKB4!J24</f>
        <v>18</v>
      </c>
      <c r="K22" s="113">
        <f>+[1]SKB4!K24</f>
        <v>31</v>
      </c>
      <c r="L22" s="113">
        <f>+[1]SKB4!L24</f>
        <v>3</v>
      </c>
      <c r="M22" s="113">
        <f>+[1]SKB4!M24</f>
        <v>4</v>
      </c>
      <c r="N22" s="113">
        <f>+[1]SKB4!N24</f>
        <v>0</v>
      </c>
      <c r="O22" s="113">
        <f>+[1]SKB4!O24</f>
        <v>0</v>
      </c>
      <c r="P22" s="113">
        <f>+[1]SKB4!P24</f>
        <v>0</v>
      </c>
      <c r="Q22" s="113">
        <f>+[1]SKB4!Q24</f>
        <v>0</v>
      </c>
      <c r="R22" s="113">
        <f>+[1]SKB4!R24</f>
        <v>2</v>
      </c>
      <c r="S22" s="113">
        <f>+[1]SKB4!S24</f>
        <v>5</v>
      </c>
      <c r="T22" s="113">
        <f>+[1]SKB4!T24</f>
        <v>21</v>
      </c>
      <c r="U22" s="113">
        <f>+[1]SKB4!U24</f>
        <v>2</v>
      </c>
      <c r="V22" s="113">
        <f>+[1]SKB4!V24</f>
        <v>6</v>
      </c>
      <c r="W22" s="113">
        <f>+[1]SKB4!W24</f>
        <v>5</v>
      </c>
      <c r="X22" s="113">
        <f>+[1]SKB4!X24</f>
        <v>1</v>
      </c>
      <c r="Y22" s="113">
        <f>+[1]SKB4!Y24</f>
        <v>0</v>
      </c>
      <c r="Z22" s="113">
        <f>+[1]SKB4!Z24</f>
        <v>3</v>
      </c>
      <c r="AA22" s="113">
        <f>+[1]SKB4!AA24</f>
        <v>0</v>
      </c>
      <c r="AB22" s="113">
        <f>+[1]SKB4!AB24</f>
        <v>7</v>
      </c>
      <c r="AC22" s="113">
        <f>+[1]SKB4!AC24</f>
        <v>0</v>
      </c>
      <c r="AD22" s="113">
        <f>+[1]SKB4!AD24</f>
        <v>0</v>
      </c>
      <c r="AE22" s="113">
        <f>+[1]SKB4!AE24</f>
        <v>0</v>
      </c>
      <c r="AF22" s="113">
        <f>+[1]SKB4!AF24</f>
        <v>0</v>
      </c>
      <c r="AG22" s="113">
        <f>+[1]SKB4!AG24</f>
        <v>0</v>
      </c>
      <c r="AH22" s="113">
        <f>+[1]SKB4!AH24</f>
        <v>0</v>
      </c>
      <c r="AI22" s="113">
        <f>+[1]SKB4!AI24</f>
        <v>0</v>
      </c>
      <c r="AJ22" s="113">
        <f>+[1]SKB4!AJ24</f>
        <v>0</v>
      </c>
    </row>
    <row r="23" spans="1:36" s="89" customFormat="1">
      <c r="A23" s="113" t="str">
        <f>+[1]SKB4!A25</f>
        <v>ID SHAFT O/S</v>
      </c>
      <c r="B23" s="113">
        <f>+[1]SKB4!B25</f>
        <v>2</v>
      </c>
      <c r="C23" s="113">
        <f>+[1]SKB4!C25</f>
        <v>5</v>
      </c>
      <c r="D23" s="113">
        <f>+[1]SKB4!D25</f>
        <v>1</v>
      </c>
      <c r="E23" s="113">
        <f>+[1]SKB4!E25</f>
        <v>79</v>
      </c>
      <c r="F23" s="113">
        <f>+[1]SKB4!F25</f>
        <v>0</v>
      </c>
      <c r="G23" s="113">
        <f>+[1]SKB4!G25</f>
        <v>4</v>
      </c>
      <c r="H23" s="113">
        <f>+[1]SKB4!H25</f>
        <v>0</v>
      </c>
      <c r="I23" s="113">
        <f>+[1]SKB4!I25</f>
        <v>0</v>
      </c>
      <c r="J23" s="113">
        <f>+[1]SKB4!J25</f>
        <v>0</v>
      </c>
      <c r="K23" s="113">
        <f>+[1]SKB4!K25</f>
        <v>0</v>
      </c>
      <c r="L23" s="113">
        <f>+[1]SKB4!L25</f>
        <v>0</v>
      </c>
      <c r="M23" s="113">
        <f>+[1]SKB4!M25</f>
        <v>0</v>
      </c>
      <c r="N23" s="113">
        <f>+[1]SKB4!N25</f>
        <v>0</v>
      </c>
      <c r="O23" s="113">
        <f>+[1]SKB4!O25</f>
        <v>0</v>
      </c>
      <c r="P23" s="113">
        <f>+[1]SKB4!P25</f>
        <v>0</v>
      </c>
      <c r="Q23" s="113">
        <f>+[1]SKB4!Q25</f>
        <v>0</v>
      </c>
      <c r="R23" s="113">
        <f>+[1]SKB4!R25</f>
        <v>52</v>
      </c>
      <c r="S23" s="113">
        <f>+[1]SKB4!S25</f>
        <v>19</v>
      </c>
      <c r="T23" s="113">
        <f>+[1]SKB4!T25</f>
        <v>0</v>
      </c>
      <c r="U23" s="113">
        <f>+[1]SKB4!U25</f>
        <v>0</v>
      </c>
      <c r="V23" s="113">
        <f>+[1]SKB4!V25</f>
        <v>0</v>
      </c>
      <c r="W23" s="113">
        <f>+[1]SKB4!W25</f>
        <v>0</v>
      </c>
      <c r="X23" s="113">
        <f>+[1]SKB4!X25</f>
        <v>0</v>
      </c>
      <c r="Y23" s="113">
        <f>+[1]SKB4!Y25</f>
        <v>0</v>
      </c>
      <c r="Z23" s="113">
        <f>+[1]SKB4!Z25</f>
        <v>1</v>
      </c>
      <c r="AA23" s="113">
        <f>+[1]SKB4!AA25</f>
        <v>0</v>
      </c>
      <c r="AB23" s="113">
        <f>+[1]SKB4!AB25</f>
        <v>0</v>
      </c>
      <c r="AC23" s="113">
        <f>+[1]SKB4!AC25</f>
        <v>3</v>
      </c>
      <c r="AD23" s="113">
        <f>+[1]SKB4!AD25</f>
        <v>0</v>
      </c>
      <c r="AE23" s="113">
        <f>+[1]SKB4!AE25</f>
        <v>0</v>
      </c>
      <c r="AF23" s="113">
        <f>+[1]SKB4!AF25</f>
        <v>0</v>
      </c>
      <c r="AG23" s="113">
        <f>+[1]SKB4!AG25</f>
        <v>0</v>
      </c>
      <c r="AH23" s="113">
        <f>+[1]SKB4!AH25</f>
        <v>0</v>
      </c>
      <c r="AI23" s="113">
        <f>+[1]SKB4!AI25</f>
        <v>0</v>
      </c>
      <c r="AJ23" s="113">
        <f>+[1]SKB4!AJ25</f>
        <v>0</v>
      </c>
    </row>
    <row r="24" spans="1:36" s="89" customFormat="1">
      <c r="A24" s="113" t="str">
        <f>+[1]SKB4!A26</f>
        <v>ID SHAFT TAPER</v>
      </c>
      <c r="B24" s="113">
        <f>+[1]SKB4!B26</f>
        <v>143</v>
      </c>
      <c r="C24" s="113">
        <f>+[1]SKB4!C26</f>
        <v>146</v>
      </c>
      <c r="D24" s="113">
        <f>+[1]SKB4!D26</f>
        <v>208</v>
      </c>
      <c r="E24" s="113">
        <f>+[1]SKB4!E26</f>
        <v>54</v>
      </c>
      <c r="F24" s="113">
        <f>+[1]SKB4!F26</f>
        <v>2</v>
      </c>
      <c r="G24" s="113">
        <f>+[1]SKB4!G26</f>
        <v>0</v>
      </c>
      <c r="H24" s="113">
        <f>+[1]SKB4!H26</f>
        <v>0</v>
      </c>
      <c r="I24" s="113">
        <f>+[1]SKB4!I26</f>
        <v>1</v>
      </c>
      <c r="J24" s="113">
        <f>+[1]SKB4!J26</f>
        <v>4</v>
      </c>
      <c r="K24" s="113">
        <f>+[1]SKB4!K26</f>
        <v>9</v>
      </c>
      <c r="L24" s="113">
        <f>+[1]SKB4!L26</f>
        <v>2</v>
      </c>
      <c r="M24" s="113">
        <f>+[1]SKB4!M26</f>
        <v>1</v>
      </c>
      <c r="N24" s="113">
        <f>+[1]SKB4!N26</f>
        <v>4</v>
      </c>
      <c r="O24" s="113">
        <f>+[1]SKB4!O26</f>
        <v>0</v>
      </c>
      <c r="P24" s="113">
        <f>+[1]SKB4!P26</f>
        <v>0</v>
      </c>
      <c r="Q24" s="113">
        <f>+[1]SKB4!Q26</f>
        <v>0</v>
      </c>
      <c r="R24" s="113">
        <f>+[1]SKB4!R26</f>
        <v>2</v>
      </c>
      <c r="S24" s="113">
        <f>+[1]SKB4!S26</f>
        <v>2</v>
      </c>
      <c r="T24" s="113">
        <f>+[1]SKB4!T26</f>
        <v>7</v>
      </c>
      <c r="U24" s="113">
        <f>+[1]SKB4!U26</f>
        <v>1</v>
      </c>
      <c r="V24" s="113">
        <f>+[1]SKB4!V26</f>
        <v>5</v>
      </c>
      <c r="W24" s="113">
        <f>+[1]SKB4!W26</f>
        <v>2</v>
      </c>
      <c r="X24" s="113">
        <f>+[1]SKB4!X26</f>
        <v>0</v>
      </c>
      <c r="Y24" s="113">
        <f>+[1]SKB4!Y26</f>
        <v>0</v>
      </c>
      <c r="Z24" s="113">
        <f>+[1]SKB4!Z26</f>
        <v>2</v>
      </c>
      <c r="AA24" s="113">
        <f>+[1]SKB4!AA26</f>
        <v>0</v>
      </c>
      <c r="AB24" s="113">
        <f>+[1]SKB4!AB26</f>
        <v>10</v>
      </c>
      <c r="AC24" s="113">
        <f>+[1]SKB4!AC26</f>
        <v>0</v>
      </c>
      <c r="AD24" s="113">
        <f>+[1]SKB4!AD26</f>
        <v>0</v>
      </c>
      <c r="AE24" s="113">
        <f>+[1]SKB4!AE26</f>
        <v>0</v>
      </c>
      <c r="AF24" s="113">
        <f>+[1]SKB4!AF26</f>
        <v>0</v>
      </c>
      <c r="AG24" s="113">
        <f>+[1]SKB4!AG26</f>
        <v>0</v>
      </c>
      <c r="AH24" s="113">
        <f>+[1]SKB4!AH26</f>
        <v>0</v>
      </c>
      <c r="AI24" s="113">
        <f>+[1]SKB4!AI26</f>
        <v>0</v>
      </c>
      <c r="AJ24" s="113">
        <f>+[1]SKB4!AJ26</f>
        <v>0</v>
      </c>
    </row>
    <row r="25" spans="1:36" s="89" customFormat="1">
      <c r="A25" s="113" t="str">
        <f>+[1]SKB4!A27</f>
        <v>ID SHAFT U/S</v>
      </c>
      <c r="B25" s="113">
        <f>+[1]SKB4!B27</f>
        <v>1</v>
      </c>
      <c r="C25" s="113">
        <f>+[1]SKB4!C27</f>
        <v>11</v>
      </c>
      <c r="D25" s="113">
        <f>+[1]SKB4!D27</f>
        <v>0</v>
      </c>
      <c r="E25" s="113">
        <f>+[1]SKB4!E27</f>
        <v>62</v>
      </c>
      <c r="F25" s="113">
        <f>+[1]SKB4!F27</f>
        <v>0</v>
      </c>
      <c r="G25" s="113">
        <f>+[1]SKB4!G27</f>
        <v>0</v>
      </c>
      <c r="H25" s="113">
        <f>+[1]SKB4!H27</f>
        <v>0</v>
      </c>
      <c r="I25" s="113">
        <f>+[1]SKB4!I27</f>
        <v>0</v>
      </c>
      <c r="J25" s="113">
        <f>+[1]SKB4!J27</f>
        <v>0</v>
      </c>
      <c r="K25" s="113">
        <f>+[1]SKB4!K27</f>
        <v>12</v>
      </c>
      <c r="L25" s="113">
        <f>+[1]SKB4!L27</f>
        <v>0</v>
      </c>
      <c r="M25" s="113">
        <f>+[1]SKB4!M27</f>
        <v>6</v>
      </c>
      <c r="N25" s="113">
        <f>+[1]SKB4!N27</f>
        <v>0</v>
      </c>
      <c r="O25" s="113">
        <f>+[1]SKB4!O27</f>
        <v>0</v>
      </c>
      <c r="P25" s="113">
        <f>+[1]SKB4!P27</f>
        <v>0</v>
      </c>
      <c r="Q25" s="113">
        <f>+[1]SKB4!Q27</f>
        <v>0</v>
      </c>
      <c r="R25" s="113">
        <f>+[1]SKB4!R27</f>
        <v>28</v>
      </c>
      <c r="S25" s="113">
        <f>+[1]SKB4!S27</f>
        <v>10</v>
      </c>
      <c r="T25" s="113">
        <f>+[1]SKB4!T27</f>
        <v>5</v>
      </c>
      <c r="U25" s="113">
        <f>+[1]SKB4!U27</f>
        <v>1</v>
      </c>
      <c r="V25" s="113">
        <f>+[1]SKB4!V27</f>
        <v>0</v>
      </c>
      <c r="W25" s="113">
        <f>+[1]SKB4!W27</f>
        <v>0</v>
      </c>
      <c r="X25" s="113">
        <f>+[1]SKB4!X27</f>
        <v>0</v>
      </c>
      <c r="Y25" s="113">
        <f>+[1]SKB4!Y27</f>
        <v>0</v>
      </c>
      <c r="Z25" s="113">
        <f>+[1]SKB4!Z27</f>
        <v>0</v>
      </c>
      <c r="AA25" s="113">
        <f>+[1]SKB4!AA27</f>
        <v>0</v>
      </c>
      <c r="AB25" s="113">
        <f>+[1]SKB4!AB27</f>
        <v>0</v>
      </c>
      <c r="AC25" s="113">
        <f>+[1]SKB4!AC27</f>
        <v>0</v>
      </c>
      <c r="AD25" s="113">
        <f>+[1]SKB4!AD27</f>
        <v>0</v>
      </c>
      <c r="AE25" s="113">
        <f>+[1]SKB4!AE27</f>
        <v>0</v>
      </c>
      <c r="AF25" s="113">
        <f>+[1]SKB4!AF27</f>
        <v>0</v>
      </c>
      <c r="AG25" s="113">
        <f>+[1]SKB4!AG27</f>
        <v>0</v>
      </c>
      <c r="AH25" s="113">
        <f>+[1]SKB4!AH27</f>
        <v>0</v>
      </c>
      <c r="AI25" s="113">
        <f>+[1]SKB4!AI27</f>
        <v>0</v>
      </c>
      <c r="AJ25" s="113">
        <f>+[1]SKB4!AJ27</f>
        <v>0</v>
      </c>
    </row>
    <row r="26" spans="1:36" s="89" customFormat="1">
      <c r="A26" s="113" t="str">
        <f>+[1]SKB4!A28</f>
        <v>ID/OD NG</v>
      </c>
      <c r="B26" s="113">
        <f>+[1]SKB4!B28</f>
        <v>0</v>
      </c>
      <c r="C26" s="113">
        <f>+[1]SKB4!C28</f>
        <v>0</v>
      </c>
      <c r="D26" s="113">
        <f>+[1]SKB4!D28</f>
        <v>0</v>
      </c>
      <c r="E26" s="113">
        <f>+[1]SKB4!E28</f>
        <v>0</v>
      </c>
      <c r="F26" s="113">
        <f>+[1]SKB4!F28</f>
        <v>0</v>
      </c>
      <c r="G26" s="113">
        <f>+[1]SKB4!G28</f>
        <v>0</v>
      </c>
      <c r="H26" s="113">
        <f>+[1]SKB4!H28</f>
        <v>0</v>
      </c>
      <c r="I26" s="113">
        <f>+[1]SKB4!I28</f>
        <v>0</v>
      </c>
      <c r="J26" s="113">
        <f>+[1]SKB4!J28</f>
        <v>0</v>
      </c>
      <c r="K26" s="113">
        <f>+[1]SKB4!K28</f>
        <v>0</v>
      </c>
      <c r="L26" s="113">
        <f>+[1]SKB4!L28</f>
        <v>0</v>
      </c>
      <c r="M26" s="113">
        <f>+[1]SKB4!M28</f>
        <v>0</v>
      </c>
      <c r="N26" s="113">
        <f>+[1]SKB4!N28</f>
        <v>0</v>
      </c>
      <c r="O26" s="113">
        <f>+[1]SKB4!O28</f>
        <v>0</v>
      </c>
      <c r="P26" s="113">
        <f>+[1]SKB4!P28</f>
        <v>0</v>
      </c>
      <c r="Q26" s="113">
        <f>+[1]SKB4!Q28</f>
        <v>0</v>
      </c>
      <c r="R26" s="113">
        <f>+[1]SKB4!R28</f>
        <v>0</v>
      </c>
      <c r="S26" s="113">
        <f>+[1]SKB4!S28</f>
        <v>0</v>
      </c>
      <c r="T26" s="113">
        <f>+[1]SKB4!T28</f>
        <v>0</v>
      </c>
      <c r="U26" s="113">
        <f>+[1]SKB4!U28</f>
        <v>0</v>
      </c>
      <c r="V26" s="113">
        <f>+[1]SKB4!V28</f>
        <v>0</v>
      </c>
      <c r="W26" s="113">
        <f>+[1]SKB4!W28</f>
        <v>0</v>
      </c>
      <c r="X26" s="113">
        <f>+[1]SKB4!X28</f>
        <v>0</v>
      </c>
      <c r="Y26" s="113">
        <f>+[1]SKB4!Y28</f>
        <v>0</v>
      </c>
      <c r="Z26" s="113">
        <f>+[1]SKB4!Z28</f>
        <v>0</v>
      </c>
      <c r="AA26" s="113">
        <f>+[1]SKB4!AA28</f>
        <v>0</v>
      </c>
      <c r="AB26" s="113">
        <f>+[1]SKB4!AB28</f>
        <v>0</v>
      </c>
      <c r="AC26" s="113">
        <f>+[1]SKB4!AC28</f>
        <v>0</v>
      </c>
      <c r="AD26" s="113">
        <f>+[1]SKB4!AD28</f>
        <v>0</v>
      </c>
      <c r="AE26" s="113">
        <f>+[1]SKB4!AE28</f>
        <v>0</v>
      </c>
      <c r="AF26" s="113">
        <f>+[1]SKB4!AF28</f>
        <v>0</v>
      </c>
      <c r="AG26" s="113">
        <f>+[1]SKB4!AG28</f>
        <v>0</v>
      </c>
      <c r="AH26" s="113">
        <f>+[1]SKB4!AH28</f>
        <v>0</v>
      </c>
      <c r="AI26" s="113">
        <f>+[1]SKB4!AI28</f>
        <v>0</v>
      </c>
      <c r="AJ26" s="113">
        <f>+[1]SKB4!AJ28</f>
        <v>0</v>
      </c>
    </row>
    <row r="27" spans="1:36" s="89" customFormat="1">
      <c r="A27" s="113" t="str">
        <f>+[1]SKB4!A29</f>
        <v>LG NG</v>
      </c>
      <c r="B27" s="113">
        <f>+[1]SKB4!B29</f>
        <v>21</v>
      </c>
      <c r="C27" s="113">
        <f>+[1]SKB4!C29</f>
        <v>13</v>
      </c>
      <c r="D27" s="113">
        <f>+[1]SKB4!D29</f>
        <v>2</v>
      </c>
      <c r="E27" s="113">
        <f>+[1]SKB4!E29</f>
        <v>4</v>
      </c>
      <c r="F27" s="113">
        <f>+[1]SKB4!F29</f>
        <v>1</v>
      </c>
      <c r="G27" s="113">
        <f>+[1]SKB4!G29</f>
        <v>0</v>
      </c>
      <c r="H27" s="113">
        <f>+[1]SKB4!H29</f>
        <v>0</v>
      </c>
      <c r="I27" s="113">
        <f>+[1]SKB4!I29</f>
        <v>0</v>
      </c>
      <c r="J27" s="113">
        <f>+[1]SKB4!J29</f>
        <v>0</v>
      </c>
      <c r="K27" s="113">
        <f>+[1]SKB4!K29</f>
        <v>1</v>
      </c>
      <c r="L27" s="113">
        <f>+[1]SKB4!L29</f>
        <v>0</v>
      </c>
      <c r="M27" s="113">
        <f>+[1]SKB4!M29</f>
        <v>1</v>
      </c>
      <c r="N27" s="113">
        <f>+[1]SKB4!N29</f>
        <v>0</v>
      </c>
      <c r="O27" s="113">
        <f>+[1]SKB4!O29</f>
        <v>0</v>
      </c>
      <c r="P27" s="113">
        <f>+[1]SKB4!P29</f>
        <v>0</v>
      </c>
      <c r="Q27" s="113">
        <f>+[1]SKB4!Q29</f>
        <v>0</v>
      </c>
      <c r="R27" s="113">
        <f>+[1]SKB4!R29</f>
        <v>0</v>
      </c>
      <c r="S27" s="113">
        <f>+[1]SKB4!S29</f>
        <v>0</v>
      </c>
      <c r="T27" s="113">
        <f>+[1]SKB4!T29</f>
        <v>0</v>
      </c>
      <c r="U27" s="113">
        <f>+[1]SKB4!U29</f>
        <v>1</v>
      </c>
      <c r="V27" s="113">
        <f>+[1]SKB4!V29</f>
        <v>0</v>
      </c>
      <c r="W27" s="113">
        <f>+[1]SKB4!W29</f>
        <v>0</v>
      </c>
      <c r="X27" s="113">
        <f>+[1]SKB4!X29</f>
        <v>0</v>
      </c>
      <c r="Y27" s="113">
        <f>+[1]SKB4!Y29</f>
        <v>0</v>
      </c>
      <c r="Z27" s="113">
        <f>+[1]SKB4!Z29</f>
        <v>0</v>
      </c>
      <c r="AA27" s="113">
        <f>+[1]SKB4!AA29</f>
        <v>0</v>
      </c>
      <c r="AB27" s="113">
        <f>+[1]SKB4!AB29</f>
        <v>0</v>
      </c>
      <c r="AC27" s="113">
        <f>+[1]SKB4!AC29</f>
        <v>0</v>
      </c>
      <c r="AD27" s="113">
        <f>+[1]SKB4!AD29</f>
        <v>0</v>
      </c>
      <c r="AE27" s="113">
        <f>+[1]SKB4!AE29</f>
        <v>0</v>
      </c>
      <c r="AF27" s="113">
        <f>+[1]SKB4!AF29</f>
        <v>0</v>
      </c>
      <c r="AG27" s="113">
        <f>+[1]SKB4!AG29</f>
        <v>0</v>
      </c>
      <c r="AH27" s="113">
        <f>+[1]SKB4!AH29</f>
        <v>0</v>
      </c>
      <c r="AI27" s="113">
        <f>+[1]SKB4!AI29</f>
        <v>0</v>
      </c>
      <c r="AJ27" s="113">
        <f>+[1]SKB4!AJ29</f>
        <v>0</v>
      </c>
    </row>
    <row r="28" spans="1:36" s="89" customFormat="1">
      <c r="A28" s="113" t="str">
        <f>+[1]SKB4!A30</f>
        <v>OD DISK O/S</v>
      </c>
      <c r="B28" s="113">
        <f>+[1]SKB4!B30</f>
        <v>0</v>
      </c>
      <c r="C28" s="113">
        <f>+[1]SKB4!C30</f>
        <v>0</v>
      </c>
      <c r="D28" s="113">
        <f>+[1]SKB4!D30</f>
        <v>0</v>
      </c>
      <c r="E28" s="113">
        <f>+[1]SKB4!E30</f>
        <v>0</v>
      </c>
      <c r="F28" s="113">
        <f>+[1]SKB4!F30</f>
        <v>0</v>
      </c>
      <c r="G28" s="113">
        <f>+[1]SKB4!G30</f>
        <v>0</v>
      </c>
      <c r="H28" s="113">
        <f>+[1]SKB4!H30</f>
        <v>0</v>
      </c>
      <c r="I28" s="113">
        <f>+[1]SKB4!I30</f>
        <v>0</v>
      </c>
      <c r="J28" s="113">
        <f>+[1]SKB4!J30</f>
        <v>0</v>
      </c>
      <c r="K28" s="113">
        <f>+[1]SKB4!K30</f>
        <v>0</v>
      </c>
      <c r="L28" s="113">
        <f>+[1]SKB4!L30</f>
        <v>0</v>
      </c>
      <c r="M28" s="113">
        <f>+[1]SKB4!M30</f>
        <v>0</v>
      </c>
      <c r="N28" s="113">
        <f>+[1]SKB4!N30</f>
        <v>0</v>
      </c>
      <c r="O28" s="113">
        <f>+[1]SKB4!O30</f>
        <v>0</v>
      </c>
      <c r="P28" s="113">
        <f>+[1]SKB4!P30</f>
        <v>0</v>
      </c>
      <c r="Q28" s="113">
        <f>+[1]SKB4!Q30</f>
        <v>0</v>
      </c>
      <c r="R28" s="113">
        <f>+[1]SKB4!R30</f>
        <v>0</v>
      </c>
      <c r="S28" s="113">
        <f>+[1]SKB4!S30</f>
        <v>0</v>
      </c>
      <c r="T28" s="113">
        <f>+[1]SKB4!T30</f>
        <v>0</v>
      </c>
      <c r="U28" s="113">
        <f>+[1]SKB4!U30</f>
        <v>0</v>
      </c>
      <c r="V28" s="113">
        <f>+[1]SKB4!V30</f>
        <v>0</v>
      </c>
      <c r="W28" s="113">
        <f>+[1]SKB4!W30</f>
        <v>0</v>
      </c>
      <c r="X28" s="113">
        <f>+[1]SKB4!X30</f>
        <v>0</v>
      </c>
      <c r="Y28" s="113">
        <f>+[1]SKB4!Y30</f>
        <v>0</v>
      </c>
      <c r="Z28" s="113">
        <f>+[1]SKB4!Z30</f>
        <v>0</v>
      </c>
      <c r="AA28" s="113">
        <f>+[1]SKB4!AA30</f>
        <v>0</v>
      </c>
      <c r="AB28" s="113">
        <f>+[1]SKB4!AB30</f>
        <v>0</v>
      </c>
      <c r="AC28" s="113">
        <f>+[1]SKB4!AC30</f>
        <v>0</v>
      </c>
      <c r="AD28" s="113">
        <f>+[1]SKB4!AD30</f>
        <v>0</v>
      </c>
      <c r="AE28" s="113">
        <f>+[1]SKB4!AE30</f>
        <v>0</v>
      </c>
      <c r="AF28" s="113">
        <f>+[1]SKB4!AF30</f>
        <v>0</v>
      </c>
      <c r="AG28" s="113">
        <f>+[1]SKB4!AG30</f>
        <v>0</v>
      </c>
      <c r="AH28" s="113">
        <f>+[1]SKB4!AH30</f>
        <v>0</v>
      </c>
      <c r="AI28" s="113">
        <f>+[1]SKB4!AI30</f>
        <v>0</v>
      </c>
      <c r="AJ28" s="113">
        <f>+[1]SKB4!AJ30</f>
        <v>0</v>
      </c>
    </row>
    <row r="29" spans="1:36" s="89" customFormat="1">
      <c r="A29" s="113" t="str">
        <f>+[1]SKB4!A31</f>
        <v>OD DISK U/S</v>
      </c>
      <c r="B29" s="113">
        <f>+[1]SKB4!B31</f>
        <v>0</v>
      </c>
      <c r="C29" s="113">
        <f>+[1]SKB4!C31</f>
        <v>0</v>
      </c>
      <c r="D29" s="113">
        <f>+[1]SKB4!D31</f>
        <v>0</v>
      </c>
      <c r="E29" s="113">
        <f>+[1]SKB4!E31</f>
        <v>0</v>
      </c>
      <c r="F29" s="113">
        <f>+[1]SKB4!F31</f>
        <v>0</v>
      </c>
      <c r="G29" s="113">
        <f>+[1]SKB4!G31</f>
        <v>0</v>
      </c>
      <c r="H29" s="113">
        <f>+[1]SKB4!H31</f>
        <v>0</v>
      </c>
      <c r="I29" s="113">
        <f>+[1]SKB4!I31</f>
        <v>0</v>
      </c>
      <c r="J29" s="113">
        <f>+[1]SKB4!J31</f>
        <v>0</v>
      </c>
      <c r="K29" s="113">
        <f>+[1]SKB4!K31</f>
        <v>0</v>
      </c>
      <c r="L29" s="113">
        <f>+[1]SKB4!L31</f>
        <v>0</v>
      </c>
      <c r="M29" s="113">
        <f>+[1]SKB4!M31</f>
        <v>0</v>
      </c>
      <c r="N29" s="113">
        <f>+[1]SKB4!N31</f>
        <v>0</v>
      </c>
      <c r="O29" s="113">
        <f>+[1]SKB4!O31</f>
        <v>0</v>
      </c>
      <c r="P29" s="113">
        <f>+[1]SKB4!P31</f>
        <v>0</v>
      </c>
      <c r="Q29" s="113">
        <f>+[1]SKB4!Q31</f>
        <v>0</v>
      </c>
      <c r="R29" s="113">
        <f>+[1]SKB4!R31</f>
        <v>0</v>
      </c>
      <c r="S29" s="113">
        <f>+[1]SKB4!S31</f>
        <v>0</v>
      </c>
      <c r="T29" s="113">
        <f>+[1]SKB4!T31</f>
        <v>0</v>
      </c>
      <c r="U29" s="113">
        <f>+[1]SKB4!U31</f>
        <v>0</v>
      </c>
      <c r="V29" s="113">
        <f>+[1]SKB4!V31</f>
        <v>0</v>
      </c>
      <c r="W29" s="113">
        <f>+[1]SKB4!W31</f>
        <v>0</v>
      </c>
      <c r="X29" s="113">
        <f>+[1]SKB4!X31</f>
        <v>0</v>
      </c>
      <c r="Y29" s="113">
        <f>+[1]SKB4!Y31</f>
        <v>0</v>
      </c>
      <c r="Z29" s="113">
        <f>+[1]SKB4!Z31</f>
        <v>0</v>
      </c>
      <c r="AA29" s="113">
        <f>+[1]SKB4!AA31</f>
        <v>0</v>
      </c>
      <c r="AB29" s="113">
        <f>+[1]SKB4!AB31</f>
        <v>0</v>
      </c>
      <c r="AC29" s="113">
        <f>+[1]SKB4!AC31</f>
        <v>0</v>
      </c>
      <c r="AD29" s="113">
        <f>+[1]SKB4!AD31</f>
        <v>0</v>
      </c>
      <c r="AE29" s="113">
        <f>+[1]SKB4!AE31</f>
        <v>0</v>
      </c>
      <c r="AF29" s="113">
        <f>+[1]SKB4!AF31</f>
        <v>0</v>
      </c>
      <c r="AG29" s="113">
        <f>+[1]SKB4!AG31</f>
        <v>0</v>
      </c>
      <c r="AH29" s="113">
        <f>+[1]SKB4!AH31</f>
        <v>0</v>
      </c>
      <c r="AI29" s="113">
        <f>+[1]SKB4!AI31</f>
        <v>0</v>
      </c>
      <c r="AJ29" s="113">
        <f>+[1]SKB4!AJ31</f>
        <v>0</v>
      </c>
    </row>
    <row r="30" spans="1:36" s="89" customFormat="1">
      <c r="A30" s="113" t="str">
        <f>+[1]SKB4!A32</f>
        <v>OTHER</v>
      </c>
      <c r="B30" s="113">
        <f>+[1]SKB4!B32</f>
        <v>35</v>
      </c>
      <c r="C30" s="113">
        <f>+[1]SKB4!C32</f>
        <v>63</v>
      </c>
      <c r="D30" s="113">
        <f>+[1]SKB4!D32</f>
        <v>79</v>
      </c>
      <c r="E30" s="113">
        <f>+[1]SKB4!E32</f>
        <v>55</v>
      </c>
      <c r="F30" s="113">
        <f>+[1]SKB4!F32</f>
        <v>7</v>
      </c>
      <c r="G30" s="113">
        <f>+[1]SKB4!G32</f>
        <v>4</v>
      </c>
      <c r="H30" s="113">
        <f>+[1]SKB4!H32</f>
        <v>0</v>
      </c>
      <c r="I30" s="113">
        <f>+[1]SKB4!I32</f>
        <v>0</v>
      </c>
      <c r="J30" s="113">
        <f>+[1]SKB4!J32</f>
        <v>3</v>
      </c>
      <c r="K30" s="113">
        <f>+[1]SKB4!K32</f>
        <v>2</v>
      </c>
      <c r="L30" s="113">
        <f>+[1]SKB4!L32</f>
        <v>3</v>
      </c>
      <c r="M30" s="113">
        <f>+[1]SKB4!M32</f>
        <v>3</v>
      </c>
      <c r="N30" s="113">
        <f>+[1]SKB4!N32</f>
        <v>2</v>
      </c>
      <c r="O30" s="113">
        <f>+[1]SKB4!O32</f>
        <v>3</v>
      </c>
      <c r="P30" s="113">
        <f>+[1]SKB4!P32</f>
        <v>2</v>
      </c>
      <c r="Q30" s="113">
        <f>+[1]SKB4!Q32</f>
        <v>0</v>
      </c>
      <c r="R30" s="113">
        <f>+[1]SKB4!R32</f>
        <v>4</v>
      </c>
      <c r="S30" s="113">
        <f>+[1]SKB4!S32</f>
        <v>0</v>
      </c>
      <c r="T30" s="113">
        <f>+[1]SKB4!T32</f>
        <v>2</v>
      </c>
      <c r="U30" s="113">
        <f>+[1]SKB4!U32</f>
        <v>3</v>
      </c>
      <c r="V30" s="113">
        <f>+[1]SKB4!V32</f>
        <v>2</v>
      </c>
      <c r="W30" s="113">
        <f>+[1]SKB4!W32</f>
        <v>1</v>
      </c>
      <c r="X30" s="113">
        <f>+[1]SKB4!X32</f>
        <v>3</v>
      </c>
      <c r="Y30" s="113">
        <f>+[1]SKB4!Y32</f>
        <v>4</v>
      </c>
      <c r="Z30" s="113">
        <f>+[1]SKB4!Z32</f>
        <v>6</v>
      </c>
      <c r="AA30" s="113">
        <f>+[1]SKB4!AA32</f>
        <v>0</v>
      </c>
      <c r="AB30" s="113">
        <f>+[1]SKB4!AB32</f>
        <v>1</v>
      </c>
      <c r="AC30" s="113">
        <f>+[1]SKB4!AC32</f>
        <v>0</v>
      </c>
      <c r="AD30" s="113">
        <f>+[1]SKB4!AD32</f>
        <v>0</v>
      </c>
      <c r="AE30" s="113">
        <f>+[1]SKB4!AE32</f>
        <v>0</v>
      </c>
      <c r="AF30" s="113">
        <f>+[1]SKB4!AF32</f>
        <v>0</v>
      </c>
      <c r="AG30" s="113">
        <f>+[1]SKB4!AG32</f>
        <v>0</v>
      </c>
      <c r="AH30" s="113">
        <f>+[1]SKB4!AH32</f>
        <v>0</v>
      </c>
      <c r="AI30" s="113">
        <f>+[1]SKB4!AI32</f>
        <v>0</v>
      </c>
      <c r="AJ30" s="113">
        <f>+[1]SKB4!AJ32</f>
        <v>0</v>
      </c>
    </row>
    <row r="31" spans="1:36" s="89" customFormat="1">
      <c r="A31" s="113" t="str">
        <f>+[1]SKB4!A33</f>
        <v>OTHER DIMENSION NG</v>
      </c>
      <c r="B31" s="113">
        <f>+[1]SKB4!B33</f>
        <v>0</v>
      </c>
      <c r="C31" s="113">
        <f>+[1]SKB4!C33</f>
        <v>0</v>
      </c>
      <c r="D31" s="113">
        <f>+[1]SKB4!D33</f>
        <v>0</v>
      </c>
      <c r="E31" s="113">
        <f>+[1]SKB4!E33</f>
        <v>0</v>
      </c>
      <c r="F31" s="113">
        <f>+[1]SKB4!F33</f>
        <v>0</v>
      </c>
      <c r="G31" s="113">
        <f>+[1]SKB4!G33</f>
        <v>0</v>
      </c>
      <c r="H31" s="113">
        <f>+[1]SKB4!H33</f>
        <v>0</v>
      </c>
      <c r="I31" s="113">
        <f>+[1]SKB4!I33</f>
        <v>0</v>
      </c>
      <c r="J31" s="113">
        <f>+[1]SKB4!J33</f>
        <v>0</v>
      </c>
      <c r="K31" s="113">
        <f>+[1]SKB4!K33</f>
        <v>0</v>
      </c>
      <c r="L31" s="113">
        <f>+[1]SKB4!L33</f>
        <v>0</v>
      </c>
      <c r="M31" s="113">
        <f>+[1]SKB4!M33</f>
        <v>0</v>
      </c>
      <c r="N31" s="113">
        <f>+[1]SKB4!N33</f>
        <v>0</v>
      </c>
      <c r="O31" s="113">
        <f>+[1]SKB4!O33</f>
        <v>0</v>
      </c>
      <c r="P31" s="113">
        <f>+[1]SKB4!P33</f>
        <v>0</v>
      </c>
      <c r="Q31" s="113">
        <f>+[1]SKB4!Q33</f>
        <v>0</v>
      </c>
      <c r="R31" s="113">
        <f>+[1]SKB4!R33</f>
        <v>0</v>
      </c>
      <c r="S31" s="113">
        <f>+[1]SKB4!S33</f>
        <v>0</v>
      </c>
      <c r="T31" s="113">
        <f>+[1]SKB4!T33</f>
        <v>0</v>
      </c>
      <c r="U31" s="113">
        <f>+[1]SKB4!U33</f>
        <v>0</v>
      </c>
      <c r="V31" s="113">
        <f>+[1]SKB4!V33</f>
        <v>0</v>
      </c>
      <c r="W31" s="113">
        <f>+[1]SKB4!W33</f>
        <v>0</v>
      </c>
      <c r="X31" s="113">
        <f>+[1]SKB4!X33</f>
        <v>0</v>
      </c>
      <c r="Y31" s="113">
        <f>+[1]SKB4!Y33</f>
        <v>0</v>
      </c>
      <c r="Z31" s="113">
        <f>+[1]SKB4!Z33</f>
        <v>0</v>
      </c>
      <c r="AA31" s="113">
        <f>+[1]SKB4!AA33</f>
        <v>0</v>
      </c>
      <c r="AB31" s="113">
        <f>+[1]SKB4!AB33</f>
        <v>0</v>
      </c>
      <c r="AC31" s="113">
        <f>+[1]SKB4!AC33</f>
        <v>0</v>
      </c>
      <c r="AD31" s="113">
        <f>+[1]SKB4!AD33</f>
        <v>0</v>
      </c>
      <c r="AE31" s="113">
        <f>+[1]SKB4!AE33</f>
        <v>0</v>
      </c>
      <c r="AF31" s="113">
        <f>+[1]SKB4!AF33</f>
        <v>0</v>
      </c>
      <c r="AG31" s="113">
        <f>+[1]SKB4!AG33</f>
        <v>0</v>
      </c>
      <c r="AH31" s="113">
        <f>+[1]SKB4!AH33</f>
        <v>0</v>
      </c>
      <c r="AI31" s="113">
        <f>+[1]SKB4!AI33</f>
        <v>0</v>
      </c>
      <c r="AJ31" s="113">
        <f>+[1]SKB4!AJ33</f>
        <v>0</v>
      </c>
    </row>
    <row r="32" spans="1:36" s="89" customFormat="1">
      <c r="A32" s="113" t="str">
        <f>+[1]SKB4!A34</f>
        <v>OTHER QC/PROD CHECKING</v>
      </c>
      <c r="B32" s="113">
        <f>+[1]SKB4!B34</f>
        <v>6001</v>
      </c>
      <c r="C32" s="113">
        <f>+[1]SKB4!C34</f>
        <v>13618</v>
      </c>
      <c r="D32" s="113">
        <f>+[1]SKB4!D34</f>
        <v>12277</v>
      </c>
      <c r="E32" s="113">
        <f>+[1]SKB4!E34</f>
        <v>11517</v>
      </c>
      <c r="F32" s="113">
        <f>+[1]SKB4!F34</f>
        <v>1026</v>
      </c>
      <c r="G32" s="113">
        <f>+[1]SKB4!G34</f>
        <v>731</v>
      </c>
      <c r="H32" s="113">
        <f>+[1]SKB4!H34</f>
        <v>301</v>
      </c>
      <c r="I32" s="113">
        <f>+[1]SKB4!I34</f>
        <v>478</v>
      </c>
      <c r="J32" s="113">
        <f>+[1]SKB4!J34</f>
        <v>367</v>
      </c>
      <c r="K32" s="113">
        <f>+[1]SKB4!K34</f>
        <v>977</v>
      </c>
      <c r="L32" s="113">
        <f>+[1]SKB4!L34</f>
        <v>499</v>
      </c>
      <c r="M32" s="113">
        <f>+[1]SKB4!M34</f>
        <v>292</v>
      </c>
      <c r="N32" s="113">
        <f>+[1]SKB4!N34</f>
        <v>448</v>
      </c>
      <c r="O32" s="113">
        <f>+[1]SKB4!O34</f>
        <v>214</v>
      </c>
      <c r="P32" s="113">
        <f>+[1]SKB4!P34</f>
        <v>329</v>
      </c>
      <c r="Q32" s="113">
        <f>+[1]SKB4!Q34</f>
        <v>0</v>
      </c>
      <c r="R32" s="113">
        <f>+[1]SKB4!R34</f>
        <v>484</v>
      </c>
      <c r="S32" s="113">
        <f>+[1]SKB4!S34</f>
        <v>683</v>
      </c>
      <c r="T32" s="113">
        <f>+[1]SKB4!T34</f>
        <v>351</v>
      </c>
      <c r="U32" s="113">
        <f>+[1]SKB4!U34</f>
        <v>245</v>
      </c>
      <c r="V32" s="113">
        <f>+[1]SKB4!V34</f>
        <v>621</v>
      </c>
      <c r="W32" s="113">
        <f>+[1]SKB4!W34</f>
        <v>796</v>
      </c>
      <c r="X32" s="113">
        <f>+[1]SKB4!X34</f>
        <v>188</v>
      </c>
      <c r="Y32" s="113">
        <f>+[1]SKB4!Y34</f>
        <v>454</v>
      </c>
      <c r="Z32" s="113">
        <f>+[1]SKB4!Z34</f>
        <v>625</v>
      </c>
      <c r="AA32" s="113">
        <f>+[1]SKB4!AA34</f>
        <v>144</v>
      </c>
      <c r="AB32" s="113">
        <f>+[1]SKB4!AB34</f>
        <v>477</v>
      </c>
      <c r="AC32" s="113">
        <f>+[1]SKB4!AC34</f>
        <v>787</v>
      </c>
      <c r="AD32" s="113">
        <f>+[1]SKB4!AD34</f>
        <v>0</v>
      </c>
      <c r="AE32" s="113">
        <f>+[1]SKB4!AE34</f>
        <v>0</v>
      </c>
      <c r="AF32" s="113">
        <f>+[1]SKB4!AF34</f>
        <v>0</v>
      </c>
      <c r="AG32" s="113">
        <f>+[1]SKB4!AG34</f>
        <v>0</v>
      </c>
      <c r="AH32" s="113">
        <f>+[1]SKB4!AH34</f>
        <v>0</v>
      </c>
      <c r="AI32" s="113">
        <f>+[1]SKB4!AI34</f>
        <v>0</v>
      </c>
      <c r="AJ32" s="113">
        <f>+[1]SKB4!AJ34</f>
        <v>0</v>
      </c>
    </row>
    <row r="33" spans="1:36" s="89" customFormat="1">
      <c r="A33" s="113" t="str">
        <f>+[1]SKB4!A35</f>
        <v>OTHER VISUAL NG</v>
      </c>
      <c r="B33" s="113">
        <f>+[1]SKB4!B35</f>
        <v>17</v>
      </c>
      <c r="C33" s="113">
        <f>+[1]SKB4!C35</f>
        <v>58</v>
      </c>
      <c r="D33" s="113">
        <f>+[1]SKB4!D35</f>
        <v>113</v>
      </c>
      <c r="E33" s="113">
        <f>+[1]SKB4!E35</f>
        <v>68</v>
      </c>
      <c r="F33" s="113">
        <f>+[1]SKB4!F35</f>
        <v>11</v>
      </c>
      <c r="G33" s="113">
        <f>+[1]SKB4!G35</f>
        <v>5</v>
      </c>
      <c r="H33" s="113">
        <f>+[1]SKB4!H35</f>
        <v>0</v>
      </c>
      <c r="I33" s="113">
        <f>+[1]SKB4!I35</f>
        <v>7</v>
      </c>
      <c r="J33" s="113">
        <f>+[1]SKB4!J35</f>
        <v>9</v>
      </c>
      <c r="K33" s="113">
        <f>+[1]SKB4!K35</f>
        <v>14</v>
      </c>
      <c r="L33" s="113">
        <f>+[1]SKB4!L35</f>
        <v>0</v>
      </c>
      <c r="M33" s="113">
        <f>+[1]SKB4!M35</f>
        <v>2</v>
      </c>
      <c r="N33" s="113">
        <f>+[1]SKB4!N35</f>
        <v>2</v>
      </c>
      <c r="O33" s="113">
        <f>+[1]SKB4!O35</f>
        <v>0</v>
      </c>
      <c r="P33" s="113">
        <f>+[1]SKB4!P35</f>
        <v>2</v>
      </c>
      <c r="Q33" s="113">
        <f>+[1]SKB4!Q35</f>
        <v>0</v>
      </c>
      <c r="R33" s="113">
        <f>+[1]SKB4!R35</f>
        <v>0</v>
      </c>
      <c r="S33" s="113">
        <f>+[1]SKB4!S35</f>
        <v>1</v>
      </c>
      <c r="T33" s="113">
        <f>+[1]SKB4!T35</f>
        <v>2</v>
      </c>
      <c r="U33" s="113">
        <f>+[1]SKB4!U35</f>
        <v>0</v>
      </c>
      <c r="V33" s="113">
        <f>+[1]SKB4!V35</f>
        <v>0</v>
      </c>
      <c r="W33" s="113">
        <f>+[1]SKB4!W35</f>
        <v>2</v>
      </c>
      <c r="X33" s="113">
        <f>+[1]SKB4!X35</f>
        <v>6</v>
      </c>
      <c r="Y33" s="113">
        <f>+[1]SKB4!Y35</f>
        <v>4</v>
      </c>
      <c r="Z33" s="113">
        <f>+[1]SKB4!Z35</f>
        <v>0</v>
      </c>
      <c r="AA33" s="113">
        <f>+[1]SKB4!AA35</f>
        <v>0</v>
      </c>
      <c r="AB33" s="113">
        <f>+[1]SKB4!AB35</f>
        <v>1</v>
      </c>
      <c r="AC33" s="113">
        <f>+[1]SKB4!AC35</f>
        <v>0</v>
      </c>
      <c r="AD33" s="113">
        <f>+[1]SKB4!AD35</f>
        <v>0</v>
      </c>
      <c r="AE33" s="113">
        <f>+[1]SKB4!AE35</f>
        <v>0</v>
      </c>
      <c r="AF33" s="113">
        <f>+[1]SKB4!AF35</f>
        <v>0</v>
      </c>
      <c r="AG33" s="113">
        <f>+[1]SKB4!AG35</f>
        <v>0</v>
      </c>
      <c r="AH33" s="113">
        <f>+[1]SKB4!AH35</f>
        <v>0</v>
      </c>
      <c r="AI33" s="113">
        <f>+[1]SKB4!AI35</f>
        <v>0</v>
      </c>
      <c r="AJ33" s="113">
        <f>+[1]SKB4!AJ35</f>
        <v>0</v>
      </c>
    </row>
    <row r="34" spans="1:36" s="89" customFormat="1">
      <c r="A34" s="113" t="str">
        <f>+[1]SKB4!A36</f>
        <v>PARALLEL</v>
      </c>
      <c r="B34" s="113">
        <f>+[1]SKB4!B36</f>
        <v>28</v>
      </c>
      <c r="C34" s="113">
        <f>+[1]SKB4!C36</f>
        <v>109</v>
      </c>
      <c r="D34" s="113">
        <f>+[1]SKB4!D36</f>
        <v>81</v>
      </c>
      <c r="E34" s="113">
        <f>+[1]SKB4!E36</f>
        <v>44</v>
      </c>
      <c r="F34" s="113">
        <f>+[1]SKB4!F36</f>
        <v>5</v>
      </c>
      <c r="G34" s="113">
        <f>+[1]SKB4!G36</f>
        <v>7</v>
      </c>
      <c r="H34" s="113">
        <f>+[1]SKB4!H36</f>
        <v>1</v>
      </c>
      <c r="I34" s="113">
        <f>+[1]SKB4!I36</f>
        <v>0</v>
      </c>
      <c r="J34" s="113">
        <f>+[1]SKB4!J36</f>
        <v>5</v>
      </c>
      <c r="K34" s="113">
        <f>+[1]SKB4!K36</f>
        <v>3</v>
      </c>
      <c r="L34" s="113">
        <f>+[1]SKB4!L36</f>
        <v>0</v>
      </c>
      <c r="M34" s="113">
        <f>+[1]SKB4!M36</f>
        <v>2</v>
      </c>
      <c r="N34" s="113">
        <f>+[1]SKB4!N36</f>
        <v>0</v>
      </c>
      <c r="O34" s="113">
        <f>+[1]SKB4!O36</f>
        <v>5</v>
      </c>
      <c r="P34" s="113">
        <f>+[1]SKB4!P36</f>
        <v>1</v>
      </c>
      <c r="Q34" s="113">
        <f>+[1]SKB4!Q36</f>
        <v>0</v>
      </c>
      <c r="R34" s="113">
        <f>+[1]SKB4!R36</f>
        <v>3</v>
      </c>
      <c r="S34" s="113">
        <f>+[1]SKB4!S36</f>
        <v>1</v>
      </c>
      <c r="T34" s="113">
        <f>+[1]SKB4!T36</f>
        <v>2</v>
      </c>
      <c r="U34" s="113">
        <f>+[1]SKB4!U36</f>
        <v>0</v>
      </c>
      <c r="V34" s="113">
        <f>+[1]SKB4!V36</f>
        <v>1</v>
      </c>
      <c r="W34" s="113">
        <f>+[1]SKB4!W36</f>
        <v>4</v>
      </c>
      <c r="X34" s="113">
        <f>+[1]SKB4!X36</f>
        <v>2</v>
      </c>
      <c r="Y34" s="113">
        <f>+[1]SKB4!Y36</f>
        <v>0</v>
      </c>
      <c r="Z34" s="113">
        <f>+[1]SKB4!Z36</f>
        <v>0</v>
      </c>
      <c r="AA34" s="113">
        <f>+[1]SKB4!AA36</f>
        <v>0</v>
      </c>
      <c r="AB34" s="113">
        <f>+[1]SKB4!AB36</f>
        <v>0</v>
      </c>
      <c r="AC34" s="113">
        <f>+[1]SKB4!AC36</f>
        <v>2</v>
      </c>
      <c r="AD34" s="113">
        <f>+[1]SKB4!AD36</f>
        <v>0</v>
      </c>
      <c r="AE34" s="113">
        <f>+[1]SKB4!AE36</f>
        <v>0</v>
      </c>
      <c r="AF34" s="113">
        <f>+[1]SKB4!AF36</f>
        <v>0</v>
      </c>
      <c r="AG34" s="113">
        <f>+[1]SKB4!AG36</f>
        <v>0</v>
      </c>
      <c r="AH34" s="113">
        <f>+[1]SKB4!AH36</f>
        <v>0</v>
      </c>
      <c r="AI34" s="113">
        <f>+[1]SKB4!AI36</f>
        <v>0</v>
      </c>
      <c r="AJ34" s="113">
        <f>+[1]SKB4!AJ36</f>
        <v>0</v>
      </c>
    </row>
    <row r="35" spans="1:36" s="89" customFormat="1">
      <c r="A35" s="113" t="str">
        <f>+[1]SKB4!A37</f>
        <v>RUNOUT</v>
      </c>
      <c r="B35" s="113">
        <f>+[1]SKB4!B37</f>
        <v>0</v>
      </c>
      <c r="C35" s="113">
        <f>+[1]SKB4!C37</f>
        <v>0</v>
      </c>
      <c r="D35" s="113">
        <f>+[1]SKB4!D37</f>
        <v>0</v>
      </c>
      <c r="E35" s="113">
        <f>+[1]SKB4!E37</f>
        <v>0</v>
      </c>
      <c r="F35" s="113">
        <f>+[1]SKB4!F37</f>
        <v>0</v>
      </c>
      <c r="G35" s="113">
        <f>+[1]SKB4!G37</f>
        <v>0</v>
      </c>
      <c r="H35" s="113">
        <f>+[1]SKB4!H37</f>
        <v>0</v>
      </c>
      <c r="I35" s="113">
        <f>+[1]SKB4!I37</f>
        <v>0</v>
      </c>
      <c r="J35" s="113">
        <f>+[1]SKB4!J37</f>
        <v>0</v>
      </c>
      <c r="K35" s="113">
        <f>+[1]SKB4!K37</f>
        <v>0</v>
      </c>
      <c r="L35" s="113">
        <f>+[1]SKB4!L37</f>
        <v>0</v>
      </c>
      <c r="M35" s="113">
        <f>+[1]SKB4!M37</f>
        <v>0</v>
      </c>
      <c r="N35" s="113">
        <f>+[1]SKB4!N37</f>
        <v>0</v>
      </c>
      <c r="O35" s="113">
        <f>+[1]SKB4!O37</f>
        <v>0</v>
      </c>
      <c r="P35" s="113">
        <f>+[1]SKB4!P37</f>
        <v>0</v>
      </c>
      <c r="Q35" s="113">
        <f>+[1]SKB4!Q37</f>
        <v>0</v>
      </c>
      <c r="R35" s="113">
        <f>+[1]SKB4!R37</f>
        <v>0</v>
      </c>
      <c r="S35" s="113">
        <f>+[1]SKB4!S37</f>
        <v>0</v>
      </c>
      <c r="T35" s="113">
        <f>+[1]SKB4!T37</f>
        <v>0</v>
      </c>
      <c r="U35" s="113">
        <f>+[1]SKB4!U37</f>
        <v>0</v>
      </c>
      <c r="V35" s="113">
        <f>+[1]SKB4!V37</f>
        <v>0</v>
      </c>
      <c r="W35" s="113">
        <f>+[1]SKB4!W37</f>
        <v>0</v>
      </c>
      <c r="X35" s="113">
        <f>+[1]SKB4!X37</f>
        <v>0</v>
      </c>
      <c r="Y35" s="113">
        <f>+[1]SKB4!Y37</f>
        <v>0</v>
      </c>
      <c r="Z35" s="113">
        <f>+[1]SKB4!Z37</f>
        <v>0</v>
      </c>
      <c r="AA35" s="113">
        <f>+[1]SKB4!AA37</f>
        <v>0</v>
      </c>
      <c r="AB35" s="113">
        <f>+[1]SKB4!AB37</f>
        <v>0</v>
      </c>
      <c r="AC35" s="113">
        <f>+[1]SKB4!AC37</f>
        <v>0</v>
      </c>
      <c r="AD35" s="113">
        <f>+[1]SKB4!AD37</f>
        <v>0</v>
      </c>
      <c r="AE35" s="113">
        <f>+[1]SKB4!AE37</f>
        <v>0</v>
      </c>
      <c r="AF35" s="113">
        <f>+[1]SKB4!AF37</f>
        <v>0</v>
      </c>
      <c r="AG35" s="113">
        <f>+[1]SKB4!AG37</f>
        <v>0</v>
      </c>
      <c r="AH35" s="113">
        <f>+[1]SKB4!AH37</f>
        <v>0</v>
      </c>
      <c r="AI35" s="113">
        <f>+[1]SKB4!AI37</f>
        <v>0</v>
      </c>
      <c r="AJ35" s="113">
        <f>+[1]SKB4!AJ37</f>
        <v>0</v>
      </c>
    </row>
    <row r="36" spans="1:36" s="80" customFormat="1">
      <c r="A36" s="113" t="str">
        <f>+[1]SKB4!A38</f>
        <v>SCRATCH ALL</v>
      </c>
      <c r="B36" s="113">
        <f>+[1]SKB4!B38</f>
        <v>11</v>
      </c>
      <c r="C36" s="113">
        <f>+[1]SKB4!C38</f>
        <v>21</v>
      </c>
      <c r="D36" s="113">
        <f>+[1]SKB4!D38</f>
        <v>55</v>
      </c>
      <c r="E36" s="113">
        <f>+[1]SKB4!E38</f>
        <v>20</v>
      </c>
      <c r="F36" s="113">
        <f>+[1]SKB4!F38</f>
        <v>7</v>
      </c>
      <c r="G36" s="113">
        <f>+[1]SKB4!G38</f>
        <v>0</v>
      </c>
      <c r="H36" s="113">
        <f>+[1]SKB4!H38</f>
        <v>0</v>
      </c>
      <c r="I36" s="113">
        <f>+[1]SKB4!I38</f>
        <v>1</v>
      </c>
      <c r="J36" s="113">
        <f>+[1]SKB4!J38</f>
        <v>3</v>
      </c>
      <c r="K36" s="113">
        <f>+[1]SKB4!K38</f>
        <v>0</v>
      </c>
      <c r="L36" s="113">
        <f>+[1]SKB4!L38</f>
        <v>1</v>
      </c>
      <c r="M36" s="113">
        <f>+[1]SKB4!M38</f>
        <v>0</v>
      </c>
      <c r="N36" s="113">
        <f>+[1]SKB4!N38</f>
        <v>0</v>
      </c>
      <c r="O36" s="113">
        <f>+[1]SKB4!O38</f>
        <v>0</v>
      </c>
      <c r="P36" s="113">
        <f>+[1]SKB4!P38</f>
        <v>0</v>
      </c>
      <c r="Q36" s="113">
        <f>+[1]SKB4!Q38</f>
        <v>0</v>
      </c>
      <c r="R36" s="113">
        <f>+[1]SKB4!R38</f>
        <v>2</v>
      </c>
      <c r="S36" s="113">
        <f>+[1]SKB4!S38</f>
        <v>1</v>
      </c>
      <c r="T36" s="113">
        <f>+[1]SKB4!T38</f>
        <v>0</v>
      </c>
      <c r="U36" s="113">
        <f>+[1]SKB4!U38</f>
        <v>0</v>
      </c>
      <c r="V36" s="113">
        <f>+[1]SKB4!V38</f>
        <v>0</v>
      </c>
      <c r="W36" s="113">
        <f>+[1]SKB4!W38</f>
        <v>0</v>
      </c>
      <c r="X36" s="113">
        <f>+[1]SKB4!X38</f>
        <v>1</v>
      </c>
      <c r="Y36" s="113">
        <f>+[1]SKB4!Y38</f>
        <v>0</v>
      </c>
      <c r="Z36" s="113">
        <f>+[1]SKB4!Z38</f>
        <v>4</v>
      </c>
      <c r="AA36" s="113">
        <f>+[1]SKB4!AA38</f>
        <v>0</v>
      </c>
      <c r="AB36" s="113">
        <f>+[1]SKB4!AB38</f>
        <v>0</v>
      </c>
      <c r="AC36" s="113">
        <f>+[1]SKB4!AC38</f>
        <v>0</v>
      </c>
      <c r="AD36" s="113">
        <f>+[1]SKB4!AD38</f>
        <v>0</v>
      </c>
      <c r="AE36" s="113">
        <f>+[1]SKB4!AE38</f>
        <v>0</v>
      </c>
      <c r="AF36" s="113">
        <f>+[1]SKB4!AF38</f>
        <v>0</v>
      </c>
      <c r="AG36" s="113">
        <f>+[1]SKB4!AG38</f>
        <v>0</v>
      </c>
      <c r="AH36" s="113">
        <f>+[1]SKB4!AH38</f>
        <v>0</v>
      </c>
      <c r="AI36" s="113">
        <f>+[1]SKB4!AI38</f>
        <v>0</v>
      </c>
      <c r="AJ36" s="113">
        <f>+[1]SKB4!AJ38</f>
        <v>0</v>
      </c>
    </row>
    <row r="37" spans="1:36" s="89" customFormat="1">
      <c r="A37" s="113">
        <f>+[1]SKB4!A39</f>
        <v>0</v>
      </c>
      <c r="B37" s="113">
        <f>+[1]SKB4!B39</f>
        <v>0</v>
      </c>
      <c r="C37" s="113">
        <f>+[1]SKB4!C39</f>
        <v>0</v>
      </c>
      <c r="D37" s="113">
        <f>+[1]SKB4!D39</f>
        <v>0</v>
      </c>
      <c r="E37" s="113">
        <f>+[1]SKB4!E39</f>
        <v>0</v>
      </c>
      <c r="F37" s="113">
        <f>+[1]SKB4!F39</f>
        <v>0</v>
      </c>
      <c r="G37" s="113">
        <f>+[1]SKB4!G39</f>
        <v>0</v>
      </c>
      <c r="H37" s="113">
        <f>+[1]SKB4!H39</f>
        <v>0</v>
      </c>
      <c r="I37" s="113">
        <f>+[1]SKB4!I39</f>
        <v>0</v>
      </c>
      <c r="J37" s="113">
        <f>+[1]SKB4!J39</f>
        <v>0</v>
      </c>
      <c r="K37" s="113">
        <f>+[1]SKB4!K39</f>
        <v>0</v>
      </c>
      <c r="L37" s="113">
        <f>+[1]SKB4!L39</f>
        <v>0</v>
      </c>
      <c r="M37" s="113">
        <f>+[1]SKB4!M39</f>
        <v>0</v>
      </c>
      <c r="N37" s="113">
        <f>+[1]SKB4!N39</f>
        <v>0</v>
      </c>
      <c r="O37" s="113">
        <f>+[1]SKB4!O39</f>
        <v>0</v>
      </c>
      <c r="P37" s="113">
        <f>+[1]SKB4!P39</f>
        <v>0</v>
      </c>
      <c r="Q37" s="113">
        <f>+[1]SKB4!Q39</f>
        <v>0</v>
      </c>
      <c r="R37" s="113">
        <f>+[1]SKB4!R39</f>
        <v>0</v>
      </c>
      <c r="S37" s="113">
        <f>+[1]SKB4!S39</f>
        <v>0</v>
      </c>
      <c r="T37" s="113">
        <f>+[1]SKB4!T39</f>
        <v>0</v>
      </c>
      <c r="U37" s="113">
        <f>+[1]SKB4!U39</f>
        <v>0</v>
      </c>
      <c r="V37" s="113">
        <f>+[1]SKB4!V39</f>
        <v>0</v>
      </c>
      <c r="W37" s="113">
        <f>+[1]SKB4!W39</f>
        <v>0</v>
      </c>
      <c r="X37" s="113">
        <f>+[1]SKB4!X39</f>
        <v>0</v>
      </c>
      <c r="Y37" s="113">
        <f>+[1]SKB4!Y39</f>
        <v>0</v>
      </c>
      <c r="Z37" s="113">
        <f>+[1]SKB4!Z39</f>
        <v>0</v>
      </c>
      <c r="AA37" s="113">
        <f>+[1]SKB4!AA39</f>
        <v>0</v>
      </c>
      <c r="AB37" s="113">
        <f>+[1]SKB4!AB39</f>
        <v>0</v>
      </c>
      <c r="AC37" s="113">
        <f>+[1]SKB4!AC39</f>
        <v>0</v>
      </c>
      <c r="AD37" s="113">
        <f>+[1]SKB4!AD39</f>
        <v>0</v>
      </c>
      <c r="AE37" s="113">
        <f>+[1]SKB4!AE39</f>
        <v>0</v>
      </c>
      <c r="AF37" s="113">
        <f>+[1]SKB4!AF39</f>
        <v>0</v>
      </c>
      <c r="AG37" s="113">
        <f>+[1]SKB4!AG39</f>
        <v>0</v>
      </c>
      <c r="AH37" s="113">
        <f>+[1]SKB4!AH39</f>
        <v>0</v>
      </c>
      <c r="AI37" s="113">
        <f>+[1]SKB4!AI39</f>
        <v>0</v>
      </c>
      <c r="AJ37" s="113">
        <f>+[1]SKB4!AJ39</f>
        <v>0</v>
      </c>
    </row>
    <row r="38" spans="1:36" s="89" customFormat="1">
      <c r="A38" s="113" t="str">
        <f>+[1]SKB4!A40</f>
        <v>Load by : NVP6820</v>
      </c>
      <c r="B38" s="113">
        <f>+[1]SKB4!B40</f>
        <v>0</v>
      </c>
      <c r="C38" s="113">
        <f>+[1]SKB4!C40</f>
        <v>0</v>
      </c>
      <c r="D38" s="113">
        <f>+[1]SKB4!D40</f>
        <v>0</v>
      </c>
      <c r="E38" s="113">
        <f>+[1]SKB4!E40</f>
        <v>0</v>
      </c>
      <c r="F38" s="113">
        <f>+[1]SKB4!F40</f>
        <v>0</v>
      </c>
      <c r="G38" s="113">
        <f>+[1]SKB4!G40</f>
        <v>0</v>
      </c>
      <c r="H38" s="113">
        <f>+[1]SKB4!H40</f>
        <v>0</v>
      </c>
      <c r="I38" s="113">
        <f>+[1]SKB4!I40</f>
        <v>0</v>
      </c>
      <c r="J38" s="113">
        <f>+[1]SKB4!J40</f>
        <v>0</v>
      </c>
      <c r="K38" s="113">
        <f>+[1]SKB4!K40</f>
        <v>0</v>
      </c>
      <c r="L38" s="113">
        <f>+[1]SKB4!L40</f>
        <v>0</v>
      </c>
      <c r="M38" s="113">
        <f>+[1]SKB4!M40</f>
        <v>0</v>
      </c>
      <c r="N38" s="113">
        <f>+[1]SKB4!N40</f>
        <v>0</v>
      </c>
      <c r="O38" s="113">
        <f>+[1]SKB4!O40</f>
        <v>0</v>
      </c>
      <c r="P38" s="113">
        <f>+[1]SKB4!P40</f>
        <v>0</v>
      </c>
      <c r="Q38" s="113">
        <f>+[1]SKB4!Q40</f>
        <v>0</v>
      </c>
      <c r="R38" s="113">
        <f>+[1]SKB4!R40</f>
        <v>0</v>
      </c>
      <c r="S38" s="113">
        <f>+[1]SKB4!S40</f>
        <v>0</v>
      </c>
      <c r="T38" s="113">
        <f>+[1]SKB4!T40</f>
        <v>0</v>
      </c>
      <c r="U38" s="113">
        <f>+[1]SKB4!U40</f>
        <v>0</v>
      </c>
      <c r="V38" s="113">
        <f>+[1]SKB4!V40</f>
        <v>0</v>
      </c>
      <c r="W38" s="113">
        <f>+[1]SKB4!W40</f>
        <v>0</v>
      </c>
      <c r="X38" s="113">
        <f>+[1]SKB4!X40</f>
        <v>0</v>
      </c>
      <c r="Y38" s="113">
        <f>+[1]SKB4!Y40</f>
        <v>0</v>
      </c>
      <c r="Z38" s="113">
        <f>+[1]SKB4!Z40</f>
        <v>0</v>
      </c>
      <c r="AA38" s="113">
        <f>+[1]SKB4!AA40</f>
        <v>0</v>
      </c>
      <c r="AB38" s="113">
        <f>+[1]SKB4!AB40</f>
        <v>0</v>
      </c>
      <c r="AC38" s="113">
        <f>+[1]SKB4!AC40</f>
        <v>0</v>
      </c>
      <c r="AD38" s="113">
        <f>+[1]SKB4!AD40</f>
        <v>0</v>
      </c>
      <c r="AE38" s="113">
        <f>+[1]SKB4!AE40</f>
        <v>0</v>
      </c>
      <c r="AF38" s="113">
        <f>+[1]SKB4!AF40</f>
        <v>0</v>
      </c>
      <c r="AG38" s="113">
        <f>+[1]SKB4!AG40</f>
        <v>0</v>
      </c>
      <c r="AH38" s="113">
        <f>+[1]SKB4!AH40</f>
        <v>0</v>
      </c>
      <c r="AI38" s="113">
        <f>+[1]SKB4!AI40</f>
        <v>0</v>
      </c>
      <c r="AJ38" s="113">
        <f>+[1]SKB4!AJ40</f>
        <v>0</v>
      </c>
    </row>
    <row r="39" spans="1:36" s="89" customFormat="1">
      <c r="A39" s="113" t="str">
        <f>+[1]SKB4!A41</f>
        <v>Time : 08:43:09 25-Aug-2025</v>
      </c>
      <c r="B39" s="113">
        <f>+[1]SKB4!B41</f>
        <v>0</v>
      </c>
      <c r="C39" s="113">
        <f>+[1]SKB4!C41</f>
        <v>0</v>
      </c>
      <c r="D39" s="113">
        <f>+[1]SKB4!D41</f>
        <v>0</v>
      </c>
      <c r="E39" s="113">
        <f>+[1]SKB4!E41</f>
        <v>0</v>
      </c>
      <c r="F39" s="113">
        <f>+[1]SKB4!F41</f>
        <v>0</v>
      </c>
      <c r="G39" s="113">
        <f>+[1]SKB4!G41</f>
        <v>0</v>
      </c>
      <c r="H39" s="113">
        <f>+[1]SKB4!H41</f>
        <v>0</v>
      </c>
      <c r="I39" s="113">
        <f>+[1]SKB4!I41</f>
        <v>0</v>
      </c>
      <c r="J39" s="113">
        <f>+[1]SKB4!J41</f>
        <v>0</v>
      </c>
      <c r="K39" s="113">
        <f>+[1]SKB4!K41</f>
        <v>0</v>
      </c>
      <c r="L39" s="113">
        <f>+[1]SKB4!L41</f>
        <v>0</v>
      </c>
      <c r="M39" s="113">
        <f>+[1]SKB4!M41</f>
        <v>0</v>
      </c>
      <c r="N39" s="113">
        <f>+[1]SKB4!N41</f>
        <v>0</v>
      </c>
      <c r="O39" s="113">
        <f>+[1]SKB4!O41</f>
        <v>0</v>
      </c>
      <c r="P39" s="113">
        <f>+[1]SKB4!P41</f>
        <v>0</v>
      </c>
      <c r="Q39" s="113">
        <f>+[1]SKB4!Q41</f>
        <v>0</v>
      </c>
      <c r="R39" s="113">
        <f>+[1]SKB4!R41</f>
        <v>0</v>
      </c>
      <c r="S39" s="113">
        <f>+[1]SKB4!S41</f>
        <v>0</v>
      </c>
      <c r="T39" s="113">
        <f>+[1]SKB4!T41</f>
        <v>0</v>
      </c>
      <c r="U39" s="113">
        <f>+[1]SKB4!U41</f>
        <v>0</v>
      </c>
      <c r="V39" s="113">
        <f>+[1]SKB4!V41</f>
        <v>0</v>
      </c>
      <c r="W39" s="113">
        <f>+[1]SKB4!W41</f>
        <v>0</v>
      </c>
      <c r="X39" s="113">
        <f>+[1]SKB4!X41</f>
        <v>0</v>
      </c>
      <c r="Y39" s="113">
        <f>+[1]SKB4!Y41</f>
        <v>0</v>
      </c>
      <c r="Z39" s="113">
        <f>+[1]SKB4!Z41</f>
        <v>0</v>
      </c>
      <c r="AA39" s="113">
        <f>+[1]SKB4!AA41</f>
        <v>0</v>
      </c>
      <c r="AB39" s="113">
        <f>+[1]SKB4!AB41</f>
        <v>0</v>
      </c>
      <c r="AC39" s="113">
        <f>+[1]SKB4!AC41</f>
        <v>0</v>
      </c>
      <c r="AD39" s="113">
        <f>+[1]SKB4!AD41</f>
        <v>0</v>
      </c>
      <c r="AE39" s="113">
        <f>+[1]SKB4!AE41</f>
        <v>0</v>
      </c>
      <c r="AF39" s="113">
        <f>+[1]SKB4!AF41</f>
        <v>0</v>
      </c>
      <c r="AG39" s="113">
        <f>+[1]SKB4!AG41</f>
        <v>0</v>
      </c>
      <c r="AH39" s="113">
        <f>+[1]SKB4!AH41</f>
        <v>0</v>
      </c>
      <c r="AI39" s="113">
        <f>+[1]SKB4!AI41</f>
        <v>0</v>
      </c>
      <c r="AJ39" s="113">
        <f>+[1]SKB4!AJ41</f>
        <v>0</v>
      </c>
    </row>
    <row r="40" spans="1:36" s="89" customFormat="1">
      <c r="A40" s="113">
        <f>+[1]SKB4!A42</f>
        <v>0</v>
      </c>
      <c r="B40" s="113">
        <f>+[1]SKB4!B42</f>
        <v>0</v>
      </c>
      <c r="C40" s="113">
        <f>+[1]SKB4!C42</f>
        <v>0</v>
      </c>
      <c r="D40" s="113">
        <f>+[1]SKB4!D42</f>
        <v>0</v>
      </c>
      <c r="E40" s="113">
        <f>+[1]SKB4!E42</f>
        <v>0</v>
      </c>
      <c r="F40" s="113">
        <f>+[1]SKB4!F42</f>
        <v>0</v>
      </c>
      <c r="G40" s="113">
        <f>+[1]SKB4!G42</f>
        <v>0</v>
      </c>
      <c r="H40" s="113">
        <f>+[1]SKB4!H42</f>
        <v>0</v>
      </c>
      <c r="I40" s="113">
        <f>+[1]SKB4!I42</f>
        <v>0</v>
      </c>
      <c r="J40" s="113">
        <f>+[1]SKB4!J42</f>
        <v>0</v>
      </c>
      <c r="K40" s="113">
        <f>+[1]SKB4!K42</f>
        <v>0</v>
      </c>
      <c r="L40" s="113">
        <f>+[1]SKB4!L42</f>
        <v>0</v>
      </c>
      <c r="M40" s="113">
        <f>+[1]SKB4!M42</f>
        <v>0</v>
      </c>
      <c r="N40" s="113">
        <f>+[1]SKB4!N42</f>
        <v>0</v>
      </c>
      <c r="O40" s="113">
        <f>+[1]SKB4!O42</f>
        <v>0</v>
      </c>
      <c r="P40" s="113">
        <f>+[1]SKB4!P42</f>
        <v>0</v>
      </c>
      <c r="Q40" s="113">
        <f>+[1]SKB4!Q42</f>
        <v>0</v>
      </c>
      <c r="R40" s="113">
        <f>+[1]SKB4!R42</f>
        <v>0</v>
      </c>
      <c r="S40" s="113">
        <f>+[1]SKB4!S42</f>
        <v>0</v>
      </c>
      <c r="T40" s="113">
        <f>+[1]SKB4!T42</f>
        <v>0</v>
      </c>
      <c r="U40" s="113">
        <f>+[1]SKB4!U42</f>
        <v>0</v>
      </c>
      <c r="V40" s="113">
        <f>+[1]SKB4!V42</f>
        <v>0</v>
      </c>
      <c r="W40" s="113">
        <f>+[1]SKB4!W42</f>
        <v>0</v>
      </c>
      <c r="X40" s="113">
        <f>+[1]SKB4!X42</f>
        <v>0</v>
      </c>
      <c r="Y40" s="113">
        <f>+[1]SKB4!Y42</f>
        <v>0</v>
      </c>
      <c r="Z40" s="113">
        <f>+[1]SKB4!Z42</f>
        <v>0</v>
      </c>
      <c r="AA40" s="113">
        <f>+[1]SKB4!AA42</f>
        <v>0</v>
      </c>
      <c r="AB40" s="113">
        <f>+[1]SKB4!AB42</f>
        <v>0</v>
      </c>
      <c r="AC40" s="113">
        <f>+[1]SKB4!AC42</f>
        <v>0</v>
      </c>
      <c r="AD40" s="113">
        <f>+[1]SKB4!AD42</f>
        <v>0</v>
      </c>
      <c r="AE40" s="113">
        <f>+[1]SKB4!AE42</f>
        <v>0</v>
      </c>
      <c r="AF40" s="113">
        <f>+[1]SKB4!AF42</f>
        <v>0</v>
      </c>
      <c r="AG40" s="113">
        <f>+[1]SKB4!AG42</f>
        <v>0</v>
      </c>
      <c r="AH40" s="113">
        <f>+[1]SKB4!AH42</f>
        <v>0</v>
      </c>
      <c r="AI40" s="113">
        <f>+[1]SKB4!AI42</f>
        <v>0</v>
      </c>
      <c r="AJ40" s="113">
        <f>+[1]SKB4!AJ42</f>
        <v>0</v>
      </c>
    </row>
    <row r="41" spans="1:36" s="89" customFormat="1">
      <c r="A41" s="113">
        <f>+[1]SKB4!A43</f>
        <v>0</v>
      </c>
      <c r="B41" s="113">
        <f>+[1]SKB4!B43</f>
        <v>0</v>
      </c>
      <c r="C41" s="113">
        <f>+[1]SKB4!C43</f>
        <v>0</v>
      </c>
      <c r="D41" s="113">
        <f>+[1]SKB4!D43</f>
        <v>0</v>
      </c>
      <c r="E41" s="113">
        <f>+[1]SKB4!E43</f>
        <v>0</v>
      </c>
      <c r="F41" s="113">
        <f>+[1]SKB4!F43</f>
        <v>0</v>
      </c>
      <c r="G41" s="113">
        <f>+[1]SKB4!G43</f>
        <v>0</v>
      </c>
      <c r="H41" s="113">
        <f>+[1]SKB4!H43</f>
        <v>0</v>
      </c>
      <c r="I41" s="113">
        <f>+[1]SKB4!I43</f>
        <v>0</v>
      </c>
      <c r="J41" s="113">
        <f>+[1]SKB4!J43</f>
        <v>0</v>
      </c>
      <c r="K41" s="113">
        <f>+[1]SKB4!K43</f>
        <v>0</v>
      </c>
      <c r="L41" s="113">
        <f>+[1]SKB4!L43</f>
        <v>0</v>
      </c>
      <c r="M41" s="113">
        <f>+[1]SKB4!M43</f>
        <v>0</v>
      </c>
      <c r="N41" s="113">
        <f>+[1]SKB4!N43</f>
        <v>0</v>
      </c>
      <c r="O41" s="113">
        <f>+[1]SKB4!O43</f>
        <v>0</v>
      </c>
      <c r="P41" s="113">
        <f>+[1]SKB4!P43</f>
        <v>0</v>
      </c>
      <c r="Q41" s="113">
        <f>+[1]SKB4!Q43</f>
        <v>0</v>
      </c>
      <c r="R41" s="113">
        <f>+[1]SKB4!R43</f>
        <v>0</v>
      </c>
      <c r="S41" s="113">
        <f>+[1]SKB4!S43</f>
        <v>0</v>
      </c>
      <c r="T41" s="113">
        <f>+[1]SKB4!T43</f>
        <v>0</v>
      </c>
      <c r="U41" s="113">
        <f>+[1]SKB4!U43</f>
        <v>0</v>
      </c>
      <c r="V41" s="113">
        <f>+[1]SKB4!V43</f>
        <v>0</v>
      </c>
      <c r="W41" s="113">
        <f>+[1]SKB4!W43</f>
        <v>0</v>
      </c>
      <c r="X41" s="113">
        <f>+[1]SKB4!X43</f>
        <v>0</v>
      </c>
      <c r="Y41" s="113">
        <f>+[1]SKB4!Y43</f>
        <v>0</v>
      </c>
      <c r="Z41" s="113">
        <f>+[1]SKB4!Z43</f>
        <v>0</v>
      </c>
      <c r="AA41" s="113">
        <f>+[1]SKB4!AA43</f>
        <v>0</v>
      </c>
      <c r="AB41" s="113">
        <f>+[1]SKB4!AB43</f>
        <v>0</v>
      </c>
      <c r="AC41" s="113">
        <f>+[1]SKB4!AC43</f>
        <v>0</v>
      </c>
      <c r="AD41" s="113">
        <f>+[1]SKB4!AD43</f>
        <v>0</v>
      </c>
      <c r="AE41" s="113">
        <f>+[1]SKB4!AE43</f>
        <v>0</v>
      </c>
      <c r="AF41" s="113">
        <f>+[1]SKB4!AF43</f>
        <v>0</v>
      </c>
      <c r="AG41" s="113">
        <f>+[1]SKB4!AG43</f>
        <v>0</v>
      </c>
      <c r="AH41" s="113">
        <f>+[1]SKB4!AH43</f>
        <v>0</v>
      </c>
      <c r="AI41" s="113">
        <f>+[1]SKB4!AI43</f>
        <v>0</v>
      </c>
      <c r="AJ41" s="113">
        <f>+[1]SKB4!AJ43</f>
        <v>0</v>
      </c>
    </row>
    <row r="42" spans="1:36" s="89" customFormat="1">
      <c r="A42" s="113">
        <f>+[1]SKB4!A44</f>
        <v>0</v>
      </c>
      <c r="B42" s="113">
        <f>+[1]SKB4!B44</f>
        <v>0</v>
      </c>
      <c r="C42" s="113">
        <f>+[1]SKB4!C44</f>
        <v>0</v>
      </c>
      <c r="D42" s="113">
        <f>+[1]SKB4!D44</f>
        <v>0</v>
      </c>
      <c r="E42" s="113">
        <f>+[1]SKB4!E44</f>
        <v>0</v>
      </c>
      <c r="F42" s="113">
        <f>+[1]SKB4!F44</f>
        <v>0</v>
      </c>
      <c r="G42" s="113">
        <f>+[1]SKB4!G44</f>
        <v>0</v>
      </c>
      <c r="H42" s="113">
        <f>+[1]SKB4!H44</f>
        <v>0</v>
      </c>
      <c r="I42" s="113">
        <f>+[1]SKB4!I44</f>
        <v>0</v>
      </c>
      <c r="J42" s="113">
        <f>+[1]SKB4!J44</f>
        <v>0</v>
      </c>
      <c r="K42" s="113">
        <f>+[1]SKB4!K44</f>
        <v>0</v>
      </c>
      <c r="L42" s="113">
        <f>+[1]SKB4!L44</f>
        <v>0</v>
      </c>
      <c r="M42" s="113">
        <f>+[1]SKB4!M44</f>
        <v>0</v>
      </c>
      <c r="N42" s="113">
        <f>+[1]SKB4!N44</f>
        <v>0</v>
      </c>
      <c r="O42" s="113">
        <f>+[1]SKB4!O44</f>
        <v>0</v>
      </c>
      <c r="P42" s="113">
        <f>+[1]SKB4!P44</f>
        <v>0</v>
      </c>
      <c r="Q42" s="113">
        <f>+[1]SKB4!Q44</f>
        <v>0</v>
      </c>
      <c r="R42" s="113">
        <f>+[1]SKB4!R44</f>
        <v>0</v>
      </c>
      <c r="S42" s="113">
        <f>+[1]SKB4!S44</f>
        <v>0</v>
      </c>
      <c r="T42" s="113">
        <f>+[1]SKB4!T44</f>
        <v>0</v>
      </c>
      <c r="U42" s="113">
        <f>+[1]SKB4!U44</f>
        <v>0</v>
      </c>
      <c r="V42" s="113">
        <f>+[1]SKB4!V44</f>
        <v>0</v>
      </c>
      <c r="W42" s="113">
        <f>+[1]SKB4!W44</f>
        <v>0</v>
      </c>
      <c r="X42" s="113">
        <f>+[1]SKB4!X44</f>
        <v>0</v>
      </c>
      <c r="Y42" s="113">
        <f>+[1]SKB4!Y44</f>
        <v>0</v>
      </c>
      <c r="Z42" s="113">
        <f>+[1]SKB4!Z44</f>
        <v>0</v>
      </c>
      <c r="AA42" s="113">
        <f>+[1]SKB4!AA44</f>
        <v>0</v>
      </c>
      <c r="AB42" s="113">
        <f>+[1]SKB4!AB44</f>
        <v>0</v>
      </c>
      <c r="AC42" s="113">
        <f>+[1]SKB4!AC44</f>
        <v>0</v>
      </c>
      <c r="AD42" s="113">
        <f>+[1]SKB4!AD44</f>
        <v>0</v>
      </c>
      <c r="AE42" s="113">
        <f>+[1]SKB4!AE44</f>
        <v>0</v>
      </c>
      <c r="AF42" s="113">
        <f>+[1]SKB4!AF44</f>
        <v>0</v>
      </c>
      <c r="AG42" s="113">
        <f>+[1]SKB4!AG44</f>
        <v>0</v>
      </c>
      <c r="AH42" s="113">
        <f>+[1]SKB4!AH44</f>
        <v>0</v>
      </c>
      <c r="AI42" s="113">
        <f>+[1]SKB4!AI44</f>
        <v>0</v>
      </c>
      <c r="AJ42" s="113">
        <f>+[1]SKB4!AJ44</f>
        <v>0</v>
      </c>
    </row>
    <row r="43" spans="1:36" s="89" customFormat="1">
      <c r="A43" s="113">
        <f>+[1]SKB4!A45</f>
        <v>0</v>
      </c>
      <c r="B43" s="113">
        <f>+[1]SKB4!B45</f>
        <v>0</v>
      </c>
      <c r="C43" s="113">
        <f>+[1]SKB4!C45</f>
        <v>0</v>
      </c>
      <c r="D43" s="113">
        <f>+[1]SKB4!D45</f>
        <v>0</v>
      </c>
      <c r="E43" s="113">
        <f>+[1]SKB4!E45</f>
        <v>0</v>
      </c>
      <c r="F43" s="113">
        <f>+[1]SKB4!F45</f>
        <v>0</v>
      </c>
      <c r="G43" s="113">
        <f>+[1]SKB4!G45</f>
        <v>0</v>
      </c>
      <c r="H43" s="113">
        <f>+[1]SKB4!H45</f>
        <v>0</v>
      </c>
      <c r="I43" s="113">
        <f>+[1]SKB4!I45</f>
        <v>0</v>
      </c>
      <c r="J43" s="113">
        <f>+[1]SKB4!J45</f>
        <v>0</v>
      </c>
      <c r="K43" s="113">
        <f>+[1]SKB4!K45</f>
        <v>0</v>
      </c>
      <c r="L43" s="113">
        <f>+[1]SKB4!L45</f>
        <v>0</v>
      </c>
      <c r="M43" s="113">
        <f>+[1]SKB4!M45</f>
        <v>0</v>
      </c>
      <c r="N43" s="113">
        <f>+[1]SKB4!N45</f>
        <v>0</v>
      </c>
      <c r="O43" s="113">
        <f>+[1]SKB4!O45</f>
        <v>0</v>
      </c>
      <c r="P43" s="113">
        <f>+[1]SKB4!P45</f>
        <v>0</v>
      </c>
      <c r="Q43" s="113">
        <f>+[1]SKB4!Q45</f>
        <v>0</v>
      </c>
      <c r="R43" s="113">
        <f>+[1]SKB4!R45</f>
        <v>0</v>
      </c>
      <c r="S43" s="113">
        <f>+[1]SKB4!S45</f>
        <v>0</v>
      </c>
      <c r="T43" s="113">
        <f>+[1]SKB4!T45</f>
        <v>0</v>
      </c>
      <c r="U43" s="113">
        <f>+[1]SKB4!U45</f>
        <v>0</v>
      </c>
      <c r="V43" s="113">
        <f>+[1]SKB4!V45</f>
        <v>0</v>
      </c>
      <c r="W43" s="113">
        <f>+[1]SKB4!W45</f>
        <v>0</v>
      </c>
      <c r="X43" s="113">
        <f>+[1]SKB4!X45</f>
        <v>0</v>
      </c>
      <c r="Y43" s="113">
        <f>+[1]SKB4!Y45</f>
        <v>0</v>
      </c>
      <c r="Z43" s="113">
        <f>+[1]SKB4!Z45</f>
        <v>0</v>
      </c>
      <c r="AA43" s="113">
        <f>+[1]SKB4!AA45</f>
        <v>0</v>
      </c>
      <c r="AB43" s="113">
        <f>+[1]SKB4!AB45</f>
        <v>0</v>
      </c>
      <c r="AC43" s="113">
        <f>+[1]SKB4!AC45</f>
        <v>0</v>
      </c>
      <c r="AD43" s="113">
        <f>+[1]SKB4!AD45</f>
        <v>0</v>
      </c>
      <c r="AE43" s="113">
        <f>+[1]SKB4!AE45</f>
        <v>0</v>
      </c>
      <c r="AF43" s="113">
        <f>+[1]SKB4!AF45</f>
        <v>0</v>
      </c>
      <c r="AG43" s="113">
        <f>+[1]SKB4!AG45</f>
        <v>0</v>
      </c>
      <c r="AH43" s="113">
        <f>+[1]SKB4!AH45</f>
        <v>0</v>
      </c>
      <c r="AI43" s="113">
        <f>+[1]SKB4!AI45</f>
        <v>0</v>
      </c>
      <c r="AJ43" s="113">
        <f>+[1]SKB4!AJ45</f>
        <v>0</v>
      </c>
    </row>
    <row r="44" spans="1:36">
      <c r="A44" s="113">
        <f>+[1]SKB4!A46</f>
        <v>0</v>
      </c>
      <c r="B44" s="113">
        <f>+[1]SKB4!B46</f>
        <v>0</v>
      </c>
      <c r="C44" s="113">
        <f>+[1]SKB4!C46</f>
        <v>0</v>
      </c>
      <c r="D44" s="113">
        <f>+[1]SKB4!D46</f>
        <v>0</v>
      </c>
      <c r="E44" s="113">
        <f>+[1]SKB4!E46</f>
        <v>0</v>
      </c>
      <c r="F44" s="113">
        <f>+[1]SKB4!F46</f>
        <v>0</v>
      </c>
      <c r="G44" s="113">
        <f>+[1]SKB4!G46</f>
        <v>0</v>
      </c>
      <c r="H44" s="113">
        <f>+[1]SKB4!H46</f>
        <v>0</v>
      </c>
      <c r="I44" s="113">
        <f>+[1]SKB4!I46</f>
        <v>0</v>
      </c>
      <c r="J44" s="113">
        <f>+[1]SKB4!J46</f>
        <v>0</v>
      </c>
      <c r="K44" s="113">
        <f>+[1]SKB4!K46</f>
        <v>0</v>
      </c>
      <c r="L44" s="113">
        <f>+[1]SKB4!L46</f>
        <v>0</v>
      </c>
      <c r="M44" s="113">
        <f>+[1]SKB4!M46</f>
        <v>0</v>
      </c>
      <c r="N44" s="113">
        <f>+[1]SKB4!N46</f>
        <v>0</v>
      </c>
      <c r="O44" s="113">
        <f>+[1]SKB4!O46</f>
        <v>0</v>
      </c>
      <c r="P44" s="113">
        <f>+[1]SKB4!P46</f>
        <v>0</v>
      </c>
      <c r="Q44" s="113">
        <f>+[1]SKB4!Q46</f>
        <v>0</v>
      </c>
      <c r="R44" s="113">
        <f>+[1]SKB4!R46</f>
        <v>0</v>
      </c>
      <c r="S44" s="113">
        <f>+[1]SKB4!S46</f>
        <v>0</v>
      </c>
      <c r="T44" s="113">
        <f>+[1]SKB4!T46</f>
        <v>0</v>
      </c>
      <c r="U44" s="113">
        <f>+[1]SKB4!U46</f>
        <v>0</v>
      </c>
      <c r="V44" s="113">
        <f>+[1]SKB4!V46</f>
        <v>0</v>
      </c>
      <c r="W44" s="113">
        <f>+[1]SKB4!W46</f>
        <v>0</v>
      </c>
      <c r="X44" s="113">
        <f>+[1]SKB4!X46</f>
        <v>0</v>
      </c>
      <c r="Y44" s="113">
        <f>+[1]SKB4!Y46</f>
        <v>0</v>
      </c>
      <c r="Z44" s="113">
        <f>+[1]SKB4!Z46</f>
        <v>0</v>
      </c>
      <c r="AA44" s="113">
        <f>+[1]SKB4!AA46</f>
        <v>0</v>
      </c>
      <c r="AB44" s="113">
        <f>+[1]SKB4!AB46</f>
        <v>0</v>
      </c>
      <c r="AC44" s="113">
        <f>+[1]SKB4!AC46</f>
        <v>0</v>
      </c>
      <c r="AD44" s="113">
        <f>+[1]SKB4!AD46</f>
        <v>0</v>
      </c>
      <c r="AE44" s="113">
        <f>+[1]SKB4!AE46</f>
        <v>0</v>
      </c>
      <c r="AF44" s="113">
        <f>+[1]SKB4!AF46</f>
        <v>0</v>
      </c>
      <c r="AG44" s="113">
        <f>+[1]SKB4!AG46</f>
        <v>0</v>
      </c>
      <c r="AH44" s="113">
        <f>+[1]SKB4!AH46</f>
        <v>0</v>
      </c>
      <c r="AI44" s="113">
        <f>+[1]SKB4!AI46</f>
        <v>0</v>
      </c>
      <c r="AJ44" s="113">
        <f>+[1]SKB4!AJ46</f>
        <v>0</v>
      </c>
    </row>
    <row r="45" spans="1:36">
      <c r="A45" s="113">
        <f>+[1]SKB4!A47</f>
        <v>0</v>
      </c>
      <c r="B45" s="113">
        <f>+[1]SKB4!B47</f>
        <v>0</v>
      </c>
      <c r="C45" s="113">
        <f>+[1]SKB4!C47</f>
        <v>0</v>
      </c>
      <c r="D45" s="113">
        <f>+[1]SKB4!D47</f>
        <v>0</v>
      </c>
      <c r="E45" s="113">
        <f>+[1]SKB4!E47</f>
        <v>0</v>
      </c>
      <c r="F45" s="113">
        <f>+[1]SKB4!F47</f>
        <v>0</v>
      </c>
      <c r="G45" s="113">
        <f>+[1]SKB4!G47</f>
        <v>0</v>
      </c>
      <c r="H45" s="113">
        <f>+[1]SKB4!H47</f>
        <v>0</v>
      </c>
      <c r="I45" s="113">
        <f>+[1]SKB4!I47</f>
        <v>0</v>
      </c>
      <c r="J45" s="113">
        <f>+[1]SKB4!J47</f>
        <v>0</v>
      </c>
      <c r="K45" s="113">
        <f>+[1]SKB4!K47</f>
        <v>0</v>
      </c>
      <c r="L45" s="113">
        <f>+[1]SKB4!L47</f>
        <v>0</v>
      </c>
      <c r="M45" s="113">
        <f>+[1]SKB4!M47</f>
        <v>0</v>
      </c>
      <c r="N45" s="113">
        <f>+[1]SKB4!N47</f>
        <v>0</v>
      </c>
      <c r="O45" s="113">
        <f>+[1]SKB4!O47</f>
        <v>0</v>
      </c>
      <c r="P45" s="113">
        <f>+[1]SKB4!P47</f>
        <v>0</v>
      </c>
      <c r="Q45" s="113">
        <f>+[1]SKB4!Q47</f>
        <v>0</v>
      </c>
      <c r="R45" s="113">
        <f>+[1]SKB4!R47</f>
        <v>0</v>
      </c>
      <c r="S45" s="113">
        <f>+[1]SKB4!S47</f>
        <v>0</v>
      </c>
      <c r="T45" s="113">
        <f>+[1]SKB4!T47</f>
        <v>0</v>
      </c>
      <c r="U45" s="113">
        <f>+[1]SKB4!U47</f>
        <v>0</v>
      </c>
      <c r="V45" s="113">
        <f>+[1]SKB4!V47</f>
        <v>0</v>
      </c>
      <c r="W45" s="113">
        <f>+[1]SKB4!W47</f>
        <v>0</v>
      </c>
      <c r="X45" s="113">
        <f>+[1]SKB4!X47</f>
        <v>0</v>
      </c>
      <c r="Y45" s="113">
        <f>+[1]SKB4!Y47</f>
        <v>0</v>
      </c>
      <c r="Z45" s="113">
        <f>+[1]SKB4!Z47</f>
        <v>0</v>
      </c>
      <c r="AA45" s="113">
        <f>+[1]SKB4!AA47</f>
        <v>0</v>
      </c>
      <c r="AB45" s="113">
        <f>+[1]SKB4!AB47</f>
        <v>0</v>
      </c>
      <c r="AC45" s="113">
        <f>+[1]SKB4!AC47</f>
        <v>0</v>
      </c>
      <c r="AD45" s="113">
        <f>+[1]SKB4!AD47</f>
        <v>0</v>
      </c>
      <c r="AE45" s="113">
        <f>+[1]SKB4!AE47</f>
        <v>0</v>
      </c>
      <c r="AF45" s="113">
        <f>+[1]SKB4!AF47</f>
        <v>0</v>
      </c>
      <c r="AG45" s="113">
        <f>+[1]SKB4!AG47</f>
        <v>0</v>
      </c>
      <c r="AH45" s="113">
        <f>+[1]SKB4!AH47</f>
        <v>0</v>
      </c>
      <c r="AI45" s="113">
        <f>+[1]SKB4!AI47</f>
        <v>0</v>
      </c>
      <c r="AJ45" s="113">
        <f>+[1]SKB4!AJ47</f>
        <v>0</v>
      </c>
    </row>
    <row r="46" spans="1:36">
      <c r="A46" s="113">
        <f>+[1]SKB4!A48</f>
        <v>0</v>
      </c>
      <c r="B46" s="113">
        <f>+[1]SKB4!B48</f>
        <v>0</v>
      </c>
      <c r="C46" s="113">
        <f>+[1]SKB4!C48</f>
        <v>0</v>
      </c>
      <c r="D46" s="113">
        <f>+[1]SKB4!D48</f>
        <v>0</v>
      </c>
      <c r="E46" s="113">
        <f>+[1]SKB4!E48</f>
        <v>0</v>
      </c>
      <c r="F46" s="113">
        <f>+[1]SKB4!F48</f>
        <v>0</v>
      </c>
      <c r="G46" s="113">
        <f>+[1]SKB4!G48</f>
        <v>0</v>
      </c>
      <c r="H46" s="113">
        <f>+[1]SKB4!H48</f>
        <v>0</v>
      </c>
      <c r="I46" s="113">
        <f>+[1]SKB4!I48</f>
        <v>0</v>
      </c>
      <c r="J46" s="113">
        <f>+[1]SKB4!J48</f>
        <v>0</v>
      </c>
      <c r="K46" s="113">
        <f>+[1]SKB4!K48</f>
        <v>0</v>
      </c>
      <c r="L46" s="113">
        <f>+[1]SKB4!L48</f>
        <v>0</v>
      </c>
      <c r="M46" s="113">
        <f>+[1]SKB4!M48</f>
        <v>0</v>
      </c>
      <c r="N46" s="113">
        <f>+[1]SKB4!N48</f>
        <v>0</v>
      </c>
      <c r="O46" s="113">
        <f>+[1]SKB4!O48</f>
        <v>0</v>
      </c>
      <c r="P46" s="113">
        <f>+[1]SKB4!P48</f>
        <v>0</v>
      </c>
      <c r="Q46" s="113">
        <f>+[1]SKB4!Q48</f>
        <v>0</v>
      </c>
      <c r="R46" s="113">
        <f>+[1]SKB4!R48</f>
        <v>0</v>
      </c>
      <c r="S46" s="113">
        <f>+[1]SKB4!S48</f>
        <v>0</v>
      </c>
      <c r="T46" s="113">
        <f>+[1]SKB4!T48</f>
        <v>0</v>
      </c>
      <c r="U46" s="113">
        <f>+[1]SKB4!U48</f>
        <v>0</v>
      </c>
      <c r="V46" s="113">
        <f>+[1]SKB4!V48</f>
        <v>0</v>
      </c>
      <c r="W46" s="113">
        <f>+[1]SKB4!W48</f>
        <v>0</v>
      </c>
      <c r="X46" s="113">
        <f>+[1]SKB4!X48</f>
        <v>0</v>
      </c>
      <c r="Y46" s="113">
        <f>+[1]SKB4!Y48</f>
        <v>0</v>
      </c>
      <c r="Z46" s="113">
        <f>+[1]SKB4!Z48</f>
        <v>0</v>
      </c>
      <c r="AA46" s="113">
        <f>+[1]SKB4!AA48</f>
        <v>0</v>
      </c>
      <c r="AB46" s="113">
        <f>+[1]SKB4!AB48</f>
        <v>0</v>
      </c>
      <c r="AC46" s="113">
        <f>+[1]SKB4!AC48</f>
        <v>0</v>
      </c>
      <c r="AD46" s="113">
        <f>+[1]SKB4!AD48</f>
        <v>0</v>
      </c>
      <c r="AE46" s="113">
        <f>+[1]SKB4!AE48</f>
        <v>0</v>
      </c>
      <c r="AF46" s="113">
        <f>+[1]SKB4!AF48</f>
        <v>0</v>
      </c>
      <c r="AG46" s="113">
        <f>+[1]SKB4!AG48</f>
        <v>0</v>
      </c>
      <c r="AH46" s="113">
        <f>+[1]SKB4!AH48</f>
        <v>0</v>
      </c>
      <c r="AI46" s="113">
        <f>+[1]SKB4!AI48</f>
        <v>0</v>
      </c>
      <c r="AJ46" s="113">
        <f>+[1]SKB4!AJ48</f>
        <v>0</v>
      </c>
    </row>
    <row r="47" spans="1:36">
      <c r="A47" s="113">
        <f>+[1]SKB4!A49</f>
        <v>0</v>
      </c>
      <c r="B47" s="113">
        <f>+[1]SKB4!B49</f>
        <v>0</v>
      </c>
      <c r="C47" s="113">
        <f>+[1]SKB4!C49</f>
        <v>0</v>
      </c>
      <c r="D47" s="113">
        <f>+[1]SKB4!D49</f>
        <v>0</v>
      </c>
      <c r="E47" s="113">
        <f>+[1]SKB4!E49</f>
        <v>0</v>
      </c>
      <c r="F47" s="113">
        <f>+[1]SKB4!F49</f>
        <v>0</v>
      </c>
      <c r="G47" s="113">
        <f>+[1]SKB4!G49</f>
        <v>0</v>
      </c>
      <c r="H47" s="113">
        <f>+[1]SKB4!H49</f>
        <v>0</v>
      </c>
      <c r="I47" s="113">
        <f>+[1]SKB4!I49</f>
        <v>0</v>
      </c>
      <c r="J47" s="113">
        <f>+[1]SKB4!J49</f>
        <v>0</v>
      </c>
      <c r="K47" s="113">
        <f>+[1]SKB4!K49</f>
        <v>0</v>
      </c>
      <c r="L47" s="113">
        <f>+[1]SKB4!L49</f>
        <v>0</v>
      </c>
      <c r="M47" s="113">
        <f>+[1]SKB4!M49</f>
        <v>0</v>
      </c>
      <c r="N47" s="113">
        <f>+[1]SKB4!N49</f>
        <v>0</v>
      </c>
      <c r="O47" s="113">
        <f>+[1]SKB4!O49</f>
        <v>0</v>
      </c>
      <c r="P47" s="113">
        <f>+[1]SKB4!P49</f>
        <v>0</v>
      </c>
      <c r="Q47" s="113">
        <f>+[1]SKB4!Q49</f>
        <v>0</v>
      </c>
      <c r="R47" s="113">
        <f>+[1]SKB4!R49</f>
        <v>0</v>
      </c>
      <c r="S47" s="113">
        <f>+[1]SKB4!S49</f>
        <v>0</v>
      </c>
      <c r="T47" s="113">
        <f>+[1]SKB4!T49</f>
        <v>0</v>
      </c>
      <c r="U47" s="113">
        <f>+[1]SKB4!U49</f>
        <v>0</v>
      </c>
      <c r="V47" s="113">
        <f>+[1]SKB4!V49</f>
        <v>0</v>
      </c>
      <c r="W47" s="113">
        <f>+[1]SKB4!W49</f>
        <v>0</v>
      </c>
      <c r="X47" s="113">
        <f>+[1]SKB4!X49</f>
        <v>0</v>
      </c>
      <c r="Y47" s="113">
        <f>+[1]SKB4!Y49</f>
        <v>0</v>
      </c>
      <c r="Z47" s="113">
        <f>+[1]SKB4!Z49</f>
        <v>0</v>
      </c>
      <c r="AA47" s="113">
        <f>+[1]SKB4!AA49</f>
        <v>0</v>
      </c>
      <c r="AB47" s="113">
        <f>+[1]SKB4!AB49</f>
        <v>0</v>
      </c>
      <c r="AC47" s="113">
        <f>+[1]SKB4!AC49</f>
        <v>0</v>
      </c>
      <c r="AD47" s="113">
        <f>+[1]SKB4!AD49</f>
        <v>0</v>
      </c>
      <c r="AE47" s="113">
        <f>+[1]SKB4!AE49</f>
        <v>0</v>
      </c>
      <c r="AF47" s="113">
        <f>+[1]SKB4!AF49</f>
        <v>0</v>
      </c>
      <c r="AG47" s="113">
        <f>+[1]SKB4!AG49</f>
        <v>0</v>
      </c>
      <c r="AH47" s="113">
        <f>+[1]SKB4!AH49</f>
        <v>0</v>
      </c>
      <c r="AI47" s="113">
        <f>+[1]SKB4!AI49</f>
        <v>0</v>
      </c>
      <c r="AJ47" s="113">
        <f>+[1]SKB4!AJ49</f>
        <v>0</v>
      </c>
    </row>
    <row r="48" spans="1:36">
      <c r="A48" s="113">
        <f>+[1]SKB4!A50</f>
        <v>0</v>
      </c>
      <c r="B48" s="113">
        <f>+[1]SKB4!B50</f>
        <v>0</v>
      </c>
      <c r="C48" s="113">
        <f>+[1]SKB4!C50</f>
        <v>0</v>
      </c>
      <c r="D48" s="113">
        <f>+[1]SKB4!D50</f>
        <v>0</v>
      </c>
      <c r="E48" s="113">
        <f>+[1]SKB4!E50</f>
        <v>0</v>
      </c>
      <c r="F48" s="113">
        <f>+[1]SKB4!F50</f>
        <v>0</v>
      </c>
      <c r="G48" s="113">
        <f>+[1]SKB4!G50</f>
        <v>0</v>
      </c>
      <c r="H48" s="113">
        <f>+[1]SKB4!H50</f>
        <v>0</v>
      </c>
      <c r="I48" s="113">
        <f>+[1]SKB4!I50</f>
        <v>0</v>
      </c>
      <c r="J48" s="113">
        <f>+[1]SKB4!J50</f>
        <v>0</v>
      </c>
      <c r="K48" s="113">
        <f>+[1]SKB4!K50</f>
        <v>0</v>
      </c>
      <c r="L48" s="113">
        <f>+[1]SKB4!L50</f>
        <v>0</v>
      </c>
      <c r="M48" s="113">
        <f>+[1]SKB4!M50</f>
        <v>0</v>
      </c>
      <c r="N48" s="113">
        <f>+[1]SKB4!N50</f>
        <v>0</v>
      </c>
      <c r="O48" s="113">
        <f>+[1]SKB4!O50</f>
        <v>0</v>
      </c>
      <c r="P48" s="113">
        <f>+[1]SKB4!P50</f>
        <v>0</v>
      </c>
      <c r="Q48" s="113">
        <f>+[1]SKB4!Q50</f>
        <v>0</v>
      </c>
      <c r="R48" s="113">
        <f>+[1]SKB4!R50</f>
        <v>0</v>
      </c>
      <c r="S48" s="113">
        <f>+[1]SKB4!S50</f>
        <v>0</v>
      </c>
      <c r="T48" s="113">
        <f>+[1]SKB4!T50</f>
        <v>0</v>
      </c>
      <c r="U48" s="113">
        <f>+[1]SKB4!U50</f>
        <v>0</v>
      </c>
      <c r="V48" s="113">
        <f>+[1]SKB4!V50</f>
        <v>0</v>
      </c>
      <c r="W48" s="113">
        <f>+[1]SKB4!W50</f>
        <v>0</v>
      </c>
      <c r="X48" s="113">
        <f>+[1]SKB4!X50</f>
        <v>0</v>
      </c>
      <c r="Y48" s="113">
        <f>+[1]SKB4!Y50</f>
        <v>0</v>
      </c>
      <c r="Z48" s="113">
        <f>+[1]SKB4!Z50</f>
        <v>0</v>
      </c>
      <c r="AA48" s="113">
        <f>+[1]SKB4!AA50</f>
        <v>0</v>
      </c>
      <c r="AB48" s="113">
        <f>+[1]SKB4!AB50</f>
        <v>0</v>
      </c>
      <c r="AC48" s="113">
        <f>+[1]SKB4!AC50</f>
        <v>0</v>
      </c>
      <c r="AD48" s="113">
        <f>+[1]SKB4!AD50</f>
        <v>0</v>
      </c>
      <c r="AE48" s="113">
        <f>+[1]SKB4!AE50</f>
        <v>0</v>
      </c>
      <c r="AF48" s="113">
        <f>+[1]SKB4!AF50</f>
        <v>0</v>
      </c>
      <c r="AG48" s="113">
        <f>+[1]SKB4!AG50</f>
        <v>0</v>
      </c>
      <c r="AH48" s="113">
        <f>+[1]SKB4!AH50</f>
        <v>0</v>
      </c>
      <c r="AI48" s="113">
        <f>+[1]SKB4!AI50</f>
        <v>0</v>
      </c>
      <c r="AJ48" s="113">
        <f>+[1]SKB4!AJ50</f>
        <v>0</v>
      </c>
    </row>
    <row r="49" spans="1:36">
      <c r="A49" s="113">
        <f>+[1]SKB4!A51</f>
        <v>0</v>
      </c>
      <c r="B49" s="113">
        <f>+[1]SKB4!B51</f>
        <v>0</v>
      </c>
      <c r="C49" s="113">
        <f>+[1]SKB4!C51</f>
        <v>0</v>
      </c>
      <c r="D49" s="113">
        <f>+[1]SKB4!D51</f>
        <v>0</v>
      </c>
      <c r="E49" s="113">
        <f>+[1]SKB4!E51</f>
        <v>0</v>
      </c>
      <c r="F49" s="113">
        <f>+[1]SKB4!F51</f>
        <v>0</v>
      </c>
      <c r="G49" s="113">
        <f>+[1]SKB4!G51</f>
        <v>0</v>
      </c>
      <c r="H49" s="113">
        <f>+[1]SKB4!H51</f>
        <v>0</v>
      </c>
      <c r="I49" s="113">
        <f>+[1]SKB4!I51</f>
        <v>0</v>
      </c>
      <c r="J49" s="113">
        <f>+[1]SKB4!J51</f>
        <v>0</v>
      </c>
      <c r="K49" s="113">
        <f>+[1]SKB4!K51</f>
        <v>0</v>
      </c>
      <c r="L49" s="113">
        <f>+[1]SKB4!L51</f>
        <v>0</v>
      </c>
      <c r="M49" s="113">
        <f>+[1]SKB4!M51</f>
        <v>0</v>
      </c>
      <c r="N49" s="113">
        <f>+[1]SKB4!N51</f>
        <v>0</v>
      </c>
      <c r="O49" s="113">
        <f>+[1]SKB4!O51</f>
        <v>0</v>
      </c>
      <c r="P49" s="113">
        <f>+[1]SKB4!P51</f>
        <v>0</v>
      </c>
      <c r="Q49" s="113">
        <f>+[1]SKB4!Q51</f>
        <v>0</v>
      </c>
      <c r="R49" s="113">
        <f>+[1]SKB4!R51</f>
        <v>0</v>
      </c>
      <c r="S49" s="113">
        <f>+[1]SKB4!S51</f>
        <v>0</v>
      </c>
      <c r="T49" s="113">
        <f>+[1]SKB4!T51</f>
        <v>0</v>
      </c>
      <c r="U49" s="113">
        <f>+[1]SKB4!U51</f>
        <v>0</v>
      </c>
      <c r="V49" s="113">
        <f>+[1]SKB4!V51</f>
        <v>0</v>
      </c>
      <c r="W49" s="113">
        <f>+[1]SKB4!W51</f>
        <v>0</v>
      </c>
      <c r="X49" s="113">
        <f>+[1]SKB4!X51</f>
        <v>0</v>
      </c>
      <c r="Y49" s="113">
        <f>+[1]SKB4!Y51</f>
        <v>0</v>
      </c>
      <c r="Z49" s="113">
        <f>+[1]SKB4!Z51</f>
        <v>0</v>
      </c>
      <c r="AA49" s="113">
        <f>+[1]SKB4!AA51</f>
        <v>0</v>
      </c>
      <c r="AB49" s="113">
        <f>+[1]SKB4!AB51</f>
        <v>0</v>
      </c>
      <c r="AC49" s="113">
        <f>+[1]SKB4!AC51</f>
        <v>0</v>
      </c>
      <c r="AD49" s="113">
        <f>+[1]SKB4!AD51</f>
        <v>0</v>
      </c>
      <c r="AE49" s="113">
        <f>+[1]SKB4!AE51</f>
        <v>0</v>
      </c>
      <c r="AF49" s="113">
        <f>+[1]SKB4!AF51</f>
        <v>0</v>
      </c>
      <c r="AG49" s="113">
        <f>+[1]SKB4!AG51</f>
        <v>0</v>
      </c>
      <c r="AH49" s="113">
        <f>+[1]SKB4!AH51</f>
        <v>0</v>
      </c>
      <c r="AI49" s="113">
        <f>+[1]SKB4!AI51</f>
        <v>0</v>
      </c>
      <c r="AJ49" s="113">
        <f>+[1]SKB4!AJ51</f>
        <v>0</v>
      </c>
    </row>
    <row r="50" spans="1:36">
      <c r="A50" s="113">
        <f>+[1]SKB4!A52</f>
        <v>0</v>
      </c>
      <c r="B50" s="113">
        <f>+[1]SKB4!B52</f>
        <v>0</v>
      </c>
      <c r="C50" s="113">
        <f>+[1]SKB4!C52</f>
        <v>0</v>
      </c>
      <c r="D50" s="113">
        <f>+[1]SKB4!D52</f>
        <v>0</v>
      </c>
      <c r="E50" s="113">
        <f>+[1]SKB4!E52</f>
        <v>0</v>
      </c>
      <c r="F50" s="113">
        <f>+[1]SKB4!F52</f>
        <v>0</v>
      </c>
      <c r="G50" s="113">
        <f>+[1]SKB4!G52</f>
        <v>0</v>
      </c>
      <c r="H50" s="113">
        <f>+[1]SKB4!H52</f>
        <v>0</v>
      </c>
      <c r="I50" s="113">
        <f>+[1]SKB4!I52</f>
        <v>0</v>
      </c>
      <c r="J50" s="113">
        <f>+[1]SKB4!J52</f>
        <v>0</v>
      </c>
      <c r="K50" s="113">
        <f>+[1]SKB4!K52</f>
        <v>0</v>
      </c>
      <c r="L50" s="113">
        <f>+[1]SKB4!L52</f>
        <v>0</v>
      </c>
      <c r="M50" s="113">
        <f>+[1]SKB4!M52</f>
        <v>0</v>
      </c>
      <c r="N50" s="113">
        <f>+[1]SKB4!N52</f>
        <v>0</v>
      </c>
      <c r="O50" s="113">
        <f>+[1]SKB4!O52</f>
        <v>0</v>
      </c>
      <c r="P50" s="113">
        <f>+[1]SKB4!P52</f>
        <v>0</v>
      </c>
      <c r="Q50" s="113">
        <f>+[1]SKB4!Q52</f>
        <v>0</v>
      </c>
      <c r="R50" s="113">
        <f>+[1]SKB4!R52</f>
        <v>0</v>
      </c>
      <c r="S50" s="113">
        <f>+[1]SKB4!S52</f>
        <v>0</v>
      </c>
      <c r="T50" s="113">
        <f>+[1]SKB4!T52</f>
        <v>0</v>
      </c>
      <c r="U50" s="113">
        <f>+[1]SKB4!U52</f>
        <v>0</v>
      </c>
      <c r="V50" s="113">
        <f>+[1]SKB4!V52</f>
        <v>0</v>
      </c>
      <c r="W50" s="113">
        <f>+[1]SKB4!W52</f>
        <v>0</v>
      </c>
      <c r="X50" s="113">
        <f>+[1]SKB4!X52</f>
        <v>0</v>
      </c>
      <c r="Y50" s="113">
        <f>+[1]SKB4!Y52</f>
        <v>0</v>
      </c>
      <c r="Z50" s="113">
        <f>+[1]SKB4!Z52</f>
        <v>0</v>
      </c>
      <c r="AA50" s="113">
        <f>+[1]SKB4!AA52</f>
        <v>0</v>
      </c>
      <c r="AB50" s="113">
        <f>+[1]SKB4!AB52</f>
        <v>0</v>
      </c>
      <c r="AC50" s="113">
        <f>+[1]SKB4!AC52</f>
        <v>0</v>
      </c>
      <c r="AD50" s="113">
        <f>+[1]SKB4!AD52</f>
        <v>0</v>
      </c>
      <c r="AE50" s="113">
        <f>+[1]SKB4!AE52</f>
        <v>0</v>
      </c>
      <c r="AF50" s="113">
        <f>+[1]SKB4!AF52</f>
        <v>0</v>
      </c>
      <c r="AG50" s="113">
        <f>+[1]SKB4!AG52</f>
        <v>0</v>
      </c>
      <c r="AH50" s="113">
        <f>+[1]SKB4!AH52</f>
        <v>0</v>
      </c>
      <c r="AI50" s="113">
        <f>+[1]SKB4!AI52</f>
        <v>0</v>
      </c>
      <c r="AJ50" s="113">
        <f>+[1]SKB4!AJ52</f>
        <v>0</v>
      </c>
    </row>
    <row r="51" spans="1:36">
      <c r="A51" s="113">
        <f>+[1]SKB4!A53</f>
        <v>0</v>
      </c>
      <c r="B51" s="113">
        <f>+[1]SKB4!B53</f>
        <v>0</v>
      </c>
      <c r="C51" s="113">
        <f>+[1]SKB4!C53</f>
        <v>0</v>
      </c>
      <c r="D51" s="113">
        <f>+[1]SKB4!D53</f>
        <v>0</v>
      </c>
      <c r="E51" s="113">
        <f>+[1]SKB4!E53</f>
        <v>0</v>
      </c>
      <c r="F51" s="113">
        <f>+[1]SKB4!F53</f>
        <v>0</v>
      </c>
      <c r="G51" s="113">
        <f>+[1]SKB4!G53</f>
        <v>0</v>
      </c>
      <c r="H51" s="113">
        <f>+[1]SKB4!H53</f>
        <v>0</v>
      </c>
      <c r="I51" s="113">
        <f>+[1]SKB4!I53</f>
        <v>0</v>
      </c>
      <c r="J51" s="113">
        <f>+[1]SKB4!J53</f>
        <v>0</v>
      </c>
      <c r="K51" s="113">
        <f>+[1]SKB4!K53</f>
        <v>0</v>
      </c>
      <c r="L51" s="113">
        <f>+[1]SKB4!L53</f>
        <v>0</v>
      </c>
      <c r="M51" s="113">
        <f>+[1]SKB4!M53</f>
        <v>0</v>
      </c>
      <c r="N51" s="113">
        <f>+[1]SKB4!N53</f>
        <v>0</v>
      </c>
      <c r="O51" s="113">
        <f>+[1]SKB4!O53</f>
        <v>0</v>
      </c>
      <c r="P51" s="113">
        <f>+[1]SKB4!P53</f>
        <v>0</v>
      </c>
      <c r="Q51" s="113">
        <f>+[1]SKB4!Q53</f>
        <v>0</v>
      </c>
      <c r="R51" s="113">
        <f>+[1]SKB4!R53</f>
        <v>0</v>
      </c>
      <c r="S51" s="113">
        <f>+[1]SKB4!S53</f>
        <v>0</v>
      </c>
      <c r="T51" s="113">
        <f>+[1]SKB4!T53</f>
        <v>0</v>
      </c>
      <c r="U51" s="113">
        <f>+[1]SKB4!U53</f>
        <v>0</v>
      </c>
      <c r="V51" s="113">
        <f>+[1]SKB4!V53</f>
        <v>0</v>
      </c>
      <c r="W51" s="113">
        <f>+[1]SKB4!W53</f>
        <v>0</v>
      </c>
      <c r="X51" s="113">
        <f>+[1]SKB4!X53</f>
        <v>0</v>
      </c>
      <c r="Y51" s="113">
        <f>+[1]SKB4!Y53</f>
        <v>0</v>
      </c>
      <c r="Z51" s="113">
        <f>+[1]SKB4!Z53</f>
        <v>0</v>
      </c>
      <c r="AA51" s="113">
        <f>+[1]SKB4!AA53</f>
        <v>0</v>
      </c>
      <c r="AB51" s="113">
        <f>+[1]SKB4!AB53</f>
        <v>0</v>
      </c>
      <c r="AC51" s="113">
        <f>+[1]SKB4!AC53</f>
        <v>0</v>
      </c>
      <c r="AD51" s="113">
        <f>+[1]SKB4!AD53</f>
        <v>0</v>
      </c>
      <c r="AE51" s="113">
        <f>+[1]SKB4!AE53</f>
        <v>0</v>
      </c>
      <c r="AF51" s="113">
        <f>+[1]SKB4!AF53</f>
        <v>0</v>
      </c>
      <c r="AG51" s="113">
        <f>+[1]SKB4!AG53</f>
        <v>0</v>
      </c>
      <c r="AH51" s="113">
        <f>+[1]SKB4!AH53</f>
        <v>0</v>
      </c>
      <c r="AI51" s="113">
        <f>+[1]SKB4!AI53</f>
        <v>0</v>
      </c>
      <c r="AJ51" s="113">
        <f>+[1]SKB4!AJ53</f>
        <v>0</v>
      </c>
    </row>
    <row r="52" spans="1:36">
      <c r="A52" s="113">
        <f>+[1]SKB4!A54</f>
        <v>0</v>
      </c>
      <c r="B52" s="113">
        <f>+[1]SKB4!B54</f>
        <v>0</v>
      </c>
      <c r="C52" s="113">
        <f>+[1]SKB4!C54</f>
        <v>0</v>
      </c>
      <c r="D52" s="113">
        <f>+[1]SKB4!D54</f>
        <v>0</v>
      </c>
      <c r="E52" s="113">
        <f>+[1]SKB4!E54</f>
        <v>0</v>
      </c>
      <c r="F52" s="113">
        <f>+[1]SKB4!F54</f>
        <v>0</v>
      </c>
      <c r="G52" s="113">
        <f>+[1]SKB4!G54</f>
        <v>0</v>
      </c>
      <c r="H52" s="113">
        <f>+[1]SKB4!H54</f>
        <v>0</v>
      </c>
      <c r="I52" s="113">
        <f>+[1]SKB4!I54</f>
        <v>0</v>
      </c>
      <c r="J52" s="113">
        <f>+[1]SKB4!J54</f>
        <v>0</v>
      </c>
      <c r="K52" s="113">
        <f>+[1]SKB4!K54</f>
        <v>0</v>
      </c>
      <c r="L52" s="113">
        <f>+[1]SKB4!L54</f>
        <v>0</v>
      </c>
      <c r="M52" s="113">
        <f>+[1]SKB4!M54</f>
        <v>0</v>
      </c>
      <c r="N52" s="113">
        <f>+[1]SKB4!N54</f>
        <v>0</v>
      </c>
      <c r="O52" s="113">
        <f>+[1]SKB4!O54</f>
        <v>0</v>
      </c>
      <c r="P52" s="113">
        <f>+[1]SKB4!P54</f>
        <v>0</v>
      </c>
      <c r="Q52" s="113">
        <f>+[1]SKB4!Q54</f>
        <v>0</v>
      </c>
      <c r="R52" s="113">
        <f>+[1]SKB4!R54</f>
        <v>0</v>
      </c>
      <c r="S52" s="113">
        <f>+[1]SKB4!S54</f>
        <v>0</v>
      </c>
      <c r="T52" s="113">
        <f>+[1]SKB4!T54</f>
        <v>0</v>
      </c>
      <c r="U52" s="113">
        <f>+[1]SKB4!U54</f>
        <v>0</v>
      </c>
      <c r="V52" s="113">
        <f>+[1]SKB4!V54</f>
        <v>0</v>
      </c>
      <c r="W52" s="113">
        <f>+[1]SKB4!W54</f>
        <v>0</v>
      </c>
      <c r="X52" s="113">
        <f>+[1]SKB4!X54</f>
        <v>0</v>
      </c>
      <c r="Y52" s="113">
        <f>+[1]SKB4!Y54</f>
        <v>0</v>
      </c>
      <c r="Z52" s="113">
        <f>+[1]SKB4!Z54</f>
        <v>0</v>
      </c>
      <c r="AA52" s="113">
        <f>+[1]SKB4!AA54</f>
        <v>0</v>
      </c>
      <c r="AB52" s="113">
        <f>+[1]SKB4!AB54</f>
        <v>0</v>
      </c>
      <c r="AC52" s="113">
        <f>+[1]SKB4!AC54</f>
        <v>0</v>
      </c>
      <c r="AD52" s="113">
        <f>+[1]SKB4!AD54</f>
        <v>0</v>
      </c>
      <c r="AE52" s="113">
        <f>+[1]SKB4!AE54</f>
        <v>0</v>
      </c>
      <c r="AF52" s="113">
        <f>+[1]SKB4!AF54</f>
        <v>0</v>
      </c>
      <c r="AG52" s="113">
        <f>+[1]SKB4!AG54</f>
        <v>0</v>
      </c>
      <c r="AH52" s="113">
        <f>+[1]SKB4!AH54</f>
        <v>0</v>
      </c>
      <c r="AI52" s="113">
        <f>+[1]SKB4!AI54</f>
        <v>0</v>
      </c>
      <c r="AJ52" s="113">
        <f>+[1]SKB4!AJ54</f>
        <v>0</v>
      </c>
    </row>
    <row r="54" spans="1:36">
      <c r="A54" s="112" t="s">
        <v>70</v>
      </c>
    </row>
    <row r="55" spans="1:36">
      <c r="A55" s="112" t="s">
        <v>200</v>
      </c>
    </row>
    <row r="77" spans="1:36" s="245" customFormat="1" ht="15" customHeight="1">
      <c r="A77" s="244" t="s">
        <v>428</v>
      </c>
      <c r="B77" s="245">
        <f>SUMIF($A$14:$A$52,$A77,B$14:B$52)</f>
        <v>56</v>
      </c>
      <c r="C77" s="245">
        <f t="shared" ref="C77:AJ78" si="0">SUMIF($A$14:$A$52,$A77,C$14:C$52)</f>
        <v>168</v>
      </c>
      <c r="D77" s="245">
        <f t="shared" si="0"/>
        <v>150</v>
      </c>
      <c r="E77" s="245">
        <f t="shared" si="0"/>
        <v>134</v>
      </c>
      <c r="F77" s="245">
        <f t="shared" si="0"/>
        <v>17</v>
      </c>
      <c r="G77" s="245">
        <f t="shared" si="0"/>
        <v>2</v>
      </c>
      <c r="H77" s="245">
        <f t="shared" si="0"/>
        <v>0</v>
      </c>
      <c r="I77" s="245">
        <f t="shared" si="0"/>
        <v>8</v>
      </c>
      <c r="J77" s="245">
        <f t="shared" si="0"/>
        <v>23</v>
      </c>
      <c r="K77" s="245">
        <f t="shared" si="0"/>
        <v>12</v>
      </c>
      <c r="L77" s="245">
        <f t="shared" si="0"/>
        <v>1</v>
      </c>
      <c r="M77" s="245">
        <f t="shared" si="0"/>
        <v>12</v>
      </c>
      <c r="N77" s="245">
        <f t="shared" si="0"/>
        <v>2</v>
      </c>
      <c r="O77" s="245">
        <f t="shared" si="0"/>
        <v>0</v>
      </c>
      <c r="P77" s="245">
        <f t="shared" si="0"/>
        <v>5</v>
      </c>
      <c r="Q77" s="245">
        <f t="shared" si="0"/>
        <v>0</v>
      </c>
      <c r="R77" s="245">
        <f t="shared" si="0"/>
        <v>3</v>
      </c>
      <c r="S77" s="245">
        <f t="shared" si="0"/>
        <v>4</v>
      </c>
      <c r="T77" s="245">
        <f t="shared" si="0"/>
        <v>7</v>
      </c>
      <c r="U77" s="245">
        <f t="shared" si="0"/>
        <v>5</v>
      </c>
      <c r="V77" s="245">
        <f t="shared" si="0"/>
        <v>0</v>
      </c>
      <c r="W77" s="245">
        <f t="shared" si="0"/>
        <v>9</v>
      </c>
      <c r="X77" s="245">
        <f t="shared" si="0"/>
        <v>5</v>
      </c>
      <c r="Y77" s="245">
        <f t="shared" si="0"/>
        <v>3</v>
      </c>
      <c r="Z77" s="245">
        <f t="shared" si="0"/>
        <v>10</v>
      </c>
      <c r="AA77" s="245">
        <f t="shared" si="0"/>
        <v>0</v>
      </c>
      <c r="AB77" s="245">
        <f t="shared" si="0"/>
        <v>6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11</v>
      </c>
      <c r="C78" s="245">
        <f t="shared" si="0"/>
        <v>21</v>
      </c>
      <c r="D78" s="245">
        <f t="shared" si="0"/>
        <v>55</v>
      </c>
      <c r="E78" s="245">
        <f t="shared" si="0"/>
        <v>20</v>
      </c>
      <c r="F78" s="245">
        <f t="shared" si="0"/>
        <v>7</v>
      </c>
      <c r="G78" s="245">
        <f t="shared" si="0"/>
        <v>0</v>
      </c>
      <c r="H78" s="245">
        <f t="shared" si="0"/>
        <v>0</v>
      </c>
      <c r="I78" s="245">
        <f t="shared" si="0"/>
        <v>1</v>
      </c>
      <c r="J78" s="245">
        <f t="shared" si="0"/>
        <v>3</v>
      </c>
      <c r="K78" s="245">
        <f t="shared" si="0"/>
        <v>0</v>
      </c>
      <c r="L78" s="245">
        <f t="shared" si="0"/>
        <v>1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2</v>
      </c>
      <c r="S78" s="245">
        <f t="shared" si="0"/>
        <v>1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1</v>
      </c>
      <c r="Y78" s="245">
        <f t="shared" si="0"/>
        <v>0</v>
      </c>
      <c r="Z78" s="245">
        <f t="shared" si="0"/>
        <v>4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P55"/>
  <sheetViews>
    <sheetView zoomScale="90" zoomScaleNormal="90" workbookViewId="0">
      <selection activeCell="A36" activeCellId="1" sqref="A19:IV19 A36:IV36"/>
    </sheetView>
  </sheetViews>
  <sheetFormatPr defaultRowHeight="15"/>
  <cols>
    <col min="2" max="5" width="0" hidden="1" customWidth="1"/>
    <col min="6" max="14" width="2.33203125" bestFit="1" customWidth="1"/>
    <col min="15" max="16" width="2.5546875" bestFit="1" customWidth="1"/>
    <col min="17" max="29" width="9.6640625" customWidth="1"/>
  </cols>
  <sheetData>
    <row r="1" spans="1:16">
      <c r="A1" s="90" t="s">
        <v>117</v>
      </c>
    </row>
    <row r="3" spans="1:16">
      <c r="A3" s="90" t="s">
        <v>116</v>
      </c>
    </row>
    <row r="4" spans="1:16">
      <c r="A4" s="90" t="s">
        <v>115</v>
      </c>
    </row>
    <row r="5" spans="1:16">
      <c r="A5" s="90" t="s">
        <v>150</v>
      </c>
    </row>
    <row r="6" spans="1:16">
      <c r="A6" s="90" t="s">
        <v>160</v>
      </c>
    </row>
    <row r="8" spans="1:16">
      <c r="A8" s="94" t="s">
        <v>0</v>
      </c>
      <c r="B8" s="94" t="s">
        <v>155</v>
      </c>
      <c r="C8" s="94" t="s">
        <v>156</v>
      </c>
      <c r="D8" s="94" t="s">
        <v>161</v>
      </c>
      <c r="E8" s="94" t="s">
        <v>157</v>
      </c>
      <c r="F8" s="94">
        <v>1</v>
      </c>
      <c r="G8" s="94">
        <v>2</v>
      </c>
      <c r="H8" s="94">
        <v>3</v>
      </c>
      <c r="I8" s="94">
        <v>4</v>
      </c>
      <c r="J8" s="94">
        <v>5</v>
      </c>
      <c r="K8" s="94">
        <v>6</v>
      </c>
      <c r="L8" s="94">
        <v>7</v>
      </c>
      <c r="M8" s="94">
        <v>8</v>
      </c>
      <c r="N8" s="94">
        <v>9</v>
      </c>
      <c r="O8" s="94">
        <v>10</v>
      </c>
      <c r="P8" s="94">
        <v>11</v>
      </c>
    </row>
    <row r="9" spans="1:16">
      <c r="A9" s="91" t="s">
        <v>114</v>
      </c>
      <c r="B9" s="91">
        <v>-1</v>
      </c>
      <c r="C9" s="91">
        <v>4600</v>
      </c>
      <c r="D9" s="91">
        <v>133</v>
      </c>
      <c r="E9" s="91">
        <v>0</v>
      </c>
      <c r="F9" s="91">
        <v>0</v>
      </c>
      <c r="G9" s="91">
        <v>0</v>
      </c>
      <c r="H9" s="91">
        <v>0</v>
      </c>
      <c r="I9" s="91">
        <v>0</v>
      </c>
      <c r="J9" s="91">
        <v>0</v>
      </c>
      <c r="K9" s="91">
        <v>0</v>
      </c>
      <c r="L9" s="91">
        <v>0</v>
      </c>
      <c r="M9" s="91">
        <v>0</v>
      </c>
      <c r="N9" s="91">
        <v>0</v>
      </c>
      <c r="O9" s="91">
        <v>0</v>
      </c>
      <c r="P9" s="91">
        <v>0</v>
      </c>
    </row>
    <row r="10" spans="1:16">
      <c r="A10" s="91" t="s">
        <v>113</v>
      </c>
      <c r="B10" s="91">
        <v>-1</v>
      </c>
      <c r="C10" s="91">
        <v>3177</v>
      </c>
      <c r="D10" s="91">
        <v>125</v>
      </c>
      <c r="E10" s="91">
        <v>0</v>
      </c>
      <c r="F10" s="91">
        <v>0</v>
      </c>
      <c r="G10" s="91">
        <v>0</v>
      </c>
      <c r="H10" s="91">
        <v>0</v>
      </c>
      <c r="I10" s="91">
        <v>0</v>
      </c>
      <c r="J10" s="91">
        <v>0</v>
      </c>
      <c r="K10" s="91">
        <v>0</v>
      </c>
      <c r="L10" s="91">
        <v>0</v>
      </c>
      <c r="M10" s="91">
        <v>0</v>
      </c>
      <c r="N10" s="91">
        <v>0</v>
      </c>
      <c r="O10" s="91">
        <v>0</v>
      </c>
      <c r="P10" s="91">
        <v>0</v>
      </c>
    </row>
    <row r="11" spans="1:16">
      <c r="A11" s="91" t="s">
        <v>112</v>
      </c>
      <c r="B11" s="91">
        <v>0</v>
      </c>
      <c r="C11" s="91">
        <v>1423</v>
      </c>
      <c r="D11" s="91">
        <v>8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</row>
    <row r="12" spans="1:16">
      <c r="A12" s="92" t="s">
        <v>111</v>
      </c>
      <c r="B12" s="92">
        <v>0</v>
      </c>
      <c r="C12" s="92">
        <v>30.934782608695656</v>
      </c>
      <c r="D12" s="92">
        <v>6.0150375939849621</v>
      </c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</row>
    <row r="13" spans="1:16">
      <c r="A13" s="94" t="s">
        <v>110</v>
      </c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</row>
    <row r="14" spans="1:16" s="89" customFormat="1">
      <c r="A14" s="95" t="s">
        <v>109</v>
      </c>
      <c r="B14" s="95">
        <v>0</v>
      </c>
      <c r="C14" s="95">
        <v>110</v>
      </c>
      <c r="D14" s="95">
        <v>0</v>
      </c>
      <c r="E14" s="95">
        <v>0</v>
      </c>
      <c r="F14" s="95">
        <v>0</v>
      </c>
      <c r="G14" s="95">
        <v>0</v>
      </c>
      <c r="H14" s="95">
        <v>0</v>
      </c>
      <c r="I14" s="95">
        <v>0</v>
      </c>
      <c r="J14" s="95">
        <v>0</v>
      </c>
      <c r="K14" s="95">
        <v>0</v>
      </c>
      <c r="L14" s="95">
        <v>0</v>
      </c>
      <c r="M14" s="95">
        <v>0</v>
      </c>
      <c r="N14" s="95">
        <v>0</v>
      </c>
      <c r="O14" s="95">
        <v>0</v>
      </c>
      <c r="P14" s="95">
        <v>0</v>
      </c>
    </row>
    <row r="15" spans="1:16" s="89" customFormat="1">
      <c r="A15" s="95" t="s">
        <v>108</v>
      </c>
      <c r="B15" s="95">
        <v>0</v>
      </c>
      <c r="C15" s="95">
        <v>0</v>
      </c>
      <c r="D15" s="95">
        <v>0</v>
      </c>
      <c r="E15" s="95">
        <v>0</v>
      </c>
      <c r="F15" s="95">
        <v>0</v>
      </c>
      <c r="G15" s="95">
        <v>0</v>
      </c>
      <c r="H15" s="95">
        <v>0</v>
      </c>
      <c r="I15" s="95">
        <v>0</v>
      </c>
      <c r="J15" s="95">
        <v>0</v>
      </c>
      <c r="K15" s="95">
        <v>0</v>
      </c>
      <c r="L15" s="95">
        <v>0</v>
      </c>
      <c r="M15" s="95">
        <v>0</v>
      </c>
      <c r="N15" s="95">
        <v>0</v>
      </c>
      <c r="O15" s="95">
        <v>0</v>
      </c>
      <c r="P15" s="95">
        <v>0</v>
      </c>
    </row>
    <row r="16" spans="1:16" s="89" customFormat="1">
      <c r="A16" s="95" t="s">
        <v>107</v>
      </c>
      <c r="B16" s="95">
        <v>0</v>
      </c>
      <c r="C16" s="95">
        <v>1</v>
      </c>
      <c r="D16" s="95">
        <v>0</v>
      </c>
      <c r="E16" s="95">
        <v>0</v>
      </c>
      <c r="F16" s="95">
        <v>0</v>
      </c>
      <c r="G16" s="95">
        <v>0</v>
      </c>
      <c r="H16" s="95">
        <v>0</v>
      </c>
      <c r="I16" s="95">
        <v>0</v>
      </c>
      <c r="J16" s="95">
        <v>0</v>
      </c>
      <c r="K16" s="95">
        <v>0</v>
      </c>
      <c r="L16" s="95">
        <v>0</v>
      </c>
      <c r="M16" s="95">
        <v>0</v>
      </c>
      <c r="N16" s="95">
        <v>0</v>
      </c>
      <c r="O16" s="95">
        <v>0</v>
      </c>
      <c r="P16" s="95">
        <v>0</v>
      </c>
    </row>
    <row r="17" spans="1:16" s="89" customFormat="1">
      <c r="A17" s="95" t="s">
        <v>106</v>
      </c>
      <c r="B17" s="95">
        <v>0</v>
      </c>
      <c r="C17" s="95">
        <v>26</v>
      </c>
      <c r="D17" s="95">
        <v>2</v>
      </c>
      <c r="E17" s="95">
        <v>0</v>
      </c>
      <c r="F17" s="95">
        <v>0</v>
      </c>
      <c r="G17" s="95">
        <v>0</v>
      </c>
      <c r="H17" s="95">
        <v>0</v>
      </c>
      <c r="I17" s="95">
        <v>0</v>
      </c>
      <c r="J17" s="95">
        <v>0</v>
      </c>
      <c r="K17" s="95">
        <v>0</v>
      </c>
      <c r="L17" s="95">
        <v>0</v>
      </c>
      <c r="M17" s="95">
        <v>0</v>
      </c>
      <c r="N17" s="95">
        <v>0</v>
      </c>
      <c r="O17" s="95">
        <v>0</v>
      </c>
      <c r="P17" s="95">
        <v>0</v>
      </c>
    </row>
    <row r="18" spans="1:16" s="89" customFormat="1">
      <c r="A18" s="95" t="s">
        <v>105</v>
      </c>
      <c r="B18" s="95">
        <v>0</v>
      </c>
      <c r="C18" s="95">
        <v>16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</row>
    <row r="19" spans="1:16" s="80" customFormat="1">
      <c r="A19" s="93" t="s">
        <v>104</v>
      </c>
      <c r="B19" s="93">
        <v>0</v>
      </c>
      <c r="C19" s="93">
        <v>29</v>
      </c>
      <c r="D19" s="93">
        <v>2</v>
      </c>
      <c r="E19" s="93">
        <v>0</v>
      </c>
      <c r="F19" s="93">
        <v>0</v>
      </c>
      <c r="G19" s="93">
        <v>0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</row>
    <row r="20" spans="1:16" s="89" customFormat="1">
      <c r="A20" s="95" t="s">
        <v>103</v>
      </c>
      <c r="B20" s="95">
        <v>0</v>
      </c>
      <c r="C20" s="95">
        <v>365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</row>
    <row r="21" spans="1:16" s="89" customFormat="1">
      <c r="A21" s="95" t="s">
        <v>102</v>
      </c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</row>
    <row r="22" spans="1:16" s="89" customFormat="1">
      <c r="A22" s="95" t="s">
        <v>101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</row>
    <row r="23" spans="1:16" s="89" customFormat="1">
      <c r="A23" s="95" t="s">
        <v>100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</row>
    <row r="24" spans="1:16" s="89" customFormat="1">
      <c r="A24" s="95" t="s">
        <v>99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</row>
    <row r="25" spans="1:16" s="89" customFormat="1">
      <c r="A25" s="95" t="s">
        <v>98</v>
      </c>
      <c r="B25" s="95">
        <v>0</v>
      </c>
      <c r="C25" s="95">
        <v>7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95">
        <v>0</v>
      </c>
      <c r="K25" s="95">
        <v>0</v>
      </c>
      <c r="L25" s="95">
        <v>0</v>
      </c>
      <c r="M25" s="95">
        <v>0</v>
      </c>
      <c r="N25" s="95">
        <v>0</v>
      </c>
      <c r="O25" s="95">
        <v>0</v>
      </c>
      <c r="P25" s="95">
        <v>0</v>
      </c>
    </row>
    <row r="26" spans="1:16" s="89" customFormat="1">
      <c r="A26" s="95" t="s">
        <v>97</v>
      </c>
      <c r="B26" s="95">
        <v>0</v>
      </c>
      <c r="C26" s="95">
        <v>1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95">
        <v>0</v>
      </c>
      <c r="K26" s="95">
        <v>0</v>
      </c>
      <c r="L26" s="95">
        <v>0</v>
      </c>
      <c r="M26" s="95">
        <v>0</v>
      </c>
      <c r="N26" s="95">
        <v>0</v>
      </c>
      <c r="O26" s="95">
        <v>0</v>
      </c>
      <c r="P26" s="95">
        <v>0</v>
      </c>
    </row>
    <row r="27" spans="1:16" s="89" customFormat="1">
      <c r="A27" s="95" t="s">
        <v>96</v>
      </c>
      <c r="B27" s="95">
        <v>0</v>
      </c>
      <c r="C27" s="95">
        <v>0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95">
        <v>0</v>
      </c>
      <c r="K27" s="95">
        <v>0</v>
      </c>
      <c r="L27" s="95">
        <v>0</v>
      </c>
      <c r="M27" s="95">
        <v>0</v>
      </c>
      <c r="N27" s="95">
        <v>0</v>
      </c>
      <c r="O27" s="95">
        <v>0</v>
      </c>
      <c r="P27" s="95">
        <v>0</v>
      </c>
    </row>
    <row r="28" spans="1:16" s="89" customFormat="1">
      <c r="A28" s="95" t="s">
        <v>95</v>
      </c>
      <c r="B28" s="95">
        <v>0</v>
      </c>
      <c r="C28" s="95">
        <v>6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</row>
    <row r="29" spans="1:16" s="89" customFormat="1">
      <c r="A29" s="95" t="s">
        <v>94</v>
      </c>
      <c r="B29" s="95">
        <v>0</v>
      </c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</row>
    <row r="30" spans="1:16" s="89" customFormat="1">
      <c r="A30" s="95" t="s">
        <v>93</v>
      </c>
      <c r="B30" s="95">
        <v>0</v>
      </c>
      <c r="C30" s="95">
        <v>76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</row>
    <row r="31" spans="1:16" s="89" customFormat="1">
      <c r="A31" s="95" t="s">
        <v>92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</row>
    <row r="32" spans="1:16" s="89" customFormat="1">
      <c r="A32" s="95" t="s">
        <v>91</v>
      </c>
      <c r="B32" s="95">
        <v>0</v>
      </c>
      <c r="C32" s="95">
        <v>777</v>
      </c>
      <c r="D32" s="95">
        <v>0</v>
      </c>
      <c r="E32" s="95">
        <v>0</v>
      </c>
      <c r="F32" s="95">
        <v>0</v>
      </c>
      <c r="G32" s="95">
        <v>0</v>
      </c>
      <c r="H32" s="95">
        <v>0</v>
      </c>
      <c r="I32" s="95">
        <v>0</v>
      </c>
      <c r="J32" s="95">
        <v>0</v>
      </c>
      <c r="K32" s="95">
        <v>0</v>
      </c>
      <c r="L32" s="95">
        <v>0</v>
      </c>
      <c r="M32" s="95">
        <v>0</v>
      </c>
      <c r="N32" s="95">
        <v>0</v>
      </c>
      <c r="O32" s="95">
        <v>0</v>
      </c>
      <c r="P32" s="95">
        <v>0</v>
      </c>
    </row>
    <row r="33" spans="1:16" s="89" customFormat="1">
      <c r="A33" s="95" t="s">
        <v>90</v>
      </c>
      <c r="B33" s="95">
        <v>0</v>
      </c>
      <c r="C33" s="95">
        <v>0</v>
      </c>
      <c r="D33" s="95">
        <v>0</v>
      </c>
      <c r="E33" s="95">
        <v>0</v>
      </c>
      <c r="F33" s="95">
        <v>0</v>
      </c>
      <c r="G33" s="95">
        <v>0</v>
      </c>
      <c r="H33" s="95">
        <v>0</v>
      </c>
      <c r="I33" s="95">
        <v>0</v>
      </c>
      <c r="J33" s="95">
        <v>0</v>
      </c>
      <c r="K33" s="95">
        <v>0</v>
      </c>
      <c r="L33" s="95">
        <v>0</v>
      </c>
      <c r="M33" s="95">
        <v>0</v>
      </c>
      <c r="N33" s="95">
        <v>0</v>
      </c>
      <c r="O33" s="95">
        <v>0</v>
      </c>
      <c r="P33" s="95">
        <v>0</v>
      </c>
    </row>
    <row r="34" spans="1:16" s="89" customFormat="1">
      <c r="A34" s="95" t="s">
        <v>89</v>
      </c>
      <c r="B34" s="95">
        <v>0</v>
      </c>
      <c r="C34" s="95">
        <v>1</v>
      </c>
      <c r="D34" s="95">
        <v>0</v>
      </c>
      <c r="E34" s="95">
        <v>0</v>
      </c>
      <c r="F34" s="95">
        <v>0</v>
      </c>
      <c r="G34" s="95">
        <v>0</v>
      </c>
      <c r="H34" s="95">
        <v>0</v>
      </c>
      <c r="I34" s="95">
        <v>0</v>
      </c>
      <c r="J34" s="95">
        <v>0</v>
      </c>
      <c r="K34" s="95">
        <v>0</v>
      </c>
      <c r="L34" s="95">
        <v>0</v>
      </c>
      <c r="M34" s="95">
        <v>0</v>
      </c>
      <c r="N34" s="95">
        <v>0</v>
      </c>
      <c r="O34" s="95">
        <v>0</v>
      </c>
      <c r="P34" s="95">
        <v>0</v>
      </c>
    </row>
    <row r="35" spans="1:16" s="89" customFormat="1">
      <c r="A35" s="95" t="s">
        <v>88</v>
      </c>
      <c r="B35" s="95">
        <v>0</v>
      </c>
      <c r="C35" s="95">
        <v>7</v>
      </c>
      <c r="D35" s="95">
        <v>0</v>
      </c>
      <c r="E35" s="95">
        <v>0</v>
      </c>
      <c r="F35" s="95">
        <v>0</v>
      </c>
      <c r="G35" s="95">
        <v>0</v>
      </c>
      <c r="H35" s="95">
        <v>0</v>
      </c>
      <c r="I35" s="95">
        <v>0</v>
      </c>
      <c r="J35" s="95">
        <v>0</v>
      </c>
      <c r="K35" s="95">
        <v>0</v>
      </c>
      <c r="L35" s="95">
        <v>0</v>
      </c>
      <c r="M35" s="95">
        <v>0</v>
      </c>
      <c r="N35" s="95">
        <v>0</v>
      </c>
      <c r="O35" s="95">
        <v>0</v>
      </c>
      <c r="P35" s="95">
        <v>0</v>
      </c>
    </row>
    <row r="36" spans="1:16" s="80" customFormat="1">
      <c r="A36" s="93" t="s">
        <v>87</v>
      </c>
      <c r="B36" s="93">
        <v>0</v>
      </c>
      <c r="C36" s="93">
        <v>1</v>
      </c>
      <c r="D36" s="93">
        <v>4</v>
      </c>
      <c r="E36" s="93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</row>
    <row r="37" spans="1:16" s="89" customFormat="1">
      <c r="A37" s="95" t="s">
        <v>86</v>
      </c>
      <c r="B37" s="95">
        <v>0</v>
      </c>
      <c r="C37" s="95">
        <v>0</v>
      </c>
      <c r="D37" s="95">
        <v>0</v>
      </c>
      <c r="E37" s="95">
        <v>0</v>
      </c>
      <c r="F37" s="95">
        <v>0</v>
      </c>
      <c r="G37" s="95">
        <v>0</v>
      </c>
      <c r="H37" s="95">
        <v>0</v>
      </c>
      <c r="I37" s="95">
        <v>0</v>
      </c>
      <c r="J37" s="95">
        <v>0</v>
      </c>
      <c r="K37" s="95">
        <v>0</v>
      </c>
      <c r="L37" s="95">
        <v>0</v>
      </c>
      <c r="M37" s="95">
        <v>0</v>
      </c>
      <c r="N37" s="95">
        <v>0</v>
      </c>
      <c r="O37" s="95">
        <v>0</v>
      </c>
      <c r="P37" s="95">
        <v>0</v>
      </c>
    </row>
    <row r="38" spans="1:16" s="89" customFormat="1">
      <c r="A38" s="95" t="s">
        <v>85</v>
      </c>
      <c r="B38" s="95">
        <v>0</v>
      </c>
      <c r="C38" s="95">
        <v>0</v>
      </c>
      <c r="D38" s="95">
        <v>0</v>
      </c>
      <c r="E38" s="95">
        <v>0</v>
      </c>
      <c r="F38" s="95">
        <v>0</v>
      </c>
      <c r="G38" s="95">
        <v>0</v>
      </c>
      <c r="H38" s="95">
        <v>0</v>
      </c>
      <c r="I38" s="95">
        <v>0</v>
      </c>
      <c r="J38" s="95">
        <v>0</v>
      </c>
      <c r="K38" s="95">
        <v>0</v>
      </c>
      <c r="L38" s="95">
        <v>0</v>
      </c>
      <c r="M38" s="95">
        <v>0</v>
      </c>
      <c r="N38" s="95">
        <v>0</v>
      </c>
      <c r="O38" s="95">
        <v>0</v>
      </c>
      <c r="P38" s="95">
        <v>0</v>
      </c>
    </row>
    <row r="39" spans="1:16" s="89" customFormat="1">
      <c r="A39" s="95" t="s">
        <v>84</v>
      </c>
      <c r="B39" s="95">
        <v>0</v>
      </c>
      <c r="C39" s="95">
        <v>0</v>
      </c>
      <c r="D39" s="95">
        <v>0</v>
      </c>
      <c r="E39" s="95">
        <v>0</v>
      </c>
      <c r="F39" s="95">
        <v>0</v>
      </c>
      <c r="G39" s="95">
        <v>0</v>
      </c>
      <c r="H39" s="95">
        <v>0</v>
      </c>
      <c r="I39" s="95">
        <v>0</v>
      </c>
      <c r="J39" s="95">
        <v>0</v>
      </c>
      <c r="K39" s="95">
        <v>0</v>
      </c>
      <c r="L39" s="95">
        <v>0</v>
      </c>
      <c r="M39" s="95">
        <v>0</v>
      </c>
      <c r="N39" s="95">
        <v>0</v>
      </c>
      <c r="O39" s="95">
        <v>0</v>
      </c>
      <c r="P39" s="95">
        <v>0</v>
      </c>
    </row>
    <row r="40" spans="1:16" s="89" customFormat="1">
      <c r="A40" s="95" t="s">
        <v>83</v>
      </c>
      <c r="B40" s="95">
        <v>0</v>
      </c>
      <c r="C40" s="95">
        <v>0</v>
      </c>
      <c r="D40" s="95">
        <v>0</v>
      </c>
      <c r="E40" s="95">
        <v>0</v>
      </c>
      <c r="F40" s="95">
        <v>0</v>
      </c>
      <c r="G40" s="95">
        <v>0</v>
      </c>
      <c r="H40" s="95">
        <v>0</v>
      </c>
      <c r="I40" s="95">
        <v>0</v>
      </c>
      <c r="J40" s="95">
        <v>0</v>
      </c>
      <c r="K40" s="95">
        <v>0</v>
      </c>
      <c r="L40" s="95">
        <v>0</v>
      </c>
      <c r="M40" s="95">
        <v>0</v>
      </c>
      <c r="N40" s="95">
        <v>0</v>
      </c>
      <c r="O40" s="95">
        <v>0</v>
      </c>
      <c r="P40" s="95">
        <v>0</v>
      </c>
    </row>
    <row r="41" spans="1:16" s="89" customFormat="1">
      <c r="A41" s="95" t="s">
        <v>82</v>
      </c>
      <c r="B41" s="95">
        <v>0</v>
      </c>
      <c r="C41" s="95">
        <v>0</v>
      </c>
      <c r="D41" s="95">
        <v>0</v>
      </c>
      <c r="E41" s="95">
        <v>0</v>
      </c>
      <c r="F41" s="95">
        <v>0</v>
      </c>
      <c r="G41" s="95">
        <v>0</v>
      </c>
      <c r="H41" s="95">
        <v>0</v>
      </c>
      <c r="I41" s="95">
        <v>0</v>
      </c>
      <c r="J41" s="95">
        <v>0</v>
      </c>
      <c r="K41" s="95">
        <v>0</v>
      </c>
      <c r="L41" s="95">
        <v>0</v>
      </c>
      <c r="M41" s="95">
        <v>0</v>
      </c>
      <c r="N41" s="95">
        <v>0</v>
      </c>
      <c r="O41" s="95">
        <v>0</v>
      </c>
      <c r="P41" s="95">
        <v>0</v>
      </c>
    </row>
    <row r="42" spans="1:16" s="89" customFormat="1">
      <c r="A42" s="95" t="s">
        <v>81</v>
      </c>
      <c r="B42" s="95">
        <v>0</v>
      </c>
      <c r="C42" s="95">
        <v>0</v>
      </c>
      <c r="D42" s="95">
        <v>0</v>
      </c>
      <c r="E42" s="95">
        <v>0</v>
      </c>
      <c r="F42" s="95">
        <v>0</v>
      </c>
      <c r="G42" s="95">
        <v>0</v>
      </c>
      <c r="H42" s="95">
        <v>0</v>
      </c>
      <c r="I42" s="95">
        <v>0</v>
      </c>
      <c r="J42" s="95">
        <v>0</v>
      </c>
      <c r="K42" s="95">
        <v>0</v>
      </c>
      <c r="L42" s="95">
        <v>0</v>
      </c>
      <c r="M42" s="95">
        <v>0</v>
      </c>
      <c r="N42" s="95">
        <v>0</v>
      </c>
      <c r="O42" s="95">
        <v>0</v>
      </c>
      <c r="P42" s="95">
        <v>0</v>
      </c>
    </row>
    <row r="43" spans="1:16" s="89" customFormat="1">
      <c r="A43" s="95" t="s">
        <v>80</v>
      </c>
      <c r="B43" s="95">
        <v>0</v>
      </c>
      <c r="C43" s="95">
        <v>0</v>
      </c>
      <c r="D43" s="95">
        <v>0</v>
      </c>
      <c r="E43" s="95">
        <v>0</v>
      </c>
      <c r="F43" s="95">
        <v>0</v>
      </c>
      <c r="G43" s="95">
        <v>0</v>
      </c>
      <c r="H43" s="95">
        <v>0</v>
      </c>
      <c r="I43" s="95">
        <v>0</v>
      </c>
      <c r="J43" s="95">
        <v>0</v>
      </c>
      <c r="K43" s="95">
        <v>0</v>
      </c>
      <c r="L43" s="95">
        <v>0</v>
      </c>
      <c r="M43" s="95">
        <v>0</v>
      </c>
      <c r="N43" s="95">
        <v>0</v>
      </c>
      <c r="O43" s="95">
        <v>0</v>
      </c>
      <c r="P43" s="95">
        <v>0</v>
      </c>
    </row>
    <row r="44" spans="1:16" s="89" customFormat="1">
      <c r="A44" s="95" t="s">
        <v>79</v>
      </c>
      <c r="B44" s="95">
        <v>0</v>
      </c>
      <c r="C44" s="95">
        <v>0</v>
      </c>
      <c r="D44" s="95">
        <v>0</v>
      </c>
      <c r="E44" s="95">
        <v>0</v>
      </c>
      <c r="F44" s="95">
        <v>0</v>
      </c>
      <c r="G44" s="95">
        <v>0</v>
      </c>
      <c r="H44" s="95">
        <v>0</v>
      </c>
      <c r="I44" s="95">
        <v>0</v>
      </c>
      <c r="J44" s="95">
        <v>0</v>
      </c>
      <c r="K44" s="95">
        <v>0</v>
      </c>
      <c r="L44" s="95">
        <v>0</v>
      </c>
      <c r="M44" s="95">
        <v>0</v>
      </c>
      <c r="N44" s="95">
        <v>0</v>
      </c>
      <c r="O44" s="95">
        <v>0</v>
      </c>
      <c r="P44" s="95">
        <v>0</v>
      </c>
    </row>
    <row r="45" spans="1:16" s="89" customFormat="1">
      <c r="A45" s="95" t="s">
        <v>78</v>
      </c>
      <c r="B45" s="95">
        <v>0</v>
      </c>
      <c r="C45" s="95">
        <v>0</v>
      </c>
      <c r="D45" s="95">
        <v>0</v>
      </c>
      <c r="E45" s="95">
        <v>0</v>
      </c>
      <c r="F45" s="95">
        <v>0</v>
      </c>
      <c r="G45" s="95">
        <v>0</v>
      </c>
      <c r="H45" s="95">
        <v>0</v>
      </c>
      <c r="I45" s="95">
        <v>0</v>
      </c>
      <c r="J45" s="95">
        <v>0</v>
      </c>
      <c r="K45" s="95">
        <v>0</v>
      </c>
      <c r="L45" s="95">
        <v>0</v>
      </c>
      <c r="M45" s="95">
        <v>0</v>
      </c>
      <c r="N45" s="95">
        <v>0</v>
      </c>
      <c r="O45" s="95">
        <v>0</v>
      </c>
      <c r="P45" s="95">
        <v>0</v>
      </c>
    </row>
    <row r="46" spans="1:16" s="89" customFormat="1">
      <c r="A46" s="95" t="s">
        <v>77</v>
      </c>
      <c r="B46" s="95">
        <v>0</v>
      </c>
      <c r="C46" s="95">
        <v>0</v>
      </c>
      <c r="D46" s="95">
        <v>0</v>
      </c>
      <c r="E46" s="95">
        <v>0</v>
      </c>
      <c r="F46" s="95">
        <v>0</v>
      </c>
      <c r="G46" s="95">
        <v>0</v>
      </c>
      <c r="H46" s="95">
        <v>0</v>
      </c>
      <c r="I46" s="95">
        <v>0</v>
      </c>
      <c r="J46" s="95">
        <v>0</v>
      </c>
      <c r="K46" s="95">
        <v>0</v>
      </c>
      <c r="L46" s="95">
        <v>0</v>
      </c>
      <c r="M46" s="95">
        <v>0</v>
      </c>
      <c r="N46" s="95">
        <v>0</v>
      </c>
      <c r="O46" s="95">
        <v>0</v>
      </c>
      <c r="P46" s="95">
        <v>0</v>
      </c>
    </row>
    <row r="47" spans="1:16" s="89" customFormat="1">
      <c r="A47" s="95" t="s">
        <v>76</v>
      </c>
      <c r="B47" s="95">
        <v>0</v>
      </c>
      <c r="C47" s="95">
        <v>0</v>
      </c>
      <c r="D47" s="95">
        <v>0</v>
      </c>
      <c r="E47" s="95">
        <v>0</v>
      </c>
      <c r="F47" s="95">
        <v>0</v>
      </c>
      <c r="G47" s="95">
        <v>0</v>
      </c>
      <c r="H47" s="95">
        <v>0</v>
      </c>
      <c r="I47" s="95">
        <v>0</v>
      </c>
      <c r="J47" s="95">
        <v>0</v>
      </c>
      <c r="K47" s="95">
        <v>0</v>
      </c>
      <c r="L47" s="95">
        <v>0</v>
      </c>
      <c r="M47" s="95">
        <v>0</v>
      </c>
      <c r="N47" s="95">
        <v>0</v>
      </c>
      <c r="O47" s="95">
        <v>0</v>
      </c>
      <c r="P47" s="95">
        <v>0</v>
      </c>
    </row>
    <row r="48" spans="1:16" s="89" customFormat="1">
      <c r="A48" s="95" t="s">
        <v>75</v>
      </c>
      <c r="B48" s="95">
        <v>0</v>
      </c>
      <c r="C48" s="95">
        <v>0</v>
      </c>
      <c r="D48" s="95">
        <v>0</v>
      </c>
      <c r="E48" s="95">
        <v>0</v>
      </c>
      <c r="F48" s="95">
        <v>0</v>
      </c>
      <c r="G48" s="95">
        <v>0</v>
      </c>
      <c r="H48" s="95">
        <v>0</v>
      </c>
      <c r="I48" s="95">
        <v>0</v>
      </c>
      <c r="J48" s="95">
        <v>0</v>
      </c>
      <c r="K48" s="95">
        <v>0</v>
      </c>
      <c r="L48" s="95">
        <v>0</v>
      </c>
      <c r="M48" s="95">
        <v>0</v>
      </c>
      <c r="N48" s="95">
        <v>0</v>
      </c>
      <c r="O48" s="95">
        <v>0</v>
      </c>
      <c r="P48" s="95">
        <v>0</v>
      </c>
    </row>
    <row r="49" spans="1:16" s="89" customFormat="1">
      <c r="A49" s="95" t="s">
        <v>74</v>
      </c>
      <c r="B49" s="95">
        <v>0</v>
      </c>
      <c r="C49" s="95">
        <v>0</v>
      </c>
      <c r="D49" s="95">
        <v>0</v>
      </c>
      <c r="E49" s="95">
        <v>0</v>
      </c>
      <c r="F49" s="95">
        <v>0</v>
      </c>
      <c r="G49" s="95">
        <v>0</v>
      </c>
      <c r="H49" s="95">
        <v>0</v>
      </c>
      <c r="I49" s="95">
        <v>0</v>
      </c>
      <c r="J49" s="95">
        <v>0</v>
      </c>
      <c r="K49" s="95">
        <v>0</v>
      </c>
      <c r="L49" s="95">
        <v>0</v>
      </c>
      <c r="M49" s="95">
        <v>0</v>
      </c>
      <c r="N49" s="95">
        <v>0</v>
      </c>
      <c r="O49" s="95">
        <v>0</v>
      </c>
      <c r="P49" s="95">
        <v>0</v>
      </c>
    </row>
    <row r="50" spans="1:16" s="89" customFormat="1">
      <c r="A50" s="95" t="s">
        <v>73</v>
      </c>
      <c r="B50" s="95">
        <v>0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0</v>
      </c>
      <c r="L50" s="95">
        <v>0</v>
      </c>
      <c r="M50" s="95">
        <v>0</v>
      </c>
      <c r="N50" s="95">
        <v>0</v>
      </c>
      <c r="O50" s="95">
        <v>0</v>
      </c>
      <c r="P50" s="95">
        <v>0</v>
      </c>
    </row>
    <row r="51" spans="1:16" s="89" customFormat="1">
      <c r="A51" s="95" t="s">
        <v>72</v>
      </c>
      <c r="B51" s="95">
        <v>0</v>
      </c>
      <c r="C51" s="95">
        <v>0</v>
      </c>
      <c r="D51" s="95">
        <v>0</v>
      </c>
      <c r="E51" s="95">
        <v>0</v>
      </c>
      <c r="F51" s="95">
        <v>0</v>
      </c>
      <c r="G51" s="95">
        <v>0</v>
      </c>
      <c r="H51" s="95">
        <v>0</v>
      </c>
      <c r="I51" s="95">
        <v>0</v>
      </c>
      <c r="J51" s="95">
        <v>0</v>
      </c>
      <c r="K51" s="95">
        <v>0</v>
      </c>
      <c r="L51" s="95">
        <v>0</v>
      </c>
      <c r="M51" s="95">
        <v>0</v>
      </c>
      <c r="N51" s="95">
        <v>0</v>
      </c>
      <c r="O51" s="95">
        <v>0</v>
      </c>
      <c r="P51" s="95">
        <v>0</v>
      </c>
    </row>
    <row r="52" spans="1:16" s="89" customFormat="1">
      <c r="A52" s="95" t="s">
        <v>71</v>
      </c>
      <c r="B52" s="95">
        <v>0</v>
      </c>
      <c r="C52" s="95">
        <v>0</v>
      </c>
      <c r="D52" s="95">
        <v>0</v>
      </c>
      <c r="E52" s="95">
        <v>0</v>
      </c>
      <c r="F52" s="95">
        <v>0</v>
      </c>
      <c r="G52" s="95">
        <v>0</v>
      </c>
      <c r="H52" s="95">
        <v>0</v>
      </c>
      <c r="I52" s="95">
        <v>0</v>
      </c>
      <c r="J52" s="95">
        <v>0</v>
      </c>
      <c r="K52" s="95">
        <v>0</v>
      </c>
      <c r="L52" s="95">
        <v>0</v>
      </c>
      <c r="M52" s="95">
        <v>0</v>
      </c>
      <c r="N52" s="95">
        <v>0</v>
      </c>
      <c r="O52" s="95">
        <v>0</v>
      </c>
      <c r="P52" s="95">
        <v>0</v>
      </c>
    </row>
    <row r="53" spans="1:16" s="89" customFormat="1"/>
    <row r="54" spans="1:16">
      <c r="A54" s="90" t="s">
        <v>70</v>
      </c>
    </row>
    <row r="55" spans="1:16">
      <c r="A55" s="90" t="s">
        <v>165</v>
      </c>
    </row>
  </sheetData>
  <mergeCells count="1">
    <mergeCell ref="B13:P13"/>
  </mergeCells>
  <pageMargins left="0.75" right="0.75" top="1" bottom="1" header="0.5" footer="0.5"/>
  <pageSetup scale="56" orientation="landscape" horizontalDpi="300" verticalDpi="3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</sheetPr>
  <dimension ref="A1:AJ78"/>
  <sheetViews>
    <sheetView topLeftCell="A49" zoomScale="90" zoomScaleNormal="90" workbookViewId="0">
      <selection activeCell="Q5" sqref="Q5"/>
    </sheetView>
  </sheetViews>
  <sheetFormatPr defaultRowHeight="15"/>
  <sheetData>
    <row r="1" spans="1:36">
      <c r="A1" s="132" t="s">
        <v>117</v>
      </c>
    </row>
    <row r="3" spans="1:36">
      <c r="A3" s="132" t="s">
        <v>116</v>
      </c>
    </row>
    <row r="4" spans="1:36">
      <c r="A4" s="132" t="s">
        <v>115</v>
      </c>
    </row>
    <row r="5" spans="1:36">
      <c r="A5" s="132" t="s">
        <v>235</v>
      </c>
    </row>
    <row r="6" spans="1:36">
      <c r="A6" s="132" t="s">
        <v>236</v>
      </c>
    </row>
    <row r="8" spans="1:36">
      <c r="A8" s="144" t="s">
        <v>0</v>
      </c>
      <c r="B8" s="144">
        <v>201912</v>
      </c>
      <c r="C8" s="144">
        <v>202001</v>
      </c>
      <c r="D8" s="144">
        <v>202002</v>
      </c>
      <c r="E8" s="144" t="s">
        <v>157</v>
      </c>
      <c r="F8" s="144">
        <v>1</v>
      </c>
      <c r="G8" s="144">
        <v>2</v>
      </c>
      <c r="H8" s="144">
        <v>3</v>
      </c>
      <c r="I8" s="144">
        <v>4</v>
      </c>
      <c r="J8" s="144">
        <v>5</v>
      </c>
      <c r="K8" s="144">
        <v>6</v>
      </c>
      <c r="L8" s="144">
        <v>7</v>
      </c>
      <c r="M8" s="144">
        <v>8</v>
      </c>
      <c r="N8" s="144">
        <v>9</v>
      </c>
      <c r="O8" s="144">
        <v>10</v>
      </c>
      <c r="P8" s="144">
        <v>11</v>
      </c>
      <c r="Q8" s="144">
        <v>12</v>
      </c>
      <c r="R8" s="144">
        <v>13</v>
      </c>
      <c r="S8" s="144">
        <v>14</v>
      </c>
      <c r="T8" s="144">
        <v>15</v>
      </c>
      <c r="U8" s="144">
        <v>16</v>
      </c>
      <c r="V8" s="144">
        <v>17</v>
      </c>
      <c r="W8" s="144">
        <v>18</v>
      </c>
      <c r="X8" s="144">
        <v>19</v>
      </c>
      <c r="Y8" s="144">
        <v>20</v>
      </c>
      <c r="Z8" s="144">
        <v>21</v>
      </c>
      <c r="AA8" s="144">
        <v>22</v>
      </c>
      <c r="AB8" s="144">
        <v>23</v>
      </c>
      <c r="AC8" s="144">
        <v>24</v>
      </c>
      <c r="AD8" s="144">
        <v>25</v>
      </c>
      <c r="AE8" s="144">
        <v>26</v>
      </c>
      <c r="AF8" s="144">
        <v>27</v>
      </c>
      <c r="AG8" s="144">
        <v>28</v>
      </c>
      <c r="AH8" s="144">
        <v>29</v>
      </c>
      <c r="AI8" s="144">
        <v>30</v>
      </c>
      <c r="AJ8" s="147">
        <v>31</v>
      </c>
    </row>
    <row r="9" spans="1:36">
      <c r="A9" s="120" t="str">
        <f>+[1]VR!A11</f>
        <v>Input Qty</v>
      </c>
      <c r="B9" s="120">
        <f>+[1]VR!B11</f>
        <v>1848</v>
      </c>
      <c r="C9" s="120">
        <f>+[1]VR!C11</f>
        <v>11554</v>
      </c>
      <c r="D9" s="120">
        <f>+[1]VR!D11</f>
        <v>926</v>
      </c>
      <c r="E9" s="120">
        <f>+[1]VR!E11</f>
        <v>5955</v>
      </c>
      <c r="F9" s="120">
        <f>+[1]VR!F11</f>
        <v>0</v>
      </c>
      <c r="G9" s="120">
        <f>+[1]VR!G11</f>
        <v>0</v>
      </c>
      <c r="H9" s="120">
        <f>+[1]VR!H11</f>
        <v>0</v>
      </c>
      <c r="I9" s="120">
        <f>+[1]VR!I11</f>
        <v>0</v>
      </c>
      <c r="J9" s="120">
        <f>+[1]VR!J11</f>
        <v>0</v>
      </c>
      <c r="K9" s="120">
        <f>+[1]VR!K11</f>
        <v>0</v>
      </c>
      <c r="L9" s="120">
        <f>+[1]VR!L11</f>
        <v>10</v>
      </c>
      <c r="M9" s="120">
        <f>+[1]VR!M11</f>
        <v>12</v>
      </c>
      <c r="N9" s="120">
        <f>+[1]VR!N11</f>
        <v>15</v>
      </c>
      <c r="O9" s="120">
        <f>+[1]VR!O11</f>
        <v>42</v>
      </c>
      <c r="P9" s="120">
        <f>+[1]VR!P11</f>
        <v>335</v>
      </c>
      <c r="Q9" s="120">
        <f>+[1]VR!Q11</f>
        <v>0</v>
      </c>
      <c r="R9" s="120">
        <f>+[1]VR!R11</f>
        <v>121</v>
      </c>
      <c r="S9" s="120">
        <f>+[1]VR!S11</f>
        <v>51</v>
      </c>
      <c r="T9" s="120">
        <f>+[1]VR!T11</f>
        <v>44</v>
      </c>
      <c r="U9" s="120">
        <f>+[1]VR!U11</f>
        <v>394</v>
      </c>
      <c r="V9" s="120">
        <f>+[1]VR!V11</f>
        <v>39</v>
      </c>
      <c r="W9" s="120">
        <f>+[1]VR!W11</f>
        <v>261</v>
      </c>
      <c r="X9" s="120">
        <f>+[1]VR!X11</f>
        <v>1111</v>
      </c>
      <c r="Y9" s="120">
        <f>+[1]VR!Y11</f>
        <v>197</v>
      </c>
      <c r="Z9" s="120">
        <f>+[1]VR!Z11</f>
        <v>258</v>
      </c>
      <c r="AA9" s="120">
        <f>+[1]VR!AA11</f>
        <v>2912</v>
      </c>
      <c r="AB9" s="120">
        <f>+[1]VR!AB11</f>
        <v>75</v>
      </c>
      <c r="AC9" s="120">
        <f>+[1]VR!AC11</f>
        <v>78</v>
      </c>
      <c r="AD9" s="120">
        <f>+[1]VR!AD11</f>
        <v>0</v>
      </c>
      <c r="AE9" s="120">
        <f>+[1]VR!AE11</f>
        <v>0</v>
      </c>
      <c r="AF9" s="120">
        <f>+[1]VR!AF11</f>
        <v>0</v>
      </c>
      <c r="AG9" s="120">
        <f>+[1]VR!AG11</f>
        <v>0</v>
      </c>
      <c r="AH9" s="120">
        <f>+[1]VR!AH11</f>
        <v>0</v>
      </c>
      <c r="AI9" s="120">
        <f>+[1]VR!AI11</f>
        <v>0</v>
      </c>
      <c r="AJ9" s="120">
        <f>+[1]VR!AJ11</f>
        <v>0</v>
      </c>
    </row>
    <row r="10" spans="1:36">
      <c r="A10" s="120" t="str">
        <f>+[1]VR!A12</f>
        <v>Output Qty</v>
      </c>
      <c r="B10" s="120">
        <f>+[1]VR!B12</f>
        <v>1561</v>
      </c>
      <c r="C10" s="120">
        <f>+[1]VR!C12</f>
        <v>10109</v>
      </c>
      <c r="D10" s="120">
        <f>+[1]VR!D12</f>
        <v>919</v>
      </c>
      <c r="E10" s="120">
        <f>+[1]VR!E12</f>
        <v>4371</v>
      </c>
      <c r="F10" s="120">
        <f>+[1]VR!F12</f>
        <v>0</v>
      </c>
      <c r="G10" s="120">
        <f>+[1]VR!G12</f>
        <v>0</v>
      </c>
      <c r="H10" s="120">
        <f>+[1]VR!H12</f>
        <v>0</v>
      </c>
      <c r="I10" s="120">
        <f>+[1]VR!I12</f>
        <v>0</v>
      </c>
      <c r="J10" s="120">
        <f>+[1]VR!J12</f>
        <v>0</v>
      </c>
      <c r="K10" s="120">
        <f>+[1]VR!K12</f>
        <v>0</v>
      </c>
      <c r="L10" s="120">
        <f>+[1]VR!L12</f>
        <v>0</v>
      </c>
      <c r="M10" s="120">
        <f>+[1]VR!M12</f>
        <v>0</v>
      </c>
      <c r="N10" s="120">
        <f>+[1]VR!N12</f>
        <v>0</v>
      </c>
      <c r="O10" s="120">
        <f>+[1]VR!O12</f>
        <v>0</v>
      </c>
      <c r="P10" s="120">
        <f>+[1]VR!P12</f>
        <v>0</v>
      </c>
      <c r="Q10" s="120">
        <f>+[1]VR!Q12</f>
        <v>0</v>
      </c>
      <c r="R10" s="120">
        <f>+[1]VR!R12</f>
        <v>0</v>
      </c>
      <c r="S10" s="120">
        <f>+[1]VR!S12</f>
        <v>0</v>
      </c>
      <c r="T10" s="120">
        <f>+[1]VR!T12</f>
        <v>0</v>
      </c>
      <c r="U10" s="120">
        <f>+[1]VR!U12</f>
        <v>218</v>
      </c>
      <c r="V10" s="120">
        <f>+[1]VR!V12</f>
        <v>0</v>
      </c>
      <c r="W10" s="120">
        <f>+[1]VR!W12</f>
        <v>128</v>
      </c>
      <c r="X10" s="120">
        <f>+[1]VR!X12</f>
        <v>1052</v>
      </c>
      <c r="Y10" s="120">
        <f>+[1]VR!Y12</f>
        <v>0</v>
      </c>
      <c r="Z10" s="120">
        <f>+[1]VR!Z12</f>
        <v>194</v>
      </c>
      <c r="AA10" s="120">
        <f>+[1]VR!AA12</f>
        <v>2779</v>
      </c>
      <c r="AB10" s="120">
        <f>+[1]VR!AB12</f>
        <v>0</v>
      </c>
      <c r="AC10" s="120">
        <f>+[1]VR!AC12</f>
        <v>0</v>
      </c>
      <c r="AD10" s="120">
        <f>+[1]VR!AD12</f>
        <v>0</v>
      </c>
      <c r="AE10" s="120">
        <f>+[1]VR!AE12</f>
        <v>0</v>
      </c>
      <c r="AF10" s="120">
        <f>+[1]VR!AF12</f>
        <v>0</v>
      </c>
      <c r="AG10" s="120">
        <f>+[1]VR!AG12</f>
        <v>0</v>
      </c>
      <c r="AH10" s="120">
        <f>+[1]VR!AH12</f>
        <v>0</v>
      </c>
      <c r="AI10" s="120">
        <f>+[1]VR!AI12</f>
        <v>0</v>
      </c>
      <c r="AJ10" s="120">
        <f>+[1]VR!AJ12</f>
        <v>0</v>
      </c>
    </row>
    <row r="11" spans="1:36">
      <c r="A11" s="120" t="str">
        <f>+[1]VR!A13</f>
        <v>Reject Qty</v>
      </c>
      <c r="B11" s="120">
        <f>+[1]VR!B13</f>
        <v>287</v>
      </c>
      <c r="C11" s="120">
        <f>+[1]VR!C13</f>
        <v>1445</v>
      </c>
      <c r="D11" s="120">
        <f>+[1]VR!D13</f>
        <v>7</v>
      </c>
      <c r="E11" s="120">
        <f>+[1]VR!E13</f>
        <v>1584</v>
      </c>
      <c r="F11" s="120">
        <f>+[1]VR!F13</f>
        <v>0</v>
      </c>
      <c r="G11" s="120">
        <f>+[1]VR!G13</f>
        <v>0</v>
      </c>
      <c r="H11" s="120">
        <f>+[1]VR!H13</f>
        <v>0</v>
      </c>
      <c r="I11" s="120">
        <f>+[1]VR!I13</f>
        <v>0</v>
      </c>
      <c r="J11" s="120">
        <f>+[1]VR!J13</f>
        <v>0</v>
      </c>
      <c r="K11" s="120">
        <f>+[1]VR!K13</f>
        <v>0</v>
      </c>
      <c r="L11" s="120">
        <f>+[1]VR!L13</f>
        <v>10</v>
      </c>
      <c r="M11" s="120">
        <f>+[1]VR!M13</f>
        <v>12</v>
      </c>
      <c r="N11" s="120">
        <f>+[1]VR!N13</f>
        <v>15</v>
      </c>
      <c r="O11" s="120">
        <f>+[1]VR!O13</f>
        <v>42</v>
      </c>
      <c r="P11" s="120">
        <f>+[1]VR!P13</f>
        <v>335</v>
      </c>
      <c r="Q11" s="120">
        <f>+[1]VR!Q13</f>
        <v>0</v>
      </c>
      <c r="R11" s="120">
        <f>+[1]VR!R13</f>
        <v>121</v>
      </c>
      <c r="S11" s="120">
        <f>+[1]VR!S13</f>
        <v>51</v>
      </c>
      <c r="T11" s="120">
        <f>+[1]VR!T13</f>
        <v>44</v>
      </c>
      <c r="U11" s="120">
        <f>+[1]VR!U13</f>
        <v>176</v>
      </c>
      <c r="V11" s="120">
        <f>+[1]VR!V13</f>
        <v>39</v>
      </c>
      <c r="W11" s="120">
        <f>+[1]VR!W13</f>
        <v>133</v>
      </c>
      <c r="X11" s="120">
        <f>+[1]VR!X13</f>
        <v>59</v>
      </c>
      <c r="Y11" s="120">
        <f>+[1]VR!Y13</f>
        <v>197</v>
      </c>
      <c r="Z11" s="120">
        <f>+[1]VR!Z13</f>
        <v>64</v>
      </c>
      <c r="AA11" s="120">
        <f>+[1]VR!AA13</f>
        <v>133</v>
      </c>
      <c r="AB11" s="120">
        <f>+[1]VR!AB13</f>
        <v>75</v>
      </c>
      <c r="AC11" s="120">
        <f>+[1]VR!AC13</f>
        <v>78</v>
      </c>
      <c r="AD11" s="120">
        <f>+[1]VR!AD13</f>
        <v>0</v>
      </c>
      <c r="AE11" s="120">
        <f>+[1]VR!AE13</f>
        <v>0</v>
      </c>
      <c r="AF11" s="120">
        <f>+[1]VR!AF13</f>
        <v>0</v>
      </c>
      <c r="AG11" s="120">
        <f>+[1]VR!AG13</f>
        <v>0</v>
      </c>
      <c r="AH11" s="120">
        <f>+[1]VR!AH13</f>
        <v>0</v>
      </c>
      <c r="AI11" s="120">
        <f>+[1]VR!AI13</f>
        <v>0</v>
      </c>
      <c r="AJ11" s="120">
        <f>+[1]VR!AJ13</f>
        <v>0</v>
      </c>
    </row>
    <row r="12" spans="1:36">
      <c r="A12" s="120" t="str">
        <f>+[1]VR!A14</f>
        <v>%Yield NG</v>
      </c>
      <c r="B12" s="120">
        <f>+[1]VR!B14</f>
        <v>15.530303030303031</v>
      </c>
      <c r="C12" s="120">
        <f>+[1]VR!C14</f>
        <v>12.506491258438638</v>
      </c>
      <c r="D12" s="120">
        <f>+[1]VR!D14</f>
        <v>0.75593952483801297</v>
      </c>
      <c r="E12" s="120">
        <f>+[1]VR!E14</f>
        <v>26.599496221662466</v>
      </c>
      <c r="F12" s="120">
        <f>+[1]VR!F14</f>
        <v>0</v>
      </c>
      <c r="G12" s="120">
        <f>+[1]VR!G14</f>
        <v>0</v>
      </c>
      <c r="H12" s="120">
        <f>+[1]VR!H14</f>
        <v>0</v>
      </c>
      <c r="I12" s="120">
        <f>+[1]VR!I14</f>
        <v>0</v>
      </c>
      <c r="J12" s="120">
        <f>+[1]VR!J14</f>
        <v>0</v>
      </c>
      <c r="K12" s="120">
        <f>+[1]VR!K14</f>
        <v>0</v>
      </c>
      <c r="L12" s="120">
        <f>+[1]VR!L14</f>
        <v>100</v>
      </c>
      <c r="M12" s="120">
        <f>+[1]VR!M14</f>
        <v>100</v>
      </c>
      <c r="N12" s="120">
        <f>+[1]VR!N14</f>
        <v>100</v>
      </c>
      <c r="O12" s="120">
        <f>+[1]VR!O14</f>
        <v>100</v>
      </c>
      <c r="P12" s="120">
        <f>+[1]VR!P14</f>
        <v>100</v>
      </c>
      <c r="Q12" s="120">
        <f>+[1]VR!Q14</f>
        <v>0</v>
      </c>
      <c r="R12" s="120">
        <f>+[1]VR!R14</f>
        <v>100</v>
      </c>
      <c r="S12" s="120">
        <f>+[1]VR!S14</f>
        <v>100</v>
      </c>
      <c r="T12" s="120">
        <f>+[1]VR!T14</f>
        <v>100</v>
      </c>
      <c r="U12" s="120">
        <f>+[1]VR!U14</f>
        <v>44.670050761421322</v>
      </c>
      <c r="V12" s="120">
        <f>+[1]VR!V14</f>
        <v>100</v>
      </c>
      <c r="W12" s="120">
        <f>+[1]VR!W14</f>
        <v>50.957854406130267</v>
      </c>
      <c r="X12" s="120">
        <f>+[1]VR!X14</f>
        <v>5.3105310531053105</v>
      </c>
      <c r="Y12" s="120">
        <f>+[1]VR!Y14</f>
        <v>100</v>
      </c>
      <c r="Z12" s="120">
        <f>+[1]VR!Z14</f>
        <v>24.806201550387598</v>
      </c>
      <c r="AA12" s="120">
        <f>+[1]VR!AA14</f>
        <v>4.5673076923076916</v>
      </c>
      <c r="AB12" s="120">
        <f>+[1]VR!AB14</f>
        <v>100</v>
      </c>
      <c r="AC12" s="120">
        <f>+[1]VR!AC14</f>
        <v>100</v>
      </c>
      <c r="AD12" s="120">
        <f>+[1]VR!AD14</f>
        <v>0</v>
      </c>
      <c r="AE12" s="120">
        <f>+[1]VR!AE14</f>
        <v>0</v>
      </c>
      <c r="AF12" s="120">
        <f>+[1]VR!AF14</f>
        <v>0</v>
      </c>
      <c r="AG12" s="120">
        <f>+[1]VR!AG14</f>
        <v>0</v>
      </c>
      <c r="AH12" s="120">
        <f>+[1]VR!AH14</f>
        <v>0</v>
      </c>
      <c r="AI12" s="120">
        <f>+[1]VR!AI14</f>
        <v>0</v>
      </c>
      <c r="AJ12" s="120">
        <f>+[1]VR!AJ14</f>
        <v>0</v>
      </c>
    </row>
    <row r="13" spans="1:36">
      <c r="A13" s="120" t="str">
        <f>+[1]VR!A15</f>
        <v>Reject Group</v>
      </c>
      <c r="B13" s="120">
        <f>+[1]VR!B15</f>
        <v>0</v>
      </c>
      <c r="C13" s="120">
        <f>+[1]VR!C15</f>
        <v>0</v>
      </c>
      <c r="D13" s="120">
        <f>+[1]VR!D15</f>
        <v>0</v>
      </c>
      <c r="E13" s="120">
        <f>+[1]VR!E15</f>
        <v>0</v>
      </c>
      <c r="F13" s="120">
        <f>+[1]VR!F15</f>
        <v>0</v>
      </c>
      <c r="G13" s="120">
        <f>+[1]VR!G15</f>
        <v>0</v>
      </c>
      <c r="H13" s="120">
        <f>+[1]VR!H15</f>
        <v>0</v>
      </c>
      <c r="I13" s="120">
        <f>+[1]VR!I15</f>
        <v>0</v>
      </c>
      <c r="J13" s="120">
        <f>+[1]VR!J15</f>
        <v>0</v>
      </c>
      <c r="K13" s="120">
        <f>+[1]VR!K15</f>
        <v>0</v>
      </c>
      <c r="L13" s="120">
        <f>+[1]VR!L15</f>
        <v>0</v>
      </c>
      <c r="M13" s="120">
        <f>+[1]VR!M15</f>
        <v>0</v>
      </c>
      <c r="N13" s="120">
        <f>+[1]VR!N15</f>
        <v>0</v>
      </c>
      <c r="O13" s="120">
        <f>+[1]VR!O15</f>
        <v>0</v>
      </c>
      <c r="P13" s="120">
        <f>+[1]VR!P15</f>
        <v>0</v>
      </c>
      <c r="Q13" s="120">
        <f>+[1]VR!Q15</f>
        <v>0</v>
      </c>
      <c r="R13" s="120">
        <f>+[1]VR!R15</f>
        <v>0</v>
      </c>
      <c r="S13" s="120">
        <f>+[1]VR!S15</f>
        <v>0</v>
      </c>
      <c r="T13" s="120">
        <f>+[1]VR!T15</f>
        <v>0</v>
      </c>
      <c r="U13" s="120">
        <f>+[1]VR!U15</f>
        <v>0</v>
      </c>
      <c r="V13" s="120">
        <f>+[1]VR!V15</f>
        <v>0</v>
      </c>
      <c r="W13" s="120">
        <f>+[1]VR!W15</f>
        <v>0</v>
      </c>
      <c r="X13" s="120">
        <f>+[1]VR!X15</f>
        <v>0</v>
      </c>
      <c r="Y13" s="120">
        <f>+[1]VR!Y15</f>
        <v>0</v>
      </c>
      <c r="Z13" s="120">
        <f>+[1]VR!Z15</f>
        <v>0</v>
      </c>
      <c r="AA13" s="120">
        <f>+[1]VR!AA15</f>
        <v>0</v>
      </c>
      <c r="AB13" s="120">
        <f>+[1]VR!AB15</f>
        <v>0</v>
      </c>
      <c r="AC13" s="120">
        <f>+[1]VR!AC15</f>
        <v>0</v>
      </c>
      <c r="AD13" s="120">
        <f>+[1]VR!AD15</f>
        <v>0</v>
      </c>
      <c r="AE13" s="120">
        <f>+[1]VR!AE15</f>
        <v>0</v>
      </c>
      <c r="AF13" s="120">
        <f>+[1]VR!AF15</f>
        <v>0</v>
      </c>
      <c r="AG13" s="120">
        <f>+[1]VR!AG15</f>
        <v>0</v>
      </c>
      <c r="AH13" s="120">
        <f>+[1]VR!AH15</f>
        <v>0</v>
      </c>
      <c r="AI13" s="120">
        <f>+[1]VR!AI15</f>
        <v>0</v>
      </c>
      <c r="AJ13" s="120">
        <f>+[1]VR!AJ15</f>
        <v>0</v>
      </c>
    </row>
    <row r="14" spans="1:36">
      <c r="A14" s="120" t="str">
        <f>+[1]VR!A16</f>
        <v>ADJUST MACHINE</v>
      </c>
      <c r="B14" s="120">
        <f>+[1]VR!B16</f>
        <v>2</v>
      </c>
      <c r="C14" s="120">
        <f>+[1]VR!C16</f>
        <v>37</v>
      </c>
      <c r="D14" s="120">
        <f>+[1]VR!D16</f>
        <v>0</v>
      </c>
      <c r="E14" s="120">
        <f>+[1]VR!E16</f>
        <v>21</v>
      </c>
      <c r="F14" s="120">
        <f>+[1]VR!F16</f>
        <v>0</v>
      </c>
      <c r="G14" s="120">
        <f>+[1]VR!G16</f>
        <v>0</v>
      </c>
      <c r="H14" s="120">
        <f>+[1]VR!H16</f>
        <v>0</v>
      </c>
      <c r="I14" s="120">
        <f>+[1]VR!I16</f>
        <v>0</v>
      </c>
      <c r="J14" s="120">
        <f>+[1]VR!J16</f>
        <v>0</v>
      </c>
      <c r="K14" s="120">
        <f>+[1]VR!K16</f>
        <v>0</v>
      </c>
      <c r="L14" s="120">
        <f>+[1]VR!L16</f>
        <v>0</v>
      </c>
      <c r="M14" s="120">
        <f>+[1]VR!M16</f>
        <v>0</v>
      </c>
      <c r="N14" s="120">
        <f>+[1]VR!N16</f>
        <v>7</v>
      </c>
      <c r="O14" s="120">
        <f>+[1]VR!O16</f>
        <v>0</v>
      </c>
      <c r="P14" s="120">
        <f>+[1]VR!P16</f>
        <v>0</v>
      </c>
      <c r="Q14" s="120">
        <f>+[1]VR!Q16</f>
        <v>0</v>
      </c>
      <c r="R14" s="120">
        <f>+[1]VR!R16</f>
        <v>0</v>
      </c>
      <c r="S14" s="120">
        <f>+[1]VR!S16</f>
        <v>0</v>
      </c>
      <c r="T14" s="120">
        <f>+[1]VR!T16</f>
        <v>3</v>
      </c>
      <c r="U14" s="120">
        <f>+[1]VR!U16</f>
        <v>0</v>
      </c>
      <c r="V14" s="120">
        <f>+[1]VR!V16</f>
        <v>0</v>
      </c>
      <c r="W14" s="120">
        <f>+[1]VR!W16</f>
        <v>0</v>
      </c>
      <c r="X14" s="120">
        <f>+[1]VR!X16</f>
        <v>0</v>
      </c>
      <c r="Y14" s="120">
        <f>+[1]VR!Y16</f>
        <v>0</v>
      </c>
      <c r="Z14" s="120">
        <f>+[1]VR!Z16</f>
        <v>0</v>
      </c>
      <c r="AA14" s="120">
        <f>+[1]VR!AA16</f>
        <v>11</v>
      </c>
      <c r="AB14" s="120">
        <f>+[1]VR!AB16</f>
        <v>0</v>
      </c>
      <c r="AC14" s="120">
        <f>+[1]VR!AC16</f>
        <v>0</v>
      </c>
      <c r="AD14" s="120">
        <f>+[1]VR!AD16</f>
        <v>0</v>
      </c>
      <c r="AE14" s="120">
        <f>+[1]VR!AE16</f>
        <v>0</v>
      </c>
      <c r="AF14" s="120">
        <f>+[1]VR!AF16</f>
        <v>0</v>
      </c>
      <c r="AG14" s="120">
        <f>+[1]VR!AG16</f>
        <v>0</v>
      </c>
      <c r="AH14" s="120">
        <f>+[1]VR!AH16</f>
        <v>0</v>
      </c>
      <c r="AI14" s="120">
        <f>+[1]VR!AI16</f>
        <v>0</v>
      </c>
      <c r="AJ14" s="120">
        <f>+[1]VR!AJ16</f>
        <v>0</v>
      </c>
    </row>
    <row r="15" spans="1:36">
      <c r="A15" s="120" t="str">
        <f>+[1]VR!A17</f>
        <v>ANGLE</v>
      </c>
      <c r="B15" s="120">
        <f>+[1]VR!B17</f>
        <v>0</v>
      </c>
      <c r="C15" s="120">
        <f>+[1]VR!C17</f>
        <v>0</v>
      </c>
      <c r="D15" s="120">
        <f>+[1]VR!D17</f>
        <v>0</v>
      </c>
      <c r="E15" s="120">
        <f>+[1]VR!E17</f>
        <v>0</v>
      </c>
      <c r="F15" s="120">
        <f>+[1]VR!F17</f>
        <v>0</v>
      </c>
      <c r="G15" s="120">
        <f>+[1]VR!G17</f>
        <v>0</v>
      </c>
      <c r="H15" s="120">
        <f>+[1]VR!H17</f>
        <v>0</v>
      </c>
      <c r="I15" s="120">
        <f>+[1]VR!I17</f>
        <v>0</v>
      </c>
      <c r="J15" s="120">
        <f>+[1]VR!J17</f>
        <v>0</v>
      </c>
      <c r="K15" s="120">
        <f>+[1]VR!K17</f>
        <v>0</v>
      </c>
      <c r="L15" s="120">
        <f>+[1]VR!L17</f>
        <v>0</v>
      </c>
      <c r="M15" s="120">
        <f>+[1]VR!M17</f>
        <v>0</v>
      </c>
      <c r="N15" s="120">
        <f>+[1]VR!N17</f>
        <v>0</v>
      </c>
      <c r="O15" s="120">
        <f>+[1]VR!O17</f>
        <v>0</v>
      </c>
      <c r="P15" s="120">
        <f>+[1]VR!P17</f>
        <v>0</v>
      </c>
      <c r="Q15" s="120">
        <f>+[1]VR!Q17</f>
        <v>0</v>
      </c>
      <c r="R15" s="120">
        <f>+[1]VR!R17</f>
        <v>0</v>
      </c>
      <c r="S15" s="120">
        <f>+[1]VR!S17</f>
        <v>0</v>
      </c>
      <c r="T15" s="120">
        <f>+[1]VR!T17</f>
        <v>0</v>
      </c>
      <c r="U15" s="120">
        <f>+[1]VR!U17</f>
        <v>0</v>
      </c>
      <c r="V15" s="120">
        <f>+[1]VR!V17</f>
        <v>0</v>
      </c>
      <c r="W15" s="120">
        <f>+[1]VR!W17</f>
        <v>0</v>
      </c>
      <c r="X15" s="120">
        <f>+[1]VR!X17</f>
        <v>0</v>
      </c>
      <c r="Y15" s="120">
        <f>+[1]VR!Y17</f>
        <v>0</v>
      </c>
      <c r="Z15" s="120">
        <f>+[1]VR!Z17</f>
        <v>0</v>
      </c>
      <c r="AA15" s="120">
        <f>+[1]VR!AA17</f>
        <v>0</v>
      </c>
      <c r="AB15" s="120">
        <f>+[1]VR!AB17</f>
        <v>0</v>
      </c>
      <c r="AC15" s="120">
        <f>+[1]VR!AC17</f>
        <v>0</v>
      </c>
      <c r="AD15" s="120">
        <f>+[1]VR!AD17</f>
        <v>0</v>
      </c>
      <c r="AE15" s="120">
        <f>+[1]VR!AE17</f>
        <v>0</v>
      </c>
      <c r="AF15" s="120">
        <f>+[1]VR!AF17</f>
        <v>0</v>
      </c>
      <c r="AG15" s="120">
        <f>+[1]VR!AG17</f>
        <v>0</v>
      </c>
      <c r="AH15" s="120">
        <f>+[1]VR!AH17</f>
        <v>0</v>
      </c>
      <c r="AI15" s="120">
        <f>+[1]VR!AI17</f>
        <v>0</v>
      </c>
      <c r="AJ15" s="120">
        <f>+[1]VR!AJ17</f>
        <v>0</v>
      </c>
    </row>
    <row r="16" spans="1:36">
      <c r="A16" s="120" t="str">
        <f>+[1]VR!A18</f>
        <v>BURR ALL</v>
      </c>
      <c r="B16" s="120">
        <f>+[1]VR!B18</f>
        <v>0</v>
      </c>
      <c r="C16" s="120">
        <f>+[1]VR!C18</f>
        <v>0</v>
      </c>
      <c r="D16" s="120">
        <f>+[1]VR!D18</f>
        <v>0</v>
      </c>
      <c r="E16" s="120">
        <f>+[1]VR!E18</f>
        <v>2</v>
      </c>
      <c r="F16" s="120">
        <f>+[1]VR!F18</f>
        <v>0</v>
      </c>
      <c r="G16" s="120">
        <f>+[1]VR!G18</f>
        <v>0</v>
      </c>
      <c r="H16" s="120">
        <f>+[1]VR!H18</f>
        <v>0</v>
      </c>
      <c r="I16" s="120">
        <f>+[1]VR!I18</f>
        <v>0</v>
      </c>
      <c r="J16" s="120">
        <f>+[1]VR!J18</f>
        <v>0</v>
      </c>
      <c r="K16" s="120">
        <f>+[1]VR!K18</f>
        <v>0</v>
      </c>
      <c r="L16" s="120">
        <f>+[1]VR!L18</f>
        <v>0</v>
      </c>
      <c r="M16" s="120">
        <f>+[1]VR!M18</f>
        <v>0</v>
      </c>
      <c r="N16" s="120">
        <f>+[1]VR!N18</f>
        <v>0</v>
      </c>
      <c r="O16" s="120">
        <f>+[1]VR!O18</f>
        <v>0</v>
      </c>
      <c r="P16" s="120">
        <f>+[1]VR!P18</f>
        <v>0</v>
      </c>
      <c r="Q16" s="120">
        <f>+[1]VR!Q18</f>
        <v>0</v>
      </c>
      <c r="R16" s="120">
        <f>+[1]VR!R18</f>
        <v>0</v>
      </c>
      <c r="S16" s="120">
        <f>+[1]VR!S18</f>
        <v>0</v>
      </c>
      <c r="T16" s="120">
        <f>+[1]VR!T18</f>
        <v>0</v>
      </c>
      <c r="U16" s="120">
        <f>+[1]VR!U18</f>
        <v>0</v>
      </c>
      <c r="V16" s="120">
        <f>+[1]VR!V18</f>
        <v>0</v>
      </c>
      <c r="W16" s="120">
        <f>+[1]VR!W18</f>
        <v>0</v>
      </c>
      <c r="X16" s="120">
        <f>+[1]VR!X18</f>
        <v>0</v>
      </c>
      <c r="Y16" s="120">
        <f>+[1]VR!Y18</f>
        <v>0</v>
      </c>
      <c r="Z16" s="120">
        <f>+[1]VR!Z18</f>
        <v>2</v>
      </c>
      <c r="AA16" s="120">
        <f>+[1]VR!AA18</f>
        <v>0</v>
      </c>
      <c r="AB16" s="120">
        <f>+[1]VR!AB18</f>
        <v>0</v>
      </c>
      <c r="AC16" s="120">
        <f>+[1]VR!AC18</f>
        <v>0</v>
      </c>
      <c r="AD16" s="120">
        <f>+[1]VR!AD18</f>
        <v>0</v>
      </c>
      <c r="AE16" s="120">
        <f>+[1]VR!AE18</f>
        <v>0</v>
      </c>
      <c r="AF16" s="120">
        <f>+[1]VR!AF18</f>
        <v>0</v>
      </c>
      <c r="AG16" s="120">
        <f>+[1]VR!AG18</f>
        <v>0</v>
      </c>
      <c r="AH16" s="120">
        <f>+[1]VR!AH18</f>
        <v>0</v>
      </c>
      <c r="AI16" s="120">
        <f>+[1]VR!AI18</f>
        <v>0</v>
      </c>
      <c r="AJ16" s="120">
        <f>+[1]VR!AJ18</f>
        <v>0</v>
      </c>
    </row>
    <row r="17" spans="1:36">
      <c r="A17" s="120" t="str">
        <f>+[1]VR!A19</f>
        <v>CONTAM ALL</v>
      </c>
      <c r="B17" s="120">
        <f>+[1]VR!B19</f>
        <v>4</v>
      </c>
      <c r="C17" s="120">
        <f>+[1]VR!C19</f>
        <v>5</v>
      </c>
      <c r="D17" s="120">
        <f>+[1]VR!D19</f>
        <v>0</v>
      </c>
      <c r="E17" s="120">
        <f>+[1]VR!E19</f>
        <v>4</v>
      </c>
      <c r="F17" s="120">
        <f>+[1]VR!F19</f>
        <v>0</v>
      </c>
      <c r="G17" s="120">
        <f>+[1]VR!G19</f>
        <v>0</v>
      </c>
      <c r="H17" s="120">
        <f>+[1]VR!H19</f>
        <v>0</v>
      </c>
      <c r="I17" s="120">
        <f>+[1]VR!I19</f>
        <v>0</v>
      </c>
      <c r="J17" s="120">
        <f>+[1]VR!J19</f>
        <v>0</v>
      </c>
      <c r="K17" s="120">
        <f>+[1]VR!K19</f>
        <v>0</v>
      </c>
      <c r="L17" s="120">
        <f>+[1]VR!L19</f>
        <v>0</v>
      </c>
      <c r="M17" s="120">
        <f>+[1]VR!M19</f>
        <v>0</v>
      </c>
      <c r="N17" s="120">
        <f>+[1]VR!N19</f>
        <v>0</v>
      </c>
      <c r="O17" s="120">
        <f>+[1]VR!O19</f>
        <v>0</v>
      </c>
      <c r="P17" s="120">
        <f>+[1]VR!P19</f>
        <v>0</v>
      </c>
      <c r="Q17" s="120">
        <f>+[1]VR!Q19</f>
        <v>0</v>
      </c>
      <c r="R17" s="120">
        <f>+[1]VR!R19</f>
        <v>0</v>
      </c>
      <c r="S17" s="120">
        <f>+[1]VR!S19</f>
        <v>0</v>
      </c>
      <c r="T17" s="120">
        <f>+[1]VR!T19</f>
        <v>0</v>
      </c>
      <c r="U17" s="120">
        <f>+[1]VR!U19</f>
        <v>0</v>
      </c>
      <c r="V17" s="120">
        <f>+[1]VR!V19</f>
        <v>0</v>
      </c>
      <c r="W17" s="120">
        <f>+[1]VR!W19</f>
        <v>0</v>
      </c>
      <c r="X17" s="120">
        <f>+[1]VR!X19</f>
        <v>4</v>
      </c>
      <c r="Y17" s="120">
        <f>+[1]VR!Y19</f>
        <v>0</v>
      </c>
      <c r="Z17" s="120">
        <f>+[1]VR!Z19</f>
        <v>0</v>
      </c>
      <c r="AA17" s="120">
        <f>+[1]VR!AA19</f>
        <v>0</v>
      </c>
      <c r="AB17" s="120">
        <f>+[1]VR!AB19</f>
        <v>0</v>
      </c>
      <c r="AC17" s="120">
        <f>+[1]VR!AC19</f>
        <v>0</v>
      </c>
      <c r="AD17" s="120">
        <f>+[1]VR!AD19</f>
        <v>0</v>
      </c>
      <c r="AE17" s="120">
        <f>+[1]VR!AE19</f>
        <v>0</v>
      </c>
      <c r="AF17" s="120">
        <f>+[1]VR!AF19</f>
        <v>0</v>
      </c>
      <c r="AG17" s="120">
        <f>+[1]VR!AG19</f>
        <v>0</v>
      </c>
      <c r="AH17" s="120">
        <f>+[1]VR!AH19</f>
        <v>0</v>
      </c>
      <c r="AI17" s="120">
        <f>+[1]VR!AI19</f>
        <v>0</v>
      </c>
      <c r="AJ17" s="120">
        <f>+[1]VR!AJ19</f>
        <v>0</v>
      </c>
    </row>
    <row r="18" spans="1:36">
      <c r="A18" s="120" t="str">
        <f>+[1]VR!A20</f>
        <v>CUT NG</v>
      </c>
      <c r="B18" s="120">
        <f>+[1]VR!B20</f>
        <v>5</v>
      </c>
      <c r="C18" s="120">
        <f>+[1]VR!C20</f>
        <v>6</v>
      </c>
      <c r="D18" s="120">
        <f>+[1]VR!D20</f>
        <v>0</v>
      </c>
      <c r="E18" s="120">
        <f>+[1]VR!E20</f>
        <v>17</v>
      </c>
      <c r="F18" s="120">
        <f>+[1]VR!F20</f>
        <v>0</v>
      </c>
      <c r="G18" s="120">
        <f>+[1]VR!G20</f>
        <v>0</v>
      </c>
      <c r="H18" s="120">
        <f>+[1]VR!H20</f>
        <v>0</v>
      </c>
      <c r="I18" s="120">
        <f>+[1]VR!I20</f>
        <v>0</v>
      </c>
      <c r="J18" s="120">
        <f>+[1]VR!J20</f>
        <v>0</v>
      </c>
      <c r="K18" s="120">
        <f>+[1]VR!K20</f>
        <v>0</v>
      </c>
      <c r="L18" s="120">
        <f>+[1]VR!L20</f>
        <v>0</v>
      </c>
      <c r="M18" s="120">
        <f>+[1]VR!M20</f>
        <v>0</v>
      </c>
      <c r="N18" s="120">
        <f>+[1]VR!N20</f>
        <v>0</v>
      </c>
      <c r="O18" s="120">
        <f>+[1]VR!O20</f>
        <v>0</v>
      </c>
      <c r="P18" s="120">
        <f>+[1]VR!P20</f>
        <v>0</v>
      </c>
      <c r="Q18" s="120">
        <f>+[1]VR!Q20</f>
        <v>0</v>
      </c>
      <c r="R18" s="120">
        <f>+[1]VR!R20</f>
        <v>0</v>
      </c>
      <c r="S18" s="120">
        <f>+[1]VR!S20</f>
        <v>0</v>
      </c>
      <c r="T18" s="120">
        <f>+[1]VR!T20</f>
        <v>0</v>
      </c>
      <c r="U18" s="120">
        <f>+[1]VR!U20</f>
        <v>1</v>
      </c>
      <c r="V18" s="120">
        <f>+[1]VR!V20</f>
        <v>0</v>
      </c>
      <c r="W18" s="120">
        <f>+[1]VR!W20</f>
        <v>2</v>
      </c>
      <c r="X18" s="120">
        <f>+[1]VR!X20</f>
        <v>5</v>
      </c>
      <c r="Y18" s="120">
        <f>+[1]VR!Y20</f>
        <v>0</v>
      </c>
      <c r="Z18" s="120">
        <f>+[1]VR!Z20</f>
        <v>2</v>
      </c>
      <c r="AA18" s="120">
        <f>+[1]VR!AA20</f>
        <v>7</v>
      </c>
      <c r="AB18" s="120">
        <f>+[1]VR!AB20</f>
        <v>0</v>
      </c>
      <c r="AC18" s="120">
        <f>+[1]VR!AC20</f>
        <v>0</v>
      </c>
      <c r="AD18" s="120">
        <f>+[1]VR!AD20</f>
        <v>0</v>
      </c>
      <c r="AE18" s="120">
        <f>+[1]VR!AE20</f>
        <v>0</v>
      </c>
      <c r="AF18" s="120">
        <f>+[1]VR!AF20</f>
        <v>0</v>
      </c>
      <c r="AG18" s="120">
        <f>+[1]VR!AG20</f>
        <v>0</v>
      </c>
      <c r="AH18" s="120">
        <f>+[1]VR!AH20</f>
        <v>0</v>
      </c>
      <c r="AI18" s="120">
        <f>+[1]VR!AI20</f>
        <v>0</v>
      </c>
      <c r="AJ18" s="120">
        <f>+[1]VR!AJ20</f>
        <v>0</v>
      </c>
    </row>
    <row r="19" spans="1:36" s="80" customFormat="1">
      <c r="A19" s="120" t="str">
        <f>+[1]VR!A21</f>
        <v>DENT ALL</v>
      </c>
      <c r="B19" s="120">
        <f>+[1]VR!B21</f>
        <v>1</v>
      </c>
      <c r="C19" s="120">
        <f>+[1]VR!C21</f>
        <v>0</v>
      </c>
      <c r="D19" s="120">
        <f>+[1]VR!D21</f>
        <v>0</v>
      </c>
      <c r="E19" s="120">
        <f>+[1]VR!E21</f>
        <v>0</v>
      </c>
      <c r="F19" s="120">
        <f>+[1]VR!F21</f>
        <v>0</v>
      </c>
      <c r="G19" s="120">
        <f>+[1]VR!G21</f>
        <v>0</v>
      </c>
      <c r="H19" s="120">
        <f>+[1]VR!H21</f>
        <v>0</v>
      </c>
      <c r="I19" s="120">
        <f>+[1]VR!I21</f>
        <v>0</v>
      </c>
      <c r="J19" s="120">
        <f>+[1]VR!J21</f>
        <v>0</v>
      </c>
      <c r="K19" s="120">
        <f>+[1]VR!K21</f>
        <v>0</v>
      </c>
      <c r="L19" s="120">
        <f>+[1]VR!L21</f>
        <v>0</v>
      </c>
      <c r="M19" s="120">
        <f>+[1]VR!M21</f>
        <v>0</v>
      </c>
      <c r="N19" s="120">
        <f>+[1]VR!N21</f>
        <v>0</v>
      </c>
      <c r="O19" s="120">
        <f>+[1]VR!O21</f>
        <v>0</v>
      </c>
      <c r="P19" s="120">
        <f>+[1]VR!P21</f>
        <v>0</v>
      </c>
      <c r="Q19" s="120">
        <f>+[1]VR!Q21</f>
        <v>0</v>
      </c>
      <c r="R19" s="120">
        <f>+[1]VR!R21</f>
        <v>0</v>
      </c>
      <c r="S19" s="120">
        <f>+[1]VR!S21</f>
        <v>0</v>
      </c>
      <c r="T19" s="120">
        <f>+[1]VR!T21</f>
        <v>0</v>
      </c>
      <c r="U19" s="120">
        <f>+[1]VR!U21</f>
        <v>0</v>
      </c>
      <c r="V19" s="120">
        <f>+[1]VR!V21</f>
        <v>0</v>
      </c>
      <c r="W19" s="120">
        <f>+[1]VR!W21</f>
        <v>0</v>
      </c>
      <c r="X19" s="120">
        <f>+[1]VR!X21</f>
        <v>0</v>
      </c>
      <c r="Y19" s="120">
        <f>+[1]VR!Y21</f>
        <v>0</v>
      </c>
      <c r="Z19" s="120">
        <f>+[1]VR!Z21</f>
        <v>0</v>
      </c>
      <c r="AA19" s="120">
        <f>+[1]VR!AA21</f>
        <v>0</v>
      </c>
      <c r="AB19" s="120">
        <f>+[1]VR!AB21</f>
        <v>0</v>
      </c>
      <c r="AC19" s="120">
        <f>+[1]VR!AC21</f>
        <v>0</v>
      </c>
      <c r="AD19" s="120">
        <f>+[1]VR!AD21</f>
        <v>0</v>
      </c>
      <c r="AE19" s="120">
        <f>+[1]VR!AE21</f>
        <v>0</v>
      </c>
      <c r="AF19" s="120">
        <f>+[1]VR!AF21</f>
        <v>0</v>
      </c>
      <c r="AG19" s="120">
        <f>+[1]VR!AG21</f>
        <v>0</v>
      </c>
      <c r="AH19" s="120">
        <f>+[1]VR!AH21</f>
        <v>0</v>
      </c>
      <c r="AI19" s="120">
        <f>+[1]VR!AI21</f>
        <v>0</v>
      </c>
      <c r="AJ19" s="120">
        <f>+[1]VR!AJ21</f>
        <v>0</v>
      </c>
    </row>
    <row r="20" spans="1:36">
      <c r="A20" s="120" t="str">
        <f>+[1]VR!A22</f>
        <v>DRILL/SCREW NG</v>
      </c>
      <c r="B20" s="120">
        <f>+[1]VR!B22</f>
        <v>1</v>
      </c>
      <c r="C20" s="120">
        <f>+[1]VR!C22</f>
        <v>1</v>
      </c>
      <c r="D20" s="120">
        <f>+[1]VR!D22</f>
        <v>0</v>
      </c>
      <c r="E20" s="120">
        <f>+[1]VR!E22</f>
        <v>0</v>
      </c>
      <c r="F20" s="120">
        <f>+[1]VR!F22</f>
        <v>0</v>
      </c>
      <c r="G20" s="120">
        <f>+[1]VR!G22</f>
        <v>0</v>
      </c>
      <c r="H20" s="120">
        <f>+[1]VR!H22</f>
        <v>0</v>
      </c>
      <c r="I20" s="120">
        <f>+[1]VR!I22</f>
        <v>0</v>
      </c>
      <c r="J20" s="120">
        <f>+[1]VR!J22</f>
        <v>0</v>
      </c>
      <c r="K20" s="120">
        <f>+[1]VR!K22</f>
        <v>0</v>
      </c>
      <c r="L20" s="120">
        <f>+[1]VR!L22</f>
        <v>0</v>
      </c>
      <c r="M20" s="120">
        <f>+[1]VR!M22</f>
        <v>0</v>
      </c>
      <c r="N20" s="120">
        <f>+[1]VR!N22</f>
        <v>0</v>
      </c>
      <c r="O20" s="120">
        <f>+[1]VR!O22</f>
        <v>0</v>
      </c>
      <c r="P20" s="120">
        <f>+[1]VR!P22</f>
        <v>0</v>
      </c>
      <c r="Q20" s="120">
        <f>+[1]VR!Q22</f>
        <v>0</v>
      </c>
      <c r="R20" s="120">
        <f>+[1]VR!R22</f>
        <v>0</v>
      </c>
      <c r="S20" s="120">
        <f>+[1]VR!S22</f>
        <v>0</v>
      </c>
      <c r="T20" s="120">
        <f>+[1]VR!T22</f>
        <v>0</v>
      </c>
      <c r="U20" s="120">
        <f>+[1]VR!U22</f>
        <v>0</v>
      </c>
      <c r="V20" s="120">
        <f>+[1]VR!V22</f>
        <v>0</v>
      </c>
      <c r="W20" s="120">
        <f>+[1]VR!W22</f>
        <v>0</v>
      </c>
      <c r="X20" s="120">
        <f>+[1]VR!X22</f>
        <v>0</v>
      </c>
      <c r="Y20" s="120">
        <f>+[1]VR!Y22</f>
        <v>0</v>
      </c>
      <c r="Z20" s="120">
        <f>+[1]VR!Z22</f>
        <v>0</v>
      </c>
      <c r="AA20" s="120">
        <f>+[1]VR!AA22</f>
        <v>0</v>
      </c>
      <c r="AB20" s="120">
        <f>+[1]VR!AB22</f>
        <v>0</v>
      </c>
      <c r="AC20" s="120">
        <f>+[1]VR!AC22</f>
        <v>0</v>
      </c>
      <c r="AD20" s="120">
        <f>+[1]VR!AD22</f>
        <v>0</v>
      </c>
      <c r="AE20" s="120">
        <f>+[1]VR!AE22</f>
        <v>0</v>
      </c>
      <c r="AF20" s="120">
        <f>+[1]VR!AF22</f>
        <v>0</v>
      </c>
      <c r="AG20" s="120">
        <f>+[1]VR!AG22</f>
        <v>0</v>
      </c>
      <c r="AH20" s="120">
        <f>+[1]VR!AH22</f>
        <v>0</v>
      </c>
      <c r="AI20" s="120">
        <f>+[1]VR!AI22</f>
        <v>0</v>
      </c>
      <c r="AJ20" s="120">
        <f>+[1]VR!AJ22</f>
        <v>0</v>
      </c>
    </row>
    <row r="21" spans="1:36">
      <c r="A21" s="120" t="str">
        <f>+[1]VR!A23</f>
        <v>GEOMETRY</v>
      </c>
      <c r="B21" s="120">
        <f>+[1]VR!B23</f>
        <v>0</v>
      </c>
      <c r="C21" s="120">
        <f>+[1]VR!C23</f>
        <v>0</v>
      </c>
      <c r="D21" s="120">
        <f>+[1]VR!D23</f>
        <v>0</v>
      </c>
      <c r="E21" s="120">
        <f>+[1]VR!E23</f>
        <v>0</v>
      </c>
      <c r="F21" s="120">
        <f>+[1]VR!F23</f>
        <v>0</v>
      </c>
      <c r="G21" s="120">
        <f>+[1]VR!G23</f>
        <v>0</v>
      </c>
      <c r="H21" s="120">
        <f>+[1]VR!H23</f>
        <v>0</v>
      </c>
      <c r="I21" s="120">
        <f>+[1]VR!I23</f>
        <v>0</v>
      </c>
      <c r="J21" s="120">
        <f>+[1]VR!J23</f>
        <v>0</v>
      </c>
      <c r="K21" s="120">
        <f>+[1]VR!K23</f>
        <v>0</v>
      </c>
      <c r="L21" s="120">
        <f>+[1]VR!L23</f>
        <v>0</v>
      </c>
      <c r="M21" s="120">
        <f>+[1]VR!M23</f>
        <v>0</v>
      </c>
      <c r="N21" s="120">
        <f>+[1]VR!N23</f>
        <v>0</v>
      </c>
      <c r="O21" s="120">
        <f>+[1]VR!O23</f>
        <v>0</v>
      </c>
      <c r="P21" s="120">
        <f>+[1]VR!P23</f>
        <v>0</v>
      </c>
      <c r="Q21" s="120">
        <f>+[1]VR!Q23</f>
        <v>0</v>
      </c>
      <c r="R21" s="120">
        <f>+[1]VR!R23</f>
        <v>0</v>
      </c>
      <c r="S21" s="120">
        <f>+[1]VR!S23</f>
        <v>0</v>
      </c>
      <c r="T21" s="120">
        <f>+[1]VR!T23</f>
        <v>0</v>
      </c>
      <c r="U21" s="120">
        <f>+[1]VR!U23</f>
        <v>0</v>
      </c>
      <c r="V21" s="120">
        <f>+[1]VR!V23</f>
        <v>0</v>
      </c>
      <c r="W21" s="120">
        <f>+[1]VR!W23</f>
        <v>0</v>
      </c>
      <c r="X21" s="120">
        <f>+[1]VR!X23</f>
        <v>0</v>
      </c>
      <c r="Y21" s="120">
        <f>+[1]VR!Y23</f>
        <v>0</v>
      </c>
      <c r="Z21" s="120">
        <f>+[1]VR!Z23</f>
        <v>0</v>
      </c>
      <c r="AA21" s="120">
        <f>+[1]VR!AA23</f>
        <v>0</v>
      </c>
      <c r="AB21" s="120">
        <f>+[1]VR!AB23</f>
        <v>0</v>
      </c>
      <c r="AC21" s="120">
        <f>+[1]VR!AC23</f>
        <v>0</v>
      </c>
      <c r="AD21" s="120">
        <f>+[1]VR!AD23</f>
        <v>0</v>
      </c>
      <c r="AE21" s="120">
        <f>+[1]VR!AE23</f>
        <v>0</v>
      </c>
      <c r="AF21" s="120">
        <f>+[1]VR!AF23</f>
        <v>0</v>
      </c>
      <c r="AG21" s="120">
        <f>+[1]VR!AG23</f>
        <v>0</v>
      </c>
      <c r="AH21" s="120">
        <f>+[1]VR!AH23</f>
        <v>0</v>
      </c>
      <c r="AI21" s="120">
        <f>+[1]VR!AI23</f>
        <v>0</v>
      </c>
      <c r="AJ21" s="120">
        <f>+[1]VR!AJ23</f>
        <v>0</v>
      </c>
    </row>
    <row r="22" spans="1:36">
      <c r="A22" s="120" t="str">
        <f>+[1]VR!A24</f>
        <v>ID DEVIATE</v>
      </c>
      <c r="B22" s="120">
        <f>+[1]VR!B24</f>
        <v>0</v>
      </c>
      <c r="C22" s="120">
        <f>+[1]VR!C24</f>
        <v>0</v>
      </c>
      <c r="D22" s="120">
        <f>+[1]VR!D24</f>
        <v>0</v>
      </c>
      <c r="E22" s="120">
        <f>+[1]VR!E24</f>
        <v>0</v>
      </c>
      <c r="F22" s="120">
        <f>+[1]VR!F24</f>
        <v>0</v>
      </c>
      <c r="G22" s="120">
        <f>+[1]VR!G24</f>
        <v>0</v>
      </c>
      <c r="H22" s="120">
        <f>+[1]VR!H24</f>
        <v>0</v>
      </c>
      <c r="I22" s="120">
        <f>+[1]VR!I24</f>
        <v>0</v>
      </c>
      <c r="J22" s="120">
        <f>+[1]VR!J24</f>
        <v>0</v>
      </c>
      <c r="K22" s="120">
        <f>+[1]VR!K24</f>
        <v>0</v>
      </c>
      <c r="L22" s="120">
        <f>+[1]VR!L24</f>
        <v>0</v>
      </c>
      <c r="M22" s="120">
        <f>+[1]VR!M24</f>
        <v>0</v>
      </c>
      <c r="N22" s="120">
        <f>+[1]VR!N24</f>
        <v>0</v>
      </c>
      <c r="O22" s="120">
        <f>+[1]VR!O24</f>
        <v>0</v>
      </c>
      <c r="P22" s="120">
        <f>+[1]VR!P24</f>
        <v>0</v>
      </c>
      <c r="Q22" s="120">
        <f>+[1]VR!Q24</f>
        <v>0</v>
      </c>
      <c r="R22" s="120">
        <f>+[1]VR!R24</f>
        <v>0</v>
      </c>
      <c r="S22" s="120">
        <f>+[1]VR!S24</f>
        <v>0</v>
      </c>
      <c r="T22" s="120">
        <f>+[1]VR!T24</f>
        <v>0</v>
      </c>
      <c r="U22" s="120">
        <f>+[1]VR!U24</f>
        <v>0</v>
      </c>
      <c r="V22" s="120">
        <f>+[1]VR!V24</f>
        <v>0</v>
      </c>
      <c r="W22" s="120">
        <f>+[1]VR!W24</f>
        <v>0</v>
      </c>
      <c r="X22" s="120">
        <f>+[1]VR!X24</f>
        <v>0</v>
      </c>
      <c r="Y22" s="120">
        <f>+[1]VR!Y24</f>
        <v>0</v>
      </c>
      <c r="Z22" s="120">
        <f>+[1]VR!Z24</f>
        <v>0</v>
      </c>
      <c r="AA22" s="120">
        <f>+[1]VR!AA24</f>
        <v>0</v>
      </c>
      <c r="AB22" s="120">
        <f>+[1]VR!AB24</f>
        <v>0</v>
      </c>
      <c r="AC22" s="120">
        <f>+[1]VR!AC24</f>
        <v>0</v>
      </c>
      <c r="AD22" s="120">
        <f>+[1]VR!AD24</f>
        <v>0</v>
      </c>
      <c r="AE22" s="120">
        <f>+[1]VR!AE24</f>
        <v>0</v>
      </c>
      <c r="AF22" s="120">
        <f>+[1]VR!AF24</f>
        <v>0</v>
      </c>
      <c r="AG22" s="120">
        <f>+[1]VR!AG24</f>
        <v>0</v>
      </c>
      <c r="AH22" s="120">
        <f>+[1]VR!AH24</f>
        <v>0</v>
      </c>
      <c r="AI22" s="120">
        <f>+[1]VR!AI24</f>
        <v>0</v>
      </c>
      <c r="AJ22" s="120">
        <f>+[1]VR!AJ24</f>
        <v>0</v>
      </c>
    </row>
    <row r="23" spans="1:36">
      <c r="A23" s="120" t="str">
        <f>+[1]VR!A25</f>
        <v>ID SHAFT O/S</v>
      </c>
      <c r="B23" s="120">
        <f>+[1]VR!B25</f>
        <v>164</v>
      </c>
      <c r="C23" s="120">
        <f>+[1]VR!C25</f>
        <v>0</v>
      </c>
      <c r="D23" s="120">
        <f>+[1]VR!D25</f>
        <v>0</v>
      </c>
      <c r="E23" s="120">
        <f>+[1]VR!E25</f>
        <v>29</v>
      </c>
      <c r="F23" s="120">
        <f>+[1]VR!F25</f>
        <v>0</v>
      </c>
      <c r="G23" s="120">
        <f>+[1]VR!G25</f>
        <v>0</v>
      </c>
      <c r="H23" s="120">
        <f>+[1]VR!H25</f>
        <v>0</v>
      </c>
      <c r="I23" s="120">
        <f>+[1]VR!I25</f>
        <v>0</v>
      </c>
      <c r="J23" s="120">
        <f>+[1]VR!J25</f>
        <v>0</v>
      </c>
      <c r="K23" s="120">
        <f>+[1]VR!K25</f>
        <v>0</v>
      </c>
      <c r="L23" s="120">
        <f>+[1]VR!L25</f>
        <v>0</v>
      </c>
      <c r="M23" s="120">
        <f>+[1]VR!M25</f>
        <v>0</v>
      </c>
      <c r="N23" s="120">
        <f>+[1]VR!N25</f>
        <v>0</v>
      </c>
      <c r="O23" s="120">
        <f>+[1]VR!O25</f>
        <v>0</v>
      </c>
      <c r="P23" s="120">
        <f>+[1]VR!P25</f>
        <v>0</v>
      </c>
      <c r="Q23" s="120">
        <f>+[1]VR!Q25</f>
        <v>0</v>
      </c>
      <c r="R23" s="120">
        <f>+[1]VR!R25</f>
        <v>0</v>
      </c>
      <c r="S23" s="120">
        <f>+[1]VR!S25</f>
        <v>0</v>
      </c>
      <c r="T23" s="120">
        <f>+[1]VR!T25</f>
        <v>0</v>
      </c>
      <c r="U23" s="120">
        <f>+[1]VR!U25</f>
        <v>1</v>
      </c>
      <c r="V23" s="120">
        <f>+[1]VR!V25</f>
        <v>0</v>
      </c>
      <c r="W23" s="120">
        <f>+[1]VR!W25</f>
        <v>0</v>
      </c>
      <c r="X23" s="120">
        <f>+[1]VR!X25</f>
        <v>0</v>
      </c>
      <c r="Y23" s="120">
        <f>+[1]VR!Y25</f>
        <v>1</v>
      </c>
      <c r="Z23" s="120">
        <f>+[1]VR!Z25</f>
        <v>27</v>
      </c>
      <c r="AA23" s="120">
        <f>+[1]VR!AA25</f>
        <v>0</v>
      </c>
      <c r="AB23" s="120">
        <f>+[1]VR!AB25</f>
        <v>0</v>
      </c>
      <c r="AC23" s="120">
        <f>+[1]VR!AC25</f>
        <v>0</v>
      </c>
      <c r="AD23" s="120">
        <f>+[1]VR!AD25</f>
        <v>0</v>
      </c>
      <c r="AE23" s="120">
        <f>+[1]VR!AE25</f>
        <v>0</v>
      </c>
      <c r="AF23" s="120">
        <f>+[1]VR!AF25</f>
        <v>0</v>
      </c>
      <c r="AG23" s="120">
        <f>+[1]VR!AG25</f>
        <v>0</v>
      </c>
      <c r="AH23" s="120">
        <f>+[1]VR!AH25</f>
        <v>0</v>
      </c>
      <c r="AI23" s="120">
        <f>+[1]VR!AI25</f>
        <v>0</v>
      </c>
      <c r="AJ23" s="120">
        <f>+[1]VR!AJ25</f>
        <v>0</v>
      </c>
    </row>
    <row r="24" spans="1:36">
      <c r="A24" s="120" t="str">
        <f>+[1]VR!A26</f>
        <v>ID SHAFT TAPER</v>
      </c>
      <c r="B24" s="120">
        <f>+[1]VR!B26</f>
        <v>0</v>
      </c>
      <c r="C24" s="120">
        <f>+[1]VR!C26</f>
        <v>0</v>
      </c>
      <c r="D24" s="120">
        <f>+[1]VR!D26</f>
        <v>0</v>
      </c>
      <c r="E24" s="120">
        <f>+[1]VR!E26</f>
        <v>0</v>
      </c>
      <c r="F24" s="120">
        <f>+[1]VR!F26</f>
        <v>0</v>
      </c>
      <c r="G24" s="120">
        <f>+[1]VR!G26</f>
        <v>0</v>
      </c>
      <c r="H24" s="120">
        <f>+[1]VR!H26</f>
        <v>0</v>
      </c>
      <c r="I24" s="120">
        <f>+[1]VR!I26</f>
        <v>0</v>
      </c>
      <c r="J24" s="120">
        <f>+[1]VR!J26</f>
        <v>0</v>
      </c>
      <c r="K24" s="120">
        <f>+[1]VR!K26</f>
        <v>0</v>
      </c>
      <c r="L24" s="120">
        <f>+[1]VR!L26</f>
        <v>0</v>
      </c>
      <c r="M24" s="120">
        <f>+[1]VR!M26</f>
        <v>0</v>
      </c>
      <c r="N24" s="120">
        <f>+[1]VR!N26</f>
        <v>0</v>
      </c>
      <c r="O24" s="120">
        <f>+[1]VR!O26</f>
        <v>0</v>
      </c>
      <c r="P24" s="120">
        <f>+[1]VR!P26</f>
        <v>0</v>
      </c>
      <c r="Q24" s="120">
        <f>+[1]VR!Q26</f>
        <v>0</v>
      </c>
      <c r="R24" s="120">
        <f>+[1]VR!R26</f>
        <v>0</v>
      </c>
      <c r="S24" s="120">
        <f>+[1]VR!S26</f>
        <v>0</v>
      </c>
      <c r="T24" s="120">
        <f>+[1]VR!T26</f>
        <v>0</v>
      </c>
      <c r="U24" s="120">
        <f>+[1]VR!U26</f>
        <v>0</v>
      </c>
      <c r="V24" s="120">
        <f>+[1]VR!V26</f>
        <v>0</v>
      </c>
      <c r="W24" s="120">
        <f>+[1]VR!W26</f>
        <v>0</v>
      </c>
      <c r="X24" s="120">
        <f>+[1]VR!X26</f>
        <v>0</v>
      </c>
      <c r="Y24" s="120">
        <f>+[1]VR!Y26</f>
        <v>0</v>
      </c>
      <c r="Z24" s="120">
        <f>+[1]VR!Z26</f>
        <v>0</v>
      </c>
      <c r="AA24" s="120">
        <f>+[1]VR!AA26</f>
        <v>0</v>
      </c>
      <c r="AB24" s="120">
        <f>+[1]VR!AB26</f>
        <v>0</v>
      </c>
      <c r="AC24" s="120">
        <f>+[1]VR!AC26</f>
        <v>0</v>
      </c>
      <c r="AD24" s="120">
        <f>+[1]VR!AD26</f>
        <v>0</v>
      </c>
      <c r="AE24" s="120">
        <f>+[1]VR!AE26</f>
        <v>0</v>
      </c>
      <c r="AF24" s="120">
        <f>+[1]VR!AF26</f>
        <v>0</v>
      </c>
      <c r="AG24" s="120">
        <f>+[1]VR!AG26</f>
        <v>0</v>
      </c>
      <c r="AH24" s="120">
        <f>+[1]VR!AH26</f>
        <v>0</v>
      </c>
      <c r="AI24" s="120">
        <f>+[1]VR!AI26</f>
        <v>0</v>
      </c>
      <c r="AJ24" s="120">
        <f>+[1]VR!AJ26</f>
        <v>0</v>
      </c>
    </row>
    <row r="25" spans="1:36">
      <c r="A25" s="120" t="str">
        <f>+[1]VR!A27</f>
        <v>ID SHAFT U/S</v>
      </c>
      <c r="B25" s="120">
        <f>+[1]VR!B27</f>
        <v>0</v>
      </c>
      <c r="C25" s="120">
        <f>+[1]VR!C27</f>
        <v>1</v>
      </c>
      <c r="D25" s="120">
        <f>+[1]VR!D27</f>
        <v>0</v>
      </c>
      <c r="E25" s="120">
        <f>+[1]VR!E27</f>
        <v>22</v>
      </c>
      <c r="F25" s="120">
        <f>+[1]VR!F27</f>
        <v>0</v>
      </c>
      <c r="G25" s="120">
        <f>+[1]VR!G27</f>
        <v>0</v>
      </c>
      <c r="H25" s="120">
        <f>+[1]VR!H27</f>
        <v>0</v>
      </c>
      <c r="I25" s="120">
        <f>+[1]VR!I27</f>
        <v>0</v>
      </c>
      <c r="J25" s="120">
        <f>+[1]VR!J27</f>
        <v>0</v>
      </c>
      <c r="K25" s="120">
        <f>+[1]VR!K27</f>
        <v>0</v>
      </c>
      <c r="L25" s="120">
        <f>+[1]VR!L27</f>
        <v>0</v>
      </c>
      <c r="M25" s="120">
        <f>+[1]VR!M27</f>
        <v>0</v>
      </c>
      <c r="N25" s="120">
        <f>+[1]VR!N27</f>
        <v>0</v>
      </c>
      <c r="O25" s="120">
        <f>+[1]VR!O27</f>
        <v>0</v>
      </c>
      <c r="P25" s="120">
        <f>+[1]VR!P27</f>
        <v>0</v>
      </c>
      <c r="Q25" s="120">
        <f>+[1]VR!Q27</f>
        <v>0</v>
      </c>
      <c r="R25" s="120">
        <f>+[1]VR!R27</f>
        <v>0</v>
      </c>
      <c r="S25" s="120">
        <f>+[1]VR!S27</f>
        <v>0</v>
      </c>
      <c r="T25" s="120">
        <f>+[1]VR!T27</f>
        <v>2</v>
      </c>
      <c r="U25" s="120">
        <f>+[1]VR!U27</f>
        <v>10</v>
      </c>
      <c r="V25" s="120">
        <f>+[1]VR!V27</f>
        <v>0</v>
      </c>
      <c r="W25" s="120">
        <f>+[1]VR!W27</f>
        <v>3</v>
      </c>
      <c r="X25" s="120">
        <f>+[1]VR!X27</f>
        <v>0</v>
      </c>
      <c r="Y25" s="120">
        <f>+[1]VR!Y27</f>
        <v>4</v>
      </c>
      <c r="Z25" s="120">
        <f>+[1]VR!Z27</f>
        <v>3</v>
      </c>
      <c r="AA25" s="120">
        <f>+[1]VR!AA27</f>
        <v>0</v>
      </c>
      <c r="AB25" s="120">
        <f>+[1]VR!AB27</f>
        <v>0</v>
      </c>
      <c r="AC25" s="120">
        <f>+[1]VR!AC27</f>
        <v>0</v>
      </c>
      <c r="AD25" s="120">
        <f>+[1]VR!AD27</f>
        <v>0</v>
      </c>
      <c r="AE25" s="120">
        <f>+[1]VR!AE27</f>
        <v>0</v>
      </c>
      <c r="AF25" s="120">
        <f>+[1]VR!AF27</f>
        <v>0</v>
      </c>
      <c r="AG25" s="120">
        <f>+[1]VR!AG27</f>
        <v>0</v>
      </c>
      <c r="AH25" s="120">
        <f>+[1]VR!AH27</f>
        <v>0</v>
      </c>
      <c r="AI25" s="120">
        <f>+[1]VR!AI27</f>
        <v>0</v>
      </c>
      <c r="AJ25" s="120">
        <f>+[1]VR!AJ27</f>
        <v>0</v>
      </c>
    </row>
    <row r="26" spans="1:36">
      <c r="A26" s="120" t="str">
        <f>+[1]VR!A28</f>
        <v>ID/OD NG</v>
      </c>
      <c r="B26" s="120">
        <f>+[1]VR!B28</f>
        <v>0</v>
      </c>
      <c r="C26" s="120">
        <f>+[1]VR!C28</f>
        <v>0</v>
      </c>
      <c r="D26" s="120">
        <f>+[1]VR!D28</f>
        <v>0</v>
      </c>
      <c r="E26" s="120">
        <f>+[1]VR!E28</f>
        <v>0</v>
      </c>
      <c r="F26" s="120">
        <f>+[1]VR!F28</f>
        <v>0</v>
      </c>
      <c r="G26" s="120">
        <f>+[1]VR!G28</f>
        <v>0</v>
      </c>
      <c r="H26" s="120">
        <f>+[1]VR!H28</f>
        <v>0</v>
      </c>
      <c r="I26" s="120">
        <f>+[1]VR!I28</f>
        <v>0</v>
      </c>
      <c r="J26" s="120">
        <f>+[1]VR!J28</f>
        <v>0</v>
      </c>
      <c r="K26" s="120">
        <f>+[1]VR!K28</f>
        <v>0</v>
      </c>
      <c r="L26" s="120">
        <f>+[1]VR!L28</f>
        <v>0</v>
      </c>
      <c r="M26" s="120">
        <f>+[1]VR!M28</f>
        <v>0</v>
      </c>
      <c r="N26" s="120">
        <f>+[1]VR!N28</f>
        <v>0</v>
      </c>
      <c r="O26" s="120">
        <f>+[1]VR!O28</f>
        <v>0</v>
      </c>
      <c r="P26" s="120">
        <f>+[1]VR!P28</f>
        <v>0</v>
      </c>
      <c r="Q26" s="120">
        <f>+[1]VR!Q28</f>
        <v>0</v>
      </c>
      <c r="R26" s="120">
        <f>+[1]VR!R28</f>
        <v>0</v>
      </c>
      <c r="S26" s="120">
        <f>+[1]VR!S28</f>
        <v>0</v>
      </c>
      <c r="T26" s="120">
        <f>+[1]VR!T28</f>
        <v>0</v>
      </c>
      <c r="U26" s="120">
        <f>+[1]VR!U28</f>
        <v>0</v>
      </c>
      <c r="V26" s="120">
        <f>+[1]VR!V28</f>
        <v>0</v>
      </c>
      <c r="W26" s="120">
        <f>+[1]VR!W28</f>
        <v>0</v>
      </c>
      <c r="X26" s="120">
        <f>+[1]VR!X28</f>
        <v>0</v>
      </c>
      <c r="Y26" s="120">
        <f>+[1]VR!Y28</f>
        <v>0</v>
      </c>
      <c r="Z26" s="120">
        <f>+[1]VR!Z28</f>
        <v>0</v>
      </c>
      <c r="AA26" s="120">
        <f>+[1]VR!AA28</f>
        <v>0</v>
      </c>
      <c r="AB26" s="120">
        <f>+[1]VR!AB28</f>
        <v>0</v>
      </c>
      <c r="AC26" s="120">
        <f>+[1]VR!AC28</f>
        <v>0</v>
      </c>
      <c r="AD26" s="120">
        <f>+[1]VR!AD28</f>
        <v>0</v>
      </c>
      <c r="AE26" s="120">
        <f>+[1]VR!AE28</f>
        <v>0</v>
      </c>
      <c r="AF26" s="120">
        <f>+[1]VR!AF28</f>
        <v>0</v>
      </c>
      <c r="AG26" s="120">
        <f>+[1]VR!AG28</f>
        <v>0</v>
      </c>
      <c r="AH26" s="120">
        <f>+[1]VR!AH28</f>
        <v>0</v>
      </c>
      <c r="AI26" s="120">
        <f>+[1]VR!AI28</f>
        <v>0</v>
      </c>
      <c r="AJ26" s="120">
        <f>+[1]VR!AJ28</f>
        <v>0</v>
      </c>
    </row>
    <row r="27" spans="1:36">
      <c r="A27" s="120" t="str">
        <f>+[1]VR!A29</f>
        <v>LG NG</v>
      </c>
      <c r="B27" s="120">
        <f>+[1]VR!B29</f>
        <v>0</v>
      </c>
      <c r="C27" s="120">
        <f>+[1]VR!C29</f>
        <v>0</v>
      </c>
      <c r="D27" s="120">
        <f>+[1]VR!D29</f>
        <v>0</v>
      </c>
      <c r="E27" s="120">
        <f>+[1]VR!E29</f>
        <v>0</v>
      </c>
      <c r="F27" s="120">
        <f>+[1]VR!F29</f>
        <v>0</v>
      </c>
      <c r="G27" s="120">
        <f>+[1]VR!G29</f>
        <v>0</v>
      </c>
      <c r="H27" s="120">
        <f>+[1]VR!H29</f>
        <v>0</v>
      </c>
      <c r="I27" s="120">
        <f>+[1]VR!I29</f>
        <v>0</v>
      </c>
      <c r="J27" s="120">
        <f>+[1]VR!J29</f>
        <v>0</v>
      </c>
      <c r="K27" s="120">
        <f>+[1]VR!K29</f>
        <v>0</v>
      </c>
      <c r="L27" s="120">
        <f>+[1]VR!L29</f>
        <v>0</v>
      </c>
      <c r="M27" s="120">
        <f>+[1]VR!M29</f>
        <v>0</v>
      </c>
      <c r="N27" s="120">
        <f>+[1]VR!N29</f>
        <v>0</v>
      </c>
      <c r="O27" s="120">
        <f>+[1]VR!O29</f>
        <v>0</v>
      </c>
      <c r="P27" s="120">
        <f>+[1]VR!P29</f>
        <v>0</v>
      </c>
      <c r="Q27" s="120">
        <f>+[1]VR!Q29</f>
        <v>0</v>
      </c>
      <c r="R27" s="120">
        <f>+[1]VR!R29</f>
        <v>0</v>
      </c>
      <c r="S27" s="120">
        <f>+[1]VR!S29</f>
        <v>0</v>
      </c>
      <c r="T27" s="120">
        <f>+[1]VR!T29</f>
        <v>0</v>
      </c>
      <c r="U27" s="120">
        <f>+[1]VR!U29</f>
        <v>0</v>
      </c>
      <c r="V27" s="120">
        <f>+[1]VR!V29</f>
        <v>0</v>
      </c>
      <c r="W27" s="120">
        <f>+[1]VR!W29</f>
        <v>0</v>
      </c>
      <c r="X27" s="120">
        <f>+[1]VR!X29</f>
        <v>0</v>
      </c>
      <c r="Y27" s="120">
        <f>+[1]VR!Y29</f>
        <v>0</v>
      </c>
      <c r="Z27" s="120">
        <f>+[1]VR!Z29</f>
        <v>0</v>
      </c>
      <c r="AA27" s="120">
        <f>+[1]VR!AA29</f>
        <v>0</v>
      </c>
      <c r="AB27" s="120">
        <f>+[1]VR!AB29</f>
        <v>0</v>
      </c>
      <c r="AC27" s="120">
        <f>+[1]VR!AC29</f>
        <v>0</v>
      </c>
      <c r="AD27" s="120">
        <f>+[1]VR!AD29</f>
        <v>0</v>
      </c>
      <c r="AE27" s="120">
        <f>+[1]VR!AE29</f>
        <v>0</v>
      </c>
      <c r="AF27" s="120">
        <f>+[1]VR!AF29</f>
        <v>0</v>
      </c>
      <c r="AG27" s="120">
        <f>+[1]VR!AG29</f>
        <v>0</v>
      </c>
      <c r="AH27" s="120">
        <f>+[1]VR!AH29</f>
        <v>0</v>
      </c>
      <c r="AI27" s="120">
        <f>+[1]VR!AI29</f>
        <v>0</v>
      </c>
      <c r="AJ27" s="120">
        <f>+[1]VR!AJ29</f>
        <v>0</v>
      </c>
    </row>
    <row r="28" spans="1:36">
      <c r="A28" s="120" t="str">
        <f>+[1]VR!A30</f>
        <v>OD DISK O/S</v>
      </c>
      <c r="B28" s="120">
        <f>+[1]VR!B30</f>
        <v>0</v>
      </c>
      <c r="C28" s="120">
        <f>+[1]VR!C30</f>
        <v>15</v>
      </c>
      <c r="D28" s="120">
        <f>+[1]VR!D30</f>
        <v>0</v>
      </c>
      <c r="E28" s="120">
        <f>+[1]VR!E30</f>
        <v>0</v>
      </c>
      <c r="F28" s="120">
        <f>+[1]VR!F30</f>
        <v>0</v>
      </c>
      <c r="G28" s="120">
        <f>+[1]VR!G30</f>
        <v>0</v>
      </c>
      <c r="H28" s="120">
        <f>+[1]VR!H30</f>
        <v>0</v>
      </c>
      <c r="I28" s="120">
        <f>+[1]VR!I30</f>
        <v>0</v>
      </c>
      <c r="J28" s="120">
        <f>+[1]VR!J30</f>
        <v>0</v>
      </c>
      <c r="K28" s="120">
        <f>+[1]VR!K30</f>
        <v>0</v>
      </c>
      <c r="L28" s="120">
        <f>+[1]VR!L30</f>
        <v>0</v>
      </c>
      <c r="M28" s="120">
        <f>+[1]VR!M30</f>
        <v>0</v>
      </c>
      <c r="N28" s="120">
        <f>+[1]VR!N30</f>
        <v>0</v>
      </c>
      <c r="O28" s="120">
        <f>+[1]VR!O30</f>
        <v>0</v>
      </c>
      <c r="P28" s="120">
        <f>+[1]VR!P30</f>
        <v>0</v>
      </c>
      <c r="Q28" s="120">
        <f>+[1]VR!Q30</f>
        <v>0</v>
      </c>
      <c r="R28" s="120">
        <f>+[1]VR!R30</f>
        <v>0</v>
      </c>
      <c r="S28" s="120">
        <f>+[1]VR!S30</f>
        <v>0</v>
      </c>
      <c r="T28" s="120">
        <f>+[1]VR!T30</f>
        <v>0</v>
      </c>
      <c r="U28" s="120">
        <f>+[1]VR!U30</f>
        <v>0</v>
      </c>
      <c r="V28" s="120">
        <f>+[1]VR!V30</f>
        <v>0</v>
      </c>
      <c r="W28" s="120">
        <f>+[1]VR!W30</f>
        <v>0</v>
      </c>
      <c r="X28" s="120">
        <f>+[1]VR!X30</f>
        <v>0</v>
      </c>
      <c r="Y28" s="120">
        <f>+[1]VR!Y30</f>
        <v>0</v>
      </c>
      <c r="Z28" s="120">
        <f>+[1]VR!Z30</f>
        <v>0</v>
      </c>
      <c r="AA28" s="120">
        <f>+[1]VR!AA30</f>
        <v>0</v>
      </c>
      <c r="AB28" s="120">
        <f>+[1]VR!AB30</f>
        <v>0</v>
      </c>
      <c r="AC28" s="120">
        <f>+[1]VR!AC30</f>
        <v>0</v>
      </c>
      <c r="AD28" s="120">
        <f>+[1]VR!AD30</f>
        <v>0</v>
      </c>
      <c r="AE28" s="120">
        <f>+[1]VR!AE30</f>
        <v>0</v>
      </c>
      <c r="AF28" s="120">
        <f>+[1]VR!AF30</f>
        <v>0</v>
      </c>
      <c r="AG28" s="120">
        <f>+[1]VR!AG30</f>
        <v>0</v>
      </c>
      <c r="AH28" s="120">
        <f>+[1]VR!AH30</f>
        <v>0</v>
      </c>
      <c r="AI28" s="120">
        <f>+[1]VR!AI30</f>
        <v>0</v>
      </c>
      <c r="AJ28" s="120">
        <f>+[1]VR!AJ30</f>
        <v>0</v>
      </c>
    </row>
    <row r="29" spans="1:36">
      <c r="A29" s="120" t="str">
        <f>+[1]VR!A31</f>
        <v>OD DISK U/S</v>
      </c>
      <c r="B29" s="120">
        <f>+[1]VR!B31</f>
        <v>0</v>
      </c>
      <c r="C29" s="120">
        <f>+[1]VR!C31</f>
        <v>0</v>
      </c>
      <c r="D29" s="120">
        <f>+[1]VR!D31</f>
        <v>6</v>
      </c>
      <c r="E29" s="120">
        <f>+[1]VR!E31</f>
        <v>0</v>
      </c>
      <c r="F29" s="120">
        <f>+[1]VR!F31</f>
        <v>0</v>
      </c>
      <c r="G29" s="120">
        <f>+[1]VR!G31</f>
        <v>0</v>
      </c>
      <c r="H29" s="120">
        <f>+[1]VR!H31</f>
        <v>0</v>
      </c>
      <c r="I29" s="120">
        <f>+[1]VR!I31</f>
        <v>0</v>
      </c>
      <c r="J29" s="120">
        <f>+[1]VR!J31</f>
        <v>0</v>
      </c>
      <c r="K29" s="120">
        <f>+[1]VR!K31</f>
        <v>0</v>
      </c>
      <c r="L29" s="120">
        <f>+[1]VR!L31</f>
        <v>0</v>
      </c>
      <c r="M29" s="120">
        <f>+[1]VR!M31</f>
        <v>0</v>
      </c>
      <c r="N29" s="120">
        <f>+[1]VR!N31</f>
        <v>0</v>
      </c>
      <c r="O29" s="120">
        <f>+[1]VR!O31</f>
        <v>0</v>
      </c>
      <c r="P29" s="120">
        <f>+[1]VR!P31</f>
        <v>0</v>
      </c>
      <c r="Q29" s="120">
        <f>+[1]VR!Q31</f>
        <v>0</v>
      </c>
      <c r="R29" s="120">
        <f>+[1]VR!R31</f>
        <v>0</v>
      </c>
      <c r="S29" s="120">
        <f>+[1]VR!S31</f>
        <v>0</v>
      </c>
      <c r="T29" s="120">
        <f>+[1]VR!T31</f>
        <v>0</v>
      </c>
      <c r="U29" s="120">
        <f>+[1]VR!U31</f>
        <v>0</v>
      </c>
      <c r="V29" s="120">
        <f>+[1]VR!V31</f>
        <v>0</v>
      </c>
      <c r="W29" s="120">
        <f>+[1]VR!W31</f>
        <v>0</v>
      </c>
      <c r="X29" s="120">
        <f>+[1]VR!X31</f>
        <v>0</v>
      </c>
      <c r="Y29" s="120">
        <f>+[1]VR!Y31</f>
        <v>0</v>
      </c>
      <c r="Z29" s="120">
        <f>+[1]VR!Z31</f>
        <v>0</v>
      </c>
      <c r="AA29" s="120">
        <f>+[1]VR!AA31</f>
        <v>0</v>
      </c>
      <c r="AB29" s="120">
        <f>+[1]VR!AB31</f>
        <v>0</v>
      </c>
      <c r="AC29" s="120">
        <f>+[1]VR!AC31</f>
        <v>0</v>
      </c>
      <c r="AD29" s="120">
        <f>+[1]VR!AD31</f>
        <v>0</v>
      </c>
      <c r="AE29" s="120">
        <f>+[1]VR!AE31</f>
        <v>0</v>
      </c>
      <c r="AF29" s="120">
        <f>+[1]VR!AF31</f>
        <v>0</v>
      </c>
      <c r="AG29" s="120">
        <f>+[1]VR!AG31</f>
        <v>0</v>
      </c>
      <c r="AH29" s="120">
        <f>+[1]VR!AH31</f>
        <v>0</v>
      </c>
      <c r="AI29" s="120">
        <f>+[1]VR!AI31</f>
        <v>0</v>
      </c>
      <c r="AJ29" s="120">
        <f>+[1]VR!AJ31</f>
        <v>0</v>
      </c>
    </row>
    <row r="30" spans="1:36">
      <c r="A30" s="120" t="str">
        <f>+[1]VR!A32</f>
        <v>OTHER</v>
      </c>
      <c r="B30" s="120">
        <f>+[1]VR!B32</f>
        <v>0</v>
      </c>
      <c r="C30" s="120">
        <f>+[1]VR!C32</f>
        <v>45</v>
      </c>
      <c r="D30" s="120">
        <f>+[1]VR!D32</f>
        <v>0</v>
      </c>
      <c r="E30" s="120">
        <f>+[1]VR!E32</f>
        <v>85</v>
      </c>
      <c r="F30" s="120">
        <f>+[1]VR!F32</f>
        <v>0</v>
      </c>
      <c r="G30" s="120">
        <f>+[1]VR!G32</f>
        <v>0</v>
      </c>
      <c r="H30" s="120">
        <f>+[1]VR!H32</f>
        <v>0</v>
      </c>
      <c r="I30" s="120">
        <f>+[1]VR!I32</f>
        <v>0</v>
      </c>
      <c r="J30" s="120">
        <f>+[1]VR!J32</f>
        <v>0</v>
      </c>
      <c r="K30" s="120">
        <f>+[1]VR!K32</f>
        <v>0</v>
      </c>
      <c r="L30" s="120">
        <f>+[1]VR!L32</f>
        <v>10</v>
      </c>
      <c r="M30" s="120">
        <f>+[1]VR!M32</f>
        <v>12</v>
      </c>
      <c r="N30" s="120">
        <f>+[1]VR!N32</f>
        <v>8</v>
      </c>
      <c r="O30" s="120">
        <f>+[1]VR!O32</f>
        <v>12</v>
      </c>
      <c r="P30" s="120">
        <f>+[1]VR!P32</f>
        <v>15</v>
      </c>
      <c r="Q30" s="120">
        <f>+[1]VR!Q32</f>
        <v>0</v>
      </c>
      <c r="R30" s="120">
        <f>+[1]VR!R32</f>
        <v>10</v>
      </c>
      <c r="S30" s="120">
        <f>+[1]VR!S32</f>
        <v>12</v>
      </c>
      <c r="T30" s="120">
        <f>+[1]VR!T32</f>
        <v>1</v>
      </c>
      <c r="U30" s="120">
        <f>+[1]VR!U32</f>
        <v>1</v>
      </c>
      <c r="V30" s="120">
        <f>+[1]VR!V32</f>
        <v>0</v>
      </c>
      <c r="W30" s="120">
        <f>+[1]VR!W32</f>
        <v>2</v>
      </c>
      <c r="X30" s="120">
        <f>+[1]VR!X32</f>
        <v>0</v>
      </c>
      <c r="Y30" s="120">
        <f>+[1]VR!Y32</f>
        <v>0</v>
      </c>
      <c r="Z30" s="120">
        <f>+[1]VR!Z32</f>
        <v>0</v>
      </c>
      <c r="AA30" s="120">
        <f>+[1]VR!AA32</f>
        <v>1</v>
      </c>
      <c r="AB30" s="120">
        <f>+[1]VR!AB32</f>
        <v>1</v>
      </c>
      <c r="AC30" s="120">
        <f>+[1]VR!AC32</f>
        <v>0</v>
      </c>
      <c r="AD30" s="120">
        <f>+[1]VR!AD32</f>
        <v>0</v>
      </c>
      <c r="AE30" s="120">
        <f>+[1]VR!AE32</f>
        <v>0</v>
      </c>
      <c r="AF30" s="120">
        <f>+[1]VR!AF32</f>
        <v>0</v>
      </c>
      <c r="AG30" s="120">
        <f>+[1]VR!AG32</f>
        <v>0</v>
      </c>
      <c r="AH30" s="120">
        <f>+[1]VR!AH32</f>
        <v>0</v>
      </c>
      <c r="AI30" s="120">
        <f>+[1]VR!AI32</f>
        <v>0</v>
      </c>
      <c r="AJ30" s="120">
        <f>+[1]VR!AJ32</f>
        <v>0</v>
      </c>
    </row>
    <row r="31" spans="1:36">
      <c r="A31" s="120" t="str">
        <f>+[1]VR!A33</f>
        <v>OTHER DIMENSION NG</v>
      </c>
      <c r="B31" s="120">
        <f>+[1]VR!B33</f>
        <v>0</v>
      </c>
      <c r="C31" s="120">
        <f>+[1]VR!C33</f>
        <v>0</v>
      </c>
      <c r="D31" s="120">
        <f>+[1]VR!D33</f>
        <v>0</v>
      </c>
      <c r="E31" s="120">
        <f>+[1]VR!E33</f>
        <v>0</v>
      </c>
      <c r="F31" s="120">
        <f>+[1]VR!F33</f>
        <v>0</v>
      </c>
      <c r="G31" s="120">
        <f>+[1]VR!G33</f>
        <v>0</v>
      </c>
      <c r="H31" s="120">
        <f>+[1]VR!H33</f>
        <v>0</v>
      </c>
      <c r="I31" s="120">
        <f>+[1]VR!I33</f>
        <v>0</v>
      </c>
      <c r="J31" s="120">
        <f>+[1]VR!J33</f>
        <v>0</v>
      </c>
      <c r="K31" s="120">
        <f>+[1]VR!K33</f>
        <v>0</v>
      </c>
      <c r="L31" s="120">
        <f>+[1]VR!L33</f>
        <v>0</v>
      </c>
      <c r="M31" s="120">
        <f>+[1]VR!M33</f>
        <v>0</v>
      </c>
      <c r="N31" s="120">
        <f>+[1]VR!N33</f>
        <v>0</v>
      </c>
      <c r="O31" s="120">
        <f>+[1]VR!O33</f>
        <v>0</v>
      </c>
      <c r="P31" s="120">
        <f>+[1]VR!P33</f>
        <v>0</v>
      </c>
      <c r="Q31" s="120">
        <f>+[1]VR!Q33</f>
        <v>0</v>
      </c>
      <c r="R31" s="120">
        <f>+[1]VR!R33</f>
        <v>0</v>
      </c>
      <c r="S31" s="120">
        <f>+[1]VR!S33</f>
        <v>0</v>
      </c>
      <c r="T31" s="120">
        <f>+[1]VR!T33</f>
        <v>0</v>
      </c>
      <c r="U31" s="120">
        <f>+[1]VR!U33</f>
        <v>0</v>
      </c>
      <c r="V31" s="120">
        <f>+[1]VR!V33</f>
        <v>0</v>
      </c>
      <c r="W31" s="120">
        <f>+[1]VR!W33</f>
        <v>0</v>
      </c>
      <c r="X31" s="120">
        <f>+[1]VR!X33</f>
        <v>0</v>
      </c>
      <c r="Y31" s="120">
        <f>+[1]VR!Y33</f>
        <v>0</v>
      </c>
      <c r="Z31" s="120">
        <f>+[1]VR!Z33</f>
        <v>0</v>
      </c>
      <c r="AA31" s="120">
        <f>+[1]VR!AA33</f>
        <v>0</v>
      </c>
      <c r="AB31" s="120">
        <f>+[1]VR!AB33</f>
        <v>0</v>
      </c>
      <c r="AC31" s="120">
        <f>+[1]VR!AC33</f>
        <v>0</v>
      </c>
      <c r="AD31" s="120">
        <f>+[1]VR!AD33</f>
        <v>0</v>
      </c>
      <c r="AE31" s="120">
        <f>+[1]VR!AE33</f>
        <v>0</v>
      </c>
      <c r="AF31" s="120">
        <f>+[1]VR!AF33</f>
        <v>0</v>
      </c>
      <c r="AG31" s="120">
        <f>+[1]VR!AG33</f>
        <v>0</v>
      </c>
      <c r="AH31" s="120">
        <f>+[1]VR!AH33</f>
        <v>0</v>
      </c>
      <c r="AI31" s="120">
        <f>+[1]VR!AI33</f>
        <v>0</v>
      </c>
      <c r="AJ31" s="120">
        <f>+[1]VR!AJ33</f>
        <v>0</v>
      </c>
    </row>
    <row r="32" spans="1:36">
      <c r="A32" s="120" t="str">
        <f>+[1]VR!A34</f>
        <v>OTHER QC/PROD CHECKING</v>
      </c>
      <c r="B32" s="120">
        <f>+[1]VR!B34</f>
        <v>110</v>
      </c>
      <c r="C32" s="120">
        <f>+[1]VR!C34</f>
        <v>1323</v>
      </c>
      <c r="D32" s="120">
        <f>+[1]VR!D34</f>
        <v>0</v>
      </c>
      <c r="E32" s="120">
        <f>+[1]VR!E34</f>
        <v>1403</v>
      </c>
      <c r="F32" s="120">
        <f>+[1]VR!F34</f>
        <v>0</v>
      </c>
      <c r="G32" s="120">
        <f>+[1]VR!G34</f>
        <v>0</v>
      </c>
      <c r="H32" s="120">
        <f>+[1]VR!H34</f>
        <v>0</v>
      </c>
      <c r="I32" s="120">
        <f>+[1]VR!I34</f>
        <v>0</v>
      </c>
      <c r="J32" s="120">
        <f>+[1]VR!J34</f>
        <v>0</v>
      </c>
      <c r="K32" s="120">
        <f>+[1]VR!K34</f>
        <v>0</v>
      </c>
      <c r="L32" s="120">
        <f>+[1]VR!L34</f>
        <v>0</v>
      </c>
      <c r="M32" s="120">
        <f>+[1]VR!M34</f>
        <v>0</v>
      </c>
      <c r="N32" s="120">
        <f>+[1]VR!N34</f>
        <v>0</v>
      </c>
      <c r="O32" s="120">
        <f>+[1]VR!O34</f>
        <v>30</v>
      </c>
      <c r="P32" s="120">
        <f>+[1]VR!P34</f>
        <v>320</v>
      </c>
      <c r="Q32" s="120">
        <f>+[1]VR!Q34</f>
        <v>0</v>
      </c>
      <c r="R32" s="120">
        <f>+[1]VR!R34</f>
        <v>111</v>
      </c>
      <c r="S32" s="120">
        <f>+[1]VR!S34</f>
        <v>39</v>
      </c>
      <c r="T32" s="120">
        <f>+[1]VR!T34</f>
        <v>38</v>
      </c>
      <c r="U32" s="120">
        <f>+[1]VR!U34</f>
        <v>163</v>
      </c>
      <c r="V32" s="120">
        <f>+[1]VR!V34</f>
        <v>39</v>
      </c>
      <c r="W32" s="120">
        <f>+[1]VR!W34</f>
        <v>126</v>
      </c>
      <c r="X32" s="120">
        <f>+[1]VR!X34</f>
        <v>50</v>
      </c>
      <c r="Y32" s="120">
        <f>+[1]VR!Y34</f>
        <v>191</v>
      </c>
      <c r="Z32" s="120">
        <f>+[1]VR!Z34</f>
        <v>30</v>
      </c>
      <c r="AA32" s="120">
        <f>+[1]VR!AA34</f>
        <v>114</v>
      </c>
      <c r="AB32" s="120">
        <f>+[1]VR!AB34</f>
        <v>74</v>
      </c>
      <c r="AC32" s="120">
        <f>+[1]VR!AC34</f>
        <v>78</v>
      </c>
      <c r="AD32" s="120">
        <f>+[1]VR!AD34</f>
        <v>0</v>
      </c>
      <c r="AE32" s="120">
        <f>+[1]VR!AE34</f>
        <v>0</v>
      </c>
      <c r="AF32" s="120">
        <f>+[1]VR!AF34</f>
        <v>0</v>
      </c>
      <c r="AG32" s="120">
        <f>+[1]VR!AG34</f>
        <v>0</v>
      </c>
      <c r="AH32" s="120">
        <f>+[1]VR!AH34</f>
        <v>0</v>
      </c>
      <c r="AI32" s="120">
        <f>+[1]VR!AI34</f>
        <v>0</v>
      </c>
      <c r="AJ32" s="120">
        <f>+[1]VR!AJ34</f>
        <v>0</v>
      </c>
    </row>
    <row r="33" spans="1:36">
      <c r="A33" s="120" t="str">
        <f>+[1]VR!A35</f>
        <v>OTHER VISUAL NG</v>
      </c>
      <c r="B33" s="120">
        <f>+[1]VR!B35</f>
        <v>0</v>
      </c>
      <c r="C33" s="120">
        <f>+[1]VR!C35</f>
        <v>0</v>
      </c>
      <c r="D33" s="120">
        <f>+[1]VR!D35</f>
        <v>0</v>
      </c>
      <c r="E33" s="120">
        <f>+[1]VR!E35</f>
        <v>0</v>
      </c>
      <c r="F33" s="120">
        <f>+[1]VR!F35</f>
        <v>0</v>
      </c>
      <c r="G33" s="120">
        <f>+[1]VR!G35</f>
        <v>0</v>
      </c>
      <c r="H33" s="120">
        <f>+[1]VR!H35</f>
        <v>0</v>
      </c>
      <c r="I33" s="120">
        <f>+[1]VR!I35</f>
        <v>0</v>
      </c>
      <c r="J33" s="120">
        <f>+[1]VR!J35</f>
        <v>0</v>
      </c>
      <c r="K33" s="120">
        <f>+[1]VR!K35</f>
        <v>0</v>
      </c>
      <c r="L33" s="120">
        <f>+[1]VR!L35</f>
        <v>0</v>
      </c>
      <c r="M33" s="120">
        <f>+[1]VR!M35</f>
        <v>0</v>
      </c>
      <c r="N33" s="120">
        <f>+[1]VR!N35</f>
        <v>0</v>
      </c>
      <c r="O33" s="120">
        <f>+[1]VR!O35</f>
        <v>0</v>
      </c>
      <c r="P33" s="120">
        <f>+[1]VR!P35</f>
        <v>0</v>
      </c>
      <c r="Q33" s="120">
        <f>+[1]VR!Q35</f>
        <v>0</v>
      </c>
      <c r="R33" s="120">
        <f>+[1]VR!R35</f>
        <v>0</v>
      </c>
      <c r="S33" s="120">
        <f>+[1]VR!S35</f>
        <v>0</v>
      </c>
      <c r="T33" s="120">
        <f>+[1]VR!T35</f>
        <v>0</v>
      </c>
      <c r="U33" s="120">
        <f>+[1]VR!U35</f>
        <v>0</v>
      </c>
      <c r="V33" s="120">
        <f>+[1]VR!V35</f>
        <v>0</v>
      </c>
      <c r="W33" s="120">
        <f>+[1]VR!W35</f>
        <v>0</v>
      </c>
      <c r="X33" s="120">
        <f>+[1]VR!X35</f>
        <v>0</v>
      </c>
      <c r="Y33" s="120">
        <f>+[1]VR!Y35</f>
        <v>0</v>
      </c>
      <c r="Z33" s="120">
        <f>+[1]VR!Z35</f>
        <v>0</v>
      </c>
      <c r="AA33" s="120">
        <f>+[1]VR!AA35</f>
        <v>0</v>
      </c>
      <c r="AB33" s="120">
        <f>+[1]VR!AB35</f>
        <v>0</v>
      </c>
      <c r="AC33" s="120">
        <f>+[1]VR!AC35</f>
        <v>0</v>
      </c>
      <c r="AD33" s="120">
        <f>+[1]VR!AD35</f>
        <v>0</v>
      </c>
      <c r="AE33" s="120">
        <f>+[1]VR!AE35</f>
        <v>0</v>
      </c>
      <c r="AF33" s="120">
        <f>+[1]VR!AF35</f>
        <v>0</v>
      </c>
      <c r="AG33" s="120">
        <f>+[1]VR!AG35</f>
        <v>0</v>
      </c>
      <c r="AH33" s="120">
        <f>+[1]VR!AH35</f>
        <v>0</v>
      </c>
      <c r="AI33" s="120">
        <f>+[1]VR!AI35</f>
        <v>0</v>
      </c>
      <c r="AJ33" s="120">
        <f>+[1]VR!AJ35</f>
        <v>0</v>
      </c>
    </row>
    <row r="34" spans="1:36">
      <c r="A34" s="120" t="str">
        <f>+[1]VR!A36</f>
        <v>PARALLEL</v>
      </c>
      <c r="B34" s="120">
        <f>+[1]VR!B36</f>
        <v>0</v>
      </c>
      <c r="C34" s="120">
        <f>+[1]VR!C36</f>
        <v>8</v>
      </c>
      <c r="D34" s="120">
        <f>+[1]VR!D36</f>
        <v>1</v>
      </c>
      <c r="E34" s="120">
        <f>+[1]VR!E36</f>
        <v>1</v>
      </c>
      <c r="F34" s="120">
        <f>+[1]VR!F36</f>
        <v>0</v>
      </c>
      <c r="G34" s="120">
        <f>+[1]VR!G36</f>
        <v>0</v>
      </c>
      <c r="H34" s="120">
        <f>+[1]VR!H36</f>
        <v>0</v>
      </c>
      <c r="I34" s="120">
        <f>+[1]VR!I36</f>
        <v>0</v>
      </c>
      <c r="J34" s="120">
        <f>+[1]VR!J36</f>
        <v>0</v>
      </c>
      <c r="K34" s="120">
        <f>+[1]VR!K36</f>
        <v>0</v>
      </c>
      <c r="L34" s="120">
        <f>+[1]VR!L36</f>
        <v>0</v>
      </c>
      <c r="M34" s="120">
        <f>+[1]VR!M36</f>
        <v>0</v>
      </c>
      <c r="N34" s="120">
        <f>+[1]VR!N36</f>
        <v>0</v>
      </c>
      <c r="O34" s="120">
        <f>+[1]VR!O36</f>
        <v>0</v>
      </c>
      <c r="P34" s="120">
        <f>+[1]VR!P36</f>
        <v>0</v>
      </c>
      <c r="Q34" s="120">
        <f>+[1]VR!Q36</f>
        <v>0</v>
      </c>
      <c r="R34" s="120">
        <f>+[1]VR!R36</f>
        <v>0</v>
      </c>
      <c r="S34" s="120">
        <f>+[1]VR!S36</f>
        <v>0</v>
      </c>
      <c r="T34" s="120">
        <f>+[1]VR!T36</f>
        <v>0</v>
      </c>
      <c r="U34" s="120">
        <f>+[1]VR!U36</f>
        <v>0</v>
      </c>
      <c r="V34" s="120">
        <f>+[1]VR!V36</f>
        <v>0</v>
      </c>
      <c r="W34" s="120">
        <f>+[1]VR!W36</f>
        <v>0</v>
      </c>
      <c r="X34" s="120">
        <f>+[1]VR!X36</f>
        <v>0</v>
      </c>
      <c r="Y34" s="120">
        <f>+[1]VR!Y36</f>
        <v>1</v>
      </c>
      <c r="Z34" s="120">
        <f>+[1]VR!Z36</f>
        <v>0</v>
      </c>
      <c r="AA34" s="120">
        <f>+[1]VR!AA36</f>
        <v>0</v>
      </c>
      <c r="AB34" s="120">
        <f>+[1]VR!AB36</f>
        <v>0</v>
      </c>
      <c r="AC34" s="120">
        <f>+[1]VR!AC36</f>
        <v>0</v>
      </c>
      <c r="AD34" s="120">
        <f>+[1]VR!AD36</f>
        <v>0</v>
      </c>
      <c r="AE34" s="120">
        <f>+[1]VR!AE36</f>
        <v>0</v>
      </c>
      <c r="AF34" s="120">
        <f>+[1]VR!AF36</f>
        <v>0</v>
      </c>
      <c r="AG34" s="120">
        <f>+[1]VR!AG36</f>
        <v>0</v>
      </c>
      <c r="AH34" s="120">
        <f>+[1]VR!AH36</f>
        <v>0</v>
      </c>
      <c r="AI34" s="120">
        <f>+[1]VR!AI36</f>
        <v>0</v>
      </c>
      <c r="AJ34" s="120">
        <f>+[1]VR!AJ36</f>
        <v>0</v>
      </c>
    </row>
    <row r="35" spans="1:36">
      <c r="A35" s="120" t="str">
        <f>+[1]VR!A37</f>
        <v>RUNOUT</v>
      </c>
      <c r="B35" s="120">
        <f>+[1]VR!B37</f>
        <v>0</v>
      </c>
      <c r="C35" s="120">
        <f>+[1]VR!C37</f>
        <v>0</v>
      </c>
      <c r="D35" s="120">
        <f>+[1]VR!D37</f>
        <v>0</v>
      </c>
      <c r="E35" s="120">
        <f>+[1]VR!E37</f>
        <v>0</v>
      </c>
      <c r="F35" s="120">
        <f>+[1]VR!F37</f>
        <v>0</v>
      </c>
      <c r="G35" s="120">
        <f>+[1]VR!G37</f>
        <v>0</v>
      </c>
      <c r="H35" s="120">
        <f>+[1]VR!H37</f>
        <v>0</v>
      </c>
      <c r="I35" s="120">
        <f>+[1]VR!I37</f>
        <v>0</v>
      </c>
      <c r="J35" s="120">
        <f>+[1]VR!J37</f>
        <v>0</v>
      </c>
      <c r="K35" s="120">
        <f>+[1]VR!K37</f>
        <v>0</v>
      </c>
      <c r="L35" s="120">
        <f>+[1]VR!L37</f>
        <v>0</v>
      </c>
      <c r="M35" s="120">
        <f>+[1]VR!M37</f>
        <v>0</v>
      </c>
      <c r="N35" s="120">
        <f>+[1]VR!N37</f>
        <v>0</v>
      </c>
      <c r="O35" s="120">
        <f>+[1]VR!O37</f>
        <v>0</v>
      </c>
      <c r="P35" s="120">
        <f>+[1]VR!P37</f>
        <v>0</v>
      </c>
      <c r="Q35" s="120">
        <f>+[1]VR!Q37</f>
        <v>0</v>
      </c>
      <c r="R35" s="120">
        <f>+[1]VR!R37</f>
        <v>0</v>
      </c>
      <c r="S35" s="120">
        <f>+[1]VR!S37</f>
        <v>0</v>
      </c>
      <c r="T35" s="120">
        <f>+[1]VR!T37</f>
        <v>0</v>
      </c>
      <c r="U35" s="120">
        <f>+[1]VR!U37</f>
        <v>0</v>
      </c>
      <c r="V35" s="120">
        <f>+[1]VR!V37</f>
        <v>0</v>
      </c>
      <c r="W35" s="120">
        <f>+[1]VR!W37</f>
        <v>0</v>
      </c>
      <c r="X35" s="120">
        <f>+[1]VR!X37</f>
        <v>0</v>
      </c>
      <c r="Y35" s="120">
        <f>+[1]VR!Y37</f>
        <v>0</v>
      </c>
      <c r="Z35" s="120">
        <f>+[1]VR!Z37</f>
        <v>0</v>
      </c>
      <c r="AA35" s="120">
        <f>+[1]VR!AA37</f>
        <v>0</v>
      </c>
      <c r="AB35" s="120">
        <f>+[1]VR!AB37</f>
        <v>0</v>
      </c>
      <c r="AC35" s="120">
        <f>+[1]VR!AC37</f>
        <v>0</v>
      </c>
      <c r="AD35" s="120">
        <f>+[1]VR!AD37</f>
        <v>0</v>
      </c>
      <c r="AE35" s="120">
        <f>+[1]VR!AE37</f>
        <v>0</v>
      </c>
      <c r="AF35" s="120">
        <f>+[1]VR!AF37</f>
        <v>0</v>
      </c>
      <c r="AG35" s="120">
        <f>+[1]VR!AG37</f>
        <v>0</v>
      </c>
      <c r="AH35" s="120">
        <f>+[1]VR!AH37</f>
        <v>0</v>
      </c>
      <c r="AI35" s="120">
        <f>+[1]VR!AI37</f>
        <v>0</v>
      </c>
      <c r="AJ35" s="120">
        <f>+[1]VR!AJ37</f>
        <v>0</v>
      </c>
    </row>
    <row r="36" spans="1:36" s="80" customFormat="1">
      <c r="A36" s="120" t="str">
        <f>+[1]VR!A38</f>
        <v>SCRATCH ALL</v>
      </c>
      <c r="B36" s="120">
        <f>+[1]VR!B38</f>
        <v>0</v>
      </c>
      <c r="C36" s="120">
        <f>+[1]VR!C38</f>
        <v>4</v>
      </c>
      <c r="D36" s="120">
        <f>+[1]VR!D38</f>
        <v>0</v>
      </c>
      <c r="E36" s="120">
        <f>+[1]VR!E38</f>
        <v>0</v>
      </c>
      <c r="F36" s="120">
        <f>+[1]VR!F38</f>
        <v>0</v>
      </c>
      <c r="G36" s="120">
        <f>+[1]VR!G38</f>
        <v>0</v>
      </c>
      <c r="H36" s="120">
        <f>+[1]VR!H38</f>
        <v>0</v>
      </c>
      <c r="I36" s="120">
        <f>+[1]VR!I38</f>
        <v>0</v>
      </c>
      <c r="J36" s="120">
        <f>+[1]VR!J38</f>
        <v>0</v>
      </c>
      <c r="K36" s="120">
        <f>+[1]VR!K38</f>
        <v>0</v>
      </c>
      <c r="L36" s="120">
        <f>+[1]VR!L38</f>
        <v>0</v>
      </c>
      <c r="M36" s="120">
        <f>+[1]VR!M38</f>
        <v>0</v>
      </c>
      <c r="N36" s="120">
        <f>+[1]VR!N38</f>
        <v>0</v>
      </c>
      <c r="O36" s="120">
        <f>+[1]VR!O38</f>
        <v>0</v>
      </c>
      <c r="P36" s="120">
        <f>+[1]VR!P38</f>
        <v>0</v>
      </c>
      <c r="Q36" s="120">
        <f>+[1]VR!Q38</f>
        <v>0</v>
      </c>
      <c r="R36" s="120">
        <f>+[1]VR!R38</f>
        <v>0</v>
      </c>
      <c r="S36" s="120">
        <f>+[1]VR!S38</f>
        <v>0</v>
      </c>
      <c r="T36" s="120">
        <f>+[1]VR!T38</f>
        <v>0</v>
      </c>
      <c r="U36" s="120">
        <f>+[1]VR!U38</f>
        <v>0</v>
      </c>
      <c r="V36" s="120">
        <f>+[1]VR!V38</f>
        <v>0</v>
      </c>
      <c r="W36" s="120">
        <f>+[1]VR!W38</f>
        <v>0</v>
      </c>
      <c r="X36" s="120">
        <f>+[1]VR!X38</f>
        <v>0</v>
      </c>
      <c r="Y36" s="120">
        <f>+[1]VR!Y38</f>
        <v>0</v>
      </c>
      <c r="Z36" s="120">
        <f>+[1]VR!Z38</f>
        <v>0</v>
      </c>
      <c r="AA36" s="120">
        <f>+[1]VR!AA38</f>
        <v>0</v>
      </c>
      <c r="AB36" s="120">
        <f>+[1]VR!AB38</f>
        <v>0</v>
      </c>
      <c r="AC36" s="120">
        <f>+[1]VR!AC38</f>
        <v>0</v>
      </c>
      <c r="AD36" s="120">
        <f>+[1]VR!AD38</f>
        <v>0</v>
      </c>
      <c r="AE36" s="120">
        <f>+[1]VR!AE38</f>
        <v>0</v>
      </c>
      <c r="AF36" s="120">
        <f>+[1]VR!AF38</f>
        <v>0</v>
      </c>
      <c r="AG36" s="120">
        <f>+[1]VR!AG38</f>
        <v>0</v>
      </c>
      <c r="AH36" s="120">
        <f>+[1]VR!AH38</f>
        <v>0</v>
      </c>
      <c r="AI36" s="120">
        <f>+[1]VR!AI38</f>
        <v>0</v>
      </c>
      <c r="AJ36" s="120">
        <f>+[1]VR!AJ38</f>
        <v>0</v>
      </c>
    </row>
    <row r="37" spans="1:36">
      <c r="A37" s="120">
        <f>+[1]VR!A39</f>
        <v>0</v>
      </c>
      <c r="B37" s="120">
        <f>+[1]VR!B39</f>
        <v>0</v>
      </c>
      <c r="C37" s="120">
        <f>+[1]VR!C39</f>
        <v>0</v>
      </c>
      <c r="D37" s="120">
        <f>+[1]VR!D39</f>
        <v>0</v>
      </c>
      <c r="E37" s="120">
        <f>+[1]VR!E39</f>
        <v>0</v>
      </c>
      <c r="F37" s="120">
        <f>+[1]VR!F39</f>
        <v>0</v>
      </c>
      <c r="G37" s="120">
        <f>+[1]VR!G39</f>
        <v>0</v>
      </c>
      <c r="H37" s="120">
        <f>+[1]VR!H39</f>
        <v>0</v>
      </c>
      <c r="I37" s="120">
        <f>+[1]VR!I39</f>
        <v>0</v>
      </c>
      <c r="J37" s="120">
        <f>+[1]VR!J39</f>
        <v>0</v>
      </c>
      <c r="K37" s="120">
        <f>+[1]VR!K39</f>
        <v>0</v>
      </c>
      <c r="L37" s="120">
        <f>+[1]VR!L39</f>
        <v>0</v>
      </c>
      <c r="M37" s="120">
        <f>+[1]VR!M39</f>
        <v>0</v>
      </c>
      <c r="N37" s="120">
        <f>+[1]VR!N39</f>
        <v>0</v>
      </c>
      <c r="O37" s="120">
        <f>+[1]VR!O39</f>
        <v>0</v>
      </c>
      <c r="P37" s="120">
        <f>+[1]VR!P39</f>
        <v>0</v>
      </c>
      <c r="Q37" s="120">
        <f>+[1]VR!Q39</f>
        <v>0</v>
      </c>
      <c r="R37" s="120">
        <f>+[1]VR!R39</f>
        <v>0</v>
      </c>
      <c r="S37" s="120">
        <f>+[1]VR!S39</f>
        <v>0</v>
      </c>
      <c r="T37" s="120">
        <f>+[1]VR!T39</f>
        <v>0</v>
      </c>
      <c r="U37" s="120">
        <f>+[1]VR!U39</f>
        <v>0</v>
      </c>
      <c r="V37" s="120">
        <f>+[1]VR!V39</f>
        <v>0</v>
      </c>
      <c r="W37" s="120">
        <f>+[1]VR!W39</f>
        <v>0</v>
      </c>
      <c r="X37" s="120">
        <f>+[1]VR!X39</f>
        <v>0</v>
      </c>
      <c r="Y37" s="120">
        <f>+[1]VR!Y39</f>
        <v>0</v>
      </c>
      <c r="Z37" s="120">
        <f>+[1]VR!Z39</f>
        <v>0</v>
      </c>
      <c r="AA37" s="120">
        <f>+[1]VR!AA39</f>
        <v>0</v>
      </c>
      <c r="AB37" s="120">
        <f>+[1]VR!AB39</f>
        <v>0</v>
      </c>
      <c r="AC37" s="120">
        <f>+[1]VR!AC39</f>
        <v>0</v>
      </c>
      <c r="AD37" s="120">
        <f>+[1]VR!AD39</f>
        <v>0</v>
      </c>
      <c r="AE37" s="120">
        <f>+[1]VR!AE39</f>
        <v>0</v>
      </c>
      <c r="AF37" s="120">
        <f>+[1]VR!AF39</f>
        <v>0</v>
      </c>
      <c r="AG37" s="120">
        <f>+[1]VR!AG39</f>
        <v>0</v>
      </c>
      <c r="AH37" s="120">
        <f>+[1]VR!AH39</f>
        <v>0</v>
      </c>
      <c r="AI37" s="120">
        <f>+[1]VR!AI39</f>
        <v>0</v>
      </c>
      <c r="AJ37" s="120">
        <f>+[1]VR!AJ39</f>
        <v>0</v>
      </c>
    </row>
    <row r="38" spans="1:36">
      <c r="A38" s="120" t="str">
        <f>+[1]VR!A40</f>
        <v>Load by : NVP6820</v>
      </c>
      <c r="B38" s="120">
        <f>+[1]VR!B40</f>
        <v>0</v>
      </c>
      <c r="C38" s="120">
        <f>+[1]VR!C40</f>
        <v>0</v>
      </c>
      <c r="D38" s="120">
        <f>+[1]VR!D40</f>
        <v>0</v>
      </c>
      <c r="E38" s="120">
        <f>+[1]VR!E40</f>
        <v>0</v>
      </c>
      <c r="F38" s="120">
        <f>+[1]VR!F40</f>
        <v>0</v>
      </c>
      <c r="G38" s="120">
        <f>+[1]VR!G40</f>
        <v>0</v>
      </c>
      <c r="H38" s="120">
        <f>+[1]VR!H40</f>
        <v>0</v>
      </c>
      <c r="I38" s="120">
        <f>+[1]VR!I40</f>
        <v>0</v>
      </c>
      <c r="J38" s="120">
        <f>+[1]VR!J40</f>
        <v>0</v>
      </c>
      <c r="K38" s="120">
        <f>+[1]VR!K40</f>
        <v>0</v>
      </c>
      <c r="L38" s="120">
        <f>+[1]VR!L40</f>
        <v>0</v>
      </c>
      <c r="M38" s="120">
        <f>+[1]VR!M40</f>
        <v>0</v>
      </c>
      <c r="N38" s="120">
        <f>+[1]VR!N40</f>
        <v>0</v>
      </c>
      <c r="O38" s="120">
        <f>+[1]VR!O40</f>
        <v>0</v>
      </c>
      <c r="P38" s="120">
        <f>+[1]VR!P40</f>
        <v>0</v>
      </c>
      <c r="Q38" s="120">
        <f>+[1]VR!Q40</f>
        <v>0</v>
      </c>
      <c r="R38" s="120">
        <f>+[1]VR!R40</f>
        <v>0</v>
      </c>
      <c r="S38" s="120">
        <f>+[1]VR!S40</f>
        <v>0</v>
      </c>
      <c r="T38" s="120">
        <f>+[1]VR!T40</f>
        <v>0</v>
      </c>
      <c r="U38" s="120">
        <f>+[1]VR!U40</f>
        <v>0</v>
      </c>
      <c r="V38" s="120">
        <f>+[1]VR!V40</f>
        <v>0</v>
      </c>
      <c r="W38" s="120">
        <f>+[1]VR!W40</f>
        <v>0</v>
      </c>
      <c r="X38" s="120">
        <f>+[1]VR!X40</f>
        <v>0</v>
      </c>
      <c r="Y38" s="120">
        <f>+[1]VR!Y40</f>
        <v>0</v>
      </c>
      <c r="Z38" s="120">
        <f>+[1]VR!Z40</f>
        <v>0</v>
      </c>
      <c r="AA38" s="120">
        <f>+[1]VR!AA40</f>
        <v>0</v>
      </c>
      <c r="AB38" s="120">
        <f>+[1]VR!AB40</f>
        <v>0</v>
      </c>
      <c r="AC38" s="120">
        <f>+[1]VR!AC40</f>
        <v>0</v>
      </c>
      <c r="AD38" s="120">
        <f>+[1]VR!AD40</f>
        <v>0</v>
      </c>
      <c r="AE38" s="120">
        <f>+[1]VR!AE40</f>
        <v>0</v>
      </c>
      <c r="AF38" s="120">
        <f>+[1]VR!AF40</f>
        <v>0</v>
      </c>
      <c r="AG38" s="120">
        <f>+[1]VR!AG40</f>
        <v>0</v>
      </c>
      <c r="AH38" s="120">
        <f>+[1]VR!AH40</f>
        <v>0</v>
      </c>
      <c r="AI38" s="120">
        <f>+[1]VR!AI40</f>
        <v>0</v>
      </c>
      <c r="AJ38" s="120">
        <f>+[1]VR!AJ40</f>
        <v>0</v>
      </c>
    </row>
    <row r="39" spans="1:36">
      <c r="A39" s="120" t="str">
        <f>+[1]VR!A41</f>
        <v>Time : 08:45:42 25-Aug-2025</v>
      </c>
      <c r="B39" s="120">
        <f>+[1]VR!B41</f>
        <v>0</v>
      </c>
      <c r="C39" s="120">
        <f>+[1]VR!C41</f>
        <v>0</v>
      </c>
      <c r="D39" s="120">
        <f>+[1]VR!D41</f>
        <v>0</v>
      </c>
      <c r="E39" s="120">
        <f>+[1]VR!E41</f>
        <v>0</v>
      </c>
      <c r="F39" s="120">
        <f>+[1]VR!F41</f>
        <v>0</v>
      </c>
      <c r="G39" s="120">
        <f>+[1]VR!G41</f>
        <v>0</v>
      </c>
      <c r="H39" s="120">
        <f>+[1]VR!H41</f>
        <v>0</v>
      </c>
      <c r="I39" s="120">
        <f>+[1]VR!I41</f>
        <v>0</v>
      </c>
      <c r="J39" s="120">
        <f>+[1]VR!J41</f>
        <v>0</v>
      </c>
      <c r="K39" s="120">
        <f>+[1]VR!K41</f>
        <v>0</v>
      </c>
      <c r="L39" s="120">
        <f>+[1]VR!L41</f>
        <v>0</v>
      </c>
      <c r="M39" s="120">
        <f>+[1]VR!M41</f>
        <v>0</v>
      </c>
      <c r="N39" s="120">
        <f>+[1]VR!N41</f>
        <v>0</v>
      </c>
      <c r="O39" s="120">
        <f>+[1]VR!O41</f>
        <v>0</v>
      </c>
      <c r="P39" s="120">
        <f>+[1]VR!P41</f>
        <v>0</v>
      </c>
      <c r="Q39" s="120">
        <f>+[1]VR!Q41</f>
        <v>0</v>
      </c>
      <c r="R39" s="120">
        <f>+[1]VR!R41</f>
        <v>0</v>
      </c>
      <c r="S39" s="120">
        <f>+[1]VR!S41</f>
        <v>0</v>
      </c>
      <c r="T39" s="120">
        <f>+[1]VR!T41</f>
        <v>0</v>
      </c>
      <c r="U39" s="120">
        <f>+[1]VR!U41</f>
        <v>0</v>
      </c>
      <c r="V39" s="120">
        <f>+[1]VR!V41</f>
        <v>0</v>
      </c>
      <c r="W39" s="120">
        <f>+[1]VR!W41</f>
        <v>0</v>
      </c>
      <c r="X39" s="120">
        <f>+[1]VR!X41</f>
        <v>0</v>
      </c>
      <c r="Y39" s="120">
        <f>+[1]VR!Y41</f>
        <v>0</v>
      </c>
      <c r="Z39" s="120">
        <f>+[1]VR!Z41</f>
        <v>0</v>
      </c>
      <c r="AA39" s="120">
        <f>+[1]VR!AA41</f>
        <v>0</v>
      </c>
      <c r="AB39" s="120">
        <f>+[1]VR!AB41</f>
        <v>0</v>
      </c>
      <c r="AC39" s="120">
        <f>+[1]VR!AC41</f>
        <v>0</v>
      </c>
      <c r="AD39" s="120">
        <f>+[1]VR!AD41</f>
        <v>0</v>
      </c>
      <c r="AE39" s="120">
        <f>+[1]VR!AE41</f>
        <v>0</v>
      </c>
      <c r="AF39" s="120">
        <f>+[1]VR!AF41</f>
        <v>0</v>
      </c>
      <c r="AG39" s="120">
        <f>+[1]VR!AG41</f>
        <v>0</v>
      </c>
      <c r="AH39" s="120">
        <f>+[1]VR!AH41</f>
        <v>0</v>
      </c>
      <c r="AI39" s="120">
        <f>+[1]VR!AI41</f>
        <v>0</v>
      </c>
      <c r="AJ39" s="120">
        <f>+[1]VR!AJ41</f>
        <v>0</v>
      </c>
    </row>
    <row r="40" spans="1:36">
      <c r="A40" s="120">
        <f>+[1]VR!A42</f>
        <v>0</v>
      </c>
      <c r="B40" s="120">
        <f>+[1]VR!B42</f>
        <v>0</v>
      </c>
      <c r="C40" s="120">
        <f>+[1]VR!C42</f>
        <v>0</v>
      </c>
      <c r="D40" s="120">
        <f>+[1]VR!D42</f>
        <v>0</v>
      </c>
      <c r="E40" s="120">
        <f>+[1]VR!E42</f>
        <v>0</v>
      </c>
      <c r="F40" s="120">
        <f>+[1]VR!F42</f>
        <v>0</v>
      </c>
      <c r="G40" s="120">
        <f>+[1]VR!G42</f>
        <v>0</v>
      </c>
      <c r="H40" s="120">
        <f>+[1]VR!H42</f>
        <v>0</v>
      </c>
      <c r="I40" s="120">
        <f>+[1]VR!I42</f>
        <v>0</v>
      </c>
      <c r="J40" s="120">
        <f>+[1]VR!J42</f>
        <v>0</v>
      </c>
      <c r="K40" s="120">
        <f>+[1]VR!K42</f>
        <v>0</v>
      </c>
      <c r="L40" s="120">
        <f>+[1]VR!L42</f>
        <v>0</v>
      </c>
      <c r="M40" s="120">
        <f>+[1]VR!M42</f>
        <v>0</v>
      </c>
      <c r="N40" s="120">
        <f>+[1]VR!N42</f>
        <v>0</v>
      </c>
      <c r="O40" s="120">
        <f>+[1]VR!O42</f>
        <v>0</v>
      </c>
      <c r="P40" s="120">
        <f>+[1]VR!P42</f>
        <v>0</v>
      </c>
      <c r="Q40" s="120">
        <f>+[1]VR!Q42</f>
        <v>0</v>
      </c>
      <c r="R40" s="120">
        <f>+[1]VR!R42</f>
        <v>0</v>
      </c>
      <c r="S40" s="120">
        <f>+[1]VR!S42</f>
        <v>0</v>
      </c>
      <c r="T40" s="120">
        <f>+[1]VR!T42</f>
        <v>0</v>
      </c>
      <c r="U40" s="120">
        <f>+[1]VR!U42</f>
        <v>0</v>
      </c>
      <c r="V40" s="120">
        <f>+[1]VR!V42</f>
        <v>0</v>
      </c>
      <c r="W40" s="120">
        <f>+[1]VR!W42</f>
        <v>0</v>
      </c>
      <c r="X40" s="120">
        <f>+[1]VR!X42</f>
        <v>0</v>
      </c>
      <c r="Y40" s="120">
        <f>+[1]VR!Y42</f>
        <v>0</v>
      </c>
      <c r="Z40" s="120">
        <f>+[1]VR!Z42</f>
        <v>0</v>
      </c>
      <c r="AA40" s="120">
        <f>+[1]VR!AA42</f>
        <v>0</v>
      </c>
      <c r="AB40" s="120">
        <f>+[1]VR!AB42</f>
        <v>0</v>
      </c>
      <c r="AC40" s="120">
        <f>+[1]VR!AC42</f>
        <v>0</v>
      </c>
      <c r="AD40" s="120">
        <f>+[1]VR!AD42</f>
        <v>0</v>
      </c>
      <c r="AE40" s="120">
        <f>+[1]VR!AE42</f>
        <v>0</v>
      </c>
      <c r="AF40" s="120">
        <f>+[1]VR!AF42</f>
        <v>0</v>
      </c>
      <c r="AG40" s="120">
        <f>+[1]VR!AG42</f>
        <v>0</v>
      </c>
      <c r="AH40" s="120">
        <f>+[1]VR!AH42</f>
        <v>0</v>
      </c>
      <c r="AI40" s="120">
        <f>+[1]VR!AI42</f>
        <v>0</v>
      </c>
      <c r="AJ40" s="120">
        <f>+[1]VR!AJ42</f>
        <v>0</v>
      </c>
    </row>
    <row r="41" spans="1:36">
      <c r="A41" s="120">
        <f>+[1]VR!A43</f>
        <v>0</v>
      </c>
      <c r="B41" s="120">
        <f>+[1]VR!B43</f>
        <v>0</v>
      </c>
      <c r="C41" s="120">
        <f>+[1]VR!C43</f>
        <v>0</v>
      </c>
      <c r="D41" s="120">
        <f>+[1]VR!D43</f>
        <v>0</v>
      </c>
      <c r="E41" s="120">
        <f>+[1]VR!E43</f>
        <v>0</v>
      </c>
      <c r="F41" s="120">
        <f>+[1]VR!F43</f>
        <v>0</v>
      </c>
      <c r="G41" s="120">
        <f>+[1]VR!G43</f>
        <v>0</v>
      </c>
      <c r="H41" s="120">
        <f>+[1]VR!H43</f>
        <v>0</v>
      </c>
      <c r="I41" s="120">
        <f>+[1]VR!I43</f>
        <v>0</v>
      </c>
      <c r="J41" s="120">
        <f>+[1]VR!J43</f>
        <v>0</v>
      </c>
      <c r="K41" s="120">
        <f>+[1]VR!K43</f>
        <v>0</v>
      </c>
      <c r="L41" s="120">
        <f>+[1]VR!L43</f>
        <v>0</v>
      </c>
      <c r="M41" s="120">
        <f>+[1]VR!M43</f>
        <v>0</v>
      </c>
      <c r="N41" s="120">
        <f>+[1]VR!N43</f>
        <v>0</v>
      </c>
      <c r="O41" s="120">
        <f>+[1]VR!O43</f>
        <v>0</v>
      </c>
      <c r="P41" s="120">
        <f>+[1]VR!P43</f>
        <v>0</v>
      </c>
      <c r="Q41" s="120">
        <f>+[1]VR!Q43</f>
        <v>0</v>
      </c>
      <c r="R41" s="120">
        <f>+[1]VR!R43</f>
        <v>0</v>
      </c>
      <c r="S41" s="120">
        <f>+[1]VR!S43</f>
        <v>0</v>
      </c>
      <c r="T41" s="120">
        <f>+[1]VR!T43</f>
        <v>0</v>
      </c>
      <c r="U41" s="120">
        <f>+[1]VR!U43</f>
        <v>0</v>
      </c>
      <c r="V41" s="120">
        <f>+[1]VR!V43</f>
        <v>0</v>
      </c>
      <c r="W41" s="120">
        <f>+[1]VR!W43</f>
        <v>0</v>
      </c>
      <c r="X41" s="120">
        <f>+[1]VR!X43</f>
        <v>0</v>
      </c>
      <c r="Y41" s="120">
        <f>+[1]VR!Y43</f>
        <v>0</v>
      </c>
      <c r="Z41" s="120">
        <f>+[1]VR!Z43</f>
        <v>0</v>
      </c>
      <c r="AA41" s="120">
        <f>+[1]VR!AA43</f>
        <v>0</v>
      </c>
      <c r="AB41" s="120">
        <f>+[1]VR!AB43</f>
        <v>0</v>
      </c>
      <c r="AC41" s="120">
        <f>+[1]VR!AC43</f>
        <v>0</v>
      </c>
      <c r="AD41" s="120">
        <f>+[1]VR!AD43</f>
        <v>0</v>
      </c>
      <c r="AE41" s="120">
        <f>+[1]VR!AE43</f>
        <v>0</v>
      </c>
      <c r="AF41" s="120">
        <f>+[1]VR!AF43</f>
        <v>0</v>
      </c>
      <c r="AG41" s="120">
        <f>+[1]VR!AG43</f>
        <v>0</v>
      </c>
      <c r="AH41" s="120">
        <f>+[1]VR!AH43</f>
        <v>0</v>
      </c>
      <c r="AI41" s="120">
        <f>+[1]VR!AI43</f>
        <v>0</v>
      </c>
      <c r="AJ41" s="120">
        <f>+[1]VR!AJ43</f>
        <v>0</v>
      </c>
    </row>
    <row r="42" spans="1:36">
      <c r="A42" s="120">
        <f>+[1]VR!A44</f>
        <v>0</v>
      </c>
      <c r="B42" s="120">
        <f>+[1]VR!B44</f>
        <v>0</v>
      </c>
      <c r="C42" s="120">
        <f>+[1]VR!C44</f>
        <v>0</v>
      </c>
      <c r="D42" s="120">
        <f>+[1]VR!D44</f>
        <v>0</v>
      </c>
      <c r="E42" s="120">
        <f>+[1]VR!E44</f>
        <v>0</v>
      </c>
      <c r="F42" s="120">
        <f>+[1]VR!F44</f>
        <v>0</v>
      </c>
      <c r="G42" s="120">
        <f>+[1]VR!G44</f>
        <v>0</v>
      </c>
      <c r="H42" s="120">
        <f>+[1]VR!H44</f>
        <v>0</v>
      </c>
      <c r="I42" s="120">
        <f>+[1]VR!I44</f>
        <v>0</v>
      </c>
      <c r="J42" s="120">
        <f>+[1]VR!J44</f>
        <v>0</v>
      </c>
      <c r="K42" s="120">
        <f>+[1]VR!K44</f>
        <v>0</v>
      </c>
      <c r="L42" s="120">
        <f>+[1]VR!L44</f>
        <v>0</v>
      </c>
      <c r="M42" s="120">
        <f>+[1]VR!M44</f>
        <v>0</v>
      </c>
      <c r="N42" s="120">
        <f>+[1]VR!N44</f>
        <v>0</v>
      </c>
      <c r="O42" s="120">
        <f>+[1]VR!O44</f>
        <v>0</v>
      </c>
      <c r="P42" s="120">
        <f>+[1]VR!P44</f>
        <v>0</v>
      </c>
      <c r="Q42" s="120">
        <f>+[1]VR!Q44</f>
        <v>0</v>
      </c>
      <c r="R42" s="120">
        <f>+[1]VR!R44</f>
        <v>0</v>
      </c>
      <c r="S42" s="120">
        <f>+[1]VR!S44</f>
        <v>0</v>
      </c>
      <c r="T42" s="120">
        <f>+[1]VR!T44</f>
        <v>0</v>
      </c>
      <c r="U42" s="120">
        <f>+[1]VR!U44</f>
        <v>0</v>
      </c>
      <c r="V42" s="120">
        <f>+[1]VR!V44</f>
        <v>0</v>
      </c>
      <c r="W42" s="120">
        <f>+[1]VR!W44</f>
        <v>0</v>
      </c>
      <c r="X42" s="120">
        <f>+[1]VR!X44</f>
        <v>0</v>
      </c>
      <c r="Y42" s="120">
        <f>+[1]VR!Y44</f>
        <v>0</v>
      </c>
      <c r="Z42" s="120">
        <f>+[1]VR!Z44</f>
        <v>0</v>
      </c>
      <c r="AA42" s="120">
        <f>+[1]VR!AA44</f>
        <v>0</v>
      </c>
      <c r="AB42" s="120">
        <f>+[1]VR!AB44</f>
        <v>0</v>
      </c>
      <c r="AC42" s="120">
        <f>+[1]VR!AC44</f>
        <v>0</v>
      </c>
      <c r="AD42" s="120">
        <f>+[1]VR!AD44</f>
        <v>0</v>
      </c>
      <c r="AE42" s="120">
        <f>+[1]VR!AE44</f>
        <v>0</v>
      </c>
      <c r="AF42" s="120">
        <f>+[1]VR!AF44</f>
        <v>0</v>
      </c>
      <c r="AG42" s="120">
        <f>+[1]VR!AG44</f>
        <v>0</v>
      </c>
      <c r="AH42" s="120">
        <f>+[1]VR!AH44</f>
        <v>0</v>
      </c>
      <c r="AI42" s="120">
        <f>+[1]VR!AI44</f>
        <v>0</v>
      </c>
      <c r="AJ42" s="120">
        <f>+[1]VR!AJ44</f>
        <v>0</v>
      </c>
    </row>
    <row r="43" spans="1:36">
      <c r="A43" s="120">
        <f>+[1]VR!A45</f>
        <v>0</v>
      </c>
      <c r="B43" s="120">
        <f>+[1]VR!B45</f>
        <v>0</v>
      </c>
      <c r="C43" s="120">
        <f>+[1]VR!C45</f>
        <v>0</v>
      </c>
      <c r="D43" s="120">
        <f>+[1]VR!D45</f>
        <v>0</v>
      </c>
      <c r="E43" s="120">
        <f>+[1]VR!E45</f>
        <v>0</v>
      </c>
      <c r="F43" s="120">
        <f>+[1]VR!F45</f>
        <v>0</v>
      </c>
      <c r="G43" s="120">
        <f>+[1]VR!G45</f>
        <v>0</v>
      </c>
      <c r="H43" s="120">
        <f>+[1]VR!H45</f>
        <v>0</v>
      </c>
      <c r="I43" s="120">
        <f>+[1]VR!I45</f>
        <v>0</v>
      </c>
      <c r="J43" s="120">
        <f>+[1]VR!J45</f>
        <v>0</v>
      </c>
      <c r="K43" s="120">
        <f>+[1]VR!K45</f>
        <v>0</v>
      </c>
      <c r="L43" s="120">
        <f>+[1]VR!L45</f>
        <v>0</v>
      </c>
      <c r="M43" s="120">
        <f>+[1]VR!M45</f>
        <v>0</v>
      </c>
      <c r="N43" s="120">
        <f>+[1]VR!N45</f>
        <v>0</v>
      </c>
      <c r="O43" s="120">
        <f>+[1]VR!O45</f>
        <v>0</v>
      </c>
      <c r="P43" s="120">
        <f>+[1]VR!P45</f>
        <v>0</v>
      </c>
      <c r="Q43" s="120">
        <f>+[1]VR!Q45</f>
        <v>0</v>
      </c>
      <c r="R43" s="120">
        <f>+[1]VR!R45</f>
        <v>0</v>
      </c>
      <c r="S43" s="120">
        <f>+[1]VR!S45</f>
        <v>0</v>
      </c>
      <c r="T43" s="120">
        <f>+[1]VR!T45</f>
        <v>0</v>
      </c>
      <c r="U43" s="120">
        <f>+[1]VR!U45</f>
        <v>0</v>
      </c>
      <c r="V43" s="120">
        <f>+[1]VR!V45</f>
        <v>0</v>
      </c>
      <c r="W43" s="120">
        <f>+[1]VR!W45</f>
        <v>0</v>
      </c>
      <c r="X43" s="120">
        <f>+[1]VR!X45</f>
        <v>0</v>
      </c>
      <c r="Y43" s="120">
        <f>+[1]VR!Y45</f>
        <v>0</v>
      </c>
      <c r="Z43" s="120">
        <f>+[1]VR!Z45</f>
        <v>0</v>
      </c>
      <c r="AA43" s="120">
        <f>+[1]VR!AA45</f>
        <v>0</v>
      </c>
      <c r="AB43" s="120">
        <f>+[1]VR!AB45</f>
        <v>0</v>
      </c>
      <c r="AC43" s="120">
        <f>+[1]VR!AC45</f>
        <v>0</v>
      </c>
      <c r="AD43" s="120">
        <f>+[1]VR!AD45</f>
        <v>0</v>
      </c>
      <c r="AE43" s="120">
        <f>+[1]VR!AE45</f>
        <v>0</v>
      </c>
      <c r="AF43" s="120">
        <f>+[1]VR!AF45</f>
        <v>0</v>
      </c>
      <c r="AG43" s="120">
        <f>+[1]VR!AG45</f>
        <v>0</v>
      </c>
      <c r="AH43" s="120">
        <f>+[1]VR!AH45</f>
        <v>0</v>
      </c>
      <c r="AI43" s="120">
        <f>+[1]VR!AI45</f>
        <v>0</v>
      </c>
      <c r="AJ43" s="120">
        <f>+[1]VR!AJ45</f>
        <v>0</v>
      </c>
    </row>
    <row r="44" spans="1:36">
      <c r="A44" s="120">
        <f>+[1]VR!A46</f>
        <v>0</v>
      </c>
      <c r="B44" s="120">
        <f>+[1]VR!B46</f>
        <v>0</v>
      </c>
      <c r="C44" s="120">
        <f>+[1]VR!C46</f>
        <v>0</v>
      </c>
      <c r="D44" s="120">
        <f>+[1]VR!D46</f>
        <v>0</v>
      </c>
      <c r="E44" s="120">
        <f>+[1]VR!E46</f>
        <v>0</v>
      </c>
      <c r="F44" s="120">
        <f>+[1]VR!F46</f>
        <v>0</v>
      </c>
      <c r="G44" s="120">
        <f>+[1]VR!G46</f>
        <v>0</v>
      </c>
      <c r="H44" s="120">
        <f>+[1]VR!H46</f>
        <v>0</v>
      </c>
      <c r="I44" s="120">
        <f>+[1]VR!I46</f>
        <v>0</v>
      </c>
      <c r="J44" s="120">
        <f>+[1]VR!J46</f>
        <v>0</v>
      </c>
      <c r="K44" s="120">
        <f>+[1]VR!K46</f>
        <v>0</v>
      </c>
      <c r="L44" s="120">
        <f>+[1]VR!L46</f>
        <v>0</v>
      </c>
      <c r="M44" s="120">
        <f>+[1]VR!M46</f>
        <v>0</v>
      </c>
      <c r="N44" s="120">
        <f>+[1]VR!N46</f>
        <v>0</v>
      </c>
      <c r="O44" s="120">
        <f>+[1]VR!O46</f>
        <v>0</v>
      </c>
      <c r="P44" s="120">
        <f>+[1]VR!P46</f>
        <v>0</v>
      </c>
      <c r="Q44" s="120">
        <f>+[1]VR!Q46</f>
        <v>0</v>
      </c>
      <c r="R44" s="120">
        <f>+[1]VR!R46</f>
        <v>0</v>
      </c>
      <c r="S44" s="120">
        <f>+[1]VR!S46</f>
        <v>0</v>
      </c>
      <c r="T44" s="120">
        <f>+[1]VR!T46</f>
        <v>0</v>
      </c>
      <c r="U44" s="120">
        <f>+[1]VR!U46</f>
        <v>0</v>
      </c>
      <c r="V44" s="120">
        <f>+[1]VR!V46</f>
        <v>0</v>
      </c>
      <c r="W44" s="120">
        <f>+[1]VR!W46</f>
        <v>0</v>
      </c>
      <c r="X44" s="120">
        <f>+[1]VR!X46</f>
        <v>0</v>
      </c>
      <c r="Y44" s="120">
        <f>+[1]VR!Y46</f>
        <v>0</v>
      </c>
      <c r="Z44" s="120">
        <f>+[1]VR!Z46</f>
        <v>0</v>
      </c>
      <c r="AA44" s="120">
        <f>+[1]VR!AA46</f>
        <v>0</v>
      </c>
      <c r="AB44" s="120">
        <f>+[1]VR!AB46</f>
        <v>0</v>
      </c>
      <c r="AC44" s="120">
        <f>+[1]VR!AC46</f>
        <v>0</v>
      </c>
      <c r="AD44" s="120">
        <f>+[1]VR!AD46</f>
        <v>0</v>
      </c>
      <c r="AE44" s="120">
        <f>+[1]VR!AE46</f>
        <v>0</v>
      </c>
      <c r="AF44" s="120">
        <f>+[1]VR!AF46</f>
        <v>0</v>
      </c>
      <c r="AG44" s="120">
        <f>+[1]VR!AG46</f>
        <v>0</v>
      </c>
      <c r="AH44" s="120">
        <f>+[1]VR!AH46</f>
        <v>0</v>
      </c>
      <c r="AI44" s="120">
        <f>+[1]VR!AI46</f>
        <v>0</v>
      </c>
      <c r="AJ44" s="120">
        <f>+[1]VR!AJ46</f>
        <v>0</v>
      </c>
    </row>
    <row r="45" spans="1:36">
      <c r="A45" s="120">
        <f>+[1]VR!A47</f>
        <v>0</v>
      </c>
      <c r="B45" s="120">
        <f>+[1]VR!B47</f>
        <v>0</v>
      </c>
      <c r="C45" s="120">
        <f>+[1]VR!C47</f>
        <v>0</v>
      </c>
      <c r="D45" s="120">
        <f>+[1]VR!D47</f>
        <v>0</v>
      </c>
      <c r="E45" s="120">
        <f>+[1]VR!E47</f>
        <v>0</v>
      </c>
      <c r="F45" s="120">
        <f>+[1]VR!F47</f>
        <v>0</v>
      </c>
      <c r="G45" s="120">
        <f>+[1]VR!G47</f>
        <v>0</v>
      </c>
      <c r="H45" s="120">
        <f>+[1]VR!H47</f>
        <v>0</v>
      </c>
      <c r="I45" s="120">
        <f>+[1]VR!I47</f>
        <v>0</v>
      </c>
      <c r="J45" s="120">
        <f>+[1]VR!J47</f>
        <v>0</v>
      </c>
      <c r="K45" s="120">
        <f>+[1]VR!K47</f>
        <v>0</v>
      </c>
      <c r="L45" s="120">
        <f>+[1]VR!L47</f>
        <v>0</v>
      </c>
      <c r="M45" s="120">
        <f>+[1]VR!M47</f>
        <v>0</v>
      </c>
      <c r="N45" s="120">
        <f>+[1]VR!N47</f>
        <v>0</v>
      </c>
      <c r="O45" s="120">
        <f>+[1]VR!O47</f>
        <v>0</v>
      </c>
      <c r="P45" s="120">
        <f>+[1]VR!P47</f>
        <v>0</v>
      </c>
      <c r="Q45" s="120">
        <f>+[1]VR!Q47</f>
        <v>0</v>
      </c>
      <c r="R45" s="120">
        <f>+[1]VR!R47</f>
        <v>0</v>
      </c>
      <c r="S45" s="120">
        <f>+[1]VR!S47</f>
        <v>0</v>
      </c>
      <c r="T45" s="120">
        <f>+[1]VR!T47</f>
        <v>0</v>
      </c>
      <c r="U45" s="120">
        <f>+[1]VR!U47</f>
        <v>0</v>
      </c>
      <c r="V45" s="120">
        <f>+[1]VR!V47</f>
        <v>0</v>
      </c>
      <c r="W45" s="120">
        <f>+[1]VR!W47</f>
        <v>0</v>
      </c>
      <c r="X45" s="120">
        <f>+[1]VR!X47</f>
        <v>0</v>
      </c>
      <c r="Y45" s="120">
        <f>+[1]VR!Y47</f>
        <v>0</v>
      </c>
      <c r="Z45" s="120">
        <f>+[1]VR!Z47</f>
        <v>0</v>
      </c>
      <c r="AA45" s="120">
        <f>+[1]VR!AA47</f>
        <v>0</v>
      </c>
      <c r="AB45" s="120">
        <f>+[1]VR!AB47</f>
        <v>0</v>
      </c>
      <c r="AC45" s="120">
        <f>+[1]VR!AC47</f>
        <v>0</v>
      </c>
      <c r="AD45" s="120">
        <f>+[1]VR!AD47</f>
        <v>0</v>
      </c>
      <c r="AE45" s="120">
        <f>+[1]VR!AE47</f>
        <v>0</v>
      </c>
      <c r="AF45" s="120">
        <f>+[1]VR!AF47</f>
        <v>0</v>
      </c>
      <c r="AG45" s="120">
        <f>+[1]VR!AG47</f>
        <v>0</v>
      </c>
      <c r="AH45" s="120">
        <f>+[1]VR!AH47</f>
        <v>0</v>
      </c>
      <c r="AI45" s="120">
        <f>+[1]VR!AI47</f>
        <v>0</v>
      </c>
      <c r="AJ45" s="120">
        <f>+[1]VR!AJ47</f>
        <v>0</v>
      </c>
    </row>
    <row r="46" spans="1:36">
      <c r="A46" s="120">
        <f>+[1]VR!A48</f>
        <v>0</v>
      </c>
      <c r="B46" s="120">
        <f>+[1]VR!B48</f>
        <v>0</v>
      </c>
      <c r="C46" s="120">
        <f>+[1]VR!C48</f>
        <v>0</v>
      </c>
      <c r="D46" s="120">
        <f>+[1]VR!D48</f>
        <v>0</v>
      </c>
      <c r="E46" s="120">
        <f>+[1]VR!E48</f>
        <v>0</v>
      </c>
      <c r="F46" s="120">
        <f>+[1]VR!F48</f>
        <v>0</v>
      </c>
      <c r="G46" s="120">
        <f>+[1]VR!G48</f>
        <v>0</v>
      </c>
      <c r="H46" s="120">
        <f>+[1]VR!H48</f>
        <v>0</v>
      </c>
      <c r="I46" s="120">
        <f>+[1]VR!I48</f>
        <v>0</v>
      </c>
      <c r="J46" s="120">
        <f>+[1]VR!J48</f>
        <v>0</v>
      </c>
      <c r="K46" s="120">
        <f>+[1]VR!K48</f>
        <v>0</v>
      </c>
      <c r="L46" s="120">
        <f>+[1]VR!L48</f>
        <v>0</v>
      </c>
      <c r="M46" s="120">
        <f>+[1]VR!M48</f>
        <v>0</v>
      </c>
      <c r="N46" s="120">
        <f>+[1]VR!N48</f>
        <v>0</v>
      </c>
      <c r="O46" s="120">
        <f>+[1]VR!O48</f>
        <v>0</v>
      </c>
      <c r="P46" s="120">
        <f>+[1]VR!P48</f>
        <v>0</v>
      </c>
      <c r="Q46" s="120">
        <f>+[1]VR!Q48</f>
        <v>0</v>
      </c>
      <c r="R46" s="120">
        <f>+[1]VR!R48</f>
        <v>0</v>
      </c>
      <c r="S46" s="120">
        <f>+[1]VR!S48</f>
        <v>0</v>
      </c>
      <c r="T46" s="120">
        <f>+[1]VR!T48</f>
        <v>0</v>
      </c>
      <c r="U46" s="120">
        <f>+[1]VR!U48</f>
        <v>0</v>
      </c>
      <c r="V46" s="120">
        <f>+[1]VR!V48</f>
        <v>0</v>
      </c>
      <c r="W46" s="120">
        <f>+[1]VR!W48</f>
        <v>0</v>
      </c>
      <c r="X46" s="120">
        <f>+[1]VR!X48</f>
        <v>0</v>
      </c>
      <c r="Y46" s="120">
        <f>+[1]VR!Y48</f>
        <v>0</v>
      </c>
      <c r="Z46" s="120">
        <f>+[1]VR!Z48</f>
        <v>0</v>
      </c>
      <c r="AA46" s="120">
        <f>+[1]VR!AA48</f>
        <v>0</v>
      </c>
      <c r="AB46" s="120">
        <f>+[1]VR!AB48</f>
        <v>0</v>
      </c>
      <c r="AC46" s="120">
        <f>+[1]VR!AC48</f>
        <v>0</v>
      </c>
      <c r="AD46" s="120">
        <f>+[1]VR!AD48</f>
        <v>0</v>
      </c>
      <c r="AE46" s="120">
        <f>+[1]VR!AE48</f>
        <v>0</v>
      </c>
      <c r="AF46" s="120">
        <f>+[1]VR!AF48</f>
        <v>0</v>
      </c>
      <c r="AG46" s="120">
        <f>+[1]VR!AG48</f>
        <v>0</v>
      </c>
      <c r="AH46" s="120">
        <f>+[1]VR!AH48</f>
        <v>0</v>
      </c>
      <c r="AI46" s="120">
        <f>+[1]VR!AI48</f>
        <v>0</v>
      </c>
      <c r="AJ46" s="120">
        <f>+[1]VR!AJ48</f>
        <v>0</v>
      </c>
    </row>
    <row r="47" spans="1:36">
      <c r="A47" s="120">
        <f>+[1]VR!A49</f>
        <v>0</v>
      </c>
      <c r="B47" s="120">
        <f>+[1]VR!B49</f>
        <v>0</v>
      </c>
      <c r="C47" s="120">
        <f>+[1]VR!C49</f>
        <v>0</v>
      </c>
      <c r="D47" s="120">
        <f>+[1]VR!D49</f>
        <v>0</v>
      </c>
      <c r="E47" s="120">
        <f>+[1]VR!E49</f>
        <v>0</v>
      </c>
      <c r="F47" s="120">
        <f>+[1]VR!F49</f>
        <v>0</v>
      </c>
      <c r="G47" s="120">
        <f>+[1]VR!G49</f>
        <v>0</v>
      </c>
      <c r="H47" s="120">
        <f>+[1]VR!H49</f>
        <v>0</v>
      </c>
      <c r="I47" s="120">
        <f>+[1]VR!I49</f>
        <v>0</v>
      </c>
      <c r="J47" s="120">
        <f>+[1]VR!J49</f>
        <v>0</v>
      </c>
      <c r="K47" s="120">
        <f>+[1]VR!K49</f>
        <v>0</v>
      </c>
      <c r="L47" s="120">
        <f>+[1]VR!L49</f>
        <v>0</v>
      </c>
      <c r="M47" s="120">
        <f>+[1]VR!M49</f>
        <v>0</v>
      </c>
      <c r="N47" s="120">
        <f>+[1]VR!N49</f>
        <v>0</v>
      </c>
      <c r="O47" s="120">
        <f>+[1]VR!O49</f>
        <v>0</v>
      </c>
      <c r="P47" s="120">
        <f>+[1]VR!P49</f>
        <v>0</v>
      </c>
      <c r="Q47" s="120">
        <f>+[1]VR!Q49</f>
        <v>0</v>
      </c>
      <c r="R47" s="120">
        <f>+[1]VR!R49</f>
        <v>0</v>
      </c>
      <c r="S47" s="120">
        <f>+[1]VR!S49</f>
        <v>0</v>
      </c>
      <c r="T47" s="120">
        <f>+[1]VR!T49</f>
        <v>0</v>
      </c>
      <c r="U47" s="120">
        <f>+[1]VR!U49</f>
        <v>0</v>
      </c>
      <c r="V47" s="120">
        <f>+[1]VR!V49</f>
        <v>0</v>
      </c>
      <c r="W47" s="120">
        <f>+[1]VR!W49</f>
        <v>0</v>
      </c>
      <c r="X47" s="120">
        <f>+[1]VR!X49</f>
        <v>0</v>
      </c>
      <c r="Y47" s="120">
        <f>+[1]VR!Y49</f>
        <v>0</v>
      </c>
      <c r="Z47" s="120">
        <f>+[1]VR!Z49</f>
        <v>0</v>
      </c>
      <c r="AA47" s="120">
        <f>+[1]VR!AA49</f>
        <v>0</v>
      </c>
      <c r="AB47" s="120">
        <f>+[1]VR!AB49</f>
        <v>0</v>
      </c>
      <c r="AC47" s="120">
        <f>+[1]VR!AC49</f>
        <v>0</v>
      </c>
      <c r="AD47" s="120">
        <f>+[1]VR!AD49</f>
        <v>0</v>
      </c>
      <c r="AE47" s="120">
        <f>+[1]VR!AE49</f>
        <v>0</v>
      </c>
      <c r="AF47" s="120">
        <f>+[1]VR!AF49</f>
        <v>0</v>
      </c>
      <c r="AG47" s="120">
        <f>+[1]VR!AG49</f>
        <v>0</v>
      </c>
      <c r="AH47" s="120">
        <f>+[1]VR!AH49</f>
        <v>0</v>
      </c>
      <c r="AI47" s="120">
        <f>+[1]VR!AI49</f>
        <v>0</v>
      </c>
      <c r="AJ47" s="120">
        <f>+[1]VR!AJ49</f>
        <v>0</v>
      </c>
    </row>
    <row r="48" spans="1:36">
      <c r="A48" s="120">
        <f>+[1]VR!A50</f>
        <v>0</v>
      </c>
      <c r="B48" s="120">
        <f>+[1]VR!B50</f>
        <v>0</v>
      </c>
      <c r="C48" s="120">
        <f>+[1]VR!C50</f>
        <v>0</v>
      </c>
      <c r="D48" s="120">
        <f>+[1]VR!D50</f>
        <v>0</v>
      </c>
      <c r="E48" s="120">
        <f>+[1]VR!E50</f>
        <v>0</v>
      </c>
      <c r="F48" s="120">
        <f>+[1]VR!F50</f>
        <v>0</v>
      </c>
      <c r="G48" s="120">
        <f>+[1]VR!G50</f>
        <v>0</v>
      </c>
      <c r="H48" s="120">
        <f>+[1]VR!H50</f>
        <v>0</v>
      </c>
      <c r="I48" s="120">
        <f>+[1]VR!I50</f>
        <v>0</v>
      </c>
      <c r="J48" s="120">
        <f>+[1]VR!J50</f>
        <v>0</v>
      </c>
      <c r="K48" s="120">
        <f>+[1]VR!K50</f>
        <v>0</v>
      </c>
      <c r="L48" s="120">
        <f>+[1]VR!L50</f>
        <v>0</v>
      </c>
      <c r="M48" s="120">
        <f>+[1]VR!M50</f>
        <v>0</v>
      </c>
      <c r="N48" s="120">
        <f>+[1]VR!N50</f>
        <v>0</v>
      </c>
      <c r="O48" s="120">
        <f>+[1]VR!O50</f>
        <v>0</v>
      </c>
      <c r="P48" s="120">
        <f>+[1]VR!P50</f>
        <v>0</v>
      </c>
      <c r="Q48" s="120">
        <f>+[1]VR!Q50</f>
        <v>0</v>
      </c>
      <c r="R48" s="120">
        <f>+[1]VR!R50</f>
        <v>0</v>
      </c>
      <c r="S48" s="120">
        <f>+[1]VR!S50</f>
        <v>0</v>
      </c>
      <c r="T48" s="120">
        <f>+[1]VR!T50</f>
        <v>0</v>
      </c>
      <c r="U48" s="120">
        <f>+[1]VR!U50</f>
        <v>0</v>
      </c>
      <c r="V48" s="120">
        <f>+[1]VR!V50</f>
        <v>0</v>
      </c>
      <c r="W48" s="120">
        <f>+[1]VR!W50</f>
        <v>0</v>
      </c>
      <c r="X48" s="120">
        <f>+[1]VR!X50</f>
        <v>0</v>
      </c>
      <c r="Y48" s="120">
        <f>+[1]VR!Y50</f>
        <v>0</v>
      </c>
      <c r="Z48" s="120">
        <f>+[1]VR!Z50</f>
        <v>0</v>
      </c>
      <c r="AA48" s="120">
        <f>+[1]VR!AA50</f>
        <v>0</v>
      </c>
      <c r="AB48" s="120">
        <f>+[1]VR!AB50</f>
        <v>0</v>
      </c>
      <c r="AC48" s="120">
        <f>+[1]VR!AC50</f>
        <v>0</v>
      </c>
      <c r="AD48" s="120">
        <f>+[1]VR!AD50</f>
        <v>0</v>
      </c>
      <c r="AE48" s="120">
        <f>+[1]VR!AE50</f>
        <v>0</v>
      </c>
      <c r="AF48" s="120">
        <f>+[1]VR!AF50</f>
        <v>0</v>
      </c>
      <c r="AG48" s="120">
        <f>+[1]VR!AG50</f>
        <v>0</v>
      </c>
      <c r="AH48" s="120">
        <f>+[1]VR!AH50</f>
        <v>0</v>
      </c>
      <c r="AI48" s="120">
        <f>+[1]VR!AI50</f>
        <v>0</v>
      </c>
      <c r="AJ48" s="120">
        <f>+[1]VR!AJ50</f>
        <v>0</v>
      </c>
    </row>
    <row r="49" spans="1:36">
      <c r="A49" s="120">
        <f>+[1]VR!A51</f>
        <v>0</v>
      </c>
      <c r="B49" s="120">
        <f>+[1]VR!B51</f>
        <v>0</v>
      </c>
      <c r="C49" s="120">
        <f>+[1]VR!C51</f>
        <v>0</v>
      </c>
      <c r="D49" s="120">
        <f>+[1]VR!D51</f>
        <v>0</v>
      </c>
      <c r="E49" s="120">
        <f>+[1]VR!E51</f>
        <v>0</v>
      </c>
      <c r="F49" s="120">
        <f>+[1]VR!F51</f>
        <v>0</v>
      </c>
      <c r="G49" s="120">
        <f>+[1]VR!G51</f>
        <v>0</v>
      </c>
      <c r="H49" s="120">
        <f>+[1]VR!H51</f>
        <v>0</v>
      </c>
      <c r="I49" s="120">
        <f>+[1]VR!I51</f>
        <v>0</v>
      </c>
      <c r="J49" s="120">
        <f>+[1]VR!J51</f>
        <v>0</v>
      </c>
      <c r="K49" s="120">
        <f>+[1]VR!K51</f>
        <v>0</v>
      </c>
      <c r="L49" s="120">
        <f>+[1]VR!L51</f>
        <v>0</v>
      </c>
      <c r="M49" s="120">
        <f>+[1]VR!M51</f>
        <v>0</v>
      </c>
      <c r="N49" s="120">
        <f>+[1]VR!N51</f>
        <v>0</v>
      </c>
      <c r="O49" s="120">
        <f>+[1]VR!O51</f>
        <v>0</v>
      </c>
      <c r="P49" s="120">
        <f>+[1]VR!P51</f>
        <v>0</v>
      </c>
      <c r="Q49" s="120">
        <f>+[1]VR!Q51</f>
        <v>0</v>
      </c>
      <c r="R49" s="120">
        <f>+[1]VR!R51</f>
        <v>0</v>
      </c>
      <c r="S49" s="120">
        <f>+[1]VR!S51</f>
        <v>0</v>
      </c>
      <c r="T49" s="120">
        <f>+[1]VR!T51</f>
        <v>0</v>
      </c>
      <c r="U49" s="120">
        <f>+[1]VR!U51</f>
        <v>0</v>
      </c>
      <c r="V49" s="120">
        <f>+[1]VR!V51</f>
        <v>0</v>
      </c>
      <c r="W49" s="120">
        <f>+[1]VR!W51</f>
        <v>0</v>
      </c>
      <c r="X49" s="120">
        <f>+[1]VR!X51</f>
        <v>0</v>
      </c>
      <c r="Y49" s="120">
        <f>+[1]VR!Y51</f>
        <v>0</v>
      </c>
      <c r="Z49" s="120">
        <f>+[1]VR!Z51</f>
        <v>0</v>
      </c>
      <c r="AA49" s="120">
        <f>+[1]VR!AA51</f>
        <v>0</v>
      </c>
      <c r="AB49" s="120">
        <f>+[1]VR!AB51</f>
        <v>0</v>
      </c>
      <c r="AC49" s="120">
        <f>+[1]VR!AC51</f>
        <v>0</v>
      </c>
      <c r="AD49" s="120">
        <f>+[1]VR!AD51</f>
        <v>0</v>
      </c>
      <c r="AE49" s="120">
        <f>+[1]VR!AE51</f>
        <v>0</v>
      </c>
      <c r="AF49" s="120">
        <f>+[1]VR!AF51</f>
        <v>0</v>
      </c>
      <c r="AG49" s="120">
        <f>+[1]VR!AG51</f>
        <v>0</v>
      </c>
      <c r="AH49" s="120">
        <f>+[1]VR!AH51</f>
        <v>0</v>
      </c>
      <c r="AI49" s="120">
        <f>+[1]VR!AI51</f>
        <v>0</v>
      </c>
      <c r="AJ49" s="120">
        <f>+[1]VR!AJ51</f>
        <v>0</v>
      </c>
    </row>
    <row r="50" spans="1:36">
      <c r="A50" s="120">
        <f>+[1]VR!A52</f>
        <v>0</v>
      </c>
      <c r="B50" s="120">
        <f>+[1]VR!B52</f>
        <v>0</v>
      </c>
      <c r="C50" s="120">
        <f>+[1]VR!C52</f>
        <v>0</v>
      </c>
      <c r="D50" s="120">
        <f>+[1]VR!D52</f>
        <v>0</v>
      </c>
      <c r="E50" s="120">
        <f>+[1]VR!E52</f>
        <v>0</v>
      </c>
      <c r="F50" s="120">
        <f>+[1]VR!F52</f>
        <v>0</v>
      </c>
      <c r="G50" s="120">
        <f>+[1]VR!G52</f>
        <v>0</v>
      </c>
      <c r="H50" s="120">
        <f>+[1]VR!H52</f>
        <v>0</v>
      </c>
      <c r="I50" s="120">
        <f>+[1]VR!I52</f>
        <v>0</v>
      </c>
      <c r="J50" s="120">
        <f>+[1]VR!J52</f>
        <v>0</v>
      </c>
      <c r="K50" s="120">
        <f>+[1]VR!K52</f>
        <v>0</v>
      </c>
      <c r="L50" s="120">
        <f>+[1]VR!L52</f>
        <v>0</v>
      </c>
      <c r="M50" s="120">
        <f>+[1]VR!M52</f>
        <v>0</v>
      </c>
      <c r="N50" s="120">
        <f>+[1]VR!N52</f>
        <v>0</v>
      </c>
      <c r="O50" s="120">
        <f>+[1]VR!O52</f>
        <v>0</v>
      </c>
      <c r="P50" s="120">
        <f>+[1]VR!P52</f>
        <v>0</v>
      </c>
      <c r="Q50" s="120">
        <f>+[1]VR!Q52</f>
        <v>0</v>
      </c>
      <c r="R50" s="120">
        <f>+[1]VR!R52</f>
        <v>0</v>
      </c>
      <c r="S50" s="120">
        <f>+[1]VR!S52</f>
        <v>0</v>
      </c>
      <c r="T50" s="120">
        <f>+[1]VR!T52</f>
        <v>0</v>
      </c>
      <c r="U50" s="120">
        <f>+[1]VR!U52</f>
        <v>0</v>
      </c>
      <c r="V50" s="120">
        <f>+[1]VR!V52</f>
        <v>0</v>
      </c>
      <c r="W50" s="120">
        <f>+[1]VR!W52</f>
        <v>0</v>
      </c>
      <c r="X50" s="120">
        <f>+[1]VR!X52</f>
        <v>0</v>
      </c>
      <c r="Y50" s="120">
        <f>+[1]VR!Y52</f>
        <v>0</v>
      </c>
      <c r="Z50" s="120">
        <f>+[1]VR!Z52</f>
        <v>0</v>
      </c>
      <c r="AA50" s="120">
        <f>+[1]VR!AA52</f>
        <v>0</v>
      </c>
      <c r="AB50" s="120">
        <f>+[1]VR!AB52</f>
        <v>0</v>
      </c>
      <c r="AC50" s="120">
        <f>+[1]VR!AC52</f>
        <v>0</v>
      </c>
      <c r="AD50" s="120">
        <f>+[1]VR!AD52</f>
        <v>0</v>
      </c>
      <c r="AE50" s="120">
        <f>+[1]VR!AE52</f>
        <v>0</v>
      </c>
      <c r="AF50" s="120">
        <f>+[1]VR!AF52</f>
        <v>0</v>
      </c>
      <c r="AG50" s="120">
        <f>+[1]VR!AG52</f>
        <v>0</v>
      </c>
      <c r="AH50" s="120">
        <f>+[1]VR!AH52</f>
        <v>0</v>
      </c>
      <c r="AI50" s="120">
        <f>+[1]VR!AI52</f>
        <v>0</v>
      </c>
      <c r="AJ50" s="120">
        <f>+[1]VR!AJ52</f>
        <v>0</v>
      </c>
    </row>
    <row r="51" spans="1:36">
      <c r="A51" s="120">
        <f>+[1]VR!A53</f>
        <v>0</v>
      </c>
      <c r="B51" s="120">
        <f>+[1]VR!B53</f>
        <v>0</v>
      </c>
      <c r="C51" s="120">
        <f>+[1]VR!C53</f>
        <v>0</v>
      </c>
      <c r="D51" s="120">
        <f>+[1]VR!D53</f>
        <v>0</v>
      </c>
      <c r="E51" s="120">
        <f>+[1]VR!E53</f>
        <v>0</v>
      </c>
      <c r="F51" s="120">
        <f>+[1]VR!F53</f>
        <v>0</v>
      </c>
      <c r="G51" s="120">
        <f>+[1]VR!G53</f>
        <v>0</v>
      </c>
      <c r="H51" s="120">
        <f>+[1]VR!H53</f>
        <v>0</v>
      </c>
      <c r="I51" s="120">
        <f>+[1]VR!I53</f>
        <v>0</v>
      </c>
      <c r="J51" s="120">
        <f>+[1]VR!J53</f>
        <v>0</v>
      </c>
      <c r="K51" s="120">
        <f>+[1]VR!K53</f>
        <v>0</v>
      </c>
      <c r="L51" s="120">
        <f>+[1]VR!L53</f>
        <v>0</v>
      </c>
      <c r="M51" s="120">
        <f>+[1]VR!M53</f>
        <v>0</v>
      </c>
      <c r="N51" s="120">
        <f>+[1]VR!N53</f>
        <v>0</v>
      </c>
      <c r="O51" s="120">
        <f>+[1]VR!O53</f>
        <v>0</v>
      </c>
      <c r="P51" s="120">
        <f>+[1]VR!P53</f>
        <v>0</v>
      </c>
      <c r="Q51" s="120">
        <f>+[1]VR!Q53</f>
        <v>0</v>
      </c>
      <c r="R51" s="120">
        <f>+[1]VR!R53</f>
        <v>0</v>
      </c>
      <c r="S51" s="120">
        <f>+[1]VR!S53</f>
        <v>0</v>
      </c>
      <c r="T51" s="120">
        <f>+[1]VR!T53</f>
        <v>0</v>
      </c>
      <c r="U51" s="120">
        <f>+[1]VR!U53</f>
        <v>0</v>
      </c>
      <c r="V51" s="120">
        <f>+[1]VR!V53</f>
        <v>0</v>
      </c>
      <c r="W51" s="120">
        <f>+[1]VR!W53</f>
        <v>0</v>
      </c>
      <c r="X51" s="120">
        <f>+[1]VR!X53</f>
        <v>0</v>
      </c>
      <c r="Y51" s="120">
        <f>+[1]VR!Y53</f>
        <v>0</v>
      </c>
      <c r="Z51" s="120">
        <f>+[1]VR!Z53</f>
        <v>0</v>
      </c>
      <c r="AA51" s="120">
        <f>+[1]VR!AA53</f>
        <v>0</v>
      </c>
      <c r="AB51" s="120">
        <f>+[1]VR!AB53</f>
        <v>0</v>
      </c>
      <c r="AC51" s="120">
        <f>+[1]VR!AC53</f>
        <v>0</v>
      </c>
      <c r="AD51" s="120">
        <f>+[1]VR!AD53</f>
        <v>0</v>
      </c>
      <c r="AE51" s="120">
        <f>+[1]VR!AE53</f>
        <v>0</v>
      </c>
      <c r="AF51" s="120">
        <f>+[1]VR!AF53</f>
        <v>0</v>
      </c>
      <c r="AG51" s="120">
        <f>+[1]VR!AG53</f>
        <v>0</v>
      </c>
      <c r="AH51" s="120">
        <f>+[1]VR!AH53</f>
        <v>0</v>
      </c>
      <c r="AI51" s="120">
        <f>+[1]VR!AI53</f>
        <v>0</v>
      </c>
      <c r="AJ51" s="120">
        <f>+[1]VR!AJ53</f>
        <v>0</v>
      </c>
    </row>
    <row r="52" spans="1:36">
      <c r="A52" s="120">
        <f>+[1]VR!A54</f>
        <v>0</v>
      </c>
      <c r="B52" s="120">
        <f>+[1]VR!B54</f>
        <v>0</v>
      </c>
      <c r="C52" s="120">
        <f>+[1]VR!C54</f>
        <v>0</v>
      </c>
      <c r="D52" s="120">
        <f>+[1]VR!D54</f>
        <v>0</v>
      </c>
      <c r="E52" s="120">
        <f>+[1]VR!E54</f>
        <v>0</v>
      </c>
      <c r="F52" s="120">
        <f>+[1]VR!F54</f>
        <v>0</v>
      </c>
      <c r="G52" s="120">
        <f>+[1]VR!G54</f>
        <v>0</v>
      </c>
      <c r="H52" s="120">
        <f>+[1]VR!H54</f>
        <v>0</v>
      </c>
      <c r="I52" s="120">
        <f>+[1]VR!I54</f>
        <v>0</v>
      </c>
      <c r="J52" s="120">
        <f>+[1]VR!J54</f>
        <v>0</v>
      </c>
      <c r="K52" s="120">
        <f>+[1]VR!K54</f>
        <v>0</v>
      </c>
      <c r="L52" s="120">
        <f>+[1]VR!L54</f>
        <v>0</v>
      </c>
      <c r="M52" s="120">
        <f>+[1]VR!M54</f>
        <v>0</v>
      </c>
      <c r="N52" s="120">
        <f>+[1]VR!N54</f>
        <v>0</v>
      </c>
      <c r="O52" s="120">
        <f>+[1]VR!O54</f>
        <v>0</v>
      </c>
      <c r="P52" s="120">
        <f>+[1]VR!P54</f>
        <v>0</v>
      </c>
      <c r="Q52" s="120">
        <f>+[1]VR!Q54</f>
        <v>0</v>
      </c>
      <c r="R52" s="120">
        <f>+[1]VR!R54</f>
        <v>0</v>
      </c>
      <c r="S52" s="120">
        <f>+[1]VR!S54</f>
        <v>0</v>
      </c>
      <c r="T52" s="120">
        <f>+[1]VR!T54</f>
        <v>0</v>
      </c>
      <c r="U52" s="120">
        <f>+[1]VR!U54</f>
        <v>0</v>
      </c>
      <c r="V52" s="120">
        <f>+[1]VR!V54</f>
        <v>0</v>
      </c>
      <c r="W52" s="120">
        <f>+[1]VR!W54</f>
        <v>0</v>
      </c>
      <c r="X52" s="120">
        <f>+[1]VR!X54</f>
        <v>0</v>
      </c>
      <c r="Y52" s="120">
        <f>+[1]VR!Y54</f>
        <v>0</v>
      </c>
      <c r="Z52" s="120">
        <f>+[1]VR!Z54</f>
        <v>0</v>
      </c>
      <c r="AA52" s="120">
        <f>+[1]VR!AA54</f>
        <v>0</v>
      </c>
      <c r="AB52" s="120">
        <f>+[1]VR!AB54</f>
        <v>0</v>
      </c>
      <c r="AC52" s="120">
        <f>+[1]VR!AC54</f>
        <v>0</v>
      </c>
      <c r="AD52" s="120">
        <f>+[1]VR!AD54</f>
        <v>0</v>
      </c>
      <c r="AE52" s="120">
        <f>+[1]VR!AE54</f>
        <v>0</v>
      </c>
      <c r="AF52" s="120">
        <f>+[1]VR!AF54</f>
        <v>0</v>
      </c>
      <c r="AG52" s="120">
        <f>+[1]VR!AG54</f>
        <v>0</v>
      </c>
      <c r="AH52" s="120">
        <f>+[1]VR!AH54</f>
        <v>0</v>
      </c>
      <c r="AI52" s="120">
        <f>+[1]VR!AI54</f>
        <v>0</v>
      </c>
      <c r="AJ52" s="120">
        <f>+[1]VR!AJ54</f>
        <v>0</v>
      </c>
    </row>
    <row r="54" spans="1:36">
      <c r="A54" s="132" t="s">
        <v>70</v>
      </c>
    </row>
    <row r="55" spans="1:36">
      <c r="A55" s="132" t="s">
        <v>237</v>
      </c>
    </row>
    <row r="77" spans="1:36" s="245" customFormat="1" ht="15" customHeight="1">
      <c r="A77" s="244" t="s">
        <v>428</v>
      </c>
      <c r="B77" s="245">
        <f>SUMIF($A$14:$A$52,$A77,B$14:B$52)</f>
        <v>1</v>
      </c>
      <c r="C77" s="245">
        <f t="shared" ref="C77:AJ78" si="0">SUMIF($A$14:$A$52,$A77,C$14:C$52)</f>
        <v>0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4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8"/>
  <sheetViews>
    <sheetView workbookViewId="0">
      <selection activeCell="Q5" sqref="Q5"/>
    </sheetView>
  </sheetViews>
  <sheetFormatPr defaultRowHeight="15"/>
  <sheetData>
    <row r="1" spans="1:36">
      <c r="A1" s="176" t="s">
        <v>117</v>
      </c>
    </row>
    <row r="3" spans="1:36">
      <c r="A3" s="176" t="s">
        <v>116</v>
      </c>
    </row>
    <row r="4" spans="1:36">
      <c r="A4" s="176" t="s">
        <v>115</v>
      </c>
    </row>
    <row r="5" spans="1:36">
      <c r="A5" s="176" t="s">
        <v>329</v>
      </c>
    </row>
    <row r="6" spans="1:36">
      <c r="A6" s="176" t="s">
        <v>330</v>
      </c>
    </row>
    <row r="8" spans="1:36">
      <c r="A8" s="177" t="s">
        <v>0</v>
      </c>
      <c r="B8" s="177" t="s">
        <v>331</v>
      </c>
      <c r="C8" s="177" t="s">
        <v>332</v>
      </c>
      <c r="D8" s="177" t="s">
        <v>333</v>
      </c>
      <c r="E8" s="177" t="s">
        <v>157</v>
      </c>
      <c r="F8" s="177">
        <v>1</v>
      </c>
      <c r="G8" s="177">
        <v>2</v>
      </c>
      <c r="H8" s="177">
        <v>3</v>
      </c>
      <c r="I8" s="177">
        <v>4</v>
      </c>
      <c r="J8" s="177">
        <v>5</v>
      </c>
      <c r="K8" s="177">
        <v>6</v>
      </c>
      <c r="L8" s="177">
        <v>7</v>
      </c>
      <c r="M8" s="177">
        <v>8</v>
      </c>
      <c r="N8" s="177">
        <v>9</v>
      </c>
      <c r="O8" s="177">
        <v>10</v>
      </c>
      <c r="P8" s="177">
        <v>11</v>
      </c>
      <c r="Q8" s="177">
        <v>12</v>
      </c>
      <c r="R8" s="177">
        <v>13</v>
      </c>
      <c r="S8" s="177">
        <v>14</v>
      </c>
      <c r="T8" s="177">
        <v>15</v>
      </c>
      <c r="U8" s="177">
        <v>16</v>
      </c>
      <c r="V8" s="177">
        <v>17</v>
      </c>
      <c r="W8" s="177">
        <v>18</v>
      </c>
      <c r="X8" s="177">
        <v>19</v>
      </c>
      <c r="Y8" s="177">
        <v>20</v>
      </c>
      <c r="Z8" s="177">
        <v>21</v>
      </c>
      <c r="AA8" s="177">
        <v>22</v>
      </c>
      <c r="AB8" s="177">
        <v>23</v>
      </c>
      <c r="AC8" s="177">
        <v>24</v>
      </c>
      <c r="AD8" s="177">
        <v>25</v>
      </c>
      <c r="AE8" s="177">
        <v>26</v>
      </c>
      <c r="AF8" s="177">
        <v>27</v>
      </c>
      <c r="AG8" s="177">
        <v>28</v>
      </c>
      <c r="AH8" s="177">
        <v>29</v>
      </c>
      <c r="AI8" s="177">
        <v>30</v>
      </c>
      <c r="AJ8" s="177">
        <v>31</v>
      </c>
    </row>
    <row r="9" spans="1:36">
      <c r="A9" s="178" t="str">
        <f>+[1]X1780!A11</f>
        <v>Input Qty</v>
      </c>
      <c r="B9" s="178">
        <f>+[1]X1780!B11</f>
        <v>0</v>
      </c>
      <c r="C9" s="178">
        <f>+[1]X1780!C11</f>
        <v>0</v>
      </c>
      <c r="D9" s="178">
        <f>+[1]X1780!D11</f>
        <v>0</v>
      </c>
      <c r="E9" s="178">
        <f>+[1]X1780!E11</f>
        <v>0</v>
      </c>
      <c r="F9" s="178">
        <f>+[1]X1780!F11</f>
        <v>0</v>
      </c>
      <c r="G9" s="178">
        <f>+[1]X1780!G11</f>
        <v>0</v>
      </c>
      <c r="H9" s="178">
        <f>+[1]X1780!H11</f>
        <v>0</v>
      </c>
      <c r="I9" s="178">
        <f>+[1]X1780!I11</f>
        <v>0</v>
      </c>
      <c r="J9" s="178">
        <f>+[1]X1780!J11</f>
        <v>0</v>
      </c>
      <c r="K9" s="178">
        <f>+[1]X1780!K11</f>
        <v>0</v>
      </c>
      <c r="L9" s="178">
        <f>+[1]X1780!L11</f>
        <v>0</v>
      </c>
      <c r="M9" s="178">
        <f>+[1]X1780!M11</f>
        <v>0</v>
      </c>
      <c r="N9" s="178">
        <f>+[1]X1780!N11</f>
        <v>0</v>
      </c>
      <c r="O9" s="178">
        <f>+[1]X1780!O11</f>
        <v>0</v>
      </c>
      <c r="P9" s="178">
        <f>+[1]X1780!P11</f>
        <v>0</v>
      </c>
      <c r="Q9" s="178">
        <f>+[1]X1780!Q11</f>
        <v>0</v>
      </c>
      <c r="R9" s="178">
        <f>+[1]X1780!R11</f>
        <v>0</v>
      </c>
      <c r="S9" s="178">
        <f>+[1]X1780!S11</f>
        <v>0</v>
      </c>
      <c r="T9" s="178">
        <f>+[1]X1780!T11</f>
        <v>0</v>
      </c>
      <c r="U9" s="178">
        <f>+[1]X1780!U11</f>
        <v>0</v>
      </c>
      <c r="V9" s="178">
        <f>+[1]X1780!V11</f>
        <v>0</v>
      </c>
      <c r="W9" s="178">
        <f>+[1]X1780!W11</f>
        <v>0</v>
      </c>
      <c r="X9" s="178">
        <f>+[1]X1780!X11</f>
        <v>0</v>
      </c>
      <c r="Y9" s="178">
        <f>+[1]X1780!Y11</f>
        <v>0</v>
      </c>
      <c r="Z9" s="178">
        <f>+[1]X1780!Z11</f>
        <v>0</v>
      </c>
      <c r="AA9" s="178">
        <f>+[1]X1780!AA11</f>
        <v>0</v>
      </c>
      <c r="AB9" s="178">
        <f>+[1]X1780!AB11</f>
        <v>0</v>
      </c>
      <c r="AC9" s="178">
        <f>+[1]X1780!AC11</f>
        <v>0</v>
      </c>
      <c r="AD9" s="178">
        <f>+[1]X1780!AD11</f>
        <v>0</v>
      </c>
      <c r="AE9" s="178">
        <f>+[1]X1780!AE11</f>
        <v>0</v>
      </c>
      <c r="AF9" s="178">
        <f>+[1]X1780!AF11</f>
        <v>0</v>
      </c>
      <c r="AG9" s="178">
        <f>+[1]X1780!AG11</f>
        <v>0</v>
      </c>
      <c r="AH9" s="178">
        <f>+[1]X1780!AH11</f>
        <v>0</v>
      </c>
      <c r="AI9" s="178">
        <f>+[1]X1780!AI11</f>
        <v>0</v>
      </c>
      <c r="AJ9" s="178">
        <f>+[1]X1780!AJ11</f>
        <v>0</v>
      </c>
    </row>
    <row r="10" spans="1:36">
      <c r="A10" s="178" t="str">
        <f>+[1]X1780!A12</f>
        <v>Output Qty</v>
      </c>
      <c r="B10" s="178">
        <f>+[1]X1780!B12</f>
        <v>0</v>
      </c>
      <c r="C10" s="178">
        <f>+[1]X1780!C12</f>
        <v>0</v>
      </c>
      <c r="D10" s="178">
        <f>+[1]X1780!D12</f>
        <v>0</v>
      </c>
      <c r="E10" s="178">
        <f>+[1]X1780!E12</f>
        <v>0</v>
      </c>
      <c r="F10" s="178">
        <f>+[1]X1780!F12</f>
        <v>0</v>
      </c>
      <c r="G10" s="178">
        <f>+[1]X1780!G12</f>
        <v>0</v>
      </c>
      <c r="H10" s="178">
        <f>+[1]X1780!H12</f>
        <v>0</v>
      </c>
      <c r="I10" s="178">
        <f>+[1]X1780!I12</f>
        <v>0</v>
      </c>
      <c r="J10" s="178">
        <f>+[1]X1780!J12</f>
        <v>0</v>
      </c>
      <c r="K10" s="178">
        <f>+[1]X1780!K12</f>
        <v>0</v>
      </c>
      <c r="L10" s="178">
        <f>+[1]X1780!L12</f>
        <v>0</v>
      </c>
      <c r="M10" s="178">
        <f>+[1]X1780!M12</f>
        <v>0</v>
      </c>
      <c r="N10" s="178">
        <f>+[1]X1780!N12</f>
        <v>0</v>
      </c>
      <c r="O10" s="178">
        <f>+[1]X1780!O12</f>
        <v>0</v>
      </c>
      <c r="P10" s="178">
        <f>+[1]X1780!P12</f>
        <v>0</v>
      </c>
      <c r="Q10" s="178">
        <f>+[1]X1780!Q12</f>
        <v>0</v>
      </c>
      <c r="R10" s="178">
        <f>+[1]X1780!R12</f>
        <v>0</v>
      </c>
      <c r="S10" s="178">
        <f>+[1]X1780!S12</f>
        <v>0</v>
      </c>
      <c r="T10" s="178">
        <f>+[1]X1780!T12</f>
        <v>0</v>
      </c>
      <c r="U10" s="178">
        <f>+[1]X1780!U12</f>
        <v>0</v>
      </c>
      <c r="V10" s="178">
        <f>+[1]X1780!V12</f>
        <v>0</v>
      </c>
      <c r="W10" s="178">
        <f>+[1]X1780!W12</f>
        <v>0</v>
      </c>
      <c r="X10" s="178">
        <f>+[1]X1780!X12</f>
        <v>0</v>
      </c>
      <c r="Y10" s="178">
        <f>+[1]X1780!Y12</f>
        <v>0</v>
      </c>
      <c r="Z10" s="178">
        <f>+[1]X1780!Z12</f>
        <v>0</v>
      </c>
      <c r="AA10" s="178">
        <f>+[1]X1780!AA12</f>
        <v>0</v>
      </c>
      <c r="AB10" s="178">
        <f>+[1]X1780!AB12</f>
        <v>0</v>
      </c>
      <c r="AC10" s="178">
        <f>+[1]X1780!AC12</f>
        <v>0</v>
      </c>
      <c r="AD10" s="178">
        <f>+[1]X1780!AD12</f>
        <v>0</v>
      </c>
      <c r="AE10" s="178">
        <f>+[1]X1780!AE12</f>
        <v>0</v>
      </c>
      <c r="AF10" s="178">
        <f>+[1]X1780!AF12</f>
        <v>0</v>
      </c>
      <c r="AG10" s="178">
        <f>+[1]X1780!AG12</f>
        <v>0</v>
      </c>
      <c r="AH10" s="178">
        <f>+[1]X1780!AH12</f>
        <v>0</v>
      </c>
      <c r="AI10" s="178">
        <f>+[1]X1780!AI12</f>
        <v>0</v>
      </c>
      <c r="AJ10" s="178">
        <f>+[1]X1780!AJ12</f>
        <v>0</v>
      </c>
    </row>
    <row r="11" spans="1:36">
      <c r="A11" s="178" t="str">
        <f>+[1]X1780!A13</f>
        <v>Reject Qty</v>
      </c>
      <c r="B11" s="178">
        <f>+[1]X1780!B13</f>
        <v>0</v>
      </c>
      <c r="C11" s="178">
        <f>+[1]X1780!C13</f>
        <v>0</v>
      </c>
      <c r="D11" s="178">
        <f>+[1]X1780!D13</f>
        <v>0</v>
      </c>
      <c r="E11" s="178">
        <f>+[1]X1780!E13</f>
        <v>0</v>
      </c>
      <c r="F11" s="178">
        <f>+[1]X1780!F13</f>
        <v>0</v>
      </c>
      <c r="G11" s="178">
        <f>+[1]X1780!G13</f>
        <v>0</v>
      </c>
      <c r="H11" s="178">
        <f>+[1]X1780!H13</f>
        <v>0</v>
      </c>
      <c r="I11" s="178">
        <f>+[1]X1780!I13</f>
        <v>0</v>
      </c>
      <c r="J11" s="178">
        <f>+[1]X1780!J13</f>
        <v>0</v>
      </c>
      <c r="K11" s="178">
        <f>+[1]X1780!K13</f>
        <v>0</v>
      </c>
      <c r="L11" s="178">
        <f>+[1]X1780!L13</f>
        <v>0</v>
      </c>
      <c r="M11" s="178">
        <f>+[1]X1780!M13</f>
        <v>0</v>
      </c>
      <c r="N11" s="178">
        <f>+[1]X1780!N13</f>
        <v>0</v>
      </c>
      <c r="O11" s="178">
        <f>+[1]X1780!O13</f>
        <v>0</v>
      </c>
      <c r="P11" s="178">
        <f>+[1]X1780!P13</f>
        <v>0</v>
      </c>
      <c r="Q11" s="178">
        <f>+[1]X1780!Q13</f>
        <v>0</v>
      </c>
      <c r="R11" s="178">
        <f>+[1]X1780!R13</f>
        <v>0</v>
      </c>
      <c r="S11" s="178">
        <f>+[1]X1780!S13</f>
        <v>0</v>
      </c>
      <c r="T11" s="178">
        <f>+[1]X1780!T13</f>
        <v>0</v>
      </c>
      <c r="U11" s="178">
        <f>+[1]X1780!U13</f>
        <v>0</v>
      </c>
      <c r="V11" s="178">
        <f>+[1]X1780!V13</f>
        <v>0</v>
      </c>
      <c r="W11" s="178">
        <f>+[1]X1780!W13</f>
        <v>0</v>
      </c>
      <c r="X11" s="178">
        <f>+[1]X1780!X13</f>
        <v>0</v>
      </c>
      <c r="Y11" s="178">
        <f>+[1]X1780!Y13</f>
        <v>0</v>
      </c>
      <c r="Z11" s="178">
        <f>+[1]X1780!Z13</f>
        <v>0</v>
      </c>
      <c r="AA11" s="178">
        <f>+[1]X1780!AA13</f>
        <v>0</v>
      </c>
      <c r="AB11" s="178">
        <f>+[1]X1780!AB13</f>
        <v>0</v>
      </c>
      <c r="AC11" s="178">
        <f>+[1]X1780!AC13</f>
        <v>0</v>
      </c>
      <c r="AD11" s="178">
        <f>+[1]X1780!AD13</f>
        <v>0</v>
      </c>
      <c r="AE11" s="178">
        <f>+[1]X1780!AE13</f>
        <v>0</v>
      </c>
      <c r="AF11" s="178">
        <f>+[1]X1780!AF13</f>
        <v>0</v>
      </c>
      <c r="AG11" s="178">
        <f>+[1]X1780!AG13</f>
        <v>0</v>
      </c>
      <c r="AH11" s="178">
        <f>+[1]X1780!AH13</f>
        <v>0</v>
      </c>
      <c r="AI11" s="178">
        <f>+[1]X1780!AI13</f>
        <v>0</v>
      </c>
      <c r="AJ11" s="178">
        <f>+[1]X1780!AJ13</f>
        <v>0</v>
      </c>
    </row>
    <row r="12" spans="1:36">
      <c r="A12" s="178" t="str">
        <f>+[1]X1780!A14</f>
        <v>%Yield NG</v>
      </c>
      <c r="B12" s="178">
        <f>+[1]X1780!B14</f>
        <v>0</v>
      </c>
      <c r="C12" s="178">
        <f>+[1]X1780!C14</f>
        <v>0</v>
      </c>
      <c r="D12" s="178">
        <f>+[1]X1780!D14</f>
        <v>0</v>
      </c>
      <c r="E12" s="178">
        <f>+[1]X1780!E14</f>
        <v>0</v>
      </c>
      <c r="F12" s="178">
        <f>+[1]X1780!F14</f>
        <v>0</v>
      </c>
      <c r="G12" s="178">
        <f>+[1]X1780!G14</f>
        <v>0</v>
      </c>
      <c r="H12" s="178">
        <f>+[1]X1780!H14</f>
        <v>0</v>
      </c>
      <c r="I12" s="178">
        <f>+[1]X1780!I14</f>
        <v>0</v>
      </c>
      <c r="J12" s="178">
        <f>+[1]X1780!J14</f>
        <v>0</v>
      </c>
      <c r="K12" s="178">
        <f>+[1]X1780!K14</f>
        <v>0</v>
      </c>
      <c r="L12" s="178">
        <f>+[1]X1780!L14</f>
        <v>0</v>
      </c>
      <c r="M12" s="178">
        <f>+[1]X1780!M14</f>
        <v>0</v>
      </c>
      <c r="N12" s="178">
        <f>+[1]X1780!N14</f>
        <v>0</v>
      </c>
      <c r="O12" s="178">
        <f>+[1]X1780!O14</f>
        <v>0</v>
      </c>
      <c r="P12" s="178">
        <f>+[1]X1780!P14</f>
        <v>0</v>
      </c>
      <c r="Q12" s="178">
        <f>+[1]X1780!Q14</f>
        <v>0</v>
      </c>
      <c r="R12" s="178">
        <f>+[1]X1780!R14</f>
        <v>0</v>
      </c>
      <c r="S12" s="178">
        <f>+[1]X1780!S14</f>
        <v>0</v>
      </c>
      <c r="T12" s="178">
        <f>+[1]X1780!T14</f>
        <v>0</v>
      </c>
      <c r="U12" s="178">
        <f>+[1]X1780!U14</f>
        <v>0</v>
      </c>
      <c r="V12" s="178">
        <f>+[1]X1780!V14</f>
        <v>0</v>
      </c>
      <c r="W12" s="178">
        <f>+[1]X1780!W14</f>
        <v>0</v>
      </c>
      <c r="X12" s="178">
        <f>+[1]X1780!X14</f>
        <v>0</v>
      </c>
      <c r="Y12" s="178">
        <f>+[1]X1780!Y14</f>
        <v>0</v>
      </c>
      <c r="Z12" s="178">
        <f>+[1]X1780!Z14</f>
        <v>0</v>
      </c>
      <c r="AA12" s="178">
        <f>+[1]X1780!AA14</f>
        <v>0</v>
      </c>
      <c r="AB12" s="178">
        <f>+[1]X1780!AB14</f>
        <v>0</v>
      </c>
      <c r="AC12" s="178">
        <f>+[1]X1780!AC14</f>
        <v>0</v>
      </c>
      <c r="AD12" s="178">
        <f>+[1]X1780!AD14</f>
        <v>0</v>
      </c>
      <c r="AE12" s="178">
        <f>+[1]X1780!AE14</f>
        <v>0</v>
      </c>
      <c r="AF12" s="178">
        <f>+[1]X1780!AF14</f>
        <v>0</v>
      </c>
      <c r="AG12" s="178">
        <f>+[1]X1780!AG14</f>
        <v>0</v>
      </c>
      <c r="AH12" s="178">
        <f>+[1]X1780!AH14</f>
        <v>0</v>
      </c>
      <c r="AI12" s="178">
        <f>+[1]X1780!AI14</f>
        <v>0</v>
      </c>
      <c r="AJ12" s="178">
        <f>+[1]X1780!AJ14</f>
        <v>0</v>
      </c>
    </row>
    <row r="13" spans="1:36">
      <c r="A13" s="178" t="str">
        <f>+[1]X1780!A15</f>
        <v>Reject Group</v>
      </c>
      <c r="B13" s="178">
        <f>+[1]X1780!B15</f>
        <v>0</v>
      </c>
      <c r="C13" s="178">
        <f>+[1]X1780!C15</f>
        <v>0</v>
      </c>
      <c r="D13" s="178">
        <f>+[1]X1780!D15</f>
        <v>0</v>
      </c>
      <c r="E13" s="178">
        <f>+[1]X1780!E15</f>
        <v>0</v>
      </c>
      <c r="F13" s="178">
        <f>+[1]X1780!F15</f>
        <v>0</v>
      </c>
      <c r="G13" s="178">
        <f>+[1]X1780!G15</f>
        <v>0</v>
      </c>
      <c r="H13" s="178">
        <f>+[1]X1780!H15</f>
        <v>0</v>
      </c>
      <c r="I13" s="178">
        <f>+[1]X1780!I15</f>
        <v>0</v>
      </c>
      <c r="J13" s="178">
        <f>+[1]X1780!J15</f>
        <v>0</v>
      </c>
      <c r="K13" s="178">
        <f>+[1]X1780!K15</f>
        <v>0</v>
      </c>
      <c r="L13" s="178">
        <f>+[1]X1780!L15</f>
        <v>0</v>
      </c>
      <c r="M13" s="178">
        <f>+[1]X1780!M15</f>
        <v>0</v>
      </c>
      <c r="N13" s="178">
        <f>+[1]X1780!N15</f>
        <v>0</v>
      </c>
      <c r="O13" s="178">
        <f>+[1]X1780!O15</f>
        <v>0</v>
      </c>
      <c r="P13" s="178">
        <f>+[1]X1780!P15</f>
        <v>0</v>
      </c>
      <c r="Q13" s="178">
        <f>+[1]X1780!Q15</f>
        <v>0</v>
      </c>
      <c r="R13" s="178">
        <f>+[1]X1780!R15</f>
        <v>0</v>
      </c>
      <c r="S13" s="178">
        <f>+[1]X1780!S15</f>
        <v>0</v>
      </c>
      <c r="T13" s="178">
        <f>+[1]X1780!T15</f>
        <v>0</v>
      </c>
      <c r="U13" s="178">
        <f>+[1]X1780!U15</f>
        <v>0</v>
      </c>
      <c r="V13" s="178">
        <f>+[1]X1780!V15</f>
        <v>0</v>
      </c>
      <c r="W13" s="178">
        <f>+[1]X1780!W15</f>
        <v>0</v>
      </c>
      <c r="X13" s="178">
        <f>+[1]X1780!X15</f>
        <v>0</v>
      </c>
      <c r="Y13" s="178">
        <f>+[1]X1780!Y15</f>
        <v>0</v>
      </c>
      <c r="Z13" s="178">
        <f>+[1]X1780!Z15</f>
        <v>0</v>
      </c>
      <c r="AA13" s="178">
        <f>+[1]X1780!AA15</f>
        <v>0</v>
      </c>
      <c r="AB13" s="178">
        <f>+[1]X1780!AB15</f>
        <v>0</v>
      </c>
      <c r="AC13" s="178">
        <f>+[1]X1780!AC15</f>
        <v>0</v>
      </c>
      <c r="AD13" s="178">
        <f>+[1]X1780!AD15</f>
        <v>0</v>
      </c>
      <c r="AE13" s="178">
        <f>+[1]X1780!AE15</f>
        <v>0</v>
      </c>
      <c r="AF13" s="178">
        <f>+[1]X1780!AF15</f>
        <v>0</v>
      </c>
      <c r="AG13" s="178">
        <f>+[1]X1780!AG15</f>
        <v>0</v>
      </c>
      <c r="AH13" s="178">
        <f>+[1]X1780!AH15</f>
        <v>0</v>
      </c>
      <c r="AI13" s="178">
        <f>+[1]X1780!AI15</f>
        <v>0</v>
      </c>
      <c r="AJ13" s="178">
        <f>+[1]X1780!AJ15</f>
        <v>0</v>
      </c>
    </row>
    <row r="14" spans="1:36">
      <c r="A14" s="178" t="str">
        <f>+[1]X1780!A16</f>
        <v>ADJUST MACHINE</v>
      </c>
      <c r="B14" s="178">
        <f>+[1]X1780!B16</f>
        <v>0</v>
      </c>
      <c r="C14" s="178">
        <f>+[1]X1780!C16</f>
        <v>0</v>
      </c>
      <c r="D14" s="178">
        <f>+[1]X1780!D16</f>
        <v>0</v>
      </c>
      <c r="E14" s="178">
        <f>+[1]X1780!E16</f>
        <v>0</v>
      </c>
      <c r="F14" s="178">
        <f>+[1]X1780!F16</f>
        <v>0</v>
      </c>
      <c r="G14" s="178">
        <f>+[1]X1780!G16</f>
        <v>0</v>
      </c>
      <c r="H14" s="178">
        <f>+[1]X1780!H16</f>
        <v>0</v>
      </c>
      <c r="I14" s="178">
        <f>+[1]X1780!I16</f>
        <v>0</v>
      </c>
      <c r="J14" s="178">
        <f>+[1]X1780!J16</f>
        <v>0</v>
      </c>
      <c r="K14" s="178">
        <f>+[1]X1780!K16</f>
        <v>0</v>
      </c>
      <c r="L14" s="178">
        <f>+[1]X1780!L16</f>
        <v>0</v>
      </c>
      <c r="M14" s="178">
        <f>+[1]X1780!M16</f>
        <v>0</v>
      </c>
      <c r="N14" s="178">
        <f>+[1]X1780!N16</f>
        <v>0</v>
      </c>
      <c r="O14" s="178">
        <f>+[1]X1780!O16</f>
        <v>0</v>
      </c>
      <c r="P14" s="178">
        <f>+[1]X1780!P16</f>
        <v>0</v>
      </c>
      <c r="Q14" s="178">
        <f>+[1]X1780!Q16</f>
        <v>0</v>
      </c>
      <c r="R14" s="178">
        <f>+[1]X1780!R16</f>
        <v>0</v>
      </c>
      <c r="S14" s="178">
        <f>+[1]X1780!S16</f>
        <v>0</v>
      </c>
      <c r="T14" s="178">
        <f>+[1]X1780!T16</f>
        <v>0</v>
      </c>
      <c r="U14" s="178">
        <f>+[1]X1780!U16</f>
        <v>0</v>
      </c>
      <c r="V14" s="178">
        <f>+[1]X1780!V16</f>
        <v>0</v>
      </c>
      <c r="W14" s="178">
        <f>+[1]X1780!W16</f>
        <v>0</v>
      </c>
      <c r="X14" s="178">
        <f>+[1]X1780!X16</f>
        <v>0</v>
      </c>
      <c r="Y14" s="178">
        <f>+[1]X1780!Y16</f>
        <v>0</v>
      </c>
      <c r="Z14" s="178">
        <f>+[1]X1780!Z16</f>
        <v>0</v>
      </c>
      <c r="AA14" s="178">
        <f>+[1]X1780!AA16</f>
        <v>0</v>
      </c>
      <c r="AB14" s="178">
        <f>+[1]X1780!AB16</f>
        <v>0</v>
      </c>
      <c r="AC14" s="178">
        <f>+[1]X1780!AC16</f>
        <v>0</v>
      </c>
      <c r="AD14" s="178">
        <f>+[1]X1780!AD16</f>
        <v>0</v>
      </c>
      <c r="AE14" s="178">
        <f>+[1]X1780!AE16</f>
        <v>0</v>
      </c>
      <c r="AF14" s="178">
        <f>+[1]X1780!AF16</f>
        <v>0</v>
      </c>
      <c r="AG14" s="178">
        <f>+[1]X1780!AG16</f>
        <v>0</v>
      </c>
      <c r="AH14" s="178">
        <f>+[1]X1780!AH16</f>
        <v>0</v>
      </c>
      <c r="AI14" s="178">
        <f>+[1]X1780!AI16</f>
        <v>0</v>
      </c>
      <c r="AJ14" s="178">
        <f>+[1]X1780!AJ16</f>
        <v>0</v>
      </c>
    </row>
    <row r="15" spans="1:36">
      <c r="A15" s="178" t="str">
        <f>+[1]X1780!A17</f>
        <v>ANGLE</v>
      </c>
      <c r="B15" s="178">
        <f>+[1]X1780!B17</f>
        <v>0</v>
      </c>
      <c r="C15" s="178">
        <f>+[1]X1780!C17</f>
        <v>0</v>
      </c>
      <c r="D15" s="178">
        <f>+[1]X1780!D17</f>
        <v>0</v>
      </c>
      <c r="E15" s="178">
        <f>+[1]X1780!E17</f>
        <v>0</v>
      </c>
      <c r="F15" s="178">
        <f>+[1]X1780!F17</f>
        <v>0</v>
      </c>
      <c r="G15" s="178">
        <f>+[1]X1780!G17</f>
        <v>0</v>
      </c>
      <c r="H15" s="178">
        <f>+[1]X1780!H17</f>
        <v>0</v>
      </c>
      <c r="I15" s="178">
        <f>+[1]X1780!I17</f>
        <v>0</v>
      </c>
      <c r="J15" s="178">
        <f>+[1]X1780!J17</f>
        <v>0</v>
      </c>
      <c r="K15" s="178">
        <f>+[1]X1780!K17</f>
        <v>0</v>
      </c>
      <c r="L15" s="178">
        <f>+[1]X1780!L17</f>
        <v>0</v>
      </c>
      <c r="M15" s="178">
        <f>+[1]X1780!M17</f>
        <v>0</v>
      </c>
      <c r="N15" s="178">
        <f>+[1]X1780!N17</f>
        <v>0</v>
      </c>
      <c r="O15" s="178">
        <f>+[1]X1780!O17</f>
        <v>0</v>
      </c>
      <c r="P15" s="178">
        <f>+[1]X1780!P17</f>
        <v>0</v>
      </c>
      <c r="Q15" s="178">
        <f>+[1]X1780!Q17</f>
        <v>0</v>
      </c>
      <c r="R15" s="178">
        <f>+[1]X1780!R17</f>
        <v>0</v>
      </c>
      <c r="S15" s="178">
        <f>+[1]X1780!S17</f>
        <v>0</v>
      </c>
      <c r="T15" s="178">
        <f>+[1]X1780!T17</f>
        <v>0</v>
      </c>
      <c r="U15" s="178">
        <f>+[1]X1780!U17</f>
        <v>0</v>
      </c>
      <c r="V15" s="178">
        <f>+[1]X1780!V17</f>
        <v>0</v>
      </c>
      <c r="W15" s="178">
        <f>+[1]X1780!W17</f>
        <v>0</v>
      </c>
      <c r="X15" s="178">
        <f>+[1]X1780!X17</f>
        <v>0</v>
      </c>
      <c r="Y15" s="178">
        <f>+[1]X1780!Y17</f>
        <v>0</v>
      </c>
      <c r="Z15" s="178">
        <f>+[1]X1780!Z17</f>
        <v>0</v>
      </c>
      <c r="AA15" s="178">
        <f>+[1]X1780!AA17</f>
        <v>0</v>
      </c>
      <c r="AB15" s="178">
        <f>+[1]X1780!AB17</f>
        <v>0</v>
      </c>
      <c r="AC15" s="178">
        <f>+[1]X1780!AC17</f>
        <v>0</v>
      </c>
      <c r="AD15" s="178">
        <f>+[1]X1780!AD17</f>
        <v>0</v>
      </c>
      <c r="AE15" s="178">
        <f>+[1]X1780!AE17</f>
        <v>0</v>
      </c>
      <c r="AF15" s="178">
        <f>+[1]X1780!AF17</f>
        <v>0</v>
      </c>
      <c r="AG15" s="178">
        <f>+[1]X1780!AG17</f>
        <v>0</v>
      </c>
      <c r="AH15" s="178">
        <f>+[1]X1780!AH17</f>
        <v>0</v>
      </c>
      <c r="AI15" s="178">
        <f>+[1]X1780!AI17</f>
        <v>0</v>
      </c>
      <c r="AJ15" s="178">
        <f>+[1]X1780!AJ17</f>
        <v>0</v>
      </c>
    </row>
    <row r="16" spans="1:36">
      <c r="A16" s="178" t="str">
        <f>+[1]X1780!A18</f>
        <v>BURR ALL</v>
      </c>
      <c r="B16" s="178">
        <f>+[1]X1780!B18</f>
        <v>0</v>
      </c>
      <c r="C16" s="178">
        <f>+[1]X1780!C18</f>
        <v>0</v>
      </c>
      <c r="D16" s="178">
        <f>+[1]X1780!D18</f>
        <v>0</v>
      </c>
      <c r="E16" s="178">
        <f>+[1]X1780!E18</f>
        <v>0</v>
      </c>
      <c r="F16" s="178">
        <f>+[1]X1780!F18</f>
        <v>0</v>
      </c>
      <c r="G16" s="178">
        <f>+[1]X1780!G18</f>
        <v>0</v>
      </c>
      <c r="H16" s="178">
        <f>+[1]X1780!H18</f>
        <v>0</v>
      </c>
      <c r="I16" s="178">
        <f>+[1]X1780!I18</f>
        <v>0</v>
      </c>
      <c r="J16" s="178">
        <f>+[1]X1780!J18</f>
        <v>0</v>
      </c>
      <c r="K16" s="178">
        <f>+[1]X1780!K18</f>
        <v>0</v>
      </c>
      <c r="L16" s="178">
        <f>+[1]X1780!L18</f>
        <v>0</v>
      </c>
      <c r="M16" s="178">
        <f>+[1]X1780!M18</f>
        <v>0</v>
      </c>
      <c r="N16" s="178">
        <f>+[1]X1780!N18</f>
        <v>0</v>
      </c>
      <c r="O16" s="178">
        <f>+[1]X1780!O18</f>
        <v>0</v>
      </c>
      <c r="P16" s="178">
        <f>+[1]X1780!P18</f>
        <v>0</v>
      </c>
      <c r="Q16" s="178">
        <f>+[1]X1780!Q18</f>
        <v>0</v>
      </c>
      <c r="R16" s="178">
        <f>+[1]X1780!R18</f>
        <v>0</v>
      </c>
      <c r="S16" s="178">
        <f>+[1]X1780!S18</f>
        <v>0</v>
      </c>
      <c r="T16" s="178">
        <f>+[1]X1780!T18</f>
        <v>0</v>
      </c>
      <c r="U16" s="178">
        <f>+[1]X1780!U18</f>
        <v>0</v>
      </c>
      <c r="V16" s="178">
        <f>+[1]X1780!V18</f>
        <v>0</v>
      </c>
      <c r="W16" s="178">
        <f>+[1]X1780!W18</f>
        <v>0</v>
      </c>
      <c r="X16" s="178">
        <f>+[1]X1780!X18</f>
        <v>0</v>
      </c>
      <c r="Y16" s="178">
        <f>+[1]X1780!Y18</f>
        <v>0</v>
      </c>
      <c r="Z16" s="178">
        <f>+[1]X1780!Z18</f>
        <v>0</v>
      </c>
      <c r="AA16" s="178">
        <f>+[1]X1780!AA18</f>
        <v>0</v>
      </c>
      <c r="AB16" s="178">
        <f>+[1]X1780!AB18</f>
        <v>0</v>
      </c>
      <c r="AC16" s="178">
        <f>+[1]X1780!AC18</f>
        <v>0</v>
      </c>
      <c r="AD16" s="178">
        <f>+[1]X1780!AD18</f>
        <v>0</v>
      </c>
      <c r="AE16" s="178">
        <f>+[1]X1780!AE18</f>
        <v>0</v>
      </c>
      <c r="AF16" s="178">
        <f>+[1]X1780!AF18</f>
        <v>0</v>
      </c>
      <c r="AG16" s="178">
        <f>+[1]X1780!AG18</f>
        <v>0</v>
      </c>
      <c r="AH16" s="178">
        <f>+[1]X1780!AH18</f>
        <v>0</v>
      </c>
      <c r="AI16" s="178">
        <f>+[1]X1780!AI18</f>
        <v>0</v>
      </c>
      <c r="AJ16" s="178">
        <f>+[1]X1780!AJ18</f>
        <v>0</v>
      </c>
    </row>
    <row r="17" spans="1:36">
      <c r="A17" s="178" t="str">
        <f>+[1]X1780!A19</f>
        <v>CONTAM ALL</v>
      </c>
      <c r="B17" s="178">
        <f>+[1]X1780!B19</f>
        <v>0</v>
      </c>
      <c r="C17" s="178">
        <f>+[1]X1780!C19</f>
        <v>0</v>
      </c>
      <c r="D17" s="178">
        <f>+[1]X1780!D19</f>
        <v>0</v>
      </c>
      <c r="E17" s="178">
        <f>+[1]X1780!E19</f>
        <v>0</v>
      </c>
      <c r="F17" s="178">
        <f>+[1]X1780!F19</f>
        <v>0</v>
      </c>
      <c r="G17" s="178">
        <f>+[1]X1780!G19</f>
        <v>0</v>
      </c>
      <c r="H17" s="178">
        <f>+[1]X1780!H19</f>
        <v>0</v>
      </c>
      <c r="I17" s="178">
        <f>+[1]X1780!I19</f>
        <v>0</v>
      </c>
      <c r="J17" s="178">
        <f>+[1]X1780!J19</f>
        <v>0</v>
      </c>
      <c r="K17" s="178">
        <f>+[1]X1780!K19</f>
        <v>0</v>
      </c>
      <c r="L17" s="178">
        <f>+[1]X1780!L19</f>
        <v>0</v>
      </c>
      <c r="M17" s="178">
        <f>+[1]X1780!M19</f>
        <v>0</v>
      </c>
      <c r="N17" s="178">
        <f>+[1]X1780!N19</f>
        <v>0</v>
      </c>
      <c r="O17" s="178">
        <f>+[1]X1780!O19</f>
        <v>0</v>
      </c>
      <c r="P17" s="178">
        <f>+[1]X1780!P19</f>
        <v>0</v>
      </c>
      <c r="Q17" s="178">
        <f>+[1]X1780!Q19</f>
        <v>0</v>
      </c>
      <c r="R17" s="178">
        <f>+[1]X1780!R19</f>
        <v>0</v>
      </c>
      <c r="S17" s="178">
        <f>+[1]X1780!S19</f>
        <v>0</v>
      </c>
      <c r="T17" s="178">
        <f>+[1]X1780!T19</f>
        <v>0</v>
      </c>
      <c r="U17" s="178">
        <f>+[1]X1780!U19</f>
        <v>0</v>
      </c>
      <c r="V17" s="178">
        <f>+[1]X1780!V19</f>
        <v>0</v>
      </c>
      <c r="W17" s="178">
        <f>+[1]X1780!W19</f>
        <v>0</v>
      </c>
      <c r="X17" s="178">
        <f>+[1]X1780!X19</f>
        <v>0</v>
      </c>
      <c r="Y17" s="178">
        <f>+[1]X1780!Y19</f>
        <v>0</v>
      </c>
      <c r="Z17" s="178">
        <f>+[1]X1780!Z19</f>
        <v>0</v>
      </c>
      <c r="AA17" s="178">
        <f>+[1]X1780!AA19</f>
        <v>0</v>
      </c>
      <c r="AB17" s="178">
        <f>+[1]X1780!AB19</f>
        <v>0</v>
      </c>
      <c r="AC17" s="178">
        <f>+[1]X1780!AC19</f>
        <v>0</v>
      </c>
      <c r="AD17" s="178">
        <f>+[1]X1780!AD19</f>
        <v>0</v>
      </c>
      <c r="AE17" s="178">
        <f>+[1]X1780!AE19</f>
        <v>0</v>
      </c>
      <c r="AF17" s="178">
        <f>+[1]X1780!AF19</f>
        <v>0</v>
      </c>
      <c r="AG17" s="178">
        <f>+[1]X1780!AG19</f>
        <v>0</v>
      </c>
      <c r="AH17" s="178">
        <f>+[1]X1780!AH19</f>
        <v>0</v>
      </c>
      <c r="AI17" s="178">
        <f>+[1]X1780!AI19</f>
        <v>0</v>
      </c>
      <c r="AJ17" s="178">
        <f>+[1]X1780!AJ19</f>
        <v>0</v>
      </c>
    </row>
    <row r="18" spans="1:36">
      <c r="A18" s="178" t="str">
        <f>+[1]X1780!A20</f>
        <v>CUT NG</v>
      </c>
      <c r="B18" s="178">
        <f>+[1]X1780!B20</f>
        <v>0</v>
      </c>
      <c r="C18" s="178">
        <f>+[1]X1780!C20</f>
        <v>0</v>
      </c>
      <c r="D18" s="178">
        <f>+[1]X1780!D20</f>
        <v>0</v>
      </c>
      <c r="E18" s="178">
        <f>+[1]X1780!E20</f>
        <v>0</v>
      </c>
      <c r="F18" s="178">
        <f>+[1]X1780!F20</f>
        <v>0</v>
      </c>
      <c r="G18" s="178">
        <f>+[1]X1780!G20</f>
        <v>0</v>
      </c>
      <c r="H18" s="178">
        <f>+[1]X1780!H20</f>
        <v>0</v>
      </c>
      <c r="I18" s="178">
        <f>+[1]X1780!I20</f>
        <v>0</v>
      </c>
      <c r="J18" s="178">
        <f>+[1]X1780!J20</f>
        <v>0</v>
      </c>
      <c r="K18" s="178">
        <f>+[1]X1780!K20</f>
        <v>0</v>
      </c>
      <c r="L18" s="178">
        <f>+[1]X1780!L20</f>
        <v>0</v>
      </c>
      <c r="M18" s="178">
        <f>+[1]X1780!M20</f>
        <v>0</v>
      </c>
      <c r="N18" s="178">
        <f>+[1]X1780!N20</f>
        <v>0</v>
      </c>
      <c r="O18" s="178">
        <f>+[1]X1780!O20</f>
        <v>0</v>
      </c>
      <c r="P18" s="178">
        <f>+[1]X1780!P20</f>
        <v>0</v>
      </c>
      <c r="Q18" s="178">
        <f>+[1]X1780!Q20</f>
        <v>0</v>
      </c>
      <c r="R18" s="178">
        <f>+[1]X1780!R20</f>
        <v>0</v>
      </c>
      <c r="S18" s="178">
        <f>+[1]X1780!S20</f>
        <v>0</v>
      </c>
      <c r="T18" s="178">
        <f>+[1]X1780!T20</f>
        <v>0</v>
      </c>
      <c r="U18" s="178">
        <f>+[1]X1780!U20</f>
        <v>0</v>
      </c>
      <c r="V18" s="178">
        <f>+[1]X1780!V20</f>
        <v>0</v>
      </c>
      <c r="W18" s="178">
        <f>+[1]X1780!W20</f>
        <v>0</v>
      </c>
      <c r="X18" s="178">
        <f>+[1]X1780!X20</f>
        <v>0</v>
      </c>
      <c r="Y18" s="178">
        <f>+[1]X1780!Y20</f>
        <v>0</v>
      </c>
      <c r="Z18" s="178">
        <f>+[1]X1780!Z20</f>
        <v>0</v>
      </c>
      <c r="AA18" s="178">
        <f>+[1]X1780!AA20</f>
        <v>0</v>
      </c>
      <c r="AB18" s="178">
        <f>+[1]X1780!AB20</f>
        <v>0</v>
      </c>
      <c r="AC18" s="178">
        <f>+[1]X1780!AC20</f>
        <v>0</v>
      </c>
      <c r="AD18" s="178">
        <f>+[1]X1780!AD20</f>
        <v>0</v>
      </c>
      <c r="AE18" s="178">
        <f>+[1]X1780!AE20</f>
        <v>0</v>
      </c>
      <c r="AF18" s="178">
        <f>+[1]X1780!AF20</f>
        <v>0</v>
      </c>
      <c r="AG18" s="178">
        <f>+[1]X1780!AG20</f>
        <v>0</v>
      </c>
      <c r="AH18" s="178">
        <f>+[1]X1780!AH20</f>
        <v>0</v>
      </c>
      <c r="AI18" s="178">
        <f>+[1]X1780!AI20</f>
        <v>0</v>
      </c>
      <c r="AJ18" s="178">
        <f>+[1]X1780!AJ20</f>
        <v>0</v>
      </c>
    </row>
    <row r="19" spans="1:36" s="80" customFormat="1">
      <c r="A19" s="178" t="str">
        <f>+[1]X1780!A21</f>
        <v>DENT ALL</v>
      </c>
      <c r="B19" s="178">
        <f>+[1]X1780!B21</f>
        <v>0</v>
      </c>
      <c r="C19" s="178">
        <f>+[1]X1780!C21</f>
        <v>0</v>
      </c>
      <c r="D19" s="178">
        <f>+[1]X1780!D21</f>
        <v>0</v>
      </c>
      <c r="E19" s="178">
        <f>+[1]X1780!E21</f>
        <v>0</v>
      </c>
      <c r="F19" s="178">
        <f>+[1]X1780!F21</f>
        <v>0</v>
      </c>
      <c r="G19" s="178">
        <f>+[1]X1780!G21</f>
        <v>0</v>
      </c>
      <c r="H19" s="178">
        <f>+[1]X1780!H21</f>
        <v>0</v>
      </c>
      <c r="I19" s="178">
        <f>+[1]X1780!I21</f>
        <v>0</v>
      </c>
      <c r="J19" s="178">
        <f>+[1]X1780!J21</f>
        <v>0</v>
      </c>
      <c r="K19" s="178">
        <f>+[1]X1780!K21</f>
        <v>0</v>
      </c>
      <c r="L19" s="178">
        <f>+[1]X1780!L21</f>
        <v>0</v>
      </c>
      <c r="M19" s="178">
        <f>+[1]X1780!M21</f>
        <v>0</v>
      </c>
      <c r="N19" s="178">
        <f>+[1]X1780!N21</f>
        <v>0</v>
      </c>
      <c r="O19" s="178">
        <f>+[1]X1780!O21</f>
        <v>0</v>
      </c>
      <c r="P19" s="178">
        <f>+[1]X1780!P21</f>
        <v>0</v>
      </c>
      <c r="Q19" s="178">
        <f>+[1]X1780!Q21</f>
        <v>0</v>
      </c>
      <c r="R19" s="178">
        <f>+[1]X1780!R21</f>
        <v>0</v>
      </c>
      <c r="S19" s="178">
        <f>+[1]X1780!S21</f>
        <v>0</v>
      </c>
      <c r="T19" s="178">
        <f>+[1]X1780!T21</f>
        <v>0</v>
      </c>
      <c r="U19" s="178">
        <f>+[1]X1780!U21</f>
        <v>0</v>
      </c>
      <c r="V19" s="178">
        <f>+[1]X1780!V21</f>
        <v>0</v>
      </c>
      <c r="W19" s="178">
        <f>+[1]X1780!W21</f>
        <v>0</v>
      </c>
      <c r="X19" s="178">
        <f>+[1]X1780!X21</f>
        <v>0</v>
      </c>
      <c r="Y19" s="178">
        <f>+[1]X1780!Y21</f>
        <v>0</v>
      </c>
      <c r="Z19" s="178">
        <f>+[1]X1780!Z21</f>
        <v>0</v>
      </c>
      <c r="AA19" s="178">
        <f>+[1]X1780!AA21</f>
        <v>0</v>
      </c>
      <c r="AB19" s="178">
        <f>+[1]X1780!AB21</f>
        <v>0</v>
      </c>
      <c r="AC19" s="178">
        <f>+[1]X1780!AC21</f>
        <v>0</v>
      </c>
      <c r="AD19" s="178">
        <f>+[1]X1780!AD21</f>
        <v>0</v>
      </c>
      <c r="AE19" s="178">
        <f>+[1]X1780!AE21</f>
        <v>0</v>
      </c>
      <c r="AF19" s="178">
        <f>+[1]X1780!AF21</f>
        <v>0</v>
      </c>
      <c r="AG19" s="178">
        <f>+[1]X1780!AG21</f>
        <v>0</v>
      </c>
      <c r="AH19" s="178">
        <f>+[1]X1780!AH21</f>
        <v>0</v>
      </c>
      <c r="AI19" s="178">
        <f>+[1]X1780!AI21</f>
        <v>0</v>
      </c>
      <c r="AJ19" s="178">
        <f>+[1]X1780!AJ21</f>
        <v>0</v>
      </c>
    </row>
    <row r="20" spans="1:36">
      <c r="A20" s="178" t="str">
        <f>+[1]X1780!A22</f>
        <v>DRILL/SCREW NG</v>
      </c>
      <c r="B20" s="178">
        <f>+[1]X1780!B22</f>
        <v>0</v>
      </c>
      <c r="C20" s="178">
        <f>+[1]X1780!C22</f>
        <v>0</v>
      </c>
      <c r="D20" s="178">
        <f>+[1]X1780!D22</f>
        <v>0</v>
      </c>
      <c r="E20" s="178">
        <f>+[1]X1780!E22</f>
        <v>0</v>
      </c>
      <c r="F20" s="178">
        <f>+[1]X1780!F22</f>
        <v>0</v>
      </c>
      <c r="G20" s="178">
        <f>+[1]X1780!G22</f>
        <v>0</v>
      </c>
      <c r="H20" s="178">
        <f>+[1]X1780!H22</f>
        <v>0</v>
      </c>
      <c r="I20" s="178">
        <f>+[1]X1780!I22</f>
        <v>0</v>
      </c>
      <c r="J20" s="178">
        <f>+[1]X1780!J22</f>
        <v>0</v>
      </c>
      <c r="K20" s="178">
        <f>+[1]X1780!K22</f>
        <v>0</v>
      </c>
      <c r="L20" s="178">
        <f>+[1]X1780!L22</f>
        <v>0</v>
      </c>
      <c r="M20" s="178">
        <f>+[1]X1780!M22</f>
        <v>0</v>
      </c>
      <c r="N20" s="178">
        <f>+[1]X1780!N22</f>
        <v>0</v>
      </c>
      <c r="O20" s="178">
        <f>+[1]X1780!O22</f>
        <v>0</v>
      </c>
      <c r="P20" s="178">
        <f>+[1]X1780!P22</f>
        <v>0</v>
      </c>
      <c r="Q20" s="178">
        <f>+[1]X1780!Q22</f>
        <v>0</v>
      </c>
      <c r="R20" s="178">
        <f>+[1]X1780!R22</f>
        <v>0</v>
      </c>
      <c r="S20" s="178">
        <f>+[1]X1780!S22</f>
        <v>0</v>
      </c>
      <c r="T20" s="178">
        <f>+[1]X1780!T22</f>
        <v>0</v>
      </c>
      <c r="U20" s="178">
        <f>+[1]X1780!U22</f>
        <v>0</v>
      </c>
      <c r="V20" s="178">
        <f>+[1]X1780!V22</f>
        <v>0</v>
      </c>
      <c r="W20" s="178">
        <f>+[1]X1780!W22</f>
        <v>0</v>
      </c>
      <c r="X20" s="178">
        <f>+[1]X1780!X22</f>
        <v>0</v>
      </c>
      <c r="Y20" s="178">
        <f>+[1]X1780!Y22</f>
        <v>0</v>
      </c>
      <c r="Z20" s="178">
        <f>+[1]X1780!Z22</f>
        <v>0</v>
      </c>
      <c r="AA20" s="178">
        <f>+[1]X1780!AA22</f>
        <v>0</v>
      </c>
      <c r="AB20" s="178">
        <f>+[1]X1780!AB22</f>
        <v>0</v>
      </c>
      <c r="AC20" s="178">
        <f>+[1]X1780!AC22</f>
        <v>0</v>
      </c>
      <c r="AD20" s="178">
        <f>+[1]X1780!AD22</f>
        <v>0</v>
      </c>
      <c r="AE20" s="178">
        <f>+[1]X1780!AE22</f>
        <v>0</v>
      </c>
      <c r="AF20" s="178">
        <f>+[1]X1780!AF22</f>
        <v>0</v>
      </c>
      <c r="AG20" s="178">
        <f>+[1]X1780!AG22</f>
        <v>0</v>
      </c>
      <c r="AH20" s="178">
        <f>+[1]X1780!AH22</f>
        <v>0</v>
      </c>
      <c r="AI20" s="178">
        <f>+[1]X1780!AI22</f>
        <v>0</v>
      </c>
      <c r="AJ20" s="178">
        <f>+[1]X1780!AJ22</f>
        <v>0</v>
      </c>
    </row>
    <row r="21" spans="1:36">
      <c r="A21" s="178" t="str">
        <f>+[1]X1780!A23</f>
        <v>GEOMETRY</v>
      </c>
      <c r="B21" s="178">
        <f>+[1]X1780!B23</f>
        <v>0</v>
      </c>
      <c r="C21" s="178">
        <f>+[1]X1780!C23</f>
        <v>0</v>
      </c>
      <c r="D21" s="178">
        <f>+[1]X1780!D23</f>
        <v>0</v>
      </c>
      <c r="E21" s="178">
        <f>+[1]X1780!E23</f>
        <v>0</v>
      </c>
      <c r="F21" s="178">
        <f>+[1]X1780!F23</f>
        <v>0</v>
      </c>
      <c r="G21" s="178">
        <f>+[1]X1780!G23</f>
        <v>0</v>
      </c>
      <c r="H21" s="178">
        <f>+[1]X1780!H23</f>
        <v>0</v>
      </c>
      <c r="I21" s="178">
        <f>+[1]X1780!I23</f>
        <v>0</v>
      </c>
      <c r="J21" s="178">
        <f>+[1]X1780!J23</f>
        <v>0</v>
      </c>
      <c r="K21" s="178">
        <f>+[1]X1780!K23</f>
        <v>0</v>
      </c>
      <c r="L21" s="178">
        <f>+[1]X1780!L23</f>
        <v>0</v>
      </c>
      <c r="M21" s="178">
        <f>+[1]X1780!M23</f>
        <v>0</v>
      </c>
      <c r="N21" s="178">
        <f>+[1]X1780!N23</f>
        <v>0</v>
      </c>
      <c r="O21" s="178">
        <f>+[1]X1780!O23</f>
        <v>0</v>
      </c>
      <c r="P21" s="178">
        <f>+[1]X1780!P23</f>
        <v>0</v>
      </c>
      <c r="Q21" s="178">
        <f>+[1]X1780!Q23</f>
        <v>0</v>
      </c>
      <c r="R21" s="178">
        <f>+[1]X1780!R23</f>
        <v>0</v>
      </c>
      <c r="S21" s="178">
        <f>+[1]X1780!S23</f>
        <v>0</v>
      </c>
      <c r="T21" s="178">
        <f>+[1]X1780!T23</f>
        <v>0</v>
      </c>
      <c r="U21" s="178">
        <f>+[1]X1780!U23</f>
        <v>0</v>
      </c>
      <c r="V21" s="178">
        <f>+[1]X1780!V23</f>
        <v>0</v>
      </c>
      <c r="W21" s="178">
        <f>+[1]X1780!W23</f>
        <v>0</v>
      </c>
      <c r="X21" s="178">
        <f>+[1]X1780!X23</f>
        <v>0</v>
      </c>
      <c r="Y21" s="178">
        <f>+[1]X1780!Y23</f>
        <v>0</v>
      </c>
      <c r="Z21" s="178">
        <f>+[1]X1780!Z23</f>
        <v>0</v>
      </c>
      <c r="AA21" s="178">
        <f>+[1]X1780!AA23</f>
        <v>0</v>
      </c>
      <c r="AB21" s="178">
        <f>+[1]X1780!AB23</f>
        <v>0</v>
      </c>
      <c r="AC21" s="178">
        <f>+[1]X1780!AC23</f>
        <v>0</v>
      </c>
      <c r="AD21" s="178">
        <f>+[1]X1780!AD23</f>
        <v>0</v>
      </c>
      <c r="AE21" s="178">
        <f>+[1]X1780!AE23</f>
        <v>0</v>
      </c>
      <c r="AF21" s="178">
        <f>+[1]X1780!AF23</f>
        <v>0</v>
      </c>
      <c r="AG21" s="178">
        <f>+[1]X1780!AG23</f>
        <v>0</v>
      </c>
      <c r="AH21" s="178">
        <f>+[1]X1780!AH23</f>
        <v>0</v>
      </c>
      <c r="AI21" s="178">
        <f>+[1]X1780!AI23</f>
        <v>0</v>
      </c>
      <c r="AJ21" s="178">
        <f>+[1]X1780!AJ23</f>
        <v>0</v>
      </c>
    </row>
    <row r="22" spans="1:36">
      <c r="A22" s="178" t="str">
        <f>+[1]X1780!A24</f>
        <v>ID DEVIATE</v>
      </c>
      <c r="B22" s="178">
        <f>+[1]X1780!B24</f>
        <v>0</v>
      </c>
      <c r="C22" s="178">
        <f>+[1]X1780!C24</f>
        <v>0</v>
      </c>
      <c r="D22" s="178">
        <f>+[1]X1780!D24</f>
        <v>0</v>
      </c>
      <c r="E22" s="178">
        <f>+[1]X1780!E24</f>
        <v>0</v>
      </c>
      <c r="F22" s="178">
        <f>+[1]X1780!F24</f>
        <v>0</v>
      </c>
      <c r="G22" s="178">
        <f>+[1]X1780!G24</f>
        <v>0</v>
      </c>
      <c r="H22" s="178">
        <f>+[1]X1780!H24</f>
        <v>0</v>
      </c>
      <c r="I22" s="178">
        <f>+[1]X1780!I24</f>
        <v>0</v>
      </c>
      <c r="J22" s="178">
        <f>+[1]X1780!J24</f>
        <v>0</v>
      </c>
      <c r="K22" s="178">
        <f>+[1]X1780!K24</f>
        <v>0</v>
      </c>
      <c r="L22" s="178">
        <f>+[1]X1780!L24</f>
        <v>0</v>
      </c>
      <c r="M22" s="178">
        <f>+[1]X1780!M24</f>
        <v>0</v>
      </c>
      <c r="N22" s="178">
        <f>+[1]X1780!N24</f>
        <v>0</v>
      </c>
      <c r="O22" s="178">
        <f>+[1]X1780!O24</f>
        <v>0</v>
      </c>
      <c r="P22" s="178">
        <f>+[1]X1780!P24</f>
        <v>0</v>
      </c>
      <c r="Q22" s="178">
        <f>+[1]X1780!Q24</f>
        <v>0</v>
      </c>
      <c r="R22" s="178">
        <f>+[1]X1780!R24</f>
        <v>0</v>
      </c>
      <c r="S22" s="178">
        <f>+[1]X1780!S24</f>
        <v>0</v>
      </c>
      <c r="T22" s="178">
        <f>+[1]X1780!T24</f>
        <v>0</v>
      </c>
      <c r="U22" s="178">
        <f>+[1]X1780!U24</f>
        <v>0</v>
      </c>
      <c r="V22" s="178">
        <f>+[1]X1780!V24</f>
        <v>0</v>
      </c>
      <c r="W22" s="178">
        <f>+[1]X1780!W24</f>
        <v>0</v>
      </c>
      <c r="X22" s="178">
        <f>+[1]X1780!X24</f>
        <v>0</v>
      </c>
      <c r="Y22" s="178">
        <f>+[1]X1780!Y24</f>
        <v>0</v>
      </c>
      <c r="Z22" s="178">
        <f>+[1]X1780!Z24</f>
        <v>0</v>
      </c>
      <c r="AA22" s="178">
        <f>+[1]X1780!AA24</f>
        <v>0</v>
      </c>
      <c r="AB22" s="178">
        <f>+[1]X1780!AB24</f>
        <v>0</v>
      </c>
      <c r="AC22" s="178">
        <f>+[1]X1780!AC24</f>
        <v>0</v>
      </c>
      <c r="AD22" s="178">
        <f>+[1]X1780!AD24</f>
        <v>0</v>
      </c>
      <c r="AE22" s="178">
        <f>+[1]X1780!AE24</f>
        <v>0</v>
      </c>
      <c r="AF22" s="178">
        <f>+[1]X1780!AF24</f>
        <v>0</v>
      </c>
      <c r="AG22" s="178">
        <f>+[1]X1780!AG24</f>
        <v>0</v>
      </c>
      <c r="AH22" s="178">
        <f>+[1]X1780!AH24</f>
        <v>0</v>
      </c>
      <c r="AI22" s="178">
        <f>+[1]X1780!AI24</f>
        <v>0</v>
      </c>
      <c r="AJ22" s="178">
        <f>+[1]X1780!AJ24</f>
        <v>0</v>
      </c>
    </row>
    <row r="23" spans="1:36">
      <c r="A23" s="178" t="str">
        <f>+[1]X1780!A25</f>
        <v>ID SHAFT O/S</v>
      </c>
      <c r="B23" s="178">
        <f>+[1]X1780!B25</f>
        <v>0</v>
      </c>
      <c r="C23" s="178">
        <f>+[1]X1780!C25</f>
        <v>0</v>
      </c>
      <c r="D23" s="178">
        <f>+[1]X1780!D25</f>
        <v>0</v>
      </c>
      <c r="E23" s="178">
        <f>+[1]X1780!E25</f>
        <v>0</v>
      </c>
      <c r="F23" s="178">
        <f>+[1]X1780!F25</f>
        <v>0</v>
      </c>
      <c r="G23" s="178">
        <f>+[1]X1780!G25</f>
        <v>0</v>
      </c>
      <c r="H23" s="178">
        <f>+[1]X1780!H25</f>
        <v>0</v>
      </c>
      <c r="I23" s="178">
        <f>+[1]X1780!I25</f>
        <v>0</v>
      </c>
      <c r="J23" s="178">
        <f>+[1]X1780!J25</f>
        <v>0</v>
      </c>
      <c r="K23" s="178">
        <f>+[1]X1780!K25</f>
        <v>0</v>
      </c>
      <c r="L23" s="178">
        <f>+[1]X1780!L25</f>
        <v>0</v>
      </c>
      <c r="M23" s="178">
        <f>+[1]X1780!M25</f>
        <v>0</v>
      </c>
      <c r="N23" s="178">
        <f>+[1]X1780!N25</f>
        <v>0</v>
      </c>
      <c r="O23" s="178">
        <f>+[1]X1780!O25</f>
        <v>0</v>
      </c>
      <c r="P23" s="178">
        <f>+[1]X1780!P25</f>
        <v>0</v>
      </c>
      <c r="Q23" s="178">
        <f>+[1]X1780!Q25</f>
        <v>0</v>
      </c>
      <c r="R23" s="178">
        <f>+[1]X1780!R25</f>
        <v>0</v>
      </c>
      <c r="S23" s="178">
        <f>+[1]X1780!S25</f>
        <v>0</v>
      </c>
      <c r="T23" s="178">
        <f>+[1]X1780!T25</f>
        <v>0</v>
      </c>
      <c r="U23" s="178">
        <f>+[1]X1780!U25</f>
        <v>0</v>
      </c>
      <c r="V23" s="178">
        <f>+[1]X1780!V25</f>
        <v>0</v>
      </c>
      <c r="W23" s="178">
        <f>+[1]X1780!W25</f>
        <v>0</v>
      </c>
      <c r="X23" s="178">
        <f>+[1]X1780!X25</f>
        <v>0</v>
      </c>
      <c r="Y23" s="178">
        <f>+[1]X1780!Y25</f>
        <v>0</v>
      </c>
      <c r="Z23" s="178">
        <f>+[1]X1780!Z25</f>
        <v>0</v>
      </c>
      <c r="AA23" s="178">
        <f>+[1]X1780!AA25</f>
        <v>0</v>
      </c>
      <c r="AB23" s="178">
        <f>+[1]X1780!AB25</f>
        <v>0</v>
      </c>
      <c r="AC23" s="178">
        <f>+[1]X1780!AC25</f>
        <v>0</v>
      </c>
      <c r="AD23" s="178">
        <f>+[1]X1780!AD25</f>
        <v>0</v>
      </c>
      <c r="AE23" s="178">
        <f>+[1]X1780!AE25</f>
        <v>0</v>
      </c>
      <c r="AF23" s="178">
        <f>+[1]X1780!AF25</f>
        <v>0</v>
      </c>
      <c r="AG23" s="178">
        <f>+[1]X1780!AG25</f>
        <v>0</v>
      </c>
      <c r="AH23" s="178">
        <f>+[1]X1780!AH25</f>
        <v>0</v>
      </c>
      <c r="AI23" s="178">
        <f>+[1]X1780!AI25</f>
        <v>0</v>
      </c>
      <c r="AJ23" s="178">
        <f>+[1]X1780!AJ25</f>
        <v>0</v>
      </c>
    </row>
    <row r="24" spans="1:36">
      <c r="A24" s="178" t="str">
        <f>+[1]X1780!A26</f>
        <v>ID SHAFT TAPER</v>
      </c>
      <c r="B24" s="178">
        <f>+[1]X1780!B26</f>
        <v>0</v>
      </c>
      <c r="C24" s="178">
        <f>+[1]X1780!C26</f>
        <v>0</v>
      </c>
      <c r="D24" s="178">
        <f>+[1]X1780!D26</f>
        <v>0</v>
      </c>
      <c r="E24" s="178">
        <f>+[1]X1780!E26</f>
        <v>0</v>
      </c>
      <c r="F24" s="178">
        <f>+[1]X1780!F26</f>
        <v>0</v>
      </c>
      <c r="G24" s="178">
        <f>+[1]X1780!G26</f>
        <v>0</v>
      </c>
      <c r="H24" s="178">
        <f>+[1]X1780!H26</f>
        <v>0</v>
      </c>
      <c r="I24" s="178">
        <f>+[1]X1780!I26</f>
        <v>0</v>
      </c>
      <c r="J24" s="178">
        <f>+[1]X1780!J26</f>
        <v>0</v>
      </c>
      <c r="K24" s="178">
        <f>+[1]X1780!K26</f>
        <v>0</v>
      </c>
      <c r="L24" s="178">
        <f>+[1]X1780!L26</f>
        <v>0</v>
      </c>
      <c r="M24" s="178">
        <f>+[1]X1780!M26</f>
        <v>0</v>
      </c>
      <c r="N24" s="178">
        <f>+[1]X1780!N26</f>
        <v>0</v>
      </c>
      <c r="O24" s="178">
        <f>+[1]X1780!O26</f>
        <v>0</v>
      </c>
      <c r="P24" s="178">
        <f>+[1]X1780!P26</f>
        <v>0</v>
      </c>
      <c r="Q24" s="178">
        <f>+[1]X1780!Q26</f>
        <v>0</v>
      </c>
      <c r="R24" s="178">
        <f>+[1]X1780!R26</f>
        <v>0</v>
      </c>
      <c r="S24" s="178">
        <f>+[1]X1780!S26</f>
        <v>0</v>
      </c>
      <c r="T24" s="178">
        <f>+[1]X1780!T26</f>
        <v>0</v>
      </c>
      <c r="U24" s="178">
        <f>+[1]X1780!U26</f>
        <v>0</v>
      </c>
      <c r="V24" s="178">
        <f>+[1]X1780!V26</f>
        <v>0</v>
      </c>
      <c r="W24" s="178">
        <f>+[1]X1780!W26</f>
        <v>0</v>
      </c>
      <c r="X24" s="178">
        <f>+[1]X1780!X26</f>
        <v>0</v>
      </c>
      <c r="Y24" s="178">
        <f>+[1]X1780!Y26</f>
        <v>0</v>
      </c>
      <c r="Z24" s="178">
        <f>+[1]X1780!Z26</f>
        <v>0</v>
      </c>
      <c r="AA24" s="178">
        <f>+[1]X1780!AA26</f>
        <v>0</v>
      </c>
      <c r="AB24" s="178">
        <f>+[1]X1780!AB26</f>
        <v>0</v>
      </c>
      <c r="AC24" s="178">
        <f>+[1]X1780!AC26</f>
        <v>0</v>
      </c>
      <c r="AD24" s="178">
        <f>+[1]X1780!AD26</f>
        <v>0</v>
      </c>
      <c r="AE24" s="178">
        <f>+[1]X1780!AE26</f>
        <v>0</v>
      </c>
      <c r="AF24" s="178">
        <f>+[1]X1780!AF26</f>
        <v>0</v>
      </c>
      <c r="AG24" s="178">
        <f>+[1]X1780!AG26</f>
        <v>0</v>
      </c>
      <c r="AH24" s="178">
        <f>+[1]X1780!AH26</f>
        <v>0</v>
      </c>
      <c r="AI24" s="178">
        <f>+[1]X1780!AI26</f>
        <v>0</v>
      </c>
      <c r="AJ24" s="178">
        <f>+[1]X1780!AJ26</f>
        <v>0</v>
      </c>
    </row>
    <row r="25" spans="1:36">
      <c r="A25" s="178" t="str">
        <f>+[1]X1780!A27</f>
        <v>ID SHAFT U/S</v>
      </c>
      <c r="B25" s="178">
        <f>+[1]X1780!B27</f>
        <v>0</v>
      </c>
      <c r="C25" s="178">
        <f>+[1]X1780!C27</f>
        <v>0</v>
      </c>
      <c r="D25" s="178">
        <f>+[1]X1780!D27</f>
        <v>0</v>
      </c>
      <c r="E25" s="178">
        <f>+[1]X1780!E27</f>
        <v>0</v>
      </c>
      <c r="F25" s="178">
        <f>+[1]X1780!F27</f>
        <v>0</v>
      </c>
      <c r="G25" s="178">
        <f>+[1]X1780!G27</f>
        <v>0</v>
      </c>
      <c r="H25" s="178">
        <f>+[1]X1780!H27</f>
        <v>0</v>
      </c>
      <c r="I25" s="178">
        <f>+[1]X1780!I27</f>
        <v>0</v>
      </c>
      <c r="J25" s="178">
        <f>+[1]X1780!J27</f>
        <v>0</v>
      </c>
      <c r="K25" s="178">
        <f>+[1]X1780!K27</f>
        <v>0</v>
      </c>
      <c r="L25" s="178">
        <f>+[1]X1780!L27</f>
        <v>0</v>
      </c>
      <c r="M25" s="178">
        <f>+[1]X1780!M27</f>
        <v>0</v>
      </c>
      <c r="N25" s="178">
        <f>+[1]X1780!N27</f>
        <v>0</v>
      </c>
      <c r="O25" s="178">
        <f>+[1]X1780!O27</f>
        <v>0</v>
      </c>
      <c r="P25" s="178">
        <f>+[1]X1780!P27</f>
        <v>0</v>
      </c>
      <c r="Q25" s="178">
        <f>+[1]X1780!Q27</f>
        <v>0</v>
      </c>
      <c r="R25" s="178">
        <f>+[1]X1780!R27</f>
        <v>0</v>
      </c>
      <c r="S25" s="178">
        <f>+[1]X1780!S27</f>
        <v>0</v>
      </c>
      <c r="T25" s="178">
        <f>+[1]X1780!T27</f>
        <v>0</v>
      </c>
      <c r="U25" s="178">
        <f>+[1]X1780!U27</f>
        <v>0</v>
      </c>
      <c r="V25" s="178">
        <f>+[1]X1780!V27</f>
        <v>0</v>
      </c>
      <c r="W25" s="178">
        <f>+[1]X1780!W27</f>
        <v>0</v>
      </c>
      <c r="X25" s="178">
        <f>+[1]X1780!X27</f>
        <v>0</v>
      </c>
      <c r="Y25" s="178">
        <f>+[1]X1780!Y27</f>
        <v>0</v>
      </c>
      <c r="Z25" s="178">
        <f>+[1]X1780!Z27</f>
        <v>0</v>
      </c>
      <c r="AA25" s="178">
        <f>+[1]X1780!AA27</f>
        <v>0</v>
      </c>
      <c r="AB25" s="178">
        <f>+[1]X1780!AB27</f>
        <v>0</v>
      </c>
      <c r="AC25" s="178">
        <f>+[1]X1780!AC27</f>
        <v>0</v>
      </c>
      <c r="AD25" s="178">
        <f>+[1]X1780!AD27</f>
        <v>0</v>
      </c>
      <c r="AE25" s="178">
        <f>+[1]X1780!AE27</f>
        <v>0</v>
      </c>
      <c r="AF25" s="178">
        <f>+[1]X1780!AF27</f>
        <v>0</v>
      </c>
      <c r="AG25" s="178">
        <f>+[1]X1780!AG27</f>
        <v>0</v>
      </c>
      <c r="AH25" s="178">
        <f>+[1]X1780!AH27</f>
        <v>0</v>
      </c>
      <c r="AI25" s="178">
        <f>+[1]X1780!AI27</f>
        <v>0</v>
      </c>
      <c r="AJ25" s="178">
        <f>+[1]X1780!AJ27</f>
        <v>0</v>
      </c>
    </row>
    <row r="26" spans="1:36">
      <c r="A26" s="178" t="str">
        <f>+[1]X1780!A28</f>
        <v>ID/OD NG</v>
      </c>
      <c r="B26" s="178">
        <f>+[1]X1780!B28</f>
        <v>0</v>
      </c>
      <c r="C26" s="178">
        <f>+[1]X1780!C28</f>
        <v>0</v>
      </c>
      <c r="D26" s="178">
        <f>+[1]X1780!D28</f>
        <v>0</v>
      </c>
      <c r="E26" s="178">
        <f>+[1]X1780!E28</f>
        <v>0</v>
      </c>
      <c r="F26" s="178">
        <f>+[1]X1780!F28</f>
        <v>0</v>
      </c>
      <c r="G26" s="178">
        <f>+[1]X1780!G28</f>
        <v>0</v>
      </c>
      <c r="H26" s="178">
        <f>+[1]X1780!H28</f>
        <v>0</v>
      </c>
      <c r="I26" s="178">
        <f>+[1]X1780!I28</f>
        <v>0</v>
      </c>
      <c r="J26" s="178">
        <f>+[1]X1780!J28</f>
        <v>0</v>
      </c>
      <c r="K26" s="178">
        <f>+[1]X1780!K28</f>
        <v>0</v>
      </c>
      <c r="L26" s="178">
        <f>+[1]X1780!L28</f>
        <v>0</v>
      </c>
      <c r="M26" s="178">
        <f>+[1]X1780!M28</f>
        <v>0</v>
      </c>
      <c r="N26" s="178">
        <f>+[1]X1780!N28</f>
        <v>0</v>
      </c>
      <c r="O26" s="178">
        <f>+[1]X1780!O28</f>
        <v>0</v>
      </c>
      <c r="P26" s="178">
        <f>+[1]X1780!P28</f>
        <v>0</v>
      </c>
      <c r="Q26" s="178">
        <f>+[1]X1780!Q28</f>
        <v>0</v>
      </c>
      <c r="R26" s="178">
        <f>+[1]X1780!R28</f>
        <v>0</v>
      </c>
      <c r="S26" s="178">
        <f>+[1]X1780!S28</f>
        <v>0</v>
      </c>
      <c r="T26" s="178">
        <f>+[1]X1780!T28</f>
        <v>0</v>
      </c>
      <c r="U26" s="178">
        <f>+[1]X1780!U28</f>
        <v>0</v>
      </c>
      <c r="V26" s="178">
        <f>+[1]X1780!V28</f>
        <v>0</v>
      </c>
      <c r="W26" s="178">
        <f>+[1]X1780!W28</f>
        <v>0</v>
      </c>
      <c r="X26" s="178">
        <f>+[1]X1780!X28</f>
        <v>0</v>
      </c>
      <c r="Y26" s="178">
        <f>+[1]X1780!Y28</f>
        <v>0</v>
      </c>
      <c r="Z26" s="178">
        <f>+[1]X1780!Z28</f>
        <v>0</v>
      </c>
      <c r="AA26" s="178">
        <f>+[1]X1780!AA28</f>
        <v>0</v>
      </c>
      <c r="AB26" s="178">
        <f>+[1]X1780!AB28</f>
        <v>0</v>
      </c>
      <c r="AC26" s="178">
        <f>+[1]X1780!AC28</f>
        <v>0</v>
      </c>
      <c r="AD26" s="178">
        <f>+[1]X1780!AD28</f>
        <v>0</v>
      </c>
      <c r="AE26" s="178">
        <f>+[1]X1780!AE28</f>
        <v>0</v>
      </c>
      <c r="AF26" s="178">
        <f>+[1]X1780!AF28</f>
        <v>0</v>
      </c>
      <c r="AG26" s="178">
        <f>+[1]X1780!AG28</f>
        <v>0</v>
      </c>
      <c r="AH26" s="178">
        <f>+[1]X1780!AH28</f>
        <v>0</v>
      </c>
      <c r="AI26" s="178">
        <f>+[1]X1780!AI28</f>
        <v>0</v>
      </c>
      <c r="AJ26" s="178">
        <f>+[1]X1780!AJ28</f>
        <v>0</v>
      </c>
    </row>
    <row r="27" spans="1:36">
      <c r="A27" s="178" t="str">
        <f>+[1]X1780!A29</f>
        <v>LG NG</v>
      </c>
      <c r="B27" s="178">
        <f>+[1]X1780!B29</f>
        <v>0</v>
      </c>
      <c r="C27" s="178">
        <f>+[1]X1780!C29</f>
        <v>0</v>
      </c>
      <c r="D27" s="178">
        <f>+[1]X1780!D29</f>
        <v>0</v>
      </c>
      <c r="E27" s="178">
        <f>+[1]X1780!E29</f>
        <v>0</v>
      </c>
      <c r="F27" s="178">
        <f>+[1]X1780!F29</f>
        <v>0</v>
      </c>
      <c r="G27" s="178">
        <f>+[1]X1780!G29</f>
        <v>0</v>
      </c>
      <c r="H27" s="178">
        <f>+[1]X1780!H29</f>
        <v>0</v>
      </c>
      <c r="I27" s="178">
        <f>+[1]X1780!I29</f>
        <v>0</v>
      </c>
      <c r="J27" s="178">
        <f>+[1]X1780!J29</f>
        <v>0</v>
      </c>
      <c r="K27" s="178">
        <f>+[1]X1780!K29</f>
        <v>0</v>
      </c>
      <c r="L27" s="178">
        <f>+[1]X1780!L29</f>
        <v>0</v>
      </c>
      <c r="M27" s="178">
        <f>+[1]X1780!M29</f>
        <v>0</v>
      </c>
      <c r="N27" s="178">
        <f>+[1]X1780!N29</f>
        <v>0</v>
      </c>
      <c r="O27" s="178">
        <f>+[1]X1780!O29</f>
        <v>0</v>
      </c>
      <c r="P27" s="178">
        <f>+[1]X1780!P29</f>
        <v>0</v>
      </c>
      <c r="Q27" s="178">
        <f>+[1]X1780!Q29</f>
        <v>0</v>
      </c>
      <c r="R27" s="178">
        <f>+[1]X1780!R29</f>
        <v>0</v>
      </c>
      <c r="S27" s="178">
        <f>+[1]X1780!S29</f>
        <v>0</v>
      </c>
      <c r="T27" s="178">
        <f>+[1]X1780!T29</f>
        <v>0</v>
      </c>
      <c r="U27" s="178">
        <f>+[1]X1780!U29</f>
        <v>0</v>
      </c>
      <c r="V27" s="178">
        <f>+[1]X1780!V29</f>
        <v>0</v>
      </c>
      <c r="W27" s="178">
        <f>+[1]X1780!W29</f>
        <v>0</v>
      </c>
      <c r="X27" s="178">
        <f>+[1]X1780!X29</f>
        <v>0</v>
      </c>
      <c r="Y27" s="178">
        <f>+[1]X1780!Y29</f>
        <v>0</v>
      </c>
      <c r="Z27" s="178">
        <f>+[1]X1780!Z29</f>
        <v>0</v>
      </c>
      <c r="AA27" s="178">
        <f>+[1]X1780!AA29</f>
        <v>0</v>
      </c>
      <c r="AB27" s="178">
        <f>+[1]X1780!AB29</f>
        <v>0</v>
      </c>
      <c r="AC27" s="178">
        <f>+[1]X1780!AC29</f>
        <v>0</v>
      </c>
      <c r="AD27" s="178">
        <f>+[1]X1780!AD29</f>
        <v>0</v>
      </c>
      <c r="AE27" s="178">
        <f>+[1]X1780!AE29</f>
        <v>0</v>
      </c>
      <c r="AF27" s="178">
        <f>+[1]X1780!AF29</f>
        <v>0</v>
      </c>
      <c r="AG27" s="178">
        <f>+[1]X1780!AG29</f>
        <v>0</v>
      </c>
      <c r="AH27" s="178">
        <f>+[1]X1780!AH29</f>
        <v>0</v>
      </c>
      <c r="AI27" s="178">
        <f>+[1]X1780!AI29</f>
        <v>0</v>
      </c>
      <c r="AJ27" s="178">
        <f>+[1]X1780!AJ29</f>
        <v>0</v>
      </c>
    </row>
    <row r="28" spans="1:36">
      <c r="A28" s="178" t="str">
        <f>+[1]X1780!A30</f>
        <v>OD DISK O/S</v>
      </c>
      <c r="B28" s="178">
        <f>+[1]X1780!B30</f>
        <v>0</v>
      </c>
      <c r="C28" s="178">
        <f>+[1]X1780!C30</f>
        <v>0</v>
      </c>
      <c r="D28" s="178">
        <f>+[1]X1780!D30</f>
        <v>0</v>
      </c>
      <c r="E28" s="178">
        <f>+[1]X1780!E30</f>
        <v>0</v>
      </c>
      <c r="F28" s="178">
        <f>+[1]X1780!F30</f>
        <v>0</v>
      </c>
      <c r="G28" s="178">
        <f>+[1]X1780!G30</f>
        <v>0</v>
      </c>
      <c r="H28" s="178">
        <f>+[1]X1780!H30</f>
        <v>0</v>
      </c>
      <c r="I28" s="178">
        <f>+[1]X1780!I30</f>
        <v>0</v>
      </c>
      <c r="J28" s="178">
        <f>+[1]X1780!J30</f>
        <v>0</v>
      </c>
      <c r="K28" s="178">
        <f>+[1]X1780!K30</f>
        <v>0</v>
      </c>
      <c r="L28" s="178">
        <f>+[1]X1780!L30</f>
        <v>0</v>
      </c>
      <c r="M28" s="178">
        <f>+[1]X1780!M30</f>
        <v>0</v>
      </c>
      <c r="N28" s="178">
        <f>+[1]X1780!N30</f>
        <v>0</v>
      </c>
      <c r="O28" s="178">
        <f>+[1]X1780!O30</f>
        <v>0</v>
      </c>
      <c r="P28" s="178">
        <f>+[1]X1780!P30</f>
        <v>0</v>
      </c>
      <c r="Q28" s="178">
        <f>+[1]X1780!Q30</f>
        <v>0</v>
      </c>
      <c r="R28" s="178">
        <f>+[1]X1780!R30</f>
        <v>0</v>
      </c>
      <c r="S28" s="178">
        <f>+[1]X1780!S30</f>
        <v>0</v>
      </c>
      <c r="T28" s="178">
        <f>+[1]X1780!T30</f>
        <v>0</v>
      </c>
      <c r="U28" s="178">
        <f>+[1]X1780!U30</f>
        <v>0</v>
      </c>
      <c r="V28" s="178">
        <f>+[1]X1780!V30</f>
        <v>0</v>
      </c>
      <c r="W28" s="178">
        <f>+[1]X1780!W30</f>
        <v>0</v>
      </c>
      <c r="X28" s="178">
        <f>+[1]X1780!X30</f>
        <v>0</v>
      </c>
      <c r="Y28" s="178">
        <f>+[1]X1780!Y30</f>
        <v>0</v>
      </c>
      <c r="Z28" s="178">
        <f>+[1]X1780!Z30</f>
        <v>0</v>
      </c>
      <c r="AA28" s="178">
        <f>+[1]X1780!AA30</f>
        <v>0</v>
      </c>
      <c r="AB28" s="178">
        <f>+[1]X1780!AB30</f>
        <v>0</v>
      </c>
      <c r="AC28" s="178">
        <f>+[1]X1780!AC30</f>
        <v>0</v>
      </c>
      <c r="AD28" s="178">
        <f>+[1]X1780!AD30</f>
        <v>0</v>
      </c>
      <c r="AE28" s="178">
        <f>+[1]X1780!AE30</f>
        <v>0</v>
      </c>
      <c r="AF28" s="178">
        <f>+[1]X1780!AF30</f>
        <v>0</v>
      </c>
      <c r="AG28" s="178">
        <f>+[1]X1780!AG30</f>
        <v>0</v>
      </c>
      <c r="AH28" s="178">
        <f>+[1]X1780!AH30</f>
        <v>0</v>
      </c>
      <c r="AI28" s="178">
        <f>+[1]X1780!AI30</f>
        <v>0</v>
      </c>
      <c r="AJ28" s="178">
        <f>+[1]X1780!AJ30</f>
        <v>0</v>
      </c>
    </row>
    <row r="29" spans="1:36">
      <c r="A29" s="178" t="str">
        <f>+[1]X1780!A31</f>
        <v>OD DISK U/S</v>
      </c>
      <c r="B29" s="178">
        <f>+[1]X1780!B31</f>
        <v>0</v>
      </c>
      <c r="C29" s="178">
        <f>+[1]X1780!C31</f>
        <v>0</v>
      </c>
      <c r="D29" s="178">
        <f>+[1]X1780!D31</f>
        <v>0</v>
      </c>
      <c r="E29" s="178">
        <f>+[1]X1780!E31</f>
        <v>0</v>
      </c>
      <c r="F29" s="178">
        <f>+[1]X1780!F31</f>
        <v>0</v>
      </c>
      <c r="G29" s="178">
        <f>+[1]X1780!G31</f>
        <v>0</v>
      </c>
      <c r="H29" s="178">
        <f>+[1]X1780!H31</f>
        <v>0</v>
      </c>
      <c r="I29" s="178">
        <f>+[1]X1780!I31</f>
        <v>0</v>
      </c>
      <c r="J29" s="178">
        <f>+[1]X1780!J31</f>
        <v>0</v>
      </c>
      <c r="K29" s="178">
        <f>+[1]X1780!K31</f>
        <v>0</v>
      </c>
      <c r="L29" s="178">
        <f>+[1]X1780!L31</f>
        <v>0</v>
      </c>
      <c r="M29" s="178">
        <f>+[1]X1780!M31</f>
        <v>0</v>
      </c>
      <c r="N29" s="178">
        <f>+[1]X1780!N31</f>
        <v>0</v>
      </c>
      <c r="O29" s="178">
        <f>+[1]X1780!O31</f>
        <v>0</v>
      </c>
      <c r="P29" s="178">
        <f>+[1]X1780!P31</f>
        <v>0</v>
      </c>
      <c r="Q29" s="178">
        <f>+[1]X1780!Q31</f>
        <v>0</v>
      </c>
      <c r="R29" s="178">
        <f>+[1]X1780!R31</f>
        <v>0</v>
      </c>
      <c r="S29" s="178">
        <f>+[1]X1780!S31</f>
        <v>0</v>
      </c>
      <c r="T29" s="178">
        <f>+[1]X1780!T31</f>
        <v>0</v>
      </c>
      <c r="U29" s="178">
        <f>+[1]X1780!U31</f>
        <v>0</v>
      </c>
      <c r="V29" s="178">
        <f>+[1]X1780!V31</f>
        <v>0</v>
      </c>
      <c r="W29" s="178">
        <f>+[1]X1780!W31</f>
        <v>0</v>
      </c>
      <c r="X29" s="178">
        <f>+[1]X1780!X31</f>
        <v>0</v>
      </c>
      <c r="Y29" s="178">
        <f>+[1]X1780!Y31</f>
        <v>0</v>
      </c>
      <c r="Z29" s="178">
        <f>+[1]X1780!Z31</f>
        <v>0</v>
      </c>
      <c r="AA29" s="178">
        <f>+[1]X1780!AA31</f>
        <v>0</v>
      </c>
      <c r="AB29" s="178">
        <f>+[1]X1780!AB31</f>
        <v>0</v>
      </c>
      <c r="AC29" s="178">
        <f>+[1]X1780!AC31</f>
        <v>0</v>
      </c>
      <c r="AD29" s="178">
        <f>+[1]X1780!AD31</f>
        <v>0</v>
      </c>
      <c r="AE29" s="178">
        <f>+[1]X1780!AE31</f>
        <v>0</v>
      </c>
      <c r="AF29" s="178">
        <f>+[1]X1780!AF31</f>
        <v>0</v>
      </c>
      <c r="AG29" s="178">
        <f>+[1]X1780!AG31</f>
        <v>0</v>
      </c>
      <c r="AH29" s="178">
        <f>+[1]X1780!AH31</f>
        <v>0</v>
      </c>
      <c r="AI29" s="178">
        <f>+[1]X1780!AI31</f>
        <v>0</v>
      </c>
      <c r="AJ29" s="178">
        <f>+[1]X1780!AJ31</f>
        <v>0</v>
      </c>
    </row>
    <row r="30" spans="1:36">
      <c r="A30" s="178" t="str">
        <f>+[1]X1780!A32</f>
        <v>OTHER</v>
      </c>
      <c r="B30" s="178">
        <f>+[1]X1780!B32</f>
        <v>0</v>
      </c>
      <c r="C30" s="178">
        <f>+[1]X1780!C32</f>
        <v>0</v>
      </c>
      <c r="D30" s="178">
        <f>+[1]X1780!D32</f>
        <v>0</v>
      </c>
      <c r="E30" s="178">
        <f>+[1]X1780!E32</f>
        <v>0</v>
      </c>
      <c r="F30" s="178">
        <f>+[1]X1780!F32</f>
        <v>0</v>
      </c>
      <c r="G30" s="178">
        <f>+[1]X1780!G32</f>
        <v>0</v>
      </c>
      <c r="H30" s="178">
        <f>+[1]X1780!H32</f>
        <v>0</v>
      </c>
      <c r="I30" s="178">
        <f>+[1]X1780!I32</f>
        <v>0</v>
      </c>
      <c r="J30" s="178">
        <f>+[1]X1780!J32</f>
        <v>0</v>
      </c>
      <c r="K30" s="178">
        <f>+[1]X1780!K32</f>
        <v>0</v>
      </c>
      <c r="L30" s="178">
        <f>+[1]X1780!L32</f>
        <v>0</v>
      </c>
      <c r="M30" s="178">
        <f>+[1]X1780!M32</f>
        <v>0</v>
      </c>
      <c r="N30" s="178">
        <f>+[1]X1780!N32</f>
        <v>0</v>
      </c>
      <c r="O30" s="178">
        <f>+[1]X1780!O32</f>
        <v>0</v>
      </c>
      <c r="P30" s="178">
        <f>+[1]X1780!P32</f>
        <v>0</v>
      </c>
      <c r="Q30" s="178">
        <f>+[1]X1780!Q32</f>
        <v>0</v>
      </c>
      <c r="R30" s="178">
        <f>+[1]X1780!R32</f>
        <v>0</v>
      </c>
      <c r="S30" s="178">
        <f>+[1]X1780!S32</f>
        <v>0</v>
      </c>
      <c r="T30" s="178">
        <f>+[1]X1780!T32</f>
        <v>0</v>
      </c>
      <c r="U30" s="178">
        <f>+[1]X1780!U32</f>
        <v>0</v>
      </c>
      <c r="V30" s="178">
        <f>+[1]X1780!V32</f>
        <v>0</v>
      </c>
      <c r="W30" s="178">
        <f>+[1]X1780!W32</f>
        <v>0</v>
      </c>
      <c r="X30" s="178">
        <f>+[1]X1780!X32</f>
        <v>0</v>
      </c>
      <c r="Y30" s="178">
        <f>+[1]X1780!Y32</f>
        <v>0</v>
      </c>
      <c r="Z30" s="178">
        <f>+[1]X1780!Z32</f>
        <v>0</v>
      </c>
      <c r="AA30" s="178">
        <f>+[1]X1780!AA32</f>
        <v>0</v>
      </c>
      <c r="AB30" s="178">
        <f>+[1]X1780!AB32</f>
        <v>0</v>
      </c>
      <c r="AC30" s="178">
        <f>+[1]X1780!AC32</f>
        <v>0</v>
      </c>
      <c r="AD30" s="178">
        <f>+[1]X1780!AD32</f>
        <v>0</v>
      </c>
      <c r="AE30" s="178">
        <f>+[1]X1780!AE32</f>
        <v>0</v>
      </c>
      <c r="AF30" s="178">
        <f>+[1]X1780!AF32</f>
        <v>0</v>
      </c>
      <c r="AG30" s="178">
        <f>+[1]X1780!AG32</f>
        <v>0</v>
      </c>
      <c r="AH30" s="178">
        <f>+[1]X1780!AH32</f>
        <v>0</v>
      </c>
      <c r="AI30" s="178">
        <f>+[1]X1780!AI32</f>
        <v>0</v>
      </c>
      <c r="AJ30" s="178">
        <f>+[1]X1780!AJ32</f>
        <v>0</v>
      </c>
    </row>
    <row r="31" spans="1:36">
      <c r="A31" s="178" t="str">
        <f>+[1]X1780!A33</f>
        <v>OTHER DIMENSION NG</v>
      </c>
      <c r="B31" s="178">
        <f>+[1]X1780!B33</f>
        <v>0</v>
      </c>
      <c r="C31" s="178">
        <f>+[1]X1780!C33</f>
        <v>0</v>
      </c>
      <c r="D31" s="178">
        <f>+[1]X1780!D33</f>
        <v>0</v>
      </c>
      <c r="E31" s="178">
        <f>+[1]X1780!E33</f>
        <v>0</v>
      </c>
      <c r="F31" s="178">
        <f>+[1]X1780!F33</f>
        <v>0</v>
      </c>
      <c r="G31" s="178">
        <f>+[1]X1780!G33</f>
        <v>0</v>
      </c>
      <c r="H31" s="178">
        <f>+[1]X1780!H33</f>
        <v>0</v>
      </c>
      <c r="I31" s="178">
        <f>+[1]X1780!I33</f>
        <v>0</v>
      </c>
      <c r="J31" s="178">
        <f>+[1]X1780!J33</f>
        <v>0</v>
      </c>
      <c r="K31" s="178">
        <f>+[1]X1780!K33</f>
        <v>0</v>
      </c>
      <c r="L31" s="178">
        <f>+[1]X1780!L33</f>
        <v>0</v>
      </c>
      <c r="M31" s="178">
        <f>+[1]X1780!M33</f>
        <v>0</v>
      </c>
      <c r="N31" s="178">
        <f>+[1]X1780!N33</f>
        <v>0</v>
      </c>
      <c r="O31" s="178">
        <f>+[1]X1780!O33</f>
        <v>0</v>
      </c>
      <c r="P31" s="178">
        <f>+[1]X1780!P33</f>
        <v>0</v>
      </c>
      <c r="Q31" s="178">
        <f>+[1]X1780!Q33</f>
        <v>0</v>
      </c>
      <c r="R31" s="178">
        <f>+[1]X1780!R33</f>
        <v>0</v>
      </c>
      <c r="S31" s="178">
        <f>+[1]X1780!S33</f>
        <v>0</v>
      </c>
      <c r="T31" s="178">
        <f>+[1]X1780!T33</f>
        <v>0</v>
      </c>
      <c r="U31" s="178">
        <f>+[1]X1780!U33</f>
        <v>0</v>
      </c>
      <c r="V31" s="178">
        <f>+[1]X1780!V33</f>
        <v>0</v>
      </c>
      <c r="W31" s="178">
        <f>+[1]X1780!W33</f>
        <v>0</v>
      </c>
      <c r="X31" s="178">
        <f>+[1]X1780!X33</f>
        <v>0</v>
      </c>
      <c r="Y31" s="178">
        <f>+[1]X1780!Y33</f>
        <v>0</v>
      </c>
      <c r="Z31" s="178">
        <f>+[1]X1780!Z33</f>
        <v>0</v>
      </c>
      <c r="AA31" s="178">
        <f>+[1]X1780!AA33</f>
        <v>0</v>
      </c>
      <c r="AB31" s="178">
        <f>+[1]X1780!AB33</f>
        <v>0</v>
      </c>
      <c r="AC31" s="178">
        <f>+[1]X1780!AC33</f>
        <v>0</v>
      </c>
      <c r="AD31" s="178">
        <f>+[1]X1780!AD33</f>
        <v>0</v>
      </c>
      <c r="AE31" s="178">
        <f>+[1]X1780!AE33</f>
        <v>0</v>
      </c>
      <c r="AF31" s="178">
        <f>+[1]X1780!AF33</f>
        <v>0</v>
      </c>
      <c r="AG31" s="178">
        <f>+[1]X1780!AG33</f>
        <v>0</v>
      </c>
      <c r="AH31" s="178">
        <f>+[1]X1780!AH33</f>
        <v>0</v>
      </c>
      <c r="AI31" s="178">
        <f>+[1]X1780!AI33</f>
        <v>0</v>
      </c>
      <c r="AJ31" s="178">
        <f>+[1]X1780!AJ33</f>
        <v>0</v>
      </c>
    </row>
    <row r="32" spans="1:36">
      <c r="A32" s="178" t="str">
        <f>+[1]X1780!A34</f>
        <v>OTHER QC/PROD CHECKING</v>
      </c>
      <c r="B32" s="178">
        <f>+[1]X1780!B34</f>
        <v>0</v>
      </c>
      <c r="C32" s="178">
        <f>+[1]X1780!C34</f>
        <v>0</v>
      </c>
      <c r="D32" s="178">
        <f>+[1]X1780!D34</f>
        <v>0</v>
      </c>
      <c r="E32" s="178">
        <f>+[1]X1780!E34</f>
        <v>0</v>
      </c>
      <c r="F32" s="178">
        <f>+[1]X1780!F34</f>
        <v>0</v>
      </c>
      <c r="G32" s="178">
        <f>+[1]X1780!G34</f>
        <v>0</v>
      </c>
      <c r="H32" s="178">
        <f>+[1]X1780!H34</f>
        <v>0</v>
      </c>
      <c r="I32" s="178">
        <f>+[1]X1780!I34</f>
        <v>0</v>
      </c>
      <c r="J32" s="178">
        <f>+[1]X1780!J34</f>
        <v>0</v>
      </c>
      <c r="K32" s="178">
        <f>+[1]X1780!K34</f>
        <v>0</v>
      </c>
      <c r="L32" s="178">
        <f>+[1]X1780!L34</f>
        <v>0</v>
      </c>
      <c r="M32" s="178">
        <f>+[1]X1780!M34</f>
        <v>0</v>
      </c>
      <c r="N32" s="178">
        <f>+[1]X1780!N34</f>
        <v>0</v>
      </c>
      <c r="O32" s="178">
        <f>+[1]X1780!O34</f>
        <v>0</v>
      </c>
      <c r="P32" s="178">
        <f>+[1]X1780!P34</f>
        <v>0</v>
      </c>
      <c r="Q32" s="178">
        <f>+[1]X1780!Q34</f>
        <v>0</v>
      </c>
      <c r="R32" s="178">
        <f>+[1]X1780!R34</f>
        <v>0</v>
      </c>
      <c r="S32" s="178">
        <f>+[1]X1780!S34</f>
        <v>0</v>
      </c>
      <c r="T32" s="178">
        <f>+[1]X1780!T34</f>
        <v>0</v>
      </c>
      <c r="U32" s="178">
        <f>+[1]X1780!U34</f>
        <v>0</v>
      </c>
      <c r="V32" s="178">
        <f>+[1]X1780!V34</f>
        <v>0</v>
      </c>
      <c r="W32" s="178">
        <f>+[1]X1780!W34</f>
        <v>0</v>
      </c>
      <c r="X32" s="178">
        <f>+[1]X1780!X34</f>
        <v>0</v>
      </c>
      <c r="Y32" s="178">
        <f>+[1]X1780!Y34</f>
        <v>0</v>
      </c>
      <c r="Z32" s="178">
        <f>+[1]X1780!Z34</f>
        <v>0</v>
      </c>
      <c r="AA32" s="178">
        <f>+[1]X1780!AA34</f>
        <v>0</v>
      </c>
      <c r="AB32" s="178">
        <f>+[1]X1780!AB34</f>
        <v>0</v>
      </c>
      <c r="AC32" s="178">
        <f>+[1]X1780!AC34</f>
        <v>0</v>
      </c>
      <c r="AD32" s="178">
        <f>+[1]X1780!AD34</f>
        <v>0</v>
      </c>
      <c r="AE32" s="178">
        <f>+[1]X1780!AE34</f>
        <v>0</v>
      </c>
      <c r="AF32" s="178">
        <f>+[1]X1780!AF34</f>
        <v>0</v>
      </c>
      <c r="AG32" s="178">
        <f>+[1]X1780!AG34</f>
        <v>0</v>
      </c>
      <c r="AH32" s="178">
        <f>+[1]X1780!AH34</f>
        <v>0</v>
      </c>
      <c r="AI32" s="178">
        <f>+[1]X1780!AI34</f>
        <v>0</v>
      </c>
      <c r="AJ32" s="178">
        <f>+[1]X1780!AJ34</f>
        <v>0</v>
      </c>
    </row>
    <row r="33" spans="1:36">
      <c r="A33" s="178" t="str">
        <f>+[1]X1780!A35</f>
        <v>OTHER VISUAL NG</v>
      </c>
      <c r="B33" s="178">
        <f>+[1]X1780!B35</f>
        <v>0</v>
      </c>
      <c r="C33" s="178">
        <f>+[1]X1780!C35</f>
        <v>0</v>
      </c>
      <c r="D33" s="178">
        <f>+[1]X1780!D35</f>
        <v>0</v>
      </c>
      <c r="E33" s="178">
        <f>+[1]X1780!E35</f>
        <v>0</v>
      </c>
      <c r="F33" s="178">
        <f>+[1]X1780!F35</f>
        <v>0</v>
      </c>
      <c r="G33" s="178">
        <f>+[1]X1780!G35</f>
        <v>0</v>
      </c>
      <c r="H33" s="178">
        <f>+[1]X1780!H35</f>
        <v>0</v>
      </c>
      <c r="I33" s="178">
        <f>+[1]X1780!I35</f>
        <v>0</v>
      </c>
      <c r="J33" s="178">
        <f>+[1]X1780!J35</f>
        <v>0</v>
      </c>
      <c r="K33" s="178">
        <f>+[1]X1780!K35</f>
        <v>0</v>
      </c>
      <c r="L33" s="178">
        <f>+[1]X1780!L35</f>
        <v>0</v>
      </c>
      <c r="M33" s="178">
        <f>+[1]X1780!M35</f>
        <v>0</v>
      </c>
      <c r="N33" s="178">
        <f>+[1]X1780!N35</f>
        <v>0</v>
      </c>
      <c r="O33" s="178">
        <f>+[1]X1780!O35</f>
        <v>0</v>
      </c>
      <c r="P33" s="178">
        <f>+[1]X1780!P35</f>
        <v>0</v>
      </c>
      <c r="Q33" s="178">
        <f>+[1]X1780!Q35</f>
        <v>0</v>
      </c>
      <c r="R33" s="178">
        <f>+[1]X1780!R35</f>
        <v>0</v>
      </c>
      <c r="S33" s="178">
        <f>+[1]X1780!S35</f>
        <v>0</v>
      </c>
      <c r="T33" s="178">
        <f>+[1]X1780!T35</f>
        <v>0</v>
      </c>
      <c r="U33" s="178">
        <f>+[1]X1780!U35</f>
        <v>0</v>
      </c>
      <c r="V33" s="178">
        <f>+[1]X1780!V35</f>
        <v>0</v>
      </c>
      <c r="W33" s="178">
        <f>+[1]X1780!W35</f>
        <v>0</v>
      </c>
      <c r="X33" s="178">
        <f>+[1]X1780!X35</f>
        <v>0</v>
      </c>
      <c r="Y33" s="178">
        <f>+[1]X1780!Y35</f>
        <v>0</v>
      </c>
      <c r="Z33" s="178">
        <f>+[1]X1780!Z35</f>
        <v>0</v>
      </c>
      <c r="AA33" s="178">
        <f>+[1]X1780!AA35</f>
        <v>0</v>
      </c>
      <c r="AB33" s="178">
        <f>+[1]X1780!AB35</f>
        <v>0</v>
      </c>
      <c r="AC33" s="178">
        <f>+[1]X1780!AC35</f>
        <v>0</v>
      </c>
      <c r="AD33" s="178">
        <f>+[1]X1780!AD35</f>
        <v>0</v>
      </c>
      <c r="AE33" s="178">
        <f>+[1]X1780!AE35</f>
        <v>0</v>
      </c>
      <c r="AF33" s="178">
        <f>+[1]X1780!AF35</f>
        <v>0</v>
      </c>
      <c r="AG33" s="178">
        <f>+[1]X1780!AG35</f>
        <v>0</v>
      </c>
      <c r="AH33" s="178">
        <f>+[1]X1780!AH35</f>
        <v>0</v>
      </c>
      <c r="AI33" s="178">
        <f>+[1]X1780!AI35</f>
        <v>0</v>
      </c>
      <c r="AJ33" s="178">
        <f>+[1]X1780!AJ35</f>
        <v>0</v>
      </c>
    </row>
    <row r="34" spans="1:36">
      <c r="A34" s="178" t="str">
        <f>+[1]X1780!A36</f>
        <v>PARALLEL</v>
      </c>
      <c r="B34" s="178">
        <f>+[1]X1780!B36</f>
        <v>0</v>
      </c>
      <c r="C34" s="178">
        <f>+[1]X1780!C36</f>
        <v>0</v>
      </c>
      <c r="D34" s="178">
        <f>+[1]X1780!D36</f>
        <v>0</v>
      </c>
      <c r="E34" s="178">
        <f>+[1]X1780!E36</f>
        <v>0</v>
      </c>
      <c r="F34" s="178">
        <f>+[1]X1780!F36</f>
        <v>0</v>
      </c>
      <c r="G34" s="178">
        <f>+[1]X1780!G36</f>
        <v>0</v>
      </c>
      <c r="H34" s="178">
        <f>+[1]X1780!H36</f>
        <v>0</v>
      </c>
      <c r="I34" s="178">
        <f>+[1]X1780!I36</f>
        <v>0</v>
      </c>
      <c r="J34" s="178">
        <f>+[1]X1780!J36</f>
        <v>0</v>
      </c>
      <c r="K34" s="178">
        <f>+[1]X1780!K36</f>
        <v>0</v>
      </c>
      <c r="L34" s="178">
        <f>+[1]X1780!L36</f>
        <v>0</v>
      </c>
      <c r="M34" s="178">
        <f>+[1]X1780!M36</f>
        <v>0</v>
      </c>
      <c r="N34" s="178">
        <f>+[1]X1780!N36</f>
        <v>0</v>
      </c>
      <c r="O34" s="178">
        <f>+[1]X1780!O36</f>
        <v>0</v>
      </c>
      <c r="P34" s="178">
        <f>+[1]X1780!P36</f>
        <v>0</v>
      </c>
      <c r="Q34" s="178">
        <f>+[1]X1780!Q36</f>
        <v>0</v>
      </c>
      <c r="R34" s="178">
        <f>+[1]X1780!R36</f>
        <v>0</v>
      </c>
      <c r="S34" s="178">
        <f>+[1]X1780!S36</f>
        <v>0</v>
      </c>
      <c r="T34" s="178">
        <f>+[1]X1780!T36</f>
        <v>0</v>
      </c>
      <c r="U34" s="178">
        <f>+[1]X1780!U36</f>
        <v>0</v>
      </c>
      <c r="V34" s="178">
        <f>+[1]X1780!V36</f>
        <v>0</v>
      </c>
      <c r="W34" s="178">
        <f>+[1]X1780!W36</f>
        <v>0</v>
      </c>
      <c r="X34" s="178">
        <f>+[1]X1780!X36</f>
        <v>0</v>
      </c>
      <c r="Y34" s="178">
        <f>+[1]X1780!Y36</f>
        <v>0</v>
      </c>
      <c r="Z34" s="178">
        <f>+[1]X1780!Z36</f>
        <v>0</v>
      </c>
      <c r="AA34" s="178">
        <f>+[1]X1780!AA36</f>
        <v>0</v>
      </c>
      <c r="AB34" s="178">
        <f>+[1]X1780!AB36</f>
        <v>0</v>
      </c>
      <c r="AC34" s="178">
        <f>+[1]X1780!AC36</f>
        <v>0</v>
      </c>
      <c r="AD34" s="178">
        <f>+[1]X1780!AD36</f>
        <v>0</v>
      </c>
      <c r="AE34" s="178">
        <f>+[1]X1780!AE36</f>
        <v>0</v>
      </c>
      <c r="AF34" s="178">
        <f>+[1]X1780!AF36</f>
        <v>0</v>
      </c>
      <c r="AG34" s="178">
        <f>+[1]X1780!AG36</f>
        <v>0</v>
      </c>
      <c r="AH34" s="178">
        <f>+[1]X1780!AH36</f>
        <v>0</v>
      </c>
      <c r="AI34" s="178">
        <f>+[1]X1780!AI36</f>
        <v>0</v>
      </c>
      <c r="AJ34" s="178">
        <f>+[1]X1780!AJ36</f>
        <v>0</v>
      </c>
    </row>
    <row r="35" spans="1:36">
      <c r="A35" s="178" t="str">
        <f>+[1]X1780!A37</f>
        <v>RUNOUT</v>
      </c>
      <c r="B35" s="178">
        <f>+[1]X1780!B37</f>
        <v>0</v>
      </c>
      <c r="C35" s="178">
        <f>+[1]X1780!C37</f>
        <v>0</v>
      </c>
      <c r="D35" s="178">
        <f>+[1]X1780!D37</f>
        <v>0</v>
      </c>
      <c r="E35" s="178">
        <f>+[1]X1780!E37</f>
        <v>0</v>
      </c>
      <c r="F35" s="178">
        <f>+[1]X1780!F37</f>
        <v>0</v>
      </c>
      <c r="G35" s="178">
        <f>+[1]X1780!G37</f>
        <v>0</v>
      </c>
      <c r="H35" s="178">
        <f>+[1]X1780!H37</f>
        <v>0</v>
      </c>
      <c r="I35" s="178">
        <f>+[1]X1780!I37</f>
        <v>0</v>
      </c>
      <c r="J35" s="178">
        <f>+[1]X1780!J37</f>
        <v>0</v>
      </c>
      <c r="K35" s="178">
        <f>+[1]X1780!K37</f>
        <v>0</v>
      </c>
      <c r="L35" s="178">
        <f>+[1]X1780!L37</f>
        <v>0</v>
      </c>
      <c r="M35" s="178">
        <f>+[1]X1780!M37</f>
        <v>0</v>
      </c>
      <c r="N35" s="178">
        <f>+[1]X1780!N37</f>
        <v>0</v>
      </c>
      <c r="O35" s="178">
        <f>+[1]X1780!O37</f>
        <v>0</v>
      </c>
      <c r="P35" s="178">
        <f>+[1]X1780!P37</f>
        <v>0</v>
      </c>
      <c r="Q35" s="178">
        <f>+[1]X1780!Q37</f>
        <v>0</v>
      </c>
      <c r="R35" s="178">
        <f>+[1]X1780!R37</f>
        <v>0</v>
      </c>
      <c r="S35" s="178">
        <f>+[1]X1780!S37</f>
        <v>0</v>
      </c>
      <c r="T35" s="178">
        <f>+[1]X1780!T37</f>
        <v>0</v>
      </c>
      <c r="U35" s="178">
        <f>+[1]X1780!U37</f>
        <v>0</v>
      </c>
      <c r="V35" s="178">
        <f>+[1]X1780!V37</f>
        <v>0</v>
      </c>
      <c r="W35" s="178">
        <f>+[1]X1780!W37</f>
        <v>0</v>
      </c>
      <c r="X35" s="178">
        <f>+[1]X1780!X37</f>
        <v>0</v>
      </c>
      <c r="Y35" s="178">
        <f>+[1]X1780!Y37</f>
        <v>0</v>
      </c>
      <c r="Z35" s="178">
        <f>+[1]X1780!Z37</f>
        <v>0</v>
      </c>
      <c r="AA35" s="178">
        <f>+[1]X1780!AA37</f>
        <v>0</v>
      </c>
      <c r="AB35" s="178">
        <f>+[1]X1780!AB37</f>
        <v>0</v>
      </c>
      <c r="AC35" s="178">
        <f>+[1]X1780!AC37</f>
        <v>0</v>
      </c>
      <c r="AD35" s="178">
        <f>+[1]X1780!AD37</f>
        <v>0</v>
      </c>
      <c r="AE35" s="178">
        <f>+[1]X1780!AE37</f>
        <v>0</v>
      </c>
      <c r="AF35" s="178">
        <f>+[1]X1780!AF37</f>
        <v>0</v>
      </c>
      <c r="AG35" s="178">
        <f>+[1]X1780!AG37</f>
        <v>0</v>
      </c>
      <c r="AH35" s="178">
        <f>+[1]X1780!AH37</f>
        <v>0</v>
      </c>
      <c r="AI35" s="178">
        <f>+[1]X1780!AI37</f>
        <v>0</v>
      </c>
      <c r="AJ35" s="178">
        <f>+[1]X1780!AJ37</f>
        <v>0</v>
      </c>
    </row>
    <row r="36" spans="1:36" s="80" customFormat="1">
      <c r="A36" s="178" t="str">
        <f>+[1]X1780!A38</f>
        <v>SCRATCH ALL</v>
      </c>
      <c r="B36" s="178">
        <f>+[1]X1780!B38</f>
        <v>0</v>
      </c>
      <c r="C36" s="178">
        <f>+[1]X1780!C38</f>
        <v>0</v>
      </c>
      <c r="D36" s="178">
        <f>+[1]X1780!D38</f>
        <v>0</v>
      </c>
      <c r="E36" s="178">
        <f>+[1]X1780!E38</f>
        <v>0</v>
      </c>
      <c r="F36" s="178">
        <f>+[1]X1780!F38</f>
        <v>0</v>
      </c>
      <c r="G36" s="178">
        <f>+[1]X1780!G38</f>
        <v>0</v>
      </c>
      <c r="H36" s="178">
        <f>+[1]X1780!H38</f>
        <v>0</v>
      </c>
      <c r="I36" s="178">
        <f>+[1]X1780!I38</f>
        <v>0</v>
      </c>
      <c r="J36" s="178">
        <f>+[1]X1780!J38</f>
        <v>0</v>
      </c>
      <c r="K36" s="178">
        <f>+[1]X1780!K38</f>
        <v>0</v>
      </c>
      <c r="L36" s="178">
        <f>+[1]X1780!L38</f>
        <v>0</v>
      </c>
      <c r="M36" s="178">
        <f>+[1]X1780!M38</f>
        <v>0</v>
      </c>
      <c r="N36" s="178">
        <f>+[1]X1780!N38</f>
        <v>0</v>
      </c>
      <c r="O36" s="178">
        <f>+[1]X1780!O38</f>
        <v>0</v>
      </c>
      <c r="P36" s="178">
        <f>+[1]X1780!P38</f>
        <v>0</v>
      </c>
      <c r="Q36" s="178">
        <f>+[1]X1780!Q38</f>
        <v>0</v>
      </c>
      <c r="R36" s="178">
        <f>+[1]X1780!R38</f>
        <v>0</v>
      </c>
      <c r="S36" s="178">
        <f>+[1]X1780!S38</f>
        <v>0</v>
      </c>
      <c r="T36" s="178">
        <f>+[1]X1780!T38</f>
        <v>0</v>
      </c>
      <c r="U36" s="178">
        <f>+[1]X1780!U38</f>
        <v>0</v>
      </c>
      <c r="V36" s="178">
        <f>+[1]X1780!V38</f>
        <v>0</v>
      </c>
      <c r="W36" s="178">
        <f>+[1]X1780!W38</f>
        <v>0</v>
      </c>
      <c r="X36" s="178">
        <f>+[1]X1780!X38</f>
        <v>0</v>
      </c>
      <c r="Y36" s="178">
        <f>+[1]X1780!Y38</f>
        <v>0</v>
      </c>
      <c r="Z36" s="178">
        <f>+[1]X1780!Z38</f>
        <v>0</v>
      </c>
      <c r="AA36" s="178">
        <f>+[1]X1780!AA38</f>
        <v>0</v>
      </c>
      <c r="AB36" s="178">
        <f>+[1]X1780!AB38</f>
        <v>0</v>
      </c>
      <c r="AC36" s="178">
        <f>+[1]X1780!AC38</f>
        <v>0</v>
      </c>
      <c r="AD36" s="178">
        <f>+[1]X1780!AD38</f>
        <v>0</v>
      </c>
      <c r="AE36" s="178">
        <f>+[1]X1780!AE38</f>
        <v>0</v>
      </c>
      <c r="AF36" s="178">
        <f>+[1]X1780!AF38</f>
        <v>0</v>
      </c>
      <c r="AG36" s="178">
        <f>+[1]X1780!AG38</f>
        <v>0</v>
      </c>
      <c r="AH36" s="178">
        <f>+[1]X1780!AH38</f>
        <v>0</v>
      </c>
      <c r="AI36" s="178">
        <f>+[1]X1780!AI38</f>
        <v>0</v>
      </c>
      <c r="AJ36" s="178">
        <f>+[1]X1780!AJ38</f>
        <v>0</v>
      </c>
    </row>
    <row r="37" spans="1:36">
      <c r="A37" s="178">
        <f>+[1]X1780!A39</f>
        <v>0</v>
      </c>
      <c r="B37" s="178">
        <f>+[1]X1780!B39</f>
        <v>0</v>
      </c>
      <c r="C37" s="178">
        <f>+[1]X1780!C39</f>
        <v>0</v>
      </c>
      <c r="D37" s="178">
        <f>+[1]X1780!D39</f>
        <v>0</v>
      </c>
      <c r="E37" s="178">
        <f>+[1]X1780!E39</f>
        <v>0</v>
      </c>
      <c r="F37" s="178">
        <f>+[1]X1780!F39</f>
        <v>0</v>
      </c>
      <c r="G37" s="178">
        <f>+[1]X1780!G39</f>
        <v>0</v>
      </c>
      <c r="H37" s="178">
        <f>+[1]X1780!H39</f>
        <v>0</v>
      </c>
      <c r="I37" s="178">
        <f>+[1]X1780!I39</f>
        <v>0</v>
      </c>
      <c r="J37" s="178">
        <f>+[1]X1780!J39</f>
        <v>0</v>
      </c>
      <c r="K37" s="178">
        <f>+[1]X1780!K39</f>
        <v>0</v>
      </c>
      <c r="L37" s="178">
        <f>+[1]X1780!L39</f>
        <v>0</v>
      </c>
      <c r="M37" s="178">
        <f>+[1]X1780!M39</f>
        <v>0</v>
      </c>
      <c r="N37" s="178">
        <f>+[1]X1780!N39</f>
        <v>0</v>
      </c>
      <c r="O37" s="178">
        <f>+[1]X1780!O39</f>
        <v>0</v>
      </c>
      <c r="P37" s="178">
        <f>+[1]X1780!P39</f>
        <v>0</v>
      </c>
      <c r="Q37" s="178">
        <f>+[1]X1780!Q39</f>
        <v>0</v>
      </c>
      <c r="R37" s="178">
        <f>+[1]X1780!R39</f>
        <v>0</v>
      </c>
      <c r="S37" s="178">
        <f>+[1]X1780!S39</f>
        <v>0</v>
      </c>
      <c r="T37" s="178">
        <f>+[1]X1780!T39</f>
        <v>0</v>
      </c>
      <c r="U37" s="178">
        <f>+[1]X1780!U39</f>
        <v>0</v>
      </c>
      <c r="V37" s="178">
        <f>+[1]X1780!V39</f>
        <v>0</v>
      </c>
      <c r="W37" s="178">
        <f>+[1]X1780!W39</f>
        <v>0</v>
      </c>
      <c r="X37" s="178">
        <f>+[1]X1780!X39</f>
        <v>0</v>
      </c>
      <c r="Y37" s="178">
        <f>+[1]X1780!Y39</f>
        <v>0</v>
      </c>
      <c r="Z37" s="178">
        <f>+[1]X1780!Z39</f>
        <v>0</v>
      </c>
      <c r="AA37" s="178">
        <f>+[1]X1780!AA39</f>
        <v>0</v>
      </c>
      <c r="AB37" s="178">
        <f>+[1]X1780!AB39</f>
        <v>0</v>
      </c>
      <c r="AC37" s="178">
        <f>+[1]X1780!AC39</f>
        <v>0</v>
      </c>
      <c r="AD37" s="178">
        <f>+[1]X1780!AD39</f>
        <v>0</v>
      </c>
      <c r="AE37" s="178">
        <f>+[1]X1780!AE39</f>
        <v>0</v>
      </c>
      <c r="AF37" s="178">
        <f>+[1]X1780!AF39</f>
        <v>0</v>
      </c>
      <c r="AG37" s="178">
        <f>+[1]X1780!AG39</f>
        <v>0</v>
      </c>
      <c r="AH37" s="178">
        <f>+[1]X1780!AH39</f>
        <v>0</v>
      </c>
      <c r="AI37" s="178">
        <f>+[1]X1780!AI39</f>
        <v>0</v>
      </c>
      <c r="AJ37" s="178">
        <f>+[1]X1780!AJ39</f>
        <v>0</v>
      </c>
    </row>
    <row r="38" spans="1:36">
      <c r="A38" s="178" t="str">
        <f>+[1]X1780!A40</f>
        <v>Load by : NVP6820</v>
      </c>
      <c r="B38" s="178">
        <f>+[1]X1780!B40</f>
        <v>0</v>
      </c>
      <c r="C38" s="178">
        <f>+[1]X1780!C40</f>
        <v>0</v>
      </c>
      <c r="D38" s="178">
        <f>+[1]X1780!D40</f>
        <v>0</v>
      </c>
      <c r="E38" s="178">
        <f>+[1]X1780!E40</f>
        <v>0</v>
      </c>
      <c r="F38" s="178">
        <f>+[1]X1780!F40</f>
        <v>0</v>
      </c>
      <c r="G38" s="178">
        <f>+[1]X1780!G40</f>
        <v>0</v>
      </c>
      <c r="H38" s="178">
        <f>+[1]X1780!H40</f>
        <v>0</v>
      </c>
      <c r="I38" s="178">
        <f>+[1]X1780!I40</f>
        <v>0</v>
      </c>
      <c r="J38" s="178">
        <f>+[1]X1780!J40</f>
        <v>0</v>
      </c>
      <c r="K38" s="178">
        <f>+[1]X1780!K40</f>
        <v>0</v>
      </c>
      <c r="L38" s="178">
        <f>+[1]X1780!L40</f>
        <v>0</v>
      </c>
      <c r="M38" s="178">
        <f>+[1]X1780!M40</f>
        <v>0</v>
      </c>
      <c r="N38" s="178">
        <f>+[1]X1780!N40</f>
        <v>0</v>
      </c>
      <c r="O38" s="178">
        <f>+[1]X1780!O40</f>
        <v>0</v>
      </c>
      <c r="P38" s="178">
        <f>+[1]X1780!P40</f>
        <v>0</v>
      </c>
      <c r="Q38" s="178">
        <f>+[1]X1780!Q40</f>
        <v>0</v>
      </c>
      <c r="R38" s="178">
        <f>+[1]X1780!R40</f>
        <v>0</v>
      </c>
      <c r="S38" s="178">
        <f>+[1]X1780!S40</f>
        <v>0</v>
      </c>
      <c r="T38" s="178">
        <f>+[1]X1780!T40</f>
        <v>0</v>
      </c>
      <c r="U38" s="178">
        <f>+[1]X1780!U40</f>
        <v>0</v>
      </c>
      <c r="V38" s="178">
        <f>+[1]X1780!V40</f>
        <v>0</v>
      </c>
      <c r="W38" s="178">
        <f>+[1]X1780!W40</f>
        <v>0</v>
      </c>
      <c r="X38" s="178">
        <f>+[1]X1780!X40</f>
        <v>0</v>
      </c>
      <c r="Y38" s="178">
        <f>+[1]X1780!Y40</f>
        <v>0</v>
      </c>
      <c r="Z38" s="178">
        <f>+[1]X1780!Z40</f>
        <v>0</v>
      </c>
      <c r="AA38" s="178">
        <f>+[1]X1780!AA40</f>
        <v>0</v>
      </c>
      <c r="AB38" s="178">
        <f>+[1]X1780!AB40</f>
        <v>0</v>
      </c>
      <c r="AC38" s="178">
        <f>+[1]X1780!AC40</f>
        <v>0</v>
      </c>
      <c r="AD38" s="178">
        <f>+[1]X1780!AD40</f>
        <v>0</v>
      </c>
      <c r="AE38" s="178">
        <f>+[1]X1780!AE40</f>
        <v>0</v>
      </c>
      <c r="AF38" s="178">
        <f>+[1]X1780!AF40</f>
        <v>0</v>
      </c>
      <c r="AG38" s="178">
        <f>+[1]X1780!AG40</f>
        <v>0</v>
      </c>
      <c r="AH38" s="178">
        <f>+[1]X1780!AH40</f>
        <v>0</v>
      </c>
      <c r="AI38" s="178">
        <f>+[1]X1780!AI40</f>
        <v>0</v>
      </c>
      <c r="AJ38" s="178">
        <f>+[1]X1780!AJ40</f>
        <v>0</v>
      </c>
    </row>
    <row r="39" spans="1:36">
      <c r="A39" s="178" t="str">
        <f>+[1]X1780!A41</f>
        <v>Time : 08:36:27 03-Feb-2025</v>
      </c>
      <c r="B39" s="178">
        <f>+[1]X1780!B41</f>
        <v>0</v>
      </c>
      <c r="C39" s="178">
        <f>+[1]X1780!C41</f>
        <v>0</v>
      </c>
      <c r="D39" s="178">
        <f>+[1]X1780!D41</f>
        <v>0</v>
      </c>
      <c r="E39" s="178">
        <f>+[1]X1780!E41</f>
        <v>0</v>
      </c>
      <c r="F39" s="178">
        <f>+[1]X1780!F41</f>
        <v>0</v>
      </c>
      <c r="G39" s="178">
        <f>+[1]X1780!G41</f>
        <v>0</v>
      </c>
      <c r="H39" s="178">
        <f>+[1]X1780!H41</f>
        <v>0</v>
      </c>
      <c r="I39" s="178">
        <f>+[1]X1780!I41</f>
        <v>0</v>
      </c>
      <c r="J39" s="178">
        <f>+[1]X1780!J41</f>
        <v>0</v>
      </c>
      <c r="K39" s="178">
        <f>+[1]X1780!K41</f>
        <v>0</v>
      </c>
      <c r="L39" s="178">
        <f>+[1]X1780!L41</f>
        <v>0</v>
      </c>
      <c r="M39" s="178">
        <f>+[1]X1780!M41</f>
        <v>0</v>
      </c>
      <c r="N39" s="178">
        <f>+[1]X1780!N41</f>
        <v>0</v>
      </c>
      <c r="O39" s="178">
        <f>+[1]X1780!O41</f>
        <v>0</v>
      </c>
      <c r="P39" s="178">
        <f>+[1]X1780!P41</f>
        <v>0</v>
      </c>
      <c r="Q39" s="178">
        <f>+[1]X1780!Q41</f>
        <v>0</v>
      </c>
      <c r="R39" s="178">
        <f>+[1]X1780!R41</f>
        <v>0</v>
      </c>
      <c r="S39" s="178">
        <f>+[1]X1780!S41</f>
        <v>0</v>
      </c>
      <c r="T39" s="178">
        <f>+[1]X1780!T41</f>
        <v>0</v>
      </c>
      <c r="U39" s="178">
        <f>+[1]X1780!U41</f>
        <v>0</v>
      </c>
      <c r="V39" s="178">
        <f>+[1]X1780!V41</f>
        <v>0</v>
      </c>
      <c r="W39" s="178">
        <f>+[1]X1780!W41</f>
        <v>0</v>
      </c>
      <c r="X39" s="178">
        <f>+[1]X1780!X41</f>
        <v>0</v>
      </c>
      <c r="Y39" s="178">
        <f>+[1]X1780!Y41</f>
        <v>0</v>
      </c>
      <c r="Z39" s="178">
        <f>+[1]X1780!Z41</f>
        <v>0</v>
      </c>
      <c r="AA39" s="178">
        <f>+[1]X1780!AA41</f>
        <v>0</v>
      </c>
      <c r="AB39" s="178">
        <f>+[1]X1780!AB41</f>
        <v>0</v>
      </c>
      <c r="AC39" s="178">
        <f>+[1]X1780!AC41</f>
        <v>0</v>
      </c>
      <c r="AD39" s="178">
        <f>+[1]X1780!AD41</f>
        <v>0</v>
      </c>
      <c r="AE39" s="178">
        <f>+[1]X1780!AE41</f>
        <v>0</v>
      </c>
      <c r="AF39" s="178">
        <f>+[1]X1780!AF41</f>
        <v>0</v>
      </c>
      <c r="AG39" s="178">
        <f>+[1]X1780!AG41</f>
        <v>0</v>
      </c>
      <c r="AH39" s="178">
        <f>+[1]X1780!AH41</f>
        <v>0</v>
      </c>
      <c r="AI39" s="178">
        <f>+[1]X1780!AI41</f>
        <v>0</v>
      </c>
      <c r="AJ39" s="178">
        <f>+[1]X1780!AJ41</f>
        <v>0</v>
      </c>
    </row>
    <row r="40" spans="1:36">
      <c r="A40" s="178">
        <f>+[1]X1780!A42</f>
        <v>0</v>
      </c>
      <c r="B40" s="178">
        <f>+[1]X1780!B42</f>
        <v>0</v>
      </c>
      <c r="C40" s="178">
        <f>+[1]X1780!C42</f>
        <v>0</v>
      </c>
      <c r="D40" s="178">
        <f>+[1]X1780!D42</f>
        <v>0</v>
      </c>
      <c r="E40" s="178">
        <f>+[1]X1780!E42</f>
        <v>0</v>
      </c>
      <c r="F40" s="178">
        <f>+[1]X1780!F42</f>
        <v>0</v>
      </c>
      <c r="G40" s="178">
        <f>+[1]X1780!G42</f>
        <v>0</v>
      </c>
      <c r="H40" s="178">
        <f>+[1]X1780!H42</f>
        <v>0</v>
      </c>
      <c r="I40" s="178">
        <f>+[1]X1780!I42</f>
        <v>0</v>
      </c>
      <c r="J40" s="178">
        <f>+[1]X1780!J42</f>
        <v>0</v>
      </c>
      <c r="K40" s="178">
        <f>+[1]X1780!K42</f>
        <v>0</v>
      </c>
      <c r="L40" s="178">
        <f>+[1]X1780!L42</f>
        <v>0</v>
      </c>
      <c r="M40" s="178">
        <f>+[1]X1780!M42</f>
        <v>0</v>
      </c>
      <c r="N40" s="178">
        <f>+[1]X1780!N42</f>
        <v>0</v>
      </c>
      <c r="O40" s="178">
        <f>+[1]X1780!O42</f>
        <v>0</v>
      </c>
      <c r="P40" s="178">
        <f>+[1]X1780!P42</f>
        <v>0</v>
      </c>
      <c r="Q40" s="178">
        <f>+[1]X1780!Q42</f>
        <v>0</v>
      </c>
      <c r="R40" s="178">
        <f>+[1]X1780!R42</f>
        <v>0</v>
      </c>
      <c r="S40" s="178">
        <f>+[1]X1780!S42</f>
        <v>0</v>
      </c>
      <c r="T40" s="178">
        <f>+[1]X1780!T42</f>
        <v>0</v>
      </c>
      <c r="U40" s="178">
        <f>+[1]X1780!U42</f>
        <v>0</v>
      </c>
      <c r="V40" s="178">
        <f>+[1]X1780!V42</f>
        <v>0</v>
      </c>
      <c r="W40" s="178">
        <f>+[1]X1780!W42</f>
        <v>0</v>
      </c>
      <c r="X40" s="178">
        <f>+[1]X1780!X42</f>
        <v>0</v>
      </c>
      <c r="Y40" s="178">
        <f>+[1]X1780!Y42</f>
        <v>0</v>
      </c>
      <c r="Z40" s="178">
        <f>+[1]X1780!Z42</f>
        <v>0</v>
      </c>
      <c r="AA40" s="178">
        <f>+[1]X1780!AA42</f>
        <v>0</v>
      </c>
      <c r="AB40" s="178">
        <f>+[1]X1780!AB42</f>
        <v>0</v>
      </c>
      <c r="AC40" s="178">
        <f>+[1]X1780!AC42</f>
        <v>0</v>
      </c>
      <c r="AD40" s="178">
        <f>+[1]X1780!AD42</f>
        <v>0</v>
      </c>
      <c r="AE40" s="178">
        <f>+[1]X1780!AE42</f>
        <v>0</v>
      </c>
      <c r="AF40" s="178">
        <f>+[1]X1780!AF42</f>
        <v>0</v>
      </c>
      <c r="AG40" s="178">
        <f>+[1]X1780!AG42</f>
        <v>0</v>
      </c>
      <c r="AH40" s="178">
        <f>+[1]X1780!AH42</f>
        <v>0</v>
      </c>
      <c r="AI40" s="178">
        <f>+[1]X1780!AI42</f>
        <v>0</v>
      </c>
      <c r="AJ40" s="178">
        <f>+[1]X1780!AJ42</f>
        <v>0</v>
      </c>
    </row>
    <row r="41" spans="1:36">
      <c r="A41" s="178">
        <f>+[1]X1780!A43</f>
        <v>0</v>
      </c>
      <c r="B41" s="178">
        <f>+[1]X1780!B43</f>
        <v>0</v>
      </c>
      <c r="C41" s="178">
        <f>+[1]X1780!C43</f>
        <v>0</v>
      </c>
      <c r="D41" s="178">
        <f>+[1]X1780!D43</f>
        <v>0</v>
      </c>
      <c r="E41" s="178">
        <f>+[1]X1780!E43</f>
        <v>0</v>
      </c>
      <c r="F41" s="178">
        <f>+[1]X1780!F43</f>
        <v>0</v>
      </c>
      <c r="G41" s="178">
        <f>+[1]X1780!G43</f>
        <v>0</v>
      </c>
      <c r="H41" s="178">
        <f>+[1]X1780!H43</f>
        <v>0</v>
      </c>
      <c r="I41" s="178">
        <f>+[1]X1780!I43</f>
        <v>0</v>
      </c>
      <c r="J41" s="178">
        <f>+[1]X1780!J43</f>
        <v>0</v>
      </c>
      <c r="K41" s="178">
        <f>+[1]X1780!K43</f>
        <v>0</v>
      </c>
      <c r="L41" s="178">
        <f>+[1]X1780!L43</f>
        <v>0</v>
      </c>
      <c r="M41" s="178">
        <f>+[1]X1780!M43</f>
        <v>0</v>
      </c>
      <c r="N41" s="178">
        <f>+[1]X1780!N43</f>
        <v>0</v>
      </c>
      <c r="O41" s="178">
        <f>+[1]X1780!O43</f>
        <v>0</v>
      </c>
      <c r="P41" s="178">
        <f>+[1]X1780!P43</f>
        <v>0</v>
      </c>
      <c r="Q41" s="178">
        <f>+[1]X1780!Q43</f>
        <v>0</v>
      </c>
      <c r="R41" s="178">
        <f>+[1]X1780!R43</f>
        <v>0</v>
      </c>
      <c r="S41" s="178">
        <f>+[1]X1780!S43</f>
        <v>0</v>
      </c>
      <c r="T41" s="178">
        <f>+[1]X1780!T43</f>
        <v>0</v>
      </c>
      <c r="U41" s="178">
        <f>+[1]X1780!U43</f>
        <v>0</v>
      </c>
      <c r="V41" s="178">
        <f>+[1]X1780!V43</f>
        <v>0</v>
      </c>
      <c r="W41" s="178">
        <f>+[1]X1780!W43</f>
        <v>0</v>
      </c>
      <c r="X41" s="178">
        <f>+[1]X1780!X43</f>
        <v>0</v>
      </c>
      <c r="Y41" s="178">
        <f>+[1]X1780!Y43</f>
        <v>0</v>
      </c>
      <c r="Z41" s="178">
        <f>+[1]X1780!Z43</f>
        <v>0</v>
      </c>
      <c r="AA41" s="178">
        <f>+[1]X1780!AA43</f>
        <v>0</v>
      </c>
      <c r="AB41" s="178">
        <f>+[1]X1780!AB43</f>
        <v>0</v>
      </c>
      <c r="AC41" s="178">
        <f>+[1]X1780!AC43</f>
        <v>0</v>
      </c>
      <c r="AD41" s="178">
        <f>+[1]X1780!AD43</f>
        <v>0</v>
      </c>
      <c r="AE41" s="178">
        <f>+[1]X1780!AE43</f>
        <v>0</v>
      </c>
      <c r="AF41" s="178">
        <f>+[1]X1780!AF43</f>
        <v>0</v>
      </c>
      <c r="AG41" s="178">
        <f>+[1]X1780!AG43</f>
        <v>0</v>
      </c>
      <c r="AH41" s="178">
        <f>+[1]X1780!AH43</f>
        <v>0</v>
      </c>
      <c r="AI41" s="178">
        <f>+[1]X1780!AI43</f>
        <v>0</v>
      </c>
      <c r="AJ41" s="178">
        <f>+[1]X1780!AJ43</f>
        <v>0</v>
      </c>
    </row>
    <row r="42" spans="1:36">
      <c r="A42" s="178">
        <f>+[1]X1780!A44</f>
        <v>0</v>
      </c>
      <c r="B42" s="178">
        <f>+[1]X1780!B44</f>
        <v>0</v>
      </c>
      <c r="C42" s="178">
        <f>+[1]X1780!C44</f>
        <v>0</v>
      </c>
      <c r="D42" s="178">
        <f>+[1]X1780!D44</f>
        <v>0</v>
      </c>
      <c r="E42" s="178">
        <f>+[1]X1780!E44</f>
        <v>0</v>
      </c>
      <c r="F42" s="178">
        <f>+[1]X1780!F44</f>
        <v>0</v>
      </c>
      <c r="G42" s="178">
        <f>+[1]X1780!G44</f>
        <v>0</v>
      </c>
      <c r="H42" s="178">
        <f>+[1]X1780!H44</f>
        <v>0</v>
      </c>
      <c r="I42" s="178">
        <f>+[1]X1780!I44</f>
        <v>0</v>
      </c>
      <c r="J42" s="178">
        <f>+[1]X1780!J44</f>
        <v>0</v>
      </c>
      <c r="K42" s="178">
        <f>+[1]X1780!K44</f>
        <v>0</v>
      </c>
      <c r="L42" s="178">
        <f>+[1]X1780!L44</f>
        <v>0</v>
      </c>
      <c r="M42" s="178">
        <f>+[1]X1780!M44</f>
        <v>0</v>
      </c>
      <c r="N42" s="178">
        <f>+[1]X1780!N44</f>
        <v>0</v>
      </c>
      <c r="O42" s="178">
        <f>+[1]X1780!O44</f>
        <v>0</v>
      </c>
      <c r="P42" s="178">
        <f>+[1]X1780!P44</f>
        <v>0</v>
      </c>
      <c r="Q42" s="178">
        <f>+[1]X1780!Q44</f>
        <v>0</v>
      </c>
      <c r="R42" s="178">
        <f>+[1]X1780!R44</f>
        <v>0</v>
      </c>
      <c r="S42" s="178">
        <f>+[1]X1780!S44</f>
        <v>0</v>
      </c>
      <c r="T42" s="178">
        <f>+[1]X1780!T44</f>
        <v>0</v>
      </c>
      <c r="U42" s="178">
        <f>+[1]X1780!U44</f>
        <v>0</v>
      </c>
      <c r="V42" s="178">
        <f>+[1]X1780!V44</f>
        <v>0</v>
      </c>
      <c r="W42" s="178">
        <f>+[1]X1780!W44</f>
        <v>0</v>
      </c>
      <c r="X42" s="178">
        <f>+[1]X1780!X44</f>
        <v>0</v>
      </c>
      <c r="Y42" s="178">
        <f>+[1]X1780!Y44</f>
        <v>0</v>
      </c>
      <c r="Z42" s="178">
        <f>+[1]X1780!Z44</f>
        <v>0</v>
      </c>
      <c r="AA42" s="178">
        <f>+[1]X1780!AA44</f>
        <v>0</v>
      </c>
      <c r="AB42" s="178">
        <f>+[1]X1780!AB44</f>
        <v>0</v>
      </c>
      <c r="AC42" s="178">
        <f>+[1]X1780!AC44</f>
        <v>0</v>
      </c>
      <c r="AD42" s="178">
        <f>+[1]X1780!AD44</f>
        <v>0</v>
      </c>
      <c r="AE42" s="178">
        <f>+[1]X1780!AE44</f>
        <v>0</v>
      </c>
      <c r="AF42" s="178">
        <f>+[1]X1780!AF44</f>
        <v>0</v>
      </c>
      <c r="AG42" s="178">
        <f>+[1]X1780!AG44</f>
        <v>0</v>
      </c>
      <c r="AH42" s="178">
        <f>+[1]X1780!AH44</f>
        <v>0</v>
      </c>
      <c r="AI42" s="178">
        <f>+[1]X1780!AI44</f>
        <v>0</v>
      </c>
      <c r="AJ42" s="178">
        <f>+[1]X1780!AJ44</f>
        <v>0</v>
      </c>
    </row>
    <row r="43" spans="1:36">
      <c r="A43" s="178">
        <f>+[1]X1780!A45</f>
        <v>0</v>
      </c>
      <c r="B43" s="178">
        <f>+[1]X1780!B45</f>
        <v>0</v>
      </c>
      <c r="C43" s="178">
        <f>+[1]X1780!C45</f>
        <v>0</v>
      </c>
      <c r="D43" s="178">
        <f>+[1]X1780!D45</f>
        <v>0</v>
      </c>
      <c r="E43" s="178">
        <f>+[1]X1780!E45</f>
        <v>0</v>
      </c>
      <c r="F43" s="178">
        <f>+[1]X1780!F45</f>
        <v>0</v>
      </c>
      <c r="G43" s="178">
        <f>+[1]X1780!G45</f>
        <v>0</v>
      </c>
      <c r="H43" s="178">
        <f>+[1]X1780!H45</f>
        <v>0</v>
      </c>
      <c r="I43" s="178">
        <f>+[1]X1780!I45</f>
        <v>0</v>
      </c>
      <c r="J43" s="178">
        <f>+[1]X1780!J45</f>
        <v>0</v>
      </c>
      <c r="K43" s="178">
        <f>+[1]X1780!K45</f>
        <v>0</v>
      </c>
      <c r="L43" s="178">
        <f>+[1]X1780!L45</f>
        <v>0</v>
      </c>
      <c r="M43" s="178">
        <f>+[1]X1780!M45</f>
        <v>0</v>
      </c>
      <c r="N43" s="178">
        <f>+[1]X1780!N45</f>
        <v>0</v>
      </c>
      <c r="O43" s="178">
        <f>+[1]X1780!O45</f>
        <v>0</v>
      </c>
      <c r="P43" s="178">
        <f>+[1]X1780!P45</f>
        <v>0</v>
      </c>
      <c r="Q43" s="178">
        <f>+[1]X1780!Q45</f>
        <v>0</v>
      </c>
      <c r="R43" s="178">
        <f>+[1]X1780!R45</f>
        <v>0</v>
      </c>
      <c r="S43" s="178">
        <f>+[1]X1780!S45</f>
        <v>0</v>
      </c>
      <c r="T43" s="178">
        <f>+[1]X1780!T45</f>
        <v>0</v>
      </c>
      <c r="U43" s="178">
        <f>+[1]X1780!U45</f>
        <v>0</v>
      </c>
      <c r="V43" s="178">
        <f>+[1]X1780!V45</f>
        <v>0</v>
      </c>
      <c r="W43" s="178">
        <f>+[1]X1780!W45</f>
        <v>0</v>
      </c>
      <c r="X43" s="178">
        <f>+[1]X1780!X45</f>
        <v>0</v>
      </c>
      <c r="Y43" s="178">
        <f>+[1]X1780!Y45</f>
        <v>0</v>
      </c>
      <c r="Z43" s="178">
        <f>+[1]X1780!Z45</f>
        <v>0</v>
      </c>
      <c r="AA43" s="178">
        <f>+[1]X1780!AA45</f>
        <v>0</v>
      </c>
      <c r="AB43" s="178">
        <f>+[1]X1780!AB45</f>
        <v>0</v>
      </c>
      <c r="AC43" s="178">
        <f>+[1]X1780!AC45</f>
        <v>0</v>
      </c>
      <c r="AD43" s="178">
        <f>+[1]X1780!AD45</f>
        <v>0</v>
      </c>
      <c r="AE43" s="178">
        <f>+[1]X1780!AE45</f>
        <v>0</v>
      </c>
      <c r="AF43" s="178">
        <f>+[1]X1780!AF45</f>
        <v>0</v>
      </c>
      <c r="AG43" s="178">
        <f>+[1]X1780!AG45</f>
        <v>0</v>
      </c>
      <c r="AH43" s="178">
        <f>+[1]X1780!AH45</f>
        <v>0</v>
      </c>
      <c r="AI43" s="178">
        <f>+[1]X1780!AI45</f>
        <v>0</v>
      </c>
      <c r="AJ43" s="178">
        <f>+[1]X1780!AJ45</f>
        <v>0</v>
      </c>
    </row>
    <row r="44" spans="1:36">
      <c r="A44" s="178">
        <f>+[1]X1780!A46</f>
        <v>0</v>
      </c>
      <c r="B44" s="178">
        <f>+[1]X1780!B46</f>
        <v>0</v>
      </c>
      <c r="C44" s="178">
        <f>+[1]X1780!C46</f>
        <v>0</v>
      </c>
      <c r="D44" s="178">
        <f>+[1]X1780!D46</f>
        <v>0</v>
      </c>
      <c r="E44" s="178">
        <f>+[1]X1780!E46</f>
        <v>0</v>
      </c>
      <c r="F44" s="178">
        <f>+[1]X1780!F46</f>
        <v>0</v>
      </c>
      <c r="G44" s="178">
        <f>+[1]X1780!G46</f>
        <v>0</v>
      </c>
      <c r="H44" s="178">
        <f>+[1]X1780!H46</f>
        <v>0</v>
      </c>
      <c r="I44" s="178">
        <f>+[1]X1780!I46</f>
        <v>0</v>
      </c>
      <c r="J44" s="178">
        <f>+[1]X1780!J46</f>
        <v>0</v>
      </c>
      <c r="K44" s="178">
        <f>+[1]X1780!K46</f>
        <v>0</v>
      </c>
      <c r="L44" s="178">
        <f>+[1]X1780!L46</f>
        <v>0</v>
      </c>
      <c r="M44" s="178">
        <f>+[1]X1780!M46</f>
        <v>0</v>
      </c>
      <c r="N44" s="178">
        <f>+[1]X1780!N46</f>
        <v>0</v>
      </c>
      <c r="O44" s="178">
        <f>+[1]X1780!O46</f>
        <v>0</v>
      </c>
      <c r="P44" s="178">
        <f>+[1]X1780!P46</f>
        <v>0</v>
      </c>
      <c r="Q44" s="178">
        <f>+[1]X1780!Q46</f>
        <v>0</v>
      </c>
      <c r="R44" s="178">
        <f>+[1]X1780!R46</f>
        <v>0</v>
      </c>
      <c r="S44" s="178">
        <f>+[1]X1780!S46</f>
        <v>0</v>
      </c>
      <c r="T44" s="178">
        <f>+[1]X1780!T46</f>
        <v>0</v>
      </c>
      <c r="U44" s="178">
        <f>+[1]X1780!U46</f>
        <v>0</v>
      </c>
      <c r="V44" s="178">
        <f>+[1]X1780!V46</f>
        <v>0</v>
      </c>
      <c r="W44" s="178">
        <f>+[1]X1780!W46</f>
        <v>0</v>
      </c>
      <c r="X44" s="178">
        <f>+[1]X1780!X46</f>
        <v>0</v>
      </c>
      <c r="Y44" s="178">
        <f>+[1]X1780!Y46</f>
        <v>0</v>
      </c>
      <c r="Z44" s="178">
        <f>+[1]X1780!Z46</f>
        <v>0</v>
      </c>
      <c r="AA44" s="178">
        <f>+[1]X1780!AA46</f>
        <v>0</v>
      </c>
      <c r="AB44" s="178">
        <f>+[1]X1780!AB46</f>
        <v>0</v>
      </c>
      <c r="AC44" s="178">
        <f>+[1]X1780!AC46</f>
        <v>0</v>
      </c>
      <c r="AD44" s="178">
        <f>+[1]X1780!AD46</f>
        <v>0</v>
      </c>
      <c r="AE44" s="178">
        <f>+[1]X1780!AE46</f>
        <v>0</v>
      </c>
      <c r="AF44" s="178">
        <f>+[1]X1780!AF46</f>
        <v>0</v>
      </c>
      <c r="AG44" s="178">
        <f>+[1]X1780!AG46</f>
        <v>0</v>
      </c>
      <c r="AH44" s="178">
        <f>+[1]X1780!AH46</f>
        <v>0</v>
      </c>
      <c r="AI44" s="178">
        <f>+[1]X1780!AI46</f>
        <v>0</v>
      </c>
      <c r="AJ44" s="178">
        <f>+[1]X1780!AJ46</f>
        <v>0</v>
      </c>
    </row>
    <row r="45" spans="1:36">
      <c r="A45" s="178">
        <f>+[1]X1780!A47</f>
        <v>0</v>
      </c>
      <c r="B45" s="178">
        <f>+[1]X1780!B47</f>
        <v>0</v>
      </c>
      <c r="C45" s="178">
        <f>+[1]X1780!C47</f>
        <v>0</v>
      </c>
      <c r="D45" s="178">
        <f>+[1]X1780!D47</f>
        <v>0</v>
      </c>
      <c r="E45" s="178">
        <f>+[1]X1780!E47</f>
        <v>0</v>
      </c>
      <c r="F45" s="178">
        <f>+[1]X1780!F47</f>
        <v>0</v>
      </c>
      <c r="G45" s="178">
        <f>+[1]X1780!G47</f>
        <v>0</v>
      </c>
      <c r="H45" s="178">
        <f>+[1]X1780!H47</f>
        <v>0</v>
      </c>
      <c r="I45" s="178">
        <f>+[1]X1780!I47</f>
        <v>0</v>
      </c>
      <c r="J45" s="178">
        <f>+[1]X1780!J47</f>
        <v>0</v>
      </c>
      <c r="K45" s="178">
        <f>+[1]X1780!K47</f>
        <v>0</v>
      </c>
      <c r="L45" s="178">
        <f>+[1]X1780!L47</f>
        <v>0</v>
      </c>
      <c r="M45" s="178">
        <f>+[1]X1780!M47</f>
        <v>0</v>
      </c>
      <c r="N45" s="178">
        <f>+[1]X1780!N47</f>
        <v>0</v>
      </c>
      <c r="O45" s="178">
        <f>+[1]X1780!O47</f>
        <v>0</v>
      </c>
      <c r="P45" s="178">
        <f>+[1]X1780!P47</f>
        <v>0</v>
      </c>
      <c r="Q45" s="178">
        <f>+[1]X1780!Q47</f>
        <v>0</v>
      </c>
      <c r="R45" s="178">
        <f>+[1]X1780!R47</f>
        <v>0</v>
      </c>
      <c r="S45" s="178">
        <f>+[1]X1780!S47</f>
        <v>0</v>
      </c>
      <c r="T45" s="178">
        <f>+[1]X1780!T47</f>
        <v>0</v>
      </c>
      <c r="U45" s="178">
        <f>+[1]X1780!U47</f>
        <v>0</v>
      </c>
      <c r="V45" s="178">
        <f>+[1]X1780!V47</f>
        <v>0</v>
      </c>
      <c r="W45" s="178">
        <f>+[1]X1780!W47</f>
        <v>0</v>
      </c>
      <c r="X45" s="178">
        <f>+[1]X1780!X47</f>
        <v>0</v>
      </c>
      <c r="Y45" s="178">
        <f>+[1]X1780!Y47</f>
        <v>0</v>
      </c>
      <c r="Z45" s="178">
        <f>+[1]X1780!Z47</f>
        <v>0</v>
      </c>
      <c r="AA45" s="178">
        <f>+[1]X1780!AA47</f>
        <v>0</v>
      </c>
      <c r="AB45" s="178">
        <f>+[1]X1780!AB47</f>
        <v>0</v>
      </c>
      <c r="AC45" s="178">
        <f>+[1]X1780!AC47</f>
        <v>0</v>
      </c>
      <c r="AD45" s="178">
        <f>+[1]X1780!AD47</f>
        <v>0</v>
      </c>
      <c r="AE45" s="178">
        <f>+[1]X1780!AE47</f>
        <v>0</v>
      </c>
      <c r="AF45" s="178">
        <f>+[1]X1780!AF47</f>
        <v>0</v>
      </c>
      <c r="AG45" s="178">
        <f>+[1]X1780!AG47</f>
        <v>0</v>
      </c>
      <c r="AH45" s="178">
        <f>+[1]X1780!AH47</f>
        <v>0</v>
      </c>
      <c r="AI45" s="178">
        <f>+[1]X1780!AI47</f>
        <v>0</v>
      </c>
      <c r="AJ45" s="178">
        <f>+[1]X1780!AJ47</f>
        <v>0</v>
      </c>
    </row>
    <row r="46" spans="1:36">
      <c r="A46" s="178">
        <f>+[1]X1780!A48</f>
        <v>0</v>
      </c>
      <c r="B46" s="178">
        <f>+[1]X1780!B48</f>
        <v>0</v>
      </c>
      <c r="C46" s="178">
        <f>+[1]X1780!C48</f>
        <v>0</v>
      </c>
      <c r="D46" s="178">
        <f>+[1]X1780!D48</f>
        <v>0</v>
      </c>
      <c r="E46" s="178">
        <f>+[1]X1780!E48</f>
        <v>0</v>
      </c>
      <c r="F46" s="178">
        <f>+[1]X1780!F48</f>
        <v>0</v>
      </c>
      <c r="G46" s="178">
        <f>+[1]X1780!G48</f>
        <v>0</v>
      </c>
      <c r="H46" s="178">
        <f>+[1]X1780!H48</f>
        <v>0</v>
      </c>
      <c r="I46" s="178">
        <f>+[1]X1780!I48</f>
        <v>0</v>
      </c>
      <c r="J46" s="178">
        <f>+[1]X1780!J48</f>
        <v>0</v>
      </c>
      <c r="K46" s="178">
        <f>+[1]X1780!K48</f>
        <v>0</v>
      </c>
      <c r="L46" s="178">
        <f>+[1]X1780!L48</f>
        <v>0</v>
      </c>
      <c r="M46" s="178">
        <f>+[1]X1780!M48</f>
        <v>0</v>
      </c>
      <c r="N46" s="178">
        <f>+[1]X1780!N48</f>
        <v>0</v>
      </c>
      <c r="O46" s="178">
        <f>+[1]X1780!O48</f>
        <v>0</v>
      </c>
      <c r="P46" s="178">
        <f>+[1]X1780!P48</f>
        <v>0</v>
      </c>
      <c r="Q46" s="178">
        <f>+[1]X1780!Q48</f>
        <v>0</v>
      </c>
      <c r="R46" s="178">
        <f>+[1]X1780!R48</f>
        <v>0</v>
      </c>
      <c r="S46" s="178">
        <f>+[1]X1780!S48</f>
        <v>0</v>
      </c>
      <c r="T46" s="178">
        <f>+[1]X1780!T48</f>
        <v>0</v>
      </c>
      <c r="U46" s="178">
        <f>+[1]X1780!U48</f>
        <v>0</v>
      </c>
      <c r="V46" s="178">
        <f>+[1]X1780!V48</f>
        <v>0</v>
      </c>
      <c r="W46" s="178">
        <f>+[1]X1780!W48</f>
        <v>0</v>
      </c>
      <c r="X46" s="178">
        <f>+[1]X1780!X48</f>
        <v>0</v>
      </c>
      <c r="Y46" s="178">
        <f>+[1]X1780!Y48</f>
        <v>0</v>
      </c>
      <c r="Z46" s="178">
        <f>+[1]X1780!Z48</f>
        <v>0</v>
      </c>
      <c r="AA46" s="178">
        <f>+[1]X1780!AA48</f>
        <v>0</v>
      </c>
      <c r="AB46" s="178">
        <f>+[1]X1780!AB48</f>
        <v>0</v>
      </c>
      <c r="AC46" s="178">
        <f>+[1]X1780!AC48</f>
        <v>0</v>
      </c>
      <c r="AD46" s="178">
        <f>+[1]X1780!AD48</f>
        <v>0</v>
      </c>
      <c r="AE46" s="178">
        <f>+[1]X1780!AE48</f>
        <v>0</v>
      </c>
      <c r="AF46" s="178">
        <f>+[1]X1780!AF48</f>
        <v>0</v>
      </c>
      <c r="AG46" s="178">
        <f>+[1]X1780!AG48</f>
        <v>0</v>
      </c>
      <c r="AH46" s="178">
        <f>+[1]X1780!AH48</f>
        <v>0</v>
      </c>
      <c r="AI46" s="178">
        <f>+[1]X1780!AI48</f>
        <v>0</v>
      </c>
      <c r="AJ46" s="178">
        <f>+[1]X1780!AJ48</f>
        <v>0</v>
      </c>
    </row>
    <row r="47" spans="1:36">
      <c r="A47" s="178">
        <f>+[1]X1780!A49</f>
        <v>0</v>
      </c>
      <c r="B47" s="178">
        <f>+[1]X1780!B49</f>
        <v>0</v>
      </c>
      <c r="C47" s="178">
        <f>+[1]X1780!C49</f>
        <v>0</v>
      </c>
      <c r="D47" s="178">
        <f>+[1]X1780!D49</f>
        <v>0</v>
      </c>
      <c r="E47" s="178">
        <f>+[1]X1780!E49</f>
        <v>0</v>
      </c>
      <c r="F47" s="178">
        <f>+[1]X1780!F49</f>
        <v>0</v>
      </c>
      <c r="G47" s="178">
        <f>+[1]X1780!G49</f>
        <v>0</v>
      </c>
      <c r="H47" s="178">
        <f>+[1]X1780!H49</f>
        <v>0</v>
      </c>
      <c r="I47" s="178">
        <f>+[1]X1780!I49</f>
        <v>0</v>
      </c>
      <c r="J47" s="178">
        <f>+[1]X1780!J49</f>
        <v>0</v>
      </c>
      <c r="K47" s="178">
        <f>+[1]X1780!K49</f>
        <v>0</v>
      </c>
      <c r="L47" s="178">
        <f>+[1]X1780!L49</f>
        <v>0</v>
      </c>
      <c r="M47" s="178">
        <f>+[1]X1780!M49</f>
        <v>0</v>
      </c>
      <c r="N47" s="178">
        <f>+[1]X1780!N49</f>
        <v>0</v>
      </c>
      <c r="O47" s="178">
        <f>+[1]X1780!O49</f>
        <v>0</v>
      </c>
      <c r="P47" s="178">
        <f>+[1]X1780!P49</f>
        <v>0</v>
      </c>
      <c r="Q47" s="178">
        <f>+[1]X1780!Q49</f>
        <v>0</v>
      </c>
      <c r="R47" s="178">
        <f>+[1]X1780!R49</f>
        <v>0</v>
      </c>
      <c r="S47" s="178">
        <f>+[1]X1780!S49</f>
        <v>0</v>
      </c>
      <c r="T47" s="178">
        <f>+[1]X1780!T49</f>
        <v>0</v>
      </c>
      <c r="U47" s="178">
        <f>+[1]X1780!U49</f>
        <v>0</v>
      </c>
      <c r="V47" s="178">
        <f>+[1]X1780!V49</f>
        <v>0</v>
      </c>
      <c r="W47" s="178">
        <f>+[1]X1780!W49</f>
        <v>0</v>
      </c>
      <c r="X47" s="178">
        <f>+[1]X1780!X49</f>
        <v>0</v>
      </c>
      <c r="Y47" s="178">
        <f>+[1]X1780!Y49</f>
        <v>0</v>
      </c>
      <c r="Z47" s="178">
        <f>+[1]X1780!Z49</f>
        <v>0</v>
      </c>
      <c r="AA47" s="178">
        <f>+[1]X1780!AA49</f>
        <v>0</v>
      </c>
      <c r="AB47" s="178">
        <f>+[1]X1780!AB49</f>
        <v>0</v>
      </c>
      <c r="AC47" s="178">
        <f>+[1]X1780!AC49</f>
        <v>0</v>
      </c>
      <c r="AD47" s="178">
        <f>+[1]X1780!AD49</f>
        <v>0</v>
      </c>
      <c r="AE47" s="178">
        <f>+[1]X1780!AE49</f>
        <v>0</v>
      </c>
      <c r="AF47" s="178">
        <f>+[1]X1780!AF49</f>
        <v>0</v>
      </c>
      <c r="AG47" s="178">
        <f>+[1]X1780!AG49</f>
        <v>0</v>
      </c>
      <c r="AH47" s="178">
        <f>+[1]X1780!AH49</f>
        <v>0</v>
      </c>
      <c r="AI47" s="178">
        <f>+[1]X1780!AI49</f>
        <v>0</v>
      </c>
      <c r="AJ47" s="178">
        <f>+[1]X1780!AJ49</f>
        <v>0</v>
      </c>
    </row>
    <row r="48" spans="1:36">
      <c r="A48" s="178">
        <f>+[1]X1780!A50</f>
        <v>0</v>
      </c>
      <c r="B48" s="178">
        <f>+[1]X1780!B50</f>
        <v>0</v>
      </c>
      <c r="C48" s="178">
        <f>+[1]X1780!C50</f>
        <v>0</v>
      </c>
      <c r="D48" s="178">
        <f>+[1]X1780!D50</f>
        <v>0</v>
      </c>
      <c r="E48" s="178">
        <f>+[1]X1780!E50</f>
        <v>0</v>
      </c>
      <c r="F48" s="178">
        <f>+[1]X1780!F50</f>
        <v>0</v>
      </c>
      <c r="G48" s="178">
        <f>+[1]X1780!G50</f>
        <v>0</v>
      </c>
      <c r="H48" s="178">
        <f>+[1]X1780!H50</f>
        <v>0</v>
      </c>
      <c r="I48" s="178">
        <f>+[1]X1780!I50</f>
        <v>0</v>
      </c>
      <c r="J48" s="178">
        <f>+[1]X1780!J50</f>
        <v>0</v>
      </c>
      <c r="K48" s="178">
        <f>+[1]X1780!K50</f>
        <v>0</v>
      </c>
      <c r="L48" s="178">
        <f>+[1]X1780!L50</f>
        <v>0</v>
      </c>
      <c r="M48" s="178">
        <f>+[1]X1780!M50</f>
        <v>0</v>
      </c>
      <c r="N48" s="178">
        <f>+[1]X1780!N50</f>
        <v>0</v>
      </c>
      <c r="O48" s="178">
        <f>+[1]X1780!O50</f>
        <v>0</v>
      </c>
      <c r="P48" s="178">
        <f>+[1]X1780!P50</f>
        <v>0</v>
      </c>
      <c r="Q48" s="178">
        <f>+[1]X1780!Q50</f>
        <v>0</v>
      </c>
      <c r="R48" s="178">
        <f>+[1]X1780!R50</f>
        <v>0</v>
      </c>
      <c r="S48" s="178">
        <f>+[1]X1780!S50</f>
        <v>0</v>
      </c>
      <c r="T48" s="178">
        <f>+[1]X1780!T50</f>
        <v>0</v>
      </c>
      <c r="U48" s="178">
        <f>+[1]X1780!U50</f>
        <v>0</v>
      </c>
      <c r="V48" s="178">
        <f>+[1]X1780!V50</f>
        <v>0</v>
      </c>
      <c r="W48" s="178">
        <f>+[1]X1780!W50</f>
        <v>0</v>
      </c>
      <c r="X48" s="178">
        <f>+[1]X1780!X50</f>
        <v>0</v>
      </c>
      <c r="Y48" s="178">
        <f>+[1]X1780!Y50</f>
        <v>0</v>
      </c>
      <c r="Z48" s="178">
        <f>+[1]X1780!Z50</f>
        <v>0</v>
      </c>
      <c r="AA48" s="178">
        <f>+[1]X1780!AA50</f>
        <v>0</v>
      </c>
      <c r="AB48" s="178">
        <f>+[1]X1780!AB50</f>
        <v>0</v>
      </c>
      <c r="AC48" s="178">
        <f>+[1]X1780!AC50</f>
        <v>0</v>
      </c>
      <c r="AD48" s="178">
        <f>+[1]X1780!AD50</f>
        <v>0</v>
      </c>
      <c r="AE48" s="178">
        <f>+[1]X1780!AE50</f>
        <v>0</v>
      </c>
      <c r="AF48" s="178">
        <f>+[1]X1780!AF50</f>
        <v>0</v>
      </c>
      <c r="AG48" s="178">
        <f>+[1]X1780!AG50</f>
        <v>0</v>
      </c>
      <c r="AH48" s="178">
        <f>+[1]X1780!AH50</f>
        <v>0</v>
      </c>
      <c r="AI48" s="178">
        <f>+[1]X1780!AI50</f>
        <v>0</v>
      </c>
      <c r="AJ48" s="178">
        <f>+[1]X1780!AJ50</f>
        <v>0</v>
      </c>
    </row>
    <row r="49" spans="1:36">
      <c r="A49" s="178">
        <f>+[1]X1780!A51</f>
        <v>0</v>
      </c>
      <c r="B49" s="178">
        <f>+[1]X1780!B51</f>
        <v>0</v>
      </c>
      <c r="C49" s="178">
        <f>+[1]X1780!C51</f>
        <v>0</v>
      </c>
      <c r="D49" s="178">
        <f>+[1]X1780!D51</f>
        <v>0</v>
      </c>
      <c r="E49" s="178">
        <f>+[1]X1780!E51</f>
        <v>0</v>
      </c>
      <c r="F49" s="178">
        <f>+[1]X1780!F51</f>
        <v>0</v>
      </c>
      <c r="G49" s="178">
        <f>+[1]X1780!G51</f>
        <v>0</v>
      </c>
      <c r="H49" s="178">
        <f>+[1]X1780!H51</f>
        <v>0</v>
      </c>
      <c r="I49" s="178">
        <f>+[1]X1780!I51</f>
        <v>0</v>
      </c>
      <c r="J49" s="178">
        <f>+[1]X1780!J51</f>
        <v>0</v>
      </c>
      <c r="K49" s="178">
        <f>+[1]X1780!K51</f>
        <v>0</v>
      </c>
      <c r="L49" s="178">
        <f>+[1]X1780!L51</f>
        <v>0</v>
      </c>
      <c r="M49" s="178">
        <f>+[1]X1780!M51</f>
        <v>0</v>
      </c>
      <c r="N49" s="178">
        <f>+[1]X1780!N51</f>
        <v>0</v>
      </c>
      <c r="O49" s="178">
        <f>+[1]X1780!O51</f>
        <v>0</v>
      </c>
      <c r="P49" s="178">
        <f>+[1]X1780!P51</f>
        <v>0</v>
      </c>
      <c r="Q49" s="178">
        <f>+[1]X1780!Q51</f>
        <v>0</v>
      </c>
      <c r="R49" s="178">
        <f>+[1]X1780!R51</f>
        <v>0</v>
      </c>
      <c r="S49" s="178">
        <f>+[1]X1780!S51</f>
        <v>0</v>
      </c>
      <c r="T49" s="178">
        <f>+[1]X1780!T51</f>
        <v>0</v>
      </c>
      <c r="U49" s="178">
        <f>+[1]X1780!U51</f>
        <v>0</v>
      </c>
      <c r="V49" s="178">
        <f>+[1]X1780!V51</f>
        <v>0</v>
      </c>
      <c r="W49" s="178">
        <f>+[1]X1780!W51</f>
        <v>0</v>
      </c>
      <c r="X49" s="178">
        <f>+[1]X1780!X51</f>
        <v>0</v>
      </c>
      <c r="Y49" s="178">
        <f>+[1]X1780!Y51</f>
        <v>0</v>
      </c>
      <c r="Z49" s="178">
        <f>+[1]X1780!Z51</f>
        <v>0</v>
      </c>
      <c r="AA49" s="178">
        <f>+[1]X1780!AA51</f>
        <v>0</v>
      </c>
      <c r="AB49" s="178">
        <f>+[1]X1780!AB51</f>
        <v>0</v>
      </c>
      <c r="AC49" s="178">
        <f>+[1]X1780!AC51</f>
        <v>0</v>
      </c>
      <c r="AD49" s="178">
        <f>+[1]X1780!AD51</f>
        <v>0</v>
      </c>
      <c r="AE49" s="178">
        <f>+[1]X1780!AE51</f>
        <v>0</v>
      </c>
      <c r="AF49" s="178">
        <f>+[1]X1780!AF51</f>
        <v>0</v>
      </c>
      <c r="AG49" s="178">
        <f>+[1]X1780!AG51</f>
        <v>0</v>
      </c>
      <c r="AH49" s="178">
        <f>+[1]X1780!AH51</f>
        <v>0</v>
      </c>
      <c r="AI49" s="178">
        <f>+[1]X1780!AI51</f>
        <v>0</v>
      </c>
      <c r="AJ49" s="178">
        <f>+[1]X1780!AJ51</f>
        <v>0</v>
      </c>
    </row>
    <row r="50" spans="1:36">
      <c r="A50" s="178">
        <f>+[1]X1780!A52</f>
        <v>0</v>
      </c>
      <c r="B50" s="178">
        <f>+[1]X1780!B52</f>
        <v>0</v>
      </c>
      <c r="C50" s="178">
        <f>+[1]X1780!C52</f>
        <v>0</v>
      </c>
      <c r="D50" s="178">
        <f>+[1]X1780!D52</f>
        <v>0</v>
      </c>
      <c r="E50" s="178">
        <f>+[1]X1780!E52</f>
        <v>0</v>
      </c>
      <c r="F50" s="178">
        <f>+[1]X1780!F52</f>
        <v>0</v>
      </c>
      <c r="G50" s="178">
        <f>+[1]X1780!G52</f>
        <v>0</v>
      </c>
      <c r="H50" s="178">
        <f>+[1]X1780!H52</f>
        <v>0</v>
      </c>
      <c r="I50" s="178">
        <f>+[1]X1780!I52</f>
        <v>0</v>
      </c>
      <c r="J50" s="178">
        <f>+[1]X1780!J52</f>
        <v>0</v>
      </c>
      <c r="K50" s="178">
        <f>+[1]X1780!K52</f>
        <v>0</v>
      </c>
      <c r="L50" s="178">
        <f>+[1]X1780!L52</f>
        <v>0</v>
      </c>
      <c r="M50" s="178">
        <f>+[1]X1780!M52</f>
        <v>0</v>
      </c>
      <c r="N50" s="178">
        <f>+[1]X1780!N52</f>
        <v>0</v>
      </c>
      <c r="O50" s="178">
        <f>+[1]X1780!O52</f>
        <v>0</v>
      </c>
      <c r="P50" s="178">
        <f>+[1]X1780!P52</f>
        <v>0</v>
      </c>
      <c r="Q50" s="178">
        <f>+[1]X1780!Q52</f>
        <v>0</v>
      </c>
      <c r="R50" s="178">
        <f>+[1]X1780!R52</f>
        <v>0</v>
      </c>
      <c r="S50" s="178">
        <f>+[1]X1780!S52</f>
        <v>0</v>
      </c>
      <c r="T50" s="178">
        <f>+[1]X1780!T52</f>
        <v>0</v>
      </c>
      <c r="U50" s="178">
        <f>+[1]X1780!U52</f>
        <v>0</v>
      </c>
      <c r="V50" s="178">
        <f>+[1]X1780!V52</f>
        <v>0</v>
      </c>
      <c r="W50" s="178">
        <f>+[1]X1780!W52</f>
        <v>0</v>
      </c>
      <c r="X50" s="178">
        <f>+[1]X1780!X52</f>
        <v>0</v>
      </c>
      <c r="Y50" s="178">
        <f>+[1]X1780!Y52</f>
        <v>0</v>
      </c>
      <c r="Z50" s="178">
        <f>+[1]X1780!Z52</f>
        <v>0</v>
      </c>
      <c r="AA50" s="178">
        <f>+[1]X1780!AA52</f>
        <v>0</v>
      </c>
      <c r="AB50" s="178">
        <f>+[1]X1780!AB52</f>
        <v>0</v>
      </c>
      <c r="AC50" s="178">
        <f>+[1]X1780!AC52</f>
        <v>0</v>
      </c>
      <c r="AD50" s="178">
        <f>+[1]X1780!AD52</f>
        <v>0</v>
      </c>
      <c r="AE50" s="178">
        <f>+[1]X1780!AE52</f>
        <v>0</v>
      </c>
      <c r="AF50" s="178">
        <f>+[1]X1780!AF52</f>
        <v>0</v>
      </c>
      <c r="AG50" s="178">
        <f>+[1]X1780!AG52</f>
        <v>0</v>
      </c>
      <c r="AH50" s="178">
        <f>+[1]X1780!AH52</f>
        <v>0</v>
      </c>
      <c r="AI50" s="178">
        <f>+[1]X1780!AI52</f>
        <v>0</v>
      </c>
      <c r="AJ50" s="178">
        <f>+[1]X1780!AJ52</f>
        <v>0</v>
      </c>
    </row>
    <row r="51" spans="1:36">
      <c r="A51" s="178">
        <f>+[1]X1780!A53</f>
        <v>0</v>
      </c>
      <c r="B51" s="178">
        <f>+[1]X1780!B53</f>
        <v>0</v>
      </c>
      <c r="C51" s="178">
        <f>+[1]X1780!C53</f>
        <v>0</v>
      </c>
      <c r="D51" s="178">
        <f>+[1]X1780!D53</f>
        <v>0</v>
      </c>
      <c r="E51" s="178">
        <f>+[1]X1780!E53</f>
        <v>0</v>
      </c>
      <c r="F51" s="178">
        <f>+[1]X1780!F53</f>
        <v>0</v>
      </c>
      <c r="G51" s="178">
        <f>+[1]X1780!G53</f>
        <v>0</v>
      </c>
      <c r="H51" s="178">
        <f>+[1]X1780!H53</f>
        <v>0</v>
      </c>
      <c r="I51" s="178">
        <f>+[1]X1780!I53</f>
        <v>0</v>
      </c>
      <c r="J51" s="178">
        <f>+[1]X1780!J53</f>
        <v>0</v>
      </c>
      <c r="K51" s="178">
        <f>+[1]X1780!K53</f>
        <v>0</v>
      </c>
      <c r="L51" s="178">
        <f>+[1]X1780!L53</f>
        <v>0</v>
      </c>
      <c r="M51" s="178">
        <f>+[1]X1780!M53</f>
        <v>0</v>
      </c>
      <c r="N51" s="178">
        <f>+[1]X1780!N53</f>
        <v>0</v>
      </c>
      <c r="O51" s="178">
        <f>+[1]X1780!O53</f>
        <v>0</v>
      </c>
      <c r="P51" s="178">
        <f>+[1]X1780!P53</f>
        <v>0</v>
      </c>
      <c r="Q51" s="178">
        <f>+[1]X1780!Q53</f>
        <v>0</v>
      </c>
      <c r="R51" s="178">
        <f>+[1]X1780!R53</f>
        <v>0</v>
      </c>
      <c r="S51" s="178">
        <f>+[1]X1780!S53</f>
        <v>0</v>
      </c>
      <c r="T51" s="178">
        <f>+[1]X1780!T53</f>
        <v>0</v>
      </c>
      <c r="U51" s="178">
        <f>+[1]X1780!U53</f>
        <v>0</v>
      </c>
      <c r="V51" s="178">
        <f>+[1]X1780!V53</f>
        <v>0</v>
      </c>
      <c r="W51" s="178">
        <f>+[1]X1780!W53</f>
        <v>0</v>
      </c>
      <c r="X51" s="178">
        <f>+[1]X1780!X53</f>
        <v>0</v>
      </c>
      <c r="Y51" s="178">
        <f>+[1]X1780!Y53</f>
        <v>0</v>
      </c>
      <c r="Z51" s="178">
        <f>+[1]X1780!Z53</f>
        <v>0</v>
      </c>
      <c r="AA51" s="178">
        <f>+[1]X1780!AA53</f>
        <v>0</v>
      </c>
      <c r="AB51" s="178">
        <f>+[1]X1780!AB53</f>
        <v>0</v>
      </c>
      <c r="AC51" s="178">
        <f>+[1]X1780!AC53</f>
        <v>0</v>
      </c>
      <c r="AD51" s="178">
        <f>+[1]X1780!AD53</f>
        <v>0</v>
      </c>
      <c r="AE51" s="178">
        <f>+[1]X1780!AE53</f>
        <v>0</v>
      </c>
      <c r="AF51" s="178">
        <f>+[1]X1780!AF53</f>
        <v>0</v>
      </c>
      <c r="AG51" s="178">
        <f>+[1]X1780!AG53</f>
        <v>0</v>
      </c>
      <c r="AH51" s="178">
        <f>+[1]X1780!AH53</f>
        <v>0</v>
      </c>
      <c r="AI51" s="178">
        <f>+[1]X1780!AI53</f>
        <v>0</v>
      </c>
      <c r="AJ51" s="178">
        <f>+[1]X1780!AJ53</f>
        <v>0</v>
      </c>
    </row>
    <row r="52" spans="1:36">
      <c r="A52" s="178">
        <f>+[1]X1780!A54</f>
        <v>0</v>
      </c>
      <c r="B52" s="178">
        <f>+[1]X1780!B54</f>
        <v>0</v>
      </c>
      <c r="C52" s="178">
        <f>+[1]X1780!C54</f>
        <v>0</v>
      </c>
      <c r="D52" s="178">
        <f>+[1]X1780!D54</f>
        <v>0</v>
      </c>
      <c r="E52" s="178">
        <f>+[1]X1780!E54</f>
        <v>0</v>
      </c>
      <c r="F52" s="178">
        <f>+[1]X1780!F54</f>
        <v>0</v>
      </c>
      <c r="G52" s="178">
        <f>+[1]X1780!G54</f>
        <v>0</v>
      </c>
      <c r="H52" s="178">
        <f>+[1]X1780!H54</f>
        <v>0</v>
      </c>
      <c r="I52" s="178">
        <f>+[1]X1780!I54</f>
        <v>0</v>
      </c>
      <c r="J52" s="178">
        <f>+[1]X1780!J54</f>
        <v>0</v>
      </c>
      <c r="K52" s="178">
        <f>+[1]X1780!K54</f>
        <v>0</v>
      </c>
      <c r="L52" s="178">
        <f>+[1]X1780!L54</f>
        <v>0</v>
      </c>
      <c r="M52" s="178">
        <f>+[1]X1780!M54</f>
        <v>0</v>
      </c>
      <c r="N52" s="178">
        <f>+[1]X1780!N54</f>
        <v>0</v>
      </c>
      <c r="O52" s="178">
        <f>+[1]X1780!O54</f>
        <v>0</v>
      </c>
      <c r="P52" s="178">
        <f>+[1]X1780!P54</f>
        <v>0</v>
      </c>
      <c r="Q52" s="178">
        <f>+[1]X1780!Q54</f>
        <v>0</v>
      </c>
      <c r="R52" s="178">
        <f>+[1]X1780!R54</f>
        <v>0</v>
      </c>
      <c r="S52" s="178">
        <f>+[1]X1780!S54</f>
        <v>0</v>
      </c>
      <c r="T52" s="178">
        <f>+[1]X1780!T54</f>
        <v>0</v>
      </c>
      <c r="U52" s="178">
        <f>+[1]X1780!U54</f>
        <v>0</v>
      </c>
      <c r="V52" s="178">
        <f>+[1]X1780!V54</f>
        <v>0</v>
      </c>
      <c r="W52" s="178">
        <f>+[1]X1780!W54</f>
        <v>0</v>
      </c>
      <c r="X52" s="178">
        <f>+[1]X1780!X54</f>
        <v>0</v>
      </c>
      <c r="Y52" s="178">
        <f>+[1]X1780!Y54</f>
        <v>0</v>
      </c>
      <c r="Z52" s="178">
        <f>+[1]X1780!Z54</f>
        <v>0</v>
      </c>
      <c r="AA52" s="178">
        <f>+[1]X1780!AA54</f>
        <v>0</v>
      </c>
      <c r="AB52" s="178">
        <f>+[1]X1780!AB54</f>
        <v>0</v>
      </c>
      <c r="AC52" s="178">
        <f>+[1]X1780!AC54</f>
        <v>0</v>
      </c>
      <c r="AD52" s="178">
        <f>+[1]X1780!AD54</f>
        <v>0</v>
      </c>
      <c r="AE52" s="178">
        <f>+[1]X1780!AE54</f>
        <v>0</v>
      </c>
      <c r="AF52" s="178">
        <f>+[1]X1780!AF54</f>
        <v>0</v>
      </c>
      <c r="AG52" s="178">
        <f>+[1]X1780!AG54</f>
        <v>0</v>
      </c>
      <c r="AH52" s="178">
        <f>+[1]X1780!AH54</f>
        <v>0</v>
      </c>
      <c r="AI52" s="178">
        <f>+[1]X1780!AI54</f>
        <v>0</v>
      </c>
      <c r="AJ52" s="178">
        <f>+[1]X1780!AJ54</f>
        <v>0</v>
      </c>
    </row>
    <row r="54" spans="1:36">
      <c r="A54" s="176" t="s">
        <v>70</v>
      </c>
    </row>
    <row r="55" spans="1:36">
      <c r="A55" s="176" t="s">
        <v>334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0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0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8"/>
  <sheetViews>
    <sheetView zoomScale="98" zoomScaleNormal="98" workbookViewId="0">
      <selection activeCell="Q5" sqref="Q5"/>
    </sheetView>
  </sheetViews>
  <sheetFormatPr defaultRowHeight="15"/>
  <sheetData>
    <row r="1" spans="1:36">
      <c r="A1" s="185" t="s">
        <v>117</v>
      </c>
    </row>
    <row r="3" spans="1:36">
      <c r="A3" s="185" t="s">
        <v>116</v>
      </c>
    </row>
    <row r="4" spans="1:36">
      <c r="A4" s="185" t="s">
        <v>115</v>
      </c>
    </row>
    <row r="5" spans="1:36">
      <c r="A5" s="185" t="s">
        <v>336</v>
      </c>
    </row>
    <row r="6" spans="1:36">
      <c r="A6" s="185" t="s">
        <v>347</v>
      </c>
    </row>
    <row r="8" spans="1:36">
      <c r="A8" s="186" t="s">
        <v>0</v>
      </c>
      <c r="B8" s="186" t="s">
        <v>342</v>
      </c>
      <c r="C8" s="186" t="s">
        <v>348</v>
      </c>
      <c r="D8" s="186" t="s">
        <v>349</v>
      </c>
      <c r="E8" s="186" t="s">
        <v>157</v>
      </c>
      <c r="F8" s="186">
        <v>1</v>
      </c>
      <c r="G8" s="186">
        <v>2</v>
      </c>
      <c r="H8" s="186">
        <v>3</v>
      </c>
      <c r="I8" s="186">
        <v>4</v>
      </c>
      <c r="J8" s="186">
        <v>5</v>
      </c>
      <c r="K8" s="186">
        <v>6</v>
      </c>
      <c r="L8" s="186">
        <v>7</v>
      </c>
      <c r="M8" s="186">
        <v>8</v>
      </c>
      <c r="N8" s="186">
        <v>9</v>
      </c>
      <c r="O8" s="186">
        <v>10</v>
      </c>
      <c r="P8" s="186">
        <v>11</v>
      </c>
      <c r="Q8" s="186">
        <v>12</v>
      </c>
      <c r="R8" s="186">
        <v>13</v>
      </c>
      <c r="S8" s="186">
        <v>14</v>
      </c>
      <c r="T8" s="186">
        <v>15</v>
      </c>
      <c r="U8" s="186">
        <v>16</v>
      </c>
      <c r="V8" s="186">
        <v>17</v>
      </c>
      <c r="W8" s="186">
        <v>18</v>
      </c>
      <c r="X8" s="186">
        <v>19</v>
      </c>
      <c r="Y8" s="186">
        <v>20</v>
      </c>
      <c r="Z8" s="186">
        <v>21</v>
      </c>
      <c r="AA8" s="186">
        <v>22</v>
      </c>
      <c r="AB8" s="186">
        <v>23</v>
      </c>
      <c r="AC8" s="186">
        <v>24</v>
      </c>
      <c r="AD8" s="186">
        <v>25</v>
      </c>
      <c r="AE8" s="186">
        <v>26</v>
      </c>
      <c r="AF8" s="186">
        <v>27</v>
      </c>
      <c r="AG8" s="186">
        <v>28</v>
      </c>
      <c r="AH8" s="186">
        <v>29</v>
      </c>
      <c r="AI8" s="186">
        <v>30</v>
      </c>
      <c r="AJ8" s="186">
        <v>31</v>
      </c>
    </row>
    <row r="9" spans="1:36">
      <c r="A9" s="187" t="str">
        <f>+[1]X1930!A11</f>
        <v>Input Qty</v>
      </c>
      <c r="B9" s="187">
        <f>+[1]X1930!B11</f>
        <v>21756</v>
      </c>
      <c r="C9" s="187">
        <f>+[1]X1930!C11</f>
        <v>0</v>
      </c>
      <c r="D9" s="187">
        <f>+[1]X1930!D11</f>
        <v>0</v>
      </c>
      <c r="E9" s="187">
        <f>+[1]X1930!E11</f>
        <v>0</v>
      </c>
      <c r="F9" s="187">
        <f>+[1]X1930!F11</f>
        <v>0</v>
      </c>
      <c r="G9" s="187">
        <f>+[1]X1930!G11</f>
        <v>0</v>
      </c>
      <c r="H9" s="187">
        <f>+[1]X1930!H11</f>
        <v>0</v>
      </c>
      <c r="I9" s="187">
        <f>+[1]X1930!I11</f>
        <v>0</v>
      </c>
      <c r="J9" s="187">
        <f>+[1]X1930!J11</f>
        <v>0</v>
      </c>
      <c r="K9" s="187">
        <f>+[1]X1930!K11</f>
        <v>0</v>
      </c>
      <c r="L9" s="187">
        <f>+[1]X1930!L11</f>
        <v>0</v>
      </c>
      <c r="M9" s="187">
        <f>+[1]X1930!M11</f>
        <v>0</v>
      </c>
      <c r="N9" s="187">
        <f>+[1]X1930!N11</f>
        <v>0</v>
      </c>
      <c r="O9" s="187">
        <f>+[1]X1930!O11</f>
        <v>0</v>
      </c>
      <c r="P9" s="187">
        <f>+[1]X1930!P11</f>
        <v>0</v>
      </c>
      <c r="Q9" s="187">
        <f>+[1]X1930!Q11</f>
        <v>0</v>
      </c>
      <c r="R9" s="187">
        <f>+[1]X1930!R11</f>
        <v>0</v>
      </c>
      <c r="S9" s="187">
        <f>+[1]X1930!S11</f>
        <v>0</v>
      </c>
      <c r="T9" s="187">
        <f>+[1]X1930!T11</f>
        <v>0</v>
      </c>
      <c r="U9" s="187">
        <f>+[1]X1930!U11</f>
        <v>0</v>
      </c>
      <c r="V9" s="187">
        <f>+[1]X1930!V11</f>
        <v>0</v>
      </c>
      <c r="W9" s="187">
        <f>+[1]X1930!W11</f>
        <v>0</v>
      </c>
      <c r="X9" s="187">
        <f>+[1]X1930!X11</f>
        <v>0</v>
      </c>
      <c r="Y9" s="187">
        <f>+[1]X1930!Y11</f>
        <v>0</v>
      </c>
      <c r="Z9" s="187">
        <f>+[1]X1930!Z11</f>
        <v>0</v>
      </c>
      <c r="AA9" s="187">
        <f>+[1]X1930!AA11</f>
        <v>0</v>
      </c>
      <c r="AB9" s="187">
        <f>+[1]X1930!AB11</f>
        <v>0</v>
      </c>
      <c r="AC9" s="187">
        <f>+[1]X1930!AC11</f>
        <v>0</v>
      </c>
      <c r="AD9" s="187">
        <f>+[1]X1930!AD11</f>
        <v>0</v>
      </c>
      <c r="AE9" s="187">
        <f>+[1]X1930!AE11</f>
        <v>0</v>
      </c>
      <c r="AF9" s="187">
        <f>+[1]X1930!AF11</f>
        <v>0</v>
      </c>
      <c r="AG9" s="187">
        <f>+[1]X1930!AG11</f>
        <v>0</v>
      </c>
      <c r="AH9" s="187">
        <f>+[1]X1930!AH11</f>
        <v>0</v>
      </c>
      <c r="AI9" s="187">
        <f>+[1]X1930!AI11</f>
        <v>0</v>
      </c>
      <c r="AJ9" s="187">
        <f>+[1]X1930!AJ11</f>
        <v>0</v>
      </c>
    </row>
    <row r="10" spans="1:36">
      <c r="A10" s="187" t="str">
        <f>+[1]X1930!A12</f>
        <v>Output Qty</v>
      </c>
      <c r="B10" s="187">
        <f>+[1]X1930!B12</f>
        <v>21609</v>
      </c>
      <c r="C10" s="187">
        <f>+[1]X1930!C12</f>
        <v>0</v>
      </c>
      <c r="D10" s="187">
        <f>+[1]X1930!D12</f>
        <v>0</v>
      </c>
      <c r="E10" s="187">
        <f>+[1]X1930!E12</f>
        <v>0</v>
      </c>
      <c r="F10" s="187">
        <f>+[1]X1930!F12</f>
        <v>0</v>
      </c>
      <c r="G10" s="187">
        <f>+[1]X1930!G12</f>
        <v>0</v>
      </c>
      <c r="H10" s="187">
        <f>+[1]X1930!H12</f>
        <v>0</v>
      </c>
      <c r="I10" s="187">
        <f>+[1]X1930!I12</f>
        <v>0</v>
      </c>
      <c r="J10" s="187">
        <f>+[1]X1930!J12</f>
        <v>0</v>
      </c>
      <c r="K10" s="187">
        <f>+[1]X1930!K12</f>
        <v>0</v>
      </c>
      <c r="L10" s="187">
        <f>+[1]X1930!L12</f>
        <v>0</v>
      </c>
      <c r="M10" s="187">
        <f>+[1]X1930!M12</f>
        <v>0</v>
      </c>
      <c r="N10" s="187">
        <f>+[1]X1930!N12</f>
        <v>0</v>
      </c>
      <c r="O10" s="187">
        <f>+[1]X1930!O12</f>
        <v>0</v>
      </c>
      <c r="P10" s="187">
        <f>+[1]X1930!P12</f>
        <v>0</v>
      </c>
      <c r="Q10" s="187">
        <f>+[1]X1930!Q12</f>
        <v>0</v>
      </c>
      <c r="R10" s="187">
        <f>+[1]X1930!R12</f>
        <v>0</v>
      </c>
      <c r="S10" s="187">
        <f>+[1]X1930!S12</f>
        <v>0</v>
      </c>
      <c r="T10" s="187">
        <f>+[1]X1930!T12</f>
        <v>0</v>
      </c>
      <c r="U10" s="187">
        <f>+[1]X1930!U12</f>
        <v>0</v>
      </c>
      <c r="V10" s="187">
        <f>+[1]X1930!V12</f>
        <v>0</v>
      </c>
      <c r="W10" s="187">
        <f>+[1]X1930!W12</f>
        <v>0</v>
      </c>
      <c r="X10" s="187">
        <f>+[1]X1930!X12</f>
        <v>0</v>
      </c>
      <c r="Y10" s="187">
        <f>+[1]X1930!Y12</f>
        <v>0</v>
      </c>
      <c r="Z10" s="187">
        <f>+[1]X1930!Z12</f>
        <v>0</v>
      </c>
      <c r="AA10" s="187">
        <f>+[1]X1930!AA12</f>
        <v>0</v>
      </c>
      <c r="AB10" s="187">
        <f>+[1]X1930!AB12</f>
        <v>0</v>
      </c>
      <c r="AC10" s="187">
        <f>+[1]X1930!AC12</f>
        <v>0</v>
      </c>
      <c r="AD10" s="187">
        <f>+[1]X1930!AD12</f>
        <v>0</v>
      </c>
      <c r="AE10" s="187">
        <f>+[1]X1930!AE12</f>
        <v>0</v>
      </c>
      <c r="AF10" s="187">
        <f>+[1]X1930!AF12</f>
        <v>0</v>
      </c>
      <c r="AG10" s="187">
        <f>+[1]X1930!AG12</f>
        <v>0</v>
      </c>
      <c r="AH10" s="187">
        <f>+[1]X1930!AH12</f>
        <v>0</v>
      </c>
      <c r="AI10" s="187">
        <f>+[1]X1930!AI12</f>
        <v>0</v>
      </c>
      <c r="AJ10" s="187">
        <f>+[1]X1930!AJ12</f>
        <v>0</v>
      </c>
    </row>
    <row r="11" spans="1:36">
      <c r="A11" s="187" t="str">
        <f>+[1]X1930!A13</f>
        <v>Reject Qty</v>
      </c>
      <c r="B11" s="187">
        <f>+[1]X1930!B13</f>
        <v>147</v>
      </c>
      <c r="C11" s="187">
        <f>+[1]X1930!C13</f>
        <v>0</v>
      </c>
      <c r="D11" s="187">
        <f>+[1]X1930!D13</f>
        <v>0</v>
      </c>
      <c r="E11" s="187">
        <f>+[1]X1930!E13</f>
        <v>0</v>
      </c>
      <c r="F11" s="187">
        <f>+[1]X1930!F13</f>
        <v>0</v>
      </c>
      <c r="G11" s="187">
        <f>+[1]X1930!G13</f>
        <v>0</v>
      </c>
      <c r="H11" s="187">
        <f>+[1]X1930!H13</f>
        <v>0</v>
      </c>
      <c r="I11" s="187">
        <f>+[1]X1930!I13</f>
        <v>0</v>
      </c>
      <c r="J11" s="187">
        <f>+[1]X1930!J13</f>
        <v>0</v>
      </c>
      <c r="K11" s="187">
        <f>+[1]X1930!K13</f>
        <v>0</v>
      </c>
      <c r="L11" s="187">
        <f>+[1]X1930!L13</f>
        <v>0</v>
      </c>
      <c r="M11" s="187">
        <f>+[1]X1930!M13</f>
        <v>0</v>
      </c>
      <c r="N11" s="187">
        <f>+[1]X1930!N13</f>
        <v>0</v>
      </c>
      <c r="O11" s="187">
        <f>+[1]X1930!O13</f>
        <v>0</v>
      </c>
      <c r="P11" s="187">
        <f>+[1]X1930!P13</f>
        <v>0</v>
      </c>
      <c r="Q11" s="187">
        <f>+[1]X1930!Q13</f>
        <v>0</v>
      </c>
      <c r="R11" s="187">
        <f>+[1]X1930!R13</f>
        <v>0</v>
      </c>
      <c r="S11" s="187">
        <f>+[1]X1930!S13</f>
        <v>0</v>
      </c>
      <c r="T11" s="187">
        <f>+[1]X1930!T13</f>
        <v>0</v>
      </c>
      <c r="U11" s="187">
        <f>+[1]X1930!U13</f>
        <v>0</v>
      </c>
      <c r="V11" s="187">
        <f>+[1]X1930!V13</f>
        <v>0</v>
      </c>
      <c r="W11" s="187">
        <f>+[1]X1930!W13</f>
        <v>0</v>
      </c>
      <c r="X11" s="187">
        <f>+[1]X1930!X13</f>
        <v>0</v>
      </c>
      <c r="Y11" s="187">
        <f>+[1]X1930!Y13</f>
        <v>0</v>
      </c>
      <c r="Z11" s="187">
        <f>+[1]X1930!Z13</f>
        <v>0</v>
      </c>
      <c r="AA11" s="187">
        <f>+[1]X1930!AA13</f>
        <v>0</v>
      </c>
      <c r="AB11" s="187">
        <f>+[1]X1930!AB13</f>
        <v>0</v>
      </c>
      <c r="AC11" s="187">
        <f>+[1]X1930!AC13</f>
        <v>0</v>
      </c>
      <c r="AD11" s="187">
        <f>+[1]X1930!AD13</f>
        <v>0</v>
      </c>
      <c r="AE11" s="187">
        <f>+[1]X1930!AE13</f>
        <v>0</v>
      </c>
      <c r="AF11" s="187">
        <f>+[1]X1930!AF13</f>
        <v>0</v>
      </c>
      <c r="AG11" s="187">
        <f>+[1]X1930!AG13</f>
        <v>0</v>
      </c>
      <c r="AH11" s="187">
        <f>+[1]X1930!AH13</f>
        <v>0</v>
      </c>
      <c r="AI11" s="187">
        <f>+[1]X1930!AI13</f>
        <v>0</v>
      </c>
      <c r="AJ11" s="187">
        <f>+[1]X1930!AJ13</f>
        <v>0</v>
      </c>
    </row>
    <row r="12" spans="1:36">
      <c r="A12" s="187" t="str">
        <f>+[1]X1930!A14</f>
        <v>%Yield NG</v>
      </c>
      <c r="B12" s="187">
        <f>+[1]X1930!B14</f>
        <v>0.67567567567567566</v>
      </c>
      <c r="C12" s="187">
        <f>+[1]X1930!C14</f>
        <v>0</v>
      </c>
      <c r="D12" s="187">
        <f>+[1]X1930!D14</f>
        <v>0</v>
      </c>
      <c r="E12" s="187">
        <f>+[1]X1930!E14</f>
        <v>0</v>
      </c>
      <c r="F12" s="187">
        <f>+[1]X1930!F14</f>
        <v>0</v>
      </c>
      <c r="G12" s="187">
        <f>+[1]X1930!G14</f>
        <v>0</v>
      </c>
      <c r="H12" s="187">
        <f>+[1]X1930!H14</f>
        <v>0</v>
      </c>
      <c r="I12" s="187">
        <f>+[1]X1930!I14</f>
        <v>0</v>
      </c>
      <c r="J12" s="187">
        <f>+[1]X1930!J14</f>
        <v>0</v>
      </c>
      <c r="K12" s="187">
        <f>+[1]X1930!K14</f>
        <v>0</v>
      </c>
      <c r="L12" s="187">
        <f>+[1]X1930!L14</f>
        <v>0</v>
      </c>
      <c r="M12" s="187">
        <f>+[1]X1930!M14</f>
        <v>0</v>
      </c>
      <c r="N12" s="187">
        <f>+[1]X1930!N14</f>
        <v>0</v>
      </c>
      <c r="O12" s="187">
        <f>+[1]X1930!O14</f>
        <v>0</v>
      </c>
      <c r="P12" s="187">
        <f>+[1]X1930!P14</f>
        <v>0</v>
      </c>
      <c r="Q12" s="187">
        <f>+[1]X1930!Q14</f>
        <v>0</v>
      </c>
      <c r="R12" s="187">
        <f>+[1]X1930!R14</f>
        <v>0</v>
      </c>
      <c r="S12" s="187">
        <f>+[1]X1930!S14</f>
        <v>0</v>
      </c>
      <c r="T12" s="187">
        <f>+[1]X1930!T14</f>
        <v>0</v>
      </c>
      <c r="U12" s="187">
        <f>+[1]X1930!U14</f>
        <v>0</v>
      </c>
      <c r="V12" s="187">
        <f>+[1]X1930!V14</f>
        <v>0</v>
      </c>
      <c r="W12" s="187">
        <f>+[1]X1930!W14</f>
        <v>0</v>
      </c>
      <c r="X12" s="187">
        <f>+[1]X1930!X14</f>
        <v>0</v>
      </c>
      <c r="Y12" s="187">
        <f>+[1]X1930!Y14</f>
        <v>0</v>
      </c>
      <c r="Z12" s="187">
        <f>+[1]X1930!Z14</f>
        <v>0</v>
      </c>
      <c r="AA12" s="187">
        <f>+[1]X1930!AA14</f>
        <v>0</v>
      </c>
      <c r="AB12" s="187">
        <f>+[1]X1930!AB14</f>
        <v>0</v>
      </c>
      <c r="AC12" s="187">
        <f>+[1]X1930!AC14</f>
        <v>0</v>
      </c>
      <c r="AD12" s="187">
        <f>+[1]X1930!AD14</f>
        <v>0</v>
      </c>
      <c r="AE12" s="187">
        <f>+[1]X1930!AE14</f>
        <v>0</v>
      </c>
      <c r="AF12" s="187">
        <f>+[1]X1930!AF14</f>
        <v>0</v>
      </c>
      <c r="AG12" s="187">
        <f>+[1]X1930!AG14</f>
        <v>0</v>
      </c>
      <c r="AH12" s="187">
        <f>+[1]X1930!AH14</f>
        <v>0</v>
      </c>
      <c r="AI12" s="187">
        <f>+[1]X1930!AI14</f>
        <v>0</v>
      </c>
      <c r="AJ12" s="187">
        <f>+[1]X1930!AJ14</f>
        <v>0</v>
      </c>
    </row>
    <row r="13" spans="1:36">
      <c r="A13" s="187" t="str">
        <f>+[1]X1930!A15</f>
        <v>Reject Group</v>
      </c>
      <c r="B13" s="187">
        <f>+[1]X1930!B15</f>
        <v>0</v>
      </c>
      <c r="C13" s="187">
        <f>+[1]X1930!C15</f>
        <v>0</v>
      </c>
      <c r="D13" s="187">
        <f>+[1]X1930!D15</f>
        <v>0</v>
      </c>
      <c r="E13" s="187">
        <f>+[1]X1930!E15</f>
        <v>0</v>
      </c>
      <c r="F13" s="187">
        <f>+[1]X1930!F15</f>
        <v>0</v>
      </c>
      <c r="G13" s="187">
        <f>+[1]X1930!G15</f>
        <v>0</v>
      </c>
      <c r="H13" s="187">
        <f>+[1]X1930!H15</f>
        <v>0</v>
      </c>
      <c r="I13" s="187">
        <f>+[1]X1930!I15</f>
        <v>0</v>
      </c>
      <c r="J13" s="187">
        <f>+[1]X1930!J15</f>
        <v>0</v>
      </c>
      <c r="K13" s="187">
        <f>+[1]X1930!K15</f>
        <v>0</v>
      </c>
      <c r="L13" s="187">
        <f>+[1]X1930!L15</f>
        <v>0</v>
      </c>
      <c r="M13" s="187">
        <f>+[1]X1930!M15</f>
        <v>0</v>
      </c>
      <c r="N13" s="187">
        <f>+[1]X1930!N15</f>
        <v>0</v>
      </c>
      <c r="O13" s="187">
        <f>+[1]X1930!O15</f>
        <v>0</v>
      </c>
      <c r="P13" s="187">
        <f>+[1]X1930!P15</f>
        <v>0</v>
      </c>
      <c r="Q13" s="187">
        <f>+[1]X1930!Q15</f>
        <v>0</v>
      </c>
      <c r="R13" s="187">
        <f>+[1]X1930!R15</f>
        <v>0</v>
      </c>
      <c r="S13" s="187">
        <f>+[1]X1930!S15</f>
        <v>0</v>
      </c>
      <c r="T13" s="187">
        <f>+[1]X1930!T15</f>
        <v>0</v>
      </c>
      <c r="U13" s="187">
        <f>+[1]X1930!U15</f>
        <v>0</v>
      </c>
      <c r="V13" s="187">
        <f>+[1]X1930!V15</f>
        <v>0</v>
      </c>
      <c r="W13" s="187">
        <f>+[1]X1930!W15</f>
        <v>0</v>
      </c>
      <c r="X13" s="187">
        <f>+[1]X1930!X15</f>
        <v>0</v>
      </c>
      <c r="Y13" s="187">
        <f>+[1]X1930!Y15</f>
        <v>0</v>
      </c>
      <c r="Z13" s="187">
        <f>+[1]X1930!Z15</f>
        <v>0</v>
      </c>
      <c r="AA13" s="187">
        <f>+[1]X1930!AA15</f>
        <v>0</v>
      </c>
      <c r="AB13" s="187">
        <f>+[1]X1930!AB15</f>
        <v>0</v>
      </c>
      <c r="AC13" s="187">
        <f>+[1]X1930!AC15</f>
        <v>0</v>
      </c>
      <c r="AD13" s="187">
        <f>+[1]X1930!AD15</f>
        <v>0</v>
      </c>
      <c r="AE13" s="187">
        <f>+[1]X1930!AE15</f>
        <v>0</v>
      </c>
      <c r="AF13" s="187">
        <f>+[1]X1930!AF15</f>
        <v>0</v>
      </c>
      <c r="AG13" s="187">
        <f>+[1]X1930!AG15</f>
        <v>0</v>
      </c>
      <c r="AH13" s="187">
        <f>+[1]X1930!AH15</f>
        <v>0</v>
      </c>
      <c r="AI13" s="187">
        <f>+[1]X1930!AI15</f>
        <v>0</v>
      </c>
      <c r="AJ13" s="187">
        <f>+[1]X1930!AJ15</f>
        <v>0</v>
      </c>
    </row>
    <row r="14" spans="1:36">
      <c r="A14" s="187" t="str">
        <f>+[1]X1930!A16</f>
        <v>ADJUST MACHINE</v>
      </c>
      <c r="B14" s="187">
        <f>+[1]X1930!B16</f>
        <v>1</v>
      </c>
      <c r="C14" s="187">
        <f>+[1]X1930!C16</f>
        <v>0</v>
      </c>
      <c r="D14" s="187">
        <f>+[1]X1930!D16</f>
        <v>0</v>
      </c>
      <c r="E14" s="187">
        <f>+[1]X1930!E16</f>
        <v>0</v>
      </c>
      <c r="F14" s="187">
        <f>+[1]X1930!F16</f>
        <v>0</v>
      </c>
      <c r="G14" s="187">
        <f>+[1]X1930!G16</f>
        <v>0</v>
      </c>
      <c r="H14" s="187">
        <f>+[1]X1930!H16</f>
        <v>0</v>
      </c>
      <c r="I14" s="187">
        <f>+[1]X1930!I16</f>
        <v>0</v>
      </c>
      <c r="J14" s="187">
        <f>+[1]X1930!J16</f>
        <v>0</v>
      </c>
      <c r="K14" s="187">
        <f>+[1]X1930!K16</f>
        <v>0</v>
      </c>
      <c r="L14" s="187">
        <f>+[1]X1930!L16</f>
        <v>0</v>
      </c>
      <c r="M14" s="187">
        <f>+[1]X1930!M16</f>
        <v>0</v>
      </c>
      <c r="N14" s="187">
        <f>+[1]X1930!N16</f>
        <v>0</v>
      </c>
      <c r="O14" s="187">
        <f>+[1]X1930!O16</f>
        <v>0</v>
      </c>
      <c r="P14" s="187">
        <f>+[1]X1930!P16</f>
        <v>0</v>
      </c>
      <c r="Q14" s="187">
        <f>+[1]X1930!Q16</f>
        <v>0</v>
      </c>
      <c r="R14" s="187">
        <f>+[1]X1930!R16</f>
        <v>0</v>
      </c>
      <c r="S14" s="187">
        <f>+[1]X1930!S16</f>
        <v>0</v>
      </c>
      <c r="T14" s="187">
        <f>+[1]X1930!T16</f>
        <v>0</v>
      </c>
      <c r="U14" s="187">
        <f>+[1]X1930!U16</f>
        <v>0</v>
      </c>
      <c r="V14" s="187">
        <f>+[1]X1930!V16</f>
        <v>0</v>
      </c>
      <c r="W14" s="187">
        <f>+[1]X1930!W16</f>
        <v>0</v>
      </c>
      <c r="X14" s="187">
        <f>+[1]X1930!X16</f>
        <v>0</v>
      </c>
      <c r="Y14" s="187">
        <f>+[1]X1930!Y16</f>
        <v>0</v>
      </c>
      <c r="Z14" s="187">
        <f>+[1]X1930!Z16</f>
        <v>0</v>
      </c>
      <c r="AA14" s="187">
        <f>+[1]X1930!AA16</f>
        <v>0</v>
      </c>
      <c r="AB14" s="187">
        <f>+[1]X1930!AB16</f>
        <v>0</v>
      </c>
      <c r="AC14" s="187">
        <f>+[1]X1930!AC16</f>
        <v>0</v>
      </c>
      <c r="AD14" s="187">
        <f>+[1]X1930!AD16</f>
        <v>0</v>
      </c>
      <c r="AE14" s="187">
        <f>+[1]X1930!AE16</f>
        <v>0</v>
      </c>
      <c r="AF14" s="187">
        <f>+[1]X1930!AF16</f>
        <v>0</v>
      </c>
      <c r="AG14" s="187">
        <f>+[1]X1930!AG16</f>
        <v>0</v>
      </c>
      <c r="AH14" s="187">
        <f>+[1]X1930!AH16</f>
        <v>0</v>
      </c>
      <c r="AI14" s="187">
        <f>+[1]X1930!AI16</f>
        <v>0</v>
      </c>
      <c r="AJ14" s="187">
        <f>+[1]X1930!AJ16</f>
        <v>0</v>
      </c>
    </row>
    <row r="15" spans="1:36">
      <c r="A15" s="187" t="str">
        <f>+[1]X1930!A17</f>
        <v>ANGLE</v>
      </c>
      <c r="B15" s="187">
        <f>+[1]X1930!B17</f>
        <v>0</v>
      </c>
      <c r="C15" s="187">
        <f>+[1]X1930!C17</f>
        <v>0</v>
      </c>
      <c r="D15" s="187">
        <f>+[1]X1930!D17</f>
        <v>0</v>
      </c>
      <c r="E15" s="187">
        <f>+[1]X1930!E17</f>
        <v>0</v>
      </c>
      <c r="F15" s="187">
        <f>+[1]X1930!F17</f>
        <v>0</v>
      </c>
      <c r="G15" s="187">
        <f>+[1]X1930!G17</f>
        <v>0</v>
      </c>
      <c r="H15" s="187">
        <f>+[1]X1930!H17</f>
        <v>0</v>
      </c>
      <c r="I15" s="187">
        <f>+[1]X1930!I17</f>
        <v>0</v>
      </c>
      <c r="J15" s="187">
        <f>+[1]X1930!J17</f>
        <v>0</v>
      </c>
      <c r="K15" s="187">
        <f>+[1]X1930!K17</f>
        <v>0</v>
      </c>
      <c r="L15" s="187">
        <f>+[1]X1930!L17</f>
        <v>0</v>
      </c>
      <c r="M15" s="187">
        <f>+[1]X1930!M17</f>
        <v>0</v>
      </c>
      <c r="N15" s="187">
        <f>+[1]X1930!N17</f>
        <v>0</v>
      </c>
      <c r="O15" s="187">
        <f>+[1]X1930!O17</f>
        <v>0</v>
      </c>
      <c r="P15" s="187">
        <f>+[1]X1930!P17</f>
        <v>0</v>
      </c>
      <c r="Q15" s="187">
        <f>+[1]X1930!Q17</f>
        <v>0</v>
      </c>
      <c r="R15" s="187">
        <f>+[1]X1930!R17</f>
        <v>0</v>
      </c>
      <c r="S15" s="187">
        <f>+[1]X1930!S17</f>
        <v>0</v>
      </c>
      <c r="T15" s="187">
        <f>+[1]X1930!T17</f>
        <v>0</v>
      </c>
      <c r="U15" s="187">
        <f>+[1]X1930!U17</f>
        <v>0</v>
      </c>
      <c r="V15" s="187">
        <f>+[1]X1930!V17</f>
        <v>0</v>
      </c>
      <c r="W15" s="187">
        <f>+[1]X1930!W17</f>
        <v>0</v>
      </c>
      <c r="X15" s="187">
        <f>+[1]X1930!X17</f>
        <v>0</v>
      </c>
      <c r="Y15" s="187">
        <f>+[1]X1930!Y17</f>
        <v>0</v>
      </c>
      <c r="Z15" s="187">
        <f>+[1]X1930!Z17</f>
        <v>0</v>
      </c>
      <c r="AA15" s="187">
        <f>+[1]X1930!AA17</f>
        <v>0</v>
      </c>
      <c r="AB15" s="187">
        <f>+[1]X1930!AB17</f>
        <v>0</v>
      </c>
      <c r="AC15" s="187">
        <f>+[1]X1930!AC17</f>
        <v>0</v>
      </c>
      <c r="AD15" s="187">
        <f>+[1]X1930!AD17</f>
        <v>0</v>
      </c>
      <c r="AE15" s="187">
        <f>+[1]X1930!AE17</f>
        <v>0</v>
      </c>
      <c r="AF15" s="187">
        <f>+[1]X1930!AF17</f>
        <v>0</v>
      </c>
      <c r="AG15" s="187">
        <f>+[1]X1930!AG17</f>
        <v>0</v>
      </c>
      <c r="AH15" s="187">
        <f>+[1]X1930!AH17</f>
        <v>0</v>
      </c>
      <c r="AI15" s="187">
        <f>+[1]X1930!AI17</f>
        <v>0</v>
      </c>
      <c r="AJ15" s="187">
        <f>+[1]X1930!AJ17</f>
        <v>0</v>
      </c>
    </row>
    <row r="16" spans="1:36">
      <c r="A16" s="187" t="str">
        <f>+[1]X1930!A18</f>
        <v>BURR ALL</v>
      </c>
      <c r="B16" s="187">
        <f>+[1]X1930!B18</f>
        <v>0</v>
      </c>
      <c r="C16" s="187">
        <f>+[1]X1930!C18</f>
        <v>0</v>
      </c>
      <c r="D16" s="187">
        <f>+[1]X1930!D18</f>
        <v>0</v>
      </c>
      <c r="E16" s="187">
        <f>+[1]X1930!E18</f>
        <v>0</v>
      </c>
      <c r="F16" s="187">
        <f>+[1]X1930!F18</f>
        <v>0</v>
      </c>
      <c r="G16" s="187">
        <f>+[1]X1930!G18</f>
        <v>0</v>
      </c>
      <c r="H16" s="187">
        <f>+[1]X1930!H18</f>
        <v>0</v>
      </c>
      <c r="I16" s="187">
        <f>+[1]X1930!I18</f>
        <v>0</v>
      </c>
      <c r="J16" s="187">
        <f>+[1]X1930!J18</f>
        <v>0</v>
      </c>
      <c r="K16" s="187">
        <f>+[1]X1930!K18</f>
        <v>0</v>
      </c>
      <c r="L16" s="187">
        <f>+[1]X1930!L18</f>
        <v>0</v>
      </c>
      <c r="M16" s="187">
        <f>+[1]X1930!M18</f>
        <v>0</v>
      </c>
      <c r="N16" s="187">
        <f>+[1]X1930!N18</f>
        <v>0</v>
      </c>
      <c r="O16" s="187">
        <f>+[1]X1930!O18</f>
        <v>0</v>
      </c>
      <c r="P16" s="187">
        <f>+[1]X1930!P18</f>
        <v>0</v>
      </c>
      <c r="Q16" s="187">
        <f>+[1]X1930!Q18</f>
        <v>0</v>
      </c>
      <c r="R16" s="187">
        <f>+[1]X1930!R18</f>
        <v>0</v>
      </c>
      <c r="S16" s="187">
        <f>+[1]X1930!S18</f>
        <v>0</v>
      </c>
      <c r="T16" s="187">
        <f>+[1]X1930!T18</f>
        <v>0</v>
      </c>
      <c r="U16" s="187">
        <f>+[1]X1930!U18</f>
        <v>0</v>
      </c>
      <c r="V16" s="187">
        <f>+[1]X1930!V18</f>
        <v>0</v>
      </c>
      <c r="W16" s="187">
        <f>+[1]X1930!W18</f>
        <v>0</v>
      </c>
      <c r="X16" s="187">
        <f>+[1]X1930!X18</f>
        <v>0</v>
      </c>
      <c r="Y16" s="187">
        <f>+[1]X1930!Y18</f>
        <v>0</v>
      </c>
      <c r="Z16" s="187">
        <f>+[1]X1930!Z18</f>
        <v>0</v>
      </c>
      <c r="AA16" s="187">
        <f>+[1]X1930!AA18</f>
        <v>0</v>
      </c>
      <c r="AB16" s="187">
        <f>+[1]X1930!AB18</f>
        <v>0</v>
      </c>
      <c r="AC16" s="187">
        <f>+[1]X1930!AC18</f>
        <v>0</v>
      </c>
      <c r="AD16" s="187">
        <f>+[1]X1930!AD18</f>
        <v>0</v>
      </c>
      <c r="AE16" s="187">
        <f>+[1]X1930!AE18</f>
        <v>0</v>
      </c>
      <c r="AF16" s="187">
        <f>+[1]X1930!AF18</f>
        <v>0</v>
      </c>
      <c r="AG16" s="187">
        <f>+[1]X1930!AG18</f>
        <v>0</v>
      </c>
      <c r="AH16" s="187">
        <f>+[1]X1930!AH18</f>
        <v>0</v>
      </c>
      <c r="AI16" s="187">
        <f>+[1]X1930!AI18</f>
        <v>0</v>
      </c>
      <c r="AJ16" s="187">
        <f>+[1]X1930!AJ18</f>
        <v>0</v>
      </c>
    </row>
    <row r="17" spans="1:36">
      <c r="A17" s="187" t="str">
        <f>+[1]X1930!A19</f>
        <v>CONTAM ALL</v>
      </c>
      <c r="B17" s="187">
        <f>+[1]X1930!B19</f>
        <v>1</v>
      </c>
      <c r="C17" s="187">
        <f>+[1]X1930!C19</f>
        <v>0</v>
      </c>
      <c r="D17" s="187">
        <f>+[1]X1930!D19</f>
        <v>0</v>
      </c>
      <c r="E17" s="187">
        <f>+[1]X1930!E19</f>
        <v>0</v>
      </c>
      <c r="F17" s="187">
        <f>+[1]X1930!F19</f>
        <v>0</v>
      </c>
      <c r="G17" s="187">
        <f>+[1]X1930!G19</f>
        <v>0</v>
      </c>
      <c r="H17" s="187">
        <f>+[1]X1930!H19</f>
        <v>0</v>
      </c>
      <c r="I17" s="187">
        <f>+[1]X1930!I19</f>
        <v>0</v>
      </c>
      <c r="J17" s="187">
        <f>+[1]X1930!J19</f>
        <v>0</v>
      </c>
      <c r="K17" s="187">
        <f>+[1]X1930!K19</f>
        <v>0</v>
      </c>
      <c r="L17" s="187">
        <f>+[1]X1930!L19</f>
        <v>0</v>
      </c>
      <c r="M17" s="187">
        <f>+[1]X1930!M19</f>
        <v>0</v>
      </c>
      <c r="N17" s="187">
        <f>+[1]X1930!N19</f>
        <v>0</v>
      </c>
      <c r="O17" s="187">
        <f>+[1]X1930!O19</f>
        <v>0</v>
      </c>
      <c r="P17" s="187">
        <f>+[1]X1930!P19</f>
        <v>0</v>
      </c>
      <c r="Q17" s="187">
        <f>+[1]X1930!Q19</f>
        <v>0</v>
      </c>
      <c r="R17" s="187">
        <f>+[1]X1930!R19</f>
        <v>0</v>
      </c>
      <c r="S17" s="187">
        <f>+[1]X1930!S19</f>
        <v>0</v>
      </c>
      <c r="T17" s="187">
        <f>+[1]X1930!T19</f>
        <v>0</v>
      </c>
      <c r="U17" s="187">
        <f>+[1]X1930!U19</f>
        <v>0</v>
      </c>
      <c r="V17" s="187">
        <f>+[1]X1930!V19</f>
        <v>0</v>
      </c>
      <c r="W17" s="187">
        <f>+[1]X1930!W19</f>
        <v>0</v>
      </c>
      <c r="X17" s="187">
        <f>+[1]X1930!X19</f>
        <v>0</v>
      </c>
      <c r="Y17" s="187">
        <f>+[1]X1930!Y19</f>
        <v>0</v>
      </c>
      <c r="Z17" s="187">
        <f>+[1]X1930!Z19</f>
        <v>0</v>
      </c>
      <c r="AA17" s="187">
        <f>+[1]X1930!AA19</f>
        <v>0</v>
      </c>
      <c r="AB17" s="187">
        <f>+[1]X1930!AB19</f>
        <v>0</v>
      </c>
      <c r="AC17" s="187">
        <f>+[1]X1930!AC19</f>
        <v>0</v>
      </c>
      <c r="AD17" s="187">
        <f>+[1]X1930!AD19</f>
        <v>0</v>
      </c>
      <c r="AE17" s="187">
        <f>+[1]X1930!AE19</f>
        <v>0</v>
      </c>
      <c r="AF17" s="187">
        <f>+[1]X1930!AF19</f>
        <v>0</v>
      </c>
      <c r="AG17" s="187">
        <f>+[1]X1930!AG19</f>
        <v>0</v>
      </c>
      <c r="AH17" s="187">
        <f>+[1]X1930!AH19</f>
        <v>0</v>
      </c>
      <c r="AI17" s="187">
        <f>+[1]X1930!AI19</f>
        <v>0</v>
      </c>
      <c r="AJ17" s="187">
        <f>+[1]X1930!AJ19</f>
        <v>0</v>
      </c>
    </row>
    <row r="18" spans="1:36">
      <c r="A18" s="187" t="str">
        <f>+[1]X1930!A20</f>
        <v>CUT NG</v>
      </c>
      <c r="B18" s="187">
        <f>+[1]X1930!B20</f>
        <v>0</v>
      </c>
      <c r="C18" s="187">
        <f>+[1]X1930!C20</f>
        <v>0</v>
      </c>
      <c r="D18" s="187">
        <f>+[1]X1930!D20</f>
        <v>0</v>
      </c>
      <c r="E18" s="187">
        <f>+[1]X1930!E20</f>
        <v>0</v>
      </c>
      <c r="F18" s="187">
        <f>+[1]X1930!F20</f>
        <v>0</v>
      </c>
      <c r="G18" s="187">
        <f>+[1]X1930!G20</f>
        <v>0</v>
      </c>
      <c r="H18" s="187">
        <f>+[1]X1930!H20</f>
        <v>0</v>
      </c>
      <c r="I18" s="187">
        <f>+[1]X1930!I20</f>
        <v>0</v>
      </c>
      <c r="J18" s="187">
        <f>+[1]X1930!J20</f>
        <v>0</v>
      </c>
      <c r="K18" s="187">
        <f>+[1]X1930!K20</f>
        <v>0</v>
      </c>
      <c r="L18" s="187">
        <f>+[1]X1930!L20</f>
        <v>0</v>
      </c>
      <c r="M18" s="187">
        <f>+[1]X1930!M20</f>
        <v>0</v>
      </c>
      <c r="N18" s="187">
        <f>+[1]X1930!N20</f>
        <v>0</v>
      </c>
      <c r="O18" s="187">
        <f>+[1]X1930!O20</f>
        <v>0</v>
      </c>
      <c r="P18" s="187">
        <f>+[1]X1930!P20</f>
        <v>0</v>
      </c>
      <c r="Q18" s="187">
        <f>+[1]X1930!Q20</f>
        <v>0</v>
      </c>
      <c r="R18" s="187">
        <f>+[1]X1930!R20</f>
        <v>0</v>
      </c>
      <c r="S18" s="187">
        <f>+[1]X1930!S20</f>
        <v>0</v>
      </c>
      <c r="T18" s="187">
        <f>+[1]X1930!T20</f>
        <v>0</v>
      </c>
      <c r="U18" s="187">
        <f>+[1]X1930!U20</f>
        <v>0</v>
      </c>
      <c r="V18" s="187">
        <f>+[1]X1930!V20</f>
        <v>0</v>
      </c>
      <c r="W18" s="187">
        <f>+[1]X1930!W20</f>
        <v>0</v>
      </c>
      <c r="X18" s="187">
        <f>+[1]X1930!X20</f>
        <v>0</v>
      </c>
      <c r="Y18" s="187">
        <f>+[1]X1930!Y20</f>
        <v>0</v>
      </c>
      <c r="Z18" s="187">
        <f>+[1]X1930!Z20</f>
        <v>0</v>
      </c>
      <c r="AA18" s="187">
        <f>+[1]X1930!AA20</f>
        <v>0</v>
      </c>
      <c r="AB18" s="187">
        <f>+[1]X1930!AB20</f>
        <v>0</v>
      </c>
      <c r="AC18" s="187">
        <f>+[1]X1930!AC20</f>
        <v>0</v>
      </c>
      <c r="AD18" s="187">
        <f>+[1]X1930!AD20</f>
        <v>0</v>
      </c>
      <c r="AE18" s="187">
        <f>+[1]X1930!AE20</f>
        <v>0</v>
      </c>
      <c r="AF18" s="187">
        <f>+[1]X1930!AF20</f>
        <v>0</v>
      </c>
      <c r="AG18" s="187">
        <f>+[1]X1930!AG20</f>
        <v>0</v>
      </c>
      <c r="AH18" s="187">
        <f>+[1]X1930!AH20</f>
        <v>0</v>
      </c>
      <c r="AI18" s="187">
        <f>+[1]X1930!AI20</f>
        <v>0</v>
      </c>
      <c r="AJ18" s="187">
        <f>+[1]X1930!AJ20</f>
        <v>0</v>
      </c>
    </row>
    <row r="19" spans="1:36" s="80" customFormat="1">
      <c r="A19" s="187" t="str">
        <f>+[1]X1930!A21</f>
        <v>DENT ALL</v>
      </c>
      <c r="B19" s="187">
        <f>+[1]X1930!B21</f>
        <v>3</v>
      </c>
      <c r="C19" s="187">
        <f>+[1]X1930!C21</f>
        <v>0</v>
      </c>
      <c r="D19" s="187">
        <f>+[1]X1930!D21</f>
        <v>0</v>
      </c>
      <c r="E19" s="187">
        <f>+[1]X1930!E21</f>
        <v>0</v>
      </c>
      <c r="F19" s="187">
        <f>+[1]X1930!F21</f>
        <v>0</v>
      </c>
      <c r="G19" s="187">
        <f>+[1]X1930!G21</f>
        <v>0</v>
      </c>
      <c r="H19" s="187">
        <f>+[1]X1930!H21</f>
        <v>0</v>
      </c>
      <c r="I19" s="187">
        <f>+[1]X1930!I21</f>
        <v>0</v>
      </c>
      <c r="J19" s="187">
        <f>+[1]X1930!J21</f>
        <v>0</v>
      </c>
      <c r="K19" s="187">
        <f>+[1]X1930!K21</f>
        <v>0</v>
      </c>
      <c r="L19" s="187">
        <f>+[1]X1930!L21</f>
        <v>0</v>
      </c>
      <c r="M19" s="187">
        <f>+[1]X1930!M21</f>
        <v>0</v>
      </c>
      <c r="N19" s="187">
        <f>+[1]X1930!N21</f>
        <v>0</v>
      </c>
      <c r="O19" s="187">
        <f>+[1]X1930!O21</f>
        <v>0</v>
      </c>
      <c r="P19" s="187">
        <f>+[1]X1930!P21</f>
        <v>0</v>
      </c>
      <c r="Q19" s="187">
        <f>+[1]X1930!Q21</f>
        <v>0</v>
      </c>
      <c r="R19" s="187">
        <f>+[1]X1930!R21</f>
        <v>0</v>
      </c>
      <c r="S19" s="187">
        <f>+[1]X1930!S21</f>
        <v>0</v>
      </c>
      <c r="T19" s="187">
        <f>+[1]X1930!T21</f>
        <v>0</v>
      </c>
      <c r="U19" s="187">
        <f>+[1]X1930!U21</f>
        <v>0</v>
      </c>
      <c r="V19" s="187">
        <f>+[1]X1930!V21</f>
        <v>0</v>
      </c>
      <c r="W19" s="187">
        <f>+[1]X1930!W21</f>
        <v>0</v>
      </c>
      <c r="X19" s="187">
        <f>+[1]X1930!X21</f>
        <v>0</v>
      </c>
      <c r="Y19" s="187">
        <f>+[1]X1930!Y21</f>
        <v>0</v>
      </c>
      <c r="Z19" s="187">
        <f>+[1]X1930!Z21</f>
        <v>0</v>
      </c>
      <c r="AA19" s="187">
        <f>+[1]X1930!AA21</f>
        <v>0</v>
      </c>
      <c r="AB19" s="187">
        <f>+[1]X1930!AB21</f>
        <v>0</v>
      </c>
      <c r="AC19" s="187">
        <f>+[1]X1930!AC21</f>
        <v>0</v>
      </c>
      <c r="AD19" s="187">
        <f>+[1]X1930!AD21</f>
        <v>0</v>
      </c>
      <c r="AE19" s="187">
        <f>+[1]X1930!AE21</f>
        <v>0</v>
      </c>
      <c r="AF19" s="187">
        <f>+[1]X1930!AF21</f>
        <v>0</v>
      </c>
      <c r="AG19" s="187">
        <f>+[1]X1930!AG21</f>
        <v>0</v>
      </c>
      <c r="AH19" s="187">
        <f>+[1]X1930!AH21</f>
        <v>0</v>
      </c>
      <c r="AI19" s="187">
        <f>+[1]X1930!AI21</f>
        <v>0</v>
      </c>
      <c r="AJ19" s="187">
        <f>+[1]X1930!AJ21</f>
        <v>0</v>
      </c>
    </row>
    <row r="20" spans="1:36">
      <c r="A20" s="187" t="str">
        <f>+[1]X1930!A22</f>
        <v>DRILL/SCREW NG</v>
      </c>
      <c r="B20" s="187">
        <f>+[1]X1930!B22</f>
        <v>0</v>
      </c>
      <c r="C20" s="187">
        <f>+[1]X1930!C22</f>
        <v>0</v>
      </c>
      <c r="D20" s="187">
        <f>+[1]X1930!D22</f>
        <v>0</v>
      </c>
      <c r="E20" s="187">
        <f>+[1]X1930!E22</f>
        <v>0</v>
      </c>
      <c r="F20" s="187">
        <f>+[1]X1930!F22</f>
        <v>0</v>
      </c>
      <c r="G20" s="187">
        <f>+[1]X1930!G22</f>
        <v>0</v>
      </c>
      <c r="H20" s="187">
        <f>+[1]X1930!H22</f>
        <v>0</v>
      </c>
      <c r="I20" s="187">
        <f>+[1]X1930!I22</f>
        <v>0</v>
      </c>
      <c r="J20" s="187">
        <f>+[1]X1930!J22</f>
        <v>0</v>
      </c>
      <c r="K20" s="187">
        <f>+[1]X1930!K22</f>
        <v>0</v>
      </c>
      <c r="L20" s="187">
        <f>+[1]X1930!L22</f>
        <v>0</v>
      </c>
      <c r="M20" s="187">
        <f>+[1]X1930!M22</f>
        <v>0</v>
      </c>
      <c r="N20" s="187">
        <f>+[1]X1930!N22</f>
        <v>0</v>
      </c>
      <c r="O20" s="187">
        <f>+[1]X1930!O22</f>
        <v>0</v>
      </c>
      <c r="P20" s="187">
        <f>+[1]X1930!P22</f>
        <v>0</v>
      </c>
      <c r="Q20" s="187">
        <f>+[1]X1930!Q22</f>
        <v>0</v>
      </c>
      <c r="R20" s="187">
        <f>+[1]X1930!R22</f>
        <v>0</v>
      </c>
      <c r="S20" s="187">
        <f>+[1]X1930!S22</f>
        <v>0</v>
      </c>
      <c r="T20" s="187">
        <f>+[1]X1930!T22</f>
        <v>0</v>
      </c>
      <c r="U20" s="187">
        <f>+[1]X1930!U22</f>
        <v>0</v>
      </c>
      <c r="V20" s="187">
        <f>+[1]X1930!V22</f>
        <v>0</v>
      </c>
      <c r="W20" s="187">
        <f>+[1]X1930!W22</f>
        <v>0</v>
      </c>
      <c r="X20" s="187">
        <f>+[1]X1930!X22</f>
        <v>0</v>
      </c>
      <c r="Y20" s="187">
        <f>+[1]X1930!Y22</f>
        <v>0</v>
      </c>
      <c r="Z20" s="187">
        <f>+[1]X1930!Z22</f>
        <v>0</v>
      </c>
      <c r="AA20" s="187">
        <f>+[1]X1930!AA22</f>
        <v>0</v>
      </c>
      <c r="AB20" s="187">
        <f>+[1]X1930!AB22</f>
        <v>0</v>
      </c>
      <c r="AC20" s="187">
        <f>+[1]X1930!AC22</f>
        <v>0</v>
      </c>
      <c r="AD20" s="187">
        <f>+[1]X1930!AD22</f>
        <v>0</v>
      </c>
      <c r="AE20" s="187">
        <f>+[1]X1930!AE22</f>
        <v>0</v>
      </c>
      <c r="AF20" s="187">
        <f>+[1]X1930!AF22</f>
        <v>0</v>
      </c>
      <c r="AG20" s="187">
        <f>+[1]X1930!AG22</f>
        <v>0</v>
      </c>
      <c r="AH20" s="187">
        <f>+[1]X1930!AH22</f>
        <v>0</v>
      </c>
      <c r="AI20" s="187">
        <f>+[1]X1930!AI22</f>
        <v>0</v>
      </c>
      <c r="AJ20" s="187">
        <f>+[1]X1930!AJ22</f>
        <v>0</v>
      </c>
    </row>
    <row r="21" spans="1:36">
      <c r="A21" s="187" t="str">
        <f>+[1]X1930!A23</f>
        <v>GEOMETRY</v>
      </c>
      <c r="B21" s="187">
        <f>+[1]X1930!B23</f>
        <v>0</v>
      </c>
      <c r="C21" s="187">
        <f>+[1]X1930!C23</f>
        <v>0</v>
      </c>
      <c r="D21" s="187">
        <f>+[1]X1930!D23</f>
        <v>0</v>
      </c>
      <c r="E21" s="187">
        <f>+[1]X1930!E23</f>
        <v>0</v>
      </c>
      <c r="F21" s="187">
        <f>+[1]X1930!F23</f>
        <v>0</v>
      </c>
      <c r="G21" s="187">
        <f>+[1]X1930!G23</f>
        <v>0</v>
      </c>
      <c r="H21" s="187">
        <f>+[1]X1930!H23</f>
        <v>0</v>
      </c>
      <c r="I21" s="187">
        <f>+[1]X1930!I23</f>
        <v>0</v>
      </c>
      <c r="J21" s="187">
        <f>+[1]X1930!J23</f>
        <v>0</v>
      </c>
      <c r="K21" s="187">
        <f>+[1]X1930!K23</f>
        <v>0</v>
      </c>
      <c r="L21" s="187">
        <f>+[1]X1930!L23</f>
        <v>0</v>
      </c>
      <c r="M21" s="187">
        <f>+[1]X1930!M23</f>
        <v>0</v>
      </c>
      <c r="N21" s="187">
        <f>+[1]X1930!N23</f>
        <v>0</v>
      </c>
      <c r="O21" s="187">
        <f>+[1]X1930!O23</f>
        <v>0</v>
      </c>
      <c r="P21" s="187">
        <f>+[1]X1930!P23</f>
        <v>0</v>
      </c>
      <c r="Q21" s="187">
        <f>+[1]X1930!Q23</f>
        <v>0</v>
      </c>
      <c r="R21" s="187">
        <f>+[1]X1930!R23</f>
        <v>0</v>
      </c>
      <c r="S21" s="187">
        <f>+[1]X1930!S23</f>
        <v>0</v>
      </c>
      <c r="T21" s="187">
        <f>+[1]X1930!T23</f>
        <v>0</v>
      </c>
      <c r="U21" s="187">
        <f>+[1]X1930!U23</f>
        <v>0</v>
      </c>
      <c r="V21" s="187">
        <f>+[1]X1930!V23</f>
        <v>0</v>
      </c>
      <c r="W21" s="187">
        <f>+[1]X1930!W23</f>
        <v>0</v>
      </c>
      <c r="X21" s="187">
        <f>+[1]X1930!X23</f>
        <v>0</v>
      </c>
      <c r="Y21" s="187">
        <f>+[1]X1930!Y23</f>
        <v>0</v>
      </c>
      <c r="Z21" s="187">
        <f>+[1]X1930!Z23</f>
        <v>0</v>
      </c>
      <c r="AA21" s="187">
        <f>+[1]X1930!AA23</f>
        <v>0</v>
      </c>
      <c r="AB21" s="187">
        <f>+[1]X1930!AB23</f>
        <v>0</v>
      </c>
      <c r="AC21" s="187">
        <f>+[1]X1930!AC23</f>
        <v>0</v>
      </c>
      <c r="AD21" s="187">
        <f>+[1]X1930!AD23</f>
        <v>0</v>
      </c>
      <c r="AE21" s="187">
        <f>+[1]X1930!AE23</f>
        <v>0</v>
      </c>
      <c r="AF21" s="187">
        <f>+[1]X1930!AF23</f>
        <v>0</v>
      </c>
      <c r="AG21" s="187">
        <f>+[1]X1930!AG23</f>
        <v>0</v>
      </c>
      <c r="AH21" s="187">
        <f>+[1]X1930!AH23</f>
        <v>0</v>
      </c>
      <c r="AI21" s="187">
        <f>+[1]X1930!AI23</f>
        <v>0</v>
      </c>
      <c r="AJ21" s="187">
        <f>+[1]X1930!AJ23</f>
        <v>0</v>
      </c>
    </row>
    <row r="22" spans="1:36">
      <c r="A22" s="187" t="str">
        <f>+[1]X1930!A24</f>
        <v>ID DEVIATE</v>
      </c>
      <c r="B22" s="187">
        <f>+[1]X1930!B24</f>
        <v>0</v>
      </c>
      <c r="C22" s="187">
        <f>+[1]X1930!C24</f>
        <v>0</v>
      </c>
      <c r="D22" s="187">
        <f>+[1]X1930!D24</f>
        <v>0</v>
      </c>
      <c r="E22" s="187">
        <f>+[1]X1930!E24</f>
        <v>0</v>
      </c>
      <c r="F22" s="187">
        <f>+[1]X1930!F24</f>
        <v>0</v>
      </c>
      <c r="G22" s="187">
        <f>+[1]X1930!G24</f>
        <v>0</v>
      </c>
      <c r="H22" s="187">
        <f>+[1]X1930!H24</f>
        <v>0</v>
      </c>
      <c r="I22" s="187">
        <f>+[1]X1930!I24</f>
        <v>0</v>
      </c>
      <c r="J22" s="187">
        <f>+[1]X1930!J24</f>
        <v>0</v>
      </c>
      <c r="K22" s="187">
        <f>+[1]X1930!K24</f>
        <v>0</v>
      </c>
      <c r="L22" s="187">
        <f>+[1]X1930!L24</f>
        <v>0</v>
      </c>
      <c r="M22" s="187">
        <f>+[1]X1930!M24</f>
        <v>0</v>
      </c>
      <c r="N22" s="187">
        <f>+[1]X1930!N24</f>
        <v>0</v>
      </c>
      <c r="O22" s="187">
        <f>+[1]X1930!O24</f>
        <v>0</v>
      </c>
      <c r="P22" s="187">
        <f>+[1]X1930!P24</f>
        <v>0</v>
      </c>
      <c r="Q22" s="187">
        <f>+[1]X1930!Q24</f>
        <v>0</v>
      </c>
      <c r="R22" s="187">
        <f>+[1]X1930!R24</f>
        <v>0</v>
      </c>
      <c r="S22" s="187">
        <f>+[1]X1930!S24</f>
        <v>0</v>
      </c>
      <c r="T22" s="187">
        <f>+[1]X1930!T24</f>
        <v>0</v>
      </c>
      <c r="U22" s="187">
        <f>+[1]X1930!U24</f>
        <v>0</v>
      </c>
      <c r="V22" s="187">
        <f>+[1]X1930!V24</f>
        <v>0</v>
      </c>
      <c r="W22" s="187">
        <f>+[1]X1930!W24</f>
        <v>0</v>
      </c>
      <c r="X22" s="187">
        <f>+[1]X1930!X24</f>
        <v>0</v>
      </c>
      <c r="Y22" s="187">
        <f>+[1]X1930!Y24</f>
        <v>0</v>
      </c>
      <c r="Z22" s="187">
        <f>+[1]X1930!Z24</f>
        <v>0</v>
      </c>
      <c r="AA22" s="187">
        <f>+[1]X1930!AA24</f>
        <v>0</v>
      </c>
      <c r="AB22" s="187">
        <f>+[1]X1930!AB24</f>
        <v>0</v>
      </c>
      <c r="AC22" s="187">
        <f>+[1]X1930!AC24</f>
        <v>0</v>
      </c>
      <c r="AD22" s="187">
        <f>+[1]X1930!AD24</f>
        <v>0</v>
      </c>
      <c r="AE22" s="187">
        <f>+[1]X1930!AE24</f>
        <v>0</v>
      </c>
      <c r="AF22" s="187">
        <f>+[1]X1930!AF24</f>
        <v>0</v>
      </c>
      <c r="AG22" s="187">
        <f>+[1]X1930!AG24</f>
        <v>0</v>
      </c>
      <c r="AH22" s="187">
        <f>+[1]X1930!AH24</f>
        <v>0</v>
      </c>
      <c r="AI22" s="187">
        <f>+[1]X1930!AI24</f>
        <v>0</v>
      </c>
      <c r="AJ22" s="187">
        <f>+[1]X1930!AJ24</f>
        <v>0</v>
      </c>
    </row>
    <row r="23" spans="1:36">
      <c r="A23" s="187" t="str">
        <f>+[1]X1930!A25</f>
        <v>ID SHAFT O/S</v>
      </c>
      <c r="B23" s="187">
        <f>+[1]X1930!B25</f>
        <v>3</v>
      </c>
      <c r="C23" s="187">
        <f>+[1]X1930!C25</f>
        <v>0</v>
      </c>
      <c r="D23" s="187">
        <f>+[1]X1930!D25</f>
        <v>0</v>
      </c>
      <c r="E23" s="187">
        <f>+[1]X1930!E25</f>
        <v>0</v>
      </c>
      <c r="F23" s="187">
        <f>+[1]X1930!F25</f>
        <v>0</v>
      </c>
      <c r="G23" s="187">
        <f>+[1]X1930!G25</f>
        <v>0</v>
      </c>
      <c r="H23" s="187">
        <f>+[1]X1930!H25</f>
        <v>0</v>
      </c>
      <c r="I23" s="187">
        <f>+[1]X1930!I25</f>
        <v>0</v>
      </c>
      <c r="J23" s="187">
        <f>+[1]X1930!J25</f>
        <v>0</v>
      </c>
      <c r="K23" s="187">
        <f>+[1]X1930!K25</f>
        <v>0</v>
      </c>
      <c r="L23" s="187">
        <f>+[1]X1930!L25</f>
        <v>0</v>
      </c>
      <c r="M23" s="187">
        <f>+[1]X1930!M25</f>
        <v>0</v>
      </c>
      <c r="N23" s="187">
        <f>+[1]X1930!N25</f>
        <v>0</v>
      </c>
      <c r="O23" s="187">
        <f>+[1]X1930!O25</f>
        <v>0</v>
      </c>
      <c r="P23" s="187">
        <f>+[1]X1930!P25</f>
        <v>0</v>
      </c>
      <c r="Q23" s="187">
        <f>+[1]X1930!Q25</f>
        <v>0</v>
      </c>
      <c r="R23" s="187">
        <f>+[1]X1930!R25</f>
        <v>0</v>
      </c>
      <c r="S23" s="187">
        <f>+[1]X1930!S25</f>
        <v>0</v>
      </c>
      <c r="T23" s="187">
        <f>+[1]X1930!T25</f>
        <v>0</v>
      </c>
      <c r="U23" s="187">
        <f>+[1]X1930!U25</f>
        <v>0</v>
      </c>
      <c r="V23" s="187">
        <f>+[1]X1930!V25</f>
        <v>0</v>
      </c>
      <c r="W23" s="187">
        <f>+[1]X1930!W25</f>
        <v>0</v>
      </c>
      <c r="X23" s="187">
        <f>+[1]X1930!X25</f>
        <v>0</v>
      </c>
      <c r="Y23" s="187">
        <f>+[1]X1930!Y25</f>
        <v>0</v>
      </c>
      <c r="Z23" s="187">
        <f>+[1]X1930!Z25</f>
        <v>0</v>
      </c>
      <c r="AA23" s="187">
        <f>+[1]X1930!AA25</f>
        <v>0</v>
      </c>
      <c r="AB23" s="187">
        <f>+[1]X1930!AB25</f>
        <v>0</v>
      </c>
      <c r="AC23" s="187">
        <f>+[1]X1930!AC25</f>
        <v>0</v>
      </c>
      <c r="AD23" s="187">
        <f>+[1]X1930!AD25</f>
        <v>0</v>
      </c>
      <c r="AE23" s="187">
        <f>+[1]X1930!AE25</f>
        <v>0</v>
      </c>
      <c r="AF23" s="187">
        <f>+[1]X1930!AF25</f>
        <v>0</v>
      </c>
      <c r="AG23" s="187">
        <f>+[1]X1930!AG25</f>
        <v>0</v>
      </c>
      <c r="AH23" s="187">
        <f>+[1]X1930!AH25</f>
        <v>0</v>
      </c>
      <c r="AI23" s="187">
        <f>+[1]X1930!AI25</f>
        <v>0</v>
      </c>
      <c r="AJ23" s="187">
        <f>+[1]X1930!AJ25</f>
        <v>0</v>
      </c>
    </row>
    <row r="24" spans="1:36">
      <c r="A24" s="187" t="str">
        <f>+[1]X1930!A26</f>
        <v>ID SHAFT TAPER</v>
      </c>
      <c r="B24" s="187">
        <f>+[1]X1930!B26</f>
        <v>0</v>
      </c>
      <c r="C24" s="187">
        <f>+[1]X1930!C26</f>
        <v>0</v>
      </c>
      <c r="D24" s="187">
        <f>+[1]X1930!D26</f>
        <v>0</v>
      </c>
      <c r="E24" s="187">
        <f>+[1]X1930!E26</f>
        <v>0</v>
      </c>
      <c r="F24" s="187">
        <f>+[1]X1930!F26</f>
        <v>0</v>
      </c>
      <c r="G24" s="187">
        <f>+[1]X1930!G26</f>
        <v>0</v>
      </c>
      <c r="H24" s="187">
        <f>+[1]X1930!H26</f>
        <v>0</v>
      </c>
      <c r="I24" s="187">
        <f>+[1]X1930!I26</f>
        <v>0</v>
      </c>
      <c r="J24" s="187">
        <f>+[1]X1930!J26</f>
        <v>0</v>
      </c>
      <c r="K24" s="187">
        <f>+[1]X1930!K26</f>
        <v>0</v>
      </c>
      <c r="L24" s="187">
        <f>+[1]X1930!L26</f>
        <v>0</v>
      </c>
      <c r="M24" s="187">
        <f>+[1]X1930!M26</f>
        <v>0</v>
      </c>
      <c r="N24" s="187">
        <f>+[1]X1930!N26</f>
        <v>0</v>
      </c>
      <c r="O24" s="187">
        <f>+[1]X1930!O26</f>
        <v>0</v>
      </c>
      <c r="P24" s="187">
        <f>+[1]X1930!P26</f>
        <v>0</v>
      </c>
      <c r="Q24" s="187">
        <f>+[1]X1930!Q26</f>
        <v>0</v>
      </c>
      <c r="R24" s="187">
        <f>+[1]X1930!R26</f>
        <v>0</v>
      </c>
      <c r="S24" s="187">
        <f>+[1]X1930!S26</f>
        <v>0</v>
      </c>
      <c r="T24" s="187">
        <f>+[1]X1930!T26</f>
        <v>0</v>
      </c>
      <c r="U24" s="187">
        <f>+[1]X1930!U26</f>
        <v>0</v>
      </c>
      <c r="V24" s="187">
        <f>+[1]X1930!V26</f>
        <v>0</v>
      </c>
      <c r="W24" s="187">
        <f>+[1]X1930!W26</f>
        <v>0</v>
      </c>
      <c r="X24" s="187">
        <f>+[1]X1930!X26</f>
        <v>0</v>
      </c>
      <c r="Y24" s="187">
        <f>+[1]X1930!Y26</f>
        <v>0</v>
      </c>
      <c r="Z24" s="187">
        <f>+[1]X1930!Z26</f>
        <v>0</v>
      </c>
      <c r="AA24" s="187">
        <f>+[1]X1930!AA26</f>
        <v>0</v>
      </c>
      <c r="AB24" s="187">
        <f>+[1]X1930!AB26</f>
        <v>0</v>
      </c>
      <c r="AC24" s="187">
        <f>+[1]X1930!AC26</f>
        <v>0</v>
      </c>
      <c r="AD24" s="187">
        <f>+[1]X1930!AD26</f>
        <v>0</v>
      </c>
      <c r="AE24" s="187">
        <f>+[1]X1930!AE26</f>
        <v>0</v>
      </c>
      <c r="AF24" s="187">
        <f>+[1]X1930!AF26</f>
        <v>0</v>
      </c>
      <c r="AG24" s="187">
        <f>+[1]X1930!AG26</f>
        <v>0</v>
      </c>
      <c r="AH24" s="187">
        <f>+[1]X1930!AH26</f>
        <v>0</v>
      </c>
      <c r="AI24" s="187">
        <f>+[1]X1930!AI26</f>
        <v>0</v>
      </c>
      <c r="AJ24" s="187">
        <f>+[1]X1930!AJ26</f>
        <v>0</v>
      </c>
    </row>
    <row r="25" spans="1:36">
      <c r="A25" s="187" t="str">
        <f>+[1]X1930!A27</f>
        <v>ID SHAFT U/S</v>
      </c>
      <c r="B25" s="187">
        <f>+[1]X1930!B27</f>
        <v>2</v>
      </c>
      <c r="C25" s="187">
        <f>+[1]X1930!C27</f>
        <v>0</v>
      </c>
      <c r="D25" s="187">
        <f>+[1]X1930!D27</f>
        <v>0</v>
      </c>
      <c r="E25" s="187">
        <f>+[1]X1930!E27</f>
        <v>0</v>
      </c>
      <c r="F25" s="187">
        <f>+[1]X1930!F27</f>
        <v>0</v>
      </c>
      <c r="G25" s="187">
        <f>+[1]X1930!G27</f>
        <v>0</v>
      </c>
      <c r="H25" s="187">
        <f>+[1]X1930!H27</f>
        <v>0</v>
      </c>
      <c r="I25" s="187">
        <f>+[1]X1930!I27</f>
        <v>0</v>
      </c>
      <c r="J25" s="187">
        <f>+[1]X1930!J27</f>
        <v>0</v>
      </c>
      <c r="K25" s="187">
        <f>+[1]X1930!K27</f>
        <v>0</v>
      </c>
      <c r="L25" s="187">
        <f>+[1]X1930!L27</f>
        <v>0</v>
      </c>
      <c r="M25" s="187">
        <f>+[1]X1930!M27</f>
        <v>0</v>
      </c>
      <c r="N25" s="187">
        <f>+[1]X1930!N27</f>
        <v>0</v>
      </c>
      <c r="O25" s="187">
        <f>+[1]X1930!O27</f>
        <v>0</v>
      </c>
      <c r="P25" s="187">
        <f>+[1]X1930!P27</f>
        <v>0</v>
      </c>
      <c r="Q25" s="187">
        <f>+[1]X1930!Q27</f>
        <v>0</v>
      </c>
      <c r="R25" s="187">
        <f>+[1]X1930!R27</f>
        <v>0</v>
      </c>
      <c r="S25" s="187">
        <f>+[1]X1930!S27</f>
        <v>0</v>
      </c>
      <c r="T25" s="187">
        <f>+[1]X1930!T27</f>
        <v>0</v>
      </c>
      <c r="U25" s="187">
        <f>+[1]X1930!U27</f>
        <v>0</v>
      </c>
      <c r="V25" s="187">
        <f>+[1]X1930!V27</f>
        <v>0</v>
      </c>
      <c r="W25" s="187">
        <f>+[1]X1930!W27</f>
        <v>0</v>
      </c>
      <c r="X25" s="187">
        <f>+[1]X1930!X27</f>
        <v>0</v>
      </c>
      <c r="Y25" s="187">
        <f>+[1]X1930!Y27</f>
        <v>0</v>
      </c>
      <c r="Z25" s="187">
        <f>+[1]X1930!Z27</f>
        <v>0</v>
      </c>
      <c r="AA25" s="187">
        <f>+[1]X1930!AA27</f>
        <v>0</v>
      </c>
      <c r="AB25" s="187">
        <f>+[1]X1930!AB27</f>
        <v>0</v>
      </c>
      <c r="AC25" s="187">
        <f>+[1]X1930!AC27</f>
        <v>0</v>
      </c>
      <c r="AD25" s="187">
        <f>+[1]X1930!AD27</f>
        <v>0</v>
      </c>
      <c r="AE25" s="187">
        <f>+[1]X1930!AE27</f>
        <v>0</v>
      </c>
      <c r="AF25" s="187">
        <f>+[1]X1930!AF27</f>
        <v>0</v>
      </c>
      <c r="AG25" s="187">
        <f>+[1]X1930!AG27</f>
        <v>0</v>
      </c>
      <c r="AH25" s="187">
        <f>+[1]X1930!AH27</f>
        <v>0</v>
      </c>
      <c r="AI25" s="187">
        <f>+[1]X1930!AI27</f>
        <v>0</v>
      </c>
      <c r="AJ25" s="187">
        <f>+[1]X1930!AJ27</f>
        <v>0</v>
      </c>
    </row>
    <row r="26" spans="1:36">
      <c r="A26" s="187" t="str">
        <f>+[1]X1930!A28</f>
        <v>ID/OD NG</v>
      </c>
      <c r="B26" s="187">
        <f>+[1]X1930!B28</f>
        <v>0</v>
      </c>
      <c r="C26" s="187">
        <f>+[1]X1930!C28</f>
        <v>0</v>
      </c>
      <c r="D26" s="187">
        <f>+[1]X1930!D28</f>
        <v>0</v>
      </c>
      <c r="E26" s="187">
        <f>+[1]X1930!E28</f>
        <v>0</v>
      </c>
      <c r="F26" s="187">
        <f>+[1]X1930!F28</f>
        <v>0</v>
      </c>
      <c r="G26" s="187">
        <f>+[1]X1930!G28</f>
        <v>0</v>
      </c>
      <c r="H26" s="187">
        <f>+[1]X1930!H28</f>
        <v>0</v>
      </c>
      <c r="I26" s="187">
        <f>+[1]X1930!I28</f>
        <v>0</v>
      </c>
      <c r="J26" s="187">
        <f>+[1]X1930!J28</f>
        <v>0</v>
      </c>
      <c r="K26" s="187">
        <f>+[1]X1930!K28</f>
        <v>0</v>
      </c>
      <c r="L26" s="187">
        <f>+[1]X1930!L28</f>
        <v>0</v>
      </c>
      <c r="M26" s="187">
        <f>+[1]X1930!M28</f>
        <v>0</v>
      </c>
      <c r="N26" s="187">
        <f>+[1]X1930!N28</f>
        <v>0</v>
      </c>
      <c r="O26" s="187">
        <f>+[1]X1930!O28</f>
        <v>0</v>
      </c>
      <c r="P26" s="187">
        <f>+[1]X1930!P28</f>
        <v>0</v>
      </c>
      <c r="Q26" s="187">
        <f>+[1]X1930!Q28</f>
        <v>0</v>
      </c>
      <c r="R26" s="187">
        <f>+[1]X1930!R28</f>
        <v>0</v>
      </c>
      <c r="S26" s="187">
        <f>+[1]X1930!S28</f>
        <v>0</v>
      </c>
      <c r="T26" s="187">
        <f>+[1]X1930!T28</f>
        <v>0</v>
      </c>
      <c r="U26" s="187">
        <f>+[1]X1930!U28</f>
        <v>0</v>
      </c>
      <c r="V26" s="187">
        <f>+[1]X1930!V28</f>
        <v>0</v>
      </c>
      <c r="W26" s="187">
        <f>+[1]X1930!W28</f>
        <v>0</v>
      </c>
      <c r="X26" s="187">
        <f>+[1]X1930!X28</f>
        <v>0</v>
      </c>
      <c r="Y26" s="187">
        <f>+[1]X1930!Y28</f>
        <v>0</v>
      </c>
      <c r="Z26" s="187">
        <f>+[1]X1930!Z28</f>
        <v>0</v>
      </c>
      <c r="AA26" s="187">
        <f>+[1]X1930!AA28</f>
        <v>0</v>
      </c>
      <c r="AB26" s="187">
        <f>+[1]X1930!AB28</f>
        <v>0</v>
      </c>
      <c r="AC26" s="187">
        <f>+[1]X1930!AC28</f>
        <v>0</v>
      </c>
      <c r="AD26" s="187">
        <f>+[1]X1930!AD28</f>
        <v>0</v>
      </c>
      <c r="AE26" s="187">
        <f>+[1]X1930!AE28</f>
        <v>0</v>
      </c>
      <c r="AF26" s="187">
        <f>+[1]X1930!AF28</f>
        <v>0</v>
      </c>
      <c r="AG26" s="187">
        <f>+[1]X1930!AG28</f>
        <v>0</v>
      </c>
      <c r="AH26" s="187">
        <f>+[1]X1930!AH28</f>
        <v>0</v>
      </c>
      <c r="AI26" s="187">
        <f>+[1]X1930!AI28</f>
        <v>0</v>
      </c>
      <c r="AJ26" s="187">
        <f>+[1]X1930!AJ28</f>
        <v>0</v>
      </c>
    </row>
    <row r="27" spans="1:36">
      <c r="A27" s="187" t="str">
        <f>+[1]X1930!A29</f>
        <v>LG NG</v>
      </c>
      <c r="B27" s="187">
        <f>+[1]X1930!B29</f>
        <v>0</v>
      </c>
      <c r="C27" s="187">
        <f>+[1]X1930!C29</f>
        <v>0</v>
      </c>
      <c r="D27" s="187">
        <f>+[1]X1930!D29</f>
        <v>0</v>
      </c>
      <c r="E27" s="187">
        <f>+[1]X1930!E29</f>
        <v>0</v>
      </c>
      <c r="F27" s="187">
        <f>+[1]X1930!F29</f>
        <v>0</v>
      </c>
      <c r="G27" s="187">
        <f>+[1]X1930!G29</f>
        <v>0</v>
      </c>
      <c r="H27" s="187">
        <f>+[1]X1930!H29</f>
        <v>0</v>
      </c>
      <c r="I27" s="187">
        <f>+[1]X1930!I29</f>
        <v>0</v>
      </c>
      <c r="J27" s="187">
        <f>+[1]X1930!J29</f>
        <v>0</v>
      </c>
      <c r="K27" s="187">
        <f>+[1]X1930!K29</f>
        <v>0</v>
      </c>
      <c r="L27" s="187">
        <f>+[1]X1930!L29</f>
        <v>0</v>
      </c>
      <c r="M27" s="187">
        <f>+[1]X1930!M29</f>
        <v>0</v>
      </c>
      <c r="N27" s="187">
        <f>+[1]X1930!N29</f>
        <v>0</v>
      </c>
      <c r="O27" s="187">
        <f>+[1]X1930!O29</f>
        <v>0</v>
      </c>
      <c r="P27" s="187">
        <f>+[1]X1930!P29</f>
        <v>0</v>
      </c>
      <c r="Q27" s="187">
        <f>+[1]X1930!Q29</f>
        <v>0</v>
      </c>
      <c r="R27" s="187">
        <f>+[1]X1930!R29</f>
        <v>0</v>
      </c>
      <c r="S27" s="187">
        <f>+[1]X1930!S29</f>
        <v>0</v>
      </c>
      <c r="T27" s="187">
        <f>+[1]X1930!T29</f>
        <v>0</v>
      </c>
      <c r="U27" s="187">
        <f>+[1]X1930!U29</f>
        <v>0</v>
      </c>
      <c r="V27" s="187">
        <f>+[1]X1930!V29</f>
        <v>0</v>
      </c>
      <c r="W27" s="187">
        <f>+[1]X1930!W29</f>
        <v>0</v>
      </c>
      <c r="X27" s="187">
        <f>+[1]X1930!X29</f>
        <v>0</v>
      </c>
      <c r="Y27" s="187">
        <f>+[1]X1930!Y29</f>
        <v>0</v>
      </c>
      <c r="Z27" s="187">
        <f>+[1]X1930!Z29</f>
        <v>0</v>
      </c>
      <c r="AA27" s="187">
        <f>+[1]X1930!AA29</f>
        <v>0</v>
      </c>
      <c r="AB27" s="187">
        <f>+[1]X1930!AB29</f>
        <v>0</v>
      </c>
      <c r="AC27" s="187">
        <f>+[1]X1930!AC29</f>
        <v>0</v>
      </c>
      <c r="AD27" s="187">
        <f>+[1]X1930!AD29</f>
        <v>0</v>
      </c>
      <c r="AE27" s="187">
        <f>+[1]X1930!AE29</f>
        <v>0</v>
      </c>
      <c r="AF27" s="187">
        <f>+[1]X1930!AF29</f>
        <v>0</v>
      </c>
      <c r="AG27" s="187">
        <f>+[1]X1930!AG29</f>
        <v>0</v>
      </c>
      <c r="AH27" s="187">
        <f>+[1]X1930!AH29</f>
        <v>0</v>
      </c>
      <c r="AI27" s="187">
        <f>+[1]X1930!AI29</f>
        <v>0</v>
      </c>
      <c r="AJ27" s="187">
        <f>+[1]X1930!AJ29</f>
        <v>0</v>
      </c>
    </row>
    <row r="28" spans="1:36">
      <c r="A28" s="187" t="str">
        <f>+[1]X1930!A30</f>
        <v>OD DISK O/S</v>
      </c>
      <c r="B28" s="187">
        <f>+[1]X1930!B30</f>
        <v>0</v>
      </c>
      <c r="C28" s="187">
        <f>+[1]X1930!C30</f>
        <v>0</v>
      </c>
      <c r="D28" s="187">
        <f>+[1]X1930!D30</f>
        <v>0</v>
      </c>
      <c r="E28" s="187">
        <f>+[1]X1930!E30</f>
        <v>0</v>
      </c>
      <c r="F28" s="187">
        <f>+[1]X1930!F30</f>
        <v>0</v>
      </c>
      <c r="G28" s="187">
        <f>+[1]X1930!G30</f>
        <v>0</v>
      </c>
      <c r="H28" s="187">
        <f>+[1]X1930!H30</f>
        <v>0</v>
      </c>
      <c r="I28" s="187">
        <f>+[1]X1930!I30</f>
        <v>0</v>
      </c>
      <c r="J28" s="187">
        <f>+[1]X1930!J30</f>
        <v>0</v>
      </c>
      <c r="K28" s="187">
        <f>+[1]X1930!K30</f>
        <v>0</v>
      </c>
      <c r="L28" s="187">
        <f>+[1]X1930!L30</f>
        <v>0</v>
      </c>
      <c r="M28" s="187">
        <f>+[1]X1930!M30</f>
        <v>0</v>
      </c>
      <c r="N28" s="187">
        <f>+[1]X1930!N30</f>
        <v>0</v>
      </c>
      <c r="O28" s="187">
        <f>+[1]X1930!O30</f>
        <v>0</v>
      </c>
      <c r="P28" s="187">
        <f>+[1]X1930!P30</f>
        <v>0</v>
      </c>
      <c r="Q28" s="187">
        <f>+[1]X1930!Q30</f>
        <v>0</v>
      </c>
      <c r="R28" s="187">
        <f>+[1]X1930!R30</f>
        <v>0</v>
      </c>
      <c r="S28" s="187">
        <f>+[1]X1930!S30</f>
        <v>0</v>
      </c>
      <c r="T28" s="187">
        <f>+[1]X1930!T30</f>
        <v>0</v>
      </c>
      <c r="U28" s="187">
        <f>+[1]X1930!U30</f>
        <v>0</v>
      </c>
      <c r="V28" s="187">
        <f>+[1]X1930!V30</f>
        <v>0</v>
      </c>
      <c r="W28" s="187">
        <f>+[1]X1930!W30</f>
        <v>0</v>
      </c>
      <c r="X28" s="187">
        <f>+[1]X1930!X30</f>
        <v>0</v>
      </c>
      <c r="Y28" s="187">
        <f>+[1]X1930!Y30</f>
        <v>0</v>
      </c>
      <c r="Z28" s="187">
        <f>+[1]X1930!Z30</f>
        <v>0</v>
      </c>
      <c r="AA28" s="187">
        <f>+[1]X1930!AA30</f>
        <v>0</v>
      </c>
      <c r="AB28" s="187">
        <f>+[1]X1930!AB30</f>
        <v>0</v>
      </c>
      <c r="AC28" s="187">
        <f>+[1]X1930!AC30</f>
        <v>0</v>
      </c>
      <c r="AD28" s="187">
        <f>+[1]X1930!AD30</f>
        <v>0</v>
      </c>
      <c r="AE28" s="187">
        <f>+[1]X1930!AE30</f>
        <v>0</v>
      </c>
      <c r="AF28" s="187">
        <f>+[1]X1930!AF30</f>
        <v>0</v>
      </c>
      <c r="AG28" s="187">
        <f>+[1]X1930!AG30</f>
        <v>0</v>
      </c>
      <c r="AH28" s="187">
        <f>+[1]X1930!AH30</f>
        <v>0</v>
      </c>
      <c r="AI28" s="187">
        <f>+[1]X1930!AI30</f>
        <v>0</v>
      </c>
      <c r="AJ28" s="187">
        <f>+[1]X1930!AJ30</f>
        <v>0</v>
      </c>
    </row>
    <row r="29" spans="1:36">
      <c r="A29" s="187" t="str">
        <f>+[1]X1930!A31</f>
        <v>OD DISK U/S</v>
      </c>
      <c r="B29" s="187">
        <f>+[1]X1930!B31</f>
        <v>0</v>
      </c>
      <c r="C29" s="187">
        <f>+[1]X1930!C31</f>
        <v>0</v>
      </c>
      <c r="D29" s="187">
        <f>+[1]X1930!D31</f>
        <v>0</v>
      </c>
      <c r="E29" s="187">
        <f>+[1]X1930!E31</f>
        <v>0</v>
      </c>
      <c r="F29" s="187">
        <f>+[1]X1930!F31</f>
        <v>0</v>
      </c>
      <c r="G29" s="187">
        <f>+[1]X1930!G31</f>
        <v>0</v>
      </c>
      <c r="H29" s="187">
        <f>+[1]X1930!H31</f>
        <v>0</v>
      </c>
      <c r="I29" s="187">
        <f>+[1]X1930!I31</f>
        <v>0</v>
      </c>
      <c r="J29" s="187">
        <f>+[1]X1930!J31</f>
        <v>0</v>
      </c>
      <c r="K29" s="187">
        <f>+[1]X1930!K31</f>
        <v>0</v>
      </c>
      <c r="L29" s="187">
        <f>+[1]X1930!L31</f>
        <v>0</v>
      </c>
      <c r="M29" s="187">
        <f>+[1]X1930!M31</f>
        <v>0</v>
      </c>
      <c r="N29" s="187">
        <f>+[1]X1930!N31</f>
        <v>0</v>
      </c>
      <c r="O29" s="187">
        <f>+[1]X1930!O31</f>
        <v>0</v>
      </c>
      <c r="P29" s="187">
        <f>+[1]X1930!P31</f>
        <v>0</v>
      </c>
      <c r="Q29" s="187">
        <f>+[1]X1930!Q31</f>
        <v>0</v>
      </c>
      <c r="R29" s="187">
        <f>+[1]X1930!R31</f>
        <v>0</v>
      </c>
      <c r="S29" s="187">
        <f>+[1]X1930!S31</f>
        <v>0</v>
      </c>
      <c r="T29" s="187">
        <f>+[1]X1930!T31</f>
        <v>0</v>
      </c>
      <c r="U29" s="187">
        <f>+[1]X1930!U31</f>
        <v>0</v>
      </c>
      <c r="V29" s="187">
        <f>+[1]X1930!V31</f>
        <v>0</v>
      </c>
      <c r="W29" s="187">
        <f>+[1]X1930!W31</f>
        <v>0</v>
      </c>
      <c r="X29" s="187">
        <f>+[1]X1930!X31</f>
        <v>0</v>
      </c>
      <c r="Y29" s="187">
        <f>+[1]X1930!Y31</f>
        <v>0</v>
      </c>
      <c r="Z29" s="187">
        <f>+[1]X1930!Z31</f>
        <v>0</v>
      </c>
      <c r="AA29" s="187">
        <f>+[1]X1930!AA31</f>
        <v>0</v>
      </c>
      <c r="AB29" s="187">
        <f>+[1]X1930!AB31</f>
        <v>0</v>
      </c>
      <c r="AC29" s="187">
        <f>+[1]X1930!AC31</f>
        <v>0</v>
      </c>
      <c r="AD29" s="187">
        <f>+[1]X1930!AD31</f>
        <v>0</v>
      </c>
      <c r="AE29" s="187">
        <f>+[1]X1930!AE31</f>
        <v>0</v>
      </c>
      <c r="AF29" s="187">
        <f>+[1]X1930!AF31</f>
        <v>0</v>
      </c>
      <c r="AG29" s="187">
        <f>+[1]X1930!AG31</f>
        <v>0</v>
      </c>
      <c r="AH29" s="187">
        <f>+[1]X1930!AH31</f>
        <v>0</v>
      </c>
      <c r="AI29" s="187">
        <f>+[1]X1930!AI31</f>
        <v>0</v>
      </c>
      <c r="AJ29" s="187">
        <f>+[1]X1930!AJ31</f>
        <v>0</v>
      </c>
    </row>
    <row r="30" spans="1:36">
      <c r="A30" s="187" t="str">
        <f>+[1]X1930!A32</f>
        <v>OTHER</v>
      </c>
      <c r="B30" s="187">
        <f>+[1]X1930!B32</f>
        <v>2</v>
      </c>
      <c r="C30" s="187">
        <f>+[1]X1930!C32</f>
        <v>0</v>
      </c>
      <c r="D30" s="187">
        <f>+[1]X1930!D32</f>
        <v>0</v>
      </c>
      <c r="E30" s="187">
        <f>+[1]X1930!E32</f>
        <v>0</v>
      </c>
      <c r="F30" s="187">
        <f>+[1]X1930!F32</f>
        <v>0</v>
      </c>
      <c r="G30" s="187">
        <f>+[1]X1930!G32</f>
        <v>0</v>
      </c>
      <c r="H30" s="187">
        <f>+[1]X1930!H32</f>
        <v>0</v>
      </c>
      <c r="I30" s="187">
        <f>+[1]X1930!I32</f>
        <v>0</v>
      </c>
      <c r="J30" s="187">
        <f>+[1]X1930!J32</f>
        <v>0</v>
      </c>
      <c r="K30" s="187">
        <f>+[1]X1930!K32</f>
        <v>0</v>
      </c>
      <c r="L30" s="187">
        <f>+[1]X1930!L32</f>
        <v>0</v>
      </c>
      <c r="M30" s="187">
        <f>+[1]X1930!M32</f>
        <v>0</v>
      </c>
      <c r="N30" s="187">
        <f>+[1]X1930!N32</f>
        <v>0</v>
      </c>
      <c r="O30" s="187">
        <f>+[1]X1930!O32</f>
        <v>0</v>
      </c>
      <c r="P30" s="187">
        <f>+[1]X1930!P32</f>
        <v>0</v>
      </c>
      <c r="Q30" s="187">
        <f>+[1]X1930!Q32</f>
        <v>0</v>
      </c>
      <c r="R30" s="187">
        <f>+[1]X1930!R32</f>
        <v>0</v>
      </c>
      <c r="S30" s="187">
        <f>+[1]X1930!S32</f>
        <v>0</v>
      </c>
      <c r="T30" s="187">
        <f>+[1]X1930!T32</f>
        <v>0</v>
      </c>
      <c r="U30" s="187">
        <f>+[1]X1930!U32</f>
        <v>0</v>
      </c>
      <c r="V30" s="187">
        <f>+[1]X1930!V32</f>
        <v>0</v>
      </c>
      <c r="W30" s="187">
        <f>+[1]X1930!W32</f>
        <v>0</v>
      </c>
      <c r="X30" s="187">
        <f>+[1]X1930!X32</f>
        <v>0</v>
      </c>
      <c r="Y30" s="187">
        <f>+[1]X1930!Y32</f>
        <v>0</v>
      </c>
      <c r="Z30" s="187">
        <f>+[1]X1930!Z32</f>
        <v>0</v>
      </c>
      <c r="AA30" s="187">
        <f>+[1]X1930!AA32</f>
        <v>0</v>
      </c>
      <c r="AB30" s="187">
        <f>+[1]X1930!AB32</f>
        <v>0</v>
      </c>
      <c r="AC30" s="187">
        <f>+[1]X1930!AC32</f>
        <v>0</v>
      </c>
      <c r="AD30" s="187">
        <f>+[1]X1930!AD32</f>
        <v>0</v>
      </c>
      <c r="AE30" s="187">
        <f>+[1]X1930!AE32</f>
        <v>0</v>
      </c>
      <c r="AF30" s="187">
        <f>+[1]X1930!AF32</f>
        <v>0</v>
      </c>
      <c r="AG30" s="187">
        <f>+[1]X1930!AG32</f>
        <v>0</v>
      </c>
      <c r="AH30" s="187">
        <f>+[1]X1930!AH32</f>
        <v>0</v>
      </c>
      <c r="AI30" s="187">
        <f>+[1]X1930!AI32</f>
        <v>0</v>
      </c>
      <c r="AJ30" s="187">
        <f>+[1]X1930!AJ32</f>
        <v>0</v>
      </c>
    </row>
    <row r="31" spans="1:36">
      <c r="A31" s="187" t="str">
        <f>+[1]X1930!A33</f>
        <v>OTHER DIMENSION NG</v>
      </c>
      <c r="B31" s="187">
        <f>+[1]X1930!B33</f>
        <v>0</v>
      </c>
      <c r="C31" s="187">
        <f>+[1]X1930!C33</f>
        <v>0</v>
      </c>
      <c r="D31" s="187">
        <f>+[1]X1930!D33</f>
        <v>0</v>
      </c>
      <c r="E31" s="187">
        <f>+[1]X1930!E33</f>
        <v>0</v>
      </c>
      <c r="F31" s="187">
        <f>+[1]X1930!F33</f>
        <v>0</v>
      </c>
      <c r="G31" s="187">
        <f>+[1]X1930!G33</f>
        <v>0</v>
      </c>
      <c r="H31" s="187">
        <f>+[1]X1930!H33</f>
        <v>0</v>
      </c>
      <c r="I31" s="187">
        <f>+[1]X1930!I33</f>
        <v>0</v>
      </c>
      <c r="J31" s="187">
        <f>+[1]X1930!J33</f>
        <v>0</v>
      </c>
      <c r="K31" s="187">
        <f>+[1]X1930!K33</f>
        <v>0</v>
      </c>
      <c r="L31" s="187">
        <f>+[1]X1930!L33</f>
        <v>0</v>
      </c>
      <c r="M31" s="187">
        <f>+[1]X1930!M33</f>
        <v>0</v>
      </c>
      <c r="N31" s="187">
        <f>+[1]X1930!N33</f>
        <v>0</v>
      </c>
      <c r="O31" s="187">
        <f>+[1]X1930!O33</f>
        <v>0</v>
      </c>
      <c r="P31" s="187">
        <f>+[1]X1930!P33</f>
        <v>0</v>
      </c>
      <c r="Q31" s="187">
        <f>+[1]X1930!Q33</f>
        <v>0</v>
      </c>
      <c r="R31" s="187">
        <f>+[1]X1930!R33</f>
        <v>0</v>
      </c>
      <c r="S31" s="187">
        <f>+[1]X1930!S33</f>
        <v>0</v>
      </c>
      <c r="T31" s="187">
        <f>+[1]X1930!T33</f>
        <v>0</v>
      </c>
      <c r="U31" s="187">
        <f>+[1]X1930!U33</f>
        <v>0</v>
      </c>
      <c r="V31" s="187">
        <f>+[1]X1930!V33</f>
        <v>0</v>
      </c>
      <c r="W31" s="187">
        <f>+[1]X1930!W33</f>
        <v>0</v>
      </c>
      <c r="X31" s="187">
        <f>+[1]X1930!X33</f>
        <v>0</v>
      </c>
      <c r="Y31" s="187">
        <f>+[1]X1930!Y33</f>
        <v>0</v>
      </c>
      <c r="Z31" s="187">
        <f>+[1]X1930!Z33</f>
        <v>0</v>
      </c>
      <c r="AA31" s="187">
        <f>+[1]X1930!AA33</f>
        <v>0</v>
      </c>
      <c r="AB31" s="187">
        <f>+[1]X1930!AB33</f>
        <v>0</v>
      </c>
      <c r="AC31" s="187">
        <f>+[1]X1930!AC33</f>
        <v>0</v>
      </c>
      <c r="AD31" s="187">
        <f>+[1]X1930!AD33</f>
        <v>0</v>
      </c>
      <c r="AE31" s="187">
        <f>+[1]X1930!AE33</f>
        <v>0</v>
      </c>
      <c r="AF31" s="187">
        <f>+[1]X1930!AF33</f>
        <v>0</v>
      </c>
      <c r="AG31" s="187">
        <f>+[1]X1930!AG33</f>
        <v>0</v>
      </c>
      <c r="AH31" s="187">
        <f>+[1]X1930!AH33</f>
        <v>0</v>
      </c>
      <c r="AI31" s="187">
        <f>+[1]X1930!AI33</f>
        <v>0</v>
      </c>
      <c r="AJ31" s="187">
        <f>+[1]X1930!AJ33</f>
        <v>0</v>
      </c>
    </row>
    <row r="32" spans="1:36">
      <c r="A32" s="187" t="str">
        <f>+[1]X1930!A34</f>
        <v>OTHER QC/PROD CHECKING</v>
      </c>
      <c r="B32" s="187">
        <f>+[1]X1930!B34</f>
        <v>127</v>
      </c>
      <c r="C32" s="187">
        <f>+[1]X1930!C34</f>
        <v>0</v>
      </c>
      <c r="D32" s="187">
        <f>+[1]X1930!D34</f>
        <v>0</v>
      </c>
      <c r="E32" s="187">
        <f>+[1]X1930!E34</f>
        <v>0</v>
      </c>
      <c r="F32" s="187">
        <f>+[1]X1930!F34</f>
        <v>0</v>
      </c>
      <c r="G32" s="187">
        <f>+[1]X1930!G34</f>
        <v>0</v>
      </c>
      <c r="H32" s="187">
        <f>+[1]X1930!H34</f>
        <v>0</v>
      </c>
      <c r="I32" s="187">
        <f>+[1]X1930!I34</f>
        <v>0</v>
      </c>
      <c r="J32" s="187">
        <f>+[1]X1930!J34</f>
        <v>0</v>
      </c>
      <c r="K32" s="187">
        <f>+[1]X1930!K34</f>
        <v>0</v>
      </c>
      <c r="L32" s="187">
        <f>+[1]X1930!L34</f>
        <v>0</v>
      </c>
      <c r="M32" s="187">
        <f>+[1]X1930!M34</f>
        <v>0</v>
      </c>
      <c r="N32" s="187">
        <f>+[1]X1930!N34</f>
        <v>0</v>
      </c>
      <c r="O32" s="187">
        <f>+[1]X1930!O34</f>
        <v>0</v>
      </c>
      <c r="P32" s="187">
        <f>+[1]X1930!P34</f>
        <v>0</v>
      </c>
      <c r="Q32" s="187">
        <f>+[1]X1930!Q34</f>
        <v>0</v>
      </c>
      <c r="R32" s="187">
        <f>+[1]X1930!R34</f>
        <v>0</v>
      </c>
      <c r="S32" s="187">
        <f>+[1]X1930!S34</f>
        <v>0</v>
      </c>
      <c r="T32" s="187">
        <f>+[1]X1930!T34</f>
        <v>0</v>
      </c>
      <c r="U32" s="187">
        <f>+[1]X1930!U34</f>
        <v>0</v>
      </c>
      <c r="V32" s="187">
        <f>+[1]X1930!V34</f>
        <v>0</v>
      </c>
      <c r="W32" s="187">
        <f>+[1]X1930!W34</f>
        <v>0</v>
      </c>
      <c r="X32" s="187">
        <f>+[1]X1930!X34</f>
        <v>0</v>
      </c>
      <c r="Y32" s="187">
        <f>+[1]X1930!Y34</f>
        <v>0</v>
      </c>
      <c r="Z32" s="187">
        <f>+[1]X1930!Z34</f>
        <v>0</v>
      </c>
      <c r="AA32" s="187">
        <f>+[1]X1930!AA34</f>
        <v>0</v>
      </c>
      <c r="AB32" s="187">
        <f>+[1]X1930!AB34</f>
        <v>0</v>
      </c>
      <c r="AC32" s="187">
        <f>+[1]X1930!AC34</f>
        <v>0</v>
      </c>
      <c r="AD32" s="187">
        <f>+[1]X1930!AD34</f>
        <v>0</v>
      </c>
      <c r="AE32" s="187">
        <f>+[1]X1930!AE34</f>
        <v>0</v>
      </c>
      <c r="AF32" s="187">
        <f>+[1]X1930!AF34</f>
        <v>0</v>
      </c>
      <c r="AG32" s="187">
        <f>+[1]X1930!AG34</f>
        <v>0</v>
      </c>
      <c r="AH32" s="187">
        <f>+[1]X1930!AH34</f>
        <v>0</v>
      </c>
      <c r="AI32" s="187">
        <f>+[1]X1930!AI34</f>
        <v>0</v>
      </c>
      <c r="AJ32" s="187">
        <f>+[1]X1930!AJ34</f>
        <v>0</v>
      </c>
    </row>
    <row r="33" spans="1:36">
      <c r="A33" s="187" t="str">
        <f>+[1]X1930!A35</f>
        <v>OTHER VISUAL NG</v>
      </c>
      <c r="B33" s="187">
        <f>+[1]X1930!B35</f>
        <v>0</v>
      </c>
      <c r="C33" s="187">
        <f>+[1]X1930!C35</f>
        <v>0</v>
      </c>
      <c r="D33" s="187">
        <f>+[1]X1930!D35</f>
        <v>0</v>
      </c>
      <c r="E33" s="187">
        <f>+[1]X1930!E35</f>
        <v>0</v>
      </c>
      <c r="F33" s="187">
        <f>+[1]X1930!F35</f>
        <v>0</v>
      </c>
      <c r="G33" s="187">
        <f>+[1]X1930!G35</f>
        <v>0</v>
      </c>
      <c r="H33" s="187">
        <f>+[1]X1930!H35</f>
        <v>0</v>
      </c>
      <c r="I33" s="187">
        <f>+[1]X1930!I35</f>
        <v>0</v>
      </c>
      <c r="J33" s="187">
        <f>+[1]X1930!J35</f>
        <v>0</v>
      </c>
      <c r="K33" s="187">
        <f>+[1]X1930!K35</f>
        <v>0</v>
      </c>
      <c r="L33" s="187">
        <f>+[1]X1930!L35</f>
        <v>0</v>
      </c>
      <c r="M33" s="187">
        <f>+[1]X1930!M35</f>
        <v>0</v>
      </c>
      <c r="N33" s="187">
        <f>+[1]X1930!N35</f>
        <v>0</v>
      </c>
      <c r="O33" s="187">
        <f>+[1]X1930!O35</f>
        <v>0</v>
      </c>
      <c r="P33" s="187">
        <f>+[1]X1930!P35</f>
        <v>0</v>
      </c>
      <c r="Q33" s="187">
        <f>+[1]X1930!Q35</f>
        <v>0</v>
      </c>
      <c r="R33" s="187">
        <f>+[1]X1930!R35</f>
        <v>0</v>
      </c>
      <c r="S33" s="187">
        <f>+[1]X1930!S35</f>
        <v>0</v>
      </c>
      <c r="T33" s="187">
        <f>+[1]X1930!T35</f>
        <v>0</v>
      </c>
      <c r="U33" s="187">
        <f>+[1]X1930!U35</f>
        <v>0</v>
      </c>
      <c r="V33" s="187">
        <f>+[1]X1930!V35</f>
        <v>0</v>
      </c>
      <c r="W33" s="187">
        <f>+[1]X1930!W35</f>
        <v>0</v>
      </c>
      <c r="X33" s="187">
        <f>+[1]X1930!X35</f>
        <v>0</v>
      </c>
      <c r="Y33" s="187">
        <f>+[1]X1930!Y35</f>
        <v>0</v>
      </c>
      <c r="Z33" s="187">
        <f>+[1]X1930!Z35</f>
        <v>0</v>
      </c>
      <c r="AA33" s="187">
        <f>+[1]X1930!AA35</f>
        <v>0</v>
      </c>
      <c r="AB33" s="187">
        <f>+[1]X1930!AB35</f>
        <v>0</v>
      </c>
      <c r="AC33" s="187">
        <f>+[1]X1930!AC35</f>
        <v>0</v>
      </c>
      <c r="AD33" s="187">
        <f>+[1]X1930!AD35</f>
        <v>0</v>
      </c>
      <c r="AE33" s="187">
        <f>+[1]X1930!AE35</f>
        <v>0</v>
      </c>
      <c r="AF33" s="187">
        <f>+[1]X1930!AF35</f>
        <v>0</v>
      </c>
      <c r="AG33" s="187">
        <f>+[1]X1930!AG35</f>
        <v>0</v>
      </c>
      <c r="AH33" s="187">
        <f>+[1]X1930!AH35</f>
        <v>0</v>
      </c>
      <c r="AI33" s="187">
        <f>+[1]X1930!AI35</f>
        <v>0</v>
      </c>
      <c r="AJ33" s="187">
        <f>+[1]X1930!AJ35</f>
        <v>0</v>
      </c>
    </row>
    <row r="34" spans="1:36">
      <c r="A34" s="187" t="str">
        <f>+[1]X1930!A36</f>
        <v>PARALLEL</v>
      </c>
      <c r="B34" s="187">
        <f>+[1]X1930!B36</f>
        <v>0</v>
      </c>
      <c r="C34" s="187">
        <f>+[1]X1930!C36</f>
        <v>0</v>
      </c>
      <c r="D34" s="187">
        <f>+[1]X1930!D36</f>
        <v>0</v>
      </c>
      <c r="E34" s="187">
        <f>+[1]X1930!E36</f>
        <v>0</v>
      </c>
      <c r="F34" s="187">
        <f>+[1]X1930!F36</f>
        <v>0</v>
      </c>
      <c r="G34" s="187">
        <f>+[1]X1930!G36</f>
        <v>0</v>
      </c>
      <c r="H34" s="187">
        <f>+[1]X1930!H36</f>
        <v>0</v>
      </c>
      <c r="I34" s="187">
        <f>+[1]X1930!I36</f>
        <v>0</v>
      </c>
      <c r="J34" s="187">
        <f>+[1]X1930!J36</f>
        <v>0</v>
      </c>
      <c r="K34" s="187">
        <f>+[1]X1930!K36</f>
        <v>0</v>
      </c>
      <c r="L34" s="187">
        <f>+[1]X1930!L36</f>
        <v>0</v>
      </c>
      <c r="M34" s="187">
        <f>+[1]X1930!M36</f>
        <v>0</v>
      </c>
      <c r="N34" s="187">
        <f>+[1]X1930!N36</f>
        <v>0</v>
      </c>
      <c r="O34" s="187">
        <f>+[1]X1930!O36</f>
        <v>0</v>
      </c>
      <c r="P34" s="187">
        <f>+[1]X1930!P36</f>
        <v>0</v>
      </c>
      <c r="Q34" s="187">
        <f>+[1]X1930!Q36</f>
        <v>0</v>
      </c>
      <c r="R34" s="187">
        <f>+[1]X1930!R36</f>
        <v>0</v>
      </c>
      <c r="S34" s="187">
        <f>+[1]X1930!S36</f>
        <v>0</v>
      </c>
      <c r="T34" s="187">
        <f>+[1]X1930!T36</f>
        <v>0</v>
      </c>
      <c r="U34" s="187">
        <f>+[1]X1930!U36</f>
        <v>0</v>
      </c>
      <c r="V34" s="187">
        <f>+[1]X1930!V36</f>
        <v>0</v>
      </c>
      <c r="W34" s="187">
        <f>+[1]X1930!W36</f>
        <v>0</v>
      </c>
      <c r="X34" s="187">
        <f>+[1]X1930!X36</f>
        <v>0</v>
      </c>
      <c r="Y34" s="187">
        <f>+[1]X1930!Y36</f>
        <v>0</v>
      </c>
      <c r="Z34" s="187">
        <f>+[1]X1930!Z36</f>
        <v>0</v>
      </c>
      <c r="AA34" s="187">
        <f>+[1]X1930!AA36</f>
        <v>0</v>
      </c>
      <c r="AB34" s="187">
        <f>+[1]X1930!AB36</f>
        <v>0</v>
      </c>
      <c r="AC34" s="187">
        <f>+[1]X1930!AC36</f>
        <v>0</v>
      </c>
      <c r="AD34" s="187">
        <f>+[1]X1930!AD36</f>
        <v>0</v>
      </c>
      <c r="AE34" s="187">
        <f>+[1]X1930!AE36</f>
        <v>0</v>
      </c>
      <c r="AF34" s="187">
        <f>+[1]X1930!AF36</f>
        <v>0</v>
      </c>
      <c r="AG34" s="187">
        <f>+[1]X1930!AG36</f>
        <v>0</v>
      </c>
      <c r="AH34" s="187">
        <f>+[1]X1930!AH36</f>
        <v>0</v>
      </c>
      <c r="AI34" s="187">
        <f>+[1]X1930!AI36</f>
        <v>0</v>
      </c>
      <c r="AJ34" s="187">
        <f>+[1]X1930!AJ36</f>
        <v>0</v>
      </c>
    </row>
    <row r="35" spans="1:36">
      <c r="A35" s="187" t="str">
        <f>+[1]X1930!A37</f>
        <v>RUNOUT</v>
      </c>
      <c r="B35" s="187">
        <f>+[1]X1930!B37</f>
        <v>0</v>
      </c>
      <c r="C35" s="187">
        <f>+[1]X1930!C37</f>
        <v>0</v>
      </c>
      <c r="D35" s="187">
        <f>+[1]X1930!D37</f>
        <v>0</v>
      </c>
      <c r="E35" s="187">
        <f>+[1]X1930!E37</f>
        <v>0</v>
      </c>
      <c r="F35" s="187">
        <f>+[1]X1930!F37</f>
        <v>0</v>
      </c>
      <c r="G35" s="187">
        <f>+[1]X1930!G37</f>
        <v>0</v>
      </c>
      <c r="H35" s="187">
        <f>+[1]X1930!H37</f>
        <v>0</v>
      </c>
      <c r="I35" s="187">
        <f>+[1]X1930!I37</f>
        <v>0</v>
      </c>
      <c r="J35" s="187">
        <f>+[1]X1930!J37</f>
        <v>0</v>
      </c>
      <c r="K35" s="187">
        <f>+[1]X1930!K37</f>
        <v>0</v>
      </c>
      <c r="L35" s="187">
        <f>+[1]X1930!L37</f>
        <v>0</v>
      </c>
      <c r="M35" s="187">
        <f>+[1]X1930!M37</f>
        <v>0</v>
      </c>
      <c r="N35" s="187">
        <f>+[1]X1930!N37</f>
        <v>0</v>
      </c>
      <c r="O35" s="187">
        <f>+[1]X1930!O37</f>
        <v>0</v>
      </c>
      <c r="P35" s="187">
        <f>+[1]X1930!P37</f>
        <v>0</v>
      </c>
      <c r="Q35" s="187">
        <f>+[1]X1930!Q37</f>
        <v>0</v>
      </c>
      <c r="R35" s="187">
        <f>+[1]X1930!R37</f>
        <v>0</v>
      </c>
      <c r="S35" s="187">
        <f>+[1]X1930!S37</f>
        <v>0</v>
      </c>
      <c r="T35" s="187">
        <f>+[1]X1930!T37</f>
        <v>0</v>
      </c>
      <c r="U35" s="187">
        <f>+[1]X1930!U37</f>
        <v>0</v>
      </c>
      <c r="V35" s="187">
        <f>+[1]X1930!V37</f>
        <v>0</v>
      </c>
      <c r="W35" s="187">
        <f>+[1]X1930!W37</f>
        <v>0</v>
      </c>
      <c r="X35" s="187">
        <f>+[1]X1930!X37</f>
        <v>0</v>
      </c>
      <c r="Y35" s="187">
        <f>+[1]X1930!Y37</f>
        <v>0</v>
      </c>
      <c r="Z35" s="187">
        <f>+[1]X1930!Z37</f>
        <v>0</v>
      </c>
      <c r="AA35" s="187">
        <f>+[1]X1930!AA37</f>
        <v>0</v>
      </c>
      <c r="AB35" s="187">
        <f>+[1]X1930!AB37</f>
        <v>0</v>
      </c>
      <c r="AC35" s="187">
        <f>+[1]X1930!AC37</f>
        <v>0</v>
      </c>
      <c r="AD35" s="187">
        <f>+[1]X1930!AD37</f>
        <v>0</v>
      </c>
      <c r="AE35" s="187">
        <f>+[1]X1930!AE37</f>
        <v>0</v>
      </c>
      <c r="AF35" s="187">
        <f>+[1]X1930!AF37</f>
        <v>0</v>
      </c>
      <c r="AG35" s="187">
        <f>+[1]X1930!AG37</f>
        <v>0</v>
      </c>
      <c r="AH35" s="187">
        <f>+[1]X1930!AH37</f>
        <v>0</v>
      </c>
      <c r="AI35" s="187">
        <f>+[1]X1930!AI37</f>
        <v>0</v>
      </c>
      <c r="AJ35" s="187">
        <f>+[1]X1930!AJ37</f>
        <v>0</v>
      </c>
    </row>
    <row r="36" spans="1:36" s="80" customFormat="1">
      <c r="A36" s="187" t="str">
        <f>+[1]X1930!A38</f>
        <v>SCRATCH ALL</v>
      </c>
      <c r="B36" s="187">
        <f>+[1]X1930!B38</f>
        <v>8</v>
      </c>
      <c r="C36" s="187">
        <f>+[1]X1930!C38</f>
        <v>0</v>
      </c>
      <c r="D36" s="187">
        <f>+[1]X1930!D38</f>
        <v>0</v>
      </c>
      <c r="E36" s="187">
        <f>+[1]X1930!E38</f>
        <v>0</v>
      </c>
      <c r="F36" s="187">
        <f>+[1]X1930!F38</f>
        <v>0</v>
      </c>
      <c r="G36" s="187">
        <f>+[1]X1930!G38</f>
        <v>0</v>
      </c>
      <c r="H36" s="187">
        <f>+[1]X1930!H38</f>
        <v>0</v>
      </c>
      <c r="I36" s="187">
        <f>+[1]X1930!I38</f>
        <v>0</v>
      </c>
      <c r="J36" s="187">
        <f>+[1]X1930!J38</f>
        <v>0</v>
      </c>
      <c r="K36" s="187">
        <f>+[1]X1930!K38</f>
        <v>0</v>
      </c>
      <c r="L36" s="187">
        <f>+[1]X1930!L38</f>
        <v>0</v>
      </c>
      <c r="M36" s="187">
        <f>+[1]X1930!M38</f>
        <v>0</v>
      </c>
      <c r="N36" s="187">
        <f>+[1]X1930!N38</f>
        <v>0</v>
      </c>
      <c r="O36" s="187">
        <f>+[1]X1930!O38</f>
        <v>0</v>
      </c>
      <c r="P36" s="187">
        <f>+[1]X1930!P38</f>
        <v>0</v>
      </c>
      <c r="Q36" s="187">
        <f>+[1]X1930!Q38</f>
        <v>0</v>
      </c>
      <c r="R36" s="187">
        <f>+[1]X1930!R38</f>
        <v>0</v>
      </c>
      <c r="S36" s="187">
        <f>+[1]X1930!S38</f>
        <v>0</v>
      </c>
      <c r="T36" s="187">
        <f>+[1]X1930!T38</f>
        <v>0</v>
      </c>
      <c r="U36" s="187">
        <f>+[1]X1930!U38</f>
        <v>0</v>
      </c>
      <c r="V36" s="187">
        <f>+[1]X1930!V38</f>
        <v>0</v>
      </c>
      <c r="W36" s="187">
        <f>+[1]X1930!W38</f>
        <v>0</v>
      </c>
      <c r="X36" s="187">
        <f>+[1]X1930!X38</f>
        <v>0</v>
      </c>
      <c r="Y36" s="187">
        <f>+[1]X1930!Y38</f>
        <v>0</v>
      </c>
      <c r="Z36" s="187">
        <f>+[1]X1930!Z38</f>
        <v>0</v>
      </c>
      <c r="AA36" s="187">
        <f>+[1]X1930!AA38</f>
        <v>0</v>
      </c>
      <c r="AB36" s="187">
        <f>+[1]X1930!AB38</f>
        <v>0</v>
      </c>
      <c r="AC36" s="187">
        <f>+[1]X1930!AC38</f>
        <v>0</v>
      </c>
      <c r="AD36" s="187">
        <f>+[1]X1930!AD38</f>
        <v>0</v>
      </c>
      <c r="AE36" s="187">
        <f>+[1]X1930!AE38</f>
        <v>0</v>
      </c>
      <c r="AF36" s="187">
        <f>+[1]X1930!AF38</f>
        <v>0</v>
      </c>
      <c r="AG36" s="187">
        <f>+[1]X1930!AG38</f>
        <v>0</v>
      </c>
      <c r="AH36" s="187">
        <f>+[1]X1930!AH38</f>
        <v>0</v>
      </c>
      <c r="AI36" s="187">
        <f>+[1]X1930!AI38</f>
        <v>0</v>
      </c>
      <c r="AJ36" s="187">
        <f>+[1]X1930!AJ38</f>
        <v>0</v>
      </c>
    </row>
    <row r="37" spans="1:36">
      <c r="A37" s="187">
        <f>+[1]X1930!A39</f>
        <v>0</v>
      </c>
      <c r="B37" s="187">
        <f>+[1]X1930!B39</f>
        <v>0</v>
      </c>
      <c r="C37" s="187">
        <f>+[1]X1930!C39</f>
        <v>0</v>
      </c>
      <c r="D37" s="187">
        <f>+[1]X1930!D39</f>
        <v>0</v>
      </c>
      <c r="E37" s="187">
        <f>+[1]X1930!E39</f>
        <v>0</v>
      </c>
      <c r="F37" s="187">
        <f>+[1]X1930!F39</f>
        <v>0</v>
      </c>
      <c r="G37" s="187">
        <f>+[1]X1930!G39</f>
        <v>0</v>
      </c>
      <c r="H37" s="187">
        <f>+[1]X1930!H39</f>
        <v>0</v>
      </c>
      <c r="I37" s="187">
        <f>+[1]X1930!I39</f>
        <v>0</v>
      </c>
      <c r="J37" s="187">
        <f>+[1]X1930!J39</f>
        <v>0</v>
      </c>
      <c r="K37" s="187">
        <f>+[1]X1930!K39</f>
        <v>0</v>
      </c>
      <c r="L37" s="187">
        <f>+[1]X1930!L39</f>
        <v>0</v>
      </c>
      <c r="M37" s="187">
        <f>+[1]X1930!M39</f>
        <v>0</v>
      </c>
      <c r="N37" s="187">
        <f>+[1]X1930!N39</f>
        <v>0</v>
      </c>
      <c r="O37" s="187">
        <f>+[1]X1930!O39</f>
        <v>0</v>
      </c>
      <c r="P37" s="187">
        <f>+[1]X1930!P39</f>
        <v>0</v>
      </c>
      <c r="Q37" s="187">
        <f>+[1]X1930!Q39</f>
        <v>0</v>
      </c>
      <c r="R37" s="187">
        <f>+[1]X1930!R39</f>
        <v>0</v>
      </c>
      <c r="S37" s="187">
        <f>+[1]X1930!S39</f>
        <v>0</v>
      </c>
      <c r="T37" s="187">
        <f>+[1]X1930!T39</f>
        <v>0</v>
      </c>
      <c r="U37" s="187">
        <f>+[1]X1930!U39</f>
        <v>0</v>
      </c>
      <c r="V37" s="187">
        <f>+[1]X1930!V39</f>
        <v>0</v>
      </c>
      <c r="W37" s="187">
        <f>+[1]X1930!W39</f>
        <v>0</v>
      </c>
      <c r="X37" s="187">
        <f>+[1]X1930!X39</f>
        <v>0</v>
      </c>
      <c r="Y37" s="187">
        <f>+[1]X1930!Y39</f>
        <v>0</v>
      </c>
      <c r="Z37" s="187">
        <f>+[1]X1930!Z39</f>
        <v>0</v>
      </c>
      <c r="AA37" s="187">
        <f>+[1]X1930!AA39</f>
        <v>0</v>
      </c>
      <c r="AB37" s="187">
        <f>+[1]X1930!AB39</f>
        <v>0</v>
      </c>
      <c r="AC37" s="187">
        <f>+[1]X1930!AC39</f>
        <v>0</v>
      </c>
      <c r="AD37" s="187">
        <f>+[1]X1930!AD39</f>
        <v>0</v>
      </c>
      <c r="AE37" s="187">
        <f>+[1]X1930!AE39</f>
        <v>0</v>
      </c>
      <c r="AF37" s="187">
        <f>+[1]X1930!AF39</f>
        <v>0</v>
      </c>
      <c r="AG37" s="187">
        <f>+[1]X1930!AG39</f>
        <v>0</v>
      </c>
      <c r="AH37" s="187">
        <f>+[1]X1930!AH39</f>
        <v>0</v>
      </c>
      <c r="AI37" s="187">
        <f>+[1]X1930!AI39</f>
        <v>0</v>
      </c>
      <c r="AJ37" s="187">
        <f>+[1]X1930!AJ39</f>
        <v>0</v>
      </c>
    </row>
    <row r="38" spans="1:36">
      <c r="A38" s="187" t="str">
        <f>+[1]X1930!A40</f>
        <v>Load by : NVP6820</v>
      </c>
      <c r="B38" s="187">
        <f>+[1]X1930!B40</f>
        <v>0</v>
      </c>
      <c r="C38" s="187">
        <f>+[1]X1930!C40</f>
        <v>0</v>
      </c>
      <c r="D38" s="187">
        <f>+[1]X1930!D40</f>
        <v>0</v>
      </c>
      <c r="E38" s="187">
        <f>+[1]X1930!E40</f>
        <v>0</v>
      </c>
      <c r="F38" s="187">
        <f>+[1]X1930!F40</f>
        <v>0</v>
      </c>
      <c r="G38" s="187">
        <f>+[1]X1930!G40</f>
        <v>0</v>
      </c>
      <c r="H38" s="187">
        <f>+[1]X1930!H40</f>
        <v>0</v>
      </c>
      <c r="I38" s="187">
        <f>+[1]X1930!I40</f>
        <v>0</v>
      </c>
      <c r="J38" s="187">
        <f>+[1]X1930!J40</f>
        <v>0</v>
      </c>
      <c r="K38" s="187">
        <f>+[1]X1930!K40</f>
        <v>0</v>
      </c>
      <c r="L38" s="187">
        <f>+[1]X1930!L40</f>
        <v>0</v>
      </c>
      <c r="M38" s="187">
        <f>+[1]X1930!M40</f>
        <v>0</v>
      </c>
      <c r="N38" s="187">
        <f>+[1]X1930!N40</f>
        <v>0</v>
      </c>
      <c r="O38" s="187">
        <f>+[1]X1930!O40</f>
        <v>0</v>
      </c>
      <c r="P38" s="187">
        <f>+[1]X1930!P40</f>
        <v>0</v>
      </c>
      <c r="Q38" s="187">
        <f>+[1]X1930!Q40</f>
        <v>0</v>
      </c>
      <c r="R38" s="187">
        <f>+[1]X1930!R40</f>
        <v>0</v>
      </c>
      <c r="S38" s="187">
        <f>+[1]X1930!S40</f>
        <v>0</v>
      </c>
      <c r="T38" s="187">
        <f>+[1]X1930!T40</f>
        <v>0</v>
      </c>
      <c r="U38" s="187">
        <f>+[1]X1930!U40</f>
        <v>0</v>
      </c>
      <c r="V38" s="187">
        <f>+[1]X1930!V40</f>
        <v>0</v>
      </c>
      <c r="W38" s="187">
        <f>+[1]X1930!W40</f>
        <v>0</v>
      </c>
      <c r="X38" s="187">
        <f>+[1]X1930!X40</f>
        <v>0</v>
      </c>
      <c r="Y38" s="187">
        <f>+[1]X1930!Y40</f>
        <v>0</v>
      </c>
      <c r="Z38" s="187">
        <f>+[1]X1930!Z40</f>
        <v>0</v>
      </c>
      <c r="AA38" s="187">
        <f>+[1]X1930!AA40</f>
        <v>0</v>
      </c>
      <c r="AB38" s="187">
        <f>+[1]X1930!AB40</f>
        <v>0</v>
      </c>
      <c r="AC38" s="187">
        <f>+[1]X1930!AC40</f>
        <v>0</v>
      </c>
      <c r="AD38" s="187">
        <f>+[1]X1930!AD40</f>
        <v>0</v>
      </c>
      <c r="AE38" s="187">
        <f>+[1]X1930!AE40</f>
        <v>0</v>
      </c>
      <c r="AF38" s="187">
        <f>+[1]X1930!AF40</f>
        <v>0</v>
      </c>
      <c r="AG38" s="187">
        <f>+[1]X1930!AG40</f>
        <v>0</v>
      </c>
      <c r="AH38" s="187">
        <f>+[1]X1930!AH40</f>
        <v>0</v>
      </c>
      <c r="AI38" s="187">
        <f>+[1]X1930!AI40</f>
        <v>0</v>
      </c>
      <c r="AJ38" s="187">
        <f>+[1]X1930!AJ40</f>
        <v>0</v>
      </c>
    </row>
    <row r="39" spans="1:36">
      <c r="A39" s="187" t="str">
        <f>+[1]X1930!A41</f>
        <v>Time : 08:38:45 03-Feb-2025</v>
      </c>
      <c r="B39" s="187">
        <f>+[1]X1930!B41</f>
        <v>0</v>
      </c>
      <c r="C39" s="187">
        <f>+[1]X1930!C41</f>
        <v>0</v>
      </c>
      <c r="D39" s="187">
        <f>+[1]X1930!D41</f>
        <v>0</v>
      </c>
      <c r="E39" s="187">
        <f>+[1]X1930!E41</f>
        <v>0</v>
      </c>
      <c r="F39" s="187">
        <f>+[1]X1930!F41</f>
        <v>0</v>
      </c>
      <c r="G39" s="187">
        <f>+[1]X1930!G41</f>
        <v>0</v>
      </c>
      <c r="H39" s="187">
        <f>+[1]X1930!H41</f>
        <v>0</v>
      </c>
      <c r="I39" s="187">
        <f>+[1]X1930!I41</f>
        <v>0</v>
      </c>
      <c r="J39" s="187">
        <f>+[1]X1930!J41</f>
        <v>0</v>
      </c>
      <c r="K39" s="187">
        <f>+[1]X1930!K41</f>
        <v>0</v>
      </c>
      <c r="L39" s="187">
        <f>+[1]X1930!L41</f>
        <v>0</v>
      </c>
      <c r="M39" s="187">
        <f>+[1]X1930!M41</f>
        <v>0</v>
      </c>
      <c r="N39" s="187">
        <f>+[1]X1930!N41</f>
        <v>0</v>
      </c>
      <c r="O39" s="187">
        <f>+[1]X1930!O41</f>
        <v>0</v>
      </c>
      <c r="P39" s="187">
        <f>+[1]X1930!P41</f>
        <v>0</v>
      </c>
      <c r="Q39" s="187">
        <f>+[1]X1930!Q41</f>
        <v>0</v>
      </c>
      <c r="R39" s="187">
        <f>+[1]X1930!R41</f>
        <v>0</v>
      </c>
      <c r="S39" s="187">
        <f>+[1]X1930!S41</f>
        <v>0</v>
      </c>
      <c r="T39" s="187">
        <f>+[1]X1930!T41</f>
        <v>0</v>
      </c>
      <c r="U39" s="187">
        <f>+[1]X1930!U41</f>
        <v>0</v>
      </c>
      <c r="V39" s="187">
        <f>+[1]X1930!V41</f>
        <v>0</v>
      </c>
      <c r="W39" s="187">
        <f>+[1]X1930!W41</f>
        <v>0</v>
      </c>
      <c r="X39" s="187">
        <f>+[1]X1930!X41</f>
        <v>0</v>
      </c>
      <c r="Y39" s="187">
        <f>+[1]X1930!Y41</f>
        <v>0</v>
      </c>
      <c r="Z39" s="187">
        <f>+[1]X1930!Z41</f>
        <v>0</v>
      </c>
      <c r="AA39" s="187">
        <f>+[1]X1930!AA41</f>
        <v>0</v>
      </c>
      <c r="AB39" s="187">
        <f>+[1]X1930!AB41</f>
        <v>0</v>
      </c>
      <c r="AC39" s="187">
        <f>+[1]X1930!AC41</f>
        <v>0</v>
      </c>
      <c r="AD39" s="187">
        <f>+[1]X1930!AD41</f>
        <v>0</v>
      </c>
      <c r="AE39" s="187">
        <f>+[1]X1930!AE41</f>
        <v>0</v>
      </c>
      <c r="AF39" s="187">
        <f>+[1]X1930!AF41</f>
        <v>0</v>
      </c>
      <c r="AG39" s="187">
        <f>+[1]X1930!AG41</f>
        <v>0</v>
      </c>
      <c r="AH39" s="187">
        <f>+[1]X1930!AH41</f>
        <v>0</v>
      </c>
      <c r="AI39" s="187">
        <f>+[1]X1930!AI41</f>
        <v>0</v>
      </c>
      <c r="AJ39" s="187">
        <f>+[1]X1930!AJ41</f>
        <v>0</v>
      </c>
    </row>
    <row r="40" spans="1:36">
      <c r="A40" s="187">
        <f>+[1]X1930!A42</f>
        <v>0</v>
      </c>
      <c r="B40" s="187">
        <f>+[1]X1930!B42</f>
        <v>0</v>
      </c>
      <c r="C40" s="187">
        <f>+[1]X1930!C42</f>
        <v>0</v>
      </c>
      <c r="D40" s="187">
        <f>+[1]X1930!D42</f>
        <v>0</v>
      </c>
      <c r="E40" s="187">
        <f>+[1]X1930!E42</f>
        <v>0</v>
      </c>
      <c r="F40" s="187">
        <f>+[1]X1930!F42</f>
        <v>0</v>
      </c>
      <c r="G40" s="187">
        <f>+[1]X1930!G42</f>
        <v>0</v>
      </c>
      <c r="H40" s="187">
        <f>+[1]X1930!H42</f>
        <v>0</v>
      </c>
      <c r="I40" s="187">
        <f>+[1]X1930!I42</f>
        <v>0</v>
      </c>
      <c r="J40" s="187">
        <f>+[1]X1930!J42</f>
        <v>0</v>
      </c>
      <c r="K40" s="187">
        <f>+[1]X1930!K42</f>
        <v>0</v>
      </c>
      <c r="L40" s="187">
        <f>+[1]X1930!L42</f>
        <v>0</v>
      </c>
      <c r="M40" s="187">
        <f>+[1]X1930!M42</f>
        <v>0</v>
      </c>
      <c r="N40" s="187">
        <f>+[1]X1930!N42</f>
        <v>0</v>
      </c>
      <c r="O40" s="187">
        <f>+[1]X1930!O42</f>
        <v>0</v>
      </c>
      <c r="P40" s="187">
        <f>+[1]X1930!P42</f>
        <v>0</v>
      </c>
      <c r="Q40" s="187">
        <f>+[1]X1930!Q42</f>
        <v>0</v>
      </c>
      <c r="R40" s="187">
        <f>+[1]X1930!R42</f>
        <v>0</v>
      </c>
      <c r="S40" s="187">
        <f>+[1]X1930!S42</f>
        <v>0</v>
      </c>
      <c r="T40" s="187">
        <f>+[1]X1930!T42</f>
        <v>0</v>
      </c>
      <c r="U40" s="187">
        <f>+[1]X1930!U42</f>
        <v>0</v>
      </c>
      <c r="V40" s="187">
        <f>+[1]X1930!V42</f>
        <v>0</v>
      </c>
      <c r="W40" s="187">
        <f>+[1]X1930!W42</f>
        <v>0</v>
      </c>
      <c r="X40" s="187">
        <f>+[1]X1930!X42</f>
        <v>0</v>
      </c>
      <c r="Y40" s="187">
        <f>+[1]X1930!Y42</f>
        <v>0</v>
      </c>
      <c r="Z40" s="187">
        <f>+[1]X1930!Z42</f>
        <v>0</v>
      </c>
      <c r="AA40" s="187">
        <f>+[1]X1930!AA42</f>
        <v>0</v>
      </c>
      <c r="AB40" s="187">
        <f>+[1]X1930!AB42</f>
        <v>0</v>
      </c>
      <c r="AC40" s="187">
        <f>+[1]X1930!AC42</f>
        <v>0</v>
      </c>
      <c r="AD40" s="187">
        <f>+[1]X1930!AD42</f>
        <v>0</v>
      </c>
      <c r="AE40" s="187">
        <f>+[1]X1930!AE42</f>
        <v>0</v>
      </c>
      <c r="AF40" s="187">
        <f>+[1]X1930!AF42</f>
        <v>0</v>
      </c>
      <c r="AG40" s="187">
        <f>+[1]X1930!AG42</f>
        <v>0</v>
      </c>
      <c r="AH40" s="187">
        <f>+[1]X1930!AH42</f>
        <v>0</v>
      </c>
      <c r="AI40" s="187">
        <f>+[1]X1930!AI42</f>
        <v>0</v>
      </c>
      <c r="AJ40" s="187">
        <f>+[1]X1930!AJ42</f>
        <v>0</v>
      </c>
    </row>
    <row r="41" spans="1:36">
      <c r="A41" s="187">
        <f>+[1]X1930!A43</f>
        <v>0</v>
      </c>
      <c r="B41" s="187">
        <f>+[1]X1930!B43</f>
        <v>0</v>
      </c>
      <c r="C41" s="187">
        <f>+[1]X1930!C43</f>
        <v>0</v>
      </c>
      <c r="D41" s="187">
        <f>+[1]X1930!D43</f>
        <v>0</v>
      </c>
      <c r="E41" s="187">
        <f>+[1]X1930!E43</f>
        <v>0</v>
      </c>
      <c r="F41" s="187">
        <f>+[1]X1930!F43</f>
        <v>0</v>
      </c>
      <c r="G41" s="187">
        <f>+[1]X1930!G43</f>
        <v>0</v>
      </c>
      <c r="H41" s="187">
        <f>+[1]X1930!H43</f>
        <v>0</v>
      </c>
      <c r="I41" s="187">
        <f>+[1]X1930!I43</f>
        <v>0</v>
      </c>
      <c r="J41" s="187">
        <f>+[1]X1930!J43</f>
        <v>0</v>
      </c>
      <c r="K41" s="187">
        <f>+[1]X1930!K43</f>
        <v>0</v>
      </c>
      <c r="L41" s="187">
        <f>+[1]X1930!L43</f>
        <v>0</v>
      </c>
      <c r="M41" s="187">
        <f>+[1]X1930!M43</f>
        <v>0</v>
      </c>
      <c r="N41" s="187">
        <f>+[1]X1930!N43</f>
        <v>0</v>
      </c>
      <c r="O41" s="187">
        <f>+[1]X1930!O43</f>
        <v>0</v>
      </c>
      <c r="P41" s="187">
        <f>+[1]X1930!P43</f>
        <v>0</v>
      </c>
      <c r="Q41" s="187">
        <f>+[1]X1930!Q43</f>
        <v>0</v>
      </c>
      <c r="R41" s="187">
        <f>+[1]X1930!R43</f>
        <v>0</v>
      </c>
      <c r="S41" s="187">
        <f>+[1]X1930!S43</f>
        <v>0</v>
      </c>
      <c r="T41" s="187">
        <f>+[1]X1930!T43</f>
        <v>0</v>
      </c>
      <c r="U41" s="187">
        <f>+[1]X1930!U43</f>
        <v>0</v>
      </c>
      <c r="V41" s="187">
        <f>+[1]X1930!V43</f>
        <v>0</v>
      </c>
      <c r="W41" s="187">
        <f>+[1]X1930!W43</f>
        <v>0</v>
      </c>
      <c r="X41" s="187">
        <f>+[1]X1930!X43</f>
        <v>0</v>
      </c>
      <c r="Y41" s="187">
        <f>+[1]X1930!Y43</f>
        <v>0</v>
      </c>
      <c r="Z41" s="187">
        <f>+[1]X1930!Z43</f>
        <v>0</v>
      </c>
      <c r="AA41" s="187">
        <f>+[1]X1930!AA43</f>
        <v>0</v>
      </c>
      <c r="AB41" s="187">
        <f>+[1]X1930!AB43</f>
        <v>0</v>
      </c>
      <c r="AC41" s="187">
        <f>+[1]X1930!AC43</f>
        <v>0</v>
      </c>
      <c r="AD41" s="187">
        <f>+[1]X1930!AD43</f>
        <v>0</v>
      </c>
      <c r="AE41" s="187">
        <f>+[1]X1930!AE43</f>
        <v>0</v>
      </c>
      <c r="AF41" s="187">
        <f>+[1]X1930!AF43</f>
        <v>0</v>
      </c>
      <c r="AG41" s="187">
        <f>+[1]X1930!AG43</f>
        <v>0</v>
      </c>
      <c r="AH41" s="187">
        <f>+[1]X1930!AH43</f>
        <v>0</v>
      </c>
      <c r="AI41" s="187">
        <f>+[1]X1930!AI43</f>
        <v>0</v>
      </c>
      <c r="AJ41" s="187">
        <f>+[1]X1930!AJ43</f>
        <v>0</v>
      </c>
    </row>
    <row r="42" spans="1:36">
      <c r="A42" s="187">
        <f>+[1]X1930!A44</f>
        <v>0</v>
      </c>
      <c r="B42" s="187">
        <f>+[1]X1930!B44</f>
        <v>0</v>
      </c>
      <c r="C42" s="187">
        <f>+[1]X1930!C44</f>
        <v>0</v>
      </c>
      <c r="D42" s="187">
        <f>+[1]X1930!D44</f>
        <v>0</v>
      </c>
      <c r="E42" s="187">
        <f>+[1]X1930!E44</f>
        <v>0</v>
      </c>
      <c r="F42" s="187">
        <f>+[1]X1930!F44</f>
        <v>0</v>
      </c>
      <c r="G42" s="187">
        <f>+[1]X1930!G44</f>
        <v>0</v>
      </c>
      <c r="H42" s="187">
        <f>+[1]X1930!H44</f>
        <v>0</v>
      </c>
      <c r="I42" s="187">
        <f>+[1]X1930!I44</f>
        <v>0</v>
      </c>
      <c r="J42" s="187">
        <f>+[1]X1930!J44</f>
        <v>0</v>
      </c>
      <c r="K42" s="187">
        <f>+[1]X1930!K44</f>
        <v>0</v>
      </c>
      <c r="L42" s="187">
        <f>+[1]X1930!L44</f>
        <v>0</v>
      </c>
      <c r="M42" s="187">
        <f>+[1]X1930!M44</f>
        <v>0</v>
      </c>
      <c r="N42" s="187">
        <f>+[1]X1930!N44</f>
        <v>0</v>
      </c>
      <c r="O42" s="187">
        <f>+[1]X1930!O44</f>
        <v>0</v>
      </c>
      <c r="P42" s="187">
        <f>+[1]X1930!P44</f>
        <v>0</v>
      </c>
      <c r="Q42" s="187">
        <f>+[1]X1930!Q44</f>
        <v>0</v>
      </c>
      <c r="R42" s="187">
        <f>+[1]X1930!R44</f>
        <v>0</v>
      </c>
      <c r="S42" s="187">
        <f>+[1]X1930!S44</f>
        <v>0</v>
      </c>
      <c r="T42" s="187">
        <f>+[1]X1930!T44</f>
        <v>0</v>
      </c>
      <c r="U42" s="187">
        <f>+[1]X1930!U44</f>
        <v>0</v>
      </c>
      <c r="V42" s="187">
        <f>+[1]X1930!V44</f>
        <v>0</v>
      </c>
      <c r="W42" s="187">
        <f>+[1]X1930!W44</f>
        <v>0</v>
      </c>
      <c r="X42" s="187">
        <f>+[1]X1930!X44</f>
        <v>0</v>
      </c>
      <c r="Y42" s="187">
        <f>+[1]X1930!Y44</f>
        <v>0</v>
      </c>
      <c r="Z42" s="187">
        <f>+[1]X1930!Z44</f>
        <v>0</v>
      </c>
      <c r="AA42" s="187">
        <f>+[1]X1930!AA44</f>
        <v>0</v>
      </c>
      <c r="AB42" s="187">
        <f>+[1]X1930!AB44</f>
        <v>0</v>
      </c>
      <c r="AC42" s="187">
        <f>+[1]X1930!AC44</f>
        <v>0</v>
      </c>
      <c r="AD42" s="187">
        <f>+[1]X1930!AD44</f>
        <v>0</v>
      </c>
      <c r="AE42" s="187">
        <f>+[1]X1930!AE44</f>
        <v>0</v>
      </c>
      <c r="AF42" s="187">
        <f>+[1]X1930!AF44</f>
        <v>0</v>
      </c>
      <c r="AG42" s="187">
        <f>+[1]X1930!AG44</f>
        <v>0</v>
      </c>
      <c r="AH42" s="187">
        <f>+[1]X1930!AH44</f>
        <v>0</v>
      </c>
      <c r="AI42" s="187">
        <f>+[1]X1930!AI44</f>
        <v>0</v>
      </c>
      <c r="AJ42" s="187">
        <f>+[1]X1930!AJ44</f>
        <v>0</v>
      </c>
    </row>
    <row r="43" spans="1:36">
      <c r="A43" s="187">
        <f>+[1]X1930!A45</f>
        <v>0</v>
      </c>
      <c r="B43" s="187">
        <f>+[1]X1930!B45</f>
        <v>0</v>
      </c>
      <c r="C43" s="187">
        <f>+[1]X1930!C45</f>
        <v>0</v>
      </c>
      <c r="D43" s="187">
        <f>+[1]X1930!D45</f>
        <v>0</v>
      </c>
      <c r="E43" s="187">
        <f>+[1]X1930!E45</f>
        <v>0</v>
      </c>
      <c r="F43" s="187">
        <f>+[1]X1930!F45</f>
        <v>0</v>
      </c>
      <c r="G43" s="187">
        <f>+[1]X1930!G45</f>
        <v>0</v>
      </c>
      <c r="H43" s="187">
        <f>+[1]X1930!H45</f>
        <v>0</v>
      </c>
      <c r="I43" s="187">
        <f>+[1]X1930!I45</f>
        <v>0</v>
      </c>
      <c r="J43" s="187">
        <f>+[1]X1930!J45</f>
        <v>0</v>
      </c>
      <c r="K43" s="187">
        <f>+[1]X1930!K45</f>
        <v>0</v>
      </c>
      <c r="L43" s="187">
        <f>+[1]X1930!L45</f>
        <v>0</v>
      </c>
      <c r="M43" s="187">
        <f>+[1]X1930!M45</f>
        <v>0</v>
      </c>
      <c r="N43" s="187">
        <f>+[1]X1930!N45</f>
        <v>0</v>
      </c>
      <c r="O43" s="187">
        <f>+[1]X1930!O45</f>
        <v>0</v>
      </c>
      <c r="P43" s="187">
        <f>+[1]X1930!P45</f>
        <v>0</v>
      </c>
      <c r="Q43" s="187">
        <f>+[1]X1930!Q45</f>
        <v>0</v>
      </c>
      <c r="R43" s="187">
        <f>+[1]X1930!R45</f>
        <v>0</v>
      </c>
      <c r="S43" s="187">
        <f>+[1]X1930!S45</f>
        <v>0</v>
      </c>
      <c r="T43" s="187">
        <f>+[1]X1930!T45</f>
        <v>0</v>
      </c>
      <c r="U43" s="187">
        <f>+[1]X1930!U45</f>
        <v>0</v>
      </c>
      <c r="V43" s="187">
        <f>+[1]X1930!V45</f>
        <v>0</v>
      </c>
      <c r="W43" s="187">
        <f>+[1]X1930!W45</f>
        <v>0</v>
      </c>
      <c r="X43" s="187">
        <f>+[1]X1930!X45</f>
        <v>0</v>
      </c>
      <c r="Y43" s="187">
        <f>+[1]X1930!Y45</f>
        <v>0</v>
      </c>
      <c r="Z43" s="187">
        <f>+[1]X1930!Z45</f>
        <v>0</v>
      </c>
      <c r="AA43" s="187">
        <f>+[1]X1930!AA45</f>
        <v>0</v>
      </c>
      <c r="AB43" s="187">
        <f>+[1]X1930!AB45</f>
        <v>0</v>
      </c>
      <c r="AC43" s="187">
        <f>+[1]X1930!AC45</f>
        <v>0</v>
      </c>
      <c r="AD43" s="187">
        <f>+[1]X1930!AD45</f>
        <v>0</v>
      </c>
      <c r="AE43" s="187">
        <f>+[1]X1930!AE45</f>
        <v>0</v>
      </c>
      <c r="AF43" s="187">
        <f>+[1]X1930!AF45</f>
        <v>0</v>
      </c>
      <c r="AG43" s="187">
        <f>+[1]X1930!AG45</f>
        <v>0</v>
      </c>
      <c r="AH43" s="187">
        <f>+[1]X1930!AH45</f>
        <v>0</v>
      </c>
      <c r="AI43" s="187">
        <f>+[1]X1930!AI45</f>
        <v>0</v>
      </c>
      <c r="AJ43" s="187">
        <f>+[1]X1930!AJ45</f>
        <v>0</v>
      </c>
    </row>
    <row r="44" spans="1:36">
      <c r="A44" s="187">
        <f>+[1]X1930!A46</f>
        <v>0</v>
      </c>
      <c r="B44" s="187">
        <f>+[1]X1930!B46</f>
        <v>0</v>
      </c>
      <c r="C44" s="187">
        <f>+[1]X1930!C46</f>
        <v>0</v>
      </c>
      <c r="D44" s="187">
        <f>+[1]X1930!D46</f>
        <v>0</v>
      </c>
      <c r="E44" s="187">
        <f>+[1]X1930!E46</f>
        <v>0</v>
      </c>
      <c r="F44" s="187">
        <f>+[1]X1930!F46</f>
        <v>0</v>
      </c>
      <c r="G44" s="187">
        <f>+[1]X1930!G46</f>
        <v>0</v>
      </c>
      <c r="H44" s="187">
        <f>+[1]X1930!H46</f>
        <v>0</v>
      </c>
      <c r="I44" s="187">
        <f>+[1]X1930!I46</f>
        <v>0</v>
      </c>
      <c r="J44" s="187">
        <f>+[1]X1930!J46</f>
        <v>0</v>
      </c>
      <c r="K44" s="187">
        <f>+[1]X1930!K46</f>
        <v>0</v>
      </c>
      <c r="L44" s="187">
        <f>+[1]X1930!L46</f>
        <v>0</v>
      </c>
      <c r="M44" s="187">
        <f>+[1]X1930!M46</f>
        <v>0</v>
      </c>
      <c r="N44" s="187">
        <f>+[1]X1930!N46</f>
        <v>0</v>
      </c>
      <c r="O44" s="187">
        <f>+[1]X1930!O46</f>
        <v>0</v>
      </c>
      <c r="P44" s="187">
        <f>+[1]X1930!P46</f>
        <v>0</v>
      </c>
      <c r="Q44" s="187">
        <f>+[1]X1930!Q46</f>
        <v>0</v>
      </c>
      <c r="R44" s="187">
        <f>+[1]X1930!R46</f>
        <v>0</v>
      </c>
      <c r="S44" s="187">
        <f>+[1]X1930!S46</f>
        <v>0</v>
      </c>
      <c r="T44" s="187">
        <f>+[1]X1930!T46</f>
        <v>0</v>
      </c>
      <c r="U44" s="187">
        <f>+[1]X1930!U46</f>
        <v>0</v>
      </c>
      <c r="V44" s="187">
        <f>+[1]X1930!V46</f>
        <v>0</v>
      </c>
      <c r="W44" s="187">
        <f>+[1]X1930!W46</f>
        <v>0</v>
      </c>
      <c r="X44" s="187">
        <f>+[1]X1930!X46</f>
        <v>0</v>
      </c>
      <c r="Y44" s="187">
        <f>+[1]X1930!Y46</f>
        <v>0</v>
      </c>
      <c r="Z44" s="187">
        <f>+[1]X1930!Z46</f>
        <v>0</v>
      </c>
      <c r="AA44" s="187">
        <f>+[1]X1930!AA46</f>
        <v>0</v>
      </c>
      <c r="AB44" s="187">
        <f>+[1]X1930!AB46</f>
        <v>0</v>
      </c>
      <c r="AC44" s="187">
        <f>+[1]X1930!AC46</f>
        <v>0</v>
      </c>
      <c r="AD44" s="187">
        <f>+[1]X1930!AD46</f>
        <v>0</v>
      </c>
      <c r="AE44" s="187">
        <f>+[1]X1930!AE46</f>
        <v>0</v>
      </c>
      <c r="AF44" s="187">
        <f>+[1]X1930!AF46</f>
        <v>0</v>
      </c>
      <c r="AG44" s="187">
        <f>+[1]X1930!AG46</f>
        <v>0</v>
      </c>
      <c r="AH44" s="187">
        <f>+[1]X1930!AH46</f>
        <v>0</v>
      </c>
      <c r="AI44" s="187">
        <f>+[1]X1930!AI46</f>
        <v>0</v>
      </c>
      <c r="AJ44" s="187">
        <f>+[1]X1930!AJ46</f>
        <v>0</v>
      </c>
    </row>
    <row r="45" spans="1:36">
      <c r="A45" s="187">
        <f>+[1]X1930!A47</f>
        <v>0</v>
      </c>
      <c r="B45" s="187">
        <f>+[1]X1930!B47</f>
        <v>0</v>
      </c>
      <c r="C45" s="187">
        <f>+[1]X1930!C47</f>
        <v>0</v>
      </c>
      <c r="D45" s="187">
        <f>+[1]X1930!D47</f>
        <v>0</v>
      </c>
      <c r="E45" s="187">
        <f>+[1]X1930!E47</f>
        <v>0</v>
      </c>
      <c r="F45" s="187">
        <f>+[1]X1930!F47</f>
        <v>0</v>
      </c>
      <c r="G45" s="187">
        <f>+[1]X1930!G47</f>
        <v>0</v>
      </c>
      <c r="H45" s="187">
        <f>+[1]X1930!H47</f>
        <v>0</v>
      </c>
      <c r="I45" s="187">
        <f>+[1]X1930!I47</f>
        <v>0</v>
      </c>
      <c r="J45" s="187">
        <f>+[1]X1930!J47</f>
        <v>0</v>
      </c>
      <c r="K45" s="187">
        <f>+[1]X1930!K47</f>
        <v>0</v>
      </c>
      <c r="L45" s="187">
        <f>+[1]X1930!L47</f>
        <v>0</v>
      </c>
      <c r="M45" s="187">
        <f>+[1]X1930!M47</f>
        <v>0</v>
      </c>
      <c r="N45" s="187">
        <f>+[1]X1930!N47</f>
        <v>0</v>
      </c>
      <c r="O45" s="187">
        <f>+[1]X1930!O47</f>
        <v>0</v>
      </c>
      <c r="P45" s="187">
        <f>+[1]X1930!P47</f>
        <v>0</v>
      </c>
      <c r="Q45" s="187">
        <f>+[1]X1930!Q47</f>
        <v>0</v>
      </c>
      <c r="R45" s="187">
        <f>+[1]X1930!R47</f>
        <v>0</v>
      </c>
      <c r="S45" s="187">
        <f>+[1]X1930!S47</f>
        <v>0</v>
      </c>
      <c r="T45" s="187">
        <f>+[1]X1930!T47</f>
        <v>0</v>
      </c>
      <c r="U45" s="187">
        <f>+[1]X1930!U47</f>
        <v>0</v>
      </c>
      <c r="V45" s="187">
        <f>+[1]X1930!V47</f>
        <v>0</v>
      </c>
      <c r="W45" s="187">
        <f>+[1]X1930!W47</f>
        <v>0</v>
      </c>
      <c r="X45" s="187">
        <f>+[1]X1930!X47</f>
        <v>0</v>
      </c>
      <c r="Y45" s="187">
        <f>+[1]X1930!Y47</f>
        <v>0</v>
      </c>
      <c r="Z45" s="187">
        <f>+[1]X1930!Z47</f>
        <v>0</v>
      </c>
      <c r="AA45" s="187">
        <f>+[1]X1930!AA47</f>
        <v>0</v>
      </c>
      <c r="AB45" s="187">
        <f>+[1]X1930!AB47</f>
        <v>0</v>
      </c>
      <c r="AC45" s="187">
        <f>+[1]X1930!AC47</f>
        <v>0</v>
      </c>
      <c r="AD45" s="187">
        <f>+[1]X1930!AD47</f>
        <v>0</v>
      </c>
      <c r="AE45" s="187">
        <f>+[1]X1930!AE47</f>
        <v>0</v>
      </c>
      <c r="AF45" s="187">
        <f>+[1]X1930!AF47</f>
        <v>0</v>
      </c>
      <c r="AG45" s="187">
        <f>+[1]X1930!AG47</f>
        <v>0</v>
      </c>
      <c r="AH45" s="187">
        <f>+[1]X1930!AH47</f>
        <v>0</v>
      </c>
      <c r="AI45" s="187">
        <f>+[1]X1930!AI47</f>
        <v>0</v>
      </c>
      <c r="AJ45" s="187">
        <f>+[1]X1930!AJ47</f>
        <v>0</v>
      </c>
    </row>
    <row r="46" spans="1:36">
      <c r="A46" s="187">
        <f>+[1]X1930!A48</f>
        <v>0</v>
      </c>
      <c r="B46" s="187">
        <f>+[1]X1930!B48</f>
        <v>0</v>
      </c>
      <c r="C46" s="187">
        <f>+[1]X1930!C48</f>
        <v>0</v>
      </c>
      <c r="D46" s="187">
        <f>+[1]X1930!D48</f>
        <v>0</v>
      </c>
      <c r="E46" s="187">
        <f>+[1]X1930!E48</f>
        <v>0</v>
      </c>
      <c r="F46" s="187">
        <f>+[1]X1930!F48</f>
        <v>0</v>
      </c>
      <c r="G46" s="187">
        <f>+[1]X1930!G48</f>
        <v>0</v>
      </c>
      <c r="H46" s="187">
        <f>+[1]X1930!H48</f>
        <v>0</v>
      </c>
      <c r="I46" s="187">
        <f>+[1]X1930!I48</f>
        <v>0</v>
      </c>
      <c r="J46" s="187">
        <f>+[1]X1930!J48</f>
        <v>0</v>
      </c>
      <c r="K46" s="187">
        <f>+[1]X1930!K48</f>
        <v>0</v>
      </c>
      <c r="L46" s="187">
        <f>+[1]X1930!L48</f>
        <v>0</v>
      </c>
      <c r="M46" s="187">
        <f>+[1]X1930!M48</f>
        <v>0</v>
      </c>
      <c r="N46" s="187">
        <f>+[1]X1930!N48</f>
        <v>0</v>
      </c>
      <c r="O46" s="187">
        <f>+[1]X1930!O48</f>
        <v>0</v>
      </c>
      <c r="P46" s="187">
        <f>+[1]X1930!P48</f>
        <v>0</v>
      </c>
      <c r="Q46" s="187">
        <f>+[1]X1930!Q48</f>
        <v>0</v>
      </c>
      <c r="R46" s="187">
        <f>+[1]X1930!R48</f>
        <v>0</v>
      </c>
      <c r="S46" s="187">
        <f>+[1]X1930!S48</f>
        <v>0</v>
      </c>
      <c r="T46" s="187">
        <f>+[1]X1930!T48</f>
        <v>0</v>
      </c>
      <c r="U46" s="187">
        <f>+[1]X1930!U48</f>
        <v>0</v>
      </c>
      <c r="V46" s="187">
        <f>+[1]X1930!V48</f>
        <v>0</v>
      </c>
      <c r="W46" s="187">
        <f>+[1]X1930!W48</f>
        <v>0</v>
      </c>
      <c r="X46" s="187">
        <f>+[1]X1930!X48</f>
        <v>0</v>
      </c>
      <c r="Y46" s="187">
        <f>+[1]X1930!Y48</f>
        <v>0</v>
      </c>
      <c r="Z46" s="187">
        <f>+[1]X1930!Z48</f>
        <v>0</v>
      </c>
      <c r="AA46" s="187">
        <f>+[1]X1930!AA48</f>
        <v>0</v>
      </c>
      <c r="AB46" s="187">
        <f>+[1]X1930!AB48</f>
        <v>0</v>
      </c>
      <c r="AC46" s="187">
        <f>+[1]X1930!AC48</f>
        <v>0</v>
      </c>
      <c r="AD46" s="187">
        <f>+[1]X1930!AD48</f>
        <v>0</v>
      </c>
      <c r="AE46" s="187">
        <f>+[1]X1930!AE48</f>
        <v>0</v>
      </c>
      <c r="AF46" s="187">
        <f>+[1]X1930!AF48</f>
        <v>0</v>
      </c>
      <c r="AG46" s="187">
        <f>+[1]X1930!AG48</f>
        <v>0</v>
      </c>
      <c r="AH46" s="187">
        <f>+[1]X1930!AH48</f>
        <v>0</v>
      </c>
      <c r="AI46" s="187">
        <f>+[1]X1930!AI48</f>
        <v>0</v>
      </c>
      <c r="AJ46" s="187">
        <f>+[1]X1930!AJ48</f>
        <v>0</v>
      </c>
    </row>
    <row r="47" spans="1:36">
      <c r="A47" s="187">
        <f>+[1]X1930!A49</f>
        <v>0</v>
      </c>
      <c r="B47" s="187">
        <f>+[1]X1930!B49</f>
        <v>0</v>
      </c>
      <c r="C47" s="187">
        <f>+[1]X1930!C49</f>
        <v>0</v>
      </c>
      <c r="D47" s="187">
        <f>+[1]X1930!D49</f>
        <v>0</v>
      </c>
      <c r="E47" s="187">
        <f>+[1]X1930!E49</f>
        <v>0</v>
      </c>
      <c r="F47" s="187">
        <f>+[1]X1930!F49</f>
        <v>0</v>
      </c>
      <c r="G47" s="187">
        <f>+[1]X1930!G49</f>
        <v>0</v>
      </c>
      <c r="H47" s="187">
        <f>+[1]X1930!H49</f>
        <v>0</v>
      </c>
      <c r="I47" s="187">
        <f>+[1]X1930!I49</f>
        <v>0</v>
      </c>
      <c r="J47" s="187">
        <f>+[1]X1930!J49</f>
        <v>0</v>
      </c>
      <c r="K47" s="187">
        <f>+[1]X1930!K49</f>
        <v>0</v>
      </c>
      <c r="L47" s="187">
        <f>+[1]X1930!L49</f>
        <v>0</v>
      </c>
      <c r="M47" s="187">
        <f>+[1]X1930!M49</f>
        <v>0</v>
      </c>
      <c r="N47" s="187">
        <f>+[1]X1930!N49</f>
        <v>0</v>
      </c>
      <c r="O47" s="187">
        <f>+[1]X1930!O49</f>
        <v>0</v>
      </c>
      <c r="P47" s="187">
        <f>+[1]X1930!P49</f>
        <v>0</v>
      </c>
      <c r="Q47" s="187">
        <f>+[1]X1930!Q49</f>
        <v>0</v>
      </c>
      <c r="R47" s="187">
        <f>+[1]X1930!R49</f>
        <v>0</v>
      </c>
      <c r="S47" s="187">
        <f>+[1]X1930!S49</f>
        <v>0</v>
      </c>
      <c r="T47" s="187">
        <f>+[1]X1930!T49</f>
        <v>0</v>
      </c>
      <c r="U47" s="187">
        <f>+[1]X1930!U49</f>
        <v>0</v>
      </c>
      <c r="V47" s="187">
        <f>+[1]X1930!V49</f>
        <v>0</v>
      </c>
      <c r="W47" s="187">
        <f>+[1]X1930!W49</f>
        <v>0</v>
      </c>
      <c r="X47" s="187">
        <f>+[1]X1930!X49</f>
        <v>0</v>
      </c>
      <c r="Y47" s="187">
        <f>+[1]X1930!Y49</f>
        <v>0</v>
      </c>
      <c r="Z47" s="187">
        <f>+[1]X1930!Z49</f>
        <v>0</v>
      </c>
      <c r="AA47" s="187">
        <f>+[1]X1930!AA49</f>
        <v>0</v>
      </c>
      <c r="AB47" s="187">
        <f>+[1]X1930!AB49</f>
        <v>0</v>
      </c>
      <c r="AC47" s="187">
        <f>+[1]X1930!AC49</f>
        <v>0</v>
      </c>
      <c r="AD47" s="187">
        <f>+[1]X1930!AD49</f>
        <v>0</v>
      </c>
      <c r="AE47" s="187">
        <f>+[1]X1930!AE49</f>
        <v>0</v>
      </c>
      <c r="AF47" s="187">
        <f>+[1]X1930!AF49</f>
        <v>0</v>
      </c>
      <c r="AG47" s="187">
        <f>+[1]X1930!AG49</f>
        <v>0</v>
      </c>
      <c r="AH47" s="187">
        <f>+[1]X1930!AH49</f>
        <v>0</v>
      </c>
      <c r="AI47" s="187">
        <f>+[1]X1930!AI49</f>
        <v>0</v>
      </c>
      <c r="AJ47" s="187">
        <f>+[1]X1930!AJ49</f>
        <v>0</v>
      </c>
    </row>
    <row r="48" spans="1:36">
      <c r="A48" s="187">
        <f>+[1]X1930!A50</f>
        <v>0</v>
      </c>
      <c r="B48" s="187">
        <f>+[1]X1930!B50</f>
        <v>0</v>
      </c>
      <c r="C48" s="187">
        <f>+[1]X1930!C50</f>
        <v>0</v>
      </c>
      <c r="D48" s="187">
        <f>+[1]X1930!D50</f>
        <v>0</v>
      </c>
      <c r="E48" s="187">
        <f>+[1]X1930!E50</f>
        <v>0</v>
      </c>
      <c r="F48" s="187">
        <f>+[1]X1930!F50</f>
        <v>0</v>
      </c>
      <c r="G48" s="187">
        <f>+[1]X1930!G50</f>
        <v>0</v>
      </c>
      <c r="H48" s="187">
        <f>+[1]X1930!H50</f>
        <v>0</v>
      </c>
      <c r="I48" s="187">
        <f>+[1]X1930!I50</f>
        <v>0</v>
      </c>
      <c r="J48" s="187">
        <f>+[1]X1930!J50</f>
        <v>0</v>
      </c>
      <c r="K48" s="187">
        <f>+[1]X1930!K50</f>
        <v>0</v>
      </c>
      <c r="L48" s="187">
        <f>+[1]X1930!L50</f>
        <v>0</v>
      </c>
      <c r="M48" s="187">
        <f>+[1]X1930!M50</f>
        <v>0</v>
      </c>
      <c r="N48" s="187">
        <f>+[1]X1930!N50</f>
        <v>0</v>
      </c>
      <c r="O48" s="187">
        <f>+[1]X1930!O50</f>
        <v>0</v>
      </c>
      <c r="P48" s="187">
        <f>+[1]X1930!P50</f>
        <v>0</v>
      </c>
      <c r="Q48" s="187">
        <f>+[1]X1930!Q50</f>
        <v>0</v>
      </c>
      <c r="R48" s="187">
        <f>+[1]X1930!R50</f>
        <v>0</v>
      </c>
      <c r="S48" s="187">
        <f>+[1]X1930!S50</f>
        <v>0</v>
      </c>
      <c r="T48" s="187">
        <f>+[1]X1930!T50</f>
        <v>0</v>
      </c>
      <c r="U48" s="187">
        <f>+[1]X1930!U50</f>
        <v>0</v>
      </c>
      <c r="V48" s="187">
        <f>+[1]X1930!V50</f>
        <v>0</v>
      </c>
      <c r="W48" s="187">
        <f>+[1]X1930!W50</f>
        <v>0</v>
      </c>
      <c r="X48" s="187">
        <f>+[1]X1930!X50</f>
        <v>0</v>
      </c>
      <c r="Y48" s="187">
        <f>+[1]X1930!Y50</f>
        <v>0</v>
      </c>
      <c r="Z48" s="187">
        <f>+[1]X1930!Z50</f>
        <v>0</v>
      </c>
      <c r="AA48" s="187">
        <f>+[1]X1930!AA50</f>
        <v>0</v>
      </c>
      <c r="AB48" s="187">
        <f>+[1]X1930!AB50</f>
        <v>0</v>
      </c>
      <c r="AC48" s="187">
        <f>+[1]X1930!AC50</f>
        <v>0</v>
      </c>
      <c r="AD48" s="187">
        <f>+[1]X1930!AD50</f>
        <v>0</v>
      </c>
      <c r="AE48" s="187">
        <f>+[1]X1930!AE50</f>
        <v>0</v>
      </c>
      <c r="AF48" s="187">
        <f>+[1]X1930!AF50</f>
        <v>0</v>
      </c>
      <c r="AG48" s="187">
        <f>+[1]X1930!AG50</f>
        <v>0</v>
      </c>
      <c r="AH48" s="187">
        <f>+[1]X1930!AH50</f>
        <v>0</v>
      </c>
      <c r="AI48" s="187">
        <f>+[1]X1930!AI50</f>
        <v>0</v>
      </c>
      <c r="AJ48" s="187">
        <f>+[1]X1930!AJ50</f>
        <v>0</v>
      </c>
    </row>
    <row r="49" spans="1:36">
      <c r="A49" s="187">
        <f>+[1]X1930!A51</f>
        <v>0</v>
      </c>
      <c r="B49" s="187">
        <f>+[1]X1930!B51</f>
        <v>0</v>
      </c>
      <c r="C49" s="187">
        <f>+[1]X1930!C51</f>
        <v>0</v>
      </c>
      <c r="D49" s="187">
        <f>+[1]X1930!D51</f>
        <v>0</v>
      </c>
      <c r="E49" s="187">
        <f>+[1]X1930!E51</f>
        <v>0</v>
      </c>
      <c r="F49" s="187">
        <f>+[1]X1930!F51</f>
        <v>0</v>
      </c>
      <c r="G49" s="187">
        <f>+[1]X1930!G51</f>
        <v>0</v>
      </c>
      <c r="H49" s="187">
        <f>+[1]X1930!H51</f>
        <v>0</v>
      </c>
      <c r="I49" s="187">
        <f>+[1]X1930!I51</f>
        <v>0</v>
      </c>
      <c r="J49" s="187">
        <f>+[1]X1930!J51</f>
        <v>0</v>
      </c>
      <c r="K49" s="187">
        <f>+[1]X1930!K51</f>
        <v>0</v>
      </c>
      <c r="L49" s="187">
        <f>+[1]X1930!L51</f>
        <v>0</v>
      </c>
      <c r="M49" s="187">
        <f>+[1]X1930!M51</f>
        <v>0</v>
      </c>
      <c r="N49" s="187">
        <f>+[1]X1930!N51</f>
        <v>0</v>
      </c>
      <c r="O49" s="187">
        <f>+[1]X1930!O51</f>
        <v>0</v>
      </c>
      <c r="P49" s="187">
        <f>+[1]X1930!P51</f>
        <v>0</v>
      </c>
      <c r="Q49" s="187">
        <f>+[1]X1930!Q51</f>
        <v>0</v>
      </c>
      <c r="R49" s="187">
        <f>+[1]X1930!R51</f>
        <v>0</v>
      </c>
      <c r="S49" s="187">
        <f>+[1]X1930!S51</f>
        <v>0</v>
      </c>
      <c r="T49" s="187">
        <f>+[1]X1930!T51</f>
        <v>0</v>
      </c>
      <c r="U49" s="187">
        <f>+[1]X1930!U51</f>
        <v>0</v>
      </c>
      <c r="V49" s="187">
        <f>+[1]X1930!V51</f>
        <v>0</v>
      </c>
      <c r="W49" s="187">
        <f>+[1]X1930!W51</f>
        <v>0</v>
      </c>
      <c r="X49" s="187">
        <f>+[1]X1930!X51</f>
        <v>0</v>
      </c>
      <c r="Y49" s="187">
        <f>+[1]X1930!Y51</f>
        <v>0</v>
      </c>
      <c r="Z49" s="187">
        <f>+[1]X1930!Z51</f>
        <v>0</v>
      </c>
      <c r="AA49" s="187">
        <f>+[1]X1930!AA51</f>
        <v>0</v>
      </c>
      <c r="AB49" s="187">
        <f>+[1]X1930!AB51</f>
        <v>0</v>
      </c>
      <c r="AC49" s="187">
        <f>+[1]X1930!AC51</f>
        <v>0</v>
      </c>
      <c r="AD49" s="187">
        <f>+[1]X1930!AD51</f>
        <v>0</v>
      </c>
      <c r="AE49" s="187">
        <f>+[1]X1930!AE51</f>
        <v>0</v>
      </c>
      <c r="AF49" s="187">
        <f>+[1]X1930!AF51</f>
        <v>0</v>
      </c>
      <c r="AG49" s="187">
        <f>+[1]X1930!AG51</f>
        <v>0</v>
      </c>
      <c r="AH49" s="187">
        <f>+[1]X1930!AH51</f>
        <v>0</v>
      </c>
      <c r="AI49" s="187">
        <f>+[1]X1930!AI51</f>
        <v>0</v>
      </c>
      <c r="AJ49" s="187">
        <f>+[1]X1930!AJ51</f>
        <v>0</v>
      </c>
    </row>
    <row r="50" spans="1:36">
      <c r="A50" s="187">
        <f>+[1]X1930!A52</f>
        <v>0</v>
      </c>
      <c r="B50" s="187">
        <f>+[1]X1930!B52</f>
        <v>0</v>
      </c>
      <c r="C50" s="187">
        <f>+[1]X1930!C52</f>
        <v>0</v>
      </c>
      <c r="D50" s="187">
        <f>+[1]X1930!D52</f>
        <v>0</v>
      </c>
      <c r="E50" s="187">
        <f>+[1]X1930!E52</f>
        <v>0</v>
      </c>
      <c r="F50" s="187">
        <f>+[1]X1930!F52</f>
        <v>0</v>
      </c>
      <c r="G50" s="187">
        <f>+[1]X1930!G52</f>
        <v>0</v>
      </c>
      <c r="H50" s="187">
        <f>+[1]X1930!H52</f>
        <v>0</v>
      </c>
      <c r="I50" s="187">
        <f>+[1]X1930!I52</f>
        <v>0</v>
      </c>
      <c r="J50" s="187">
        <f>+[1]X1930!J52</f>
        <v>0</v>
      </c>
      <c r="K50" s="187">
        <f>+[1]X1930!K52</f>
        <v>0</v>
      </c>
      <c r="L50" s="187">
        <f>+[1]X1930!L52</f>
        <v>0</v>
      </c>
      <c r="M50" s="187">
        <f>+[1]X1930!M52</f>
        <v>0</v>
      </c>
      <c r="N50" s="187">
        <f>+[1]X1930!N52</f>
        <v>0</v>
      </c>
      <c r="O50" s="187">
        <f>+[1]X1930!O52</f>
        <v>0</v>
      </c>
      <c r="P50" s="187">
        <f>+[1]X1930!P52</f>
        <v>0</v>
      </c>
      <c r="Q50" s="187">
        <f>+[1]X1930!Q52</f>
        <v>0</v>
      </c>
      <c r="R50" s="187">
        <f>+[1]X1930!R52</f>
        <v>0</v>
      </c>
      <c r="S50" s="187">
        <f>+[1]X1930!S52</f>
        <v>0</v>
      </c>
      <c r="T50" s="187">
        <f>+[1]X1930!T52</f>
        <v>0</v>
      </c>
      <c r="U50" s="187">
        <f>+[1]X1930!U52</f>
        <v>0</v>
      </c>
      <c r="V50" s="187">
        <f>+[1]X1930!V52</f>
        <v>0</v>
      </c>
      <c r="W50" s="187">
        <f>+[1]X1930!W52</f>
        <v>0</v>
      </c>
      <c r="X50" s="187">
        <f>+[1]X1930!X52</f>
        <v>0</v>
      </c>
      <c r="Y50" s="187">
        <f>+[1]X1930!Y52</f>
        <v>0</v>
      </c>
      <c r="Z50" s="187">
        <f>+[1]X1930!Z52</f>
        <v>0</v>
      </c>
      <c r="AA50" s="187">
        <f>+[1]X1930!AA52</f>
        <v>0</v>
      </c>
      <c r="AB50" s="187">
        <f>+[1]X1930!AB52</f>
        <v>0</v>
      </c>
      <c r="AC50" s="187">
        <f>+[1]X1930!AC52</f>
        <v>0</v>
      </c>
      <c r="AD50" s="187">
        <f>+[1]X1930!AD52</f>
        <v>0</v>
      </c>
      <c r="AE50" s="187">
        <f>+[1]X1930!AE52</f>
        <v>0</v>
      </c>
      <c r="AF50" s="187">
        <f>+[1]X1930!AF52</f>
        <v>0</v>
      </c>
      <c r="AG50" s="187">
        <f>+[1]X1930!AG52</f>
        <v>0</v>
      </c>
      <c r="AH50" s="187">
        <f>+[1]X1930!AH52</f>
        <v>0</v>
      </c>
      <c r="AI50" s="187">
        <f>+[1]X1930!AI52</f>
        <v>0</v>
      </c>
      <c r="AJ50" s="187">
        <f>+[1]X1930!AJ52</f>
        <v>0</v>
      </c>
    </row>
    <row r="51" spans="1:36">
      <c r="A51" s="187">
        <f>+[1]X1930!A53</f>
        <v>0</v>
      </c>
      <c r="B51" s="187">
        <f>+[1]X1930!B53</f>
        <v>0</v>
      </c>
      <c r="C51" s="187">
        <f>+[1]X1930!C53</f>
        <v>0</v>
      </c>
      <c r="D51" s="187">
        <f>+[1]X1930!D53</f>
        <v>0</v>
      </c>
      <c r="E51" s="187">
        <f>+[1]X1930!E53</f>
        <v>0</v>
      </c>
      <c r="F51" s="187">
        <f>+[1]X1930!F53</f>
        <v>0</v>
      </c>
      <c r="G51" s="187">
        <f>+[1]X1930!G53</f>
        <v>0</v>
      </c>
      <c r="H51" s="187">
        <f>+[1]X1930!H53</f>
        <v>0</v>
      </c>
      <c r="I51" s="187">
        <f>+[1]X1930!I53</f>
        <v>0</v>
      </c>
      <c r="J51" s="187">
        <f>+[1]X1930!J53</f>
        <v>0</v>
      </c>
      <c r="K51" s="187">
        <f>+[1]X1930!K53</f>
        <v>0</v>
      </c>
      <c r="L51" s="187">
        <f>+[1]X1930!L53</f>
        <v>0</v>
      </c>
      <c r="M51" s="187">
        <f>+[1]X1930!M53</f>
        <v>0</v>
      </c>
      <c r="N51" s="187">
        <f>+[1]X1930!N53</f>
        <v>0</v>
      </c>
      <c r="O51" s="187">
        <f>+[1]X1930!O53</f>
        <v>0</v>
      </c>
      <c r="P51" s="187">
        <f>+[1]X1930!P53</f>
        <v>0</v>
      </c>
      <c r="Q51" s="187">
        <f>+[1]X1930!Q53</f>
        <v>0</v>
      </c>
      <c r="R51" s="187">
        <f>+[1]X1930!R53</f>
        <v>0</v>
      </c>
      <c r="S51" s="187">
        <f>+[1]X1930!S53</f>
        <v>0</v>
      </c>
      <c r="T51" s="187">
        <f>+[1]X1930!T53</f>
        <v>0</v>
      </c>
      <c r="U51" s="187">
        <f>+[1]X1930!U53</f>
        <v>0</v>
      </c>
      <c r="V51" s="187">
        <f>+[1]X1930!V53</f>
        <v>0</v>
      </c>
      <c r="W51" s="187">
        <f>+[1]X1930!W53</f>
        <v>0</v>
      </c>
      <c r="X51" s="187">
        <f>+[1]X1930!X53</f>
        <v>0</v>
      </c>
      <c r="Y51" s="187">
        <f>+[1]X1930!Y53</f>
        <v>0</v>
      </c>
      <c r="Z51" s="187">
        <f>+[1]X1930!Z53</f>
        <v>0</v>
      </c>
      <c r="AA51" s="187">
        <f>+[1]X1930!AA53</f>
        <v>0</v>
      </c>
      <c r="AB51" s="187">
        <f>+[1]X1930!AB53</f>
        <v>0</v>
      </c>
      <c r="AC51" s="187">
        <f>+[1]X1930!AC53</f>
        <v>0</v>
      </c>
      <c r="AD51" s="187">
        <f>+[1]X1930!AD53</f>
        <v>0</v>
      </c>
      <c r="AE51" s="187">
        <f>+[1]X1930!AE53</f>
        <v>0</v>
      </c>
      <c r="AF51" s="187">
        <f>+[1]X1930!AF53</f>
        <v>0</v>
      </c>
      <c r="AG51" s="187">
        <f>+[1]X1930!AG53</f>
        <v>0</v>
      </c>
      <c r="AH51" s="187">
        <f>+[1]X1930!AH53</f>
        <v>0</v>
      </c>
      <c r="AI51" s="187">
        <f>+[1]X1930!AI53</f>
        <v>0</v>
      </c>
      <c r="AJ51" s="187">
        <f>+[1]X1930!AJ53</f>
        <v>0</v>
      </c>
    </row>
    <row r="52" spans="1:36">
      <c r="A52" s="187">
        <f>+[1]X1930!A54</f>
        <v>0</v>
      </c>
      <c r="B52" s="187">
        <f>+[1]X1930!B54</f>
        <v>0</v>
      </c>
      <c r="C52" s="187">
        <f>+[1]X1930!C54</f>
        <v>0</v>
      </c>
      <c r="D52" s="187">
        <f>+[1]X1930!D54</f>
        <v>0</v>
      </c>
      <c r="E52" s="187">
        <f>+[1]X1930!E54</f>
        <v>0</v>
      </c>
      <c r="F52" s="187">
        <f>+[1]X1930!F54</f>
        <v>0</v>
      </c>
      <c r="G52" s="187">
        <f>+[1]X1930!G54</f>
        <v>0</v>
      </c>
      <c r="H52" s="187">
        <f>+[1]X1930!H54</f>
        <v>0</v>
      </c>
      <c r="I52" s="187">
        <f>+[1]X1930!I54</f>
        <v>0</v>
      </c>
      <c r="J52" s="187">
        <f>+[1]X1930!J54</f>
        <v>0</v>
      </c>
      <c r="K52" s="187">
        <f>+[1]X1930!K54</f>
        <v>0</v>
      </c>
      <c r="L52" s="187">
        <f>+[1]X1930!L54</f>
        <v>0</v>
      </c>
      <c r="M52" s="187">
        <f>+[1]X1930!M54</f>
        <v>0</v>
      </c>
      <c r="N52" s="187">
        <f>+[1]X1930!N54</f>
        <v>0</v>
      </c>
      <c r="O52" s="187">
        <f>+[1]X1930!O54</f>
        <v>0</v>
      </c>
      <c r="P52" s="187">
        <f>+[1]X1930!P54</f>
        <v>0</v>
      </c>
      <c r="Q52" s="187">
        <f>+[1]X1930!Q54</f>
        <v>0</v>
      </c>
      <c r="R52" s="187">
        <f>+[1]X1930!R54</f>
        <v>0</v>
      </c>
      <c r="S52" s="187">
        <f>+[1]X1930!S54</f>
        <v>0</v>
      </c>
      <c r="T52" s="187">
        <f>+[1]X1930!T54</f>
        <v>0</v>
      </c>
      <c r="U52" s="187">
        <f>+[1]X1930!U54</f>
        <v>0</v>
      </c>
      <c r="V52" s="187">
        <f>+[1]X1930!V54</f>
        <v>0</v>
      </c>
      <c r="W52" s="187">
        <f>+[1]X1930!W54</f>
        <v>0</v>
      </c>
      <c r="X52" s="187">
        <f>+[1]X1930!X54</f>
        <v>0</v>
      </c>
      <c r="Y52" s="187">
        <f>+[1]X1930!Y54</f>
        <v>0</v>
      </c>
      <c r="Z52" s="187">
        <f>+[1]X1930!Z54</f>
        <v>0</v>
      </c>
      <c r="AA52" s="187">
        <f>+[1]X1930!AA54</f>
        <v>0</v>
      </c>
      <c r="AB52" s="187">
        <f>+[1]X1930!AB54</f>
        <v>0</v>
      </c>
      <c r="AC52" s="187">
        <f>+[1]X1930!AC54</f>
        <v>0</v>
      </c>
      <c r="AD52" s="187">
        <f>+[1]X1930!AD54</f>
        <v>0</v>
      </c>
      <c r="AE52" s="187">
        <f>+[1]X1930!AE54</f>
        <v>0</v>
      </c>
      <c r="AF52" s="187">
        <f>+[1]X1930!AF54</f>
        <v>0</v>
      </c>
      <c r="AG52" s="187">
        <f>+[1]X1930!AG54</f>
        <v>0</v>
      </c>
      <c r="AH52" s="187">
        <f>+[1]X1930!AH54</f>
        <v>0</v>
      </c>
      <c r="AI52" s="187">
        <f>+[1]X1930!AI54</f>
        <v>0</v>
      </c>
      <c r="AJ52" s="187">
        <f>+[1]X1930!AJ54</f>
        <v>0</v>
      </c>
    </row>
    <row r="54" spans="1:36">
      <c r="A54" s="185" t="s">
        <v>70</v>
      </c>
    </row>
    <row r="55" spans="1:36">
      <c r="A55" s="185" t="s">
        <v>354</v>
      </c>
    </row>
    <row r="77" spans="1:36" s="245" customFormat="1" ht="15" customHeight="1">
      <c r="A77" s="244" t="s">
        <v>428</v>
      </c>
      <c r="B77" s="245">
        <f>SUMIF($A$14:$A$52,$A77,B$14:B$52)</f>
        <v>3</v>
      </c>
      <c r="C77" s="245">
        <f t="shared" ref="C77:AJ78" si="0">SUMIF($A$14:$A$52,$A77,C$14:C$52)</f>
        <v>0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8</v>
      </c>
      <c r="C78" s="245">
        <f t="shared" si="0"/>
        <v>0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8"/>
  <sheetViews>
    <sheetView zoomScale="98" zoomScaleNormal="98" workbookViewId="0">
      <selection activeCell="Q5" sqref="Q5"/>
    </sheetView>
  </sheetViews>
  <sheetFormatPr defaultRowHeight="15"/>
  <sheetData>
    <row r="1" spans="1:36">
      <c r="A1" s="185" t="s">
        <v>117</v>
      </c>
    </row>
    <row r="3" spans="1:36">
      <c r="A3" s="185" t="s">
        <v>116</v>
      </c>
    </row>
    <row r="4" spans="1:36">
      <c r="A4" s="185" t="s">
        <v>115</v>
      </c>
    </row>
    <row r="5" spans="1:36">
      <c r="A5" s="82" t="s">
        <v>423</v>
      </c>
    </row>
    <row r="6" spans="1:36">
      <c r="A6" s="185" t="s">
        <v>347</v>
      </c>
    </row>
    <row r="8" spans="1:36">
      <c r="A8" s="186" t="s">
        <v>0</v>
      </c>
      <c r="B8" s="186" t="s">
        <v>342</v>
      </c>
      <c r="C8" s="186" t="s">
        <v>348</v>
      </c>
      <c r="D8" s="186" t="s">
        <v>349</v>
      </c>
      <c r="E8" s="186" t="s">
        <v>157</v>
      </c>
      <c r="F8" s="186">
        <v>1</v>
      </c>
      <c r="G8" s="186">
        <v>2</v>
      </c>
      <c r="H8" s="186">
        <v>3</v>
      </c>
      <c r="I8" s="186">
        <v>4</v>
      </c>
      <c r="J8" s="186">
        <v>5</v>
      </c>
      <c r="K8" s="186">
        <v>6</v>
      </c>
      <c r="L8" s="186">
        <v>7</v>
      </c>
      <c r="M8" s="186">
        <v>8</v>
      </c>
      <c r="N8" s="186">
        <v>9</v>
      </c>
      <c r="O8" s="186">
        <v>10</v>
      </c>
      <c r="P8" s="186">
        <v>11</v>
      </c>
      <c r="Q8" s="186">
        <v>12</v>
      </c>
      <c r="R8" s="186">
        <v>13</v>
      </c>
      <c r="S8" s="186">
        <v>14</v>
      </c>
      <c r="T8" s="186">
        <v>15</v>
      </c>
      <c r="U8" s="186">
        <v>16</v>
      </c>
      <c r="V8" s="186">
        <v>17</v>
      </c>
      <c r="W8" s="186">
        <v>18</v>
      </c>
      <c r="X8" s="186">
        <v>19</v>
      </c>
      <c r="Y8" s="186">
        <v>20</v>
      </c>
      <c r="Z8" s="186">
        <v>21</v>
      </c>
      <c r="AA8" s="186">
        <v>22</v>
      </c>
      <c r="AB8" s="186">
        <v>23</v>
      </c>
      <c r="AC8" s="186">
        <v>24</v>
      </c>
      <c r="AD8" s="186">
        <v>25</v>
      </c>
      <c r="AE8" s="186">
        <v>26</v>
      </c>
      <c r="AF8" s="186">
        <v>27</v>
      </c>
      <c r="AG8" s="186">
        <v>28</v>
      </c>
      <c r="AH8" s="186">
        <v>29</v>
      </c>
      <c r="AI8" s="186">
        <v>30</v>
      </c>
      <c r="AJ8" s="186">
        <v>31</v>
      </c>
    </row>
    <row r="9" spans="1:36">
      <c r="A9" s="187" t="str">
        <f>+[1]X2676!A11</f>
        <v>Input Qty</v>
      </c>
      <c r="B9" s="187">
        <f>+[1]X2676!B11</f>
        <v>0</v>
      </c>
      <c r="C9" s="187">
        <f>+[1]X2676!C11</f>
        <v>0</v>
      </c>
      <c r="D9" s="187">
        <f>+[1]X2676!D11</f>
        <v>0</v>
      </c>
      <c r="E9" s="187">
        <f>+[1]X2676!E11</f>
        <v>0</v>
      </c>
      <c r="F9" s="187">
        <f>+[1]X2676!F11</f>
        <v>0</v>
      </c>
      <c r="G9" s="187">
        <f>+[1]X2676!G11</f>
        <v>0</v>
      </c>
      <c r="H9" s="187">
        <f>+[1]X2676!H11</f>
        <v>0</v>
      </c>
      <c r="I9" s="187">
        <f>+[1]X2676!I11</f>
        <v>0</v>
      </c>
      <c r="J9" s="187">
        <f>+[1]X2676!J11</f>
        <v>0</v>
      </c>
      <c r="K9" s="187">
        <f>+[1]X2676!K11</f>
        <v>0</v>
      </c>
      <c r="L9" s="187">
        <f>+[1]X2676!L11</f>
        <v>0</v>
      </c>
      <c r="M9" s="187">
        <f>+[1]X2676!M11</f>
        <v>0</v>
      </c>
      <c r="N9" s="187">
        <f>+[1]X2676!N11</f>
        <v>0</v>
      </c>
      <c r="O9" s="187">
        <f>+[1]X2676!O11</f>
        <v>0</v>
      </c>
      <c r="P9" s="187">
        <f>+[1]X2676!P11</f>
        <v>0</v>
      </c>
      <c r="Q9" s="187">
        <f>+[1]X2676!Q11</f>
        <v>0</v>
      </c>
      <c r="R9" s="187">
        <f>+[1]X2676!R11</f>
        <v>0</v>
      </c>
      <c r="S9" s="187">
        <f>+[1]X2676!S11</f>
        <v>0</v>
      </c>
      <c r="T9" s="187">
        <f>+[1]X2676!T11</f>
        <v>0</v>
      </c>
      <c r="U9" s="187">
        <f>+[1]X2676!U11</f>
        <v>0</v>
      </c>
      <c r="V9" s="187">
        <f>+[1]X2676!V11</f>
        <v>0</v>
      </c>
      <c r="W9" s="187">
        <f>+[1]X2676!W11</f>
        <v>0</v>
      </c>
      <c r="X9" s="187">
        <f>+[1]X2676!X11</f>
        <v>0</v>
      </c>
      <c r="Y9" s="187">
        <f>+[1]X2676!Y11</f>
        <v>0</v>
      </c>
      <c r="Z9" s="187">
        <f>+[1]X2676!Z11</f>
        <v>0</v>
      </c>
      <c r="AA9" s="187">
        <f>+[1]X2676!AA11</f>
        <v>0</v>
      </c>
      <c r="AB9" s="187">
        <f>+[1]X2676!AB11</f>
        <v>0</v>
      </c>
      <c r="AC9" s="187">
        <f>+[1]X2676!AC11</f>
        <v>0</v>
      </c>
      <c r="AD9" s="187">
        <f>+[1]X2676!AD11</f>
        <v>0</v>
      </c>
      <c r="AE9" s="187">
        <f>+[1]X2676!AE11</f>
        <v>0</v>
      </c>
      <c r="AF9" s="187">
        <f>+[1]X2676!AF11</f>
        <v>0</v>
      </c>
      <c r="AG9" s="187">
        <f>+[1]X2676!AG11</f>
        <v>0</v>
      </c>
      <c r="AH9" s="187">
        <f>+[1]X2676!AH11</f>
        <v>0</v>
      </c>
      <c r="AI9" s="187">
        <f>+[1]X2676!AI11</f>
        <v>0</v>
      </c>
      <c r="AJ9" s="187">
        <f>+[1]X2676!AJ11</f>
        <v>0</v>
      </c>
    </row>
    <row r="10" spans="1:36">
      <c r="A10" s="187" t="str">
        <f>+[1]X2676!A12</f>
        <v>Output Qty</v>
      </c>
      <c r="B10" s="187">
        <f>+[1]X2676!B12</f>
        <v>0</v>
      </c>
      <c r="C10" s="187">
        <f>+[1]X2676!C12</f>
        <v>0</v>
      </c>
      <c r="D10" s="187">
        <f>+[1]X2676!D12</f>
        <v>0</v>
      </c>
      <c r="E10" s="187">
        <f>+[1]X2676!E12</f>
        <v>0</v>
      </c>
      <c r="F10" s="187">
        <f>+[1]X2676!F12</f>
        <v>0</v>
      </c>
      <c r="G10" s="187">
        <f>+[1]X2676!G12</f>
        <v>0</v>
      </c>
      <c r="H10" s="187">
        <f>+[1]X2676!H12</f>
        <v>0</v>
      </c>
      <c r="I10" s="187">
        <f>+[1]X2676!I12</f>
        <v>0</v>
      </c>
      <c r="J10" s="187">
        <f>+[1]X2676!J12</f>
        <v>0</v>
      </c>
      <c r="K10" s="187">
        <f>+[1]X2676!K12</f>
        <v>0</v>
      </c>
      <c r="L10" s="187">
        <f>+[1]X2676!L12</f>
        <v>0</v>
      </c>
      <c r="M10" s="187">
        <f>+[1]X2676!M12</f>
        <v>0</v>
      </c>
      <c r="N10" s="187">
        <f>+[1]X2676!N12</f>
        <v>0</v>
      </c>
      <c r="O10" s="187">
        <f>+[1]X2676!O12</f>
        <v>0</v>
      </c>
      <c r="P10" s="187">
        <f>+[1]X2676!P12</f>
        <v>0</v>
      </c>
      <c r="Q10" s="187">
        <f>+[1]X2676!Q12</f>
        <v>0</v>
      </c>
      <c r="R10" s="187">
        <f>+[1]X2676!R12</f>
        <v>0</v>
      </c>
      <c r="S10" s="187">
        <f>+[1]X2676!S12</f>
        <v>0</v>
      </c>
      <c r="T10" s="187">
        <f>+[1]X2676!T12</f>
        <v>0</v>
      </c>
      <c r="U10" s="187">
        <f>+[1]X2676!U12</f>
        <v>0</v>
      </c>
      <c r="V10" s="187">
        <f>+[1]X2676!V12</f>
        <v>0</v>
      </c>
      <c r="W10" s="187">
        <f>+[1]X2676!W12</f>
        <v>0</v>
      </c>
      <c r="X10" s="187">
        <f>+[1]X2676!X12</f>
        <v>0</v>
      </c>
      <c r="Y10" s="187">
        <f>+[1]X2676!Y12</f>
        <v>0</v>
      </c>
      <c r="Z10" s="187">
        <f>+[1]X2676!Z12</f>
        <v>0</v>
      </c>
      <c r="AA10" s="187">
        <f>+[1]X2676!AA12</f>
        <v>0</v>
      </c>
      <c r="AB10" s="187">
        <f>+[1]X2676!AB12</f>
        <v>0</v>
      </c>
      <c r="AC10" s="187">
        <f>+[1]X2676!AC12</f>
        <v>0</v>
      </c>
      <c r="AD10" s="187">
        <f>+[1]X2676!AD12</f>
        <v>0</v>
      </c>
      <c r="AE10" s="187">
        <f>+[1]X2676!AE12</f>
        <v>0</v>
      </c>
      <c r="AF10" s="187">
        <f>+[1]X2676!AF12</f>
        <v>0</v>
      </c>
      <c r="AG10" s="187">
        <f>+[1]X2676!AG12</f>
        <v>0</v>
      </c>
      <c r="AH10" s="187">
        <f>+[1]X2676!AH12</f>
        <v>0</v>
      </c>
      <c r="AI10" s="187">
        <f>+[1]X2676!AI12</f>
        <v>0</v>
      </c>
      <c r="AJ10" s="187">
        <f>+[1]X2676!AJ12</f>
        <v>0</v>
      </c>
    </row>
    <row r="11" spans="1:36">
      <c r="A11" s="187" t="str">
        <f>+[1]X2676!A13</f>
        <v>Reject Qty</v>
      </c>
      <c r="B11" s="187">
        <f>+[1]X2676!B13</f>
        <v>0</v>
      </c>
      <c r="C11" s="187">
        <f>+[1]X2676!C13</f>
        <v>0</v>
      </c>
      <c r="D11" s="187">
        <f>+[1]X2676!D13</f>
        <v>0</v>
      </c>
      <c r="E11" s="187">
        <f>+[1]X2676!E13</f>
        <v>0</v>
      </c>
      <c r="F11" s="187">
        <f>+[1]X2676!F13</f>
        <v>0</v>
      </c>
      <c r="G11" s="187">
        <f>+[1]X2676!G13</f>
        <v>0</v>
      </c>
      <c r="H11" s="187">
        <f>+[1]X2676!H13</f>
        <v>0</v>
      </c>
      <c r="I11" s="187">
        <f>+[1]X2676!I13</f>
        <v>0</v>
      </c>
      <c r="J11" s="187">
        <f>+[1]X2676!J13</f>
        <v>0</v>
      </c>
      <c r="K11" s="187">
        <f>+[1]X2676!K13</f>
        <v>0</v>
      </c>
      <c r="L11" s="187">
        <f>+[1]X2676!L13</f>
        <v>0</v>
      </c>
      <c r="M11" s="187">
        <f>+[1]X2676!M13</f>
        <v>0</v>
      </c>
      <c r="N11" s="187">
        <f>+[1]X2676!N13</f>
        <v>0</v>
      </c>
      <c r="O11" s="187">
        <f>+[1]X2676!O13</f>
        <v>0</v>
      </c>
      <c r="P11" s="187">
        <f>+[1]X2676!P13</f>
        <v>0</v>
      </c>
      <c r="Q11" s="187">
        <f>+[1]X2676!Q13</f>
        <v>0</v>
      </c>
      <c r="R11" s="187">
        <f>+[1]X2676!R13</f>
        <v>0</v>
      </c>
      <c r="S11" s="187">
        <f>+[1]X2676!S13</f>
        <v>0</v>
      </c>
      <c r="T11" s="187">
        <f>+[1]X2676!T13</f>
        <v>0</v>
      </c>
      <c r="U11" s="187">
        <f>+[1]X2676!U13</f>
        <v>0</v>
      </c>
      <c r="V11" s="187">
        <f>+[1]X2676!V13</f>
        <v>0</v>
      </c>
      <c r="W11" s="187">
        <f>+[1]X2676!W13</f>
        <v>0</v>
      </c>
      <c r="X11" s="187">
        <f>+[1]X2676!X13</f>
        <v>0</v>
      </c>
      <c r="Y11" s="187">
        <f>+[1]X2676!Y13</f>
        <v>0</v>
      </c>
      <c r="Z11" s="187">
        <f>+[1]X2676!Z13</f>
        <v>0</v>
      </c>
      <c r="AA11" s="187">
        <f>+[1]X2676!AA13</f>
        <v>0</v>
      </c>
      <c r="AB11" s="187">
        <f>+[1]X2676!AB13</f>
        <v>0</v>
      </c>
      <c r="AC11" s="187">
        <f>+[1]X2676!AC13</f>
        <v>0</v>
      </c>
      <c r="AD11" s="187">
        <f>+[1]X2676!AD13</f>
        <v>0</v>
      </c>
      <c r="AE11" s="187">
        <f>+[1]X2676!AE13</f>
        <v>0</v>
      </c>
      <c r="AF11" s="187">
        <f>+[1]X2676!AF13</f>
        <v>0</v>
      </c>
      <c r="AG11" s="187">
        <f>+[1]X2676!AG13</f>
        <v>0</v>
      </c>
      <c r="AH11" s="187">
        <f>+[1]X2676!AH13</f>
        <v>0</v>
      </c>
      <c r="AI11" s="187">
        <f>+[1]X2676!AI13</f>
        <v>0</v>
      </c>
      <c r="AJ11" s="187">
        <f>+[1]X2676!AJ13</f>
        <v>0</v>
      </c>
    </row>
    <row r="12" spans="1:36">
      <c r="A12" s="187" t="str">
        <f>+[1]X2676!A14</f>
        <v>%Yield NG</v>
      </c>
      <c r="B12" s="187">
        <f>+[1]X2676!B14</f>
        <v>0</v>
      </c>
      <c r="C12" s="187">
        <f>+[1]X2676!C14</f>
        <v>0</v>
      </c>
      <c r="D12" s="187">
        <f>+[1]X2676!D14</f>
        <v>0</v>
      </c>
      <c r="E12" s="187">
        <f>+[1]X2676!E14</f>
        <v>0</v>
      </c>
      <c r="F12" s="187">
        <f>+[1]X2676!F14</f>
        <v>0</v>
      </c>
      <c r="G12" s="187">
        <f>+[1]X2676!G14</f>
        <v>0</v>
      </c>
      <c r="H12" s="187">
        <f>+[1]X2676!H14</f>
        <v>0</v>
      </c>
      <c r="I12" s="187">
        <f>+[1]X2676!I14</f>
        <v>0</v>
      </c>
      <c r="J12" s="187">
        <f>+[1]X2676!J14</f>
        <v>0</v>
      </c>
      <c r="K12" s="187">
        <f>+[1]X2676!K14</f>
        <v>0</v>
      </c>
      <c r="L12" s="187">
        <f>+[1]X2676!L14</f>
        <v>0</v>
      </c>
      <c r="M12" s="187">
        <f>+[1]X2676!M14</f>
        <v>0</v>
      </c>
      <c r="N12" s="187">
        <f>+[1]X2676!N14</f>
        <v>0</v>
      </c>
      <c r="O12" s="187">
        <f>+[1]X2676!O14</f>
        <v>0</v>
      </c>
      <c r="P12" s="187">
        <f>+[1]X2676!P14</f>
        <v>0</v>
      </c>
      <c r="Q12" s="187">
        <f>+[1]X2676!Q14</f>
        <v>0</v>
      </c>
      <c r="R12" s="187">
        <f>+[1]X2676!R14</f>
        <v>0</v>
      </c>
      <c r="S12" s="187">
        <f>+[1]X2676!S14</f>
        <v>0</v>
      </c>
      <c r="T12" s="187">
        <f>+[1]X2676!T14</f>
        <v>0</v>
      </c>
      <c r="U12" s="187">
        <f>+[1]X2676!U14</f>
        <v>0</v>
      </c>
      <c r="V12" s="187">
        <f>+[1]X2676!V14</f>
        <v>0</v>
      </c>
      <c r="W12" s="187">
        <f>+[1]X2676!W14</f>
        <v>0</v>
      </c>
      <c r="X12" s="187">
        <f>+[1]X2676!X14</f>
        <v>0</v>
      </c>
      <c r="Y12" s="187">
        <f>+[1]X2676!Y14</f>
        <v>0</v>
      </c>
      <c r="Z12" s="187">
        <f>+[1]X2676!Z14</f>
        <v>0</v>
      </c>
      <c r="AA12" s="187">
        <f>+[1]X2676!AA14</f>
        <v>0</v>
      </c>
      <c r="AB12" s="187">
        <f>+[1]X2676!AB14</f>
        <v>0</v>
      </c>
      <c r="AC12" s="187">
        <f>+[1]X2676!AC14</f>
        <v>0</v>
      </c>
      <c r="AD12" s="187">
        <f>+[1]X2676!AD14</f>
        <v>0</v>
      </c>
      <c r="AE12" s="187">
        <f>+[1]X2676!AE14</f>
        <v>0</v>
      </c>
      <c r="AF12" s="187">
        <f>+[1]X2676!AF14</f>
        <v>0</v>
      </c>
      <c r="AG12" s="187">
        <f>+[1]X2676!AG14</f>
        <v>0</v>
      </c>
      <c r="AH12" s="187">
        <f>+[1]X2676!AH14</f>
        <v>0</v>
      </c>
      <c r="AI12" s="187">
        <f>+[1]X2676!AI14</f>
        <v>0</v>
      </c>
      <c r="AJ12" s="187">
        <f>+[1]X2676!AJ14</f>
        <v>0</v>
      </c>
    </row>
    <row r="13" spans="1:36">
      <c r="A13" s="187" t="str">
        <f>+[1]X2676!A15</f>
        <v>Reject Group</v>
      </c>
      <c r="B13" s="187">
        <f>+[1]X2676!B15</f>
        <v>0</v>
      </c>
      <c r="C13" s="187">
        <f>+[1]X2676!C15</f>
        <v>0</v>
      </c>
      <c r="D13" s="187">
        <f>+[1]X2676!D15</f>
        <v>0</v>
      </c>
      <c r="E13" s="187">
        <f>+[1]X2676!E15</f>
        <v>0</v>
      </c>
      <c r="F13" s="187">
        <f>+[1]X2676!F15</f>
        <v>0</v>
      </c>
      <c r="G13" s="187">
        <f>+[1]X2676!G15</f>
        <v>0</v>
      </c>
      <c r="H13" s="187">
        <f>+[1]X2676!H15</f>
        <v>0</v>
      </c>
      <c r="I13" s="187">
        <f>+[1]X2676!I15</f>
        <v>0</v>
      </c>
      <c r="J13" s="187">
        <f>+[1]X2676!J15</f>
        <v>0</v>
      </c>
      <c r="K13" s="187">
        <f>+[1]X2676!K15</f>
        <v>0</v>
      </c>
      <c r="L13" s="187">
        <f>+[1]X2676!L15</f>
        <v>0</v>
      </c>
      <c r="M13" s="187">
        <f>+[1]X2676!M15</f>
        <v>0</v>
      </c>
      <c r="N13" s="187">
        <f>+[1]X2676!N15</f>
        <v>0</v>
      </c>
      <c r="O13" s="187">
        <f>+[1]X2676!O15</f>
        <v>0</v>
      </c>
      <c r="P13" s="187">
        <f>+[1]X2676!P15</f>
        <v>0</v>
      </c>
      <c r="Q13" s="187">
        <f>+[1]X2676!Q15</f>
        <v>0</v>
      </c>
      <c r="R13" s="187">
        <f>+[1]X2676!R15</f>
        <v>0</v>
      </c>
      <c r="S13" s="187">
        <f>+[1]X2676!S15</f>
        <v>0</v>
      </c>
      <c r="T13" s="187">
        <f>+[1]X2676!T15</f>
        <v>0</v>
      </c>
      <c r="U13" s="187">
        <f>+[1]X2676!U15</f>
        <v>0</v>
      </c>
      <c r="V13" s="187">
        <f>+[1]X2676!V15</f>
        <v>0</v>
      </c>
      <c r="W13" s="187">
        <f>+[1]X2676!W15</f>
        <v>0</v>
      </c>
      <c r="X13" s="187">
        <f>+[1]X2676!X15</f>
        <v>0</v>
      </c>
      <c r="Y13" s="187">
        <f>+[1]X2676!Y15</f>
        <v>0</v>
      </c>
      <c r="Z13" s="187">
        <f>+[1]X2676!Z15</f>
        <v>0</v>
      </c>
      <c r="AA13" s="187">
        <f>+[1]X2676!AA15</f>
        <v>0</v>
      </c>
      <c r="AB13" s="187">
        <f>+[1]X2676!AB15</f>
        <v>0</v>
      </c>
      <c r="AC13" s="187">
        <f>+[1]X2676!AC15</f>
        <v>0</v>
      </c>
      <c r="AD13" s="187">
        <f>+[1]X2676!AD15</f>
        <v>0</v>
      </c>
      <c r="AE13" s="187">
        <f>+[1]X2676!AE15</f>
        <v>0</v>
      </c>
      <c r="AF13" s="187">
        <f>+[1]X2676!AF15</f>
        <v>0</v>
      </c>
      <c r="AG13" s="187">
        <f>+[1]X2676!AG15</f>
        <v>0</v>
      </c>
      <c r="AH13" s="187">
        <f>+[1]X2676!AH15</f>
        <v>0</v>
      </c>
      <c r="AI13" s="187">
        <f>+[1]X2676!AI15</f>
        <v>0</v>
      </c>
      <c r="AJ13" s="187">
        <f>+[1]X2676!AJ15</f>
        <v>0</v>
      </c>
    </row>
    <row r="14" spans="1:36">
      <c r="A14" s="187" t="str">
        <f>+[1]X2676!A16</f>
        <v>ADJUST MACHINE</v>
      </c>
      <c r="B14" s="187">
        <f>+[1]X2676!B16</f>
        <v>0</v>
      </c>
      <c r="C14" s="187">
        <f>+[1]X2676!C16</f>
        <v>0</v>
      </c>
      <c r="D14" s="187">
        <f>+[1]X2676!D16</f>
        <v>0</v>
      </c>
      <c r="E14" s="187">
        <f>+[1]X2676!E16</f>
        <v>0</v>
      </c>
      <c r="F14" s="187">
        <f>+[1]X2676!F16</f>
        <v>0</v>
      </c>
      <c r="G14" s="187">
        <f>+[1]X2676!G16</f>
        <v>0</v>
      </c>
      <c r="H14" s="187">
        <f>+[1]X2676!H16</f>
        <v>0</v>
      </c>
      <c r="I14" s="187">
        <f>+[1]X2676!I16</f>
        <v>0</v>
      </c>
      <c r="J14" s="187">
        <f>+[1]X2676!J16</f>
        <v>0</v>
      </c>
      <c r="K14" s="187">
        <f>+[1]X2676!K16</f>
        <v>0</v>
      </c>
      <c r="L14" s="187">
        <f>+[1]X2676!L16</f>
        <v>0</v>
      </c>
      <c r="M14" s="187">
        <f>+[1]X2676!M16</f>
        <v>0</v>
      </c>
      <c r="N14" s="187">
        <f>+[1]X2676!N16</f>
        <v>0</v>
      </c>
      <c r="O14" s="187">
        <f>+[1]X2676!O16</f>
        <v>0</v>
      </c>
      <c r="P14" s="187">
        <f>+[1]X2676!P16</f>
        <v>0</v>
      </c>
      <c r="Q14" s="187">
        <f>+[1]X2676!Q16</f>
        <v>0</v>
      </c>
      <c r="R14" s="187">
        <f>+[1]X2676!R16</f>
        <v>0</v>
      </c>
      <c r="S14" s="187">
        <f>+[1]X2676!S16</f>
        <v>0</v>
      </c>
      <c r="T14" s="187">
        <f>+[1]X2676!T16</f>
        <v>0</v>
      </c>
      <c r="U14" s="187">
        <f>+[1]X2676!U16</f>
        <v>0</v>
      </c>
      <c r="V14" s="187">
        <f>+[1]X2676!V16</f>
        <v>0</v>
      </c>
      <c r="W14" s="187">
        <f>+[1]X2676!W16</f>
        <v>0</v>
      </c>
      <c r="X14" s="187">
        <f>+[1]X2676!X16</f>
        <v>0</v>
      </c>
      <c r="Y14" s="187">
        <f>+[1]X2676!Y16</f>
        <v>0</v>
      </c>
      <c r="Z14" s="187">
        <f>+[1]X2676!Z16</f>
        <v>0</v>
      </c>
      <c r="AA14" s="187">
        <f>+[1]X2676!AA16</f>
        <v>0</v>
      </c>
      <c r="AB14" s="187">
        <f>+[1]X2676!AB16</f>
        <v>0</v>
      </c>
      <c r="AC14" s="187">
        <f>+[1]X2676!AC16</f>
        <v>0</v>
      </c>
      <c r="AD14" s="187">
        <f>+[1]X2676!AD16</f>
        <v>0</v>
      </c>
      <c r="AE14" s="187">
        <f>+[1]X2676!AE16</f>
        <v>0</v>
      </c>
      <c r="AF14" s="187">
        <f>+[1]X2676!AF16</f>
        <v>0</v>
      </c>
      <c r="AG14" s="187">
        <f>+[1]X2676!AG16</f>
        <v>0</v>
      </c>
      <c r="AH14" s="187">
        <f>+[1]X2676!AH16</f>
        <v>0</v>
      </c>
      <c r="AI14" s="187">
        <f>+[1]X2676!AI16</f>
        <v>0</v>
      </c>
      <c r="AJ14" s="187">
        <f>+[1]X2676!AJ16</f>
        <v>0</v>
      </c>
    </row>
    <row r="15" spans="1:36">
      <c r="A15" s="187" t="str">
        <f>+[1]X2676!A17</f>
        <v>ANGLE</v>
      </c>
      <c r="B15" s="187">
        <f>+[1]X2676!B17</f>
        <v>0</v>
      </c>
      <c r="C15" s="187">
        <f>+[1]X2676!C17</f>
        <v>0</v>
      </c>
      <c r="D15" s="187">
        <f>+[1]X2676!D17</f>
        <v>0</v>
      </c>
      <c r="E15" s="187">
        <f>+[1]X2676!E17</f>
        <v>0</v>
      </c>
      <c r="F15" s="187">
        <f>+[1]X2676!F17</f>
        <v>0</v>
      </c>
      <c r="G15" s="187">
        <f>+[1]X2676!G17</f>
        <v>0</v>
      </c>
      <c r="H15" s="187">
        <f>+[1]X2676!H17</f>
        <v>0</v>
      </c>
      <c r="I15" s="187">
        <f>+[1]X2676!I17</f>
        <v>0</v>
      </c>
      <c r="J15" s="187">
        <f>+[1]X2676!J17</f>
        <v>0</v>
      </c>
      <c r="K15" s="187">
        <f>+[1]X2676!K17</f>
        <v>0</v>
      </c>
      <c r="L15" s="187">
        <f>+[1]X2676!L17</f>
        <v>0</v>
      </c>
      <c r="M15" s="187">
        <f>+[1]X2676!M17</f>
        <v>0</v>
      </c>
      <c r="N15" s="187">
        <f>+[1]X2676!N17</f>
        <v>0</v>
      </c>
      <c r="O15" s="187">
        <f>+[1]X2676!O17</f>
        <v>0</v>
      </c>
      <c r="P15" s="187">
        <f>+[1]X2676!P17</f>
        <v>0</v>
      </c>
      <c r="Q15" s="187">
        <f>+[1]X2676!Q17</f>
        <v>0</v>
      </c>
      <c r="R15" s="187">
        <f>+[1]X2676!R17</f>
        <v>0</v>
      </c>
      <c r="S15" s="187">
        <f>+[1]X2676!S17</f>
        <v>0</v>
      </c>
      <c r="T15" s="187">
        <f>+[1]X2676!T17</f>
        <v>0</v>
      </c>
      <c r="U15" s="187">
        <f>+[1]X2676!U17</f>
        <v>0</v>
      </c>
      <c r="V15" s="187">
        <f>+[1]X2676!V17</f>
        <v>0</v>
      </c>
      <c r="W15" s="187">
        <f>+[1]X2676!W17</f>
        <v>0</v>
      </c>
      <c r="X15" s="187">
        <f>+[1]X2676!X17</f>
        <v>0</v>
      </c>
      <c r="Y15" s="187">
        <f>+[1]X2676!Y17</f>
        <v>0</v>
      </c>
      <c r="Z15" s="187">
        <f>+[1]X2676!Z17</f>
        <v>0</v>
      </c>
      <c r="AA15" s="187">
        <f>+[1]X2676!AA17</f>
        <v>0</v>
      </c>
      <c r="AB15" s="187">
        <f>+[1]X2676!AB17</f>
        <v>0</v>
      </c>
      <c r="AC15" s="187">
        <f>+[1]X2676!AC17</f>
        <v>0</v>
      </c>
      <c r="AD15" s="187">
        <f>+[1]X2676!AD17</f>
        <v>0</v>
      </c>
      <c r="AE15" s="187">
        <f>+[1]X2676!AE17</f>
        <v>0</v>
      </c>
      <c r="AF15" s="187">
        <f>+[1]X2676!AF17</f>
        <v>0</v>
      </c>
      <c r="AG15" s="187">
        <f>+[1]X2676!AG17</f>
        <v>0</v>
      </c>
      <c r="AH15" s="187">
        <f>+[1]X2676!AH17</f>
        <v>0</v>
      </c>
      <c r="AI15" s="187">
        <f>+[1]X2676!AI17</f>
        <v>0</v>
      </c>
      <c r="AJ15" s="187">
        <f>+[1]X2676!AJ17</f>
        <v>0</v>
      </c>
    </row>
    <row r="16" spans="1:36">
      <c r="A16" s="187" t="str">
        <f>+[1]X2676!A18</f>
        <v>BURR ALL</v>
      </c>
      <c r="B16" s="187">
        <f>+[1]X2676!B18</f>
        <v>0</v>
      </c>
      <c r="C16" s="187">
        <f>+[1]X2676!C18</f>
        <v>0</v>
      </c>
      <c r="D16" s="187">
        <f>+[1]X2676!D18</f>
        <v>0</v>
      </c>
      <c r="E16" s="187">
        <f>+[1]X2676!E18</f>
        <v>0</v>
      </c>
      <c r="F16" s="187">
        <f>+[1]X2676!F18</f>
        <v>0</v>
      </c>
      <c r="G16" s="187">
        <f>+[1]X2676!G18</f>
        <v>0</v>
      </c>
      <c r="H16" s="187">
        <f>+[1]X2676!H18</f>
        <v>0</v>
      </c>
      <c r="I16" s="187">
        <f>+[1]X2676!I18</f>
        <v>0</v>
      </c>
      <c r="J16" s="187">
        <f>+[1]X2676!J18</f>
        <v>0</v>
      </c>
      <c r="K16" s="187">
        <f>+[1]X2676!K18</f>
        <v>0</v>
      </c>
      <c r="L16" s="187">
        <f>+[1]X2676!L18</f>
        <v>0</v>
      </c>
      <c r="M16" s="187">
        <f>+[1]X2676!M18</f>
        <v>0</v>
      </c>
      <c r="N16" s="187">
        <f>+[1]X2676!N18</f>
        <v>0</v>
      </c>
      <c r="O16" s="187">
        <f>+[1]X2676!O18</f>
        <v>0</v>
      </c>
      <c r="P16" s="187">
        <f>+[1]X2676!P18</f>
        <v>0</v>
      </c>
      <c r="Q16" s="187">
        <f>+[1]X2676!Q18</f>
        <v>0</v>
      </c>
      <c r="R16" s="187">
        <f>+[1]X2676!R18</f>
        <v>0</v>
      </c>
      <c r="S16" s="187">
        <f>+[1]X2676!S18</f>
        <v>0</v>
      </c>
      <c r="T16" s="187">
        <f>+[1]X2676!T18</f>
        <v>0</v>
      </c>
      <c r="U16" s="187">
        <f>+[1]X2676!U18</f>
        <v>0</v>
      </c>
      <c r="V16" s="187">
        <f>+[1]X2676!V18</f>
        <v>0</v>
      </c>
      <c r="W16" s="187">
        <f>+[1]X2676!W18</f>
        <v>0</v>
      </c>
      <c r="X16" s="187">
        <f>+[1]X2676!X18</f>
        <v>0</v>
      </c>
      <c r="Y16" s="187">
        <f>+[1]X2676!Y18</f>
        <v>0</v>
      </c>
      <c r="Z16" s="187">
        <f>+[1]X2676!Z18</f>
        <v>0</v>
      </c>
      <c r="AA16" s="187">
        <f>+[1]X2676!AA18</f>
        <v>0</v>
      </c>
      <c r="AB16" s="187">
        <f>+[1]X2676!AB18</f>
        <v>0</v>
      </c>
      <c r="AC16" s="187">
        <f>+[1]X2676!AC18</f>
        <v>0</v>
      </c>
      <c r="AD16" s="187">
        <f>+[1]X2676!AD18</f>
        <v>0</v>
      </c>
      <c r="AE16" s="187">
        <f>+[1]X2676!AE18</f>
        <v>0</v>
      </c>
      <c r="AF16" s="187">
        <f>+[1]X2676!AF18</f>
        <v>0</v>
      </c>
      <c r="AG16" s="187">
        <f>+[1]X2676!AG18</f>
        <v>0</v>
      </c>
      <c r="AH16" s="187">
        <f>+[1]X2676!AH18</f>
        <v>0</v>
      </c>
      <c r="AI16" s="187">
        <f>+[1]X2676!AI18</f>
        <v>0</v>
      </c>
      <c r="AJ16" s="187">
        <f>+[1]X2676!AJ18</f>
        <v>0</v>
      </c>
    </row>
    <row r="17" spans="1:36">
      <c r="A17" s="187" t="str">
        <f>+[1]X2676!A19</f>
        <v>CONTAM ALL</v>
      </c>
      <c r="B17" s="187">
        <f>+[1]X2676!B19</f>
        <v>0</v>
      </c>
      <c r="C17" s="187">
        <f>+[1]X2676!C19</f>
        <v>0</v>
      </c>
      <c r="D17" s="187">
        <f>+[1]X2676!D19</f>
        <v>0</v>
      </c>
      <c r="E17" s="187">
        <f>+[1]X2676!E19</f>
        <v>0</v>
      </c>
      <c r="F17" s="187">
        <f>+[1]X2676!F19</f>
        <v>0</v>
      </c>
      <c r="G17" s="187">
        <f>+[1]X2676!G19</f>
        <v>0</v>
      </c>
      <c r="H17" s="187">
        <f>+[1]X2676!H19</f>
        <v>0</v>
      </c>
      <c r="I17" s="187">
        <f>+[1]X2676!I19</f>
        <v>0</v>
      </c>
      <c r="J17" s="187">
        <f>+[1]X2676!J19</f>
        <v>0</v>
      </c>
      <c r="K17" s="187">
        <f>+[1]X2676!K19</f>
        <v>0</v>
      </c>
      <c r="L17" s="187">
        <f>+[1]X2676!L19</f>
        <v>0</v>
      </c>
      <c r="M17" s="187">
        <f>+[1]X2676!M19</f>
        <v>0</v>
      </c>
      <c r="N17" s="187">
        <f>+[1]X2676!N19</f>
        <v>0</v>
      </c>
      <c r="O17" s="187">
        <f>+[1]X2676!O19</f>
        <v>0</v>
      </c>
      <c r="P17" s="187">
        <f>+[1]X2676!P19</f>
        <v>0</v>
      </c>
      <c r="Q17" s="187">
        <f>+[1]X2676!Q19</f>
        <v>0</v>
      </c>
      <c r="R17" s="187">
        <f>+[1]X2676!R19</f>
        <v>0</v>
      </c>
      <c r="S17" s="187">
        <f>+[1]X2676!S19</f>
        <v>0</v>
      </c>
      <c r="T17" s="187">
        <f>+[1]X2676!T19</f>
        <v>0</v>
      </c>
      <c r="U17" s="187">
        <f>+[1]X2676!U19</f>
        <v>0</v>
      </c>
      <c r="V17" s="187">
        <f>+[1]X2676!V19</f>
        <v>0</v>
      </c>
      <c r="W17" s="187">
        <f>+[1]X2676!W19</f>
        <v>0</v>
      </c>
      <c r="X17" s="187">
        <f>+[1]X2676!X19</f>
        <v>0</v>
      </c>
      <c r="Y17" s="187">
        <f>+[1]X2676!Y19</f>
        <v>0</v>
      </c>
      <c r="Z17" s="187">
        <f>+[1]X2676!Z19</f>
        <v>0</v>
      </c>
      <c r="AA17" s="187">
        <f>+[1]X2676!AA19</f>
        <v>0</v>
      </c>
      <c r="AB17" s="187">
        <f>+[1]X2676!AB19</f>
        <v>0</v>
      </c>
      <c r="AC17" s="187">
        <f>+[1]X2676!AC19</f>
        <v>0</v>
      </c>
      <c r="AD17" s="187">
        <f>+[1]X2676!AD19</f>
        <v>0</v>
      </c>
      <c r="AE17" s="187">
        <f>+[1]X2676!AE19</f>
        <v>0</v>
      </c>
      <c r="AF17" s="187">
        <f>+[1]X2676!AF19</f>
        <v>0</v>
      </c>
      <c r="AG17" s="187">
        <f>+[1]X2676!AG19</f>
        <v>0</v>
      </c>
      <c r="AH17" s="187">
        <f>+[1]X2676!AH19</f>
        <v>0</v>
      </c>
      <c r="AI17" s="187">
        <f>+[1]X2676!AI19</f>
        <v>0</v>
      </c>
      <c r="AJ17" s="187">
        <f>+[1]X2676!AJ19</f>
        <v>0</v>
      </c>
    </row>
    <row r="18" spans="1:36">
      <c r="A18" s="187" t="str">
        <f>+[1]X2676!A20</f>
        <v>CUT NG</v>
      </c>
      <c r="B18" s="187">
        <f>+[1]X2676!B20</f>
        <v>0</v>
      </c>
      <c r="C18" s="187">
        <f>+[1]X2676!C20</f>
        <v>0</v>
      </c>
      <c r="D18" s="187">
        <f>+[1]X2676!D20</f>
        <v>0</v>
      </c>
      <c r="E18" s="187">
        <f>+[1]X2676!E20</f>
        <v>0</v>
      </c>
      <c r="F18" s="187">
        <f>+[1]X2676!F20</f>
        <v>0</v>
      </c>
      <c r="G18" s="187">
        <f>+[1]X2676!G20</f>
        <v>0</v>
      </c>
      <c r="H18" s="187">
        <f>+[1]X2676!H20</f>
        <v>0</v>
      </c>
      <c r="I18" s="187">
        <f>+[1]X2676!I20</f>
        <v>0</v>
      </c>
      <c r="J18" s="187">
        <f>+[1]X2676!J20</f>
        <v>0</v>
      </c>
      <c r="K18" s="187">
        <f>+[1]X2676!K20</f>
        <v>0</v>
      </c>
      <c r="L18" s="187">
        <f>+[1]X2676!L20</f>
        <v>0</v>
      </c>
      <c r="M18" s="187">
        <f>+[1]X2676!M20</f>
        <v>0</v>
      </c>
      <c r="N18" s="187">
        <f>+[1]X2676!N20</f>
        <v>0</v>
      </c>
      <c r="O18" s="187">
        <f>+[1]X2676!O20</f>
        <v>0</v>
      </c>
      <c r="P18" s="187">
        <f>+[1]X2676!P20</f>
        <v>0</v>
      </c>
      <c r="Q18" s="187">
        <f>+[1]X2676!Q20</f>
        <v>0</v>
      </c>
      <c r="R18" s="187">
        <f>+[1]X2676!R20</f>
        <v>0</v>
      </c>
      <c r="S18" s="187">
        <f>+[1]X2676!S20</f>
        <v>0</v>
      </c>
      <c r="T18" s="187">
        <f>+[1]X2676!T20</f>
        <v>0</v>
      </c>
      <c r="U18" s="187">
        <f>+[1]X2676!U20</f>
        <v>0</v>
      </c>
      <c r="V18" s="187">
        <f>+[1]X2676!V20</f>
        <v>0</v>
      </c>
      <c r="W18" s="187">
        <f>+[1]X2676!W20</f>
        <v>0</v>
      </c>
      <c r="X18" s="187">
        <f>+[1]X2676!X20</f>
        <v>0</v>
      </c>
      <c r="Y18" s="187">
        <f>+[1]X2676!Y20</f>
        <v>0</v>
      </c>
      <c r="Z18" s="187">
        <f>+[1]X2676!Z20</f>
        <v>0</v>
      </c>
      <c r="AA18" s="187">
        <f>+[1]X2676!AA20</f>
        <v>0</v>
      </c>
      <c r="AB18" s="187">
        <f>+[1]X2676!AB20</f>
        <v>0</v>
      </c>
      <c r="AC18" s="187">
        <f>+[1]X2676!AC20</f>
        <v>0</v>
      </c>
      <c r="AD18" s="187">
        <f>+[1]X2676!AD20</f>
        <v>0</v>
      </c>
      <c r="AE18" s="187">
        <f>+[1]X2676!AE20</f>
        <v>0</v>
      </c>
      <c r="AF18" s="187">
        <f>+[1]X2676!AF20</f>
        <v>0</v>
      </c>
      <c r="AG18" s="187">
        <f>+[1]X2676!AG20</f>
        <v>0</v>
      </c>
      <c r="AH18" s="187">
        <f>+[1]X2676!AH20</f>
        <v>0</v>
      </c>
      <c r="AI18" s="187">
        <f>+[1]X2676!AI20</f>
        <v>0</v>
      </c>
      <c r="AJ18" s="187">
        <f>+[1]X2676!AJ20</f>
        <v>0</v>
      </c>
    </row>
    <row r="19" spans="1:36" s="80" customFormat="1">
      <c r="A19" s="187" t="str">
        <f>+[1]X2676!A21</f>
        <v>DENT ALL</v>
      </c>
      <c r="B19" s="187">
        <f>+[1]X2676!B21</f>
        <v>0</v>
      </c>
      <c r="C19" s="187">
        <f>+[1]X2676!C21</f>
        <v>0</v>
      </c>
      <c r="D19" s="187">
        <f>+[1]X2676!D21</f>
        <v>0</v>
      </c>
      <c r="E19" s="187">
        <f>+[1]X2676!E21</f>
        <v>0</v>
      </c>
      <c r="F19" s="187">
        <f>+[1]X2676!F21</f>
        <v>0</v>
      </c>
      <c r="G19" s="187">
        <f>+[1]X2676!G21</f>
        <v>0</v>
      </c>
      <c r="H19" s="187">
        <f>+[1]X2676!H21</f>
        <v>0</v>
      </c>
      <c r="I19" s="187">
        <f>+[1]X2676!I21</f>
        <v>0</v>
      </c>
      <c r="J19" s="187">
        <f>+[1]X2676!J21</f>
        <v>0</v>
      </c>
      <c r="K19" s="187">
        <f>+[1]X2676!K21</f>
        <v>0</v>
      </c>
      <c r="L19" s="187">
        <f>+[1]X2676!L21</f>
        <v>0</v>
      </c>
      <c r="M19" s="187">
        <f>+[1]X2676!M21</f>
        <v>0</v>
      </c>
      <c r="N19" s="187">
        <f>+[1]X2676!N21</f>
        <v>0</v>
      </c>
      <c r="O19" s="187">
        <f>+[1]X2676!O21</f>
        <v>0</v>
      </c>
      <c r="P19" s="187">
        <f>+[1]X2676!P21</f>
        <v>0</v>
      </c>
      <c r="Q19" s="187">
        <f>+[1]X2676!Q21</f>
        <v>0</v>
      </c>
      <c r="R19" s="187">
        <f>+[1]X2676!R21</f>
        <v>0</v>
      </c>
      <c r="S19" s="187">
        <f>+[1]X2676!S21</f>
        <v>0</v>
      </c>
      <c r="T19" s="187">
        <f>+[1]X2676!T21</f>
        <v>0</v>
      </c>
      <c r="U19" s="187">
        <f>+[1]X2676!U21</f>
        <v>0</v>
      </c>
      <c r="V19" s="187">
        <f>+[1]X2676!V21</f>
        <v>0</v>
      </c>
      <c r="W19" s="187">
        <f>+[1]X2676!W21</f>
        <v>0</v>
      </c>
      <c r="X19" s="187">
        <f>+[1]X2676!X21</f>
        <v>0</v>
      </c>
      <c r="Y19" s="187">
        <f>+[1]X2676!Y21</f>
        <v>0</v>
      </c>
      <c r="Z19" s="187">
        <f>+[1]X2676!Z21</f>
        <v>0</v>
      </c>
      <c r="AA19" s="187">
        <f>+[1]X2676!AA21</f>
        <v>0</v>
      </c>
      <c r="AB19" s="187">
        <f>+[1]X2676!AB21</f>
        <v>0</v>
      </c>
      <c r="AC19" s="187">
        <f>+[1]X2676!AC21</f>
        <v>0</v>
      </c>
      <c r="AD19" s="187">
        <f>+[1]X2676!AD21</f>
        <v>0</v>
      </c>
      <c r="AE19" s="187">
        <f>+[1]X2676!AE21</f>
        <v>0</v>
      </c>
      <c r="AF19" s="187">
        <f>+[1]X2676!AF21</f>
        <v>0</v>
      </c>
      <c r="AG19" s="187">
        <f>+[1]X2676!AG21</f>
        <v>0</v>
      </c>
      <c r="AH19" s="187">
        <f>+[1]X2676!AH21</f>
        <v>0</v>
      </c>
      <c r="AI19" s="187">
        <f>+[1]X2676!AI21</f>
        <v>0</v>
      </c>
      <c r="AJ19" s="187">
        <f>+[1]X2676!AJ21</f>
        <v>0</v>
      </c>
    </row>
    <row r="20" spans="1:36">
      <c r="A20" s="187" t="str">
        <f>+[1]X2676!A22</f>
        <v>DRILL/SCREW NG</v>
      </c>
      <c r="B20" s="187">
        <f>+[1]X2676!B22</f>
        <v>0</v>
      </c>
      <c r="C20" s="187">
        <f>+[1]X2676!C22</f>
        <v>0</v>
      </c>
      <c r="D20" s="187">
        <f>+[1]X2676!D22</f>
        <v>0</v>
      </c>
      <c r="E20" s="187">
        <f>+[1]X2676!E22</f>
        <v>0</v>
      </c>
      <c r="F20" s="187">
        <f>+[1]X2676!F22</f>
        <v>0</v>
      </c>
      <c r="G20" s="187">
        <f>+[1]X2676!G22</f>
        <v>0</v>
      </c>
      <c r="H20" s="187">
        <f>+[1]X2676!H22</f>
        <v>0</v>
      </c>
      <c r="I20" s="187">
        <f>+[1]X2676!I22</f>
        <v>0</v>
      </c>
      <c r="J20" s="187">
        <f>+[1]X2676!J22</f>
        <v>0</v>
      </c>
      <c r="K20" s="187">
        <f>+[1]X2676!K22</f>
        <v>0</v>
      </c>
      <c r="L20" s="187">
        <f>+[1]X2676!L22</f>
        <v>0</v>
      </c>
      <c r="M20" s="187">
        <f>+[1]X2676!M22</f>
        <v>0</v>
      </c>
      <c r="N20" s="187">
        <f>+[1]X2676!N22</f>
        <v>0</v>
      </c>
      <c r="O20" s="187">
        <f>+[1]X2676!O22</f>
        <v>0</v>
      </c>
      <c r="P20" s="187">
        <f>+[1]X2676!P22</f>
        <v>0</v>
      </c>
      <c r="Q20" s="187">
        <f>+[1]X2676!Q22</f>
        <v>0</v>
      </c>
      <c r="R20" s="187">
        <f>+[1]X2676!R22</f>
        <v>0</v>
      </c>
      <c r="S20" s="187">
        <f>+[1]X2676!S22</f>
        <v>0</v>
      </c>
      <c r="T20" s="187">
        <f>+[1]X2676!T22</f>
        <v>0</v>
      </c>
      <c r="U20" s="187">
        <f>+[1]X2676!U22</f>
        <v>0</v>
      </c>
      <c r="V20" s="187">
        <f>+[1]X2676!V22</f>
        <v>0</v>
      </c>
      <c r="W20" s="187">
        <f>+[1]X2676!W22</f>
        <v>0</v>
      </c>
      <c r="X20" s="187">
        <f>+[1]X2676!X22</f>
        <v>0</v>
      </c>
      <c r="Y20" s="187">
        <f>+[1]X2676!Y22</f>
        <v>0</v>
      </c>
      <c r="Z20" s="187">
        <f>+[1]X2676!Z22</f>
        <v>0</v>
      </c>
      <c r="AA20" s="187">
        <f>+[1]X2676!AA22</f>
        <v>0</v>
      </c>
      <c r="AB20" s="187">
        <f>+[1]X2676!AB22</f>
        <v>0</v>
      </c>
      <c r="AC20" s="187">
        <f>+[1]X2676!AC22</f>
        <v>0</v>
      </c>
      <c r="AD20" s="187">
        <f>+[1]X2676!AD22</f>
        <v>0</v>
      </c>
      <c r="AE20" s="187">
        <f>+[1]X2676!AE22</f>
        <v>0</v>
      </c>
      <c r="AF20" s="187">
        <f>+[1]X2676!AF22</f>
        <v>0</v>
      </c>
      <c r="AG20" s="187">
        <f>+[1]X2676!AG22</f>
        <v>0</v>
      </c>
      <c r="AH20" s="187">
        <f>+[1]X2676!AH22</f>
        <v>0</v>
      </c>
      <c r="AI20" s="187">
        <f>+[1]X2676!AI22</f>
        <v>0</v>
      </c>
      <c r="AJ20" s="187">
        <f>+[1]X2676!AJ22</f>
        <v>0</v>
      </c>
    </row>
    <row r="21" spans="1:36">
      <c r="A21" s="187" t="str">
        <f>+[1]X2676!A23</f>
        <v>GEOMETRY</v>
      </c>
      <c r="B21" s="187">
        <f>+[1]X2676!B23</f>
        <v>0</v>
      </c>
      <c r="C21" s="187">
        <f>+[1]X2676!C23</f>
        <v>0</v>
      </c>
      <c r="D21" s="187">
        <f>+[1]X2676!D23</f>
        <v>0</v>
      </c>
      <c r="E21" s="187">
        <f>+[1]X2676!E23</f>
        <v>0</v>
      </c>
      <c r="F21" s="187">
        <f>+[1]X2676!F23</f>
        <v>0</v>
      </c>
      <c r="G21" s="187">
        <f>+[1]X2676!G23</f>
        <v>0</v>
      </c>
      <c r="H21" s="187">
        <f>+[1]X2676!H23</f>
        <v>0</v>
      </c>
      <c r="I21" s="187">
        <f>+[1]X2676!I23</f>
        <v>0</v>
      </c>
      <c r="J21" s="187">
        <f>+[1]X2676!J23</f>
        <v>0</v>
      </c>
      <c r="K21" s="187">
        <f>+[1]X2676!K23</f>
        <v>0</v>
      </c>
      <c r="L21" s="187">
        <f>+[1]X2676!L23</f>
        <v>0</v>
      </c>
      <c r="M21" s="187">
        <f>+[1]X2676!M23</f>
        <v>0</v>
      </c>
      <c r="N21" s="187">
        <f>+[1]X2676!N23</f>
        <v>0</v>
      </c>
      <c r="O21" s="187">
        <f>+[1]X2676!O23</f>
        <v>0</v>
      </c>
      <c r="P21" s="187">
        <f>+[1]X2676!P23</f>
        <v>0</v>
      </c>
      <c r="Q21" s="187">
        <f>+[1]X2676!Q23</f>
        <v>0</v>
      </c>
      <c r="R21" s="187">
        <f>+[1]X2676!R23</f>
        <v>0</v>
      </c>
      <c r="S21" s="187">
        <f>+[1]X2676!S23</f>
        <v>0</v>
      </c>
      <c r="T21" s="187">
        <f>+[1]X2676!T23</f>
        <v>0</v>
      </c>
      <c r="U21" s="187">
        <f>+[1]X2676!U23</f>
        <v>0</v>
      </c>
      <c r="V21" s="187">
        <f>+[1]X2676!V23</f>
        <v>0</v>
      </c>
      <c r="W21" s="187">
        <f>+[1]X2676!W23</f>
        <v>0</v>
      </c>
      <c r="X21" s="187">
        <f>+[1]X2676!X23</f>
        <v>0</v>
      </c>
      <c r="Y21" s="187">
        <f>+[1]X2676!Y23</f>
        <v>0</v>
      </c>
      <c r="Z21" s="187">
        <f>+[1]X2676!Z23</f>
        <v>0</v>
      </c>
      <c r="AA21" s="187">
        <f>+[1]X2676!AA23</f>
        <v>0</v>
      </c>
      <c r="AB21" s="187">
        <f>+[1]X2676!AB23</f>
        <v>0</v>
      </c>
      <c r="AC21" s="187">
        <f>+[1]X2676!AC23</f>
        <v>0</v>
      </c>
      <c r="AD21" s="187">
        <f>+[1]X2676!AD23</f>
        <v>0</v>
      </c>
      <c r="AE21" s="187">
        <f>+[1]X2676!AE23</f>
        <v>0</v>
      </c>
      <c r="AF21" s="187">
        <f>+[1]X2676!AF23</f>
        <v>0</v>
      </c>
      <c r="AG21" s="187">
        <f>+[1]X2676!AG23</f>
        <v>0</v>
      </c>
      <c r="AH21" s="187">
        <f>+[1]X2676!AH23</f>
        <v>0</v>
      </c>
      <c r="AI21" s="187">
        <f>+[1]X2676!AI23</f>
        <v>0</v>
      </c>
      <c r="AJ21" s="187">
        <f>+[1]X2676!AJ23</f>
        <v>0</v>
      </c>
    </row>
    <row r="22" spans="1:36">
      <c r="A22" s="187" t="str">
        <f>+[1]X2676!A24</f>
        <v>ID DEVIATE</v>
      </c>
      <c r="B22" s="187">
        <f>+[1]X2676!B24</f>
        <v>0</v>
      </c>
      <c r="C22" s="187">
        <f>+[1]X2676!C24</f>
        <v>0</v>
      </c>
      <c r="D22" s="187">
        <f>+[1]X2676!D24</f>
        <v>0</v>
      </c>
      <c r="E22" s="187">
        <f>+[1]X2676!E24</f>
        <v>0</v>
      </c>
      <c r="F22" s="187">
        <f>+[1]X2676!F24</f>
        <v>0</v>
      </c>
      <c r="G22" s="187">
        <f>+[1]X2676!G24</f>
        <v>0</v>
      </c>
      <c r="H22" s="187">
        <f>+[1]X2676!H24</f>
        <v>0</v>
      </c>
      <c r="I22" s="187">
        <f>+[1]X2676!I24</f>
        <v>0</v>
      </c>
      <c r="J22" s="187">
        <f>+[1]X2676!J24</f>
        <v>0</v>
      </c>
      <c r="K22" s="187">
        <f>+[1]X2676!K24</f>
        <v>0</v>
      </c>
      <c r="L22" s="187">
        <f>+[1]X2676!L24</f>
        <v>0</v>
      </c>
      <c r="M22" s="187">
        <f>+[1]X2676!M24</f>
        <v>0</v>
      </c>
      <c r="N22" s="187">
        <f>+[1]X2676!N24</f>
        <v>0</v>
      </c>
      <c r="O22" s="187">
        <f>+[1]X2676!O24</f>
        <v>0</v>
      </c>
      <c r="P22" s="187">
        <f>+[1]X2676!P24</f>
        <v>0</v>
      </c>
      <c r="Q22" s="187">
        <f>+[1]X2676!Q24</f>
        <v>0</v>
      </c>
      <c r="R22" s="187">
        <f>+[1]X2676!R24</f>
        <v>0</v>
      </c>
      <c r="S22" s="187">
        <f>+[1]X2676!S24</f>
        <v>0</v>
      </c>
      <c r="T22" s="187">
        <f>+[1]X2676!T24</f>
        <v>0</v>
      </c>
      <c r="U22" s="187">
        <f>+[1]X2676!U24</f>
        <v>0</v>
      </c>
      <c r="V22" s="187">
        <f>+[1]X2676!V24</f>
        <v>0</v>
      </c>
      <c r="W22" s="187">
        <f>+[1]X2676!W24</f>
        <v>0</v>
      </c>
      <c r="X22" s="187">
        <f>+[1]X2676!X24</f>
        <v>0</v>
      </c>
      <c r="Y22" s="187">
        <f>+[1]X2676!Y24</f>
        <v>0</v>
      </c>
      <c r="Z22" s="187">
        <f>+[1]X2676!Z24</f>
        <v>0</v>
      </c>
      <c r="AA22" s="187">
        <f>+[1]X2676!AA24</f>
        <v>0</v>
      </c>
      <c r="AB22" s="187">
        <f>+[1]X2676!AB24</f>
        <v>0</v>
      </c>
      <c r="AC22" s="187">
        <f>+[1]X2676!AC24</f>
        <v>0</v>
      </c>
      <c r="AD22" s="187">
        <f>+[1]X2676!AD24</f>
        <v>0</v>
      </c>
      <c r="AE22" s="187">
        <f>+[1]X2676!AE24</f>
        <v>0</v>
      </c>
      <c r="AF22" s="187">
        <f>+[1]X2676!AF24</f>
        <v>0</v>
      </c>
      <c r="AG22" s="187">
        <f>+[1]X2676!AG24</f>
        <v>0</v>
      </c>
      <c r="AH22" s="187">
        <f>+[1]X2676!AH24</f>
        <v>0</v>
      </c>
      <c r="AI22" s="187">
        <f>+[1]X2676!AI24</f>
        <v>0</v>
      </c>
      <c r="AJ22" s="187">
        <f>+[1]X2676!AJ24</f>
        <v>0</v>
      </c>
    </row>
    <row r="23" spans="1:36">
      <c r="A23" s="187" t="str">
        <f>+[1]X2676!A25</f>
        <v>ID SHAFT O/S</v>
      </c>
      <c r="B23" s="187">
        <f>+[1]X2676!B25</f>
        <v>0</v>
      </c>
      <c r="C23" s="187">
        <f>+[1]X2676!C25</f>
        <v>0</v>
      </c>
      <c r="D23" s="187">
        <f>+[1]X2676!D25</f>
        <v>0</v>
      </c>
      <c r="E23" s="187">
        <f>+[1]X2676!E25</f>
        <v>0</v>
      </c>
      <c r="F23" s="187">
        <f>+[1]X2676!F25</f>
        <v>0</v>
      </c>
      <c r="G23" s="187">
        <f>+[1]X2676!G25</f>
        <v>0</v>
      </c>
      <c r="H23" s="187">
        <f>+[1]X2676!H25</f>
        <v>0</v>
      </c>
      <c r="I23" s="187">
        <f>+[1]X2676!I25</f>
        <v>0</v>
      </c>
      <c r="J23" s="187">
        <f>+[1]X2676!J25</f>
        <v>0</v>
      </c>
      <c r="K23" s="187">
        <f>+[1]X2676!K25</f>
        <v>0</v>
      </c>
      <c r="L23" s="187">
        <f>+[1]X2676!L25</f>
        <v>0</v>
      </c>
      <c r="M23" s="187">
        <f>+[1]X2676!M25</f>
        <v>0</v>
      </c>
      <c r="N23" s="187">
        <f>+[1]X2676!N25</f>
        <v>0</v>
      </c>
      <c r="O23" s="187">
        <f>+[1]X2676!O25</f>
        <v>0</v>
      </c>
      <c r="P23" s="187">
        <f>+[1]X2676!P25</f>
        <v>0</v>
      </c>
      <c r="Q23" s="187">
        <f>+[1]X2676!Q25</f>
        <v>0</v>
      </c>
      <c r="R23" s="187">
        <f>+[1]X2676!R25</f>
        <v>0</v>
      </c>
      <c r="S23" s="187">
        <f>+[1]X2676!S25</f>
        <v>0</v>
      </c>
      <c r="T23" s="187">
        <f>+[1]X2676!T25</f>
        <v>0</v>
      </c>
      <c r="U23" s="187">
        <f>+[1]X2676!U25</f>
        <v>0</v>
      </c>
      <c r="V23" s="187">
        <f>+[1]X2676!V25</f>
        <v>0</v>
      </c>
      <c r="W23" s="187">
        <f>+[1]X2676!W25</f>
        <v>0</v>
      </c>
      <c r="X23" s="187">
        <f>+[1]X2676!X25</f>
        <v>0</v>
      </c>
      <c r="Y23" s="187">
        <f>+[1]X2676!Y25</f>
        <v>0</v>
      </c>
      <c r="Z23" s="187">
        <f>+[1]X2676!Z25</f>
        <v>0</v>
      </c>
      <c r="AA23" s="187">
        <f>+[1]X2676!AA25</f>
        <v>0</v>
      </c>
      <c r="AB23" s="187">
        <f>+[1]X2676!AB25</f>
        <v>0</v>
      </c>
      <c r="AC23" s="187">
        <f>+[1]X2676!AC25</f>
        <v>0</v>
      </c>
      <c r="AD23" s="187">
        <f>+[1]X2676!AD25</f>
        <v>0</v>
      </c>
      <c r="AE23" s="187">
        <f>+[1]X2676!AE25</f>
        <v>0</v>
      </c>
      <c r="AF23" s="187">
        <f>+[1]X2676!AF25</f>
        <v>0</v>
      </c>
      <c r="AG23" s="187">
        <f>+[1]X2676!AG25</f>
        <v>0</v>
      </c>
      <c r="AH23" s="187">
        <f>+[1]X2676!AH25</f>
        <v>0</v>
      </c>
      <c r="AI23" s="187">
        <f>+[1]X2676!AI25</f>
        <v>0</v>
      </c>
      <c r="AJ23" s="187">
        <f>+[1]X2676!AJ25</f>
        <v>0</v>
      </c>
    </row>
    <row r="24" spans="1:36">
      <c r="A24" s="187" t="str">
        <f>+[1]X2676!A26</f>
        <v>ID SHAFT TAPER</v>
      </c>
      <c r="B24" s="187">
        <f>+[1]X2676!B26</f>
        <v>0</v>
      </c>
      <c r="C24" s="187">
        <f>+[1]X2676!C26</f>
        <v>0</v>
      </c>
      <c r="D24" s="187">
        <f>+[1]X2676!D26</f>
        <v>0</v>
      </c>
      <c r="E24" s="187">
        <f>+[1]X2676!E26</f>
        <v>0</v>
      </c>
      <c r="F24" s="187">
        <f>+[1]X2676!F26</f>
        <v>0</v>
      </c>
      <c r="G24" s="187">
        <f>+[1]X2676!G26</f>
        <v>0</v>
      </c>
      <c r="H24" s="187">
        <f>+[1]X2676!H26</f>
        <v>0</v>
      </c>
      <c r="I24" s="187">
        <f>+[1]X2676!I26</f>
        <v>0</v>
      </c>
      <c r="J24" s="187">
        <f>+[1]X2676!J26</f>
        <v>0</v>
      </c>
      <c r="K24" s="187">
        <f>+[1]X2676!K26</f>
        <v>0</v>
      </c>
      <c r="L24" s="187">
        <f>+[1]X2676!L26</f>
        <v>0</v>
      </c>
      <c r="M24" s="187">
        <f>+[1]X2676!M26</f>
        <v>0</v>
      </c>
      <c r="N24" s="187">
        <f>+[1]X2676!N26</f>
        <v>0</v>
      </c>
      <c r="O24" s="187">
        <f>+[1]X2676!O26</f>
        <v>0</v>
      </c>
      <c r="P24" s="187">
        <f>+[1]X2676!P26</f>
        <v>0</v>
      </c>
      <c r="Q24" s="187">
        <f>+[1]X2676!Q26</f>
        <v>0</v>
      </c>
      <c r="R24" s="187">
        <f>+[1]X2676!R26</f>
        <v>0</v>
      </c>
      <c r="S24" s="187">
        <f>+[1]X2676!S26</f>
        <v>0</v>
      </c>
      <c r="T24" s="187">
        <f>+[1]X2676!T26</f>
        <v>0</v>
      </c>
      <c r="U24" s="187">
        <f>+[1]X2676!U26</f>
        <v>0</v>
      </c>
      <c r="V24" s="187">
        <f>+[1]X2676!V26</f>
        <v>0</v>
      </c>
      <c r="W24" s="187">
        <f>+[1]X2676!W26</f>
        <v>0</v>
      </c>
      <c r="X24" s="187">
        <f>+[1]X2676!X26</f>
        <v>0</v>
      </c>
      <c r="Y24" s="187">
        <f>+[1]X2676!Y26</f>
        <v>0</v>
      </c>
      <c r="Z24" s="187">
        <f>+[1]X2676!Z26</f>
        <v>0</v>
      </c>
      <c r="AA24" s="187">
        <f>+[1]X2676!AA26</f>
        <v>0</v>
      </c>
      <c r="AB24" s="187">
        <f>+[1]X2676!AB26</f>
        <v>0</v>
      </c>
      <c r="AC24" s="187">
        <f>+[1]X2676!AC26</f>
        <v>0</v>
      </c>
      <c r="AD24" s="187">
        <f>+[1]X2676!AD26</f>
        <v>0</v>
      </c>
      <c r="AE24" s="187">
        <f>+[1]X2676!AE26</f>
        <v>0</v>
      </c>
      <c r="AF24" s="187">
        <f>+[1]X2676!AF26</f>
        <v>0</v>
      </c>
      <c r="AG24" s="187">
        <f>+[1]X2676!AG26</f>
        <v>0</v>
      </c>
      <c r="AH24" s="187">
        <f>+[1]X2676!AH26</f>
        <v>0</v>
      </c>
      <c r="AI24" s="187">
        <f>+[1]X2676!AI26</f>
        <v>0</v>
      </c>
      <c r="AJ24" s="187">
        <f>+[1]X2676!AJ26</f>
        <v>0</v>
      </c>
    </row>
    <row r="25" spans="1:36">
      <c r="A25" s="187" t="str">
        <f>+[1]X2676!A27</f>
        <v>ID SHAFT U/S</v>
      </c>
      <c r="B25" s="187">
        <f>+[1]X2676!B27</f>
        <v>0</v>
      </c>
      <c r="C25" s="187">
        <f>+[1]X2676!C27</f>
        <v>0</v>
      </c>
      <c r="D25" s="187">
        <f>+[1]X2676!D27</f>
        <v>0</v>
      </c>
      <c r="E25" s="187">
        <f>+[1]X2676!E27</f>
        <v>0</v>
      </c>
      <c r="F25" s="187">
        <f>+[1]X2676!F27</f>
        <v>0</v>
      </c>
      <c r="G25" s="187">
        <f>+[1]X2676!G27</f>
        <v>0</v>
      </c>
      <c r="H25" s="187">
        <f>+[1]X2676!H27</f>
        <v>0</v>
      </c>
      <c r="I25" s="187">
        <f>+[1]X2676!I27</f>
        <v>0</v>
      </c>
      <c r="J25" s="187">
        <f>+[1]X2676!J27</f>
        <v>0</v>
      </c>
      <c r="K25" s="187">
        <f>+[1]X2676!K27</f>
        <v>0</v>
      </c>
      <c r="L25" s="187">
        <f>+[1]X2676!L27</f>
        <v>0</v>
      </c>
      <c r="M25" s="187">
        <f>+[1]X2676!M27</f>
        <v>0</v>
      </c>
      <c r="N25" s="187">
        <f>+[1]X2676!N27</f>
        <v>0</v>
      </c>
      <c r="O25" s="187">
        <f>+[1]X2676!O27</f>
        <v>0</v>
      </c>
      <c r="P25" s="187">
        <f>+[1]X2676!P27</f>
        <v>0</v>
      </c>
      <c r="Q25" s="187">
        <f>+[1]X2676!Q27</f>
        <v>0</v>
      </c>
      <c r="R25" s="187">
        <f>+[1]X2676!R27</f>
        <v>0</v>
      </c>
      <c r="S25" s="187">
        <f>+[1]X2676!S27</f>
        <v>0</v>
      </c>
      <c r="T25" s="187">
        <f>+[1]X2676!T27</f>
        <v>0</v>
      </c>
      <c r="U25" s="187">
        <f>+[1]X2676!U27</f>
        <v>0</v>
      </c>
      <c r="V25" s="187">
        <f>+[1]X2676!V27</f>
        <v>0</v>
      </c>
      <c r="W25" s="187">
        <f>+[1]X2676!W27</f>
        <v>0</v>
      </c>
      <c r="X25" s="187">
        <f>+[1]X2676!X27</f>
        <v>0</v>
      </c>
      <c r="Y25" s="187">
        <f>+[1]X2676!Y27</f>
        <v>0</v>
      </c>
      <c r="Z25" s="187">
        <f>+[1]X2676!Z27</f>
        <v>0</v>
      </c>
      <c r="AA25" s="187">
        <f>+[1]X2676!AA27</f>
        <v>0</v>
      </c>
      <c r="AB25" s="187">
        <f>+[1]X2676!AB27</f>
        <v>0</v>
      </c>
      <c r="AC25" s="187">
        <f>+[1]X2676!AC27</f>
        <v>0</v>
      </c>
      <c r="AD25" s="187">
        <f>+[1]X2676!AD27</f>
        <v>0</v>
      </c>
      <c r="AE25" s="187">
        <f>+[1]X2676!AE27</f>
        <v>0</v>
      </c>
      <c r="AF25" s="187">
        <f>+[1]X2676!AF27</f>
        <v>0</v>
      </c>
      <c r="AG25" s="187">
        <f>+[1]X2676!AG27</f>
        <v>0</v>
      </c>
      <c r="AH25" s="187">
        <f>+[1]X2676!AH27</f>
        <v>0</v>
      </c>
      <c r="AI25" s="187">
        <f>+[1]X2676!AI27</f>
        <v>0</v>
      </c>
      <c r="AJ25" s="187">
        <f>+[1]X2676!AJ27</f>
        <v>0</v>
      </c>
    </row>
    <row r="26" spans="1:36">
      <c r="A26" s="187" t="str">
        <f>+[1]X2676!A28</f>
        <v>ID/OD NG</v>
      </c>
      <c r="B26" s="187">
        <f>+[1]X2676!B28</f>
        <v>0</v>
      </c>
      <c r="C26" s="187">
        <f>+[1]X2676!C28</f>
        <v>0</v>
      </c>
      <c r="D26" s="187">
        <f>+[1]X2676!D28</f>
        <v>0</v>
      </c>
      <c r="E26" s="187">
        <f>+[1]X2676!E28</f>
        <v>0</v>
      </c>
      <c r="F26" s="187">
        <f>+[1]X2676!F28</f>
        <v>0</v>
      </c>
      <c r="G26" s="187">
        <f>+[1]X2676!G28</f>
        <v>0</v>
      </c>
      <c r="H26" s="187">
        <f>+[1]X2676!H28</f>
        <v>0</v>
      </c>
      <c r="I26" s="187">
        <f>+[1]X2676!I28</f>
        <v>0</v>
      </c>
      <c r="J26" s="187">
        <f>+[1]X2676!J28</f>
        <v>0</v>
      </c>
      <c r="K26" s="187">
        <f>+[1]X2676!K28</f>
        <v>0</v>
      </c>
      <c r="L26" s="187">
        <f>+[1]X2676!L28</f>
        <v>0</v>
      </c>
      <c r="M26" s="187">
        <f>+[1]X2676!M28</f>
        <v>0</v>
      </c>
      <c r="N26" s="187">
        <f>+[1]X2676!N28</f>
        <v>0</v>
      </c>
      <c r="O26" s="187">
        <f>+[1]X2676!O28</f>
        <v>0</v>
      </c>
      <c r="P26" s="187">
        <f>+[1]X2676!P28</f>
        <v>0</v>
      </c>
      <c r="Q26" s="187">
        <f>+[1]X2676!Q28</f>
        <v>0</v>
      </c>
      <c r="R26" s="187">
        <f>+[1]X2676!R28</f>
        <v>0</v>
      </c>
      <c r="S26" s="187">
        <f>+[1]X2676!S28</f>
        <v>0</v>
      </c>
      <c r="T26" s="187">
        <f>+[1]X2676!T28</f>
        <v>0</v>
      </c>
      <c r="U26" s="187">
        <f>+[1]X2676!U28</f>
        <v>0</v>
      </c>
      <c r="V26" s="187">
        <f>+[1]X2676!V28</f>
        <v>0</v>
      </c>
      <c r="W26" s="187">
        <f>+[1]X2676!W28</f>
        <v>0</v>
      </c>
      <c r="X26" s="187">
        <f>+[1]X2676!X28</f>
        <v>0</v>
      </c>
      <c r="Y26" s="187">
        <f>+[1]X2676!Y28</f>
        <v>0</v>
      </c>
      <c r="Z26" s="187">
        <f>+[1]X2676!Z28</f>
        <v>0</v>
      </c>
      <c r="AA26" s="187">
        <f>+[1]X2676!AA28</f>
        <v>0</v>
      </c>
      <c r="AB26" s="187">
        <f>+[1]X2676!AB28</f>
        <v>0</v>
      </c>
      <c r="AC26" s="187">
        <f>+[1]X2676!AC28</f>
        <v>0</v>
      </c>
      <c r="AD26" s="187">
        <f>+[1]X2676!AD28</f>
        <v>0</v>
      </c>
      <c r="AE26" s="187">
        <f>+[1]X2676!AE28</f>
        <v>0</v>
      </c>
      <c r="AF26" s="187">
        <f>+[1]X2676!AF28</f>
        <v>0</v>
      </c>
      <c r="AG26" s="187">
        <f>+[1]X2676!AG28</f>
        <v>0</v>
      </c>
      <c r="AH26" s="187">
        <f>+[1]X2676!AH28</f>
        <v>0</v>
      </c>
      <c r="AI26" s="187">
        <f>+[1]X2676!AI28</f>
        <v>0</v>
      </c>
      <c r="AJ26" s="187">
        <f>+[1]X2676!AJ28</f>
        <v>0</v>
      </c>
    </row>
    <row r="27" spans="1:36">
      <c r="A27" s="187" t="str">
        <f>+[1]X2676!A29</f>
        <v>LG NG</v>
      </c>
      <c r="B27" s="187">
        <f>+[1]X2676!B29</f>
        <v>0</v>
      </c>
      <c r="C27" s="187">
        <f>+[1]X2676!C29</f>
        <v>0</v>
      </c>
      <c r="D27" s="187">
        <f>+[1]X2676!D29</f>
        <v>0</v>
      </c>
      <c r="E27" s="187">
        <f>+[1]X2676!E29</f>
        <v>0</v>
      </c>
      <c r="F27" s="187">
        <f>+[1]X2676!F29</f>
        <v>0</v>
      </c>
      <c r="G27" s="187">
        <f>+[1]X2676!G29</f>
        <v>0</v>
      </c>
      <c r="H27" s="187">
        <f>+[1]X2676!H29</f>
        <v>0</v>
      </c>
      <c r="I27" s="187">
        <f>+[1]X2676!I29</f>
        <v>0</v>
      </c>
      <c r="J27" s="187">
        <f>+[1]X2676!J29</f>
        <v>0</v>
      </c>
      <c r="K27" s="187">
        <f>+[1]X2676!K29</f>
        <v>0</v>
      </c>
      <c r="L27" s="187">
        <f>+[1]X2676!L29</f>
        <v>0</v>
      </c>
      <c r="M27" s="187">
        <f>+[1]X2676!M29</f>
        <v>0</v>
      </c>
      <c r="N27" s="187">
        <f>+[1]X2676!N29</f>
        <v>0</v>
      </c>
      <c r="O27" s="187">
        <f>+[1]X2676!O29</f>
        <v>0</v>
      </c>
      <c r="P27" s="187">
        <f>+[1]X2676!P29</f>
        <v>0</v>
      </c>
      <c r="Q27" s="187">
        <f>+[1]X2676!Q29</f>
        <v>0</v>
      </c>
      <c r="R27" s="187">
        <f>+[1]X2676!R29</f>
        <v>0</v>
      </c>
      <c r="S27" s="187">
        <f>+[1]X2676!S29</f>
        <v>0</v>
      </c>
      <c r="T27" s="187">
        <f>+[1]X2676!T29</f>
        <v>0</v>
      </c>
      <c r="U27" s="187">
        <f>+[1]X2676!U29</f>
        <v>0</v>
      </c>
      <c r="V27" s="187">
        <f>+[1]X2676!V29</f>
        <v>0</v>
      </c>
      <c r="W27" s="187">
        <f>+[1]X2676!W29</f>
        <v>0</v>
      </c>
      <c r="X27" s="187">
        <f>+[1]X2676!X29</f>
        <v>0</v>
      </c>
      <c r="Y27" s="187">
        <f>+[1]X2676!Y29</f>
        <v>0</v>
      </c>
      <c r="Z27" s="187">
        <f>+[1]X2676!Z29</f>
        <v>0</v>
      </c>
      <c r="AA27" s="187">
        <f>+[1]X2676!AA29</f>
        <v>0</v>
      </c>
      <c r="AB27" s="187">
        <f>+[1]X2676!AB29</f>
        <v>0</v>
      </c>
      <c r="AC27" s="187">
        <f>+[1]X2676!AC29</f>
        <v>0</v>
      </c>
      <c r="AD27" s="187">
        <f>+[1]X2676!AD29</f>
        <v>0</v>
      </c>
      <c r="AE27" s="187">
        <f>+[1]X2676!AE29</f>
        <v>0</v>
      </c>
      <c r="AF27" s="187">
        <f>+[1]X2676!AF29</f>
        <v>0</v>
      </c>
      <c r="AG27" s="187">
        <f>+[1]X2676!AG29</f>
        <v>0</v>
      </c>
      <c r="AH27" s="187">
        <f>+[1]X2676!AH29</f>
        <v>0</v>
      </c>
      <c r="AI27" s="187">
        <f>+[1]X2676!AI29</f>
        <v>0</v>
      </c>
      <c r="AJ27" s="187">
        <f>+[1]X2676!AJ29</f>
        <v>0</v>
      </c>
    </row>
    <row r="28" spans="1:36">
      <c r="A28" s="187" t="str">
        <f>+[1]X2676!A30</f>
        <v>OD DISK O/S</v>
      </c>
      <c r="B28" s="187">
        <f>+[1]X2676!B30</f>
        <v>0</v>
      </c>
      <c r="C28" s="187">
        <f>+[1]X2676!C30</f>
        <v>0</v>
      </c>
      <c r="D28" s="187">
        <f>+[1]X2676!D30</f>
        <v>0</v>
      </c>
      <c r="E28" s="187">
        <f>+[1]X2676!E30</f>
        <v>0</v>
      </c>
      <c r="F28" s="187">
        <f>+[1]X2676!F30</f>
        <v>0</v>
      </c>
      <c r="G28" s="187">
        <f>+[1]X2676!G30</f>
        <v>0</v>
      </c>
      <c r="H28" s="187">
        <f>+[1]X2676!H30</f>
        <v>0</v>
      </c>
      <c r="I28" s="187">
        <f>+[1]X2676!I30</f>
        <v>0</v>
      </c>
      <c r="J28" s="187">
        <f>+[1]X2676!J30</f>
        <v>0</v>
      </c>
      <c r="K28" s="187">
        <f>+[1]X2676!K30</f>
        <v>0</v>
      </c>
      <c r="L28" s="187">
        <f>+[1]X2676!L30</f>
        <v>0</v>
      </c>
      <c r="M28" s="187">
        <f>+[1]X2676!M30</f>
        <v>0</v>
      </c>
      <c r="N28" s="187">
        <f>+[1]X2676!N30</f>
        <v>0</v>
      </c>
      <c r="O28" s="187">
        <f>+[1]X2676!O30</f>
        <v>0</v>
      </c>
      <c r="P28" s="187">
        <f>+[1]X2676!P30</f>
        <v>0</v>
      </c>
      <c r="Q28" s="187">
        <f>+[1]X2676!Q30</f>
        <v>0</v>
      </c>
      <c r="R28" s="187">
        <f>+[1]X2676!R30</f>
        <v>0</v>
      </c>
      <c r="S28" s="187">
        <f>+[1]X2676!S30</f>
        <v>0</v>
      </c>
      <c r="T28" s="187">
        <f>+[1]X2676!T30</f>
        <v>0</v>
      </c>
      <c r="U28" s="187">
        <f>+[1]X2676!U30</f>
        <v>0</v>
      </c>
      <c r="V28" s="187">
        <f>+[1]X2676!V30</f>
        <v>0</v>
      </c>
      <c r="W28" s="187">
        <f>+[1]X2676!W30</f>
        <v>0</v>
      </c>
      <c r="X28" s="187">
        <f>+[1]X2676!X30</f>
        <v>0</v>
      </c>
      <c r="Y28" s="187">
        <f>+[1]X2676!Y30</f>
        <v>0</v>
      </c>
      <c r="Z28" s="187">
        <f>+[1]X2676!Z30</f>
        <v>0</v>
      </c>
      <c r="AA28" s="187">
        <f>+[1]X2676!AA30</f>
        <v>0</v>
      </c>
      <c r="AB28" s="187">
        <f>+[1]X2676!AB30</f>
        <v>0</v>
      </c>
      <c r="AC28" s="187">
        <f>+[1]X2676!AC30</f>
        <v>0</v>
      </c>
      <c r="AD28" s="187">
        <f>+[1]X2676!AD30</f>
        <v>0</v>
      </c>
      <c r="AE28" s="187">
        <f>+[1]X2676!AE30</f>
        <v>0</v>
      </c>
      <c r="AF28" s="187">
        <f>+[1]X2676!AF30</f>
        <v>0</v>
      </c>
      <c r="AG28" s="187">
        <f>+[1]X2676!AG30</f>
        <v>0</v>
      </c>
      <c r="AH28" s="187">
        <f>+[1]X2676!AH30</f>
        <v>0</v>
      </c>
      <c r="AI28" s="187">
        <f>+[1]X2676!AI30</f>
        <v>0</v>
      </c>
      <c r="AJ28" s="187">
        <f>+[1]X2676!AJ30</f>
        <v>0</v>
      </c>
    </row>
    <row r="29" spans="1:36">
      <c r="A29" s="187" t="str">
        <f>+[1]X2676!A31</f>
        <v>OD DISK U/S</v>
      </c>
      <c r="B29" s="187">
        <f>+[1]X2676!B31</f>
        <v>0</v>
      </c>
      <c r="C29" s="187">
        <f>+[1]X2676!C31</f>
        <v>0</v>
      </c>
      <c r="D29" s="187">
        <f>+[1]X2676!D31</f>
        <v>0</v>
      </c>
      <c r="E29" s="187">
        <f>+[1]X2676!E31</f>
        <v>0</v>
      </c>
      <c r="F29" s="187">
        <f>+[1]X2676!F31</f>
        <v>0</v>
      </c>
      <c r="G29" s="187">
        <f>+[1]X2676!G31</f>
        <v>0</v>
      </c>
      <c r="H29" s="187">
        <f>+[1]X2676!H31</f>
        <v>0</v>
      </c>
      <c r="I29" s="187">
        <f>+[1]X2676!I31</f>
        <v>0</v>
      </c>
      <c r="J29" s="187">
        <f>+[1]X2676!J31</f>
        <v>0</v>
      </c>
      <c r="K29" s="187">
        <f>+[1]X2676!K31</f>
        <v>0</v>
      </c>
      <c r="L29" s="187">
        <f>+[1]X2676!L31</f>
        <v>0</v>
      </c>
      <c r="M29" s="187">
        <f>+[1]X2676!M31</f>
        <v>0</v>
      </c>
      <c r="N29" s="187">
        <f>+[1]X2676!N31</f>
        <v>0</v>
      </c>
      <c r="O29" s="187">
        <f>+[1]X2676!O31</f>
        <v>0</v>
      </c>
      <c r="P29" s="187">
        <f>+[1]X2676!P31</f>
        <v>0</v>
      </c>
      <c r="Q29" s="187">
        <f>+[1]X2676!Q31</f>
        <v>0</v>
      </c>
      <c r="R29" s="187">
        <f>+[1]X2676!R31</f>
        <v>0</v>
      </c>
      <c r="S29" s="187">
        <f>+[1]X2676!S31</f>
        <v>0</v>
      </c>
      <c r="T29" s="187">
        <f>+[1]X2676!T31</f>
        <v>0</v>
      </c>
      <c r="U29" s="187">
        <f>+[1]X2676!U31</f>
        <v>0</v>
      </c>
      <c r="V29" s="187">
        <f>+[1]X2676!V31</f>
        <v>0</v>
      </c>
      <c r="W29" s="187">
        <f>+[1]X2676!W31</f>
        <v>0</v>
      </c>
      <c r="X29" s="187">
        <f>+[1]X2676!X31</f>
        <v>0</v>
      </c>
      <c r="Y29" s="187">
        <f>+[1]X2676!Y31</f>
        <v>0</v>
      </c>
      <c r="Z29" s="187">
        <f>+[1]X2676!Z31</f>
        <v>0</v>
      </c>
      <c r="AA29" s="187">
        <f>+[1]X2676!AA31</f>
        <v>0</v>
      </c>
      <c r="AB29" s="187">
        <f>+[1]X2676!AB31</f>
        <v>0</v>
      </c>
      <c r="AC29" s="187">
        <f>+[1]X2676!AC31</f>
        <v>0</v>
      </c>
      <c r="AD29" s="187">
        <f>+[1]X2676!AD31</f>
        <v>0</v>
      </c>
      <c r="AE29" s="187">
        <f>+[1]X2676!AE31</f>
        <v>0</v>
      </c>
      <c r="AF29" s="187">
        <f>+[1]X2676!AF31</f>
        <v>0</v>
      </c>
      <c r="AG29" s="187">
        <f>+[1]X2676!AG31</f>
        <v>0</v>
      </c>
      <c r="AH29" s="187">
        <f>+[1]X2676!AH31</f>
        <v>0</v>
      </c>
      <c r="AI29" s="187">
        <f>+[1]X2676!AI31</f>
        <v>0</v>
      </c>
      <c r="AJ29" s="187">
        <f>+[1]X2676!AJ31</f>
        <v>0</v>
      </c>
    </row>
    <row r="30" spans="1:36">
      <c r="A30" s="187" t="str">
        <f>+[1]X2676!A32</f>
        <v>OTHER</v>
      </c>
      <c r="B30" s="187">
        <f>+[1]X2676!B32</f>
        <v>0</v>
      </c>
      <c r="C30" s="187">
        <f>+[1]X2676!C32</f>
        <v>0</v>
      </c>
      <c r="D30" s="187">
        <f>+[1]X2676!D32</f>
        <v>0</v>
      </c>
      <c r="E30" s="187">
        <f>+[1]X2676!E32</f>
        <v>0</v>
      </c>
      <c r="F30" s="187">
        <f>+[1]X2676!F32</f>
        <v>0</v>
      </c>
      <c r="G30" s="187">
        <f>+[1]X2676!G32</f>
        <v>0</v>
      </c>
      <c r="H30" s="187">
        <f>+[1]X2676!H32</f>
        <v>0</v>
      </c>
      <c r="I30" s="187">
        <f>+[1]X2676!I32</f>
        <v>0</v>
      </c>
      <c r="J30" s="187">
        <f>+[1]X2676!J32</f>
        <v>0</v>
      </c>
      <c r="K30" s="187">
        <f>+[1]X2676!K32</f>
        <v>0</v>
      </c>
      <c r="L30" s="187">
        <f>+[1]X2676!L32</f>
        <v>0</v>
      </c>
      <c r="M30" s="187">
        <f>+[1]X2676!M32</f>
        <v>0</v>
      </c>
      <c r="N30" s="187">
        <f>+[1]X2676!N32</f>
        <v>0</v>
      </c>
      <c r="O30" s="187">
        <f>+[1]X2676!O32</f>
        <v>0</v>
      </c>
      <c r="P30" s="187">
        <f>+[1]X2676!P32</f>
        <v>0</v>
      </c>
      <c r="Q30" s="187">
        <f>+[1]X2676!Q32</f>
        <v>0</v>
      </c>
      <c r="R30" s="187">
        <f>+[1]X2676!R32</f>
        <v>0</v>
      </c>
      <c r="S30" s="187">
        <f>+[1]X2676!S32</f>
        <v>0</v>
      </c>
      <c r="T30" s="187">
        <f>+[1]X2676!T32</f>
        <v>0</v>
      </c>
      <c r="U30" s="187">
        <f>+[1]X2676!U32</f>
        <v>0</v>
      </c>
      <c r="V30" s="187">
        <f>+[1]X2676!V32</f>
        <v>0</v>
      </c>
      <c r="W30" s="187">
        <f>+[1]X2676!W32</f>
        <v>0</v>
      </c>
      <c r="X30" s="187">
        <f>+[1]X2676!X32</f>
        <v>0</v>
      </c>
      <c r="Y30" s="187">
        <f>+[1]X2676!Y32</f>
        <v>0</v>
      </c>
      <c r="Z30" s="187">
        <f>+[1]X2676!Z32</f>
        <v>0</v>
      </c>
      <c r="AA30" s="187">
        <f>+[1]X2676!AA32</f>
        <v>0</v>
      </c>
      <c r="AB30" s="187">
        <f>+[1]X2676!AB32</f>
        <v>0</v>
      </c>
      <c r="AC30" s="187">
        <f>+[1]X2676!AC32</f>
        <v>0</v>
      </c>
      <c r="AD30" s="187">
        <f>+[1]X2676!AD32</f>
        <v>0</v>
      </c>
      <c r="AE30" s="187">
        <f>+[1]X2676!AE32</f>
        <v>0</v>
      </c>
      <c r="AF30" s="187">
        <f>+[1]X2676!AF32</f>
        <v>0</v>
      </c>
      <c r="AG30" s="187">
        <f>+[1]X2676!AG32</f>
        <v>0</v>
      </c>
      <c r="AH30" s="187">
        <f>+[1]X2676!AH32</f>
        <v>0</v>
      </c>
      <c r="AI30" s="187">
        <f>+[1]X2676!AI32</f>
        <v>0</v>
      </c>
      <c r="AJ30" s="187">
        <f>+[1]X2676!AJ32</f>
        <v>0</v>
      </c>
    </row>
    <row r="31" spans="1:36">
      <c r="A31" s="187" t="str">
        <f>+[1]X2676!A33</f>
        <v>OTHER DIMENSION NG</v>
      </c>
      <c r="B31" s="187">
        <f>+[1]X2676!B33</f>
        <v>0</v>
      </c>
      <c r="C31" s="187">
        <f>+[1]X2676!C33</f>
        <v>0</v>
      </c>
      <c r="D31" s="187">
        <f>+[1]X2676!D33</f>
        <v>0</v>
      </c>
      <c r="E31" s="187">
        <f>+[1]X2676!E33</f>
        <v>0</v>
      </c>
      <c r="F31" s="187">
        <f>+[1]X2676!F33</f>
        <v>0</v>
      </c>
      <c r="G31" s="187">
        <f>+[1]X2676!G33</f>
        <v>0</v>
      </c>
      <c r="H31" s="187">
        <f>+[1]X2676!H33</f>
        <v>0</v>
      </c>
      <c r="I31" s="187">
        <f>+[1]X2676!I33</f>
        <v>0</v>
      </c>
      <c r="J31" s="187">
        <f>+[1]X2676!J33</f>
        <v>0</v>
      </c>
      <c r="K31" s="187">
        <f>+[1]X2676!K33</f>
        <v>0</v>
      </c>
      <c r="L31" s="187">
        <f>+[1]X2676!L33</f>
        <v>0</v>
      </c>
      <c r="M31" s="187">
        <f>+[1]X2676!M33</f>
        <v>0</v>
      </c>
      <c r="N31" s="187">
        <f>+[1]X2676!N33</f>
        <v>0</v>
      </c>
      <c r="O31" s="187">
        <f>+[1]X2676!O33</f>
        <v>0</v>
      </c>
      <c r="P31" s="187">
        <f>+[1]X2676!P33</f>
        <v>0</v>
      </c>
      <c r="Q31" s="187">
        <f>+[1]X2676!Q33</f>
        <v>0</v>
      </c>
      <c r="R31" s="187">
        <f>+[1]X2676!R33</f>
        <v>0</v>
      </c>
      <c r="S31" s="187">
        <f>+[1]X2676!S33</f>
        <v>0</v>
      </c>
      <c r="T31" s="187">
        <f>+[1]X2676!T33</f>
        <v>0</v>
      </c>
      <c r="U31" s="187">
        <f>+[1]X2676!U33</f>
        <v>0</v>
      </c>
      <c r="V31" s="187">
        <f>+[1]X2676!V33</f>
        <v>0</v>
      </c>
      <c r="W31" s="187">
        <f>+[1]X2676!W33</f>
        <v>0</v>
      </c>
      <c r="X31" s="187">
        <f>+[1]X2676!X33</f>
        <v>0</v>
      </c>
      <c r="Y31" s="187">
        <f>+[1]X2676!Y33</f>
        <v>0</v>
      </c>
      <c r="Z31" s="187">
        <f>+[1]X2676!Z33</f>
        <v>0</v>
      </c>
      <c r="AA31" s="187">
        <f>+[1]X2676!AA33</f>
        <v>0</v>
      </c>
      <c r="AB31" s="187">
        <f>+[1]X2676!AB33</f>
        <v>0</v>
      </c>
      <c r="AC31" s="187">
        <f>+[1]X2676!AC33</f>
        <v>0</v>
      </c>
      <c r="AD31" s="187">
        <f>+[1]X2676!AD33</f>
        <v>0</v>
      </c>
      <c r="AE31" s="187">
        <f>+[1]X2676!AE33</f>
        <v>0</v>
      </c>
      <c r="AF31" s="187">
        <f>+[1]X2676!AF33</f>
        <v>0</v>
      </c>
      <c r="AG31" s="187">
        <f>+[1]X2676!AG33</f>
        <v>0</v>
      </c>
      <c r="AH31" s="187">
        <f>+[1]X2676!AH33</f>
        <v>0</v>
      </c>
      <c r="AI31" s="187">
        <f>+[1]X2676!AI33</f>
        <v>0</v>
      </c>
      <c r="AJ31" s="187">
        <f>+[1]X2676!AJ33</f>
        <v>0</v>
      </c>
    </row>
    <row r="32" spans="1:36">
      <c r="A32" s="187" t="str">
        <f>+[1]X2676!A34</f>
        <v>OTHER QC/PROD CHECKING</v>
      </c>
      <c r="B32" s="187">
        <f>+[1]X2676!B34</f>
        <v>0</v>
      </c>
      <c r="C32" s="187">
        <f>+[1]X2676!C34</f>
        <v>0</v>
      </c>
      <c r="D32" s="187">
        <f>+[1]X2676!D34</f>
        <v>0</v>
      </c>
      <c r="E32" s="187">
        <f>+[1]X2676!E34</f>
        <v>0</v>
      </c>
      <c r="F32" s="187">
        <f>+[1]X2676!F34</f>
        <v>0</v>
      </c>
      <c r="G32" s="187">
        <f>+[1]X2676!G34</f>
        <v>0</v>
      </c>
      <c r="H32" s="187">
        <f>+[1]X2676!H34</f>
        <v>0</v>
      </c>
      <c r="I32" s="187">
        <f>+[1]X2676!I34</f>
        <v>0</v>
      </c>
      <c r="J32" s="187">
        <f>+[1]X2676!J34</f>
        <v>0</v>
      </c>
      <c r="K32" s="187">
        <f>+[1]X2676!K34</f>
        <v>0</v>
      </c>
      <c r="L32" s="187">
        <f>+[1]X2676!L34</f>
        <v>0</v>
      </c>
      <c r="M32" s="187">
        <f>+[1]X2676!M34</f>
        <v>0</v>
      </c>
      <c r="N32" s="187">
        <f>+[1]X2676!N34</f>
        <v>0</v>
      </c>
      <c r="O32" s="187">
        <f>+[1]X2676!O34</f>
        <v>0</v>
      </c>
      <c r="P32" s="187">
        <f>+[1]X2676!P34</f>
        <v>0</v>
      </c>
      <c r="Q32" s="187">
        <f>+[1]X2676!Q34</f>
        <v>0</v>
      </c>
      <c r="R32" s="187">
        <f>+[1]X2676!R34</f>
        <v>0</v>
      </c>
      <c r="S32" s="187">
        <f>+[1]X2676!S34</f>
        <v>0</v>
      </c>
      <c r="T32" s="187">
        <f>+[1]X2676!T34</f>
        <v>0</v>
      </c>
      <c r="U32" s="187">
        <f>+[1]X2676!U34</f>
        <v>0</v>
      </c>
      <c r="V32" s="187">
        <f>+[1]X2676!V34</f>
        <v>0</v>
      </c>
      <c r="W32" s="187">
        <f>+[1]X2676!W34</f>
        <v>0</v>
      </c>
      <c r="X32" s="187">
        <f>+[1]X2676!X34</f>
        <v>0</v>
      </c>
      <c r="Y32" s="187">
        <f>+[1]X2676!Y34</f>
        <v>0</v>
      </c>
      <c r="Z32" s="187">
        <f>+[1]X2676!Z34</f>
        <v>0</v>
      </c>
      <c r="AA32" s="187">
        <f>+[1]X2676!AA34</f>
        <v>0</v>
      </c>
      <c r="AB32" s="187">
        <f>+[1]X2676!AB34</f>
        <v>0</v>
      </c>
      <c r="AC32" s="187">
        <f>+[1]X2676!AC34</f>
        <v>0</v>
      </c>
      <c r="AD32" s="187">
        <f>+[1]X2676!AD34</f>
        <v>0</v>
      </c>
      <c r="AE32" s="187">
        <f>+[1]X2676!AE34</f>
        <v>0</v>
      </c>
      <c r="AF32" s="187">
        <f>+[1]X2676!AF34</f>
        <v>0</v>
      </c>
      <c r="AG32" s="187">
        <f>+[1]X2676!AG34</f>
        <v>0</v>
      </c>
      <c r="AH32" s="187">
        <f>+[1]X2676!AH34</f>
        <v>0</v>
      </c>
      <c r="AI32" s="187">
        <f>+[1]X2676!AI34</f>
        <v>0</v>
      </c>
      <c r="AJ32" s="187">
        <f>+[1]X2676!AJ34</f>
        <v>0</v>
      </c>
    </row>
    <row r="33" spans="1:36">
      <c r="A33" s="187" t="str">
        <f>+[1]X2676!A35</f>
        <v>OTHER VISUAL NG</v>
      </c>
      <c r="B33" s="187">
        <f>+[1]X2676!B35</f>
        <v>0</v>
      </c>
      <c r="C33" s="187">
        <f>+[1]X2676!C35</f>
        <v>0</v>
      </c>
      <c r="D33" s="187">
        <f>+[1]X2676!D35</f>
        <v>0</v>
      </c>
      <c r="E33" s="187">
        <f>+[1]X2676!E35</f>
        <v>0</v>
      </c>
      <c r="F33" s="187">
        <f>+[1]X2676!F35</f>
        <v>0</v>
      </c>
      <c r="G33" s="187">
        <f>+[1]X2676!G35</f>
        <v>0</v>
      </c>
      <c r="H33" s="187">
        <f>+[1]X2676!H35</f>
        <v>0</v>
      </c>
      <c r="I33" s="187">
        <f>+[1]X2676!I35</f>
        <v>0</v>
      </c>
      <c r="J33" s="187">
        <f>+[1]X2676!J35</f>
        <v>0</v>
      </c>
      <c r="K33" s="187">
        <f>+[1]X2676!K35</f>
        <v>0</v>
      </c>
      <c r="L33" s="187">
        <f>+[1]X2676!L35</f>
        <v>0</v>
      </c>
      <c r="M33" s="187">
        <f>+[1]X2676!M35</f>
        <v>0</v>
      </c>
      <c r="N33" s="187">
        <f>+[1]X2676!N35</f>
        <v>0</v>
      </c>
      <c r="O33" s="187">
        <f>+[1]X2676!O35</f>
        <v>0</v>
      </c>
      <c r="P33" s="187">
        <f>+[1]X2676!P35</f>
        <v>0</v>
      </c>
      <c r="Q33" s="187">
        <f>+[1]X2676!Q35</f>
        <v>0</v>
      </c>
      <c r="R33" s="187">
        <f>+[1]X2676!R35</f>
        <v>0</v>
      </c>
      <c r="S33" s="187">
        <f>+[1]X2676!S35</f>
        <v>0</v>
      </c>
      <c r="T33" s="187">
        <f>+[1]X2676!T35</f>
        <v>0</v>
      </c>
      <c r="U33" s="187">
        <f>+[1]X2676!U35</f>
        <v>0</v>
      </c>
      <c r="V33" s="187">
        <f>+[1]X2676!V35</f>
        <v>0</v>
      </c>
      <c r="W33" s="187">
        <f>+[1]X2676!W35</f>
        <v>0</v>
      </c>
      <c r="X33" s="187">
        <f>+[1]X2676!X35</f>
        <v>0</v>
      </c>
      <c r="Y33" s="187">
        <f>+[1]X2676!Y35</f>
        <v>0</v>
      </c>
      <c r="Z33" s="187">
        <f>+[1]X2676!Z35</f>
        <v>0</v>
      </c>
      <c r="AA33" s="187">
        <f>+[1]X2676!AA35</f>
        <v>0</v>
      </c>
      <c r="AB33" s="187">
        <f>+[1]X2676!AB35</f>
        <v>0</v>
      </c>
      <c r="AC33" s="187">
        <f>+[1]X2676!AC35</f>
        <v>0</v>
      </c>
      <c r="AD33" s="187">
        <f>+[1]X2676!AD35</f>
        <v>0</v>
      </c>
      <c r="AE33" s="187">
        <f>+[1]X2676!AE35</f>
        <v>0</v>
      </c>
      <c r="AF33" s="187">
        <f>+[1]X2676!AF35</f>
        <v>0</v>
      </c>
      <c r="AG33" s="187">
        <f>+[1]X2676!AG35</f>
        <v>0</v>
      </c>
      <c r="AH33" s="187">
        <f>+[1]X2676!AH35</f>
        <v>0</v>
      </c>
      <c r="AI33" s="187">
        <f>+[1]X2676!AI35</f>
        <v>0</v>
      </c>
      <c r="AJ33" s="187">
        <f>+[1]X2676!AJ35</f>
        <v>0</v>
      </c>
    </row>
    <row r="34" spans="1:36">
      <c r="A34" s="187" t="str">
        <f>+[1]X2676!A36</f>
        <v>PARALLEL</v>
      </c>
      <c r="B34" s="187">
        <f>+[1]X2676!B36</f>
        <v>0</v>
      </c>
      <c r="C34" s="187">
        <f>+[1]X2676!C36</f>
        <v>0</v>
      </c>
      <c r="D34" s="187">
        <f>+[1]X2676!D36</f>
        <v>0</v>
      </c>
      <c r="E34" s="187">
        <f>+[1]X2676!E36</f>
        <v>0</v>
      </c>
      <c r="F34" s="187">
        <f>+[1]X2676!F36</f>
        <v>0</v>
      </c>
      <c r="G34" s="187">
        <f>+[1]X2676!G36</f>
        <v>0</v>
      </c>
      <c r="H34" s="187">
        <f>+[1]X2676!H36</f>
        <v>0</v>
      </c>
      <c r="I34" s="187">
        <f>+[1]X2676!I36</f>
        <v>0</v>
      </c>
      <c r="J34" s="187">
        <f>+[1]X2676!J36</f>
        <v>0</v>
      </c>
      <c r="K34" s="187">
        <f>+[1]X2676!K36</f>
        <v>0</v>
      </c>
      <c r="L34" s="187">
        <f>+[1]X2676!L36</f>
        <v>0</v>
      </c>
      <c r="M34" s="187">
        <f>+[1]X2676!M36</f>
        <v>0</v>
      </c>
      <c r="N34" s="187">
        <f>+[1]X2676!N36</f>
        <v>0</v>
      </c>
      <c r="O34" s="187">
        <f>+[1]X2676!O36</f>
        <v>0</v>
      </c>
      <c r="P34" s="187">
        <f>+[1]X2676!P36</f>
        <v>0</v>
      </c>
      <c r="Q34" s="187">
        <f>+[1]X2676!Q36</f>
        <v>0</v>
      </c>
      <c r="R34" s="187">
        <f>+[1]X2676!R36</f>
        <v>0</v>
      </c>
      <c r="S34" s="187">
        <f>+[1]X2676!S36</f>
        <v>0</v>
      </c>
      <c r="T34" s="187">
        <f>+[1]X2676!T36</f>
        <v>0</v>
      </c>
      <c r="U34" s="187">
        <f>+[1]X2676!U36</f>
        <v>0</v>
      </c>
      <c r="V34" s="187">
        <f>+[1]X2676!V36</f>
        <v>0</v>
      </c>
      <c r="W34" s="187">
        <f>+[1]X2676!W36</f>
        <v>0</v>
      </c>
      <c r="X34" s="187">
        <f>+[1]X2676!X36</f>
        <v>0</v>
      </c>
      <c r="Y34" s="187">
        <f>+[1]X2676!Y36</f>
        <v>0</v>
      </c>
      <c r="Z34" s="187">
        <f>+[1]X2676!Z36</f>
        <v>0</v>
      </c>
      <c r="AA34" s="187">
        <f>+[1]X2676!AA36</f>
        <v>0</v>
      </c>
      <c r="AB34" s="187">
        <f>+[1]X2676!AB36</f>
        <v>0</v>
      </c>
      <c r="AC34" s="187">
        <f>+[1]X2676!AC36</f>
        <v>0</v>
      </c>
      <c r="AD34" s="187">
        <f>+[1]X2676!AD36</f>
        <v>0</v>
      </c>
      <c r="AE34" s="187">
        <f>+[1]X2676!AE36</f>
        <v>0</v>
      </c>
      <c r="AF34" s="187">
        <f>+[1]X2676!AF36</f>
        <v>0</v>
      </c>
      <c r="AG34" s="187">
        <f>+[1]X2676!AG36</f>
        <v>0</v>
      </c>
      <c r="AH34" s="187">
        <f>+[1]X2676!AH36</f>
        <v>0</v>
      </c>
      <c r="AI34" s="187">
        <f>+[1]X2676!AI36</f>
        <v>0</v>
      </c>
      <c r="AJ34" s="187">
        <f>+[1]X2676!AJ36</f>
        <v>0</v>
      </c>
    </row>
    <row r="35" spans="1:36">
      <c r="A35" s="187" t="str">
        <f>+[1]X2676!A37</f>
        <v>RUNOUT</v>
      </c>
      <c r="B35" s="187">
        <f>+[1]X2676!B37</f>
        <v>0</v>
      </c>
      <c r="C35" s="187">
        <f>+[1]X2676!C37</f>
        <v>0</v>
      </c>
      <c r="D35" s="187">
        <f>+[1]X2676!D37</f>
        <v>0</v>
      </c>
      <c r="E35" s="187">
        <f>+[1]X2676!E37</f>
        <v>0</v>
      </c>
      <c r="F35" s="187">
        <f>+[1]X2676!F37</f>
        <v>0</v>
      </c>
      <c r="G35" s="187">
        <f>+[1]X2676!G37</f>
        <v>0</v>
      </c>
      <c r="H35" s="187">
        <f>+[1]X2676!H37</f>
        <v>0</v>
      </c>
      <c r="I35" s="187">
        <f>+[1]X2676!I37</f>
        <v>0</v>
      </c>
      <c r="J35" s="187">
        <f>+[1]X2676!J37</f>
        <v>0</v>
      </c>
      <c r="K35" s="187">
        <f>+[1]X2676!K37</f>
        <v>0</v>
      </c>
      <c r="L35" s="187">
        <f>+[1]X2676!L37</f>
        <v>0</v>
      </c>
      <c r="M35" s="187">
        <f>+[1]X2676!M37</f>
        <v>0</v>
      </c>
      <c r="N35" s="187">
        <f>+[1]X2676!N37</f>
        <v>0</v>
      </c>
      <c r="O35" s="187">
        <f>+[1]X2676!O37</f>
        <v>0</v>
      </c>
      <c r="P35" s="187">
        <f>+[1]X2676!P37</f>
        <v>0</v>
      </c>
      <c r="Q35" s="187">
        <f>+[1]X2676!Q37</f>
        <v>0</v>
      </c>
      <c r="R35" s="187">
        <f>+[1]X2676!R37</f>
        <v>0</v>
      </c>
      <c r="S35" s="187">
        <f>+[1]X2676!S37</f>
        <v>0</v>
      </c>
      <c r="T35" s="187">
        <f>+[1]X2676!T37</f>
        <v>0</v>
      </c>
      <c r="U35" s="187">
        <f>+[1]X2676!U37</f>
        <v>0</v>
      </c>
      <c r="V35" s="187">
        <f>+[1]X2676!V37</f>
        <v>0</v>
      </c>
      <c r="W35" s="187">
        <f>+[1]X2676!W37</f>
        <v>0</v>
      </c>
      <c r="X35" s="187">
        <f>+[1]X2676!X37</f>
        <v>0</v>
      </c>
      <c r="Y35" s="187">
        <f>+[1]X2676!Y37</f>
        <v>0</v>
      </c>
      <c r="Z35" s="187">
        <f>+[1]X2676!Z37</f>
        <v>0</v>
      </c>
      <c r="AA35" s="187">
        <f>+[1]X2676!AA37</f>
        <v>0</v>
      </c>
      <c r="AB35" s="187">
        <f>+[1]X2676!AB37</f>
        <v>0</v>
      </c>
      <c r="AC35" s="187">
        <f>+[1]X2676!AC37</f>
        <v>0</v>
      </c>
      <c r="AD35" s="187">
        <f>+[1]X2676!AD37</f>
        <v>0</v>
      </c>
      <c r="AE35" s="187">
        <f>+[1]X2676!AE37</f>
        <v>0</v>
      </c>
      <c r="AF35" s="187">
        <f>+[1]X2676!AF37</f>
        <v>0</v>
      </c>
      <c r="AG35" s="187">
        <f>+[1]X2676!AG37</f>
        <v>0</v>
      </c>
      <c r="AH35" s="187">
        <f>+[1]X2676!AH37</f>
        <v>0</v>
      </c>
      <c r="AI35" s="187">
        <f>+[1]X2676!AI37</f>
        <v>0</v>
      </c>
      <c r="AJ35" s="187">
        <f>+[1]X2676!AJ37</f>
        <v>0</v>
      </c>
    </row>
    <row r="36" spans="1:36" s="80" customFormat="1">
      <c r="A36" s="187" t="str">
        <f>+[1]X2676!A38</f>
        <v>SCRATCH ALL</v>
      </c>
      <c r="B36" s="187">
        <f>+[1]X2676!B38</f>
        <v>0</v>
      </c>
      <c r="C36" s="187">
        <f>+[1]X2676!C38</f>
        <v>0</v>
      </c>
      <c r="D36" s="187">
        <f>+[1]X2676!D38</f>
        <v>0</v>
      </c>
      <c r="E36" s="187">
        <f>+[1]X2676!E38</f>
        <v>0</v>
      </c>
      <c r="F36" s="187">
        <f>+[1]X2676!F38</f>
        <v>0</v>
      </c>
      <c r="G36" s="187">
        <f>+[1]X2676!G38</f>
        <v>0</v>
      </c>
      <c r="H36" s="187">
        <f>+[1]X2676!H38</f>
        <v>0</v>
      </c>
      <c r="I36" s="187">
        <f>+[1]X2676!I38</f>
        <v>0</v>
      </c>
      <c r="J36" s="187">
        <f>+[1]X2676!J38</f>
        <v>0</v>
      </c>
      <c r="K36" s="187">
        <f>+[1]X2676!K38</f>
        <v>0</v>
      </c>
      <c r="L36" s="187">
        <f>+[1]X2676!L38</f>
        <v>0</v>
      </c>
      <c r="M36" s="187">
        <f>+[1]X2676!M38</f>
        <v>0</v>
      </c>
      <c r="N36" s="187">
        <f>+[1]X2676!N38</f>
        <v>0</v>
      </c>
      <c r="O36" s="187">
        <f>+[1]X2676!O38</f>
        <v>0</v>
      </c>
      <c r="P36" s="187">
        <f>+[1]X2676!P38</f>
        <v>0</v>
      </c>
      <c r="Q36" s="187">
        <f>+[1]X2676!Q38</f>
        <v>0</v>
      </c>
      <c r="R36" s="187">
        <f>+[1]X2676!R38</f>
        <v>0</v>
      </c>
      <c r="S36" s="187">
        <f>+[1]X2676!S38</f>
        <v>0</v>
      </c>
      <c r="T36" s="187">
        <f>+[1]X2676!T38</f>
        <v>0</v>
      </c>
      <c r="U36" s="187">
        <f>+[1]X2676!U38</f>
        <v>0</v>
      </c>
      <c r="V36" s="187">
        <f>+[1]X2676!V38</f>
        <v>0</v>
      </c>
      <c r="W36" s="187">
        <f>+[1]X2676!W38</f>
        <v>0</v>
      </c>
      <c r="X36" s="187">
        <f>+[1]X2676!X38</f>
        <v>0</v>
      </c>
      <c r="Y36" s="187">
        <f>+[1]X2676!Y38</f>
        <v>0</v>
      </c>
      <c r="Z36" s="187">
        <f>+[1]X2676!Z38</f>
        <v>0</v>
      </c>
      <c r="AA36" s="187">
        <f>+[1]X2676!AA38</f>
        <v>0</v>
      </c>
      <c r="AB36" s="187">
        <f>+[1]X2676!AB38</f>
        <v>0</v>
      </c>
      <c r="AC36" s="187">
        <f>+[1]X2676!AC38</f>
        <v>0</v>
      </c>
      <c r="AD36" s="187">
        <f>+[1]X2676!AD38</f>
        <v>0</v>
      </c>
      <c r="AE36" s="187">
        <f>+[1]X2676!AE38</f>
        <v>0</v>
      </c>
      <c r="AF36" s="187">
        <f>+[1]X2676!AF38</f>
        <v>0</v>
      </c>
      <c r="AG36" s="187">
        <f>+[1]X2676!AG38</f>
        <v>0</v>
      </c>
      <c r="AH36" s="187">
        <f>+[1]X2676!AH38</f>
        <v>0</v>
      </c>
      <c r="AI36" s="187">
        <f>+[1]X2676!AI38</f>
        <v>0</v>
      </c>
      <c r="AJ36" s="187">
        <f>+[1]X2676!AJ38</f>
        <v>0</v>
      </c>
    </row>
    <row r="37" spans="1:36">
      <c r="A37" s="187">
        <f>+[1]X2676!A39</f>
        <v>0</v>
      </c>
      <c r="B37" s="187">
        <f>+[1]X2676!B39</f>
        <v>0</v>
      </c>
      <c r="C37" s="187">
        <f>+[1]X2676!C39</f>
        <v>0</v>
      </c>
      <c r="D37" s="187">
        <f>+[1]X2676!D39</f>
        <v>0</v>
      </c>
      <c r="E37" s="187">
        <f>+[1]X2676!E39</f>
        <v>0</v>
      </c>
      <c r="F37" s="187">
        <f>+[1]X2676!F39</f>
        <v>0</v>
      </c>
      <c r="G37" s="187">
        <f>+[1]X2676!G39</f>
        <v>0</v>
      </c>
      <c r="H37" s="187">
        <f>+[1]X2676!H39</f>
        <v>0</v>
      </c>
      <c r="I37" s="187">
        <f>+[1]X2676!I39</f>
        <v>0</v>
      </c>
      <c r="J37" s="187">
        <f>+[1]X2676!J39</f>
        <v>0</v>
      </c>
      <c r="K37" s="187">
        <f>+[1]X2676!K39</f>
        <v>0</v>
      </c>
      <c r="L37" s="187">
        <f>+[1]X2676!L39</f>
        <v>0</v>
      </c>
      <c r="M37" s="187">
        <f>+[1]X2676!M39</f>
        <v>0</v>
      </c>
      <c r="N37" s="187">
        <f>+[1]X2676!N39</f>
        <v>0</v>
      </c>
      <c r="O37" s="187">
        <f>+[1]X2676!O39</f>
        <v>0</v>
      </c>
      <c r="P37" s="187">
        <f>+[1]X2676!P39</f>
        <v>0</v>
      </c>
      <c r="Q37" s="187">
        <f>+[1]X2676!Q39</f>
        <v>0</v>
      </c>
      <c r="R37" s="187">
        <f>+[1]X2676!R39</f>
        <v>0</v>
      </c>
      <c r="S37" s="187">
        <f>+[1]X2676!S39</f>
        <v>0</v>
      </c>
      <c r="T37" s="187">
        <f>+[1]X2676!T39</f>
        <v>0</v>
      </c>
      <c r="U37" s="187">
        <f>+[1]X2676!U39</f>
        <v>0</v>
      </c>
      <c r="V37" s="187">
        <f>+[1]X2676!V39</f>
        <v>0</v>
      </c>
      <c r="W37" s="187">
        <f>+[1]X2676!W39</f>
        <v>0</v>
      </c>
      <c r="X37" s="187">
        <f>+[1]X2676!X39</f>
        <v>0</v>
      </c>
      <c r="Y37" s="187">
        <f>+[1]X2676!Y39</f>
        <v>0</v>
      </c>
      <c r="Z37" s="187">
        <f>+[1]X2676!Z39</f>
        <v>0</v>
      </c>
      <c r="AA37" s="187">
        <f>+[1]X2676!AA39</f>
        <v>0</v>
      </c>
      <c r="AB37" s="187">
        <f>+[1]X2676!AB39</f>
        <v>0</v>
      </c>
      <c r="AC37" s="187">
        <f>+[1]X2676!AC39</f>
        <v>0</v>
      </c>
      <c r="AD37" s="187">
        <f>+[1]X2676!AD39</f>
        <v>0</v>
      </c>
      <c r="AE37" s="187">
        <f>+[1]X2676!AE39</f>
        <v>0</v>
      </c>
      <c r="AF37" s="187">
        <f>+[1]X2676!AF39</f>
        <v>0</v>
      </c>
      <c r="AG37" s="187">
        <f>+[1]X2676!AG39</f>
        <v>0</v>
      </c>
      <c r="AH37" s="187">
        <f>+[1]X2676!AH39</f>
        <v>0</v>
      </c>
      <c r="AI37" s="187">
        <f>+[1]X2676!AI39</f>
        <v>0</v>
      </c>
      <c r="AJ37" s="187">
        <f>+[1]X2676!AJ39</f>
        <v>0</v>
      </c>
    </row>
    <row r="38" spans="1:36">
      <c r="A38" s="187" t="str">
        <f>+[1]X2676!A40</f>
        <v>Load by : NVP6820</v>
      </c>
      <c r="B38" s="187">
        <f>+[1]X2676!B40</f>
        <v>0</v>
      </c>
      <c r="C38" s="187">
        <f>+[1]X2676!C40</f>
        <v>0</v>
      </c>
      <c r="D38" s="187">
        <f>+[1]X2676!D40</f>
        <v>0</v>
      </c>
      <c r="E38" s="187">
        <f>+[1]X2676!E40</f>
        <v>0</v>
      </c>
      <c r="F38" s="187">
        <f>+[1]X2676!F40</f>
        <v>0</v>
      </c>
      <c r="G38" s="187">
        <f>+[1]X2676!G40</f>
        <v>0</v>
      </c>
      <c r="H38" s="187">
        <f>+[1]X2676!H40</f>
        <v>0</v>
      </c>
      <c r="I38" s="187">
        <f>+[1]X2676!I40</f>
        <v>0</v>
      </c>
      <c r="J38" s="187">
        <f>+[1]X2676!J40</f>
        <v>0</v>
      </c>
      <c r="K38" s="187">
        <f>+[1]X2676!K40</f>
        <v>0</v>
      </c>
      <c r="L38" s="187">
        <f>+[1]X2676!L40</f>
        <v>0</v>
      </c>
      <c r="M38" s="187">
        <f>+[1]X2676!M40</f>
        <v>0</v>
      </c>
      <c r="N38" s="187">
        <f>+[1]X2676!N40</f>
        <v>0</v>
      </c>
      <c r="O38" s="187">
        <f>+[1]X2676!O40</f>
        <v>0</v>
      </c>
      <c r="P38" s="187">
        <f>+[1]X2676!P40</f>
        <v>0</v>
      </c>
      <c r="Q38" s="187">
        <f>+[1]X2676!Q40</f>
        <v>0</v>
      </c>
      <c r="R38" s="187">
        <f>+[1]X2676!R40</f>
        <v>0</v>
      </c>
      <c r="S38" s="187">
        <f>+[1]X2676!S40</f>
        <v>0</v>
      </c>
      <c r="T38" s="187">
        <f>+[1]X2676!T40</f>
        <v>0</v>
      </c>
      <c r="U38" s="187">
        <f>+[1]X2676!U40</f>
        <v>0</v>
      </c>
      <c r="V38" s="187">
        <f>+[1]X2676!V40</f>
        <v>0</v>
      </c>
      <c r="W38" s="187">
        <f>+[1]X2676!W40</f>
        <v>0</v>
      </c>
      <c r="X38" s="187">
        <f>+[1]X2676!X40</f>
        <v>0</v>
      </c>
      <c r="Y38" s="187">
        <f>+[1]X2676!Y40</f>
        <v>0</v>
      </c>
      <c r="Z38" s="187">
        <f>+[1]X2676!Z40</f>
        <v>0</v>
      </c>
      <c r="AA38" s="187">
        <f>+[1]X2676!AA40</f>
        <v>0</v>
      </c>
      <c r="AB38" s="187">
        <f>+[1]X2676!AB40</f>
        <v>0</v>
      </c>
      <c r="AC38" s="187">
        <f>+[1]X2676!AC40</f>
        <v>0</v>
      </c>
      <c r="AD38" s="187">
        <f>+[1]X2676!AD40</f>
        <v>0</v>
      </c>
      <c r="AE38" s="187">
        <f>+[1]X2676!AE40</f>
        <v>0</v>
      </c>
      <c r="AF38" s="187">
        <f>+[1]X2676!AF40</f>
        <v>0</v>
      </c>
      <c r="AG38" s="187">
        <f>+[1]X2676!AG40</f>
        <v>0</v>
      </c>
      <c r="AH38" s="187">
        <f>+[1]X2676!AH40</f>
        <v>0</v>
      </c>
      <c r="AI38" s="187">
        <f>+[1]X2676!AI40</f>
        <v>0</v>
      </c>
      <c r="AJ38" s="187">
        <f>+[1]X2676!AJ40</f>
        <v>0</v>
      </c>
    </row>
    <row r="39" spans="1:36">
      <c r="A39" s="187" t="str">
        <f>+[1]X2676!A41</f>
        <v>Time : 08:44:40 03-Feb-2025</v>
      </c>
      <c r="B39" s="187">
        <f>+[1]X2676!B41</f>
        <v>0</v>
      </c>
      <c r="C39" s="187">
        <f>+[1]X2676!C41</f>
        <v>0</v>
      </c>
      <c r="D39" s="187">
        <f>+[1]X2676!D41</f>
        <v>0</v>
      </c>
      <c r="E39" s="187">
        <f>+[1]X2676!E41</f>
        <v>0</v>
      </c>
      <c r="F39" s="187">
        <f>+[1]X2676!F41</f>
        <v>0</v>
      </c>
      <c r="G39" s="187">
        <f>+[1]X2676!G41</f>
        <v>0</v>
      </c>
      <c r="H39" s="187">
        <f>+[1]X2676!H41</f>
        <v>0</v>
      </c>
      <c r="I39" s="187">
        <f>+[1]X2676!I41</f>
        <v>0</v>
      </c>
      <c r="J39" s="187">
        <f>+[1]X2676!J41</f>
        <v>0</v>
      </c>
      <c r="K39" s="187">
        <f>+[1]X2676!K41</f>
        <v>0</v>
      </c>
      <c r="L39" s="187">
        <f>+[1]X2676!L41</f>
        <v>0</v>
      </c>
      <c r="M39" s="187">
        <f>+[1]X2676!M41</f>
        <v>0</v>
      </c>
      <c r="N39" s="187">
        <f>+[1]X2676!N41</f>
        <v>0</v>
      </c>
      <c r="O39" s="187">
        <f>+[1]X2676!O41</f>
        <v>0</v>
      </c>
      <c r="P39" s="187">
        <f>+[1]X2676!P41</f>
        <v>0</v>
      </c>
      <c r="Q39" s="187">
        <f>+[1]X2676!Q41</f>
        <v>0</v>
      </c>
      <c r="R39" s="187">
        <f>+[1]X2676!R41</f>
        <v>0</v>
      </c>
      <c r="S39" s="187">
        <f>+[1]X2676!S41</f>
        <v>0</v>
      </c>
      <c r="T39" s="187">
        <f>+[1]X2676!T41</f>
        <v>0</v>
      </c>
      <c r="U39" s="187">
        <f>+[1]X2676!U41</f>
        <v>0</v>
      </c>
      <c r="V39" s="187">
        <f>+[1]X2676!V41</f>
        <v>0</v>
      </c>
      <c r="W39" s="187">
        <f>+[1]X2676!W41</f>
        <v>0</v>
      </c>
      <c r="X39" s="187">
        <f>+[1]X2676!X41</f>
        <v>0</v>
      </c>
      <c r="Y39" s="187">
        <f>+[1]X2676!Y41</f>
        <v>0</v>
      </c>
      <c r="Z39" s="187">
        <f>+[1]X2676!Z41</f>
        <v>0</v>
      </c>
      <c r="AA39" s="187">
        <f>+[1]X2676!AA41</f>
        <v>0</v>
      </c>
      <c r="AB39" s="187">
        <f>+[1]X2676!AB41</f>
        <v>0</v>
      </c>
      <c r="AC39" s="187">
        <f>+[1]X2676!AC41</f>
        <v>0</v>
      </c>
      <c r="AD39" s="187">
        <f>+[1]X2676!AD41</f>
        <v>0</v>
      </c>
      <c r="AE39" s="187">
        <f>+[1]X2676!AE41</f>
        <v>0</v>
      </c>
      <c r="AF39" s="187">
        <f>+[1]X2676!AF41</f>
        <v>0</v>
      </c>
      <c r="AG39" s="187">
        <f>+[1]X2676!AG41</f>
        <v>0</v>
      </c>
      <c r="AH39" s="187">
        <f>+[1]X2676!AH41</f>
        <v>0</v>
      </c>
      <c r="AI39" s="187">
        <f>+[1]X2676!AI41</f>
        <v>0</v>
      </c>
      <c r="AJ39" s="187">
        <f>+[1]X2676!AJ41</f>
        <v>0</v>
      </c>
    </row>
    <row r="40" spans="1:36">
      <c r="A40" s="187">
        <f>+[1]X2676!A42</f>
        <v>0</v>
      </c>
      <c r="B40" s="187">
        <f>+[1]X2676!B42</f>
        <v>0</v>
      </c>
      <c r="C40" s="187">
        <f>+[1]X2676!C42</f>
        <v>0</v>
      </c>
      <c r="D40" s="187">
        <f>+[1]X2676!D42</f>
        <v>0</v>
      </c>
      <c r="E40" s="187">
        <f>+[1]X2676!E42</f>
        <v>0</v>
      </c>
      <c r="F40" s="187">
        <f>+[1]X2676!F42</f>
        <v>0</v>
      </c>
      <c r="G40" s="187">
        <f>+[1]X2676!G42</f>
        <v>0</v>
      </c>
      <c r="H40" s="187">
        <f>+[1]X2676!H42</f>
        <v>0</v>
      </c>
      <c r="I40" s="187">
        <f>+[1]X2676!I42</f>
        <v>0</v>
      </c>
      <c r="J40" s="187">
        <f>+[1]X2676!J42</f>
        <v>0</v>
      </c>
      <c r="K40" s="187">
        <f>+[1]X2676!K42</f>
        <v>0</v>
      </c>
      <c r="L40" s="187">
        <f>+[1]X2676!L42</f>
        <v>0</v>
      </c>
      <c r="M40" s="187">
        <f>+[1]X2676!M42</f>
        <v>0</v>
      </c>
      <c r="N40" s="187">
        <f>+[1]X2676!N42</f>
        <v>0</v>
      </c>
      <c r="O40" s="187">
        <f>+[1]X2676!O42</f>
        <v>0</v>
      </c>
      <c r="P40" s="187">
        <f>+[1]X2676!P42</f>
        <v>0</v>
      </c>
      <c r="Q40" s="187">
        <f>+[1]X2676!Q42</f>
        <v>0</v>
      </c>
      <c r="R40" s="187">
        <f>+[1]X2676!R42</f>
        <v>0</v>
      </c>
      <c r="S40" s="187">
        <f>+[1]X2676!S42</f>
        <v>0</v>
      </c>
      <c r="T40" s="187">
        <f>+[1]X2676!T42</f>
        <v>0</v>
      </c>
      <c r="U40" s="187">
        <f>+[1]X2676!U42</f>
        <v>0</v>
      </c>
      <c r="V40" s="187">
        <f>+[1]X2676!V42</f>
        <v>0</v>
      </c>
      <c r="W40" s="187">
        <f>+[1]X2676!W42</f>
        <v>0</v>
      </c>
      <c r="X40" s="187">
        <f>+[1]X2676!X42</f>
        <v>0</v>
      </c>
      <c r="Y40" s="187">
        <f>+[1]X2676!Y42</f>
        <v>0</v>
      </c>
      <c r="Z40" s="187">
        <f>+[1]X2676!Z42</f>
        <v>0</v>
      </c>
      <c r="AA40" s="187">
        <f>+[1]X2676!AA42</f>
        <v>0</v>
      </c>
      <c r="AB40" s="187">
        <f>+[1]X2676!AB42</f>
        <v>0</v>
      </c>
      <c r="AC40" s="187">
        <f>+[1]X2676!AC42</f>
        <v>0</v>
      </c>
      <c r="AD40" s="187">
        <f>+[1]X2676!AD42</f>
        <v>0</v>
      </c>
      <c r="AE40" s="187">
        <f>+[1]X2676!AE42</f>
        <v>0</v>
      </c>
      <c r="AF40" s="187">
        <f>+[1]X2676!AF42</f>
        <v>0</v>
      </c>
      <c r="AG40" s="187">
        <f>+[1]X2676!AG42</f>
        <v>0</v>
      </c>
      <c r="AH40" s="187">
        <f>+[1]X2676!AH42</f>
        <v>0</v>
      </c>
      <c r="AI40" s="187">
        <f>+[1]X2676!AI42</f>
        <v>0</v>
      </c>
      <c r="AJ40" s="187">
        <f>+[1]X2676!AJ42</f>
        <v>0</v>
      </c>
    </row>
    <row r="41" spans="1:36">
      <c r="A41" s="187">
        <f>+[1]X2676!A43</f>
        <v>0</v>
      </c>
      <c r="B41" s="187">
        <f>+[1]X2676!B43</f>
        <v>0</v>
      </c>
      <c r="C41" s="187">
        <f>+[1]X2676!C43</f>
        <v>0</v>
      </c>
      <c r="D41" s="187">
        <f>+[1]X2676!D43</f>
        <v>0</v>
      </c>
      <c r="E41" s="187">
        <f>+[1]X2676!E43</f>
        <v>0</v>
      </c>
      <c r="F41" s="187">
        <f>+[1]X2676!F43</f>
        <v>0</v>
      </c>
      <c r="G41" s="187">
        <f>+[1]X2676!G43</f>
        <v>0</v>
      </c>
      <c r="H41" s="187">
        <f>+[1]X2676!H43</f>
        <v>0</v>
      </c>
      <c r="I41" s="187">
        <f>+[1]X2676!I43</f>
        <v>0</v>
      </c>
      <c r="J41" s="187">
        <f>+[1]X2676!J43</f>
        <v>0</v>
      </c>
      <c r="K41" s="187">
        <f>+[1]X2676!K43</f>
        <v>0</v>
      </c>
      <c r="L41" s="187">
        <f>+[1]X2676!L43</f>
        <v>0</v>
      </c>
      <c r="M41" s="187">
        <f>+[1]X2676!M43</f>
        <v>0</v>
      </c>
      <c r="N41" s="187">
        <f>+[1]X2676!N43</f>
        <v>0</v>
      </c>
      <c r="O41" s="187">
        <f>+[1]X2676!O43</f>
        <v>0</v>
      </c>
      <c r="P41" s="187">
        <f>+[1]X2676!P43</f>
        <v>0</v>
      </c>
      <c r="Q41" s="187">
        <f>+[1]X2676!Q43</f>
        <v>0</v>
      </c>
      <c r="R41" s="187">
        <f>+[1]X2676!R43</f>
        <v>0</v>
      </c>
      <c r="S41" s="187">
        <f>+[1]X2676!S43</f>
        <v>0</v>
      </c>
      <c r="T41" s="187">
        <f>+[1]X2676!T43</f>
        <v>0</v>
      </c>
      <c r="U41" s="187">
        <f>+[1]X2676!U43</f>
        <v>0</v>
      </c>
      <c r="V41" s="187">
        <f>+[1]X2676!V43</f>
        <v>0</v>
      </c>
      <c r="W41" s="187">
        <f>+[1]X2676!W43</f>
        <v>0</v>
      </c>
      <c r="X41" s="187">
        <f>+[1]X2676!X43</f>
        <v>0</v>
      </c>
      <c r="Y41" s="187">
        <f>+[1]X2676!Y43</f>
        <v>0</v>
      </c>
      <c r="Z41" s="187">
        <f>+[1]X2676!Z43</f>
        <v>0</v>
      </c>
      <c r="AA41" s="187">
        <f>+[1]X2676!AA43</f>
        <v>0</v>
      </c>
      <c r="AB41" s="187">
        <f>+[1]X2676!AB43</f>
        <v>0</v>
      </c>
      <c r="AC41" s="187">
        <f>+[1]X2676!AC43</f>
        <v>0</v>
      </c>
      <c r="AD41" s="187">
        <f>+[1]X2676!AD43</f>
        <v>0</v>
      </c>
      <c r="AE41" s="187">
        <f>+[1]X2676!AE43</f>
        <v>0</v>
      </c>
      <c r="AF41" s="187">
        <f>+[1]X2676!AF43</f>
        <v>0</v>
      </c>
      <c r="AG41" s="187">
        <f>+[1]X2676!AG43</f>
        <v>0</v>
      </c>
      <c r="AH41" s="187">
        <f>+[1]X2676!AH43</f>
        <v>0</v>
      </c>
      <c r="AI41" s="187">
        <f>+[1]X2676!AI43</f>
        <v>0</v>
      </c>
      <c r="AJ41" s="187">
        <f>+[1]X2676!AJ43</f>
        <v>0</v>
      </c>
    </row>
    <row r="42" spans="1:36">
      <c r="A42" s="187">
        <f>+[1]X2676!A44</f>
        <v>0</v>
      </c>
      <c r="B42" s="187">
        <f>+[1]X2676!B44</f>
        <v>0</v>
      </c>
      <c r="C42" s="187">
        <f>+[1]X2676!C44</f>
        <v>0</v>
      </c>
      <c r="D42" s="187">
        <f>+[1]X2676!D44</f>
        <v>0</v>
      </c>
      <c r="E42" s="187">
        <f>+[1]X2676!E44</f>
        <v>0</v>
      </c>
      <c r="F42" s="187">
        <f>+[1]X2676!F44</f>
        <v>0</v>
      </c>
      <c r="G42" s="187">
        <f>+[1]X2676!G44</f>
        <v>0</v>
      </c>
      <c r="H42" s="187">
        <f>+[1]X2676!H44</f>
        <v>0</v>
      </c>
      <c r="I42" s="187">
        <f>+[1]X2676!I44</f>
        <v>0</v>
      </c>
      <c r="J42" s="187">
        <f>+[1]X2676!J44</f>
        <v>0</v>
      </c>
      <c r="K42" s="187">
        <f>+[1]X2676!K44</f>
        <v>0</v>
      </c>
      <c r="L42" s="187">
        <f>+[1]X2676!L44</f>
        <v>0</v>
      </c>
      <c r="M42" s="187">
        <f>+[1]X2676!M44</f>
        <v>0</v>
      </c>
      <c r="N42" s="187">
        <f>+[1]X2676!N44</f>
        <v>0</v>
      </c>
      <c r="O42" s="187">
        <f>+[1]X2676!O44</f>
        <v>0</v>
      </c>
      <c r="P42" s="187">
        <f>+[1]X2676!P44</f>
        <v>0</v>
      </c>
      <c r="Q42" s="187">
        <f>+[1]X2676!Q44</f>
        <v>0</v>
      </c>
      <c r="R42" s="187">
        <f>+[1]X2676!R44</f>
        <v>0</v>
      </c>
      <c r="S42" s="187">
        <f>+[1]X2676!S44</f>
        <v>0</v>
      </c>
      <c r="T42" s="187">
        <f>+[1]X2676!T44</f>
        <v>0</v>
      </c>
      <c r="U42" s="187">
        <f>+[1]X2676!U44</f>
        <v>0</v>
      </c>
      <c r="V42" s="187">
        <f>+[1]X2676!V44</f>
        <v>0</v>
      </c>
      <c r="W42" s="187">
        <f>+[1]X2676!W44</f>
        <v>0</v>
      </c>
      <c r="X42" s="187">
        <f>+[1]X2676!X44</f>
        <v>0</v>
      </c>
      <c r="Y42" s="187">
        <f>+[1]X2676!Y44</f>
        <v>0</v>
      </c>
      <c r="Z42" s="187">
        <f>+[1]X2676!Z44</f>
        <v>0</v>
      </c>
      <c r="AA42" s="187">
        <f>+[1]X2676!AA44</f>
        <v>0</v>
      </c>
      <c r="AB42" s="187">
        <f>+[1]X2676!AB44</f>
        <v>0</v>
      </c>
      <c r="AC42" s="187">
        <f>+[1]X2676!AC44</f>
        <v>0</v>
      </c>
      <c r="AD42" s="187">
        <f>+[1]X2676!AD44</f>
        <v>0</v>
      </c>
      <c r="AE42" s="187">
        <f>+[1]X2676!AE44</f>
        <v>0</v>
      </c>
      <c r="AF42" s="187">
        <f>+[1]X2676!AF44</f>
        <v>0</v>
      </c>
      <c r="AG42" s="187">
        <f>+[1]X2676!AG44</f>
        <v>0</v>
      </c>
      <c r="AH42" s="187">
        <f>+[1]X2676!AH44</f>
        <v>0</v>
      </c>
      <c r="AI42" s="187">
        <f>+[1]X2676!AI44</f>
        <v>0</v>
      </c>
      <c r="AJ42" s="187">
        <f>+[1]X2676!AJ44</f>
        <v>0</v>
      </c>
    </row>
    <row r="43" spans="1:36">
      <c r="A43" s="187">
        <f>+[1]X2676!A45</f>
        <v>0</v>
      </c>
      <c r="B43" s="187">
        <f>+[1]X2676!B45</f>
        <v>0</v>
      </c>
      <c r="C43" s="187">
        <f>+[1]X2676!C45</f>
        <v>0</v>
      </c>
      <c r="D43" s="187">
        <f>+[1]X2676!D45</f>
        <v>0</v>
      </c>
      <c r="E43" s="187">
        <f>+[1]X2676!E45</f>
        <v>0</v>
      </c>
      <c r="F43" s="187">
        <f>+[1]X2676!F45</f>
        <v>0</v>
      </c>
      <c r="G43" s="187">
        <f>+[1]X2676!G45</f>
        <v>0</v>
      </c>
      <c r="H43" s="187">
        <f>+[1]X2676!H45</f>
        <v>0</v>
      </c>
      <c r="I43" s="187">
        <f>+[1]X2676!I45</f>
        <v>0</v>
      </c>
      <c r="J43" s="187">
        <f>+[1]X2676!J45</f>
        <v>0</v>
      </c>
      <c r="K43" s="187">
        <f>+[1]X2676!K45</f>
        <v>0</v>
      </c>
      <c r="L43" s="187">
        <f>+[1]X2676!L45</f>
        <v>0</v>
      </c>
      <c r="M43" s="187">
        <f>+[1]X2676!M45</f>
        <v>0</v>
      </c>
      <c r="N43" s="187">
        <f>+[1]X2676!N45</f>
        <v>0</v>
      </c>
      <c r="O43" s="187">
        <f>+[1]X2676!O45</f>
        <v>0</v>
      </c>
      <c r="P43" s="187">
        <f>+[1]X2676!P45</f>
        <v>0</v>
      </c>
      <c r="Q43" s="187">
        <f>+[1]X2676!Q45</f>
        <v>0</v>
      </c>
      <c r="R43" s="187">
        <f>+[1]X2676!R45</f>
        <v>0</v>
      </c>
      <c r="S43" s="187">
        <f>+[1]X2676!S45</f>
        <v>0</v>
      </c>
      <c r="T43" s="187">
        <f>+[1]X2676!T45</f>
        <v>0</v>
      </c>
      <c r="U43" s="187">
        <f>+[1]X2676!U45</f>
        <v>0</v>
      </c>
      <c r="V43" s="187">
        <f>+[1]X2676!V45</f>
        <v>0</v>
      </c>
      <c r="W43" s="187">
        <f>+[1]X2676!W45</f>
        <v>0</v>
      </c>
      <c r="X43" s="187">
        <f>+[1]X2676!X45</f>
        <v>0</v>
      </c>
      <c r="Y43" s="187">
        <f>+[1]X2676!Y45</f>
        <v>0</v>
      </c>
      <c r="Z43" s="187">
        <f>+[1]X2676!Z45</f>
        <v>0</v>
      </c>
      <c r="AA43" s="187">
        <f>+[1]X2676!AA45</f>
        <v>0</v>
      </c>
      <c r="AB43" s="187">
        <f>+[1]X2676!AB45</f>
        <v>0</v>
      </c>
      <c r="AC43" s="187">
        <f>+[1]X2676!AC45</f>
        <v>0</v>
      </c>
      <c r="AD43" s="187">
        <f>+[1]X2676!AD45</f>
        <v>0</v>
      </c>
      <c r="AE43" s="187">
        <f>+[1]X2676!AE45</f>
        <v>0</v>
      </c>
      <c r="AF43" s="187">
        <f>+[1]X2676!AF45</f>
        <v>0</v>
      </c>
      <c r="AG43" s="187">
        <f>+[1]X2676!AG45</f>
        <v>0</v>
      </c>
      <c r="AH43" s="187">
        <f>+[1]X2676!AH45</f>
        <v>0</v>
      </c>
      <c r="AI43" s="187">
        <f>+[1]X2676!AI45</f>
        <v>0</v>
      </c>
      <c r="AJ43" s="187">
        <f>+[1]X2676!AJ45</f>
        <v>0</v>
      </c>
    </row>
    <row r="44" spans="1:36">
      <c r="A44" s="187">
        <f>+[1]X2676!A46</f>
        <v>0</v>
      </c>
      <c r="B44" s="187">
        <f>+[1]X2676!B46</f>
        <v>0</v>
      </c>
      <c r="C44" s="187">
        <f>+[1]X2676!C46</f>
        <v>0</v>
      </c>
      <c r="D44" s="187">
        <f>+[1]X2676!D46</f>
        <v>0</v>
      </c>
      <c r="E44" s="187">
        <f>+[1]X2676!E46</f>
        <v>0</v>
      </c>
      <c r="F44" s="187">
        <f>+[1]X2676!F46</f>
        <v>0</v>
      </c>
      <c r="G44" s="187">
        <f>+[1]X2676!G46</f>
        <v>0</v>
      </c>
      <c r="H44" s="187">
        <f>+[1]X2676!H46</f>
        <v>0</v>
      </c>
      <c r="I44" s="187">
        <f>+[1]X2676!I46</f>
        <v>0</v>
      </c>
      <c r="J44" s="187">
        <f>+[1]X2676!J46</f>
        <v>0</v>
      </c>
      <c r="K44" s="187">
        <f>+[1]X2676!K46</f>
        <v>0</v>
      </c>
      <c r="L44" s="187">
        <f>+[1]X2676!L46</f>
        <v>0</v>
      </c>
      <c r="M44" s="187">
        <f>+[1]X2676!M46</f>
        <v>0</v>
      </c>
      <c r="N44" s="187">
        <f>+[1]X2676!N46</f>
        <v>0</v>
      </c>
      <c r="O44" s="187">
        <f>+[1]X2676!O46</f>
        <v>0</v>
      </c>
      <c r="P44" s="187">
        <f>+[1]X2676!P46</f>
        <v>0</v>
      </c>
      <c r="Q44" s="187">
        <f>+[1]X2676!Q46</f>
        <v>0</v>
      </c>
      <c r="R44" s="187">
        <f>+[1]X2676!R46</f>
        <v>0</v>
      </c>
      <c r="S44" s="187">
        <f>+[1]X2676!S46</f>
        <v>0</v>
      </c>
      <c r="T44" s="187">
        <f>+[1]X2676!T46</f>
        <v>0</v>
      </c>
      <c r="U44" s="187">
        <f>+[1]X2676!U46</f>
        <v>0</v>
      </c>
      <c r="V44" s="187">
        <f>+[1]X2676!V46</f>
        <v>0</v>
      </c>
      <c r="W44" s="187">
        <f>+[1]X2676!W46</f>
        <v>0</v>
      </c>
      <c r="X44" s="187">
        <f>+[1]X2676!X46</f>
        <v>0</v>
      </c>
      <c r="Y44" s="187">
        <f>+[1]X2676!Y46</f>
        <v>0</v>
      </c>
      <c r="Z44" s="187">
        <f>+[1]X2676!Z46</f>
        <v>0</v>
      </c>
      <c r="AA44" s="187">
        <f>+[1]X2676!AA46</f>
        <v>0</v>
      </c>
      <c r="AB44" s="187">
        <f>+[1]X2676!AB46</f>
        <v>0</v>
      </c>
      <c r="AC44" s="187">
        <f>+[1]X2676!AC46</f>
        <v>0</v>
      </c>
      <c r="AD44" s="187">
        <f>+[1]X2676!AD46</f>
        <v>0</v>
      </c>
      <c r="AE44" s="187">
        <f>+[1]X2676!AE46</f>
        <v>0</v>
      </c>
      <c r="AF44" s="187">
        <f>+[1]X2676!AF46</f>
        <v>0</v>
      </c>
      <c r="AG44" s="187">
        <f>+[1]X2676!AG46</f>
        <v>0</v>
      </c>
      <c r="AH44" s="187">
        <f>+[1]X2676!AH46</f>
        <v>0</v>
      </c>
      <c r="AI44" s="187">
        <f>+[1]X2676!AI46</f>
        <v>0</v>
      </c>
      <c r="AJ44" s="187">
        <f>+[1]X2676!AJ46</f>
        <v>0</v>
      </c>
    </row>
    <row r="45" spans="1:36">
      <c r="A45" s="187">
        <f>+[1]X2676!A47</f>
        <v>0</v>
      </c>
      <c r="B45" s="187">
        <f>+[1]X2676!B47</f>
        <v>0</v>
      </c>
      <c r="C45" s="187">
        <f>+[1]X2676!C47</f>
        <v>0</v>
      </c>
      <c r="D45" s="187">
        <f>+[1]X2676!D47</f>
        <v>0</v>
      </c>
      <c r="E45" s="187">
        <f>+[1]X2676!E47</f>
        <v>0</v>
      </c>
      <c r="F45" s="187">
        <f>+[1]X2676!F47</f>
        <v>0</v>
      </c>
      <c r="G45" s="187">
        <f>+[1]X2676!G47</f>
        <v>0</v>
      </c>
      <c r="H45" s="187">
        <f>+[1]X2676!H47</f>
        <v>0</v>
      </c>
      <c r="I45" s="187">
        <f>+[1]X2676!I47</f>
        <v>0</v>
      </c>
      <c r="J45" s="187">
        <f>+[1]X2676!J47</f>
        <v>0</v>
      </c>
      <c r="K45" s="187">
        <f>+[1]X2676!K47</f>
        <v>0</v>
      </c>
      <c r="L45" s="187">
        <f>+[1]X2676!L47</f>
        <v>0</v>
      </c>
      <c r="M45" s="187">
        <f>+[1]X2676!M47</f>
        <v>0</v>
      </c>
      <c r="N45" s="187">
        <f>+[1]X2676!N47</f>
        <v>0</v>
      </c>
      <c r="O45" s="187">
        <f>+[1]X2676!O47</f>
        <v>0</v>
      </c>
      <c r="P45" s="187">
        <f>+[1]X2676!P47</f>
        <v>0</v>
      </c>
      <c r="Q45" s="187">
        <f>+[1]X2676!Q47</f>
        <v>0</v>
      </c>
      <c r="R45" s="187">
        <f>+[1]X2676!R47</f>
        <v>0</v>
      </c>
      <c r="S45" s="187">
        <f>+[1]X2676!S47</f>
        <v>0</v>
      </c>
      <c r="T45" s="187">
        <f>+[1]X2676!T47</f>
        <v>0</v>
      </c>
      <c r="U45" s="187">
        <f>+[1]X2676!U47</f>
        <v>0</v>
      </c>
      <c r="V45" s="187">
        <f>+[1]X2676!V47</f>
        <v>0</v>
      </c>
      <c r="W45" s="187">
        <f>+[1]X2676!W47</f>
        <v>0</v>
      </c>
      <c r="X45" s="187">
        <f>+[1]X2676!X47</f>
        <v>0</v>
      </c>
      <c r="Y45" s="187">
        <f>+[1]X2676!Y47</f>
        <v>0</v>
      </c>
      <c r="Z45" s="187">
        <f>+[1]X2676!Z47</f>
        <v>0</v>
      </c>
      <c r="AA45" s="187">
        <f>+[1]X2676!AA47</f>
        <v>0</v>
      </c>
      <c r="AB45" s="187">
        <f>+[1]X2676!AB47</f>
        <v>0</v>
      </c>
      <c r="AC45" s="187">
        <f>+[1]X2676!AC47</f>
        <v>0</v>
      </c>
      <c r="AD45" s="187">
        <f>+[1]X2676!AD47</f>
        <v>0</v>
      </c>
      <c r="AE45" s="187">
        <f>+[1]X2676!AE47</f>
        <v>0</v>
      </c>
      <c r="AF45" s="187">
        <f>+[1]X2676!AF47</f>
        <v>0</v>
      </c>
      <c r="AG45" s="187">
        <f>+[1]X2676!AG47</f>
        <v>0</v>
      </c>
      <c r="AH45" s="187">
        <f>+[1]X2676!AH47</f>
        <v>0</v>
      </c>
      <c r="AI45" s="187">
        <f>+[1]X2676!AI47</f>
        <v>0</v>
      </c>
      <c r="AJ45" s="187">
        <f>+[1]X2676!AJ47</f>
        <v>0</v>
      </c>
    </row>
    <row r="46" spans="1:36">
      <c r="A46" s="187">
        <f>+[1]X2676!A48</f>
        <v>0</v>
      </c>
      <c r="B46" s="187">
        <f>+[1]X2676!B48</f>
        <v>0</v>
      </c>
      <c r="C46" s="187">
        <f>+[1]X2676!C48</f>
        <v>0</v>
      </c>
      <c r="D46" s="187">
        <f>+[1]X2676!D48</f>
        <v>0</v>
      </c>
      <c r="E46" s="187">
        <f>+[1]X2676!E48</f>
        <v>0</v>
      </c>
      <c r="F46" s="187">
        <f>+[1]X2676!F48</f>
        <v>0</v>
      </c>
      <c r="G46" s="187">
        <f>+[1]X2676!G48</f>
        <v>0</v>
      </c>
      <c r="H46" s="187">
        <f>+[1]X2676!H48</f>
        <v>0</v>
      </c>
      <c r="I46" s="187">
        <f>+[1]X2676!I48</f>
        <v>0</v>
      </c>
      <c r="J46" s="187">
        <f>+[1]X2676!J48</f>
        <v>0</v>
      </c>
      <c r="K46" s="187">
        <f>+[1]X2676!K48</f>
        <v>0</v>
      </c>
      <c r="L46" s="187">
        <f>+[1]X2676!L48</f>
        <v>0</v>
      </c>
      <c r="M46" s="187">
        <f>+[1]X2676!M48</f>
        <v>0</v>
      </c>
      <c r="N46" s="187">
        <f>+[1]X2676!N48</f>
        <v>0</v>
      </c>
      <c r="O46" s="187">
        <f>+[1]X2676!O48</f>
        <v>0</v>
      </c>
      <c r="P46" s="187">
        <f>+[1]X2676!P48</f>
        <v>0</v>
      </c>
      <c r="Q46" s="187">
        <f>+[1]X2676!Q48</f>
        <v>0</v>
      </c>
      <c r="R46" s="187">
        <f>+[1]X2676!R48</f>
        <v>0</v>
      </c>
      <c r="S46" s="187">
        <f>+[1]X2676!S48</f>
        <v>0</v>
      </c>
      <c r="T46" s="187">
        <f>+[1]X2676!T48</f>
        <v>0</v>
      </c>
      <c r="U46" s="187">
        <f>+[1]X2676!U48</f>
        <v>0</v>
      </c>
      <c r="V46" s="187">
        <f>+[1]X2676!V48</f>
        <v>0</v>
      </c>
      <c r="W46" s="187">
        <f>+[1]X2676!W48</f>
        <v>0</v>
      </c>
      <c r="X46" s="187">
        <f>+[1]X2676!X48</f>
        <v>0</v>
      </c>
      <c r="Y46" s="187">
        <f>+[1]X2676!Y48</f>
        <v>0</v>
      </c>
      <c r="Z46" s="187">
        <f>+[1]X2676!Z48</f>
        <v>0</v>
      </c>
      <c r="AA46" s="187">
        <f>+[1]X2676!AA48</f>
        <v>0</v>
      </c>
      <c r="AB46" s="187">
        <f>+[1]X2676!AB48</f>
        <v>0</v>
      </c>
      <c r="AC46" s="187">
        <f>+[1]X2676!AC48</f>
        <v>0</v>
      </c>
      <c r="AD46" s="187">
        <f>+[1]X2676!AD48</f>
        <v>0</v>
      </c>
      <c r="AE46" s="187">
        <f>+[1]X2676!AE48</f>
        <v>0</v>
      </c>
      <c r="AF46" s="187">
        <f>+[1]X2676!AF48</f>
        <v>0</v>
      </c>
      <c r="AG46" s="187">
        <f>+[1]X2676!AG48</f>
        <v>0</v>
      </c>
      <c r="AH46" s="187">
        <f>+[1]X2676!AH48</f>
        <v>0</v>
      </c>
      <c r="AI46" s="187">
        <f>+[1]X2676!AI48</f>
        <v>0</v>
      </c>
      <c r="AJ46" s="187">
        <f>+[1]X2676!AJ48</f>
        <v>0</v>
      </c>
    </row>
    <row r="47" spans="1:36">
      <c r="A47" s="187">
        <f>+[1]X2676!A49</f>
        <v>0</v>
      </c>
      <c r="B47" s="187">
        <f>+[1]X2676!B49</f>
        <v>0</v>
      </c>
      <c r="C47" s="187">
        <f>+[1]X2676!C49</f>
        <v>0</v>
      </c>
      <c r="D47" s="187">
        <f>+[1]X2676!D49</f>
        <v>0</v>
      </c>
      <c r="E47" s="187">
        <f>+[1]X2676!E49</f>
        <v>0</v>
      </c>
      <c r="F47" s="187">
        <f>+[1]X2676!F49</f>
        <v>0</v>
      </c>
      <c r="G47" s="187">
        <f>+[1]X2676!G49</f>
        <v>0</v>
      </c>
      <c r="H47" s="187">
        <f>+[1]X2676!H49</f>
        <v>0</v>
      </c>
      <c r="I47" s="187">
        <f>+[1]X2676!I49</f>
        <v>0</v>
      </c>
      <c r="J47" s="187">
        <f>+[1]X2676!J49</f>
        <v>0</v>
      </c>
      <c r="K47" s="187">
        <f>+[1]X2676!K49</f>
        <v>0</v>
      </c>
      <c r="L47" s="187">
        <f>+[1]X2676!L49</f>
        <v>0</v>
      </c>
      <c r="M47" s="187">
        <f>+[1]X2676!M49</f>
        <v>0</v>
      </c>
      <c r="N47" s="187">
        <f>+[1]X2676!N49</f>
        <v>0</v>
      </c>
      <c r="O47" s="187">
        <f>+[1]X2676!O49</f>
        <v>0</v>
      </c>
      <c r="P47" s="187">
        <f>+[1]X2676!P49</f>
        <v>0</v>
      </c>
      <c r="Q47" s="187">
        <f>+[1]X2676!Q49</f>
        <v>0</v>
      </c>
      <c r="R47" s="187">
        <f>+[1]X2676!R49</f>
        <v>0</v>
      </c>
      <c r="S47" s="187">
        <f>+[1]X2676!S49</f>
        <v>0</v>
      </c>
      <c r="T47" s="187">
        <f>+[1]X2676!T49</f>
        <v>0</v>
      </c>
      <c r="U47" s="187">
        <f>+[1]X2676!U49</f>
        <v>0</v>
      </c>
      <c r="V47" s="187">
        <f>+[1]X2676!V49</f>
        <v>0</v>
      </c>
      <c r="W47" s="187">
        <f>+[1]X2676!W49</f>
        <v>0</v>
      </c>
      <c r="X47" s="187">
        <f>+[1]X2676!X49</f>
        <v>0</v>
      </c>
      <c r="Y47" s="187">
        <f>+[1]X2676!Y49</f>
        <v>0</v>
      </c>
      <c r="Z47" s="187">
        <f>+[1]X2676!Z49</f>
        <v>0</v>
      </c>
      <c r="AA47" s="187">
        <f>+[1]X2676!AA49</f>
        <v>0</v>
      </c>
      <c r="AB47" s="187">
        <f>+[1]X2676!AB49</f>
        <v>0</v>
      </c>
      <c r="AC47" s="187">
        <f>+[1]X2676!AC49</f>
        <v>0</v>
      </c>
      <c r="AD47" s="187">
        <f>+[1]X2676!AD49</f>
        <v>0</v>
      </c>
      <c r="AE47" s="187">
        <f>+[1]X2676!AE49</f>
        <v>0</v>
      </c>
      <c r="AF47" s="187">
        <f>+[1]X2676!AF49</f>
        <v>0</v>
      </c>
      <c r="AG47" s="187">
        <f>+[1]X2676!AG49</f>
        <v>0</v>
      </c>
      <c r="AH47" s="187">
        <f>+[1]X2676!AH49</f>
        <v>0</v>
      </c>
      <c r="AI47" s="187">
        <f>+[1]X2676!AI49</f>
        <v>0</v>
      </c>
      <c r="AJ47" s="187">
        <f>+[1]X2676!AJ49</f>
        <v>0</v>
      </c>
    </row>
    <row r="48" spans="1:36">
      <c r="A48" s="187">
        <f>+[1]X2676!A50</f>
        <v>0</v>
      </c>
      <c r="B48" s="187">
        <f>+[1]X2676!B50</f>
        <v>0</v>
      </c>
      <c r="C48" s="187">
        <f>+[1]X2676!C50</f>
        <v>0</v>
      </c>
      <c r="D48" s="187">
        <f>+[1]X2676!D50</f>
        <v>0</v>
      </c>
      <c r="E48" s="187">
        <f>+[1]X2676!E50</f>
        <v>0</v>
      </c>
      <c r="F48" s="187">
        <f>+[1]X2676!F50</f>
        <v>0</v>
      </c>
      <c r="G48" s="187">
        <f>+[1]X2676!G50</f>
        <v>0</v>
      </c>
      <c r="H48" s="187">
        <f>+[1]X2676!H50</f>
        <v>0</v>
      </c>
      <c r="I48" s="187">
        <f>+[1]X2676!I50</f>
        <v>0</v>
      </c>
      <c r="J48" s="187">
        <f>+[1]X2676!J50</f>
        <v>0</v>
      </c>
      <c r="K48" s="187">
        <f>+[1]X2676!K50</f>
        <v>0</v>
      </c>
      <c r="L48" s="187">
        <f>+[1]X2676!L50</f>
        <v>0</v>
      </c>
      <c r="M48" s="187">
        <f>+[1]X2676!M50</f>
        <v>0</v>
      </c>
      <c r="N48" s="187">
        <f>+[1]X2676!N50</f>
        <v>0</v>
      </c>
      <c r="O48" s="187">
        <f>+[1]X2676!O50</f>
        <v>0</v>
      </c>
      <c r="P48" s="187">
        <f>+[1]X2676!P50</f>
        <v>0</v>
      </c>
      <c r="Q48" s="187">
        <f>+[1]X2676!Q50</f>
        <v>0</v>
      </c>
      <c r="R48" s="187">
        <f>+[1]X2676!R50</f>
        <v>0</v>
      </c>
      <c r="S48" s="187">
        <f>+[1]X2676!S50</f>
        <v>0</v>
      </c>
      <c r="T48" s="187">
        <f>+[1]X2676!T50</f>
        <v>0</v>
      </c>
      <c r="U48" s="187">
        <f>+[1]X2676!U50</f>
        <v>0</v>
      </c>
      <c r="V48" s="187">
        <f>+[1]X2676!V50</f>
        <v>0</v>
      </c>
      <c r="W48" s="187">
        <f>+[1]X2676!W50</f>
        <v>0</v>
      </c>
      <c r="X48" s="187">
        <f>+[1]X2676!X50</f>
        <v>0</v>
      </c>
      <c r="Y48" s="187">
        <f>+[1]X2676!Y50</f>
        <v>0</v>
      </c>
      <c r="Z48" s="187">
        <f>+[1]X2676!Z50</f>
        <v>0</v>
      </c>
      <c r="AA48" s="187">
        <f>+[1]X2676!AA50</f>
        <v>0</v>
      </c>
      <c r="AB48" s="187">
        <f>+[1]X2676!AB50</f>
        <v>0</v>
      </c>
      <c r="AC48" s="187">
        <f>+[1]X2676!AC50</f>
        <v>0</v>
      </c>
      <c r="AD48" s="187">
        <f>+[1]X2676!AD50</f>
        <v>0</v>
      </c>
      <c r="AE48" s="187">
        <f>+[1]X2676!AE50</f>
        <v>0</v>
      </c>
      <c r="AF48" s="187">
        <f>+[1]X2676!AF50</f>
        <v>0</v>
      </c>
      <c r="AG48" s="187">
        <f>+[1]X2676!AG50</f>
        <v>0</v>
      </c>
      <c r="AH48" s="187">
        <f>+[1]X2676!AH50</f>
        <v>0</v>
      </c>
      <c r="AI48" s="187">
        <f>+[1]X2676!AI50</f>
        <v>0</v>
      </c>
      <c r="AJ48" s="187">
        <f>+[1]X2676!AJ50</f>
        <v>0</v>
      </c>
    </row>
    <row r="49" spans="1:36">
      <c r="A49" s="187">
        <f>+[1]X2676!A51</f>
        <v>0</v>
      </c>
      <c r="B49" s="187">
        <f>+[1]X2676!B51</f>
        <v>0</v>
      </c>
      <c r="C49" s="187">
        <f>+[1]X2676!C51</f>
        <v>0</v>
      </c>
      <c r="D49" s="187">
        <f>+[1]X2676!D51</f>
        <v>0</v>
      </c>
      <c r="E49" s="187">
        <f>+[1]X2676!E51</f>
        <v>0</v>
      </c>
      <c r="F49" s="187">
        <f>+[1]X2676!F51</f>
        <v>0</v>
      </c>
      <c r="G49" s="187">
        <f>+[1]X2676!G51</f>
        <v>0</v>
      </c>
      <c r="H49" s="187">
        <f>+[1]X2676!H51</f>
        <v>0</v>
      </c>
      <c r="I49" s="187">
        <f>+[1]X2676!I51</f>
        <v>0</v>
      </c>
      <c r="J49" s="187">
        <f>+[1]X2676!J51</f>
        <v>0</v>
      </c>
      <c r="K49" s="187">
        <f>+[1]X2676!K51</f>
        <v>0</v>
      </c>
      <c r="L49" s="187">
        <f>+[1]X2676!L51</f>
        <v>0</v>
      </c>
      <c r="M49" s="187">
        <f>+[1]X2676!M51</f>
        <v>0</v>
      </c>
      <c r="N49" s="187">
        <f>+[1]X2676!N51</f>
        <v>0</v>
      </c>
      <c r="O49" s="187">
        <f>+[1]X2676!O51</f>
        <v>0</v>
      </c>
      <c r="P49" s="187">
        <f>+[1]X2676!P51</f>
        <v>0</v>
      </c>
      <c r="Q49" s="187">
        <f>+[1]X2676!Q51</f>
        <v>0</v>
      </c>
      <c r="R49" s="187">
        <f>+[1]X2676!R51</f>
        <v>0</v>
      </c>
      <c r="S49" s="187">
        <f>+[1]X2676!S51</f>
        <v>0</v>
      </c>
      <c r="T49" s="187">
        <f>+[1]X2676!T51</f>
        <v>0</v>
      </c>
      <c r="U49" s="187">
        <f>+[1]X2676!U51</f>
        <v>0</v>
      </c>
      <c r="V49" s="187">
        <f>+[1]X2676!V51</f>
        <v>0</v>
      </c>
      <c r="W49" s="187">
        <f>+[1]X2676!W51</f>
        <v>0</v>
      </c>
      <c r="X49" s="187">
        <f>+[1]X2676!X51</f>
        <v>0</v>
      </c>
      <c r="Y49" s="187">
        <f>+[1]X2676!Y51</f>
        <v>0</v>
      </c>
      <c r="Z49" s="187">
        <f>+[1]X2676!Z51</f>
        <v>0</v>
      </c>
      <c r="AA49" s="187">
        <f>+[1]X2676!AA51</f>
        <v>0</v>
      </c>
      <c r="AB49" s="187">
        <f>+[1]X2676!AB51</f>
        <v>0</v>
      </c>
      <c r="AC49" s="187">
        <f>+[1]X2676!AC51</f>
        <v>0</v>
      </c>
      <c r="AD49" s="187">
        <f>+[1]X2676!AD51</f>
        <v>0</v>
      </c>
      <c r="AE49" s="187">
        <f>+[1]X2676!AE51</f>
        <v>0</v>
      </c>
      <c r="AF49" s="187">
        <f>+[1]X2676!AF51</f>
        <v>0</v>
      </c>
      <c r="AG49" s="187">
        <f>+[1]X2676!AG51</f>
        <v>0</v>
      </c>
      <c r="AH49" s="187">
        <f>+[1]X2676!AH51</f>
        <v>0</v>
      </c>
      <c r="AI49" s="187">
        <f>+[1]X2676!AI51</f>
        <v>0</v>
      </c>
      <c r="AJ49" s="187">
        <f>+[1]X2676!AJ51</f>
        <v>0</v>
      </c>
    </row>
    <row r="50" spans="1:36">
      <c r="A50" s="187">
        <f>+[1]X2676!A52</f>
        <v>0</v>
      </c>
      <c r="B50" s="187">
        <f>+[1]X2676!B52</f>
        <v>0</v>
      </c>
      <c r="C50" s="187">
        <f>+[1]X2676!C52</f>
        <v>0</v>
      </c>
      <c r="D50" s="187">
        <f>+[1]X2676!D52</f>
        <v>0</v>
      </c>
      <c r="E50" s="187">
        <f>+[1]X2676!E52</f>
        <v>0</v>
      </c>
      <c r="F50" s="187">
        <f>+[1]X2676!F52</f>
        <v>0</v>
      </c>
      <c r="G50" s="187">
        <f>+[1]X2676!G52</f>
        <v>0</v>
      </c>
      <c r="H50" s="187">
        <f>+[1]X2676!H52</f>
        <v>0</v>
      </c>
      <c r="I50" s="187">
        <f>+[1]X2676!I52</f>
        <v>0</v>
      </c>
      <c r="J50" s="187">
        <f>+[1]X2676!J52</f>
        <v>0</v>
      </c>
      <c r="K50" s="187">
        <f>+[1]X2676!K52</f>
        <v>0</v>
      </c>
      <c r="L50" s="187">
        <f>+[1]X2676!L52</f>
        <v>0</v>
      </c>
      <c r="M50" s="187">
        <f>+[1]X2676!M52</f>
        <v>0</v>
      </c>
      <c r="N50" s="187">
        <f>+[1]X2676!N52</f>
        <v>0</v>
      </c>
      <c r="O50" s="187">
        <f>+[1]X2676!O52</f>
        <v>0</v>
      </c>
      <c r="P50" s="187">
        <f>+[1]X2676!P52</f>
        <v>0</v>
      </c>
      <c r="Q50" s="187">
        <f>+[1]X2676!Q52</f>
        <v>0</v>
      </c>
      <c r="R50" s="187">
        <f>+[1]X2676!R52</f>
        <v>0</v>
      </c>
      <c r="S50" s="187">
        <f>+[1]X2676!S52</f>
        <v>0</v>
      </c>
      <c r="T50" s="187">
        <f>+[1]X2676!T52</f>
        <v>0</v>
      </c>
      <c r="U50" s="187">
        <f>+[1]X2676!U52</f>
        <v>0</v>
      </c>
      <c r="V50" s="187">
        <f>+[1]X2676!V52</f>
        <v>0</v>
      </c>
      <c r="W50" s="187">
        <f>+[1]X2676!W52</f>
        <v>0</v>
      </c>
      <c r="X50" s="187">
        <f>+[1]X2676!X52</f>
        <v>0</v>
      </c>
      <c r="Y50" s="187">
        <f>+[1]X2676!Y52</f>
        <v>0</v>
      </c>
      <c r="Z50" s="187">
        <f>+[1]X2676!Z52</f>
        <v>0</v>
      </c>
      <c r="AA50" s="187">
        <f>+[1]X2676!AA52</f>
        <v>0</v>
      </c>
      <c r="AB50" s="187">
        <f>+[1]X2676!AB52</f>
        <v>0</v>
      </c>
      <c r="AC50" s="187">
        <f>+[1]X2676!AC52</f>
        <v>0</v>
      </c>
      <c r="AD50" s="187">
        <f>+[1]X2676!AD52</f>
        <v>0</v>
      </c>
      <c r="AE50" s="187">
        <f>+[1]X2676!AE52</f>
        <v>0</v>
      </c>
      <c r="AF50" s="187">
        <f>+[1]X2676!AF52</f>
        <v>0</v>
      </c>
      <c r="AG50" s="187">
        <f>+[1]X2676!AG52</f>
        <v>0</v>
      </c>
      <c r="AH50" s="187">
        <f>+[1]X2676!AH52</f>
        <v>0</v>
      </c>
      <c r="AI50" s="187">
        <f>+[1]X2676!AI52</f>
        <v>0</v>
      </c>
      <c r="AJ50" s="187">
        <f>+[1]X2676!AJ52</f>
        <v>0</v>
      </c>
    </row>
    <row r="51" spans="1:36">
      <c r="A51" s="187">
        <f>+[1]X2676!A53</f>
        <v>0</v>
      </c>
      <c r="B51" s="187">
        <f>+[1]X2676!B53</f>
        <v>0</v>
      </c>
      <c r="C51" s="187">
        <f>+[1]X2676!C53</f>
        <v>0</v>
      </c>
      <c r="D51" s="187">
        <f>+[1]X2676!D53</f>
        <v>0</v>
      </c>
      <c r="E51" s="187">
        <f>+[1]X2676!E53</f>
        <v>0</v>
      </c>
      <c r="F51" s="187">
        <f>+[1]X2676!F53</f>
        <v>0</v>
      </c>
      <c r="G51" s="187">
        <f>+[1]X2676!G53</f>
        <v>0</v>
      </c>
      <c r="H51" s="187">
        <f>+[1]X2676!H53</f>
        <v>0</v>
      </c>
      <c r="I51" s="187">
        <f>+[1]X2676!I53</f>
        <v>0</v>
      </c>
      <c r="J51" s="187">
        <f>+[1]X2676!J53</f>
        <v>0</v>
      </c>
      <c r="K51" s="187">
        <f>+[1]X2676!K53</f>
        <v>0</v>
      </c>
      <c r="L51" s="187">
        <f>+[1]X2676!L53</f>
        <v>0</v>
      </c>
      <c r="M51" s="187">
        <f>+[1]X2676!M53</f>
        <v>0</v>
      </c>
      <c r="N51" s="187">
        <f>+[1]X2676!N53</f>
        <v>0</v>
      </c>
      <c r="O51" s="187">
        <f>+[1]X2676!O53</f>
        <v>0</v>
      </c>
      <c r="P51" s="187">
        <f>+[1]X2676!P53</f>
        <v>0</v>
      </c>
      <c r="Q51" s="187">
        <f>+[1]X2676!Q53</f>
        <v>0</v>
      </c>
      <c r="R51" s="187">
        <f>+[1]X2676!R53</f>
        <v>0</v>
      </c>
      <c r="S51" s="187">
        <f>+[1]X2676!S53</f>
        <v>0</v>
      </c>
      <c r="T51" s="187">
        <f>+[1]X2676!T53</f>
        <v>0</v>
      </c>
      <c r="U51" s="187">
        <f>+[1]X2676!U53</f>
        <v>0</v>
      </c>
      <c r="V51" s="187">
        <f>+[1]X2676!V53</f>
        <v>0</v>
      </c>
      <c r="W51" s="187">
        <f>+[1]X2676!W53</f>
        <v>0</v>
      </c>
      <c r="X51" s="187">
        <f>+[1]X2676!X53</f>
        <v>0</v>
      </c>
      <c r="Y51" s="187">
        <f>+[1]X2676!Y53</f>
        <v>0</v>
      </c>
      <c r="Z51" s="187">
        <f>+[1]X2676!Z53</f>
        <v>0</v>
      </c>
      <c r="AA51" s="187">
        <f>+[1]X2676!AA53</f>
        <v>0</v>
      </c>
      <c r="AB51" s="187">
        <f>+[1]X2676!AB53</f>
        <v>0</v>
      </c>
      <c r="AC51" s="187">
        <f>+[1]X2676!AC53</f>
        <v>0</v>
      </c>
      <c r="AD51" s="187">
        <f>+[1]X2676!AD53</f>
        <v>0</v>
      </c>
      <c r="AE51" s="187">
        <f>+[1]X2676!AE53</f>
        <v>0</v>
      </c>
      <c r="AF51" s="187">
        <f>+[1]X2676!AF53</f>
        <v>0</v>
      </c>
      <c r="AG51" s="187">
        <f>+[1]X2676!AG53</f>
        <v>0</v>
      </c>
      <c r="AH51" s="187">
        <f>+[1]X2676!AH53</f>
        <v>0</v>
      </c>
      <c r="AI51" s="187">
        <f>+[1]X2676!AI53</f>
        <v>0</v>
      </c>
      <c r="AJ51" s="187">
        <f>+[1]X2676!AJ53</f>
        <v>0</v>
      </c>
    </row>
    <row r="52" spans="1:36">
      <c r="A52" s="187">
        <f>+[1]X2676!A54</f>
        <v>0</v>
      </c>
      <c r="B52" s="187">
        <f>+[1]X2676!B54</f>
        <v>0</v>
      </c>
      <c r="C52" s="187">
        <f>+[1]X2676!C54</f>
        <v>0</v>
      </c>
      <c r="D52" s="187">
        <f>+[1]X2676!D54</f>
        <v>0</v>
      </c>
      <c r="E52" s="187">
        <f>+[1]X2676!E54</f>
        <v>0</v>
      </c>
      <c r="F52" s="187">
        <f>+[1]X2676!F54</f>
        <v>0</v>
      </c>
      <c r="G52" s="187">
        <f>+[1]X2676!G54</f>
        <v>0</v>
      </c>
      <c r="H52" s="187">
        <f>+[1]X2676!H54</f>
        <v>0</v>
      </c>
      <c r="I52" s="187">
        <f>+[1]X2676!I54</f>
        <v>0</v>
      </c>
      <c r="J52" s="187">
        <f>+[1]X2676!J54</f>
        <v>0</v>
      </c>
      <c r="K52" s="187">
        <f>+[1]X2676!K54</f>
        <v>0</v>
      </c>
      <c r="L52" s="187">
        <f>+[1]X2676!L54</f>
        <v>0</v>
      </c>
      <c r="M52" s="187">
        <f>+[1]X2676!M54</f>
        <v>0</v>
      </c>
      <c r="N52" s="187">
        <f>+[1]X2676!N54</f>
        <v>0</v>
      </c>
      <c r="O52" s="187">
        <f>+[1]X2676!O54</f>
        <v>0</v>
      </c>
      <c r="P52" s="187">
        <f>+[1]X2676!P54</f>
        <v>0</v>
      </c>
      <c r="Q52" s="187">
        <f>+[1]X2676!Q54</f>
        <v>0</v>
      </c>
      <c r="R52" s="187">
        <f>+[1]X2676!R54</f>
        <v>0</v>
      </c>
      <c r="S52" s="187">
        <f>+[1]X2676!S54</f>
        <v>0</v>
      </c>
      <c r="T52" s="187">
        <f>+[1]X2676!T54</f>
        <v>0</v>
      </c>
      <c r="U52" s="187">
        <f>+[1]X2676!U54</f>
        <v>0</v>
      </c>
      <c r="V52" s="187">
        <f>+[1]X2676!V54</f>
        <v>0</v>
      </c>
      <c r="W52" s="187">
        <f>+[1]X2676!W54</f>
        <v>0</v>
      </c>
      <c r="X52" s="187">
        <f>+[1]X2676!X54</f>
        <v>0</v>
      </c>
      <c r="Y52" s="187">
        <f>+[1]X2676!Y54</f>
        <v>0</v>
      </c>
      <c r="Z52" s="187">
        <f>+[1]X2676!Z54</f>
        <v>0</v>
      </c>
      <c r="AA52" s="187">
        <f>+[1]X2676!AA54</f>
        <v>0</v>
      </c>
      <c r="AB52" s="187">
        <f>+[1]X2676!AB54</f>
        <v>0</v>
      </c>
      <c r="AC52" s="187">
        <f>+[1]X2676!AC54</f>
        <v>0</v>
      </c>
      <c r="AD52" s="187">
        <f>+[1]X2676!AD54</f>
        <v>0</v>
      </c>
      <c r="AE52" s="187">
        <f>+[1]X2676!AE54</f>
        <v>0</v>
      </c>
      <c r="AF52" s="187">
        <f>+[1]X2676!AF54</f>
        <v>0</v>
      </c>
      <c r="AG52" s="187">
        <f>+[1]X2676!AG54</f>
        <v>0</v>
      </c>
      <c r="AH52" s="187">
        <f>+[1]X2676!AH54</f>
        <v>0</v>
      </c>
      <c r="AI52" s="187">
        <f>+[1]X2676!AI54</f>
        <v>0</v>
      </c>
      <c r="AJ52" s="187">
        <f>+[1]X2676!AJ54</f>
        <v>0</v>
      </c>
    </row>
    <row r="54" spans="1:36">
      <c r="A54" s="185" t="s">
        <v>70</v>
      </c>
    </row>
    <row r="55" spans="1:36">
      <c r="A55" s="185" t="s">
        <v>354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0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0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8"/>
  <sheetViews>
    <sheetView zoomScale="98" zoomScaleNormal="98" workbookViewId="0">
      <selection activeCell="Q5" sqref="Q5"/>
    </sheetView>
  </sheetViews>
  <sheetFormatPr defaultRowHeight="15"/>
  <sheetData>
    <row r="1" spans="1:36">
      <c r="A1" s="185" t="s">
        <v>117</v>
      </c>
    </row>
    <row r="3" spans="1:36">
      <c r="A3" s="185" t="s">
        <v>116</v>
      </c>
    </row>
    <row r="4" spans="1:36">
      <c r="A4" s="185" t="s">
        <v>115</v>
      </c>
    </row>
    <row r="5" spans="1:36">
      <c r="A5" s="82" t="s">
        <v>417</v>
      </c>
    </row>
    <row r="6" spans="1:36">
      <c r="A6" s="185" t="s">
        <v>347</v>
      </c>
    </row>
    <row r="8" spans="1:36">
      <c r="A8" s="186" t="s">
        <v>0</v>
      </c>
      <c r="B8" s="186" t="s">
        <v>342</v>
      </c>
      <c r="C8" s="186" t="s">
        <v>348</v>
      </c>
      <c r="D8" s="186" t="s">
        <v>349</v>
      </c>
      <c r="E8" s="186" t="s">
        <v>157</v>
      </c>
      <c r="F8" s="186">
        <v>1</v>
      </c>
      <c r="G8" s="186">
        <v>2</v>
      </c>
      <c r="H8" s="186">
        <v>3</v>
      </c>
      <c r="I8" s="186">
        <v>4</v>
      </c>
      <c r="J8" s="186">
        <v>5</v>
      </c>
      <c r="K8" s="186">
        <v>6</v>
      </c>
      <c r="L8" s="186">
        <v>7</v>
      </c>
      <c r="M8" s="186">
        <v>8</v>
      </c>
      <c r="N8" s="186">
        <v>9</v>
      </c>
      <c r="O8" s="186">
        <v>10</v>
      </c>
      <c r="P8" s="186">
        <v>11</v>
      </c>
      <c r="Q8" s="186">
        <v>12</v>
      </c>
      <c r="R8" s="186">
        <v>13</v>
      </c>
      <c r="S8" s="186">
        <v>14</v>
      </c>
      <c r="T8" s="186">
        <v>15</v>
      </c>
      <c r="U8" s="186">
        <v>16</v>
      </c>
      <c r="V8" s="186">
        <v>17</v>
      </c>
      <c r="W8" s="186">
        <v>18</v>
      </c>
      <c r="X8" s="186">
        <v>19</v>
      </c>
      <c r="Y8" s="186">
        <v>20</v>
      </c>
      <c r="Z8" s="186">
        <v>21</v>
      </c>
      <c r="AA8" s="186">
        <v>22</v>
      </c>
      <c r="AB8" s="186">
        <v>23</v>
      </c>
      <c r="AC8" s="186">
        <v>24</v>
      </c>
      <c r="AD8" s="186">
        <v>25</v>
      </c>
      <c r="AE8" s="186">
        <v>26</v>
      </c>
      <c r="AF8" s="186">
        <v>27</v>
      </c>
      <c r="AG8" s="186">
        <v>28</v>
      </c>
      <c r="AH8" s="186">
        <v>29</v>
      </c>
      <c r="AI8" s="186">
        <v>30</v>
      </c>
      <c r="AJ8" s="186">
        <v>31</v>
      </c>
    </row>
    <row r="9" spans="1:36">
      <c r="A9" s="187" t="str">
        <f>+[1]X2977!A11</f>
        <v>Input Qty</v>
      </c>
      <c r="B9" s="187">
        <f>+[1]X2977!B11</f>
        <v>103619</v>
      </c>
      <c r="C9" s="187">
        <f>+[1]X2977!C11</f>
        <v>77444</v>
      </c>
      <c r="D9" s="187">
        <f>+[1]X2977!D11</f>
        <v>65419</v>
      </c>
      <c r="E9" s="187">
        <f>+[1]X2977!E11</f>
        <v>48073</v>
      </c>
      <c r="F9" s="187">
        <f>+[1]X2977!F11</f>
        <v>2610</v>
      </c>
      <c r="G9" s="187">
        <f>+[1]X2977!G11</f>
        <v>735</v>
      </c>
      <c r="H9" s="187">
        <f>+[1]X2977!H11</f>
        <v>97</v>
      </c>
      <c r="I9" s="187">
        <f>+[1]X2977!I11</f>
        <v>2402</v>
      </c>
      <c r="J9" s="187">
        <f>+[1]X2977!J11</f>
        <v>3685</v>
      </c>
      <c r="K9" s="187">
        <f>+[1]X2977!K11</f>
        <v>4445</v>
      </c>
      <c r="L9" s="187">
        <f>+[1]X2977!L11</f>
        <v>3702</v>
      </c>
      <c r="M9" s="187">
        <f>+[1]X2977!M11</f>
        <v>1707</v>
      </c>
      <c r="N9" s="187">
        <f>+[1]X2977!N11</f>
        <v>1135</v>
      </c>
      <c r="O9" s="187">
        <f>+[1]X2977!O11</f>
        <v>290</v>
      </c>
      <c r="P9" s="187">
        <f>+[1]X2977!P11</f>
        <v>5402</v>
      </c>
      <c r="Q9" s="187">
        <f>+[1]X2977!Q11</f>
        <v>2023</v>
      </c>
      <c r="R9" s="187">
        <f>+[1]X2977!R11</f>
        <v>191</v>
      </c>
      <c r="S9" s="187">
        <f>+[1]X2977!S11</f>
        <v>2428</v>
      </c>
      <c r="T9" s="187">
        <f>+[1]X2977!T11</f>
        <v>3173</v>
      </c>
      <c r="U9" s="187">
        <f>+[1]X2977!U11</f>
        <v>1763</v>
      </c>
      <c r="V9" s="187">
        <f>+[1]X2977!V11</f>
        <v>147</v>
      </c>
      <c r="W9" s="187">
        <f>+[1]X2977!W11</f>
        <v>811</v>
      </c>
      <c r="X9" s="187">
        <f>+[1]X2977!X11</f>
        <v>2902</v>
      </c>
      <c r="Y9" s="187">
        <f>+[1]X2977!Y11</f>
        <v>2728</v>
      </c>
      <c r="Z9" s="187">
        <f>+[1]X2977!Z11</f>
        <v>2581</v>
      </c>
      <c r="AA9" s="187">
        <f>+[1]X2977!AA11</f>
        <v>1082</v>
      </c>
      <c r="AB9" s="187">
        <f>+[1]X2977!AB11</f>
        <v>392</v>
      </c>
      <c r="AC9" s="187">
        <f>+[1]X2977!AC11</f>
        <v>303</v>
      </c>
      <c r="AD9" s="187">
        <f>+[1]X2977!AD11</f>
        <v>0</v>
      </c>
      <c r="AE9" s="187">
        <f>+[1]X2977!AE11</f>
        <v>0</v>
      </c>
      <c r="AF9" s="187">
        <f>+[1]X2977!AF11</f>
        <v>0</v>
      </c>
      <c r="AG9" s="187">
        <f>+[1]X2977!AG11</f>
        <v>0</v>
      </c>
      <c r="AH9" s="187">
        <f>+[1]X2977!AH11</f>
        <v>0</v>
      </c>
      <c r="AI9" s="187">
        <f>+[1]X2977!AI11</f>
        <v>0</v>
      </c>
      <c r="AJ9" s="187">
        <f>+[1]X2977!AJ11</f>
        <v>0</v>
      </c>
    </row>
    <row r="10" spans="1:36">
      <c r="A10" s="187" t="str">
        <f>+[1]X2977!A12</f>
        <v>Output Qty</v>
      </c>
      <c r="B10" s="187">
        <f>+[1]X2977!B12</f>
        <v>93024</v>
      </c>
      <c r="C10" s="187">
        <f>+[1]X2977!C12</f>
        <v>70540</v>
      </c>
      <c r="D10" s="187">
        <f>+[1]X2977!D12</f>
        <v>60969</v>
      </c>
      <c r="E10" s="187">
        <f>+[1]X2977!E12</f>
        <v>43999</v>
      </c>
      <c r="F10" s="187">
        <f>+[1]X2977!F12</f>
        <v>2328</v>
      </c>
      <c r="G10" s="187">
        <f>+[1]X2977!G12</f>
        <v>640</v>
      </c>
      <c r="H10" s="187">
        <f>+[1]X2977!H12</f>
        <v>0</v>
      </c>
      <c r="I10" s="187">
        <f>+[1]X2977!I12</f>
        <v>2194</v>
      </c>
      <c r="J10" s="187">
        <f>+[1]X2977!J12</f>
        <v>3562</v>
      </c>
      <c r="K10" s="187">
        <f>+[1]X2977!K12</f>
        <v>4327</v>
      </c>
      <c r="L10" s="187">
        <f>+[1]X2977!L12</f>
        <v>3568</v>
      </c>
      <c r="M10" s="187">
        <f>+[1]X2977!M12</f>
        <v>1615</v>
      </c>
      <c r="N10" s="187">
        <f>+[1]X2977!N12</f>
        <v>919</v>
      </c>
      <c r="O10" s="187">
        <f>+[1]X2977!O12</f>
        <v>0</v>
      </c>
      <c r="P10" s="187">
        <f>+[1]X2977!P12</f>
        <v>5232</v>
      </c>
      <c r="Q10" s="187">
        <f>+[1]X2977!Q12</f>
        <v>2015</v>
      </c>
      <c r="R10" s="187">
        <f>+[1]X2977!R12</f>
        <v>0</v>
      </c>
      <c r="S10" s="187">
        <f>+[1]X2977!S12</f>
        <v>2196</v>
      </c>
      <c r="T10" s="187">
        <f>+[1]X2977!T12</f>
        <v>3109</v>
      </c>
      <c r="U10" s="187">
        <f>+[1]X2977!U12</f>
        <v>1607</v>
      </c>
      <c r="V10" s="187">
        <f>+[1]X2977!V12</f>
        <v>0</v>
      </c>
      <c r="W10" s="187">
        <f>+[1]X2977!W12</f>
        <v>676</v>
      </c>
      <c r="X10" s="187">
        <f>+[1]X2977!X12</f>
        <v>2678</v>
      </c>
      <c r="Y10" s="187">
        <f>+[1]X2977!Y12</f>
        <v>2463</v>
      </c>
      <c r="Z10" s="187">
        <f>+[1]X2977!Z12</f>
        <v>2421</v>
      </c>
      <c r="AA10" s="187">
        <f>+[1]X2977!AA12</f>
        <v>877</v>
      </c>
      <c r="AB10" s="187">
        <f>+[1]X2977!AB12</f>
        <v>233</v>
      </c>
      <c r="AC10" s="187">
        <f>+[1]X2977!AC12</f>
        <v>0</v>
      </c>
      <c r="AD10" s="187">
        <f>+[1]X2977!AD12</f>
        <v>0</v>
      </c>
      <c r="AE10" s="187">
        <f>+[1]X2977!AE12</f>
        <v>0</v>
      </c>
      <c r="AF10" s="187">
        <f>+[1]X2977!AF12</f>
        <v>0</v>
      </c>
      <c r="AG10" s="187">
        <f>+[1]X2977!AG12</f>
        <v>0</v>
      </c>
      <c r="AH10" s="187">
        <f>+[1]X2977!AH12</f>
        <v>0</v>
      </c>
      <c r="AI10" s="187">
        <f>+[1]X2977!AI12</f>
        <v>0</v>
      </c>
      <c r="AJ10" s="187">
        <f>+[1]X2977!AJ12</f>
        <v>0</v>
      </c>
    </row>
    <row r="11" spans="1:36">
      <c r="A11" s="187" t="str">
        <f>+[1]X2977!A13</f>
        <v>Reject Qty</v>
      </c>
      <c r="B11" s="187">
        <f>+[1]X2977!B13</f>
        <v>10595</v>
      </c>
      <c r="C11" s="187">
        <f>+[1]X2977!C13</f>
        <v>6904</v>
      </c>
      <c r="D11" s="187">
        <f>+[1]X2977!D13</f>
        <v>4450</v>
      </c>
      <c r="E11" s="187">
        <f>+[1]X2977!E13</f>
        <v>4074</v>
      </c>
      <c r="F11" s="187">
        <f>+[1]X2977!F13</f>
        <v>282</v>
      </c>
      <c r="G11" s="187">
        <f>+[1]X2977!G13</f>
        <v>95</v>
      </c>
      <c r="H11" s="187">
        <f>+[1]X2977!H13</f>
        <v>97</v>
      </c>
      <c r="I11" s="187">
        <f>+[1]X2977!I13</f>
        <v>208</v>
      </c>
      <c r="J11" s="187">
        <f>+[1]X2977!J13</f>
        <v>123</v>
      </c>
      <c r="K11" s="187">
        <f>+[1]X2977!K13</f>
        <v>118</v>
      </c>
      <c r="L11" s="187">
        <f>+[1]X2977!L13</f>
        <v>134</v>
      </c>
      <c r="M11" s="187">
        <f>+[1]X2977!M13</f>
        <v>92</v>
      </c>
      <c r="N11" s="187">
        <f>+[1]X2977!N13</f>
        <v>216</v>
      </c>
      <c r="O11" s="187">
        <f>+[1]X2977!O13</f>
        <v>290</v>
      </c>
      <c r="P11" s="187">
        <f>+[1]X2977!P13</f>
        <v>170</v>
      </c>
      <c r="Q11" s="187">
        <f>+[1]X2977!Q13</f>
        <v>8</v>
      </c>
      <c r="R11" s="187">
        <f>+[1]X2977!R13</f>
        <v>191</v>
      </c>
      <c r="S11" s="187">
        <f>+[1]X2977!S13</f>
        <v>232</v>
      </c>
      <c r="T11" s="187">
        <f>+[1]X2977!T13</f>
        <v>64</v>
      </c>
      <c r="U11" s="187">
        <f>+[1]X2977!U13</f>
        <v>156</v>
      </c>
      <c r="V11" s="187">
        <f>+[1]X2977!V13</f>
        <v>147</v>
      </c>
      <c r="W11" s="187">
        <f>+[1]X2977!W13</f>
        <v>135</v>
      </c>
      <c r="X11" s="187">
        <f>+[1]X2977!X13</f>
        <v>224</v>
      </c>
      <c r="Y11" s="187">
        <f>+[1]X2977!Y13</f>
        <v>265</v>
      </c>
      <c r="Z11" s="187">
        <f>+[1]X2977!Z13</f>
        <v>160</v>
      </c>
      <c r="AA11" s="187">
        <f>+[1]X2977!AA13</f>
        <v>205</v>
      </c>
      <c r="AB11" s="187">
        <f>+[1]X2977!AB13</f>
        <v>159</v>
      </c>
      <c r="AC11" s="187">
        <f>+[1]X2977!AC13</f>
        <v>303</v>
      </c>
      <c r="AD11" s="187">
        <f>+[1]X2977!AD13</f>
        <v>0</v>
      </c>
      <c r="AE11" s="187">
        <f>+[1]X2977!AE13</f>
        <v>0</v>
      </c>
      <c r="AF11" s="187">
        <f>+[1]X2977!AF13</f>
        <v>0</v>
      </c>
      <c r="AG11" s="187">
        <f>+[1]X2977!AG13</f>
        <v>0</v>
      </c>
      <c r="AH11" s="187">
        <f>+[1]X2977!AH13</f>
        <v>0</v>
      </c>
      <c r="AI11" s="187">
        <f>+[1]X2977!AI13</f>
        <v>0</v>
      </c>
      <c r="AJ11" s="187">
        <f>+[1]X2977!AJ13</f>
        <v>0</v>
      </c>
    </row>
    <row r="12" spans="1:36">
      <c r="A12" s="187" t="str">
        <f>+[1]X2977!A14</f>
        <v>%Yield NG</v>
      </c>
      <c r="B12" s="187">
        <f>+[1]X2977!B14</f>
        <v>10.224958743087658</v>
      </c>
      <c r="C12" s="187">
        <f>+[1]X2977!C14</f>
        <v>8.914828779505191</v>
      </c>
      <c r="D12" s="187">
        <f>+[1]X2977!D14</f>
        <v>6.8023051407083566</v>
      </c>
      <c r="E12" s="187">
        <f>+[1]X2977!E14</f>
        <v>8.4746115283007093</v>
      </c>
      <c r="F12" s="187">
        <f>+[1]X2977!F14</f>
        <v>10.804597701149426</v>
      </c>
      <c r="G12" s="187">
        <f>+[1]X2977!G14</f>
        <v>12.925170068027212</v>
      </c>
      <c r="H12" s="187">
        <f>+[1]X2977!H14</f>
        <v>100</v>
      </c>
      <c r="I12" s="187">
        <f>+[1]X2977!I14</f>
        <v>8.6594504579517082</v>
      </c>
      <c r="J12" s="187">
        <f>+[1]X2977!J14</f>
        <v>3.3378561736770695</v>
      </c>
      <c r="K12" s="187">
        <f>+[1]X2977!K14</f>
        <v>2.65466816647919</v>
      </c>
      <c r="L12" s="187">
        <f>+[1]X2977!L14</f>
        <v>3.6196650459211237</v>
      </c>
      <c r="M12" s="187">
        <f>+[1]X2977!M14</f>
        <v>5.3895723491505567</v>
      </c>
      <c r="N12" s="187">
        <f>+[1]X2977!N14</f>
        <v>19.030837004405289</v>
      </c>
      <c r="O12" s="187">
        <f>+[1]X2977!O14</f>
        <v>100</v>
      </c>
      <c r="P12" s="187">
        <f>+[1]X2977!P14</f>
        <v>3.1469825990373934</v>
      </c>
      <c r="Q12" s="187">
        <f>+[1]X2977!Q14</f>
        <v>0.39545229856648539</v>
      </c>
      <c r="R12" s="187">
        <f>+[1]X2977!R14</f>
        <v>100</v>
      </c>
      <c r="S12" s="187">
        <f>+[1]X2977!S14</f>
        <v>9.5551894563426689</v>
      </c>
      <c r="T12" s="187">
        <f>+[1]X2977!T14</f>
        <v>2.0170185943901671</v>
      </c>
      <c r="U12" s="187">
        <f>+[1]X2977!U14</f>
        <v>8.8485536018150874</v>
      </c>
      <c r="V12" s="187">
        <f>+[1]X2977!V14</f>
        <v>100</v>
      </c>
      <c r="W12" s="187">
        <f>+[1]X2977!W14</f>
        <v>16.646115906288532</v>
      </c>
      <c r="X12" s="187">
        <f>+[1]X2977!X14</f>
        <v>7.7188146106133697</v>
      </c>
      <c r="Y12" s="187">
        <f>+[1]X2977!Y14</f>
        <v>9.7140762463343098</v>
      </c>
      <c r="Z12" s="187">
        <f>+[1]X2977!Z14</f>
        <v>6.1991476172026347</v>
      </c>
      <c r="AA12" s="187">
        <f>+[1]X2977!AA14</f>
        <v>18.946395563770796</v>
      </c>
      <c r="AB12" s="187">
        <f>+[1]X2977!AB14</f>
        <v>40.561224489795919</v>
      </c>
      <c r="AC12" s="187">
        <f>+[1]X2977!AC14</f>
        <v>100</v>
      </c>
      <c r="AD12" s="187">
        <f>+[1]X2977!AD14</f>
        <v>0</v>
      </c>
      <c r="AE12" s="187">
        <f>+[1]X2977!AE14</f>
        <v>0</v>
      </c>
      <c r="AF12" s="187">
        <f>+[1]X2977!AF14</f>
        <v>0</v>
      </c>
      <c r="AG12" s="187">
        <f>+[1]X2977!AG14</f>
        <v>0</v>
      </c>
      <c r="AH12" s="187">
        <f>+[1]X2977!AH14</f>
        <v>0</v>
      </c>
      <c r="AI12" s="187">
        <f>+[1]X2977!AI14</f>
        <v>0</v>
      </c>
      <c r="AJ12" s="187">
        <f>+[1]X2977!AJ14</f>
        <v>0</v>
      </c>
    </row>
    <row r="13" spans="1:36">
      <c r="A13" s="187" t="str">
        <f>+[1]X2977!A15</f>
        <v>Reject Group</v>
      </c>
      <c r="B13" s="187">
        <f>+[1]X2977!B15</f>
        <v>0</v>
      </c>
      <c r="C13" s="187">
        <f>+[1]X2977!C15</f>
        <v>0</v>
      </c>
      <c r="D13" s="187">
        <f>+[1]X2977!D15</f>
        <v>0</v>
      </c>
      <c r="E13" s="187">
        <f>+[1]X2977!E15</f>
        <v>0</v>
      </c>
      <c r="F13" s="187">
        <f>+[1]X2977!F15</f>
        <v>0</v>
      </c>
      <c r="G13" s="187">
        <f>+[1]X2977!G15</f>
        <v>0</v>
      </c>
      <c r="H13" s="187">
        <f>+[1]X2977!H15</f>
        <v>0</v>
      </c>
      <c r="I13" s="187">
        <f>+[1]X2977!I15</f>
        <v>0</v>
      </c>
      <c r="J13" s="187">
        <f>+[1]X2977!J15</f>
        <v>0</v>
      </c>
      <c r="K13" s="187">
        <f>+[1]X2977!K15</f>
        <v>0</v>
      </c>
      <c r="L13" s="187">
        <f>+[1]X2977!L15</f>
        <v>0</v>
      </c>
      <c r="M13" s="187">
        <f>+[1]X2977!M15</f>
        <v>0</v>
      </c>
      <c r="N13" s="187">
        <f>+[1]X2977!N15</f>
        <v>0</v>
      </c>
      <c r="O13" s="187">
        <f>+[1]X2977!O15</f>
        <v>0</v>
      </c>
      <c r="P13" s="187">
        <f>+[1]X2977!P15</f>
        <v>0</v>
      </c>
      <c r="Q13" s="187">
        <f>+[1]X2977!Q15</f>
        <v>0</v>
      </c>
      <c r="R13" s="187">
        <f>+[1]X2977!R15</f>
        <v>0</v>
      </c>
      <c r="S13" s="187">
        <f>+[1]X2977!S15</f>
        <v>0</v>
      </c>
      <c r="T13" s="187">
        <f>+[1]X2977!T15</f>
        <v>0</v>
      </c>
      <c r="U13" s="187">
        <f>+[1]X2977!U15</f>
        <v>0</v>
      </c>
      <c r="V13" s="187">
        <f>+[1]X2977!V15</f>
        <v>0</v>
      </c>
      <c r="W13" s="187">
        <f>+[1]X2977!W15</f>
        <v>0</v>
      </c>
      <c r="X13" s="187">
        <f>+[1]X2977!X15</f>
        <v>0</v>
      </c>
      <c r="Y13" s="187">
        <f>+[1]X2977!Y15</f>
        <v>0</v>
      </c>
      <c r="Z13" s="187">
        <f>+[1]X2977!Z15</f>
        <v>0</v>
      </c>
      <c r="AA13" s="187">
        <f>+[1]X2977!AA15</f>
        <v>0</v>
      </c>
      <c r="AB13" s="187">
        <f>+[1]X2977!AB15</f>
        <v>0</v>
      </c>
      <c r="AC13" s="187">
        <f>+[1]X2977!AC15</f>
        <v>0</v>
      </c>
      <c r="AD13" s="187">
        <f>+[1]X2977!AD15</f>
        <v>0</v>
      </c>
      <c r="AE13" s="187">
        <f>+[1]X2977!AE15</f>
        <v>0</v>
      </c>
      <c r="AF13" s="187">
        <f>+[1]X2977!AF15</f>
        <v>0</v>
      </c>
      <c r="AG13" s="187">
        <f>+[1]X2977!AG15</f>
        <v>0</v>
      </c>
      <c r="AH13" s="187">
        <f>+[1]X2977!AH15</f>
        <v>0</v>
      </c>
      <c r="AI13" s="187">
        <f>+[1]X2977!AI15</f>
        <v>0</v>
      </c>
      <c r="AJ13" s="187">
        <f>+[1]X2977!AJ15</f>
        <v>0</v>
      </c>
    </row>
    <row r="14" spans="1:36">
      <c r="A14" s="187" t="str">
        <f>+[1]X2977!A16</f>
        <v>ADJUST MACHINE</v>
      </c>
      <c r="B14" s="187">
        <f>+[1]X2977!B16</f>
        <v>60</v>
      </c>
      <c r="C14" s="187">
        <f>+[1]X2977!C16</f>
        <v>26</v>
      </c>
      <c r="D14" s="187">
        <f>+[1]X2977!D16</f>
        <v>20</v>
      </c>
      <c r="E14" s="187">
        <f>+[1]X2977!E16</f>
        <v>47</v>
      </c>
      <c r="F14" s="187">
        <f>+[1]X2977!F16</f>
        <v>0</v>
      </c>
      <c r="G14" s="187">
        <f>+[1]X2977!G16</f>
        <v>0</v>
      </c>
      <c r="H14" s="187">
        <f>+[1]X2977!H16</f>
        <v>1</v>
      </c>
      <c r="I14" s="187">
        <f>+[1]X2977!I16</f>
        <v>0</v>
      </c>
      <c r="J14" s="187">
        <f>+[1]X2977!J16</f>
        <v>0</v>
      </c>
      <c r="K14" s="187">
        <f>+[1]X2977!K16</f>
        <v>0</v>
      </c>
      <c r="L14" s="187">
        <f>+[1]X2977!L16</f>
        <v>0</v>
      </c>
      <c r="M14" s="187">
        <f>+[1]X2977!M16</f>
        <v>0</v>
      </c>
      <c r="N14" s="187">
        <f>+[1]X2977!N16</f>
        <v>32</v>
      </c>
      <c r="O14" s="187">
        <f>+[1]X2977!O16</f>
        <v>0</v>
      </c>
      <c r="P14" s="187">
        <f>+[1]X2977!P16</f>
        <v>2</v>
      </c>
      <c r="Q14" s="187">
        <f>+[1]X2977!Q16</f>
        <v>0</v>
      </c>
      <c r="R14" s="187">
        <f>+[1]X2977!R16</f>
        <v>0</v>
      </c>
      <c r="S14" s="187">
        <f>+[1]X2977!S16</f>
        <v>0</v>
      </c>
      <c r="T14" s="187">
        <f>+[1]X2977!T16</f>
        <v>0</v>
      </c>
      <c r="U14" s="187">
        <f>+[1]X2977!U16</f>
        <v>0</v>
      </c>
      <c r="V14" s="187">
        <f>+[1]X2977!V16</f>
        <v>10</v>
      </c>
      <c r="W14" s="187">
        <f>+[1]X2977!W16</f>
        <v>0</v>
      </c>
      <c r="X14" s="187">
        <f>+[1]X2977!X16</f>
        <v>0</v>
      </c>
      <c r="Y14" s="187">
        <f>+[1]X2977!Y16</f>
        <v>0</v>
      </c>
      <c r="Z14" s="187">
        <f>+[1]X2977!Z16</f>
        <v>0</v>
      </c>
      <c r="AA14" s="187">
        <f>+[1]X2977!AA16</f>
        <v>0</v>
      </c>
      <c r="AB14" s="187">
        <f>+[1]X2977!AB16</f>
        <v>0</v>
      </c>
      <c r="AC14" s="187">
        <f>+[1]X2977!AC16</f>
        <v>2</v>
      </c>
      <c r="AD14" s="187">
        <f>+[1]X2977!AD16</f>
        <v>0</v>
      </c>
      <c r="AE14" s="187">
        <f>+[1]X2977!AE16</f>
        <v>0</v>
      </c>
      <c r="AF14" s="187">
        <f>+[1]X2977!AF16</f>
        <v>0</v>
      </c>
      <c r="AG14" s="187">
        <f>+[1]X2977!AG16</f>
        <v>0</v>
      </c>
      <c r="AH14" s="187">
        <f>+[1]X2977!AH16</f>
        <v>0</v>
      </c>
      <c r="AI14" s="187">
        <f>+[1]X2977!AI16</f>
        <v>0</v>
      </c>
      <c r="AJ14" s="187">
        <f>+[1]X2977!AJ16</f>
        <v>0</v>
      </c>
    </row>
    <row r="15" spans="1:36">
      <c r="A15" s="187" t="str">
        <f>+[1]X2977!A17</f>
        <v>ANGLE</v>
      </c>
      <c r="B15" s="187">
        <f>+[1]X2977!B17</f>
        <v>0</v>
      </c>
      <c r="C15" s="187">
        <f>+[1]X2977!C17</f>
        <v>0</v>
      </c>
      <c r="D15" s="187">
        <f>+[1]X2977!D17</f>
        <v>0</v>
      </c>
      <c r="E15" s="187">
        <f>+[1]X2977!E17</f>
        <v>0</v>
      </c>
      <c r="F15" s="187">
        <f>+[1]X2977!F17</f>
        <v>0</v>
      </c>
      <c r="G15" s="187">
        <f>+[1]X2977!G17</f>
        <v>0</v>
      </c>
      <c r="H15" s="187">
        <f>+[1]X2977!H17</f>
        <v>0</v>
      </c>
      <c r="I15" s="187">
        <f>+[1]X2977!I17</f>
        <v>0</v>
      </c>
      <c r="J15" s="187">
        <f>+[1]X2977!J17</f>
        <v>0</v>
      </c>
      <c r="K15" s="187">
        <f>+[1]X2977!K17</f>
        <v>0</v>
      </c>
      <c r="L15" s="187">
        <f>+[1]X2977!L17</f>
        <v>0</v>
      </c>
      <c r="M15" s="187">
        <f>+[1]X2977!M17</f>
        <v>0</v>
      </c>
      <c r="N15" s="187">
        <f>+[1]X2977!N17</f>
        <v>0</v>
      </c>
      <c r="O15" s="187">
        <f>+[1]X2977!O17</f>
        <v>0</v>
      </c>
      <c r="P15" s="187">
        <f>+[1]X2977!P17</f>
        <v>0</v>
      </c>
      <c r="Q15" s="187">
        <f>+[1]X2977!Q17</f>
        <v>0</v>
      </c>
      <c r="R15" s="187">
        <f>+[1]X2977!R17</f>
        <v>0</v>
      </c>
      <c r="S15" s="187">
        <f>+[1]X2977!S17</f>
        <v>0</v>
      </c>
      <c r="T15" s="187">
        <f>+[1]X2977!T17</f>
        <v>0</v>
      </c>
      <c r="U15" s="187">
        <f>+[1]X2977!U17</f>
        <v>0</v>
      </c>
      <c r="V15" s="187">
        <f>+[1]X2977!V17</f>
        <v>0</v>
      </c>
      <c r="W15" s="187">
        <f>+[1]X2977!W17</f>
        <v>0</v>
      </c>
      <c r="X15" s="187">
        <f>+[1]X2977!X17</f>
        <v>0</v>
      </c>
      <c r="Y15" s="187">
        <f>+[1]X2977!Y17</f>
        <v>0</v>
      </c>
      <c r="Z15" s="187">
        <f>+[1]X2977!Z17</f>
        <v>0</v>
      </c>
      <c r="AA15" s="187">
        <f>+[1]X2977!AA17</f>
        <v>0</v>
      </c>
      <c r="AB15" s="187">
        <f>+[1]X2977!AB17</f>
        <v>0</v>
      </c>
      <c r="AC15" s="187">
        <f>+[1]X2977!AC17</f>
        <v>0</v>
      </c>
      <c r="AD15" s="187">
        <f>+[1]X2977!AD17</f>
        <v>0</v>
      </c>
      <c r="AE15" s="187">
        <f>+[1]X2977!AE17</f>
        <v>0</v>
      </c>
      <c r="AF15" s="187">
        <f>+[1]X2977!AF17</f>
        <v>0</v>
      </c>
      <c r="AG15" s="187">
        <f>+[1]X2977!AG17</f>
        <v>0</v>
      </c>
      <c r="AH15" s="187">
        <f>+[1]X2977!AH17</f>
        <v>0</v>
      </c>
      <c r="AI15" s="187">
        <f>+[1]X2977!AI17</f>
        <v>0</v>
      </c>
      <c r="AJ15" s="187">
        <f>+[1]X2977!AJ17</f>
        <v>0</v>
      </c>
    </row>
    <row r="16" spans="1:36">
      <c r="A16" s="187" t="str">
        <f>+[1]X2977!A18</f>
        <v>BURR ALL</v>
      </c>
      <c r="B16" s="187">
        <f>+[1]X2977!B18</f>
        <v>9</v>
      </c>
      <c r="C16" s="187">
        <f>+[1]X2977!C18</f>
        <v>6</v>
      </c>
      <c r="D16" s="187">
        <f>+[1]X2977!D18</f>
        <v>0</v>
      </c>
      <c r="E16" s="187">
        <f>+[1]X2977!E18</f>
        <v>0</v>
      </c>
      <c r="F16" s="187">
        <f>+[1]X2977!F18</f>
        <v>0</v>
      </c>
      <c r="G16" s="187">
        <f>+[1]X2977!G18</f>
        <v>0</v>
      </c>
      <c r="H16" s="187">
        <f>+[1]X2977!H18</f>
        <v>0</v>
      </c>
      <c r="I16" s="187">
        <f>+[1]X2977!I18</f>
        <v>0</v>
      </c>
      <c r="J16" s="187">
        <f>+[1]X2977!J18</f>
        <v>0</v>
      </c>
      <c r="K16" s="187">
        <f>+[1]X2977!K18</f>
        <v>0</v>
      </c>
      <c r="L16" s="187">
        <f>+[1]X2977!L18</f>
        <v>0</v>
      </c>
      <c r="M16" s="187">
        <f>+[1]X2977!M18</f>
        <v>0</v>
      </c>
      <c r="N16" s="187">
        <f>+[1]X2977!N18</f>
        <v>0</v>
      </c>
      <c r="O16" s="187">
        <f>+[1]X2977!O18</f>
        <v>0</v>
      </c>
      <c r="P16" s="187">
        <f>+[1]X2977!P18</f>
        <v>0</v>
      </c>
      <c r="Q16" s="187">
        <f>+[1]X2977!Q18</f>
        <v>0</v>
      </c>
      <c r="R16" s="187">
        <f>+[1]X2977!R18</f>
        <v>0</v>
      </c>
      <c r="S16" s="187">
        <f>+[1]X2977!S18</f>
        <v>0</v>
      </c>
      <c r="T16" s="187">
        <f>+[1]X2977!T18</f>
        <v>0</v>
      </c>
      <c r="U16" s="187">
        <f>+[1]X2977!U18</f>
        <v>0</v>
      </c>
      <c r="V16" s="187">
        <f>+[1]X2977!V18</f>
        <v>0</v>
      </c>
      <c r="W16" s="187">
        <f>+[1]X2977!W18</f>
        <v>0</v>
      </c>
      <c r="X16" s="187">
        <f>+[1]X2977!X18</f>
        <v>0</v>
      </c>
      <c r="Y16" s="187">
        <f>+[1]X2977!Y18</f>
        <v>0</v>
      </c>
      <c r="Z16" s="187">
        <f>+[1]X2977!Z18</f>
        <v>0</v>
      </c>
      <c r="AA16" s="187">
        <f>+[1]X2977!AA18</f>
        <v>0</v>
      </c>
      <c r="AB16" s="187">
        <f>+[1]X2977!AB18</f>
        <v>0</v>
      </c>
      <c r="AC16" s="187">
        <f>+[1]X2977!AC18</f>
        <v>0</v>
      </c>
      <c r="AD16" s="187">
        <f>+[1]X2977!AD18</f>
        <v>0</v>
      </c>
      <c r="AE16" s="187">
        <f>+[1]X2977!AE18</f>
        <v>0</v>
      </c>
      <c r="AF16" s="187">
        <f>+[1]X2977!AF18</f>
        <v>0</v>
      </c>
      <c r="AG16" s="187">
        <f>+[1]X2977!AG18</f>
        <v>0</v>
      </c>
      <c r="AH16" s="187">
        <f>+[1]X2977!AH18</f>
        <v>0</v>
      </c>
      <c r="AI16" s="187">
        <f>+[1]X2977!AI18</f>
        <v>0</v>
      </c>
      <c r="AJ16" s="187">
        <f>+[1]X2977!AJ18</f>
        <v>0</v>
      </c>
    </row>
    <row r="17" spans="1:36">
      <c r="A17" s="187" t="str">
        <f>+[1]X2977!A19</f>
        <v>CONTAM ALL</v>
      </c>
      <c r="B17" s="187">
        <f>+[1]X2977!B19</f>
        <v>77</v>
      </c>
      <c r="C17" s="187">
        <f>+[1]X2977!C19</f>
        <v>56</v>
      </c>
      <c r="D17" s="187">
        <f>+[1]X2977!D19</f>
        <v>27</v>
      </c>
      <c r="E17" s="187">
        <f>+[1]X2977!E19</f>
        <v>27</v>
      </c>
      <c r="F17" s="187">
        <f>+[1]X2977!F19</f>
        <v>1</v>
      </c>
      <c r="G17" s="187">
        <f>+[1]X2977!G19</f>
        <v>0</v>
      </c>
      <c r="H17" s="187">
        <f>+[1]X2977!H19</f>
        <v>0</v>
      </c>
      <c r="I17" s="187">
        <f>+[1]X2977!I19</f>
        <v>0</v>
      </c>
      <c r="J17" s="187">
        <f>+[1]X2977!J19</f>
        <v>0</v>
      </c>
      <c r="K17" s="187">
        <f>+[1]X2977!K19</f>
        <v>0</v>
      </c>
      <c r="L17" s="187">
        <f>+[1]X2977!L19</f>
        <v>1</v>
      </c>
      <c r="M17" s="187">
        <f>+[1]X2977!M19</f>
        <v>3</v>
      </c>
      <c r="N17" s="187">
        <f>+[1]X2977!N19</f>
        <v>0</v>
      </c>
      <c r="O17" s="187">
        <f>+[1]X2977!O19</f>
        <v>0</v>
      </c>
      <c r="P17" s="187">
        <f>+[1]X2977!P19</f>
        <v>0</v>
      </c>
      <c r="Q17" s="187">
        <f>+[1]X2977!Q19</f>
        <v>0</v>
      </c>
      <c r="R17" s="187">
        <f>+[1]X2977!R19</f>
        <v>0</v>
      </c>
      <c r="S17" s="187">
        <f>+[1]X2977!S19</f>
        <v>1</v>
      </c>
      <c r="T17" s="187">
        <f>+[1]X2977!T19</f>
        <v>0</v>
      </c>
      <c r="U17" s="187">
        <f>+[1]X2977!U19</f>
        <v>0</v>
      </c>
      <c r="V17" s="187">
        <f>+[1]X2977!V19</f>
        <v>0</v>
      </c>
      <c r="W17" s="187">
        <f>+[1]X2977!W19</f>
        <v>2</v>
      </c>
      <c r="X17" s="187">
        <f>+[1]X2977!X19</f>
        <v>16</v>
      </c>
      <c r="Y17" s="187">
        <f>+[1]X2977!Y19</f>
        <v>1</v>
      </c>
      <c r="Z17" s="187">
        <f>+[1]X2977!Z19</f>
        <v>2</v>
      </c>
      <c r="AA17" s="187">
        <f>+[1]X2977!AA19</f>
        <v>0</v>
      </c>
      <c r="AB17" s="187">
        <f>+[1]X2977!AB19</f>
        <v>0</v>
      </c>
      <c r="AC17" s="187">
        <f>+[1]X2977!AC19</f>
        <v>0</v>
      </c>
      <c r="AD17" s="187">
        <f>+[1]X2977!AD19</f>
        <v>0</v>
      </c>
      <c r="AE17" s="187">
        <f>+[1]X2977!AE19</f>
        <v>0</v>
      </c>
      <c r="AF17" s="187">
        <f>+[1]X2977!AF19</f>
        <v>0</v>
      </c>
      <c r="AG17" s="187">
        <f>+[1]X2977!AG19</f>
        <v>0</v>
      </c>
      <c r="AH17" s="187">
        <f>+[1]X2977!AH19</f>
        <v>0</v>
      </c>
      <c r="AI17" s="187">
        <f>+[1]X2977!AI19</f>
        <v>0</v>
      </c>
      <c r="AJ17" s="187">
        <f>+[1]X2977!AJ19</f>
        <v>0</v>
      </c>
    </row>
    <row r="18" spans="1:36">
      <c r="A18" s="187" t="str">
        <f>+[1]X2977!A20</f>
        <v>CUT NG</v>
      </c>
      <c r="B18" s="187">
        <f>+[1]X2977!B20</f>
        <v>167</v>
      </c>
      <c r="C18" s="187">
        <f>+[1]X2977!C20</f>
        <v>143</v>
      </c>
      <c r="D18" s="187">
        <f>+[1]X2977!D20</f>
        <v>19</v>
      </c>
      <c r="E18" s="187">
        <f>+[1]X2977!E20</f>
        <v>19</v>
      </c>
      <c r="F18" s="187">
        <f>+[1]X2977!F20</f>
        <v>0</v>
      </c>
      <c r="G18" s="187">
        <f>+[1]X2977!G20</f>
        <v>0</v>
      </c>
      <c r="H18" s="187">
        <f>+[1]X2977!H20</f>
        <v>0</v>
      </c>
      <c r="I18" s="187">
        <f>+[1]X2977!I20</f>
        <v>0</v>
      </c>
      <c r="J18" s="187">
        <f>+[1]X2977!J20</f>
        <v>0</v>
      </c>
      <c r="K18" s="187">
        <f>+[1]X2977!K20</f>
        <v>7</v>
      </c>
      <c r="L18" s="187">
        <f>+[1]X2977!L20</f>
        <v>2</v>
      </c>
      <c r="M18" s="187">
        <f>+[1]X2977!M20</f>
        <v>0</v>
      </c>
      <c r="N18" s="187">
        <f>+[1]X2977!N20</f>
        <v>0</v>
      </c>
      <c r="O18" s="187">
        <f>+[1]X2977!O20</f>
        <v>0</v>
      </c>
      <c r="P18" s="187">
        <f>+[1]X2977!P20</f>
        <v>7</v>
      </c>
      <c r="Q18" s="187">
        <f>+[1]X2977!Q20</f>
        <v>2</v>
      </c>
      <c r="R18" s="187">
        <f>+[1]X2977!R20</f>
        <v>0</v>
      </c>
      <c r="S18" s="187">
        <f>+[1]X2977!S20</f>
        <v>1</v>
      </c>
      <c r="T18" s="187">
        <f>+[1]X2977!T20</f>
        <v>0</v>
      </c>
      <c r="U18" s="187">
        <f>+[1]X2977!U20</f>
        <v>0</v>
      </c>
      <c r="V18" s="187">
        <f>+[1]X2977!V20</f>
        <v>0</v>
      </c>
      <c r="W18" s="187">
        <f>+[1]X2977!W20</f>
        <v>0</v>
      </c>
      <c r="X18" s="187">
        <f>+[1]X2977!X20</f>
        <v>0</v>
      </c>
      <c r="Y18" s="187">
        <f>+[1]X2977!Y20</f>
        <v>0</v>
      </c>
      <c r="Z18" s="187">
        <f>+[1]X2977!Z20</f>
        <v>0</v>
      </c>
      <c r="AA18" s="187">
        <f>+[1]X2977!AA20</f>
        <v>0</v>
      </c>
      <c r="AB18" s="187">
        <f>+[1]X2977!AB20</f>
        <v>0</v>
      </c>
      <c r="AC18" s="187">
        <f>+[1]X2977!AC20</f>
        <v>0</v>
      </c>
      <c r="AD18" s="187">
        <f>+[1]X2977!AD20</f>
        <v>0</v>
      </c>
      <c r="AE18" s="187">
        <f>+[1]X2977!AE20</f>
        <v>0</v>
      </c>
      <c r="AF18" s="187">
        <f>+[1]X2977!AF20</f>
        <v>0</v>
      </c>
      <c r="AG18" s="187">
        <f>+[1]X2977!AG20</f>
        <v>0</v>
      </c>
      <c r="AH18" s="187">
        <f>+[1]X2977!AH20</f>
        <v>0</v>
      </c>
      <c r="AI18" s="187">
        <f>+[1]X2977!AI20</f>
        <v>0</v>
      </c>
      <c r="AJ18" s="187">
        <f>+[1]X2977!AJ20</f>
        <v>0</v>
      </c>
    </row>
    <row r="19" spans="1:36" s="80" customFormat="1">
      <c r="A19" s="187" t="str">
        <f>+[1]X2977!A21</f>
        <v>DENT ALL</v>
      </c>
      <c r="B19" s="187">
        <f>+[1]X2977!B21</f>
        <v>37</v>
      </c>
      <c r="C19" s="187">
        <f>+[1]X2977!C21</f>
        <v>39</v>
      </c>
      <c r="D19" s="187">
        <f>+[1]X2977!D21</f>
        <v>25</v>
      </c>
      <c r="E19" s="187">
        <f>+[1]X2977!E21</f>
        <v>17</v>
      </c>
      <c r="F19" s="187">
        <f>+[1]X2977!F21</f>
        <v>0</v>
      </c>
      <c r="G19" s="187">
        <f>+[1]X2977!G21</f>
        <v>0</v>
      </c>
      <c r="H19" s="187">
        <f>+[1]X2977!H21</f>
        <v>0</v>
      </c>
      <c r="I19" s="187">
        <f>+[1]X2977!I21</f>
        <v>2</v>
      </c>
      <c r="J19" s="187">
        <f>+[1]X2977!J21</f>
        <v>1</v>
      </c>
      <c r="K19" s="187">
        <f>+[1]X2977!K21</f>
        <v>3</v>
      </c>
      <c r="L19" s="187">
        <f>+[1]X2977!L21</f>
        <v>3</v>
      </c>
      <c r="M19" s="187">
        <f>+[1]X2977!M21</f>
        <v>2</v>
      </c>
      <c r="N19" s="187">
        <f>+[1]X2977!N21</f>
        <v>0</v>
      </c>
      <c r="O19" s="187">
        <f>+[1]X2977!O21</f>
        <v>0</v>
      </c>
      <c r="P19" s="187">
        <f>+[1]X2977!P21</f>
        <v>1</v>
      </c>
      <c r="Q19" s="187">
        <f>+[1]X2977!Q21</f>
        <v>2</v>
      </c>
      <c r="R19" s="187">
        <f>+[1]X2977!R21</f>
        <v>0</v>
      </c>
      <c r="S19" s="187">
        <f>+[1]X2977!S21</f>
        <v>0</v>
      </c>
      <c r="T19" s="187">
        <f>+[1]X2977!T21</f>
        <v>0</v>
      </c>
      <c r="U19" s="187">
        <f>+[1]X2977!U21</f>
        <v>1</v>
      </c>
      <c r="V19" s="187">
        <f>+[1]X2977!V21</f>
        <v>0</v>
      </c>
      <c r="W19" s="187">
        <f>+[1]X2977!W21</f>
        <v>0</v>
      </c>
      <c r="X19" s="187">
        <f>+[1]X2977!X21</f>
        <v>0</v>
      </c>
      <c r="Y19" s="187">
        <f>+[1]X2977!Y21</f>
        <v>2</v>
      </c>
      <c r="Z19" s="187">
        <f>+[1]X2977!Z21</f>
        <v>0</v>
      </c>
      <c r="AA19" s="187">
        <f>+[1]X2977!AA21</f>
        <v>0</v>
      </c>
      <c r="AB19" s="187">
        <f>+[1]X2977!AB21</f>
        <v>0</v>
      </c>
      <c r="AC19" s="187">
        <f>+[1]X2977!AC21</f>
        <v>0</v>
      </c>
      <c r="AD19" s="187">
        <f>+[1]X2977!AD21</f>
        <v>0</v>
      </c>
      <c r="AE19" s="187">
        <f>+[1]X2977!AE21</f>
        <v>0</v>
      </c>
      <c r="AF19" s="187">
        <f>+[1]X2977!AF21</f>
        <v>0</v>
      </c>
      <c r="AG19" s="187">
        <f>+[1]X2977!AG21</f>
        <v>0</v>
      </c>
      <c r="AH19" s="187">
        <f>+[1]X2977!AH21</f>
        <v>0</v>
      </c>
      <c r="AI19" s="187">
        <f>+[1]X2977!AI21</f>
        <v>0</v>
      </c>
      <c r="AJ19" s="187">
        <f>+[1]X2977!AJ21</f>
        <v>0</v>
      </c>
    </row>
    <row r="20" spans="1:36">
      <c r="A20" s="187" t="str">
        <f>+[1]X2977!A22</f>
        <v>DRILL/SCREW NG</v>
      </c>
      <c r="B20" s="187">
        <f>+[1]X2977!B22</f>
        <v>0</v>
      </c>
      <c r="C20" s="187">
        <f>+[1]X2977!C22</f>
        <v>0</v>
      </c>
      <c r="D20" s="187">
        <f>+[1]X2977!D22</f>
        <v>0</v>
      </c>
      <c r="E20" s="187">
        <f>+[1]X2977!E22</f>
        <v>0</v>
      </c>
      <c r="F20" s="187">
        <f>+[1]X2977!F22</f>
        <v>0</v>
      </c>
      <c r="G20" s="187">
        <f>+[1]X2977!G22</f>
        <v>0</v>
      </c>
      <c r="H20" s="187">
        <f>+[1]X2977!H22</f>
        <v>0</v>
      </c>
      <c r="I20" s="187">
        <f>+[1]X2977!I22</f>
        <v>0</v>
      </c>
      <c r="J20" s="187">
        <f>+[1]X2977!J22</f>
        <v>0</v>
      </c>
      <c r="K20" s="187">
        <f>+[1]X2977!K22</f>
        <v>0</v>
      </c>
      <c r="L20" s="187">
        <f>+[1]X2977!L22</f>
        <v>0</v>
      </c>
      <c r="M20" s="187">
        <f>+[1]X2977!M22</f>
        <v>0</v>
      </c>
      <c r="N20" s="187">
        <f>+[1]X2977!N22</f>
        <v>0</v>
      </c>
      <c r="O20" s="187">
        <f>+[1]X2977!O22</f>
        <v>0</v>
      </c>
      <c r="P20" s="187">
        <f>+[1]X2977!P22</f>
        <v>0</v>
      </c>
      <c r="Q20" s="187">
        <f>+[1]X2977!Q22</f>
        <v>0</v>
      </c>
      <c r="R20" s="187">
        <f>+[1]X2977!R22</f>
        <v>0</v>
      </c>
      <c r="S20" s="187">
        <f>+[1]X2977!S22</f>
        <v>0</v>
      </c>
      <c r="T20" s="187">
        <f>+[1]X2977!T22</f>
        <v>0</v>
      </c>
      <c r="U20" s="187">
        <f>+[1]X2977!U22</f>
        <v>0</v>
      </c>
      <c r="V20" s="187">
        <f>+[1]X2977!V22</f>
        <v>0</v>
      </c>
      <c r="W20" s="187">
        <f>+[1]X2977!W22</f>
        <v>0</v>
      </c>
      <c r="X20" s="187">
        <f>+[1]X2977!X22</f>
        <v>0</v>
      </c>
      <c r="Y20" s="187">
        <f>+[1]X2977!Y22</f>
        <v>0</v>
      </c>
      <c r="Z20" s="187">
        <f>+[1]X2977!Z22</f>
        <v>0</v>
      </c>
      <c r="AA20" s="187">
        <f>+[1]X2977!AA22</f>
        <v>0</v>
      </c>
      <c r="AB20" s="187">
        <f>+[1]X2977!AB22</f>
        <v>0</v>
      </c>
      <c r="AC20" s="187">
        <f>+[1]X2977!AC22</f>
        <v>0</v>
      </c>
      <c r="AD20" s="187">
        <f>+[1]X2977!AD22</f>
        <v>0</v>
      </c>
      <c r="AE20" s="187">
        <f>+[1]X2977!AE22</f>
        <v>0</v>
      </c>
      <c r="AF20" s="187">
        <f>+[1]X2977!AF22</f>
        <v>0</v>
      </c>
      <c r="AG20" s="187">
        <f>+[1]X2977!AG22</f>
        <v>0</v>
      </c>
      <c r="AH20" s="187">
        <f>+[1]X2977!AH22</f>
        <v>0</v>
      </c>
      <c r="AI20" s="187">
        <f>+[1]X2977!AI22</f>
        <v>0</v>
      </c>
      <c r="AJ20" s="187">
        <f>+[1]X2977!AJ22</f>
        <v>0</v>
      </c>
    </row>
    <row r="21" spans="1:36">
      <c r="A21" s="187" t="str">
        <f>+[1]X2977!A23</f>
        <v>GEOMETRY</v>
      </c>
      <c r="B21" s="187">
        <f>+[1]X2977!B23</f>
        <v>0</v>
      </c>
      <c r="C21" s="187">
        <f>+[1]X2977!C23</f>
        <v>0</v>
      </c>
      <c r="D21" s="187">
        <f>+[1]X2977!D23</f>
        <v>0</v>
      </c>
      <c r="E21" s="187">
        <f>+[1]X2977!E23</f>
        <v>0</v>
      </c>
      <c r="F21" s="187">
        <f>+[1]X2977!F23</f>
        <v>0</v>
      </c>
      <c r="G21" s="187">
        <f>+[1]X2977!G23</f>
        <v>0</v>
      </c>
      <c r="H21" s="187">
        <f>+[1]X2977!H23</f>
        <v>0</v>
      </c>
      <c r="I21" s="187">
        <f>+[1]X2977!I23</f>
        <v>0</v>
      </c>
      <c r="J21" s="187">
        <f>+[1]X2977!J23</f>
        <v>0</v>
      </c>
      <c r="K21" s="187">
        <f>+[1]X2977!K23</f>
        <v>0</v>
      </c>
      <c r="L21" s="187">
        <f>+[1]X2977!L23</f>
        <v>0</v>
      </c>
      <c r="M21" s="187">
        <f>+[1]X2977!M23</f>
        <v>0</v>
      </c>
      <c r="N21" s="187">
        <f>+[1]X2977!N23</f>
        <v>0</v>
      </c>
      <c r="O21" s="187">
        <f>+[1]X2977!O23</f>
        <v>0</v>
      </c>
      <c r="P21" s="187">
        <f>+[1]X2977!P23</f>
        <v>0</v>
      </c>
      <c r="Q21" s="187">
        <f>+[1]X2977!Q23</f>
        <v>0</v>
      </c>
      <c r="R21" s="187">
        <f>+[1]X2977!R23</f>
        <v>0</v>
      </c>
      <c r="S21" s="187">
        <f>+[1]X2977!S23</f>
        <v>0</v>
      </c>
      <c r="T21" s="187">
        <f>+[1]X2977!T23</f>
        <v>0</v>
      </c>
      <c r="U21" s="187">
        <f>+[1]X2977!U23</f>
        <v>0</v>
      </c>
      <c r="V21" s="187">
        <f>+[1]X2977!V23</f>
        <v>0</v>
      </c>
      <c r="W21" s="187">
        <f>+[1]X2977!W23</f>
        <v>0</v>
      </c>
      <c r="X21" s="187">
        <f>+[1]X2977!X23</f>
        <v>0</v>
      </c>
      <c r="Y21" s="187">
        <f>+[1]X2977!Y23</f>
        <v>0</v>
      </c>
      <c r="Z21" s="187">
        <f>+[1]X2977!Z23</f>
        <v>0</v>
      </c>
      <c r="AA21" s="187">
        <f>+[1]X2977!AA23</f>
        <v>0</v>
      </c>
      <c r="AB21" s="187">
        <f>+[1]X2977!AB23</f>
        <v>0</v>
      </c>
      <c r="AC21" s="187">
        <f>+[1]X2977!AC23</f>
        <v>0</v>
      </c>
      <c r="AD21" s="187">
        <f>+[1]X2977!AD23</f>
        <v>0</v>
      </c>
      <c r="AE21" s="187">
        <f>+[1]X2977!AE23</f>
        <v>0</v>
      </c>
      <c r="AF21" s="187">
        <f>+[1]X2977!AF23</f>
        <v>0</v>
      </c>
      <c r="AG21" s="187">
        <f>+[1]X2977!AG23</f>
        <v>0</v>
      </c>
      <c r="AH21" s="187">
        <f>+[1]X2977!AH23</f>
        <v>0</v>
      </c>
      <c r="AI21" s="187">
        <f>+[1]X2977!AI23</f>
        <v>0</v>
      </c>
      <c r="AJ21" s="187">
        <f>+[1]X2977!AJ23</f>
        <v>0</v>
      </c>
    </row>
    <row r="22" spans="1:36">
      <c r="A22" s="187" t="str">
        <f>+[1]X2977!A24</f>
        <v>ID DEVIATE</v>
      </c>
      <c r="B22" s="187">
        <f>+[1]X2977!B24</f>
        <v>0</v>
      </c>
      <c r="C22" s="187">
        <f>+[1]X2977!C24</f>
        <v>0</v>
      </c>
      <c r="D22" s="187">
        <f>+[1]X2977!D24</f>
        <v>0</v>
      </c>
      <c r="E22" s="187">
        <f>+[1]X2977!E24</f>
        <v>0</v>
      </c>
      <c r="F22" s="187">
        <f>+[1]X2977!F24</f>
        <v>0</v>
      </c>
      <c r="G22" s="187">
        <f>+[1]X2977!G24</f>
        <v>0</v>
      </c>
      <c r="H22" s="187">
        <f>+[1]X2977!H24</f>
        <v>0</v>
      </c>
      <c r="I22" s="187">
        <f>+[1]X2977!I24</f>
        <v>0</v>
      </c>
      <c r="J22" s="187">
        <f>+[1]X2977!J24</f>
        <v>0</v>
      </c>
      <c r="K22" s="187">
        <f>+[1]X2977!K24</f>
        <v>0</v>
      </c>
      <c r="L22" s="187">
        <f>+[1]X2977!L24</f>
        <v>0</v>
      </c>
      <c r="M22" s="187">
        <f>+[1]X2977!M24</f>
        <v>0</v>
      </c>
      <c r="N22" s="187">
        <f>+[1]X2977!N24</f>
        <v>0</v>
      </c>
      <c r="O22" s="187">
        <f>+[1]X2977!O24</f>
        <v>0</v>
      </c>
      <c r="P22" s="187">
        <f>+[1]X2977!P24</f>
        <v>0</v>
      </c>
      <c r="Q22" s="187">
        <f>+[1]X2977!Q24</f>
        <v>0</v>
      </c>
      <c r="R22" s="187">
        <f>+[1]X2977!R24</f>
        <v>0</v>
      </c>
      <c r="S22" s="187">
        <f>+[1]X2977!S24</f>
        <v>0</v>
      </c>
      <c r="T22" s="187">
        <f>+[1]X2977!T24</f>
        <v>0</v>
      </c>
      <c r="U22" s="187">
        <f>+[1]X2977!U24</f>
        <v>0</v>
      </c>
      <c r="V22" s="187">
        <f>+[1]X2977!V24</f>
        <v>0</v>
      </c>
      <c r="W22" s="187">
        <f>+[1]X2977!W24</f>
        <v>0</v>
      </c>
      <c r="X22" s="187">
        <f>+[1]X2977!X24</f>
        <v>0</v>
      </c>
      <c r="Y22" s="187">
        <f>+[1]X2977!Y24</f>
        <v>0</v>
      </c>
      <c r="Z22" s="187">
        <f>+[1]X2977!Z24</f>
        <v>0</v>
      </c>
      <c r="AA22" s="187">
        <f>+[1]X2977!AA24</f>
        <v>0</v>
      </c>
      <c r="AB22" s="187">
        <f>+[1]X2977!AB24</f>
        <v>0</v>
      </c>
      <c r="AC22" s="187">
        <f>+[1]X2977!AC24</f>
        <v>0</v>
      </c>
      <c r="AD22" s="187">
        <f>+[1]X2977!AD24</f>
        <v>0</v>
      </c>
      <c r="AE22" s="187">
        <f>+[1]X2977!AE24</f>
        <v>0</v>
      </c>
      <c r="AF22" s="187">
        <f>+[1]X2977!AF24</f>
        <v>0</v>
      </c>
      <c r="AG22" s="187">
        <f>+[1]X2977!AG24</f>
        <v>0</v>
      </c>
      <c r="AH22" s="187">
        <f>+[1]X2977!AH24</f>
        <v>0</v>
      </c>
      <c r="AI22" s="187">
        <f>+[1]X2977!AI24</f>
        <v>0</v>
      </c>
      <c r="AJ22" s="187">
        <f>+[1]X2977!AJ24</f>
        <v>0</v>
      </c>
    </row>
    <row r="23" spans="1:36">
      <c r="A23" s="187" t="str">
        <f>+[1]X2977!A25</f>
        <v>ID SHAFT O/S</v>
      </c>
      <c r="B23" s="187">
        <f>+[1]X2977!B25</f>
        <v>0</v>
      </c>
      <c r="C23" s="187">
        <f>+[1]X2977!C25</f>
        <v>1</v>
      </c>
      <c r="D23" s="187">
        <f>+[1]X2977!D25</f>
        <v>4</v>
      </c>
      <c r="E23" s="187">
        <f>+[1]X2977!E25</f>
        <v>0</v>
      </c>
      <c r="F23" s="187">
        <f>+[1]X2977!F25</f>
        <v>0</v>
      </c>
      <c r="G23" s="187">
        <f>+[1]X2977!G25</f>
        <v>0</v>
      </c>
      <c r="H23" s="187">
        <f>+[1]X2977!H25</f>
        <v>0</v>
      </c>
      <c r="I23" s="187">
        <f>+[1]X2977!I25</f>
        <v>0</v>
      </c>
      <c r="J23" s="187">
        <f>+[1]X2977!J25</f>
        <v>0</v>
      </c>
      <c r="K23" s="187">
        <f>+[1]X2977!K25</f>
        <v>0</v>
      </c>
      <c r="L23" s="187">
        <f>+[1]X2977!L25</f>
        <v>0</v>
      </c>
      <c r="M23" s="187">
        <f>+[1]X2977!M25</f>
        <v>0</v>
      </c>
      <c r="N23" s="187">
        <f>+[1]X2977!N25</f>
        <v>0</v>
      </c>
      <c r="O23" s="187">
        <f>+[1]X2977!O25</f>
        <v>0</v>
      </c>
      <c r="P23" s="187">
        <f>+[1]X2977!P25</f>
        <v>0</v>
      </c>
      <c r="Q23" s="187">
        <f>+[1]X2977!Q25</f>
        <v>0</v>
      </c>
      <c r="R23" s="187">
        <f>+[1]X2977!R25</f>
        <v>0</v>
      </c>
      <c r="S23" s="187">
        <f>+[1]X2977!S25</f>
        <v>0</v>
      </c>
      <c r="T23" s="187">
        <f>+[1]X2977!T25</f>
        <v>0</v>
      </c>
      <c r="U23" s="187">
        <f>+[1]X2977!U25</f>
        <v>0</v>
      </c>
      <c r="V23" s="187">
        <f>+[1]X2977!V25</f>
        <v>0</v>
      </c>
      <c r="W23" s="187">
        <f>+[1]X2977!W25</f>
        <v>0</v>
      </c>
      <c r="X23" s="187">
        <f>+[1]X2977!X25</f>
        <v>0</v>
      </c>
      <c r="Y23" s="187">
        <f>+[1]X2977!Y25</f>
        <v>0</v>
      </c>
      <c r="Z23" s="187">
        <f>+[1]X2977!Z25</f>
        <v>0</v>
      </c>
      <c r="AA23" s="187">
        <f>+[1]X2977!AA25</f>
        <v>0</v>
      </c>
      <c r="AB23" s="187">
        <f>+[1]X2977!AB25</f>
        <v>0</v>
      </c>
      <c r="AC23" s="187">
        <f>+[1]X2977!AC25</f>
        <v>0</v>
      </c>
      <c r="AD23" s="187">
        <f>+[1]X2977!AD25</f>
        <v>0</v>
      </c>
      <c r="AE23" s="187">
        <f>+[1]X2977!AE25</f>
        <v>0</v>
      </c>
      <c r="AF23" s="187">
        <f>+[1]X2977!AF25</f>
        <v>0</v>
      </c>
      <c r="AG23" s="187">
        <f>+[1]X2977!AG25</f>
        <v>0</v>
      </c>
      <c r="AH23" s="187">
        <f>+[1]X2977!AH25</f>
        <v>0</v>
      </c>
      <c r="AI23" s="187">
        <f>+[1]X2977!AI25</f>
        <v>0</v>
      </c>
      <c r="AJ23" s="187">
        <f>+[1]X2977!AJ25</f>
        <v>0</v>
      </c>
    </row>
    <row r="24" spans="1:36">
      <c r="A24" s="187" t="str">
        <f>+[1]X2977!A26</f>
        <v>ID SHAFT TAPER</v>
      </c>
      <c r="B24" s="187">
        <f>+[1]X2977!B26</f>
        <v>0</v>
      </c>
      <c r="C24" s="187">
        <f>+[1]X2977!C26</f>
        <v>0</v>
      </c>
      <c r="D24" s="187">
        <f>+[1]X2977!D26</f>
        <v>0</v>
      </c>
      <c r="E24" s="187">
        <f>+[1]X2977!E26</f>
        <v>0</v>
      </c>
      <c r="F24" s="187">
        <f>+[1]X2977!F26</f>
        <v>0</v>
      </c>
      <c r="G24" s="187">
        <f>+[1]X2977!G26</f>
        <v>0</v>
      </c>
      <c r="H24" s="187">
        <f>+[1]X2977!H26</f>
        <v>0</v>
      </c>
      <c r="I24" s="187">
        <f>+[1]X2977!I26</f>
        <v>0</v>
      </c>
      <c r="J24" s="187">
        <f>+[1]X2977!J26</f>
        <v>0</v>
      </c>
      <c r="K24" s="187">
        <f>+[1]X2977!K26</f>
        <v>0</v>
      </c>
      <c r="L24" s="187">
        <f>+[1]X2977!L26</f>
        <v>0</v>
      </c>
      <c r="M24" s="187">
        <f>+[1]X2977!M26</f>
        <v>0</v>
      </c>
      <c r="N24" s="187">
        <f>+[1]X2977!N26</f>
        <v>0</v>
      </c>
      <c r="O24" s="187">
        <f>+[1]X2977!O26</f>
        <v>0</v>
      </c>
      <c r="P24" s="187">
        <f>+[1]X2977!P26</f>
        <v>0</v>
      </c>
      <c r="Q24" s="187">
        <f>+[1]X2977!Q26</f>
        <v>0</v>
      </c>
      <c r="R24" s="187">
        <f>+[1]X2977!R26</f>
        <v>0</v>
      </c>
      <c r="S24" s="187">
        <f>+[1]X2977!S26</f>
        <v>0</v>
      </c>
      <c r="T24" s="187">
        <f>+[1]X2977!T26</f>
        <v>0</v>
      </c>
      <c r="U24" s="187">
        <f>+[1]X2977!U26</f>
        <v>0</v>
      </c>
      <c r="V24" s="187">
        <f>+[1]X2977!V26</f>
        <v>0</v>
      </c>
      <c r="W24" s="187">
        <f>+[1]X2977!W26</f>
        <v>0</v>
      </c>
      <c r="X24" s="187">
        <f>+[1]X2977!X26</f>
        <v>0</v>
      </c>
      <c r="Y24" s="187">
        <f>+[1]X2977!Y26</f>
        <v>0</v>
      </c>
      <c r="Z24" s="187">
        <f>+[1]X2977!Z26</f>
        <v>0</v>
      </c>
      <c r="AA24" s="187">
        <f>+[1]X2977!AA26</f>
        <v>0</v>
      </c>
      <c r="AB24" s="187">
        <f>+[1]X2977!AB26</f>
        <v>0</v>
      </c>
      <c r="AC24" s="187">
        <f>+[1]X2977!AC26</f>
        <v>0</v>
      </c>
      <c r="AD24" s="187">
        <f>+[1]X2977!AD26</f>
        <v>0</v>
      </c>
      <c r="AE24" s="187">
        <f>+[1]X2977!AE26</f>
        <v>0</v>
      </c>
      <c r="AF24" s="187">
        <f>+[1]X2977!AF26</f>
        <v>0</v>
      </c>
      <c r="AG24" s="187">
        <f>+[1]X2977!AG26</f>
        <v>0</v>
      </c>
      <c r="AH24" s="187">
        <f>+[1]X2977!AH26</f>
        <v>0</v>
      </c>
      <c r="AI24" s="187">
        <f>+[1]X2977!AI26</f>
        <v>0</v>
      </c>
      <c r="AJ24" s="187">
        <f>+[1]X2977!AJ26</f>
        <v>0</v>
      </c>
    </row>
    <row r="25" spans="1:36">
      <c r="A25" s="187" t="str">
        <f>+[1]X2977!A27</f>
        <v>ID SHAFT U/S</v>
      </c>
      <c r="B25" s="187">
        <f>+[1]X2977!B27</f>
        <v>0</v>
      </c>
      <c r="C25" s="187">
        <f>+[1]X2977!C27</f>
        <v>0</v>
      </c>
      <c r="D25" s="187">
        <f>+[1]X2977!D27</f>
        <v>10</v>
      </c>
      <c r="E25" s="187">
        <f>+[1]X2977!E27</f>
        <v>2</v>
      </c>
      <c r="F25" s="187">
        <f>+[1]X2977!F27</f>
        <v>0</v>
      </c>
      <c r="G25" s="187">
        <f>+[1]X2977!G27</f>
        <v>0</v>
      </c>
      <c r="H25" s="187">
        <f>+[1]X2977!H27</f>
        <v>0</v>
      </c>
      <c r="I25" s="187">
        <f>+[1]X2977!I27</f>
        <v>0</v>
      </c>
      <c r="J25" s="187">
        <f>+[1]X2977!J27</f>
        <v>0</v>
      </c>
      <c r="K25" s="187">
        <f>+[1]X2977!K27</f>
        <v>0</v>
      </c>
      <c r="L25" s="187">
        <f>+[1]X2977!L27</f>
        <v>0</v>
      </c>
      <c r="M25" s="187">
        <f>+[1]X2977!M27</f>
        <v>0</v>
      </c>
      <c r="N25" s="187">
        <f>+[1]X2977!N27</f>
        <v>0</v>
      </c>
      <c r="O25" s="187">
        <f>+[1]X2977!O27</f>
        <v>0</v>
      </c>
      <c r="P25" s="187">
        <f>+[1]X2977!P27</f>
        <v>0</v>
      </c>
      <c r="Q25" s="187">
        <f>+[1]X2977!Q27</f>
        <v>0</v>
      </c>
      <c r="R25" s="187">
        <f>+[1]X2977!R27</f>
        <v>0</v>
      </c>
      <c r="S25" s="187">
        <f>+[1]X2977!S27</f>
        <v>0</v>
      </c>
      <c r="T25" s="187">
        <f>+[1]X2977!T27</f>
        <v>0</v>
      </c>
      <c r="U25" s="187">
        <f>+[1]X2977!U27</f>
        <v>0</v>
      </c>
      <c r="V25" s="187">
        <f>+[1]X2977!V27</f>
        <v>0</v>
      </c>
      <c r="W25" s="187">
        <f>+[1]X2977!W27</f>
        <v>0</v>
      </c>
      <c r="X25" s="187">
        <f>+[1]X2977!X27</f>
        <v>0</v>
      </c>
      <c r="Y25" s="187">
        <f>+[1]X2977!Y27</f>
        <v>0</v>
      </c>
      <c r="Z25" s="187">
        <f>+[1]X2977!Z27</f>
        <v>0</v>
      </c>
      <c r="AA25" s="187">
        <f>+[1]X2977!AA27</f>
        <v>0</v>
      </c>
      <c r="AB25" s="187">
        <f>+[1]X2977!AB27</f>
        <v>2</v>
      </c>
      <c r="AC25" s="187">
        <f>+[1]X2977!AC27</f>
        <v>0</v>
      </c>
      <c r="AD25" s="187">
        <f>+[1]X2977!AD27</f>
        <v>0</v>
      </c>
      <c r="AE25" s="187">
        <f>+[1]X2977!AE27</f>
        <v>0</v>
      </c>
      <c r="AF25" s="187">
        <f>+[1]X2977!AF27</f>
        <v>0</v>
      </c>
      <c r="AG25" s="187">
        <f>+[1]X2977!AG27</f>
        <v>0</v>
      </c>
      <c r="AH25" s="187">
        <f>+[1]X2977!AH27</f>
        <v>0</v>
      </c>
      <c r="AI25" s="187">
        <f>+[1]X2977!AI27</f>
        <v>0</v>
      </c>
      <c r="AJ25" s="187">
        <f>+[1]X2977!AJ27</f>
        <v>0</v>
      </c>
    </row>
    <row r="26" spans="1:36">
      <c r="A26" s="187" t="str">
        <f>+[1]X2977!A28</f>
        <v>ID/OD NG</v>
      </c>
      <c r="B26" s="187">
        <f>+[1]X2977!B28</f>
        <v>0</v>
      </c>
      <c r="C26" s="187">
        <f>+[1]X2977!C28</f>
        <v>0</v>
      </c>
      <c r="D26" s="187">
        <f>+[1]X2977!D28</f>
        <v>0</v>
      </c>
      <c r="E26" s="187">
        <f>+[1]X2977!E28</f>
        <v>0</v>
      </c>
      <c r="F26" s="187">
        <f>+[1]X2977!F28</f>
        <v>0</v>
      </c>
      <c r="G26" s="187">
        <f>+[1]X2977!G28</f>
        <v>0</v>
      </c>
      <c r="H26" s="187">
        <f>+[1]X2977!H28</f>
        <v>0</v>
      </c>
      <c r="I26" s="187">
        <f>+[1]X2977!I28</f>
        <v>0</v>
      </c>
      <c r="J26" s="187">
        <f>+[1]X2977!J28</f>
        <v>0</v>
      </c>
      <c r="K26" s="187">
        <f>+[1]X2977!K28</f>
        <v>0</v>
      </c>
      <c r="L26" s="187">
        <f>+[1]X2977!L28</f>
        <v>0</v>
      </c>
      <c r="M26" s="187">
        <f>+[1]X2977!M28</f>
        <v>0</v>
      </c>
      <c r="N26" s="187">
        <f>+[1]X2977!N28</f>
        <v>0</v>
      </c>
      <c r="O26" s="187">
        <f>+[1]X2977!O28</f>
        <v>0</v>
      </c>
      <c r="P26" s="187">
        <f>+[1]X2977!P28</f>
        <v>0</v>
      </c>
      <c r="Q26" s="187">
        <f>+[1]X2977!Q28</f>
        <v>0</v>
      </c>
      <c r="R26" s="187">
        <f>+[1]X2977!R28</f>
        <v>0</v>
      </c>
      <c r="S26" s="187">
        <f>+[1]X2977!S28</f>
        <v>0</v>
      </c>
      <c r="T26" s="187">
        <f>+[1]X2977!T28</f>
        <v>0</v>
      </c>
      <c r="U26" s="187">
        <f>+[1]X2977!U28</f>
        <v>0</v>
      </c>
      <c r="V26" s="187">
        <f>+[1]X2977!V28</f>
        <v>0</v>
      </c>
      <c r="W26" s="187">
        <f>+[1]X2977!W28</f>
        <v>0</v>
      </c>
      <c r="X26" s="187">
        <f>+[1]X2977!X28</f>
        <v>0</v>
      </c>
      <c r="Y26" s="187">
        <f>+[1]X2977!Y28</f>
        <v>0</v>
      </c>
      <c r="Z26" s="187">
        <f>+[1]X2977!Z28</f>
        <v>0</v>
      </c>
      <c r="AA26" s="187">
        <f>+[1]X2977!AA28</f>
        <v>0</v>
      </c>
      <c r="AB26" s="187">
        <f>+[1]X2977!AB28</f>
        <v>0</v>
      </c>
      <c r="AC26" s="187">
        <f>+[1]X2977!AC28</f>
        <v>0</v>
      </c>
      <c r="AD26" s="187">
        <f>+[1]X2977!AD28</f>
        <v>0</v>
      </c>
      <c r="AE26" s="187">
        <f>+[1]X2977!AE28</f>
        <v>0</v>
      </c>
      <c r="AF26" s="187">
        <f>+[1]X2977!AF28</f>
        <v>0</v>
      </c>
      <c r="AG26" s="187">
        <f>+[1]X2977!AG28</f>
        <v>0</v>
      </c>
      <c r="AH26" s="187">
        <f>+[1]X2977!AH28</f>
        <v>0</v>
      </c>
      <c r="AI26" s="187">
        <f>+[1]X2977!AI28</f>
        <v>0</v>
      </c>
      <c r="AJ26" s="187">
        <f>+[1]X2977!AJ28</f>
        <v>0</v>
      </c>
    </row>
    <row r="27" spans="1:36">
      <c r="A27" s="187" t="str">
        <f>+[1]X2977!A29</f>
        <v>LG NG</v>
      </c>
      <c r="B27" s="187">
        <f>+[1]X2977!B29</f>
        <v>0</v>
      </c>
      <c r="C27" s="187">
        <f>+[1]X2977!C29</f>
        <v>0</v>
      </c>
      <c r="D27" s="187">
        <f>+[1]X2977!D29</f>
        <v>0</v>
      </c>
      <c r="E27" s="187">
        <f>+[1]X2977!E29</f>
        <v>0</v>
      </c>
      <c r="F27" s="187">
        <f>+[1]X2977!F29</f>
        <v>0</v>
      </c>
      <c r="G27" s="187">
        <f>+[1]X2977!G29</f>
        <v>0</v>
      </c>
      <c r="H27" s="187">
        <f>+[1]X2977!H29</f>
        <v>0</v>
      </c>
      <c r="I27" s="187">
        <f>+[1]X2977!I29</f>
        <v>0</v>
      </c>
      <c r="J27" s="187">
        <f>+[1]X2977!J29</f>
        <v>0</v>
      </c>
      <c r="K27" s="187">
        <f>+[1]X2977!K29</f>
        <v>0</v>
      </c>
      <c r="L27" s="187">
        <f>+[1]X2977!L29</f>
        <v>0</v>
      </c>
      <c r="M27" s="187">
        <f>+[1]X2977!M29</f>
        <v>0</v>
      </c>
      <c r="N27" s="187">
        <f>+[1]X2977!N29</f>
        <v>0</v>
      </c>
      <c r="O27" s="187">
        <f>+[1]X2977!O29</f>
        <v>0</v>
      </c>
      <c r="P27" s="187">
        <f>+[1]X2977!P29</f>
        <v>0</v>
      </c>
      <c r="Q27" s="187">
        <f>+[1]X2977!Q29</f>
        <v>0</v>
      </c>
      <c r="R27" s="187">
        <f>+[1]X2977!R29</f>
        <v>0</v>
      </c>
      <c r="S27" s="187">
        <f>+[1]X2977!S29</f>
        <v>0</v>
      </c>
      <c r="T27" s="187">
        <f>+[1]X2977!T29</f>
        <v>0</v>
      </c>
      <c r="U27" s="187">
        <f>+[1]X2977!U29</f>
        <v>0</v>
      </c>
      <c r="V27" s="187">
        <f>+[1]X2977!V29</f>
        <v>0</v>
      </c>
      <c r="W27" s="187">
        <f>+[1]X2977!W29</f>
        <v>0</v>
      </c>
      <c r="X27" s="187">
        <f>+[1]X2977!X29</f>
        <v>0</v>
      </c>
      <c r="Y27" s="187">
        <f>+[1]X2977!Y29</f>
        <v>0</v>
      </c>
      <c r="Z27" s="187">
        <f>+[1]X2977!Z29</f>
        <v>0</v>
      </c>
      <c r="AA27" s="187">
        <f>+[1]X2977!AA29</f>
        <v>0</v>
      </c>
      <c r="AB27" s="187">
        <f>+[1]X2977!AB29</f>
        <v>0</v>
      </c>
      <c r="AC27" s="187">
        <f>+[1]X2977!AC29</f>
        <v>0</v>
      </c>
      <c r="AD27" s="187">
        <f>+[1]X2977!AD29</f>
        <v>0</v>
      </c>
      <c r="AE27" s="187">
        <f>+[1]X2977!AE29</f>
        <v>0</v>
      </c>
      <c r="AF27" s="187">
        <f>+[1]X2977!AF29</f>
        <v>0</v>
      </c>
      <c r="AG27" s="187">
        <f>+[1]X2977!AG29</f>
        <v>0</v>
      </c>
      <c r="AH27" s="187">
        <f>+[1]X2977!AH29</f>
        <v>0</v>
      </c>
      <c r="AI27" s="187">
        <f>+[1]X2977!AI29</f>
        <v>0</v>
      </c>
      <c r="AJ27" s="187">
        <f>+[1]X2977!AJ29</f>
        <v>0</v>
      </c>
    </row>
    <row r="28" spans="1:36">
      <c r="A28" s="187" t="str">
        <f>+[1]X2977!A30</f>
        <v>OD DISK O/S</v>
      </c>
      <c r="B28" s="187">
        <f>+[1]X2977!B30</f>
        <v>24</v>
      </c>
      <c r="C28" s="187">
        <f>+[1]X2977!C30</f>
        <v>0</v>
      </c>
      <c r="D28" s="187">
        <f>+[1]X2977!D30</f>
        <v>34</v>
      </c>
      <c r="E28" s="187">
        <f>+[1]X2977!E30</f>
        <v>87</v>
      </c>
      <c r="F28" s="187">
        <f>+[1]X2977!F30</f>
        <v>0</v>
      </c>
      <c r="G28" s="187">
        <f>+[1]X2977!G30</f>
        <v>0</v>
      </c>
      <c r="H28" s="187">
        <f>+[1]X2977!H30</f>
        <v>0</v>
      </c>
      <c r="I28" s="187">
        <f>+[1]X2977!I30</f>
        <v>6</v>
      </c>
      <c r="J28" s="187">
        <f>+[1]X2977!J30</f>
        <v>0</v>
      </c>
      <c r="K28" s="187">
        <f>+[1]X2977!K30</f>
        <v>0</v>
      </c>
      <c r="L28" s="187">
        <f>+[1]X2977!L30</f>
        <v>0</v>
      </c>
      <c r="M28" s="187">
        <f>+[1]X2977!M30</f>
        <v>0</v>
      </c>
      <c r="N28" s="187">
        <f>+[1]X2977!N30</f>
        <v>0</v>
      </c>
      <c r="O28" s="187">
        <f>+[1]X2977!O30</f>
        <v>0</v>
      </c>
      <c r="P28" s="187">
        <f>+[1]X2977!P30</f>
        <v>0</v>
      </c>
      <c r="Q28" s="187">
        <f>+[1]X2977!Q30</f>
        <v>0</v>
      </c>
      <c r="R28" s="187">
        <f>+[1]X2977!R30</f>
        <v>0</v>
      </c>
      <c r="S28" s="187">
        <f>+[1]X2977!S30</f>
        <v>0</v>
      </c>
      <c r="T28" s="187">
        <f>+[1]X2977!T30</f>
        <v>0</v>
      </c>
      <c r="U28" s="187">
        <f>+[1]X2977!U30</f>
        <v>75</v>
      </c>
      <c r="V28" s="187">
        <f>+[1]X2977!V30</f>
        <v>0</v>
      </c>
      <c r="W28" s="187">
        <f>+[1]X2977!W30</f>
        <v>0</v>
      </c>
      <c r="X28" s="187">
        <f>+[1]X2977!X30</f>
        <v>0</v>
      </c>
      <c r="Y28" s="187">
        <f>+[1]X2977!Y30</f>
        <v>0</v>
      </c>
      <c r="Z28" s="187">
        <f>+[1]X2977!Z30</f>
        <v>0</v>
      </c>
      <c r="AA28" s="187">
        <f>+[1]X2977!AA30</f>
        <v>0</v>
      </c>
      <c r="AB28" s="187">
        <f>+[1]X2977!AB30</f>
        <v>1</v>
      </c>
      <c r="AC28" s="187">
        <f>+[1]X2977!AC30</f>
        <v>5</v>
      </c>
      <c r="AD28" s="187">
        <f>+[1]X2977!AD30</f>
        <v>0</v>
      </c>
      <c r="AE28" s="187">
        <f>+[1]X2977!AE30</f>
        <v>0</v>
      </c>
      <c r="AF28" s="187">
        <f>+[1]X2977!AF30</f>
        <v>0</v>
      </c>
      <c r="AG28" s="187">
        <f>+[1]X2977!AG30</f>
        <v>0</v>
      </c>
      <c r="AH28" s="187">
        <f>+[1]X2977!AH30</f>
        <v>0</v>
      </c>
      <c r="AI28" s="187">
        <f>+[1]X2977!AI30</f>
        <v>0</v>
      </c>
      <c r="AJ28" s="187">
        <f>+[1]X2977!AJ30</f>
        <v>0</v>
      </c>
    </row>
    <row r="29" spans="1:36">
      <c r="A29" s="187" t="str">
        <f>+[1]X2977!A31</f>
        <v>OD DISK U/S</v>
      </c>
      <c r="B29" s="187">
        <f>+[1]X2977!B31</f>
        <v>50</v>
      </c>
      <c r="C29" s="187">
        <f>+[1]X2977!C31</f>
        <v>0</v>
      </c>
      <c r="D29" s="187">
        <f>+[1]X2977!D31</f>
        <v>0</v>
      </c>
      <c r="E29" s="187">
        <f>+[1]X2977!E31</f>
        <v>2</v>
      </c>
      <c r="F29" s="187">
        <f>+[1]X2977!F31</f>
        <v>0</v>
      </c>
      <c r="G29" s="187">
        <f>+[1]X2977!G31</f>
        <v>0</v>
      </c>
      <c r="H29" s="187">
        <f>+[1]X2977!H31</f>
        <v>0</v>
      </c>
      <c r="I29" s="187">
        <f>+[1]X2977!I31</f>
        <v>0</v>
      </c>
      <c r="J29" s="187">
        <f>+[1]X2977!J31</f>
        <v>0</v>
      </c>
      <c r="K29" s="187">
        <f>+[1]X2977!K31</f>
        <v>0</v>
      </c>
      <c r="L29" s="187">
        <f>+[1]X2977!L31</f>
        <v>0</v>
      </c>
      <c r="M29" s="187">
        <f>+[1]X2977!M31</f>
        <v>0</v>
      </c>
      <c r="N29" s="187">
        <f>+[1]X2977!N31</f>
        <v>0</v>
      </c>
      <c r="O29" s="187">
        <f>+[1]X2977!O31</f>
        <v>0</v>
      </c>
      <c r="P29" s="187">
        <f>+[1]X2977!P31</f>
        <v>0</v>
      </c>
      <c r="Q29" s="187">
        <f>+[1]X2977!Q31</f>
        <v>0</v>
      </c>
      <c r="R29" s="187">
        <f>+[1]X2977!R31</f>
        <v>0</v>
      </c>
      <c r="S29" s="187">
        <f>+[1]X2977!S31</f>
        <v>0</v>
      </c>
      <c r="T29" s="187">
        <f>+[1]X2977!T31</f>
        <v>0</v>
      </c>
      <c r="U29" s="187">
        <f>+[1]X2977!U31</f>
        <v>0</v>
      </c>
      <c r="V29" s="187">
        <f>+[1]X2977!V31</f>
        <v>0</v>
      </c>
      <c r="W29" s="187">
        <f>+[1]X2977!W31</f>
        <v>0</v>
      </c>
      <c r="X29" s="187">
        <f>+[1]X2977!X31</f>
        <v>0</v>
      </c>
      <c r="Y29" s="187">
        <f>+[1]X2977!Y31</f>
        <v>0</v>
      </c>
      <c r="Z29" s="187">
        <f>+[1]X2977!Z31</f>
        <v>0</v>
      </c>
      <c r="AA29" s="187">
        <f>+[1]X2977!AA31</f>
        <v>0</v>
      </c>
      <c r="AB29" s="187">
        <f>+[1]X2977!AB31</f>
        <v>0</v>
      </c>
      <c r="AC29" s="187">
        <f>+[1]X2977!AC31</f>
        <v>2</v>
      </c>
      <c r="AD29" s="187">
        <f>+[1]X2977!AD31</f>
        <v>0</v>
      </c>
      <c r="AE29" s="187">
        <f>+[1]X2977!AE31</f>
        <v>0</v>
      </c>
      <c r="AF29" s="187">
        <f>+[1]X2977!AF31</f>
        <v>0</v>
      </c>
      <c r="AG29" s="187">
        <f>+[1]X2977!AG31</f>
        <v>0</v>
      </c>
      <c r="AH29" s="187">
        <f>+[1]X2977!AH31</f>
        <v>0</v>
      </c>
      <c r="AI29" s="187">
        <f>+[1]X2977!AI31</f>
        <v>0</v>
      </c>
      <c r="AJ29" s="187">
        <f>+[1]X2977!AJ31</f>
        <v>0</v>
      </c>
    </row>
    <row r="30" spans="1:36">
      <c r="A30" s="187" t="str">
        <f>+[1]X2977!A32</f>
        <v>OTHER</v>
      </c>
      <c r="B30" s="187">
        <f>+[1]X2977!B32</f>
        <v>59</v>
      </c>
      <c r="C30" s="187">
        <f>+[1]X2977!C32</f>
        <v>33</v>
      </c>
      <c r="D30" s="187">
        <f>+[1]X2977!D32</f>
        <v>50</v>
      </c>
      <c r="E30" s="187">
        <f>+[1]X2977!E32</f>
        <v>15</v>
      </c>
      <c r="F30" s="187">
        <f>+[1]X2977!F32</f>
        <v>0</v>
      </c>
      <c r="G30" s="187">
        <f>+[1]X2977!G32</f>
        <v>0</v>
      </c>
      <c r="H30" s="187">
        <f>+[1]X2977!H32</f>
        <v>1</v>
      </c>
      <c r="I30" s="187">
        <f>+[1]X2977!I32</f>
        <v>0</v>
      </c>
      <c r="J30" s="187">
        <f>+[1]X2977!J32</f>
        <v>1</v>
      </c>
      <c r="K30" s="187">
        <f>+[1]X2977!K32</f>
        <v>0</v>
      </c>
      <c r="L30" s="187">
        <f>+[1]X2977!L32</f>
        <v>0</v>
      </c>
      <c r="M30" s="187">
        <f>+[1]X2977!M32</f>
        <v>0</v>
      </c>
      <c r="N30" s="187">
        <f>+[1]X2977!N32</f>
        <v>4</v>
      </c>
      <c r="O30" s="187">
        <f>+[1]X2977!O32</f>
        <v>0</v>
      </c>
      <c r="P30" s="187">
        <f>+[1]X2977!P32</f>
        <v>0</v>
      </c>
      <c r="Q30" s="187">
        <f>+[1]X2977!Q32</f>
        <v>0</v>
      </c>
      <c r="R30" s="187">
        <f>+[1]X2977!R32</f>
        <v>0</v>
      </c>
      <c r="S30" s="187">
        <f>+[1]X2977!S32</f>
        <v>2</v>
      </c>
      <c r="T30" s="187">
        <f>+[1]X2977!T32</f>
        <v>0</v>
      </c>
      <c r="U30" s="187">
        <f>+[1]X2977!U32</f>
        <v>1</v>
      </c>
      <c r="V30" s="187">
        <f>+[1]X2977!V32</f>
        <v>0</v>
      </c>
      <c r="W30" s="187">
        <f>+[1]X2977!W32</f>
        <v>1</v>
      </c>
      <c r="X30" s="187">
        <f>+[1]X2977!X32</f>
        <v>2</v>
      </c>
      <c r="Y30" s="187">
        <f>+[1]X2977!Y32</f>
        <v>1</v>
      </c>
      <c r="Z30" s="187">
        <f>+[1]X2977!Z32</f>
        <v>0</v>
      </c>
      <c r="AA30" s="187">
        <f>+[1]X2977!AA32</f>
        <v>0</v>
      </c>
      <c r="AB30" s="187">
        <f>+[1]X2977!AB32</f>
        <v>0</v>
      </c>
      <c r="AC30" s="187">
        <f>+[1]X2977!AC32</f>
        <v>2</v>
      </c>
      <c r="AD30" s="187">
        <f>+[1]X2977!AD32</f>
        <v>0</v>
      </c>
      <c r="AE30" s="187">
        <f>+[1]X2977!AE32</f>
        <v>0</v>
      </c>
      <c r="AF30" s="187">
        <f>+[1]X2977!AF32</f>
        <v>0</v>
      </c>
      <c r="AG30" s="187">
        <f>+[1]X2977!AG32</f>
        <v>0</v>
      </c>
      <c r="AH30" s="187">
        <f>+[1]X2977!AH32</f>
        <v>0</v>
      </c>
      <c r="AI30" s="187">
        <f>+[1]X2977!AI32</f>
        <v>0</v>
      </c>
      <c r="AJ30" s="187">
        <f>+[1]X2977!AJ32</f>
        <v>0</v>
      </c>
    </row>
    <row r="31" spans="1:36">
      <c r="A31" s="187" t="str">
        <f>+[1]X2977!A33</f>
        <v>OTHER DIMENSION NG</v>
      </c>
      <c r="B31" s="187">
        <f>+[1]X2977!B33</f>
        <v>0</v>
      </c>
      <c r="C31" s="187">
        <f>+[1]X2977!C33</f>
        <v>0</v>
      </c>
      <c r="D31" s="187">
        <f>+[1]X2977!D33</f>
        <v>0</v>
      </c>
      <c r="E31" s="187">
        <f>+[1]X2977!E33</f>
        <v>0</v>
      </c>
      <c r="F31" s="187">
        <f>+[1]X2977!F33</f>
        <v>0</v>
      </c>
      <c r="G31" s="187">
        <f>+[1]X2977!G33</f>
        <v>0</v>
      </c>
      <c r="H31" s="187">
        <f>+[1]X2977!H33</f>
        <v>0</v>
      </c>
      <c r="I31" s="187">
        <f>+[1]X2977!I33</f>
        <v>0</v>
      </c>
      <c r="J31" s="187">
        <f>+[1]X2977!J33</f>
        <v>0</v>
      </c>
      <c r="K31" s="187">
        <f>+[1]X2977!K33</f>
        <v>0</v>
      </c>
      <c r="L31" s="187">
        <f>+[1]X2977!L33</f>
        <v>0</v>
      </c>
      <c r="M31" s="187">
        <f>+[1]X2977!M33</f>
        <v>0</v>
      </c>
      <c r="N31" s="187">
        <f>+[1]X2977!N33</f>
        <v>0</v>
      </c>
      <c r="O31" s="187">
        <f>+[1]X2977!O33</f>
        <v>0</v>
      </c>
      <c r="P31" s="187">
        <f>+[1]X2977!P33</f>
        <v>0</v>
      </c>
      <c r="Q31" s="187">
        <f>+[1]X2977!Q33</f>
        <v>0</v>
      </c>
      <c r="R31" s="187">
        <f>+[1]X2977!R33</f>
        <v>0</v>
      </c>
      <c r="S31" s="187">
        <f>+[1]X2977!S33</f>
        <v>0</v>
      </c>
      <c r="T31" s="187">
        <f>+[1]X2977!T33</f>
        <v>0</v>
      </c>
      <c r="U31" s="187">
        <f>+[1]X2977!U33</f>
        <v>0</v>
      </c>
      <c r="V31" s="187">
        <f>+[1]X2977!V33</f>
        <v>0</v>
      </c>
      <c r="W31" s="187">
        <f>+[1]X2977!W33</f>
        <v>0</v>
      </c>
      <c r="X31" s="187">
        <f>+[1]X2977!X33</f>
        <v>0</v>
      </c>
      <c r="Y31" s="187">
        <f>+[1]X2977!Y33</f>
        <v>0</v>
      </c>
      <c r="Z31" s="187">
        <f>+[1]X2977!Z33</f>
        <v>0</v>
      </c>
      <c r="AA31" s="187">
        <f>+[1]X2977!AA33</f>
        <v>0</v>
      </c>
      <c r="AB31" s="187">
        <f>+[1]X2977!AB33</f>
        <v>0</v>
      </c>
      <c r="AC31" s="187">
        <f>+[1]X2977!AC33</f>
        <v>0</v>
      </c>
      <c r="AD31" s="187">
        <f>+[1]X2977!AD33</f>
        <v>0</v>
      </c>
      <c r="AE31" s="187">
        <f>+[1]X2977!AE33</f>
        <v>0</v>
      </c>
      <c r="AF31" s="187">
        <f>+[1]X2977!AF33</f>
        <v>0</v>
      </c>
      <c r="AG31" s="187">
        <f>+[1]X2977!AG33</f>
        <v>0</v>
      </c>
      <c r="AH31" s="187">
        <f>+[1]X2977!AH33</f>
        <v>0</v>
      </c>
      <c r="AI31" s="187">
        <f>+[1]X2977!AI33</f>
        <v>0</v>
      </c>
      <c r="AJ31" s="187">
        <f>+[1]X2977!AJ33</f>
        <v>0</v>
      </c>
    </row>
    <row r="32" spans="1:36">
      <c r="A32" s="187" t="str">
        <f>+[1]X2977!A34</f>
        <v>OTHER QC/PROD CHECKING</v>
      </c>
      <c r="B32" s="187">
        <f>+[1]X2977!B34</f>
        <v>9681</v>
      </c>
      <c r="C32" s="187">
        <f>+[1]X2977!C34</f>
        <v>6516</v>
      </c>
      <c r="D32" s="187">
        <f>+[1]X2977!D34</f>
        <v>4214</v>
      </c>
      <c r="E32" s="187">
        <f>+[1]X2977!E34</f>
        <v>3832</v>
      </c>
      <c r="F32" s="187">
        <f>+[1]X2977!F34</f>
        <v>281</v>
      </c>
      <c r="G32" s="187">
        <f>+[1]X2977!G34</f>
        <v>95</v>
      </c>
      <c r="H32" s="187">
        <f>+[1]X2977!H34</f>
        <v>94</v>
      </c>
      <c r="I32" s="187">
        <f>+[1]X2977!I34</f>
        <v>197</v>
      </c>
      <c r="J32" s="187">
        <f>+[1]X2977!J34</f>
        <v>119</v>
      </c>
      <c r="K32" s="187">
        <f>+[1]X2977!K34</f>
        <v>106</v>
      </c>
      <c r="L32" s="187">
        <f>+[1]X2977!L34</f>
        <v>128</v>
      </c>
      <c r="M32" s="187">
        <f>+[1]X2977!M34</f>
        <v>86</v>
      </c>
      <c r="N32" s="187">
        <f>+[1]X2977!N34</f>
        <v>180</v>
      </c>
      <c r="O32" s="187">
        <f>+[1]X2977!O34</f>
        <v>288</v>
      </c>
      <c r="P32" s="187">
        <f>+[1]X2977!P34</f>
        <v>159</v>
      </c>
      <c r="Q32" s="187">
        <f>+[1]X2977!Q34</f>
        <v>4</v>
      </c>
      <c r="R32" s="187">
        <f>+[1]X2977!R34</f>
        <v>191</v>
      </c>
      <c r="S32" s="187">
        <f>+[1]X2977!S34</f>
        <v>227</v>
      </c>
      <c r="T32" s="187">
        <f>+[1]X2977!T34</f>
        <v>63</v>
      </c>
      <c r="U32" s="187">
        <f>+[1]X2977!U34</f>
        <v>77</v>
      </c>
      <c r="V32" s="187">
        <f>+[1]X2977!V34</f>
        <v>137</v>
      </c>
      <c r="W32" s="187">
        <f>+[1]X2977!W34</f>
        <v>131</v>
      </c>
      <c r="X32" s="187">
        <f>+[1]X2977!X34</f>
        <v>205</v>
      </c>
      <c r="Y32" s="187">
        <f>+[1]X2977!Y34</f>
        <v>260</v>
      </c>
      <c r="Z32" s="187">
        <f>+[1]X2977!Z34</f>
        <v>154</v>
      </c>
      <c r="AA32" s="187">
        <f>+[1]X2977!AA34</f>
        <v>205</v>
      </c>
      <c r="AB32" s="187">
        <f>+[1]X2977!AB34</f>
        <v>156</v>
      </c>
      <c r="AC32" s="187">
        <f>+[1]X2977!AC34</f>
        <v>289</v>
      </c>
      <c r="AD32" s="187">
        <f>+[1]X2977!AD34</f>
        <v>0</v>
      </c>
      <c r="AE32" s="187">
        <f>+[1]X2977!AE34</f>
        <v>0</v>
      </c>
      <c r="AF32" s="187">
        <f>+[1]X2977!AF34</f>
        <v>0</v>
      </c>
      <c r="AG32" s="187">
        <f>+[1]X2977!AG34</f>
        <v>0</v>
      </c>
      <c r="AH32" s="187">
        <f>+[1]X2977!AH34</f>
        <v>0</v>
      </c>
      <c r="AI32" s="187">
        <f>+[1]X2977!AI34</f>
        <v>0</v>
      </c>
      <c r="AJ32" s="187">
        <f>+[1]X2977!AJ34</f>
        <v>0</v>
      </c>
    </row>
    <row r="33" spans="1:36">
      <c r="A33" s="187" t="str">
        <f>+[1]X2977!A35</f>
        <v>OTHER VISUAL NG</v>
      </c>
      <c r="B33" s="187">
        <f>+[1]X2977!B35</f>
        <v>294</v>
      </c>
      <c r="C33" s="187">
        <f>+[1]X2977!C35</f>
        <v>33</v>
      </c>
      <c r="D33" s="187">
        <f>+[1]X2977!D35</f>
        <v>2</v>
      </c>
      <c r="E33" s="187">
        <f>+[1]X2977!E35</f>
        <v>2</v>
      </c>
      <c r="F33" s="187">
        <f>+[1]X2977!F35</f>
        <v>0</v>
      </c>
      <c r="G33" s="187">
        <f>+[1]X2977!G35</f>
        <v>0</v>
      </c>
      <c r="H33" s="187">
        <f>+[1]X2977!H35</f>
        <v>0</v>
      </c>
      <c r="I33" s="187">
        <f>+[1]X2977!I35</f>
        <v>0</v>
      </c>
      <c r="J33" s="187">
        <f>+[1]X2977!J35</f>
        <v>0</v>
      </c>
      <c r="K33" s="187">
        <f>+[1]X2977!K35</f>
        <v>0</v>
      </c>
      <c r="L33" s="187">
        <f>+[1]X2977!L35</f>
        <v>0</v>
      </c>
      <c r="M33" s="187">
        <f>+[1]X2977!M35</f>
        <v>0</v>
      </c>
      <c r="N33" s="187">
        <f>+[1]X2977!N35</f>
        <v>0</v>
      </c>
      <c r="O33" s="187">
        <f>+[1]X2977!O35</f>
        <v>0</v>
      </c>
      <c r="P33" s="187">
        <f>+[1]X2977!P35</f>
        <v>1</v>
      </c>
      <c r="Q33" s="187">
        <f>+[1]X2977!Q35</f>
        <v>0</v>
      </c>
      <c r="R33" s="187">
        <f>+[1]X2977!R35</f>
        <v>0</v>
      </c>
      <c r="S33" s="187">
        <f>+[1]X2977!S35</f>
        <v>0</v>
      </c>
      <c r="T33" s="187">
        <f>+[1]X2977!T35</f>
        <v>0</v>
      </c>
      <c r="U33" s="187">
        <f>+[1]X2977!U35</f>
        <v>1</v>
      </c>
      <c r="V33" s="187">
        <f>+[1]X2977!V35</f>
        <v>0</v>
      </c>
      <c r="W33" s="187">
        <f>+[1]X2977!W35</f>
        <v>0</v>
      </c>
      <c r="X33" s="187">
        <f>+[1]X2977!X35</f>
        <v>0</v>
      </c>
      <c r="Y33" s="187">
        <f>+[1]X2977!Y35</f>
        <v>0</v>
      </c>
      <c r="Z33" s="187">
        <f>+[1]X2977!Z35</f>
        <v>0</v>
      </c>
      <c r="AA33" s="187">
        <f>+[1]X2977!AA35</f>
        <v>0</v>
      </c>
      <c r="AB33" s="187">
        <f>+[1]X2977!AB35</f>
        <v>0</v>
      </c>
      <c r="AC33" s="187">
        <f>+[1]X2977!AC35</f>
        <v>0</v>
      </c>
      <c r="AD33" s="187">
        <f>+[1]X2977!AD35</f>
        <v>0</v>
      </c>
      <c r="AE33" s="187">
        <f>+[1]X2977!AE35</f>
        <v>0</v>
      </c>
      <c r="AF33" s="187">
        <f>+[1]X2977!AF35</f>
        <v>0</v>
      </c>
      <c r="AG33" s="187">
        <f>+[1]X2977!AG35</f>
        <v>0</v>
      </c>
      <c r="AH33" s="187">
        <f>+[1]X2977!AH35</f>
        <v>0</v>
      </c>
      <c r="AI33" s="187">
        <f>+[1]X2977!AI35</f>
        <v>0</v>
      </c>
      <c r="AJ33" s="187">
        <f>+[1]X2977!AJ35</f>
        <v>0</v>
      </c>
    </row>
    <row r="34" spans="1:36">
      <c r="A34" s="187" t="str">
        <f>+[1]X2977!A36</f>
        <v>PARALLEL</v>
      </c>
      <c r="B34" s="187">
        <f>+[1]X2977!B36</f>
        <v>127</v>
      </c>
      <c r="C34" s="187">
        <f>+[1]X2977!C36</f>
        <v>46</v>
      </c>
      <c r="D34" s="187">
        <f>+[1]X2977!D36</f>
        <v>33</v>
      </c>
      <c r="E34" s="187">
        <f>+[1]X2977!E36</f>
        <v>16</v>
      </c>
      <c r="F34" s="187">
        <f>+[1]X2977!F36</f>
        <v>0</v>
      </c>
      <c r="G34" s="187">
        <f>+[1]X2977!G36</f>
        <v>0</v>
      </c>
      <c r="H34" s="187">
        <f>+[1]X2977!H36</f>
        <v>1</v>
      </c>
      <c r="I34" s="187">
        <f>+[1]X2977!I36</f>
        <v>1</v>
      </c>
      <c r="J34" s="187">
        <f>+[1]X2977!J36</f>
        <v>1</v>
      </c>
      <c r="K34" s="187">
        <f>+[1]X2977!K36</f>
        <v>2</v>
      </c>
      <c r="L34" s="187">
        <f>+[1]X2977!L36</f>
        <v>0</v>
      </c>
      <c r="M34" s="187">
        <f>+[1]X2977!M36</f>
        <v>1</v>
      </c>
      <c r="N34" s="187">
        <f>+[1]X2977!N36</f>
        <v>0</v>
      </c>
      <c r="O34" s="187">
        <f>+[1]X2977!O36</f>
        <v>2</v>
      </c>
      <c r="P34" s="187">
        <f>+[1]X2977!P36</f>
        <v>0</v>
      </c>
      <c r="Q34" s="187">
        <f>+[1]X2977!Q36</f>
        <v>0</v>
      </c>
      <c r="R34" s="187">
        <f>+[1]X2977!R36</f>
        <v>0</v>
      </c>
      <c r="S34" s="187">
        <f>+[1]X2977!S36</f>
        <v>0</v>
      </c>
      <c r="T34" s="187">
        <f>+[1]X2977!T36</f>
        <v>1</v>
      </c>
      <c r="U34" s="187">
        <f>+[1]X2977!U36</f>
        <v>0</v>
      </c>
      <c r="V34" s="187">
        <f>+[1]X2977!V36</f>
        <v>0</v>
      </c>
      <c r="W34" s="187">
        <f>+[1]X2977!W36</f>
        <v>1</v>
      </c>
      <c r="X34" s="187">
        <f>+[1]X2977!X36</f>
        <v>0</v>
      </c>
      <c r="Y34" s="187">
        <f>+[1]X2977!Y36</f>
        <v>0</v>
      </c>
      <c r="Z34" s="187">
        <f>+[1]X2977!Z36</f>
        <v>3</v>
      </c>
      <c r="AA34" s="187">
        <f>+[1]X2977!AA36</f>
        <v>0</v>
      </c>
      <c r="AB34" s="187">
        <f>+[1]X2977!AB36</f>
        <v>0</v>
      </c>
      <c r="AC34" s="187">
        <f>+[1]X2977!AC36</f>
        <v>3</v>
      </c>
      <c r="AD34" s="187">
        <f>+[1]X2977!AD36</f>
        <v>0</v>
      </c>
      <c r="AE34" s="187">
        <f>+[1]X2977!AE36</f>
        <v>0</v>
      </c>
      <c r="AF34" s="187">
        <f>+[1]X2977!AF36</f>
        <v>0</v>
      </c>
      <c r="AG34" s="187">
        <f>+[1]X2977!AG36</f>
        <v>0</v>
      </c>
      <c r="AH34" s="187">
        <f>+[1]X2977!AH36</f>
        <v>0</v>
      </c>
      <c r="AI34" s="187">
        <f>+[1]X2977!AI36</f>
        <v>0</v>
      </c>
      <c r="AJ34" s="187">
        <f>+[1]X2977!AJ36</f>
        <v>0</v>
      </c>
    </row>
    <row r="35" spans="1:36">
      <c r="A35" s="187" t="str">
        <f>+[1]X2977!A37</f>
        <v>RUNOUT</v>
      </c>
      <c r="B35" s="187">
        <f>+[1]X2977!B37</f>
        <v>0</v>
      </c>
      <c r="C35" s="187">
        <f>+[1]X2977!C37</f>
        <v>0</v>
      </c>
      <c r="D35" s="187">
        <f>+[1]X2977!D37</f>
        <v>0</v>
      </c>
      <c r="E35" s="187">
        <f>+[1]X2977!E37</f>
        <v>0</v>
      </c>
      <c r="F35" s="187">
        <f>+[1]X2977!F37</f>
        <v>0</v>
      </c>
      <c r="G35" s="187">
        <f>+[1]X2977!G37</f>
        <v>0</v>
      </c>
      <c r="H35" s="187">
        <f>+[1]X2977!H37</f>
        <v>0</v>
      </c>
      <c r="I35" s="187">
        <f>+[1]X2977!I37</f>
        <v>0</v>
      </c>
      <c r="J35" s="187">
        <f>+[1]X2977!J37</f>
        <v>0</v>
      </c>
      <c r="K35" s="187">
        <f>+[1]X2977!K37</f>
        <v>0</v>
      </c>
      <c r="L35" s="187">
        <f>+[1]X2977!L37</f>
        <v>0</v>
      </c>
      <c r="M35" s="187">
        <f>+[1]X2977!M37</f>
        <v>0</v>
      </c>
      <c r="N35" s="187">
        <f>+[1]X2977!N37</f>
        <v>0</v>
      </c>
      <c r="O35" s="187">
        <f>+[1]X2977!O37</f>
        <v>0</v>
      </c>
      <c r="P35" s="187">
        <f>+[1]X2977!P37</f>
        <v>0</v>
      </c>
      <c r="Q35" s="187">
        <f>+[1]X2977!Q37</f>
        <v>0</v>
      </c>
      <c r="R35" s="187">
        <f>+[1]X2977!R37</f>
        <v>0</v>
      </c>
      <c r="S35" s="187">
        <f>+[1]X2977!S37</f>
        <v>0</v>
      </c>
      <c r="T35" s="187">
        <f>+[1]X2977!T37</f>
        <v>0</v>
      </c>
      <c r="U35" s="187">
        <f>+[1]X2977!U37</f>
        <v>0</v>
      </c>
      <c r="V35" s="187">
        <f>+[1]X2977!V37</f>
        <v>0</v>
      </c>
      <c r="W35" s="187">
        <f>+[1]X2977!W37</f>
        <v>0</v>
      </c>
      <c r="X35" s="187">
        <f>+[1]X2977!X37</f>
        <v>0</v>
      </c>
      <c r="Y35" s="187">
        <f>+[1]X2977!Y37</f>
        <v>0</v>
      </c>
      <c r="Z35" s="187">
        <f>+[1]X2977!Z37</f>
        <v>0</v>
      </c>
      <c r="AA35" s="187">
        <f>+[1]X2977!AA37</f>
        <v>0</v>
      </c>
      <c r="AB35" s="187">
        <f>+[1]X2977!AB37</f>
        <v>0</v>
      </c>
      <c r="AC35" s="187">
        <f>+[1]X2977!AC37</f>
        <v>0</v>
      </c>
      <c r="AD35" s="187">
        <f>+[1]X2977!AD37</f>
        <v>0</v>
      </c>
      <c r="AE35" s="187">
        <f>+[1]X2977!AE37</f>
        <v>0</v>
      </c>
      <c r="AF35" s="187">
        <f>+[1]X2977!AF37</f>
        <v>0</v>
      </c>
      <c r="AG35" s="187">
        <f>+[1]X2977!AG37</f>
        <v>0</v>
      </c>
      <c r="AH35" s="187">
        <f>+[1]X2977!AH37</f>
        <v>0</v>
      </c>
      <c r="AI35" s="187">
        <f>+[1]X2977!AI37</f>
        <v>0</v>
      </c>
      <c r="AJ35" s="187">
        <f>+[1]X2977!AJ37</f>
        <v>0</v>
      </c>
    </row>
    <row r="36" spans="1:36" s="80" customFormat="1">
      <c r="A36" s="187" t="str">
        <f>+[1]X2977!A38</f>
        <v>SCRATCH ALL</v>
      </c>
      <c r="B36" s="187">
        <f>+[1]X2977!B38</f>
        <v>10</v>
      </c>
      <c r="C36" s="187">
        <f>+[1]X2977!C38</f>
        <v>5</v>
      </c>
      <c r="D36" s="187">
        <f>+[1]X2977!D38</f>
        <v>12</v>
      </c>
      <c r="E36" s="187">
        <f>+[1]X2977!E38</f>
        <v>8</v>
      </c>
      <c r="F36" s="187">
        <f>+[1]X2977!F38</f>
        <v>0</v>
      </c>
      <c r="G36" s="187">
        <f>+[1]X2977!G38</f>
        <v>0</v>
      </c>
      <c r="H36" s="187">
        <f>+[1]X2977!H38</f>
        <v>0</v>
      </c>
      <c r="I36" s="187">
        <f>+[1]X2977!I38</f>
        <v>2</v>
      </c>
      <c r="J36" s="187">
        <f>+[1]X2977!J38</f>
        <v>1</v>
      </c>
      <c r="K36" s="187">
        <f>+[1]X2977!K38</f>
        <v>0</v>
      </c>
      <c r="L36" s="187">
        <f>+[1]X2977!L38</f>
        <v>0</v>
      </c>
      <c r="M36" s="187">
        <f>+[1]X2977!M38</f>
        <v>0</v>
      </c>
      <c r="N36" s="187">
        <f>+[1]X2977!N38</f>
        <v>0</v>
      </c>
      <c r="O36" s="187">
        <f>+[1]X2977!O38</f>
        <v>0</v>
      </c>
      <c r="P36" s="187">
        <f>+[1]X2977!P38</f>
        <v>0</v>
      </c>
      <c r="Q36" s="187">
        <f>+[1]X2977!Q38</f>
        <v>0</v>
      </c>
      <c r="R36" s="187">
        <f>+[1]X2977!R38</f>
        <v>0</v>
      </c>
      <c r="S36" s="187">
        <f>+[1]X2977!S38</f>
        <v>1</v>
      </c>
      <c r="T36" s="187">
        <f>+[1]X2977!T38</f>
        <v>0</v>
      </c>
      <c r="U36" s="187">
        <f>+[1]X2977!U38</f>
        <v>1</v>
      </c>
      <c r="V36" s="187">
        <f>+[1]X2977!V38</f>
        <v>0</v>
      </c>
      <c r="W36" s="187">
        <f>+[1]X2977!W38</f>
        <v>0</v>
      </c>
      <c r="X36" s="187">
        <f>+[1]X2977!X38</f>
        <v>1</v>
      </c>
      <c r="Y36" s="187">
        <f>+[1]X2977!Y38</f>
        <v>1</v>
      </c>
      <c r="Z36" s="187">
        <f>+[1]X2977!Z38</f>
        <v>1</v>
      </c>
      <c r="AA36" s="187">
        <f>+[1]X2977!AA38</f>
        <v>0</v>
      </c>
      <c r="AB36" s="187">
        <f>+[1]X2977!AB38</f>
        <v>0</v>
      </c>
      <c r="AC36" s="187">
        <f>+[1]X2977!AC38</f>
        <v>0</v>
      </c>
      <c r="AD36" s="187">
        <f>+[1]X2977!AD38</f>
        <v>0</v>
      </c>
      <c r="AE36" s="187">
        <f>+[1]X2977!AE38</f>
        <v>0</v>
      </c>
      <c r="AF36" s="187">
        <f>+[1]X2977!AF38</f>
        <v>0</v>
      </c>
      <c r="AG36" s="187">
        <f>+[1]X2977!AG38</f>
        <v>0</v>
      </c>
      <c r="AH36" s="187">
        <f>+[1]X2977!AH38</f>
        <v>0</v>
      </c>
      <c r="AI36" s="187">
        <f>+[1]X2977!AI38</f>
        <v>0</v>
      </c>
      <c r="AJ36" s="187">
        <f>+[1]X2977!AJ38</f>
        <v>0</v>
      </c>
    </row>
    <row r="37" spans="1:36">
      <c r="A37" s="187">
        <f>+[1]X2977!A39</f>
        <v>0</v>
      </c>
      <c r="B37" s="187">
        <f>+[1]X2977!B39</f>
        <v>0</v>
      </c>
      <c r="C37" s="187">
        <f>+[1]X2977!C39</f>
        <v>0</v>
      </c>
      <c r="D37" s="187">
        <f>+[1]X2977!D39</f>
        <v>0</v>
      </c>
      <c r="E37" s="187">
        <f>+[1]X2977!E39</f>
        <v>0</v>
      </c>
      <c r="F37" s="187">
        <f>+[1]X2977!F39</f>
        <v>0</v>
      </c>
      <c r="G37" s="187">
        <f>+[1]X2977!G39</f>
        <v>0</v>
      </c>
      <c r="H37" s="187">
        <f>+[1]X2977!H39</f>
        <v>0</v>
      </c>
      <c r="I37" s="187">
        <f>+[1]X2977!I39</f>
        <v>0</v>
      </c>
      <c r="J37" s="187">
        <f>+[1]X2977!J39</f>
        <v>0</v>
      </c>
      <c r="K37" s="187">
        <f>+[1]X2977!K39</f>
        <v>0</v>
      </c>
      <c r="L37" s="187">
        <f>+[1]X2977!L39</f>
        <v>0</v>
      </c>
      <c r="M37" s="187">
        <f>+[1]X2977!M39</f>
        <v>0</v>
      </c>
      <c r="N37" s="187">
        <f>+[1]X2977!N39</f>
        <v>0</v>
      </c>
      <c r="O37" s="187">
        <f>+[1]X2977!O39</f>
        <v>0</v>
      </c>
      <c r="P37" s="187">
        <f>+[1]X2977!P39</f>
        <v>0</v>
      </c>
      <c r="Q37" s="187">
        <f>+[1]X2977!Q39</f>
        <v>0</v>
      </c>
      <c r="R37" s="187">
        <f>+[1]X2977!R39</f>
        <v>0</v>
      </c>
      <c r="S37" s="187">
        <f>+[1]X2977!S39</f>
        <v>0</v>
      </c>
      <c r="T37" s="187">
        <f>+[1]X2977!T39</f>
        <v>0</v>
      </c>
      <c r="U37" s="187">
        <f>+[1]X2977!U39</f>
        <v>0</v>
      </c>
      <c r="V37" s="187">
        <f>+[1]X2977!V39</f>
        <v>0</v>
      </c>
      <c r="W37" s="187">
        <f>+[1]X2977!W39</f>
        <v>0</v>
      </c>
      <c r="X37" s="187">
        <f>+[1]X2977!X39</f>
        <v>0</v>
      </c>
      <c r="Y37" s="187">
        <f>+[1]X2977!Y39</f>
        <v>0</v>
      </c>
      <c r="Z37" s="187">
        <f>+[1]X2977!Z39</f>
        <v>0</v>
      </c>
      <c r="AA37" s="187">
        <f>+[1]X2977!AA39</f>
        <v>0</v>
      </c>
      <c r="AB37" s="187">
        <f>+[1]X2977!AB39</f>
        <v>0</v>
      </c>
      <c r="AC37" s="187">
        <f>+[1]X2977!AC39</f>
        <v>0</v>
      </c>
      <c r="AD37" s="187">
        <f>+[1]X2977!AD39</f>
        <v>0</v>
      </c>
      <c r="AE37" s="187">
        <f>+[1]X2977!AE39</f>
        <v>0</v>
      </c>
      <c r="AF37" s="187">
        <f>+[1]X2977!AF39</f>
        <v>0</v>
      </c>
      <c r="AG37" s="187">
        <f>+[1]X2977!AG39</f>
        <v>0</v>
      </c>
      <c r="AH37" s="187">
        <f>+[1]X2977!AH39</f>
        <v>0</v>
      </c>
      <c r="AI37" s="187">
        <f>+[1]X2977!AI39</f>
        <v>0</v>
      </c>
      <c r="AJ37" s="187">
        <f>+[1]X2977!AJ39</f>
        <v>0</v>
      </c>
    </row>
    <row r="38" spans="1:36">
      <c r="A38" s="187" t="str">
        <f>+[1]X2977!A40</f>
        <v>Load by : NVP6820</v>
      </c>
      <c r="B38" s="187">
        <f>+[1]X2977!B40</f>
        <v>0</v>
      </c>
      <c r="C38" s="187">
        <f>+[1]X2977!C40</f>
        <v>0</v>
      </c>
      <c r="D38" s="187">
        <f>+[1]X2977!D40</f>
        <v>0</v>
      </c>
      <c r="E38" s="187">
        <f>+[1]X2977!E40</f>
        <v>0</v>
      </c>
      <c r="F38" s="187">
        <f>+[1]X2977!F40</f>
        <v>0</v>
      </c>
      <c r="G38" s="187">
        <f>+[1]X2977!G40</f>
        <v>0</v>
      </c>
      <c r="H38" s="187">
        <f>+[1]X2977!H40</f>
        <v>0</v>
      </c>
      <c r="I38" s="187">
        <f>+[1]X2977!I40</f>
        <v>0</v>
      </c>
      <c r="J38" s="187">
        <f>+[1]X2977!J40</f>
        <v>0</v>
      </c>
      <c r="K38" s="187">
        <f>+[1]X2977!K40</f>
        <v>0</v>
      </c>
      <c r="L38" s="187">
        <f>+[1]X2977!L40</f>
        <v>0</v>
      </c>
      <c r="M38" s="187">
        <f>+[1]X2977!M40</f>
        <v>0</v>
      </c>
      <c r="N38" s="187">
        <f>+[1]X2977!N40</f>
        <v>0</v>
      </c>
      <c r="O38" s="187">
        <f>+[1]X2977!O40</f>
        <v>0</v>
      </c>
      <c r="P38" s="187">
        <f>+[1]X2977!P40</f>
        <v>0</v>
      </c>
      <c r="Q38" s="187">
        <f>+[1]X2977!Q40</f>
        <v>0</v>
      </c>
      <c r="R38" s="187">
        <f>+[1]X2977!R40</f>
        <v>0</v>
      </c>
      <c r="S38" s="187">
        <f>+[1]X2977!S40</f>
        <v>0</v>
      </c>
      <c r="T38" s="187">
        <f>+[1]X2977!T40</f>
        <v>0</v>
      </c>
      <c r="U38" s="187">
        <f>+[1]X2977!U40</f>
        <v>0</v>
      </c>
      <c r="V38" s="187">
        <f>+[1]X2977!V40</f>
        <v>0</v>
      </c>
      <c r="W38" s="187">
        <f>+[1]X2977!W40</f>
        <v>0</v>
      </c>
      <c r="X38" s="187">
        <f>+[1]X2977!X40</f>
        <v>0</v>
      </c>
      <c r="Y38" s="187">
        <f>+[1]X2977!Y40</f>
        <v>0</v>
      </c>
      <c r="Z38" s="187">
        <f>+[1]X2977!Z40</f>
        <v>0</v>
      </c>
      <c r="AA38" s="187">
        <f>+[1]X2977!AA40</f>
        <v>0</v>
      </c>
      <c r="AB38" s="187">
        <f>+[1]X2977!AB40</f>
        <v>0</v>
      </c>
      <c r="AC38" s="187">
        <f>+[1]X2977!AC40</f>
        <v>0</v>
      </c>
      <c r="AD38" s="187">
        <f>+[1]X2977!AD40</f>
        <v>0</v>
      </c>
      <c r="AE38" s="187">
        <f>+[1]X2977!AE40</f>
        <v>0</v>
      </c>
      <c r="AF38" s="187">
        <f>+[1]X2977!AF40</f>
        <v>0</v>
      </c>
      <c r="AG38" s="187">
        <f>+[1]X2977!AG40</f>
        <v>0</v>
      </c>
      <c r="AH38" s="187">
        <f>+[1]X2977!AH40</f>
        <v>0</v>
      </c>
      <c r="AI38" s="187">
        <f>+[1]X2977!AI40</f>
        <v>0</v>
      </c>
      <c r="AJ38" s="187">
        <f>+[1]X2977!AJ40</f>
        <v>0</v>
      </c>
    </row>
    <row r="39" spans="1:36">
      <c r="A39" s="187" t="str">
        <f>+[1]X2977!A41</f>
        <v>Time : 09:10:15 25-Aug-2025</v>
      </c>
      <c r="B39" s="187">
        <f>+[1]X2977!B41</f>
        <v>0</v>
      </c>
      <c r="C39" s="187">
        <f>+[1]X2977!C41</f>
        <v>0</v>
      </c>
      <c r="D39" s="187">
        <f>+[1]X2977!D41</f>
        <v>0</v>
      </c>
      <c r="E39" s="187">
        <f>+[1]X2977!E41</f>
        <v>0</v>
      </c>
      <c r="F39" s="187">
        <f>+[1]X2977!F41</f>
        <v>0</v>
      </c>
      <c r="G39" s="187">
        <f>+[1]X2977!G41</f>
        <v>0</v>
      </c>
      <c r="H39" s="187">
        <f>+[1]X2977!H41</f>
        <v>0</v>
      </c>
      <c r="I39" s="187">
        <f>+[1]X2977!I41</f>
        <v>0</v>
      </c>
      <c r="J39" s="187">
        <f>+[1]X2977!J41</f>
        <v>0</v>
      </c>
      <c r="K39" s="187">
        <f>+[1]X2977!K41</f>
        <v>0</v>
      </c>
      <c r="L39" s="187">
        <f>+[1]X2977!L41</f>
        <v>0</v>
      </c>
      <c r="M39" s="187">
        <f>+[1]X2977!M41</f>
        <v>0</v>
      </c>
      <c r="N39" s="187">
        <f>+[1]X2977!N41</f>
        <v>0</v>
      </c>
      <c r="O39" s="187">
        <f>+[1]X2977!O41</f>
        <v>0</v>
      </c>
      <c r="P39" s="187">
        <f>+[1]X2977!P41</f>
        <v>0</v>
      </c>
      <c r="Q39" s="187">
        <f>+[1]X2977!Q41</f>
        <v>0</v>
      </c>
      <c r="R39" s="187">
        <f>+[1]X2977!R41</f>
        <v>0</v>
      </c>
      <c r="S39" s="187">
        <f>+[1]X2977!S41</f>
        <v>0</v>
      </c>
      <c r="T39" s="187">
        <f>+[1]X2977!T41</f>
        <v>0</v>
      </c>
      <c r="U39" s="187">
        <f>+[1]X2977!U41</f>
        <v>0</v>
      </c>
      <c r="V39" s="187">
        <f>+[1]X2977!V41</f>
        <v>0</v>
      </c>
      <c r="W39" s="187">
        <f>+[1]X2977!W41</f>
        <v>0</v>
      </c>
      <c r="X39" s="187">
        <f>+[1]X2977!X41</f>
        <v>0</v>
      </c>
      <c r="Y39" s="187">
        <f>+[1]X2977!Y41</f>
        <v>0</v>
      </c>
      <c r="Z39" s="187">
        <f>+[1]X2977!Z41</f>
        <v>0</v>
      </c>
      <c r="AA39" s="187">
        <f>+[1]X2977!AA41</f>
        <v>0</v>
      </c>
      <c r="AB39" s="187">
        <f>+[1]X2977!AB41</f>
        <v>0</v>
      </c>
      <c r="AC39" s="187">
        <f>+[1]X2977!AC41</f>
        <v>0</v>
      </c>
      <c r="AD39" s="187">
        <f>+[1]X2977!AD41</f>
        <v>0</v>
      </c>
      <c r="AE39" s="187">
        <f>+[1]X2977!AE41</f>
        <v>0</v>
      </c>
      <c r="AF39" s="187">
        <f>+[1]X2977!AF41</f>
        <v>0</v>
      </c>
      <c r="AG39" s="187">
        <f>+[1]X2977!AG41</f>
        <v>0</v>
      </c>
      <c r="AH39" s="187">
        <f>+[1]X2977!AH41</f>
        <v>0</v>
      </c>
      <c r="AI39" s="187">
        <f>+[1]X2977!AI41</f>
        <v>0</v>
      </c>
      <c r="AJ39" s="187">
        <f>+[1]X2977!AJ41</f>
        <v>0</v>
      </c>
    </row>
    <row r="40" spans="1:36">
      <c r="A40" s="187">
        <f>+[1]X2977!A42</f>
        <v>0</v>
      </c>
      <c r="B40" s="187">
        <f>+[1]X2977!B42</f>
        <v>0</v>
      </c>
      <c r="C40" s="187">
        <f>+[1]X2977!C42</f>
        <v>0</v>
      </c>
      <c r="D40" s="187">
        <f>+[1]X2977!D42</f>
        <v>0</v>
      </c>
      <c r="E40" s="187">
        <f>+[1]X2977!E42</f>
        <v>0</v>
      </c>
      <c r="F40" s="187">
        <f>+[1]X2977!F42</f>
        <v>0</v>
      </c>
      <c r="G40" s="187">
        <f>+[1]X2977!G42</f>
        <v>0</v>
      </c>
      <c r="H40" s="187">
        <f>+[1]X2977!H42</f>
        <v>0</v>
      </c>
      <c r="I40" s="187">
        <f>+[1]X2977!I42</f>
        <v>0</v>
      </c>
      <c r="J40" s="187">
        <f>+[1]X2977!J42</f>
        <v>0</v>
      </c>
      <c r="K40" s="187">
        <f>+[1]X2977!K42</f>
        <v>0</v>
      </c>
      <c r="L40" s="187">
        <f>+[1]X2977!L42</f>
        <v>0</v>
      </c>
      <c r="M40" s="187">
        <f>+[1]X2977!M42</f>
        <v>0</v>
      </c>
      <c r="N40" s="187">
        <f>+[1]X2977!N42</f>
        <v>0</v>
      </c>
      <c r="O40" s="187">
        <f>+[1]X2977!O42</f>
        <v>0</v>
      </c>
      <c r="P40" s="187">
        <f>+[1]X2977!P42</f>
        <v>0</v>
      </c>
      <c r="Q40" s="187">
        <f>+[1]X2977!Q42</f>
        <v>0</v>
      </c>
      <c r="R40" s="187">
        <f>+[1]X2977!R42</f>
        <v>0</v>
      </c>
      <c r="S40" s="187">
        <f>+[1]X2977!S42</f>
        <v>0</v>
      </c>
      <c r="T40" s="187">
        <f>+[1]X2977!T42</f>
        <v>0</v>
      </c>
      <c r="U40" s="187">
        <f>+[1]X2977!U42</f>
        <v>0</v>
      </c>
      <c r="V40" s="187">
        <f>+[1]X2977!V42</f>
        <v>0</v>
      </c>
      <c r="W40" s="187">
        <f>+[1]X2977!W42</f>
        <v>0</v>
      </c>
      <c r="X40" s="187">
        <f>+[1]X2977!X42</f>
        <v>0</v>
      </c>
      <c r="Y40" s="187">
        <f>+[1]X2977!Y42</f>
        <v>0</v>
      </c>
      <c r="Z40" s="187">
        <f>+[1]X2977!Z42</f>
        <v>0</v>
      </c>
      <c r="AA40" s="187">
        <f>+[1]X2977!AA42</f>
        <v>0</v>
      </c>
      <c r="AB40" s="187">
        <f>+[1]X2977!AB42</f>
        <v>0</v>
      </c>
      <c r="AC40" s="187">
        <f>+[1]X2977!AC42</f>
        <v>0</v>
      </c>
      <c r="AD40" s="187">
        <f>+[1]X2977!AD42</f>
        <v>0</v>
      </c>
      <c r="AE40" s="187">
        <f>+[1]X2977!AE42</f>
        <v>0</v>
      </c>
      <c r="AF40" s="187">
        <f>+[1]X2977!AF42</f>
        <v>0</v>
      </c>
      <c r="AG40" s="187">
        <f>+[1]X2977!AG42</f>
        <v>0</v>
      </c>
      <c r="AH40" s="187">
        <f>+[1]X2977!AH42</f>
        <v>0</v>
      </c>
      <c r="AI40" s="187">
        <f>+[1]X2977!AI42</f>
        <v>0</v>
      </c>
      <c r="AJ40" s="187">
        <f>+[1]X2977!AJ42</f>
        <v>0</v>
      </c>
    </row>
    <row r="41" spans="1:36">
      <c r="A41" s="187">
        <f>+[1]X2977!A43</f>
        <v>0</v>
      </c>
      <c r="B41" s="187">
        <f>+[1]X2977!B43</f>
        <v>0</v>
      </c>
      <c r="C41" s="187">
        <f>+[1]X2977!C43</f>
        <v>0</v>
      </c>
      <c r="D41" s="187">
        <f>+[1]X2977!D43</f>
        <v>0</v>
      </c>
      <c r="E41" s="187">
        <f>+[1]X2977!E43</f>
        <v>0</v>
      </c>
      <c r="F41" s="187">
        <f>+[1]X2977!F43</f>
        <v>0</v>
      </c>
      <c r="G41" s="187">
        <f>+[1]X2977!G43</f>
        <v>0</v>
      </c>
      <c r="H41" s="187">
        <f>+[1]X2977!H43</f>
        <v>0</v>
      </c>
      <c r="I41" s="187">
        <f>+[1]X2977!I43</f>
        <v>0</v>
      </c>
      <c r="J41" s="187">
        <f>+[1]X2977!J43</f>
        <v>0</v>
      </c>
      <c r="K41" s="187">
        <f>+[1]X2977!K43</f>
        <v>0</v>
      </c>
      <c r="L41" s="187">
        <f>+[1]X2977!L43</f>
        <v>0</v>
      </c>
      <c r="M41" s="187">
        <f>+[1]X2977!M43</f>
        <v>0</v>
      </c>
      <c r="N41" s="187">
        <f>+[1]X2977!N43</f>
        <v>0</v>
      </c>
      <c r="O41" s="187">
        <f>+[1]X2977!O43</f>
        <v>0</v>
      </c>
      <c r="P41" s="187">
        <f>+[1]X2977!P43</f>
        <v>0</v>
      </c>
      <c r="Q41" s="187">
        <f>+[1]X2977!Q43</f>
        <v>0</v>
      </c>
      <c r="R41" s="187">
        <f>+[1]X2977!R43</f>
        <v>0</v>
      </c>
      <c r="S41" s="187">
        <f>+[1]X2977!S43</f>
        <v>0</v>
      </c>
      <c r="T41" s="187">
        <f>+[1]X2977!T43</f>
        <v>0</v>
      </c>
      <c r="U41" s="187">
        <f>+[1]X2977!U43</f>
        <v>0</v>
      </c>
      <c r="V41" s="187">
        <f>+[1]X2977!V43</f>
        <v>0</v>
      </c>
      <c r="W41" s="187">
        <f>+[1]X2977!W43</f>
        <v>0</v>
      </c>
      <c r="X41" s="187">
        <f>+[1]X2977!X43</f>
        <v>0</v>
      </c>
      <c r="Y41" s="187">
        <f>+[1]X2977!Y43</f>
        <v>0</v>
      </c>
      <c r="Z41" s="187">
        <f>+[1]X2977!Z43</f>
        <v>0</v>
      </c>
      <c r="AA41" s="187">
        <f>+[1]X2977!AA43</f>
        <v>0</v>
      </c>
      <c r="AB41" s="187">
        <f>+[1]X2977!AB43</f>
        <v>0</v>
      </c>
      <c r="AC41" s="187">
        <f>+[1]X2977!AC43</f>
        <v>0</v>
      </c>
      <c r="AD41" s="187">
        <f>+[1]X2977!AD43</f>
        <v>0</v>
      </c>
      <c r="AE41" s="187">
        <f>+[1]X2977!AE43</f>
        <v>0</v>
      </c>
      <c r="AF41" s="187">
        <f>+[1]X2977!AF43</f>
        <v>0</v>
      </c>
      <c r="AG41" s="187">
        <f>+[1]X2977!AG43</f>
        <v>0</v>
      </c>
      <c r="AH41" s="187">
        <f>+[1]X2977!AH43</f>
        <v>0</v>
      </c>
      <c r="AI41" s="187">
        <f>+[1]X2977!AI43</f>
        <v>0</v>
      </c>
      <c r="AJ41" s="187">
        <f>+[1]X2977!AJ43</f>
        <v>0</v>
      </c>
    </row>
    <row r="42" spans="1:36">
      <c r="A42" s="187">
        <f>+[1]X2977!A44</f>
        <v>0</v>
      </c>
      <c r="B42" s="187">
        <f>+[1]X2977!B44</f>
        <v>0</v>
      </c>
      <c r="C42" s="187">
        <f>+[1]X2977!C44</f>
        <v>0</v>
      </c>
      <c r="D42" s="187">
        <f>+[1]X2977!D44</f>
        <v>0</v>
      </c>
      <c r="E42" s="187">
        <f>+[1]X2977!E44</f>
        <v>0</v>
      </c>
      <c r="F42" s="187">
        <f>+[1]X2977!F44</f>
        <v>0</v>
      </c>
      <c r="G42" s="187">
        <f>+[1]X2977!G44</f>
        <v>0</v>
      </c>
      <c r="H42" s="187">
        <f>+[1]X2977!H44</f>
        <v>0</v>
      </c>
      <c r="I42" s="187">
        <f>+[1]X2977!I44</f>
        <v>0</v>
      </c>
      <c r="J42" s="187">
        <f>+[1]X2977!J44</f>
        <v>0</v>
      </c>
      <c r="K42" s="187">
        <f>+[1]X2977!K44</f>
        <v>0</v>
      </c>
      <c r="L42" s="187">
        <f>+[1]X2977!L44</f>
        <v>0</v>
      </c>
      <c r="M42" s="187">
        <f>+[1]X2977!M44</f>
        <v>0</v>
      </c>
      <c r="N42" s="187">
        <f>+[1]X2977!N44</f>
        <v>0</v>
      </c>
      <c r="O42" s="187">
        <f>+[1]X2977!O44</f>
        <v>0</v>
      </c>
      <c r="P42" s="187">
        <f>+[1]X2977!P44</f>
        <v>0</v>
      </c>
      <c r="Q42" s="187">
        <f>+[1]X2977!Q44</f>
        <v>0</v>
      </c>
      <c r="R42" s="187">
        <f>+[1]X2977!R44</f>
        <v>0</v>
      </c>
      <c r="S42" s="187">
        <f>+[1]X2977!S44</f>
        <v>0</v>
      </c>
      <c r="T42" s="187">
        <f>+[1]X2977!T44</f>
        <v>0</v>
      </c>
      <c r="U42" s="187">
        <f>+[1]X2977!U44</f>
        <v>0</v>
      </c>
      <c r="V42" s="187">
        <f>+[1]X2977!V44</f>
        <v>0</v>
      </c>
      <c r="W42" s="187">
        <f>+[1]X2977!W44</f>
        <v>0</v>
      </c>
      <c r="X42" s="187">
        <f>+[1]X2977!X44</f>
        <v>0</v>
      </c>
      <c r="Y42" s="187">
        <f>+[1]X2977!Y44</f>
        <v>0</v>
      </c>
      <c r="Z42" s="187">
        <f>+[1]X2977!Z44</f>
        <v>0</v>
      </c>
      <c r="AA42" s="187">
        <f>+[1]X2977!AA44</f>
        <v>0</v>
      </c>
      <c r="AB42" s="187">
        <f>+[1]X2977!AB44</f>
        <v>0</v>
      </c>
      <c r="AC42" s="187">
        <f>+[1]X2977!AC44</f>
        <v>0</v>
      </c>
      <c r="AD42" s="187">
        <f>+[1]X2977!AD44</f>
        <v>0</v>
      </c>
      <c r="AE42" s="187">
        <f>+[1]X2977!AE44</f>
        <v>0</v>
      </c>
      <c r="AF42" s="187">
        <f>+[1]X2977!AF44</f>
        <v>0</v>
      </c>
      <c r="AG42" s="187">
        <f>+[1]X2977!AG44</f>
        <v>0</v>
      </c>
      <c r="AH42" s="187">
        <f>+[1]X2977!AH44</f>
        <v>0</v>
      </c>
      <c r="AI42" s="187">
        <f>+[1]X2977!AI44</f>
        <v>0</v>
      </c>
      <c r="AJ42" s="187">
        <f>+[1]X2977!AJ44</f>
        <v>0</v>
      </c>
    </row>
    <row r="43" spans="1:36">
      <c r="A43" s="187">
        <f>+[1]X2977!A45</f>
        <v>0</v>
      </c>
      <c r="B43" s="187">
        <f>+[1]X2977!B45</f>
        <v>0</v>
      </c>
      <c r="C43" s="187">
        <f>+[1]X2977!C45</f>
        <v>0</v>
      </c>
      <c r="D43" s="187">
        <f>+[1]X2977!D45</f>
        <v>0</v>
      </c>
      <c r="E43" s="187">
        <f>+[1]X2977!E45</f>
        <v>0</v>
      </c>
      <c r="F43" s="187">
        <f>+[1]X2977!F45</f>
        <v>0</v>
      </c>
      <c r="G43" s="187">
        <f>+[1]X2977!G45</f>
        <v>0</v>
      </c>
      <c r="H43" s="187">
        <f>+[1]X2977!H45</f>
        <v>0</v>
      </c>
      <c r="I43" s="187">
        <f>+[1]X2977!I45</f>
        <v>0</v>
      </c>
      <c r="J43" s="187">
        <f>+[1]X2977!J45</f>
        <v>0</v>
      </c>
      <c r="K43" s="187">
        <f>+[1]X2977!K45</f>
        <v>0</v>
      </c>
      <c r="L43" s="187">
        <f>+[1]X2977!L45</f>
        <v>0</v>
      </c>
      <c r="M43" s="187">
        <f>+[1]X2977!M45</f>
        <v>0</v>
      </c>
      <c r="N43" s="187">
        <f>+[1]X2977!N45</f>
        <v>0</v>
      </c>
      <c r="O43" s="187">
        <f>+[1]X2977!O45</f>
        <v>0</v>
      </c>
      <c r="P43" s="187">
        <f>+[1]X2977!P45</f>
        <v>0</v>
      </c>
      <c r="Q43" s="187">
        <f>+[1]X2977!Q45</f>
        <v>0</v>
      </c>
      <c r="R43" s="187">
        <f>+[1]X2977!R45</f>
        <v>0</v>
      </c>
      <c r="S43" s="187">
        <f>+[1]X2977!S45</f>
        <v>0</v>
      </c>
      <c r="T43" s="187">
        <f>+[1]X2977!T45</f>
        <v>0</v>
      </c>
      <c r="U43" s="187">
        <f>+[1]X2977!U45</f>
        <v>0</v>
      </c>
      <c r="V43" s="187">
        <f>+[1]X2977!V45</f>
        <v>0</v>
      </c>
      <c r="W43" s="187">
        <f>+[1]X2977!W45</f>
        <v>0</v>
      </c>
      <c r="X43" s="187">
        <f>+[1]X2977!X45</f>
        <v>0</v>
      </c>
      <c r="Y43" s="187">
        <f>+[1]X2977!Y45</f>
        <v>0</v>
      </c>
      <c r="Z43" s="187">
        <f>+[1]X2977!Z45</f>
        <v>0</v>
      </c>
      <c r="AA43" s="187">
        <f>+[1]X2977!AA45</f>
        <v>0</v>
      </c>
      <c r="AB43" s="187">
        <f>+[1]X2977!AB45</f>
        <v>0</v>
      </c>
      <c r="AC43" s="187">
        <f>+[1]X2977!AC45</f>
        <v>0</v>
      </c>
      <c r="AD43" s="187">
        <f>+[1]X2977!AD45</f>
        <v>0</v>
      </c>
      <c r="AE43" s="187">
        <f>+[1]X2977!AE45</f>
        <v>0</v>
      </c>
      <c r="AF43" s="187">
        <f>+[1]X2977!AF45</f>
        <v>0</v>
      </c>
      <c r="AG43" s="187">
        <f>+[1]X2977!AG45</f>
        <v>0</v>
      </c>
      <c r="AH43" s="187">
        <f>+[1]X2977!AH45</f>
        <v>0</v>
      </c>
      <c r="AI43" s="187">
        <f>+[1]X2977!AI45</f>
        <v>0</v>
      </c>
      <c r="AJ43" s="187">
        <f>+[1]X2977!AJ45</f>
        <v>0</v>
      </c>
    </row>
    <row r="44" spans="1:36">
      <c r="A44" s="187">
        <f>+[1]X2977!A46</f>
        <v>0</v>
      </c>
      <c r="B44" s="187">
        <f>+[1]X2977!B46</f>
        <v>0</v>
      </c>
      <c r="C44" s="187">
        <f>+[1]X2977!C46</f>
        <v>0</v>
      </c>
      <c r="D44" s="187">
        <f>+[1]X2977!D46</f>
        <v>0</v>
      </c>
      <c r="E44" s="187">
        <f>+[1]X2977!E46</f>
        <v>0</v>
      </c>
      <c r="F44" s="187">
        <f>+[1]X2977!F46</f>
        <v>0</v>
      </c>
      <c r="G44" s="187">
        <f>+[1]X2977!G46</f>
        <v>0</v>
      </c>
      <c r="H44" s="187">
        <f>+[1]X2977!H46</f>
        <v>0</v>
      </c>
      <c r="I44" s="187">
        <f>+[1]X2977!I46</f>
        <v>0</v>
      </c>
      <c r="J44" s="187">
        <f>+[1]X2977!J46</f>
        <v>0</v>
      </c>
      <c r="K44" s="187">
        <f>+[1]X2977!K46</f>
        <v>0</v>
      </c>
      <c r="L44" s="187">
        <f>+[1]X2977!L46</f>
        <v>0</v>
      </c>
      <c r="M44" s="187">
        <f>+[1]X2977!M46</f>
        <v>0</v>
      </c>
      <c r="N44" s="187">
        <f>+[1]X2977!N46</f>
        <v>0</v>
      </c>
      <c r="O44" s="187">
        <f>+[1]X2977!O46</f>
        <v>0</v>
      </c>
      <c r="P44" s="187">
        <f>+[1]X2977!P46</f>
        <v>0</v>
      </c>
      <c r="Q44" s="187">
        <f>+[1]X2977!Q46</f>
        <v>0</v>
      </c>
      <c r="R44" s="187">
        <f>+[1]X2977!R46</f>
        <v>0</v>
      </c>
      <c r="S44" s="187">
        <f>+[1]X2977!S46</f>
        <v>0</v>
      </c>
      <c r="T44" s="187">
        <f>+[1]X2977!T46</f>
        <v>0</v>
      </c>
      <c r="U44" s="187">
        <f>+[1]X2977!U46</f>
        <v>0</v>
      </c>
      <c r="V44" s="187">
        <f>+[1]X2977!V46</f>
        <v>0</v>
      </c>
      <c r="W44" s="187">
        <f>+[1]X2977!W46</f>
        <v>0</v>
      </c>
      <c r="X44" s="187">
        <f>+[1]X2977!X46</f>
        <v>0</v>
      </c>
      <c r="Y44" s="187">
        <f>+[1]X2977!Y46</f>
        <v>0</v>
      </c>
      <c r="Z44" s="187">
        <f>+[1]X2977!Z46</f>
        <v>0</v>
      </c>
      <c r="AA44" s="187">
        <f>+[1]X2977!AA46</f>
        <v>0</v>
      </c>
      <c r="AB44" s="187">
        <f>+[1]X2977!AB46</f>
        <v>0</v>
      </c>
      <c r="AC44" s="187">
        <f>+[1]X2977!AC46</f>
        <v>0</v>
      </c>
      <c r="AD44" s="187">
        <f>+[1]X2977!AD46</f>
        <v>0</v>
      </c>
      <c r="AE44" s="187">
        <f>+[1]X2977!AE46</f>
        <v>0</v>
      </c>
      <c r="AF44" s="187">
        <f>+[1]X2977!AF46</f>
        <v>0</v>
      </c>
      <c r="AG44" s="187">
        <f>+[1]X2977!AG46</f>
        <v>0</v>
      </c>
      <c r="AH44" s="187">
        <f>+[1]X2977!AH46</f>
        <v>0</v>
      </c>
      <c r="AI44" s="187">
        <f>+[1]X2977!AI46</f>
        <v>0</v>
      </c>
      <c r="AJ44" s="187">
        <f>+[1]X2977!AJ46</f>
        <v>0</v>
      </c>
    </row>
    <row r="45" spans="1:36">
      <c r="A45" s="187">
        <f>+[1]X2977!A47</f>
        <v>0</v>
      </c>
      <c r="B45" s="187">
        <f>+[1]X2977!B47</f>
        <v>0</v>
      </c>
      <c r="C45" s="187">
        <f>+[1]X2977!C47</f>
        <v>0</v>
      </c>
      <c r="D45" s="187">
        <f>+[1]X2977!D47</f>
        <v>0</v>
      </c>
      <c r="E45" s="187">
        <f>+[1]X2977!E47</f>
        <v>0</v>
      </c>
      <c r="F45" s="187">
        <f>+[1]X2977!F47</f>
        <v>0</v>
      </c>
      <c r="G45" s="187">
        <f>+[1]X2977!G47</f>
        <v>0</v>
      </c>
      <c r="H45" s="187">
        <f>+[1]X2977!H47</f>
        <v>0</v>
      </c>
      <c r="I45" s="187">
        <f>+[1]X2977!I47</f>
        <v>0</v>
      </c>
      <c r="J45" s="187">
        <f>+[1]X2977!J47</f>
        <v>0</v>
      </c>
      <c r="K45" s="187">
        <f>+[1]X2977!K47</f>
        <v>0</v>
      </c>
      <c r="L45" s="187">
        <f>+[1]X2977!L47</f>
        <v>0</v>
      </c>
      <c r="M45" s="187">
        <f>+[1]X2977!M47</f>
        <v>0</v>
      </c>
      <c r="N45" s="187">
        <f>+[1]X2977!N47</f>
        <v>0</v>
      </c>
      <c r="O45" s="187">
        <f>+[1]X2977!O47</f>
        <v>0</v>
      </c>
      <c r="P45" s="187">
        <f>+[1]X2977!P47</f>
        <v>0</v>
      </c>
      <c r="Q45" s="187">
        <f>+[1]X2977!Q47</f>
        <v>0</v>
      </c>
      <c r="R45" s="187">
        <f>+[1]X2977!R47</f>
        <v>0</v>
      </c>
      <c r="S45" s="187">
        <f>+[1]X2977!S47</f>
        <v>0</v>
      </c>
      <c r="T45" s="187">
        <f>+[1]X2977!T47</f>
        <v>0</v>
      </c>
      <c r="U45" s="187">
        <f>+[1]X2977!U47</f>
        <v>0</v>
      </c>
      <c r="V45" s="187">
        <f>+[1]X2977!V47</f>
        <v>0</v>
      </c>
      <c r="W45" s="187">
        <f>+[1]X2977!W47</f>
        <v>0</v>
      </c>
      <c r="X45" s="187">
        <f>+[1]X2977!X47</f>
        <v>0</v>
      </c>
      <c r="Y45" s="187">
        <f>+[1]X2977!Y47</f>
        <v>0</v>
      </c>
      <c r="Z45" s="187">
        <f>+[1]X2977!Z47</f>
        <v>0</v>
      </c>
      <c r="AA45" s="187">
        <f>+[1]X2977!AA47</f>
        <v>0</v>
      </c>
      <c r="AB45" s="187">
        <f>+[1]X2977!AB47</f>
        <v>0</v>
      </c>
      <c r="AC45" s="187">
        <f>+[1]X2977!AC47</f>
        <v>0</v>
      </c>
      <c r="AD45" s="187">
        <f>+[1]X2977!AD47</f>
        <v>0</v>
      </c>
      <c r="AE45" s="187">
        <f>+[1]X2977!AE47</f>
        <v>0</v>
      </c>
      <c r="AF45" s="187">
        <f>+[1]X2977!AF47</f>
        <v>0</v>
      </c>
      <c r="AG45" s="187">
        <f>+[1]X2977!AG47</f>
        <v>0</v>
      </c>
      <c r="AH45" s="187">
        <f>+[1]X2977!AH47</f>
        <v>0</v>
      </c>
      <c r="AI45" s="187">
        <f>+[1]X2977!AI47</f>
        <v>0</v>
      </c>
      <c r="AJ45" s="187">
        <f>+[1]X2977!AJ47</f>
        <v>0</v>
      </c>
    </row>
    <row r="46" spans="1:36">
      <c r="A46" s="187">
        <f>+[1]X2977!A48</f>
        <v>0</v>
      </c>
      <c r="B46" s="187">
        <f>+[1]X2977!B48</f>
        <v>0</v>
      </c>
      <c r="C46" s="187">
        <f>+[1]X2977!C48</f>
        <v>0</v>
      </c>
      <c r="D46" s="187">
        <f>+[1]X2977!D48</f>
        <v>0</v>
      </c>
      <c r="E46" s="187">
        <f>+[1]X2977!E48</f>
        <v>0</v>
      </c>
      <c r="F46" s="187">
        <f>+[1]X2977!F48</f>
        <v>0</v>
      </c>
      <c r="G46" s="187">
        <f>+[1]X2977!G48</f>
        <v>0</v>
      </c>
      <c r="H46" s="187">
        <f>+[1]X2977!H48</f>
        <v>0</v>
      </c>
      <c r="I46" s="187">
        <f>+[1]X2977!I48</f>
        <v>0</v>
      </c>
      <c r="J46" s="187">
        <f>+[1]X2977!J48</f>
        <v>0</v>
      </c>
      <c r="K46" s="187">
        <f>+[1]X2977!K48</f>
        <v>0</v>
      </c>
      <c r="L46" s="187">
        <f>+[1]X2977!L48</f>
        <v>0</v>
      </c>
      <c r="M46" s="187">
        <f>+[1]X2977!M48</f>
        <v>0</v>
      </c>
      <c r="N46" s="187">
        <f>+[1]X2977!N48</f>
        <v>0</v>
      </c>
      <c r="O46" s="187">
        <f>+[1]X2977!O48</f>
        <v>0</v>
      </c>
      <c r="P46" s="187">
        <f>+[1]X2977!P48</f>
        <v>0</v>
      </c>
      <c r="Q46" s="187">
        <f>+[1]X2977!Q48</f>
        <v>0</v>
      </c>
      <c r="R46" s="187">
        <f>+[1]X2977!R48</f>
        <v>0</v>
      </c>
      <c r="S46" s="187">
        <f>+[1]X2977!S48</f>
        <v>0</v>
      </c>
      <c r="T46" s="187">
        <f>+[1]X2977!T48</f>
        <v>0</v>
      </c>
      <c r="U46" s="187">
        <f>+[1]X2977!U48</f>
        <v>0</v>
      </c>
      <c r="V46" s="187">
        <f>+[1]X2977!V48</f>
        <v>0</v>
      </c>
      <c r="W46" s="187">
        <f>+[1]X2977!W48</f>
        <v>0</v>
      </c>
      <c r="X46" s="187">
        <f>+[1]X2977!X48</f>
        <v>0</v>
      </c>
      <c r="Y46" s="187">
        <f>+[1]X2977!Y48</f>
        <v>0</v>
      </c>
      <c r="Z46" s="187">
        <f>+[1]X2977!Z48</f>
        <v>0</v>
      </c>
      <c r="AA46" s="187">
        <f>+[1]X2977!AA48</f>
        <v>0</v>
      </c>
      <c r="AB46" s="187">
        <f>+[1]X2977!AB48</f>
        <v>0</v>
      </c>
      <c r="AC46" s="187">
        <f>+[1]X2977!AC48</f>
        <v>0</v>
      </c>
      <c r="AD46" s="187">
        <f>+[1]X2977!AD48</f>
        <v>0</v>
      </c>
      <c r="AE46" s="187">
        <f>+[1]X2977!AE48</f>
        <v>0</v>
      </c>
      <c r="AF46" s="187">
        <f>+[1]X2977!AF48</f>
        <v>0</v>
      </c>
      <c r="AG46" s="187">
        <f>+[1]X2977!AG48</f>
        <v>0</v>
      </c>
      <c r="AH46" s="187">
        <f>+[1]X2977!AH48</f>
        <v>0</v>
      </c>
      <c r="AI46" s="187">
        <f>+[1]X2977!AI48</f>
        <v>0</v>
      </c>
      <c r="AJ46" s="187">
        <f>+[1]X2977!AJ48</f>
        <v>0</v>
      </c>
    </row>
    <row r="47" spans="1:36">
      <c r="A47" s="187">
        <f>+[1]X2977!A49</f>
        <v>0</v>
      </c>
      <c r="B47" s="187">
        <f>+[1]X2977!B49</f>
        <v>0</v>
      </c>
      <c r="C47" s="187">
        <f>+[1]X2977!C49</f>
        <v>0</v>
      </c>
      <c r="D47" s="187">
        <f>+[1]X2977!D49</f>
        <v>0</v>
      </c>
      <c r="E47" s="187">
        <f>+[1]X2977!E49</f>
        <v>0</v>
      </c>
      <c r="F47" s="187">
        <f>+[1]X2977!F49</f>
        <v>0</v>
      </c>
      <c r="G47" s="187">
        <f>+[1]X2977!G49</f>
        <v>0</v>
      </c>
      <c r="H47" s="187">
        <f>+[1]X2977!H49</f>
        <v>0</v>
      </c>
      <c r="I47" s="187">
        <f>+[1]X2977!I49</f>
        <v>0</v>
      </c>
      <c r="J47" s="187">
        <f>+[1]X2977!J49</f>
        <v>0</v>
      </c>
      <c r="K47" s="187">
        <f>+[1]X2977!K49</f>
        <v>0</v>
      </c>
      <c r="L47" s="187">
        <f>+[1]X2977!L49</f>
        <v>0</v>
      </c>
      <c r="M47" s="187">
        <f>+[1]X2977!M49</f>
        <v>0</v>
      </c>
      <c r="N47" s="187">
        <f>+[1]X2977!N49</f>
        <v>0</v>
      </c>
      <c r="O47" s="187">
        <f>+[1]X2977!O49</f>
        <v>0</v>
      </c>
      <c r="P47" s="187">
        <f>+[1]X2977!P49</f>
        <v>0</v>
      </c>
      <c r="Q47" s="187">
        <f>+[1]X2977!Q49</f>
        <v>0</v>
      </c>
      <c r="R47" s="187">
        <f>+[1]X2977!R49</f>
        <v>0</v>
      </c>
      <c r="S47" s="187">
        <f>+[1]X2977!S49</f>
        <v>0</v>
      </c>
      <c r="T47" s="187">
        <f>+[1]X2977!T49</f>
        <v>0</v>
      </c>
      <c r="U47" s="187">
        <f>+[1]X2977!U49</f>
        <v>0</v>
      </c>
      <c r="V47" s="187">
        <f>+[1]X2977!V49</f>
        <v>0</v>
      </c>
      <c r="W47" s="187">
        <f>+[1]X2977!W49</f>
        <v>0</v>
      </c>
      <c r="X47" s="187">
        <f>+[1]X2977!X49</f>
        <v>0</v>
      </c>
      <c r="Y47" s="187">
        <f>+[1]X2977!Y49</f>
        <v>0</v>
      </c>
      <c r="Z47" s="187">
        <f>+[1]X2977!Z49</f>
        <v>0</v>
      </c>
      <c r="AA47" s="187">
        <f>+[1]X2977!AA49</f>
        <v>0</v>
      </c>
      <c r="AB47" s="187">
        <f>+[1]X2977!AB49</f>
        <v>0</v>
      </c>
      <c r="AC47" s="187">
        <f>+[1]X2977!AC49</f>
        <v>0</v>
      </c>
      <c r="AD47" s="187">
        <f>+[1]X2977!AD49</f>
        <v>0</v>
      </c>
      <c r="AE47" s="187">
        <f>+[1]X2977!AE49</f>
        <v>0</v>
      </c>
      <c r="AF47" s="187">
        <f>+[1]X2977!AF49</f>
        <v>0</v>
      </c>
      <c r="AG47" s="187">
        <f>+[1]X2977!AG49</f>
        <v>0</v>
      </c>
      <c r="AH47" s="187">
        <f>+[1]X2977!AH49</f>
        <v>0</v>
      </c>
      <c r="AI47" s="187">
        <f>+[1]X2977!AI49</f>
        <v>0</v>
      </c>
      <c r="AJ47" s="187">
        <f>+[1]X2977!AJ49</f>
        <v>0</v>
      </c>
    </row>
    <row r="48" spans="1:36">
      <c r="A48" s="187">
        <f>+[1]X2977!A50</f>
        <v>0</v>
      </c>
      <c r="B48" s="187">
        <f>+[1]X2977!B50</f>
        <v>0</v>
      </c>
      <c r="C48" s="187">
        <f>+[1]X2977!C50</f>
        <v>0</v>
      </c>
      <c r="D48" s="187">
        <f>+[1]X2977!D50</f>
        <v>0</v>
      </c>
      <c r="E48" s="187">
        <f>+[1]X2977!E50</f>
        <v>0</v>
      </c>
      <c r="F48" s="187">
        <f>+[1]X2977!F50</f>
        <v>0</v>
      </c>
      <c r="G48" s="187">
        <f>+[1]X2977!G50</f>
        <v>0</v>
      </c>
      <c r="H48" s="187">
        <f>+[1]X2977!H50</f>
        <v>0</v>
      </c>
      <c r="I48" s="187">
        <f>+[1]X2977!I50</f>
        <v>0</v>
      </c>
      <c r="J48" s="187">
        <f>+[1]X2977!J50</f>
        <v>0</v>
      </c>
      <c r="K48" s="187">
        <f>+[1]X2977!K50</f>
        <v>0</v>
      </c>
      <c r="L48" s="187">
        <f>+[1]X2977!L50</f>
        <v>0</v>
      </c>
      <c r="M48" s="187">
        <f>+[1]X2977!M50</f>
        <v>0</v>
      </c>
      <c r="N48" s="187">
        <f>+[1]X2977!N50</f>
        <v>0</v>
      </c>
      <c r="O48" s="187">
        <f>+[1]X2977!O50</f>
        <v>0</v>
      </c>
      <c r="P48" s="187">
        <f>+[1]X2977!P50</f>
        <v>0</v>
      </c>
      <c r="Q48" s="187">
        <f>+[1]X2977!Q50</f>
        <v>0</v>
      </c>
      <c r="R48" s="187">
        <f>+[1]X2977!R50</f>
        <v>0</v>
      </c>
      <c r="S48" s="187">
        <f>+[1]X2977!S50</f>
        <v>0</v>
      </c>
      <c r="T48" s="187">
        <f>+[1]X2977!T50</f>
        <v>0</v>
      </c>
      <c r="U48" s="187">
        <f>+[1]X2977!U50</f>
        <v>0</v>
      </c>
      <c r="V48" s="187">
        <f>+[1]X2977!V50</f>
        <v>0</v>
      </c>
      <c r="W48" s="187">
        <f>+[1]X2977!W50</f>
        <v>0</v>
      </c>
      <c r="X48" s="187">
        <f>+[1]X2977!X50</f>
        <v>0</v>
      </c>
      <c r="Y48" s="187">
        <f>+[1]X2977!Y50</f>
        <v>0</v>
      </c>
      <c r="Z48" s="187">
        <f>+[1]X2977!Z50</f>
        <v>0</v>
      </c>
      <c r="AA48" s="187">
        <f>+[1]X2977!AA50</f>
        <v>0</v>
      </c>
      <c r="AB48" s="187">
        <f>+[1]X2977!AB50</f>
        <v>0</v>
      </c>
      <c r="AC48" s="187">
        <f>+[1]X2977!AC50</f>
        <v>0</v>
      </c>
      <c r="AD48" s="187">
        <f>+[1]X2977!AD50</f>
        <v>0</v>
      </c>
      <c r="AE48" s="187">
        <f>+[1]X2977!AE50</f>
        <v>0</v>
      </c>
      <c r="AF48" s="187">
        <f>+[1]X2977!AF50</f>
        <v>0</v>
      </c>
      <c r="AG48" s="187">
        <f>+[1]X2977!AG50</f>
        <v>0</v>
      </c>
      <c r="AH48" s="187">
        <f>+[1]X2977!AH50</f>
        <v>0</v>
      </c>
      <c r="AI48" s="187">
        <f>+[1]X2977!AI50</f>
        <v>0</v>
      </c>
      <c r="AJ48" s="187">
        <f>+[1]X2977!AJ50</f>
        <v>0</v>
      </c>
    </row>
    <row r="49" spans="1:36">
      <c r="A49" s="187">
        <f>+[1]X2977!A51</f>
        <v>0</v>
      </c>
      <c r="B49" s="187">
        <f>+[1]X2977!B51</f>
        <v>0</v>
      </c>
      <c r="C49" s="187">
        <f>+[1]X2977!C51</f>
        <v>0</v>
      </c>
      <c r="D49" s="187">
        <f>+[1]X2977!D51</f>
        <v>0</v>
      </c>
      <c r="E49" s="187">
        <f>+[1]X2977!E51</f>
        <v>0</v>
      </c>
      <c r="F49" s="187">
        <f>+[1]X2977!F51</f>
        <v>0</v>
      </c>
      <c r="G49" s="187">
        <f>+[1]X2977!G51</f>
        <v>0</v>
      </c>
      <c r="H49" s="187">
        <f>+[1]X2977!H51</f>
        <v>0</v>
      </c>
      <c r="I49" s="187">
        <f>+[1]X2977!I51</f>
        <v>0</v>
      </c>
      <c r="J49" s="187">
        <f>+[1]X2977!J51</f>
        <v>0</v>
      </c>
      <c r="K49" s="187">
        <f>+[1]X2977!K51</f>
        <v>0</v>
      </c>
      <c r="L49" s="187">
        <f>+[1]X2977!L51</f>
        <v>0</v>
      </c>
      <c r="M49" s="187">
        <f>+[1]X2977!M51</f>
        <v>0</v>
      </c>
      <c r="N49" s="187">
        <f>+[1]X2977!N51</f>
        <v>0</v>
      </c>
      <c r="O49" s="187">
        <f>+[1]X2977!O51</f>
        <v>0</v>
      </c>
      <c r="P49" s="187">
        <f>+[1]X2977!P51</f>
        <v>0</v>
      </c>
      <c r="Q49" s="187">
        <f>+[1]X2977!Q51</f>
        <v>0</v>
      </c>
      <c r="R49" s="187">
        <f>+[1]X2977!R51</f>
        <v>0</v>
      </c>
      <c r="S49" s="187">
        <f>+[1]X2977!S51</f>
        <v>0</v>
      </c>
      <c r="T49" s="187">
        <f>+[1]X2977!T51</f>
        <v>0</v>
      </c>
      <c r="U49" s="187">
        <f>+[1]X2977!U51</f>
        <v>0</v>
      </c>
      <c r="V49" s="187">
        <f>+[1]X2977!V51</f>
        <v>0</v>
      </c>
      <c r="W49" s="187">
        <f>+[1]X2977!W51</f>
        <v>0</v>
      </c>
      <c r="X49" s="187">
        <f>+[1]X2977!X51</f>
        <v>0</v>
      </c>
      <c r="Y49" s="187">
        <f>+[1]X2977!Y51</f>
        <v>0</v>
      </c>
      <c r="Z49" s="187">
        <f>+[1]X2977!Z51</f>
        <v>0</v>
      </c>
      <c r="AA49" s="187">
        <f>+[1]X2977!AA51</f>
        <v>0</v>
      </c>
      <c r="AB49" s="187">
        <f>+[1]X2977!AB51</f>
        <v>0</v>
      </c>
      <c r="AC49" s="187">
        <f>+[1]X2977!AC51</f>
        <v>0</v>
      </c>
      <c r="AD49" s="187">
        <f>+[1]X2977!AD51</f>
        <v>0</v>
      </c>
      <c r="AE49" s="187">
        <f>+[1]X2977!AE51</f>
        <v>0</v>
      </c>
      <c r="AF49" s="187">
        <f>+[1]X2977!AF51</f>
        <v>0</v>
      </c>
      <c r="AG49" s="187">
        <f>+[1]X2977!AG51</f>
        <v>0</v>
      </c>
      <c r="AH49" s="187">
        <f>+[1]X2977!AH51</f>
        <v>0</v>
      </c>
      <c r="AI49" s="187">
        <f>+[1]X2977!AI51</f>
        <v>0</v>
      </c>
      <c r="AJ49" s="187">
        <f>+[1]X2977!AJ51</f>
        <v>0</v>
      </c>
    </row>
    <row r="50" spans="1:36">
      <c r="A50" s="187">
        <f>+[1]X2977!A52</f>
        <v>0</v>
      </c>
      <c r="B50" s="187">
        <f>+[1]X2977!B52</f>
        <v>0</v>
      </c>
      <c r="C50" s="187">
        <f>+[1]X2977!C52</f>
        <v>0</v>
      </c>
      <c r="D50" s="187">
        <f>+[1]X2977!D52</f>
        <v>0</v>
      </c>
      <c r="E50" s="187">
        <f>+[1]X2977!E52</f>
        <v>0</v>
      </c>
      <c r="F50" s="187">
        <f>+[1]X2977!F52</f>
        <v>0</v>
      </c>
      <c r="G50" s="187">
        <f>+[1]X2977!G52</f>
        <v>0</v>
      </c>
      <c r="H50" s="187">
        <f>+[1]X2977!H52</f>
        <v>0</v>
      </c>
      <c r="I50" s="187">
        <f>+[1]X2977!I52</f>
        <v>0</v>
      </c>
      <c r="J50" s="187">
        <f>+[1]X2977!J52</f>
        <v>0</v>
      </c>
      <c r="K50" s="187">
        <f>+[1]X2977!K52</f>
        <v>0</v>
      </c>
      <c r="L50" s="187">
        <f>+[1]X2977!L52</f>
        <v>0</v>
      </c>
      <c r="M50" s="187">
        <f>+[1]X2977!M52</f>
        <v>0</v>
      </c>
      <c r="N50" s="187">
        <f>+[1]X2977!N52</f>
        <v>0</v>
      </c>
      <c r="O50" s="187">
        <f>+[1]X2977!O52</f>
        <v>0</v>
      </c>
      <c r="P50" s="187">
        <f>+[1]X2977!P52</f>
        <v>0</v>
      </c>
      <c r="Q50" s="187">
        <f>+[1]X2977!Q52</f>
        <v>0</v>
      </c>
      <c r="R50" s="187">
        <f>+[1]X2977!R52</f>
        <v>0</v>
      </c>
      <c r="S50" s="187">
        <f>+[1]X2977!S52</f>
        <v>0</v>
      </c>
      <c r="T50" s="187">
        <f>+[1]X2977!T52</f>
        <v>0</v>
      </c>
      <c r="U50" s="187">
        <f>+[1]X2977!U52</f>
        <v>0</v>
      </c>
      <c r="V50" s="187">
        <f>+[1]X2977!V52</f>
        <v>0</v>
      </c>
      <c r="W50" s="187">
        <f>+[1]X2977!W52</f>
        <v>0</v>
      </c>
      <c r="X50" s="187">
        <f>+[1]X2977!X52</f>
        <v>0</v>
      </c>
      <c r="Y50" s="187">
        <f>+[1]X2977!Y52</f>
        <v>0</v>
      </c>
      <c r="Z50" s="187">
        <f>+[1]X2977!Z52</f>
        <v>0</v>
      </c>
      <c r="AA50" s="187">
        <f>+[1]X2977!AA52</f>
        <v>0</v>
      </c>
      <c r="AB50" s="187">
        <f>+[1]X2977!AB52</f>
        <v>0</v>
      </c>
      <c r="AC50" s="187">
        <f>+[1]X2977!AC52</f>
        <v>0</v>
      </c>
      <c r="AD50" s="187">
        <f>+[1]X2977!AD52</f>
        <v>0</v>
      </c>
      <c r="AE50" s="187">
        <f>+[1]X2977!AE52</f>
        <v>0</v>
      </c>
      <c r="AF50" s="187">
        <f>+[1]X2977!AF52</f>
        <v>0</v>
      </c>
      <c r="AG50" s="187">
        <f>+[1]X2977!AG52</f>
        <v>0</v>
      </c>
      <c r="AH50" s="187">
        <f>+[1]X2977!AH52</f>
        <v>0</v>
      </c>
      <c r="AI50" s="187">
        <f>+[1]X2977!AI52</f>
        <v>0</v>
      </c>
      <c r="AJ50" s="187">
        <f>+[1]X2977!AJ52</f>
        <v>0</v>
      </c>
    </row>
    <row r="51" spans="1:36">
      <c r="A51" s="187">
        <f>+[1]X2977!A53</f>
        <v>0</v>
      </c>
      <c r="B51" s="187">
        <f>+[1]X2977!B53</f>
        <v>0</v>
      </c>
      <c r="C51" s="187">
        <f>+[1]X2977!C53</f>
        <v>0</v>
      </c>
      <c r="D51" s="187">
        <f>+[1]X2977!D53</f>
        <v>0</v>
      </c>
      <c r="E51" s="187">
        <f>+[1]X2977!E53</f>
        <v>0</v>
      </c>
      <c r="F51" s="187">
        <f>+[1]X2977!F53</f>
        <v>0</v>
      </c>
      <c r="G51" s="187">
        <f>+[1]X2977!G53</f>
        <v>0</v>
      </c>
      <c r="H51" s="187">
        <f>+[1]X2977!H53</f>
        <v>0</v>
      </c>
      <c r="I51" s="187">
        <f>+[1]X2977!I53</f>
        <v>0</v>
      </c>
      <c r="J51" s="187">
        <f>+[1]X2977!J53</f>
        <v>0</v>
      </c>
      <c r="K51" s="187">
        <f>+[1]X2977!K53</f>
        <v>0</v>
      </c>
      <c r="L51" s="187">
        <f>+[1]X2977!L53</f>
        <v>0</v>
      </c>
      <c r="M51" s="187">
        <f>+[1]X2977!M53</f>
        <v>0</v>
      </c>
      <c r="N51" s="187">
        <f>+[1]X2977!N53</f>
        <v>0</v>
      </c>
      <c r="O51" s="187">
        <f>+[1]X2977!O53</f>
        <v>0</v>
      </c>
      <c r="P51" s="187">
        <f>+[1]X2977!P53</f>
        <v>0</v>
      </c>
      <c r="Q51" s="187">
        <f>+[1]X2977!Q53</f>
        <v>0</v>
      </c>
      <c r="R51" s="187">
        <f>+[1]X2977!R53</f>
        <v>0</v>
      </c>
      <c r="S51" s="187">
        <f>+[1]X2977!S53</f>
        <v>0</v>
      </c>
      <c r="T51" s="187">
        <f>+[1]X2977!T53</f>
        <v>0</v>
      </c>
      <c r="U51" s="187">
        <f>+[1]X2977!U53</f>
        <v>0</v>
      </c>
      <c r="V51" s="187">
        <f>+[1]X2977!V53</f>
        <v>0</v>
      </c>
      <c r="W51" s="187">
        <f>+[1]X2977!W53</f>
        <v>0</v>
      </c>
      <c r="X51" s="187">
        <f>+[1]X2977!X53</f>
        <v>0</v>
      </c>
      <c r="Y51" s="187">
        <f>+[1]X2977!Y53</f>
        <v>0</v>
      </c>
      <c r="Z51" s="187">
        <f>+[1]X2977!Z53</f>
        <v>0</v>
      </c>
      <c r="AA51" s="187">
        <f>+[1]X2977!AA53</f>
        <v>0</v>
      </c>
      <c r="AB51" s="187">
        <f>+[1]X2977!AB53</f>
        <v>0</v>
      </c>
      <c r="AC51" s="187">
        <f>+[1]X2977!AC53</f>
        <v>0</v>
      </c>
      <c r="AD51" s="187">
        <f>+[1]X2977!AD53</f>
        <v>0</v>
      </c>
      <c r="AE51" s="187">
        <f>+[1]X2977!AE53</f>
        <v>0</v>
      </c>
      <c r="AF51" s="187">
        <f>+[1]X2977!AF53</f>
        <v>0</v>
      </c>
      <c r="AG51" s="187">
        <f>+[1]X2977!AG53</f>
        <v>0</v>
      </c>
      <c r="AH51" s="187">
        <f>+[1]X2977!AH53</f>
        <v>0</v>
      </c>
      <c r="AI51" s="187">
        <f>+[1]X2977!AI53</f>
        <v>0</v>
      </c>
      <c r="AJ51" s="187">
        <f>+[1]X2977!AJ53</f>
        <v>0</v>
      </c>
    </row>
    <row r="52" spans="1:36">
      <c r="A52" s="187">
        <f>+[1]X2977!A54</f>
        <v>0</v>
      </c>
      <c r="B52" s="187">
        <f>+[1]X2977!B54</f>
        <v>0</v>
      </c>
      <c r="C52" s="187">
        <f>+[1]X2977!C54</f>
        <v>0</v>
      </c>
      <c r="D52" s="187">
        <f>+[1]X2977!D54</f>
        <v>0</v>
      </c>
      <c r="E52" s="187">
        <f>+[1]X2977!E54</f>
        <v>0</v>
      </c>
      <c r="F52" s="187">
        <f>+[1]X2977!F54</f>
        <v>0</v>
      </c>
      <c r="G52" s="187">
        <f>+[1]X2977!G54</f>
        <v>0</v>
      </c>
      <c r="H52" s="187">
        <f>+[1]X2977!H54</f>
        <v>0</v>
      </c>
      <c r="I52" s="187">
        <f>+[1]X2977!I54</f>
        <v>0</v>
      </c>
      <c r="J52" s="187">
        <f>+[1]X2977!J54</f>
        <v>0</v>
      </c>
      <c r="K52" s="187">
        <f>+[1]X2977!K54</f>
        <v>0</v>
      </c>
      <c r="L52" s="187">
        <f>+[1]X2977!L54</f>
        <v>0</v>
      </c>
      <c r="M52" s="187">
        <f>+[1]X2977!M54</f>
        <v>0</v>
      </c>
      <c r="N52" s="187">
        <f>+[1]X2977!N54</f>
        <v>0</v>
      </c>
      <c r="O52" s="187">
        <f>+[1]X2977!O54</f>
        <v>0</v>
      </c>
      <c r="P52" s="187">
        <f>+[1]X2977!P54</f>
        <v>0</v>
      </c>
      <c r="Q52" s="187">
        <f>+[1]X2977!Q54</f>
        <v>0</v>
      </c>
      <c r="R52" s="187">
        <f>+[1]X2977!R54</f>
        <v>0</v>
      </c>
      <c r="S52" s="187">
        <f>+[1]X2977!S54</f>
        <v>0</v>
      </c>
      <c r="T52" s="187">
        <f>+[1]X2977!T54</f>
        <v>0</v>
      </c>
      <c r="U52" s="187">
        <f>+[1]X2977!U54</f>
        <v>0</v>
      </c>
      <c r="V52" s="187">
        <f>+[1]X2977!V54</f>
        <v>0</v>
      </c>
      <c r="W52" s="187">
        <f>+[1]X2977!W54</f>
        <v>0</v>
      </c>
      <c r="X52" s="187">
        <f>+[1]X2977!X54</f>
        <v>0</v>
      </c>
      <c r="Y52" s="187">
        <f>+[1]X2977!Y54</f>
        <v>0</v>
      </c>
      <c r="Z52" s="187">
        <f>+[1]X2977!Z54</f>
        <v>0</v>
      </c>
      <c r="AA52" s="187">
        <f>+[1]X2977!AA54</f>
        <v>0</v>
      </c>
      <c r="AB52" s="187">
        <f>+[1]X2977!AB54</f>
        <v>0</v>
      </c>
      <c r="AC52" s="187">
        <f>+[1]X2977!AC54</f>
        <v>0</v>
      </c>
      <c r="AD52" s="187">
        <f>+[1]X2977!AD54</f>
        <v>0</v>
      </c>
      <c r="AE52" s="187">
        <f>+[1]X2977!AE54</f>
        <v>0</v>
      </c>
      <c r="AF52" s="187">
        <f>+[1]X2977!AF54</f>
        <v>0</v>
      </c>
      <c r="AG52" s="187">
        <f>+[1]X2977!AG54</f>
        <v>0</v>
      </c>
      <c r="AH52" s="187">
        <f>+[1]X2977!AH54</f>
        <v>0</v>
      </c>
      <c r="AI52" s="187">
        <f>+[1]X2977!AI54</f>
        <v>0</v>
      </c>
      <c r="AJ52" s="187">
        <f>+[1]X2977!AJ54</f>
        <v>0</v>
      </c>
    </row>
    <row r="54" spans="1:36">
      <c r="A54" s="185" t="s">
        <v>70</v>
      </c>
    </row>
    <row r="55" spans="1:36">
      <c r="A55" s="185" t="s">
        <v>354</v>
      </c>
    </row>
    <row r="77" spans="1:36" s="245" customFormat="1" ht="15" customHeight="1">
      <c r="A77" s="244" t="s">
        <v>428</v>
      </c>
      <c r="B77" s="245">
        <f>SUMIF($A$14:$A$52,$A77,B$14:B$52)</f>
        <v>37</v>
      </c>
      <c r="C77" s="245">
        <f t="shared" ref="C77:AJ78" si="0">SUMIF($A$14:$A$52,$A77,C$14:C$52)</f>
        <v>39</v>
      </c>
      <c r="D77" s="245">
        <f t="shared" si="0"/>
        <v>25</v>
      </c>
      <c r="E77" s="245">
        <f t="shared" si="0"/>
        <v>17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2</v>
      </c>
      <c r="J77" s="245">
        <f t="shared" si="0"/>
        <v>1</v>
      </c>
      <c r="K77" s="245">
        <f t="shared" si="0"/>
        <v>3</v>
      </c>
      <c r="L77" s="245">
        <f t="shared" si="0"/>
        <v>3</v>
      </c>
      <c r="M77" s="245">
        <f t="shared" si="0"/>
        <v>2</v>
      </c>
      <c r="N77" s="245">
        <f t="shared" si="0"/>
        <v>0</v>
      </c>
      <c r="O77" s="245">
        <f t="shared" si="0"/>
        <v>0</v>
      </c>
      <c r="P77" s="245">
        <f t="shared" si="0"/>
        <v>1</v>
      </c>
      <c r="Q77" s="245">
        <f t="shared" si="0"/>
        <v>2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1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2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10</v>
      </c>
      <c r="C78" s="245">
        <f t="shared" si="0"/>
        <v>5</v>
      </c>
      <c r="D78" s="245">
        <f t="shared" si="0"/>
        <v>12</v>
      </c>
      <c r="E78" s="245">
        <f t="shared" si="0"/>
        <v>8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2</v>
      </c>
      <c r="J78" s="245">
        <f t="shared" si="0"/>
        <v>1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1</v>
      </c>
      <c r="T78" s="245">
        <f t="shared" si="0"/>
        <v>0</v>
      </c>
      <c r="U78" s="245">
        <f t="shared" si="0"/>
        <v>1</v>
      </c>
      <c r="V78" s="245">
        <f t="shared" si="0"/>
        <v>0</v>
      </c>
      <c r="W78" s="245">
        <f t="shared" si="0"/>
        <v>0</v>
      </c>
      <c r="X78" s="245">
        <f t="shared" si="0"/>
        <v>1</v>
      </c>
      <c r="Y78" s="245">
        <f t="shared" si="0"/>
        <v>1</v>
      </c>
      <c r="Z78" s="245">
        <f t="shared" si="0"/>
        <v>1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8"/>
  <sheetViews>
    <sheetView zoomScale="98" zoomScaleNormal="98" workbookViewId="0">
      <selection activeCell="Q5" sqref="Q5"/>
    </sheetView>
  </sheetViews>
  <sheetFormatPr defaultRowHeight="15"/>
  <sheetData>
    <row r="1" spans="1:36">
      <c r="A1" s="185" t="s">
        <v>117</v>
      </c>
    </row>
    <row r="3" spans="1:36">
      <c r="A3" s="185" t="s">
        <v>116</v>
      </c>
    </row>
    <row r="4" spans="1:36">
      <c r="A4" s="185" t="s">
        <v>115</v>
      </c>
    </row>
    <row r="5" spans="1:36">
      <c r="A5" s="82" t="s">
        <v>418</v>
      </c>
    </row>
    <row r="6" spans="1:36">
      <c r="A6" s="185" t="s">
        <v>347</v>
      </c>
    </row>
    <row r="8" spans="1:36">
      <c r="A8" s="186" t="s">
        <v>0</v>
      </c>
      <c r="B8" s="186" t="s">
        <v>342</v>
      </c>
      <c r="C8" s="186" t="s">
        <v>348</v>
      </c>
      <c r="D8" s="186" t="s">
        <v>349</v>
      </c>
      <c r="E8" s="186" t="s">
        <v>157</v>
      </c>
      <c r="F8" s="186">
        <v>1</v>
      </c>
      <c r="G8" s="186">
        <v>2</v>
      </c>
      <c r="H8" s="186">
        <v>3</v>
      </c>
      <c r="I8" s="186">
        <v>4</v>
      </c>
      <c r="J8" s="186">
        <v>5</v>
      </c>
      <c r="K8" s="186">
        <v>6</v>
      </c>
      <c r="L8" s="186">
        <v>7</v>
      </c>
      <c r="M8" s="186">
        <v>8</v>
      </c>
      <c r="N8" s="186">
        <v>9</v>
      </c>
      <c r="O8" s="186">
        <v>10</v>
      </c>
      <c r="P8" s="186">
        <v>11</v>
      </c>
      <c r="Q8" s="186">
        <v>12</v>
      </c>
      <c r="R8" s="186">
        <v>13</v>
      </c>
      <c r="S8" s="186">
        <v>14</v>
      </c>
      <c r="T8" s="186">
        <v>15</v>
      </c>
      <c r="U8" s="186">
        <v>16</v>
      </c>
      <c r="V8" s="186">
        <v>17</v>
      </c>
      <c r="W8" s="186">
        <v>18</v>
      </c>
      <c r="X8" s="186">
        <v>19</v>
      </c>
      <c r="Y8" s="186">
        <v>20</v>
      </c>
      <c r="Z8" s="186">
        <v>21</v>
      </c>
      <c r="AA8" s="186">
        <v>22</v>
      </c>
      <c r="AB8" s="186">
        <v>23</v>
      </c>
      <c r="AC8" s="186">
        <v>24</v>
      </c>
      <c r="AD8" s="186">
        <v>25</v>
      </c>
      <c r="AE8" s="186">
        <v>26</v>
      </c>
      <c r="AF8" s="186">
        <v>27</v>
      </c>
      <c r="AG8" s="186">
        <v>28</v>
      </c>
      <c r="AH8" s="186">
        <v>29</v>
      </c>
      <c r="AI8" s="186">
        <v>30</v>
      </c>
      <c r="AJ8" s="186">
        <v>31</v>
      </c>
    </row>
    <row r="9" spans="1:36">
      <c r="A9" s="187" t="str">
        <f>+[1]X2867!A11</f>
        <v>Input Qty</v>
      </c>
      <c r="B9" s="187">
        <f>+[1]X2867!B11</f>
        <v>1154</v>
      </c>
      <c r="C9" s="187">
        <f>+[1]X2867!C11</f>
        <v>232</v>
      </c>
      <c r="D9" s="187">
        <f>+[1]X2867!D11</f>
        <v>10825</v>
      </c>
      <c r="E9" s="187">
        <f>+[1]X2867!E11</f>
        <v>48972</v>
      </c>
      <c r="F9" s="187">
        <f>+[1]X2867!F11</f>
        <v>2496</v>
      </c>
      <c r="G9" s="187">
        <f>+[1]X2867!G11</f>
        <v>92</v>
      </c>
      <c r="H9" s="187">
        <f>+[1]X2867!H11</f>
        <v>64</v>
      </c>
      <c r="I9" s="187">
        <f>+[1]X2867!I11</f>
        <v>1702</v>
      </c>
      <c r="J9" s="187">
        <f>+[1]X2867!J11</f>
        <v>2205</v>
      </c>
      <c r="K9" s="187">
        <f>+[1]X2867!K11</f>
        <v>2111</v>
      </c>
      <c r="L9" s="187">
        <f>+[1]X2867!L11</f>
        <v>648</v>
      </c>
      <c r="M9" s="187">
        <f>+[1]X2867!M11</f>
        <v>749</v>
      </c>
      <c r="N9" s="187">
        <f>+[1]X2867!N11</f>
        <v>2351</v>
      </c>
      <c r="O9" s="187">
        <f>+[1]X2867!O11</f>
        <v>73</v>
      </c>
      <c r="P9" s="187">
        <f>+[1]X2867!P11</f>
        <v>1679</v>
      </c>
      <c r="Q9" s="187">
        <f>+[1]X2867!Q11</f>
        <v>3209</v>
      </c>
      <c r="R9" s="187">
        <f>+[1]X2867!R11</f>
        <v>2343</v>
      </c>
      <c r="S9" s="187">
        <f>+[1]X2867!S11</f>
        <v>1414</v>
      </c>
      <c r="T9" s="187">
        <f>+[1]X2867!T11</f>
        <v>4127</v>
      </c>
      <c r="U9" s="187">
        <f>+[1]X2867!U11</f>
        <v>5344</v>
      </c>
      <c r="V9" s="187">
        <f>+[1]X2867!V11</f>
        <v>117</v>
      </c>
      <c r="W9" s="187">
        <f>+[1]X2867!W11</f>
        <v>6043</v>
      </c>
      <c r="X9" s="187">
        <f>+[1]X2867!X11</f>
        <v>3726</v>
      </c>
      <c r="Y9" s="187">
        <f>+[1]X2867!Y11</f>
        <v>1905</v>
      </c>
      <c r="Z9" s="187">
        <f>+[1]X2867!Z11</f>
        <v>2114</v>
      </c>
      <c r="AA9" s="187">
        <f>+[1]X2867!AA11</f>
        <v>1934</v>
      </c>
      <c r="AB9" s="187">
        <f>+[1]X2867!AB11</f>
        <v>2521</v>
      </c>
      <c r="AC9" s="187">
        <f>+[1]X2867!AC11</f>
        <v>5</v>
      </c>
      <c r="AD9" s="187">
        <f>+[1]X2867!AD11</f>
        <v>0</v>
      </c>
      <c r="AE9" s="187">
        <f>+[1]X2867!AE11</f>
        <v>0</v>
      </c>
      <c r="AF9" s="187">
        <f>+[1]X2867!AF11</f>
        <v>0</v>
      </c>
      <c r="AG9" s="187">
        <f>+[1]X2867!AG11</f>
        <v>0</v>
      </c>
      <c r="AH9" s="187">
        <f>+[1]X2867!AH11</f>
        <v>0</v>
      </c>
      <c r="AI9" s="187">
        <f>+[1]X2867!AI11</f>
        <v>0</v>
      </c>
      <c r="AJ9" s="187">
        <f>+[1]X2867!AJ11</f>
        <v>0</v>
      </c>
    </row>
    <row r="10" spans="1:36">
      <c r="A10" s="187" t="str">
        <f>+[1]X2867!A12</f>
        <v>Output Qty</v>
      </c>
      <c r="B10" s="187">
        <f>+[1]X2867!B12</f>
        <v>1144</v>
      </c>
      <c r="C10" s="187">
        <f>+[1]X2867!C12</f>
        <v>226</v>
      </c>
      <c r="D10" s="187">
        <f>+[1]X2867!D12</f>
        <v>7538</v>
      </c>
      <c r="E10" s="187">
        <f>+[1]X2867!E12</f>
        <v>45804</v>
      </c>
      <c r="F10" s="187">
        <f>+[1]X2867!F12</f>
        <v>1793</v>
      </c>
      <c r="G10" s="187">
        <f>+[1]X2867!G12</f>
        <v>0</v>
      </c>
      <c r="H10" s="187">
        <f>+[1]X2867!H12</f>
        <v>0</v>
      </c>
      <c r="I10" s="187">
        <f>+[1]X2867!I12</f>
        <v>1584</v>
      </c>
      <c r="J10" s="187">
        <f>+[1]X2867!J12</f>
        <v>2063</v>
      </c>
      <c r="K10" s="187">
        <f>+[1]X2867!K12</f>
        <v>2050</v>
      </c>
      <c r="L10" s="187">
        <f>+[1]X2867!L12</f>
        <v>313</v>
      </c>
      <c r="M10" s="187">
        <f>+[1]X2867!M12</f>
        <v>688</v>
      </c>
      <c r="N10" s="187">
        <f>+[1]X2867!N12</f>
        <v>2239</v>
      </c>
      <c r="O10" s="187">
        <f>+[1]X2867!O12</f>
        <v>0</v>
      </c>
      <c r="P10" s="187">
        <f>+[1]X2867!P12</f>
        <v>1527</v>
      </c>
      <c r="Q10" s="187">
        <f>+[1]X2867!Q12</f>
        <v>3202</v>
      </c>
      <c r="R10" s="187">
        <f>+[1]X2867!R12</f>
        <v>2267</v>
      </c>
      <c r="S10" s="187">
        <f>+[1]X2867!S12</f>
        <v>1343</v>
      </c>
      <c r="T10" s="187">
        <f>+[1]X2867!T12</f>
        <v>4115</v>
      </c>
      <c r="U10" s="187">
        <f>+[1]X2867!U12</f>
        <v>5144</v>
      </c>
      <c r="V10" s="187">
        <f>+[1]X2867!V12</f>
        <v>0</v>
      </c>
      <c r="W10" s="187">
        <f>+[1]X2867!W12</f>
        <v>5757</v>
      </c>
      <c r="X10" s="187">
        <f>+[1]X2867!X12</f>
        <v>3570</v>
      </c>
      <c r="Y10" s="187">
        <f>+[1]X2867!Y12</f>
        <v>1803</v>
      </c>
      <c r="Z10" s="187">
        <f>+[1]X2867!Z12</f>
        <v>2065</v>
      </c>
      <c r="AA10" s="187">
        <f>+[1]X2867!AA12</f>
        <v>1793</v>
      </c>
      <c r="AB10" s="187">
        <f>+[1]X2867!AB12</f>
        <v>2488</v>
      </c>
      <c r="AC10" s="187">
        <f>+[1]X2867!AC12</f>
        <v>0</v>
      </c>
      <c r="AD10" s="187">
        <f>+[1]X2867!AD12</f>
        <v>0</v>
      </c>
      <c r="AE10" s="187">
        <f>+[1]X2867!AE12</f>
        <v>0</v>
      </c>
      <c r="AF10" s="187">
        <f>+[1]X2867!AF12</f>
        <v>0</v>
      </c>
      <c r="AG10" s="187">
        <f>+[1]X2867!AG12</f>
        <v>0</v>
      </c>
      <c r="AH10" s="187">
        <f>+[1]X2867!AH12</f>
        <v>0</v>
      </c>
      <c r="AI10" s="187">
        <f>+[1]X2867!AI12</f>
        <v>0</v>
      </c>
      <c r="AJ10" s="187">
        <f>+[1]X2867!AJ12</f>
        <v>0</v>
      </c>
    </row>
    <row r="11" spans="1:36">
      <c r="A11" s="187" t="str">
        <f>+[1]X2867!A13</f>
        <v>Reject Qty</v>
      </c>
      <c r="B11" s="187">
        <f>+[1]X2867!B13</f>
        <v>10</v>
      </c>
      <c r="C11" s="187">
        <f>+[1]X2867!C13</f>
        <v>6</v>
      </c>
      <c r="D11" s="187">
        <f>+[1]X2867!D13</f>
        <v>3287</v>
      </c>
      <c r="E11" s="187">
        <f>+[1]X2867!E13</f>
        <v>3168</v>
      </c>
      <c r="F11" s="187">
        <f>+[1]X2867!F13</f>
        <v>703</v>
      </c>
      <c r="G11" s="187">
        <f>+[1]X2867!G13</f>
        <v>92</v>
      </c>
      <c r="H11" s="187">
        <f>+[1]X2867!H13</f>
        <v>64</v>
      </c>
      <c r="I11" s="187">
        <f>+[1]X2867!I13</f>
        <v>118</v>
      </c>
      <c r="J11" s="187">
        <f>+[1]X2867!J13</f>
        <v>142</v>
      </c>
      <c r="K11" s="187">
        <f>+[1]X2867!K13</f>
        <v>61</v>
      </c>
      <c r="L11" s="187">
        <f>+[1]X2867!L13</f>
        <v>335</v>
      </c>
      <c r="M11" s="187">
        <f>+[1]X2867!M13</f>
        <v>61</v>
      </c>
      <c r="N11" s="187">
        <f>+[1]X2867!N13</f>
        <v>112</v>
      </c>
      <c r="O11" s="187">
        <f>+[1]X2867!O13</f>
        <v>73</v>
      </c>
      <c r="P11" s="187">
        <f>+[1]X2867!P13</f>
        <v>152</v>
      </c>
      <c r="Q11" s="187">
        <f>+[1]X2867!Q13</f>
        <v>7</v>
      </c>
      <c r="R11" s="187">
        <f>+[1]X2867!R13</f>
        <v>76</v>
      </c>
      <c r="S11" s="187">
        <f>+[1]X2867!S13</f>
        <v>71</v>
      </c>
      <c r="T11" s="187">
        <f>+[1]X2867!T13</f>
        <v>12</v>
      </c>
      <c r="U11" s="187">
        <f>+[1]X2867!U13</f>
        <v>200</v>
      </c>
      <c r="V11" s="187">
        <f>+[1]X2867!V13</f>
        <v>117</v>
      </c>
      <c r="W11" s="187">
        <f>+[1]X2867!W13</f>
        <v>286</v>
      </c>
      <c r="X11" s="187">
        <f>+[1]X2867!X13</f>
        <v>156</v>
      </c>
      <c r="Y11" s="187">
        <f>+[1]X2867!Y13</f>
        <v>102</v>
      </c>
      <c r="Z11" s="187">
        <f>+[1]X2867!Z13</f>
        <v>49</v>
      </c>
      <c r="AA11" s="187">
        <f>+[1]X2867!AA13</f>
        <v>141</v>
      </c>
      <c r="AB11" s="187">
        <f>+[1]X2867!AB13</f>
        <v>33</v>
      </c>
      <c r="AC11" s="187">
        <f>+[1]X2867!AC13</f>
        <v>5</v>
      </c>
      <c r="AD11" s="187">
        <f>+[1]X2867!AD13</f>
        <v>0</v>
      </c>
      <c r="AE11" s="187">
        <f>+[1]X2867!AE13</f>
        <v>0</v>
      </c>
      <c r="AF11" s="187">
        <f>+[1]X2867!AF13</f>
        <v>0</v>
      </c>
      <c r="AG11" s="187">
        <f>+[1]X2867!AG13</f>
        <v>0</v>
      </c>
      <c r="AH11" s="187">
        <f>+[1]X2867!AH13</f>
        <v>0</v>
      </c>
      <c r="AI11" s="187">
        <f>+[1]X2867!AI13</f>
        <v>0</v>
      </c>
      <c r="AJ11" s="187">
        <f>+[1]X2867!AJ13</f>
        <v>0</v>
      </c>
    </row>
    <row r="12" spans="1:36">
      <c r="A12" s="187" t="str">
        <f>+[1]X2867!A14</f>
        <v>%Yield NG</v>
      </c>
      <c r="B12" s="187">
        <f>+[1]X2867!B14</f>
        <v>0.86655112651646449</v>
      </c>
      <c r="C12" s="187">
        <f>+[1]X2867!C14</f>
        <v>2.5862068965517242</v>
      </c>
      <c r="D12" s="187">
        <f>+[1]X2867!D14</f>
        <v>30.364896073903004</v>
      </c>
      <c r="E12" s="187">
        <f>+[1]X2867!E14</f>
        <v>6.4690026954177897</v>
      </c>
      <c r="F12" s="187">
        <f>+[1]X2867!F14</f>
        <v>28.165064102564102</v>
      </c>
      <c r="G12" s="187">
        <f>+[1]X2867!G14</f>
        <v>100</v>
      </c>
      <c r="H12" s="187">
        <f>+[1]X2867!H14</f>
        <v>100</v>
      </c>
      <c r="I12" s="187">
        <f>+[1]X2867!I14</f>
        <v>6.9330199764982376</v>
      </c>
      <c r="J12" s="187">
        <f>+[1]X2867!J14</f>
        <v>6.4399092970521545</v>
      </c>
      <c r="K12" s="187">
        <f>+[1]X2867!K14</f>
        <v>2.8896257697773566</v>
      </c>
      <c r="L12" s="187">
        <f>+[1]X2867!L14</f>
        <v>51.697530864197525</v>
      </c>
      <c r="M12" s="187">
        <f>+[1]X2867!M14</f>
        <v>8.144192256341789</v>
      </c>
      <c r="N12" s="187">
        <f>+[1]X2867!N14</f>
        <v>4.7639302424500212</v>
      </c>
      <c r="O12" s="187">
        <f>+[1]X2867!O14</f>
        <v>100</v>
      </c>
      <c r="P12" s="187">
        <f>+[1]X2867!P14</f>
        <v>9.0530077427039899</v>
      </c>
      <c r="Q12" s="187">
        <f>+[1]X2867!Q14</f>
        <v>0.21813649111872857</v>
      </c>
      <c r="R12" s="187">
        <f>+[1]X2867!R14</f>
        <v>3.2437046521553561</v>
      </c>
      <c r="S12" s="187">
        <f>+[1]X2867!S14</f>
        <v>5.0212164073550207</v>
      </c>
      <c r="T12" s="187">
        <f>+[1]X2867!T14</f>
        <v>0.29076811243033679</v>
      </c>
      <c r="U12" s="187">
        <f>+[1]X2867!U14</f>
        <v>3.7425149700598799</v>
      </c>
      <c r="V12" s="187">
        <f>+[1]X2867!V14</f>
        <v>100</v>
      </c>
      <c r="W12" s="187">
        <f>+[1]X2867!W14</f>
        <v>4.7327486347840475</v>
      </c>
      <c r="X12" s="187">
        <f>+[1]X2867!X14</f>
        <v>4.1867954911433172</v>
      </c>
      <c r="Y12" s="187">
        <f>+[1]X2867!Y14</f>
        <v>5.3543307086614176</v>
      </c>
      <c r="Z12" s="187">
        <f>+[1]X2867!Z14</f>
        <v>2.3178807947019866</v>
      </c>
      <c r="AA12" s="187">
        <f>+[1]X2867!AA14</f>
        <v>7.2905894519131333</v>
      </c>
      <c r="AB12" s="187">
        <f>+[1]X2867!AB14</f>
        <v>1.3090043633478778</v>
      </c>
      <c r="AC12" s="187">
        <f>+[1]X2867!AC14</f>
        <v>100</v>
      </c>
      <c r="AD12" s="187">
        <f>+[1]X2867!AD14</f>
        <v>0</v>
      </c>
      <c r="AE12" s="187">
        <f>+[1]X2867!AE14</f>
        <v>0</v>
      </c>
      <c r="AF12" s="187">
        <f>+[1]X2867!AF14</f>
        <v>0</v>
      </c>
      <c r="AG12" s="187">
        <f>+[1]X2867!AG14</f>
        <v>0</v>
      </c>
      <c r="AH12" s="187">
        <f>+[1]X2867!AH14</f>
        <v>0</v>
      </c>
      <c r="AI12" s="187">
        <f>+[1]X2867!AI14</f>
        <v>0</v>
      </c>
      <c r="AJ12" s="187">
        <f>+[1]X2867!AJ14</f>
        <v>0</v>
      </c>
    </row>
    <row r="13" spans="1:36">
      <c r="A13" s="187" t="str">
        <f>+[1]X2867!A15</f>
        <v>Reject Group</v>
      </c>
      <c r="B13" s="187">
        <f>+[1]X2867!B15</f>
        <v>0</v>
      </c>
      <c r="C13" s="187">
        <f>+[1]X2867!C15</f>
        <v>0</v>
      </c>
      <c r="D13" s="187">
        <f>+[1]X2867!D15</f>
        <v>0</v>
      </c>
      <c r="E13" s="187">
        <f>+[1]X2867!E15</f>
        <v>0</v>
      </c>
      <c r="F13" s="187">
        <f>+[1]X2867!F15</f>
        <v>0</v>
      </c>
      <c r="G13" s="187">
        <f>+[1]X2867!G15</f>
        <v>0</v>
      </c>
      <c r="H13" s="187">
        <f>+[1]X2867!H15</f>
        <v>0</v>
      </c>
      <c r="I13" s="187">
        <f>+[1]X2867!I15</f>
        <v>0</v>
      </c>
      <c r="J13" s="187">
        <f>+[1]X2867!J15</f>
        <v>0</v>
      </c>
      <c r="K13" s="187">
        <f>+[1]X2867!K15</f>
        <v>0</v>
      </c>
      <c r="L13" s="187">
        <f>+[1]X2867!L15</f>
        <v>0</v>
      </c>
      <c r="M13" s="187">
        <f>+[1]X2867!M15</f>
        <v>0</v>
      </c>
      <c r="N13" s="187">
        <f>+[1]X2867!N15</f>
        <v>0</v>
      </c>
      <c r="O13" s="187">
        <f>+[1]X2867!O15</f>
        <v>0</v>
      </c>
      <c r="P13" s="187">
        <f>+[1]X2867!P15</f>
        <v>0</v>
      </c>
      <c r="Q13" s="187">
        <f>+[1]X2867!Q15</f>
        <v>0</v>
      </c>
      <c r="R13" s="187">
        <f>+[1]X2867!R15</f>
        <v>0</v>
      </c>
      <c r="S13" s="187">
        <f>+[1]X2867!S15</f>
        <v>0</v>
      </c>
      <c r="T13" s="187">
        <f>+[1]X2867!T15</f>
        <v>0</v>
      </c>
      <c r="U13" s="187">
        <f>+[1]X2867!U15</f>
        <v>0</v>
      </c>
      <c r="V13" s="187">
        <f>+[1]X2867!V15</f>
        <v>0</v>
      </c>
      <c r="W13" s="187">
        <f>+[1]X2867!W15</f>
        <v>0</v>
      </c>
      <c r="X13" s="187">
        <f>+[1]X2867!X15</f>
        <v>0</v>
      </c>
      <c r="Y13" s="187">
        <f>+[1]X2867!Y15</f>
        <v>0</v>
      </c>
      <c r="Z13" s="187">
        <f>+[1]X2867!Z15</f>
        <v>0</v>
      </c>
      <c r="AA13" s="187">
        <f>+[1]X2867!AA15</f>
        <v>0</v>
      </c>
      <c r="AB13" s="187">
        <f>+[1]X2867!AB15</f>
        <v>0</v>
      </c>
      <c r="AC13" s="187">
        <f>+[1]X2867!AC15</f>
        <v>0</v>
      </c>
      <c r="AD13" s="187">
        <f>+[1]X2867!AD15</f>
        <v>0</v>
      </c>
      <c r="AE13" s="187">
        <f>+[1]X2867!AE15</f>
        <v>0</v>
      </c>
      <c r="AF13" s="187">
        <f>+[1]X2867!AF15</f>
        <v>0</v>
      </c>
      <c r="AG13" s="187">
        <f>+[1]X2867!AG15</f>
        <v>0</v>
      </c>
      <c r="AH13" s="187">
        <f>+[1]X2867!AH15</f>
        <v>0</v>
      </c>
      <c r="AI13" s="187">
        <f>+[1]X2867!AI15</f>
        <v>0</v>
      </c>
      <c r="AJ13" s="187">
        <f>+[1]X2867!AJ15</f>
        <v>0</v>
      </c>
    </row>
    <row r="14" spans="1:36">
      <c r="A14" s="187" t="str">
        <f>+[1]X2867!A16</f>
        <v>ADJUST MACHINE</v>
      </c>
      <c r="B14" s="187">
        <f>+[1]X2867!B16</f>
        <v>0</v>
      </c>
      <c r="C14" s="187">
        <f>+[1]X2867!C16</f>
        <v>0</v>
      </c>
      <c r="D14" s="187">
        <f>+[1]X2867!D16</f>
        <v>23</v>
      </c>
      <c r="E14" s="187">
        <f>+[1]X2867!E16</f>
        <v>26</v>
      </c>
      <c r="F14" s="187">
        <f>+[1]X2867!F16</f>
        <v>0</v>
      </c>
      <c r="G14" s="187">
        <f>+[1]X2867!G16</f>
        <v>10</v>
      </c>
      <c r="H14" s="187">
        <f>+[1]X2867!H16</f>
        <v>0</v>
      </c>
      <c r="I14" s="187">
        <f>+[1]X2867!I16</f>
        <v>0</v>
      </c>
      <c r="J14" s="187">
        <f>+[1]X2867!J16</f>
        <v>7</v>
      </c>
      <c r="K14" s="187">
        <f>+[1]X2867!K16</f>
        <v>0</v>
      </c>
      <c r="L14" s="187">
        <f>+[1]X2867!L16</f>
        <v>3</v>
      </c>
      <c r="M14" s="187">
        <f>+[1]X2867!M16</f>
        <v>0</v>
      </c>
      <c r="N14" s="187">
        <f>+[1]X2867!N16</f>
        <v>0</v>
      </c>
      <c r="O14" s="187">
        <f>+[1]X2867!O16</f>
        <v>0</v>
      </c>
      <c r="P14" s="187">
        <f>+[1]X2867!P16</f>
        <v>5</v>
      </c>
      <c r="Q14" s="187">
        <f>+[1]X2867!Q16</f>
        <v>0</v>
      </c>
      <c r="R14" s="187">
        <f>+[1]X2867!R16</f>
        <v>0</v>
      </c>
      <c r="S14" s="187">
        <f>+[1]X2867!S16</f>
        <v>0</v>
      </c>
      <c r="T14" s="187">
        <f>+[1]X2867!T16</f>
        <v>0</v>
      </c>
      <c r="U14" s="187">
        <f>+[1]X2867!U16</f>
        <v>0</v>
      </c>
      <c r="V14" s="187">
        <f>+[1]X2867!V16</f>
        <v>1</v>
      </c>
      <c r="W14" s="187">
        <f>+[1]X2867!W16</f>
        <v>0</v>
      </c>
      <c r="X14" s="187">
        <f>+[1]X2867!X16</f>
        <v>0</v>
      </c>
      <c r="Y14" s="187">
        <f>+[1]X2867!Y16</f>
        <v>0</v>
      </c>
      <c r="Z14" s="187">
        <f>+[1]X2867!Z16</f>
        <v>0</v>
      </c>
      <c r="AA14" s="187">
        <f>+[1]X2867!AA16</f>
        <v>0</v>
      </c>
      <c r="AB14" s="187">
        <f>+[1]X2867!AB16</f>
        <v>0</v>
      </c>
      <c r="AC14" s="187">
        <f>+[1]X2867!AC16</f>
        <v>0</v>
      </c>
      <c r="AD14" s="187">
        <f>+[1]X2867!AD16</f>
        <v>0</v>
      </c>
      <c r="AE14" s="187">
        <f>+[1]X2867!AE16</f>
        <v>0</v>
      </c>
      <c r="AF14" s="187">
        <f>+[1]X2867!AF16</f>
        <v>0</v>
      </c>
      <c r="AG14" s="187">
        <f>+[1]X2867!AG16</f>
        <v>0</v>
      </c>
      <c r="AH14" s="187">
        <f>+[1]X2867!AH16</f>
        <v>0</v>
      </c>
      <c r="AI14" s="187">
        <f>+[1]X2867!AI16</f>
        <v>0</v>
      </c>
      <c r="AJ14" s="187">
        <f>+[1]X2867!AJ16</f>
        <v>0</v>
      </c>
    </row>
    <row r="15" spans="1:36">
      <c r="A15" s="187" t="str">
        <f>+[1]X2867!A17</f>
        <v>ANGLE</v>
      </c>
      <c r="B15" s="187">
        <f>+[1]X2867!B17</f>
        <v>0</v>
      </c>
      <c r="C15" s="187">
        <f>+[1]X2867!C17</f>
        <v>0</v>
      </c>
      <c r="D15" s="187">
        <f>+[1]X2867!D17</f>
        <v>0</v>
      </c>
      <c r="E15" s="187">
        <f>+[1]X2867!E17</f>
        <v>0</v>
      </c>
      <c r="F15" s="187">
        <f>+[1]X2867!F17</f>
        <v>0</v>
      </c>
      <c r="G15" s="187">
        <f>+[1]X2867!G17</f>
        <v>0</v>
      </c>
      <c r="H15" s="187">
        <f>+[1]X2867!H17</f>
        <v>0</v>
      </c>
      <c r="I15" s="187">
        <f>+[1]X2867!I17</f>
        <v>0</v>
      </c>
      <c r="J15" s="187">
        <f>+[1]X2867!J17</f>
        <v>0</v>
      </c>
      <c r="K15" s="187">
        <f>+[1]X2867!K17</f>
        <v>0</v>
      </c>
      <c r="L15" s="187">
        <f>+[1]X2867!L17</f>
        <v>0</v>
      </c>
      <c r="M15" s="187">
        <f>+[1]X2867!M17</f>
        <v>0</v>
      </c>
      <c r="N15" s="187">
        <f>+[1]X2867!N17</f>
        <v>0</v>
      </c>
      <c r="O15" s="187">
        <f>+[1]X2867!O17</f>
        <v>0</v>
      </c>
      <c r="P15" s="187">
        <f>+[1]X2867!P17</f>
        <v>0</v>
      </c>
      <c r="Q15" s="187">
        <f>+[1]X2867!Q17</f>
        <v>0</v>
      </c>
      <c r="R15" s="187">
        <f>+[1]X2867!R17</f>
        <v>0</v>
      </c>
      <c r="S15" s="187">
        <f>+[1]X2867!S17</f>
        <v>0</v>
      </c>
      <c r="T15" s="187">
        <f>+[1]X2867!T17</f>
        <v>0</v>
      </c>
      <c r="U15" s="187">
        <f>+[1]X2867!U17</f>
        <v>0</v>
      </c>
      <c r="V15" s="187">
        <f>+[1]X2867!V17</f>
        <v>0</v>
      </c>
      <c r="W15" s="187">
        <f>+[1]X2867!W17</f>
        <v>0</v>
      </c>
      <c r="X15" s="187">
        <f>+[1]X2867!X17</f>
        <v>0</v>
      </c>
      <c r="Y15" s="187">
        <f>+[1]X2867!Y17</f>
        <v>0</v>
      </c>
      <c r="Z15" s="187">
        <f>+[1]X2867!Z17</f>
        <v>0</v>
      </c>
      <c r="AA15" s="187">
        <f>+[1]X2867!AA17</f>
        <v>0</v>
      </c>
      <c r="AB15" s="187">
        <f>+[1]X2867!AB17</f>
        <v>0</v>
      </c>
      <c r="AC15" s="187">
        <f>+[1]X2867!AC17</f>
        <v>0</v>
      </c>
      <c r="AD15" s="187">
        <f>+[1]X2867!AD17</f>
        <v>0</v>
      </c>
      <c r="AE15" s="187">
        <f>+[1]X2867!AE17</f>
        <v>0</v>
      </c>
      <c r="AF15" s="187">
        <f>+[1]X2867!AF17</f>
        <v>0</v>
      </c>
      <c r="AG15" s="187">
        <f>+[1]X2867!AG17</f>
        <v>0</v>
      </c>
      <c r="AH15" s="187">
        <f>+[1]X2867!AH17</f>
        <v>0</v>
      </c>
      <c r="AI15" s="187">
        <f>+[1]X2867!AI17</f>
        <v>0</v>
      </c>
      <c r="AJ15" s="187">
        <f>+[1]X2867!AJ17</f>
        <v>0</v>
      </c>
    </row>
    <row r="16" spans="1:36">
      <c r="A16" s="187" t="str">
        <f>+[1]X2867!A18</f>
        <v>BURR ALL</v>
      </c>
      <c r="B16" s="187">
        <f>+[1]X2867!B18</f>
        <v>0</v>
      </c>
      <c r="C16" s="187">
        <f>+[1]X2867!C18</f>
        <v>0</v>
      </c>
      <c r="D16" s="187">
        <f>+[1]X2867!D18</f>
        <v>177</v>
      </c>
      <c r="E16" s="187">
        <f>+[1]X2867!E18</f>
        <v>295</v>
      </c>
      <c r="F16" s="187">
        <f>+[1]X2867!F18</f>
        <v>8</v>
      </c>
      <c r="G16" s="187">
        <f>+[1]X2867!G18</f>
        <v>0</v>
      </c>
      <c r="H16" s="187">
        <f>+[1]X2867!H18</f>
        <v>0</v>
      </c>
      <c r="I16" s="187">
        <f>+[1]X2867!I18</f>
        <v>0</v>
      </c>
      <c r="J16" s="187">
        <f>+[1]X2867!J18</f>
        <v>0</v>
      </c>
      <c r="K16" s="187">
        <f>+[1]X2867!K18</f>
        <v>1</v>
      </c>
      <c r="L16" s="187">
        <f>+[1]X2867!L18</f>
        <v>0</v>
      </c>
      <c r="M16" s="187">
        <f>+[1]X2867!M18</f>
        <v>0</v>
      </c>
      <c r="N16" s="187">
        <f>+[1]X2867!N18</f>
        <v>0</v>
      </c>
      <c r="O16" s="187">
        <f>+[1]X2867!O18</f>
        <v>0</v>
      </c>
      <c r="P16" s="187">
        <f>+[1]X2867!P18</f>
        <v>17</v>
      </c>
      <c r="Q16" s="187">
        <f>+[1]X2867!Q18</f>
        <v>0</v>
      </c>
      <c r="R16" s="187">
        <f>+[1]X2867!R18</f>
        <v>10</v>
      </c>
      <c r="S16" s="187">
        <f>+[1]X2867!S18</f>
        <v>0</v>
      </c>
      <c r="T16" s="187">
        <f>+[1]X2867!T18</f>
        <v>1</v>
      </c>
      <c r="U16" s="187">
        <f>+[1]X2867!U18</f>
        <v>75</v>
      </c>
      <c r="V16" s="187">
        <f>+[1]X2867!V18</f>
        <v>0</v>
      </c>
      <c r="W16" s="187">
        <f>+[1]X2867!W18</f>
        <v>75</v>
      </c>
      <c r="X16" s="187">
        <f>+[1]X2867!X18</f>
        <v>87</v>
      </c>
      <c r="Y16" s="187">
        <f>+[1]X2867!Y18</f>
        <v>21</v>
      </c>
      <c r="Z16" s="187">
        <f>+[1]X2867!Z18</f>
        <v>0</v>
      </c>
      <c r="AA16" s="187">
        <f>+[1]X2867!AA18</f>
        <v>0</v>
      </c>
      <c r="AB16" s="187">
        <f>+[1]X2867!AB18</f>
        <v>0</v>
      </c>
      <c r="AC16" s="187">
        <f>+[1]X2867!AC18</f>
        <v>0</v>
      </c>
      <c r="AD16" s="187">
        <f>+[1]X2867!AD18</f>
        <v>0</v>
      </c>
      <c r="AE16" s="187">
        <f>+[1]X2867!AE18</f>
        <v>0</v>
      </c>
      <c r="AF16" s="187">
        <f>+[1]X2867!AF18</f>
        <v>0</v>
      </c>
      <c r="AG16" s="187">
        <f>+[1]X2867!AG18</f>
        <v>0</v>
      </c>
      <c r="AH16" s="187">
        <f>+[1]X2867!AH18</f>
        <v>0</v>
      </c>
      <c r="AI16" s="187">
        <f>+[1]X2867!AI18</f>
        <v>0</v>
      </c>
      <c r="AJ16" s="187">
        <f>+[1]X2867!AJ18</f>
        <v>0</v>
      </c>
    </row>
    <row r="17" spans="1:36">
      <c r="A17" s="187" t="str">
        <f>+[1]X2867!A19</f>
        <v>CONTAM ALL</v>
      </c>
      <c r="B17" s="187">
        <f>+[1]X2867!B19</f>
        <v>0</v>
      </c>
      <c r="C17" s="187">
        <f>+[1]X2867!C19</f>
        <v>0</v>
      </c>
      <c r="D17" s="187">
        <f>+[1]X2867!D19</f>
        <v>37</v>
      </c>
      <c r="E17" s="187">
        <f>+[1]X2867!E19</f>
        <v>44</v>
      </c>
      <c r="F17" s="187">
        <f>+[1]X2867!F19</f>
        <v>6</v>
      </c>
      <c r="G17" s="187">
        <f>+[1]X2867!G19</f>
        <v>0</v>
      </c>
      <c r="H17" s="187">
        <f>+[1]X2867!H19</f>
        <v>0</v>
      </c>
      <c r="I17" s="187">
        <f>+[1]X2867!I19</f>
        <v>1</v>
      </c>
      <c r="J17" s="187">
        <f>+[1]X2867!J19</f>
        <v>1</v>
      </c>
      <c r="K17" s="187">
        <f>+[1]X2867!K19</f>
        <v>3</v>
      </c>
      <c r="L17" s="187">
        <f>+[1]X2867!L19</f>
        <v>0</v>
      </c>
      <c r="M17" s="187">
        <f>+[1]X2867!M19</f>
        <v>0</v>
      </c>
      <c r="N17" s="187">
        <f>+[1]X2867!N19</f>
        <v>0</v>
      </c>
      <c r="O17" s="187">
        <f>+[1]X2867!O19</f>
        <v>0</v>
      </c>
      <c r="P17" s="187">
        <f>+[1]X2867!P19</f>
        <v>0</v>
      </c>
      <c r="Q17" s="187">
        <f>+[1]X2867!Q19</f>
        <v>1</v>
      </c>
      <c r="R17" s="187">
        <f>+[1]X2867!R19</f>
        <v>1</v>
      </c>
      <c r="S17" s="187">
        <f>+[1]X2867!S19</f>
        <v>9</v>
      </c>
      <c r="T17" s="187">
        <f>+[1]X2867!T19</f>
        <v>2</v>
      </c>
      <c r="U17" s="187">
        <f>+[1]X2867!U19</f>
        <v>3</v>
      </c>
      <c r="V17" s="187">
        <f>+[1]X2867!V19</f>
        <v>0</v>
      </c>
      <c r="W17" s="187">
        <f>+[1]X2867!W19</f>
        <v>8</v>
      </c>
      <c r="X17" s="187">
        <f>+[1]X2867!X19</f>
        <v>2</v>
      </c>
      <c r="Y17" s="187">
        <f>+[1]X2867!Y19</f>
        <v>0</v>
      </c>
      <c r="Z17" s="187">
        <f>+[1]X2867!Z19</f>
        <v>0</v>
      </c>
      <c r="AA17" s="187">
        <f>+[1]X2867!AA19</f>
        <v>5</v>
      </c>
      <c r="AB17" s="187">
        <f>+[1]X2867!AB19</f>
        <v>2</v>
      </c>
      <c r="AC17" s="187">
        <f>+[1]X2867!AC19</f>
        <v>0</v>
      </c>
      <c r="AD17" s="187">
        <f>+[1]X2867!AD19</f>
        <v>0</v>
      </c>
      <c r="AE17" s="187">
        <f>+[1]X2867!AE19</f>
        <v>0</v>
      </c>
      <c r="AF17" s="187">
        <f>+[1]X2867!AF19</f>
        <v>0</v>
      </c>
      <c r="AG17" s="187">
        <f>+[1]X2867!AG19</f>
        <v>0</v>
      </c>
      <c r="AH17" s="187">
        <f>+[1]X2867!AH19</f>
        <v>0</v>
      </c>
      <c r="AI17" s="187">
        <f>+[1]X2867!AI19</f>
        <v>0</v>
      </c>
      <c r="AJ17" s="187">
        <f>+[1]X2867!AJ19</f>
        <v>0</v>
      </c>
    </row>
    <row r="18" spans="1:36">
      <c r="A18" s="187" t="str">
        <f>+[1]X2867!A20</f>
        <v>CUT NG</v>
      </c>
      <c r="B18" s="187">
        <f>+[1]X2867!B20</f>
        <v>1</v>
      </c>
      <c r="C18" s="187">
        <f>+[1]X2867!C20</f>
        <v>0</v>
      </c>
      <c r="D18" s="187">
        <f>+[1]X2867!D20</f>
        <v>8</v>
      </c>
      <c r="E18" s="187">
        <f>+[1]X2867!E20</f>
        <v>21</v>
      </c>
      <c r="F18" s="187">
        <f>+[1]X2867!F20</f>
        <v>1</v>
      </c>
      <c r="G18" s="187">
        <f>+[1]X2867!G20</f>
        <v>0</v>
      </c>
      <c r="H18" s="187">
        <f>+[1]X2867!H20</f>
        <v>0</v>
      </c>
      <c r="I18" s="187">
        <f>+[1]X2867!I20</f>
        <v>1</v>
      </c>
      <c r="J18" s="187">
        <f>+[1]X2867!J20</f>
        <v>0</v>
      </c>
      <c r="K18" s="187">
        <f>+[1]X2867!K20</f>
        <v>0</v>
      </c>
      <c r="L18" s="187">
        <f>+[1]X2867!L20</f>
        <v>0</v>
      </c>
      <c r="M18" s="187">
        <f>+[1]X2867!M20</f>
        <v>0</v>
      </c>
      <c r="N18" s="187">
        <f>+[1]X2867!N20</f>
        <v>0</v>
      </c>
      <c r="O18" s="187">
        <f>+[1]X2867!O20</f>
        <v>0</v>
      </c>
      <c r="P18" s="187">
        <f>+[1]X2867!P20</f>
        <v>0</v>
      </c>
      <c r="Q18" s="187">
        <f>+[1]X2867!Q20</f>
        <v>4</v>
      </c>
      <c r="R18" s="187">
        <f>+[1]X2867!R20</f>
        <v>2</v>
      </c>
      <c r="S18" s="187">
        <f>+[1]X2867!S20</f>
        <v>0</v>
      </c>
      <c r="T18" s="187">
        <f>+[1]X2867!T20</f>
        <v>3</v>
      </c>
      <c r="U18" s="187">
        <f>+[1]X2867!U20</f>
        <v>1</v>
      </c>
      <c r="V18" s="187">
        <f>+[1]X2867!V20</f>
        <v>0</v>
      </c>
      <c r="W18" s="187">
        <f>+[1]X2867!W20</f>
        <v>4</v>
      </c>
      <c r="X18" s="187">
        <f>+[1]X2867!X20</f>
        <v>0</v>
      </c>
      <c r="Y18" s="187">
        <f>+[1]X2867!Y20</f>
        <v>0</v>
      </c>
      <c r="Z18" s="187">
        <f>+[1]X2867!Z20</f>
        <v>0</v>
      </c>
      <c r="AA18" s="187">
        <f>+[1]X2867!AA20</f>
        <v>4</v>
      </c>
      <c r="AB18" s="187">
        <f>+[1]X2867!AB20</f>
        <v>1</v>
      </c>
      <c r="AC18" s="187">
        <f>+[1]X2867!AC20</f>
        <v>0</v>
      </c>
      <c r="AD18" s="187">
        <f>+[1]X2867!AD20</f>
        <v>0</v>
      </c>
      <c r="AE18" s="187">
        <f>+[1]X2867!AE20</f>
        <v>0</v>
      </c>
      <c r="AF18" s="187">
        <f>+[1]X2867!AF20</f>
        <v>0</v>
      </c>
      <c r="AG18" s="187">
        <f>+[1]X2867!AG20</f>
        <v>0</v>
      </c>
      <c r="AH18" s="187">
        <f>+[1]X2867!AH20</f>
        <v>0</v>
      </c>
      <c r="AI18" s="187">
        <f>+[1]X2867!AI20</f>
        <v>0</v>
      </c>
      <c r="AJ18" s="187">
        <f>+[1]X2867!AJ20</f>
        <v>0</v>
      </c>
    </row>
    <row r="19" spans="1:36" s="80" customFormat="1">
      <c r="A19" s="187" t="str">
        <f>+[1]X2867!A21</f>
        <v>DENT ALL</v>
      </c>
      <c r="B19" s="187">
        <f>+[1]X2867!B21</f>
        <v>0</v>
      </c>
      <c r="C19" s="187">
        <f>+[1]X2867!C21</f>
        <v>0</v>
      </c>
      <c r="D19" s="187">
        <f>+[1]X2867!D21</f>
        <v>3</v>
      </c>
      <c r="E19" s="187">
        <f>+[1]X2867!E21</f>
        <v>10</v>
      </c>
      <c r="F19" s="187">
        <f>+[1]X2867!F21</f>
        <v>1</v>
      </c>
      <c r="G19" s="187">
        <f>+[1]X2867!G21</f>
        <v>0</v>
      </c>
      <c r="H19" s="187">
        <f>+[1]X2867!H21</f>
        <v>0</v>
      </c>
      <c r="I19" s="187">
        <f>+[1]X2867!I21</f>
        <v>0</v>
      </c>
      <c r="J19" s="187">
        <f>+[1]X2867!J21</f>
        <v>0</v>
      </c>
      <c r="K19" s="187">
        <f>+[1]X2867!K21</f>
        <v>0</v>
      </c>
      <c r="L19" s="187">
        <f>+[1]X2867!L21</f>
        <v>0</v>
      </c>
      <c r="M19" s="187">
        <f>+[1]X2867!M21</f>
        <v>0</v>
      </c>
      <c r="N19" s="187">
        <f>+[1]X2867!N21</f>
        <v>0</v>
      </c>
      <c r="O19" s="187">
        <f>+[1]X2867!O21</f>
        <v>0</v>
      </c>
      <c r="P19" s="187">
        <f>+[1]X2867!P21</f>
        <v>0</v>
      </c>
      <c r="Q19" s="187">
        <f>+[1]X2867!Q21</f>
        <v>0</v>
      </c>
      <c r="R19" s="187">
        <f>+[1]X2867!R21</f>
        <v>0</v>
      </c>
      <c r="S19" s="187">
        <f>+[1]X2867!S21</f>
        <v>0</v>
      </c>
      <c r="T19" s="187">
        <f>+[1]X2867!T21</f>
        <v>0</v>
      </c>
      <c r="U19" s="187">
        <f>+[1]X2867!U21</f>
        <v>1</v>
      </c>
      <c r="V19" s="187">
        <f>+[1]X2867!V21</f>
        <v>0</v>
      </c>
      <c r="W19" s="187">
        <f>+[1]X2867!W21</f>
        <v>1</v>
      </c>
      <c r="X19" s="187">
        <f>+[1]X2867!X21</f>
        <v>1</v>
      </c>
      <c r="Y19" s="187">
        <f>+[1]X2867!Y21</f>
        <v>0</v>
      </c>
      <c r="Z19" s="187">
        <f>+[1]X2867!Z21</f>
        <v>5</v>
      </c>
      <c r="AA19" s="187">
        <f>+[1]X2867!AA21</f>
        <v>0</v>
      </c>
      <c r="AB19" s="187">
        <f>+[1]X2867!AB21</f>
        <v>1</v>
      </c>
      <c r="AC19" s="187">
        <f>+[1]X2867!AC21</f>
        <v>0</v>
      </c>
      <c r="AD19" s="187">
        <f>+[1]X2867!AD21</f>
        <v>0</v>
      </c>
      <c r="AE19" s="187">
        <f>+[1]X2867!AE21</f>
        <v>0</v>
      </c>
      <c r="AF19" s="187">
        <f>+[1]X2867!AF21</f>
        <v>0</v>
      </c>
      <c r="AG19" s="187">
        <f>+[1]X2867!AG21</f>
        <v>0</v>
      </c>
      <c r="AH19" s="187">
        <f>+[1]X2867!AH21</f>
        <v>0</v>
      </c>
      <c r="AI19" s="187">
        <f>+[1]X2867!AI21</f>
        <v>0</v>
      </c>
      <c r="AJ19" s="187">
        <f>+[1]X2867!AJ21</f>
        <v>0</v>
      </c>
    </row>
    <row r="20" spans="1:36">
      <c r="A20" s="187" t="str">
        <f>+[1]X2867!A22</f>
        <v>DRILL/SCREW NG</v>
      </c>
      <c r="B20" s="187">
        <f>+[1]X2867!B22</f>
        <v>0</v>
      </c>
      <c r="C20" s="187">
        <f>+[1]X2867!C22</f>
        <v>0</v>
      </c>
      <c r="D20" s="187">
        <f>+[1]X2867!D22</f>
        <v>0</v>
      </c>
      <c r="E20" s="187">
        <f>+[1]X2867!E22</f>
        <v>0</v>
      </c>
      <c r="F20" s="187">
        <f>+[1]X2867!F22</f>
        <v>0</v>
      </c>
      <c r="G20" s="187">
        <f>+[1]X2867!G22</f>
        <v>0</v>
      </c>
      <c r="H20" s="187">
        <f>+[1]X2867!H22</f>
        <v>0</v>
      </c>
      <c r="I20" s="187">
        <f>+[1]X2867!I22</f>
        <v>0</v>
      </c>
      <c r="J20" s="187">
        <f>+[1]X2867!J22</f>
        <v>0</v>
      </c>
      <c r="K20" s="187">
        <f>+[1]X2867!K22</f>
        <v>0</v>
      </c>
      <c r="L20" s="187">
        <f>+[1]X2867!L22</f>
        <v>0</v>
      </c>
      <c r="M20" s="187">
        <f>+[1]X2867!M22</f>
        <v>0</v>
      </c>
      <c r="N20" s="187">
        <f>+[1]X2867!N22</f>
        <v>0</v>
      </c>
      <c r="O20" s="187">
        <f>+[1]X2867!O22</f>
        <v>0</v>
      </c>
      <c r="P20" s="187">
        <f>+[1]X2867!P22</f>
        <v>0</v>
      </c>
      <c r="Q20" s="187">
        <f>+[1]X2867!Q22</f>
        <v>0</v>
      </c>
      <c r="R20" s="187">
        <f>+[1]X2867!R22</f>
        <v>0</v>
      </c>
      <c r="S20" s="187">
        <f>+[1]X2867!S22</f>
        <v>0</v>
      </c>
      <c r="T20" s="187">
        <f>+[1]X2867!T22</f>
        <v>0</v>
      </c>
      <c r="U20" s="187">
        <f>+[1]X2867!U22</f>
        <v>0</v>
      </c>
      <c r="V20" s="187">
        <f>+[1]X2867!V22</f>
        <v>0</v>
      </c>
      <c r="W20" s="187">
        <f>+[1]X2867!W22</f>
        <v>0</v>
      </c>
      <c r="X20" s="187">
        <f>+[1]X2867!X22</f>
        <v>0</v>
      </c>
      <c r="Y20" s="187">
        <f>+[1]X2867!Y22</f>
        <v>0</v>
      </c>
      <c r="Z20" s="187">
        <f>+[1]X2867!Z22</f>
        <v>0</v>
      </c>
      <c r="AA20" s="187">
        <f>+[1]X2867!AA22</f>
        <v>0</v>
      </c>
      <c r="AB20" s="187">
        <f>+[1]X2867!AB22</f>
        <v>0</v>
      </c>
      <c r="AC20" s="187">
        <f>+[1]X2867!AC22</f>
        <v>0</v>
      </c>
      <c r="AD20" s="187">
        <f>+[1]X2867!AD22</f>
        <v>0</v>
      </c>
      <c r="AE20" s="187">
        <f>+[1]X2867!AE22</f>
        <v>0</v>
      </c>
      <c r="AF20" s="187">
        <f>+[1]X2867!AF22</f>
        <v>0</v>
      </c>
      <c r="AG20" s="187">
        <f>+[1]X2867!AG22</f>
        <v>0</v>
      </c>
      <c r="AH20" s="187">
        <f>+[1]X2867!AH22</f>
        <v>0</v>
      </c>
      <c r="AI20" s="187">
        <f>+[1]X2867!AI22</f>
        <v>0</v>
      </c>
      <c r="AJ20" s="187">
        <f>+[1]X2867!AJ22</f>
        <v>0</v>
      </c>
    </row>
    <row r="21" spans="1:36">
      <c r="A21" s="187" t="str">
        <f>+[1]X2867!A23</f>
        <v>GEOMETRY</v>
      </c>
      <c r="B21" s="187">
        <f>+[1]X2867!B23</f>
        <v>0</v>
      </c>
      <c r="C21" s="187">
        <f>+[1]X2867!C23</f>
        <v>0</v>
      </c>
      <c r="D21" s="187">
        <f>+[1]X2867!D23</f>
        <v>0</v>
      </c>
      <c r="E21" s="187">
        <f>+[1]X2867!E23</f>
        <v>0</v>
      </c>
      <c r="F21" s="187">
        <f>+[1]X2867!F23</f>
        <v>0</v>
      </c>
      <c r="G21" s="187">
        <f>+[1]X2867!G23</f>
        <v>0</v>
      </c>
      <c r="H21" s="187">
        <f>+[1]X2867!H23</f>
        <v>0</v>
      </c>
      <c r="I21" s="187">
        <f>+[1]X2867!I23</f>
        <v>0</v>
      </c>
      <c r="J21" s="187">
        <f>+[1]X2867!J23</f>
        <v>0</v>
      </c>
      <c r="K21" s="187">
        <f>+[1]X2867!K23</f>
        <v>0</v>
      </c>
      <c r="L21" s="187">
        <f>+[1]X2867!L23</f>
        <v>0</v>
      </c>
      <c r="M21" s="187">
        <f>+[1]X2867!M23</f>
        <v>0</v>
      </c>
      <c r="N21" s="187">
        <f>+[1]X2867!N23</f>
        <v>0</v>
      </c>
      <c r="O21" s="187">
        <f>+[1]X2867!O23</f>
        <v>0</v>
      </c>
      <c r="P21" s="187">
        <f>+[1]X2867!P23</f>
        <v>0</v>
      </c>
      <c r="Q21" s="187">
        <f>+[1]X2867!Q23</f>
        <v>0</v>
      </c>
      <c r="R21" s="187">
        <f>+[1]X2867!R23</f>
        <v>0</v>
      </c>
      <c r="S21" s="187">
        <f>+[1]X2867!S23</f>
        <v>0</v>
      </c>
      <c r="T21" s="187">
        <f>+[1]X2867!T23</f>
        <v>0</v>
      </c>
      <c r="U21" s="187">
        <f>+[1]X2867!U23</f>
        <v>0</v>
      </c>
      <c r="V21" s="187">
        <f>+[1]X2867!V23</f>
        <v>0</v>
      </c>
      <c r="W21" s="187">
        <f>+[1]X2867!W23</f>
        <v>0</v>
      </c>
      <c r="X21" s="187">
        <f>+[1]X2867!X23</f>
        <v>0</v>
      </c>
      <c r="Y21" s="187">
        <f>+[1]X2867!Y23</f>
        <v>0</v>
      </c>
      <c r="Z21" s="187">
        <f>+[1]X2867!Z23</f>
        <v>0</v>
      </c>
      <c r="AA21" s="187">
        <f>+[1]X2867!AA23</f>
        <v>0</v>
      </c>
      <c r="AB21" s="187">
        <f>+[1]X2867!AB23</f>
        <v>0</v>
      </c>
      <c r="AC21" s="187">
        <f>+[1]X2867!AC23</f>
        <v>0</v>
      </c>
      <c r="AD21" s="187">
        <f>+[1]X2867!AD23</f>
        <v>0</v>
      </c>
      <c r="AE21" s="187">
        <f>+[1]X2867!AE23</f>
        <v>0</v>
      </c>
      <c r="AF21" s="187">
        <f>+[1]X2867!AF23</f>
        <v>0</v>
      </c>
      <c r="AG21" s="187">
        <f>+[1]X2867!AG23</f>
        <v>0</v>
      </c>
      <c r="AH21" s="187">
        <f>+[1]X2867!AH23</f>
        <v>0</v>
      </c>
      <c r="AI21" s="187">
        <f>+[1]X2867!AI23</f>
        <v>0</v>
      </c>
      <c r="AJ21" s="187">
        <f>+[1]X2867!AJ23</f>
        <v>0</v>
      </c>
    </row>
    <row r="22" spans="1:36">
      <c r="A22" s="187" t="str">
        <f>+[1]X2867!A24</f>
        <v>ID DEVIATE</v>
      </c>
      <c r="B22" s="187">
        <f>+[1]X2867!B24</f>
        <v>0</v>
      </c>
      <c r="C22" s="187">
        <f>+[1]X2867!C24</f>
        <v>0</v>
      </c>
      <c r="D22" s="187">
        <f>+[1]X2867!D24</f>
        <v>0</v>
      </c>
      <c r="E22" s="187">
        <f>+[1]X2867!E24</f>
        <v>0</v>
      </c>
      <c r="F22" s="187">
        <f>+[1]X2867!F24</f>
        <v>0</v>
      </c>
      <c r="G22" s="187">
        <f>+[1]X2867!G24</f>
        <v>0</v>
      </c>
      <c r="H22" s="187">
        <f>+[1]X2867!H24</f>
        <v>0</v>
      </c>
      <c r="I22" s="187">
        <f>+[1]X2867!I24</f>
        <v>0</v>
      </c>
      <c r="J22" s="187">
        <f>+[1]X2867!J24</f>
        <v>0</v>
      </c>
      <c r="K22" s="187">
        <f>+[1]X2867!K24</f>
        <v>0</v>
      </c>
      <c r="L22" s="187">
        <f>+[1]X2867!L24</f>
        <v>0</v>
      </c>
      <c r="M22" s="187">
        <f>+[1]X2867!M24</f>
        <v>0</v>
      </c>
      <c r="N22" s="187">
        <f>+[1]X2867!N24</f>
        <v>0</v>
      </c>
      <c r="O22" s="187">
        <f>+[1]X2867!O24</f>
        <v>0</v>
      </c>
      <c r="P22" s="187">
        <f>+[1]X2867!P24</f>
        <v>0</v>
      </c>
      <c r="Q22" s="187">
        <f>+[1]X2867!Q24</f>
        <v>0</v>
      </c>
      <c r="R22" s="187">
        <f>+[1]X2867!R24</f>
        <v>0</v>
      </c>
      <c r="S22" s="187">
        <f>+[1]X2867!S24</f>
        <v>0</v>
      </c>
      <c r="T22" s="187">
        <f>+[1]X2867!T24</f>
        <v>0</v>
      </c>
      <c r="U22" s="187">
        <f>+[1]X2867!U24</f>
        <v>0</v>
      </c>
      <c r="V22" s="187">
        <f>+[1]X2867!V24</f>
        <v>0</v>
      </c>
      <c r="W22" s="187">
        <f>+[1]X2867!W24</f>
        <v>0</v>
      </c>
      <c r="X22" s="187">
        <f>+[1]X2867!X24</f>
        <v>0</v>
      </c>
      <c r="Y22" s="187">
        <f>+[1]X2867!Y24</f>
        <v>0</v>
      </c>
      <c r="Z22" s="187">
        <f>+[1]X2867!Z24</f>
        <v>0</v>
      </c>
      <c r="AA22" s="187">
        <f>+[1]X2867!AA24</f>
        <v>0</v>
      </c>
      <c r="AB22" s="187">
        <f>+[1]X2867!AB24</f>
        <v>0</v>
      </c>
      <c r="AC22" s="187">
        <f>+[1]X2867!AC24</f>
        <v>0</v>
      </c>
      <c r="AD22" s="187">
        <f>+[1]X2867!AD24</f>
        <v>0</v>
      </c>
      <c r="AE22" s="187">
        <f>+[1]X2867!AE24</f>
        <v>0</v>
      </c>
      <c r="AF22" s="187">
        <f>+[1]X2867!AF24</f>
        <v>0</v>
      </c>
      <c r="AG22" s="187">
        <f>+[1]X2867!AG24</f>
        <v>0</v>
      </c>
      <c r="AH22" s="187">
        <f>+[1]X2867!AH24</f>
        <v>0</v>
      </c>
      <c r="AI22" s="187">
        <f>+[1]X2867!AI24</f>
        <v>0</v>
      </c>
      <c r="AJ22" s="187">
        <f>+[1]X2867!AJ24</f>
        <v>0</v>
      </c>
    </row>
    <row r="23" spans="1:36">
      <c r="A23" s="187" t="str">
        <f>+[1]X2867!A25</f>
        <v>ID SHAFT O/S</v>
      </c>
      <c r="B23" s="187">
        <f>+[1]X2867!B25</f>
        <v>0</v>
      </c>
      <c r="C23" s="187">
        <f>+[1]X2867!C25</f>
        <v>0</v>
      </c>
      <c r="D23" s="187">
        <f>+[1]X2867!D25</f>
        <v>0</v>
      </c>
      <c r="E23" s="187">
        <f>+[1]X2867!E25</f>
        <v>0</v>
      </c>
      <c r="F23" s="187">
        <f>+[1]X2867!F25</f>
        <v>0</v>
      </c>
      <c r="G23" s="187">
        <f>+[1]X2867!G25</f>
        <v>0</v>
      </c>
      <c r="H23" s="187">
        <f>+[1]X2867!H25</f>
        <v>0</v>
      </c>
      <c r="I23" s="187">
        <f>+[1]X2867!I25</f>
        <v>0</v>
      </c>
      <c r="J23" s="187">
        <f>+[1]X2867!J25</f>
        <v>0</v>
      </c>
      <c r="K23" s="187">
        <f>+[1]X2867!K25</f>
        <v>0</v>
      </c>
      <c r="L23" s="187">
        <f>+[1]X2867!L25</f>
        <v>0</v>
      </c>
      <c r="M23" s="187">
        <f>+[1]X2867!M25</f>
        <v>0</v>
      </c>
      <c r="N23" s="187">
        <f>+[1]X2867!N25</f>
        <v>0</v>
      </c>
      <c r="O23" s="187">
        <f>+[1]X2867!O25</f>
        <v>0</v>
      </c>
      <c r="P23" s="187">
        <f>+[1]X2867!P25</f>
        <v>0</v>
      </c>
      <c r="Q23" s="187">
        <f>+[1]X2867!Q25</f>
        <v>0</v>
      </c>
      <c r="R23" s="187">
        <f>+[1]X2867!R25</f>
        <v>0</v>
      </c>
      <c r="S23" s="187">
        <f>+[1]X2867!S25</f>
        <v>0</v>
      </c>
      <c r="T23" s="187">
        <f>+[1]X2867!T25</f>
        <v>0</v>
      </c>
      <c r="U23" s="187">
        <f>+[1]X2867!U25</f>
        <v>0</v>
      </c>
      <c r="V23" s="187">
        <f>+[1]X2867!V25</f>
        <v>0</v>
      </c>
      <c r="W23" s="187">
        <f>+[1]X2867!W25</f>
        <v>0</v>
      </c>
      <c r="X23" s="187">
        <f>+[1]X2867!X25</f>
        <v>0</v>
      </c>
      <c r="Y23" s="187">
        <f>+[1]X2867!Y25</f>
        <v>0</v>
      </c>
      <c r="Z23" s="187">
        <f>+[1]X2867!Z25</f>
        <v>0</v>
      </c>
      <c r="AA23" s="187">
        <f>+[1]X2867!AA25</f>
        <v>0</v>
      </c>
      <c r="AB23" s="187">
        <f>+[1]X2867!AB25</f>
        <v>0</v>
      </c>
      <c r="AC23" s="187">
        <f>+[1]X2867!AC25</f>
        <v>0</v>
      </c>
      <c r="AD23" s="187">
        <f>+[1]X2867!AD25</f>
        <v>0</v>
      </c>
      <c r="AE23" s="187">
        <f>+[1]X2867!AE25</f>
        <v>0</v>
      </c>
      <c r="AF23" s="187">
        <f>+[1]X2867!AF25</f>
        <v>0</v>
      </c>
      <c r="AG23" s="187">
        <f>+[1]X2867!AG25</f>
        <v>0</v>
      </c>
      <c r="AH23" s="187">
        <f>+[1]X2867!AH25</f>
        <v>0</v>
      </c>
      <c r="AI23" s="187">
        <f>+[1]X2867!AI25</f>
        <v>0</v>
      </c>
      <c r="AJ23" s="187">
        <f>+[1]X2867!AJ25</f>
        <v>0</v>
      </c>
    </row>
    <row r="24" spans="1:36">
      <c r="A24" s="187" t="str">
        <f>+[1]X2867!A26</f>
        <v>ID SHAFT TAPER</v>
      </c>
      <c r="B24" s="187">
        <f>+[1]X2867!B26</f>
        <v>0</v>
      </c>
      <c r="C24" s="187">
        <f>+[1]X2867!C26</f>
        <v>0</v>
      </c>
      <c r="D24" s="187">
        <f>+[1]X2867!D26</f>
        <v>0</v>
      </c>
      <c r="E24" s="187">
        <f>+[1]X2867!E26</f>
        <v>0</v>
      </c>
      <c r="F24" s="187">
        <f>+[1]X2867!F26</f>
        <v>0</v>
      </c>
      <c r="G24" s="187">
        <f>+[1]X2867!G26</f>
        <v>0</v>
      </c>
      <c r="H24" s="187">
        <f>+[1]X2867!H26</f>
        <v>0</v>
      </c>
      <c r="I24" s="187">
        <f>+[1]X2867!I26</f>
        <v>0</v>
      </c>
      <c r="J24" s="187">
        <f>+[1]X2867!J26</f>
        <v>0</v>
      </c>
      <c r="K24" s="187">
        <f>+[1]X2867!K26</f>
        <v>0</v>
      </c>
      <c r="L24" s="187">
        <f>+[1]X2867!L26</f>
        <v>0</v>
      </c>
      <c r="M24" s="187">
        <f>+[1]X2867!M26</f>
        <v>0</v>
      </c>
      <c r="N24" s="187">
        <f>+[1]X2867!N26</f>
        <v>0</v>
      </c>
      <c r="O24" s="187">
        <f>+[1]X2867!O26</f>
        <v>0</v>
      </c>
      <c r="P24" s="187">
        <f>+[1]X2867!P26</f>
        <v>0</v>
      </c>
      <c r="Q24" s="187">
        <f>+[1]X2867!Q26</f>
        <v>0</v>
      </c>
      <c r="R24" s="187">
        <f>+[1]X2867!R26</f>
        <v>0</v>
      </c>
      <c r="S24" s="187">
        <f>+[1]X2867!S26</f>
        <v>0</v>
      </c>
      <c r="T24" s="187">
        <f>+[1]X2867!T26</f>
        <v>0</v>
      </c>
      <c r="U24" s="187">
        <f>+[1]X2867!U26</f>
        <v>0</v>
      </c>
      <c r="V24" s="187">
        <f>+[1]X2867!V26</f>
        <v>0</v>
      </c>
      <c r="W24" s="187">
        <f>+[1]X2867!W26</f>
        <v>0</v>
      </c>
      <c r="X24" s="187">
        <f>+[1]X2867!X26</f>
        <v>0</v>
      </c>
      <c r="Y24" s="187">
        <f>+[1]X2867!Y26</f>
        <v>0</v>
      </c>
      <c r="Z24" s="187">
        <f>+[1]X2867!Z26</f>
        <v>0</v>
      </c>
      <c r="AA24" s="187">
        <f>+[1]X2867!AA26</f>
        <v>0</v>
      </c>
      <c r="AB24" s="187">
        <f>+[1]X2867!AB26</f>
        <v>0</v>
      </c>
      <c r="AC24" s="187">
        <f>+[1]X2867!AC26</f>
        <v>0</v>
      </c>
      <c r="AD24" s="187">
        <f>+[1]X2867!AD26</f>
        <v>0</v>
      </c>
      <c r="AE24" s="187">
        <f>+[1]X2867!AE26</f>
        <v>0</v>
      </c>
      <c r="AF24" s="187">
        <f>+[1]X2867!AF26</f>
        <v>0</v>
      </c>
      <c r="AG24" s="187">
        <f>+[1]X2867!AG26</f>
        <v>0</v>
      </c>
      <c r="AH24" s="187">
        <f>+[1]X2867!AH26</f>
        <v>0</v>
      </c>
      <c r="AI24" s="187">
        <f>+[1]X2867!AI26</f>
        <v>0</v>
      </c>
      <c r="AJ24" s="187">
        <f>+[1]X2867!AJ26</f>
        <v>0</v>
      </c>
    </row>
    <row r="25" spans="1:36">
      <c r="A25" s="187" t="str">
        <f>+[1]X2867!A27</f>
        <v>ID SHAFT U/S</v>
      </c>
      <c r="B25" s="187">
        <f>+[1]X2867!B27</f>
        <v>0</v>
      </c>
      <c r="C25" s="187">
        <f>+[1]X2867!C27</f>
        <v>0</v>
      </c>
      <c r="D25" s="187">
        <f>+[1]X2867!D27</f>
        <v>0</v>
      </c>
      <c r="E25" s="187">
        <f>+[1]X2867!E27</f>
        <v>0</v>
      </c>
      <c r="F25" s="187">
        <f>+[1]X2867!F27</f>
        <v>0</v>
      </c>
      <c r="G25" s="187">
        <f>+[1]X2867!G27</f>
        <v>0</v>
      </c>
      <c r="H25" s="187">
        <f>+[1]X2867!H27</f>
        <v>0</v>
      </c>
      <c r="I25" s="187">
        <f>+[1]X2867!I27</f>
        <v>0</v>
      </c>
      <c r="J25" s="187">
        <f>+[1]X2867!J27</f>
        <v>0</v>
      </c>
      <c r="K25" s="187">
        <f>+[1]X2867!K27</f>
        <v>0</v>
      </c>
      <c r="L25" s="187">
        <f>+[1]X2867!L27</f>
        <v>0</v>
      </c>
      <c r="M25" s="187">
        <f>+[1]X2867!M27</f>
        <v>0</v>
      </c>
      <c r="N25" s="187">
        <f>+[1]X2867!N27</f>
        <v>0</v>
      </c>
      <c r="O25" s="187">
        <f>+[1]X2867!O27</f>
        <v>0</v>
      </c>
      <c r="P25" s="187">
        <f>+[1]X2867!P27</f>
        <v>0</v>
      </c>
      <c r="Q25" s="187">
        <f>+[1]X2867!Q27</f>
        <v>0</v>
      </c>
      <c r="R25" s="187">
        <f>+[1]X2867!R27</f>
        <v>0</v>
      </c>
      <c r="S25" s="187">
        <f>+[1]X2867!S27</f>
        <v>0</v>
      </c>
      <c r="T25" s="187">
        <f>+[1]X2867!T27</f>
        <v>0</v>
      </c>
      <c r="U25" s="187">
        <f>+[1]X2867!U27</f>
        <v>0</v>
      </c>
      <c r="V25" s="187">
        <f>+[1]X2867!V27</f>
        <v>0</v>
      </c>
      <c r="W25" s="187">
        <f>+[1]X2867!W27</f>
        <v>0</v>
      </c>
      <c r="X25" s="187">
        <f>+[1]X2867!X27</f>
        <v>0</v>
      </c>
      <c r="Y25" s="187">
        <f>+[1]X2867!Y27</f>
        <v>0</v>
      </c>
      <c r="Z25" s="187">
        <f>+[1]X2867!Z27</f>
        <v>0</v>
      </c>
      <c r="AA25" s="187">
        <f>+[1]X2867!AA27</f>
        <v>0</v>
      </c>
      <c r="AB25" s="187">
        <f>+[1]X2867!AB27</f>
        <v>0</v>
      </c>
      <c r="AC25" s="187">
        <f>+[1]X2867!AC27</f>
        <v>0</v>
      </c>
      <c r="AD25" s="187">
        <f>+[1]X2867!AD27</f>
        <v>0</v>
      </c>
      <c r="AE25" s="187">
        <f>+[1]X2867!AE27</f>
        <v>0</v>
      </c>
      <c r="AF25" s="187">
        <f>+[1]X2867!AF27</f>
        <v>0</v>
      </c>
      <c r="AG25" s="187">
        <f>+[1]X2867!AG27</f>
        <v>0</v>
      </c>
      <c r="AH25" s="187">
        <f>+[1]X2867!AH27</f>
        <v>0</v>
      </c>
      <c r="AI25" s="187">
        <f>+[1]X2867!AI27</f>
        <v>0</v>
      </c>
      <c r="AJ25" s="187">
        <f>+[1]X2867!AJ27</f>
        <v>0</v>
      </c>
    </row>
    <row r="26" spans="1:36">
      <c r="A26" s="187" t="str">
        <f>+[1]X2867!A28</f>
        <v>ID/OD NG</v>
      </c>
      <c r="B26" s="187">
        <f>+[1]X2867!B28</f>
        <v>0</v>
      </c>
      <c r="C26" s="187">
        <f>+[1]X2867!C28</f>
        <v>0</v>
      </c>
      <c r="D26" s="187">
        <f>+[1]X2867!D28</f>
        <v>0</v>
      </c>
      <c r="E26" s="187">
        <f>+[1]X2867!E28</f>
        <v>0</v>
      </c>
      <c r="F26" s="187">
        <f>+[1]X2867!F28</f>
        <v>0</v>
      </c>
      <c r="G26" s="187">
        <f>+[1]X2867!G28</f>
        <v>0</v>
      </c>
      <c r="H26" s="187">
        <f>+[1]X2867!H28</f>
        <v>0</v>
      </c>
      <c r="I26" s="187">
        <f>+[1]X2867!I28</f>
        <v>0</v>
      </c>
      <c r="J26" s="187">
        <f>+[1]X2867!J28</f>
        <v>0</v>
      </c>
      <c r="K26" s="187">
        <f>+[1]X2867!K28</f>
        <v>0</v>
      </c>
      <c r="L26" s="187">
        <f>+[1]X2867!L28</f>
        <v>0</v>
      </c>
      <c r="M26" s="187">
        <f>+[1]X2867!M28</f>
        <v>0</v>
      </c>
      <c r="N26" s="187">
        <f>+[1]X2867!N28</f>
        <v>0</v>
      </c>
      <c r="O26" s="187">
        <f>+[1]X2867!O28</f>
        <v>0</v>
      </c>
      <c r="P26" s="187">
        <f>+[1]X2867!P28</f>
        <v>0</v>
      </c>
      <c r="Q26" s="187">
        <f>+[1]X2867!Q28</f>
        <v>0</v>
      </c>
      <c r="R26" s="187">
        <f>+[1]X2867!R28</f>
        <v>0</v>
      </c>
      <c r="S26" s="187">
        <f>+[1]X2867!S28</f>
        <v>0</v>
      </c>
      <c r="T26" s="187">
        <f>+[1]X2867!T28</f>
        <v>0</v>
      </c>
      <c r="U26" s="187">
        <f>+[1]X2867!U28</f>
        <v>0</v>
      </c>
      <c r="V26" s="187">
        <f>+[1]X2867!V28</f>
        <v>0</v>
      </c>
      <c r="W26" s="187">
        <f>+[1]X2867!W28</f>
        <v>0</v>
      </c>
      <c r="X26" s="187">
        <f>+[1]X2867!X28</f>
        <v>0</v>
      </c>
      <c r="Y26" s="187">
        <f>+[1]X2867!Y28</f>
        <v>0</v>
      </c>
      <c r="Z26" s="187">
        <f>+[1]X2867!Z28</f>
        <v>0</v>
      </c>
      <c r="AA26" s="187">
        <f>+[1]X2867!AA28</f>
        <v>0</v>
      </c>
      <c r="AB26" s="187">
        <f>+[1]X2867!AB28</f>
        <v>0</v>
      </c>
      <c r="AC26" s="187">
        <f>+[1]X2867!AC28</f>
        <v>0</v>
      </c>
      <c r="AD26" s="187">
        <f>+[1]X2867!AD28</f>
        <v>0</v>
      </c>
      <c r="AE26" s="187">
        <f>+[1]X2867!AE28</f>
        <v>0</v>
      </c>
      <c r="AF26" s="187">
        <f>+[1]X2867!AF28</f>
        <v>0</v>
      </c>
      <c r="AG26" s="187">
        <f>+[1]X2867!AG28</f>
        <v>0</v>
      </c>
      <c r="AH26" s="187">
        <f>+[1]X2867!AH28</f>
        <v>0</v>
      </c>
      <c r="AI26" s="187">
        <f>+[1]X2867!AI28</f>
        <v>0</v>
      </c>
      <c r="AJ26" s="187">
        <f>+[1]X2867!AJ28</f>
        <v>0</v>
      </c>
    </row>
    <row r="27" spans="1:36">
      <c r="A27" s="187" t="str">
        <f>+[1]X2867!A29</f>
        <v>LG NG</v>
      </c>
      <c r="B27" s="187">
        <f>+[1]X2867!B29</f>
        <v>0</v>
      </c>
      <c r="C27" s="187">
        <f>+[1]X2867!C29</f>
        <v>0</v>
      </c>
      <c r="D27" s="187">
        <f>+[1]X2867!D29</f>
        <v>0</v>
      </c>
      <c r="E27" s="187">
        <f>+[1]X2867!E29</f>
        <v>0</v>
      </c>
      <c r="F27" s="187">
        <f>+[1]X2867!F29</f>
        <v>0</v>
      </c>
      <c r="G27" s="187">
        <f>+[1]X2867!G29</f>
        <v>0</v>
      </c>
      <c r="H27" s="187">
        <f>+[1]X2867!H29</f>
        <v>0</v>
      </c>
      <c r="I27" s="187">
        <f>+[1]X2867!I29</f>
        <v>0</v>
      </c>
      <c r="J27" s="187">
        <f>+[1]X2867!J29</f>
        <v>0</v>
      </c>
      <c r="K27" s="187">
        <f>+[1]X2867!K29</f>
        <v>0</v>
      </c>
      <c r="L27" s="187">
        <f>+[1]X2867!L29</f>
        <v>0</v>
      </c>
      <c r="M27" s="187">
        <f>+[1]X2867!M29</f>
        <v>0</v>
      </c>
      <c r="N27" s="187">
        <f>+[1]X2867!N29</f>
        <v>0</v>
      </c>
      <c r="O27" s="187">
        <f>+[1]X2867!O29</f>
        <v>0</v>
      </c>
      <c r="P27" s="187">
        <f>+[1]X2867!P29</f>
        <v>0</v>
      </c>
      <c r="Q27" s="187">
        <f>+[1]X2867!Q29</f>
        <v>0</v>
      </c>
      <c r="R27" s="187">
        <f>+[1]X2867!R29</f>
        <v>0</v>
      </c>
      <c r="S27" s="187">
        <f>+[1]X2867!S29</f>
        <v>0</v>
      </c>
      <c r="T27" s="187">
        <f>+[1]X2867!T29</f>
        <v>0</v>
      </c>
      <c r="U27" s="187">
        <f>+[1]X2867!U29</f>
        <v>0</v>
      </c>
      <c r="V27" s="187">
        <f>+[1]X2867!V29</f>
        <v>0</v>
      </c>
      <c r="W27" s="187">
        <f>+[1]X2867!W29</f>
        <v>0</v>
      </c>
      <c r="X27" s="187">
        <f>+[1]X2867!X29</f>
        <v>0</v>
      </c>
      <c r="Y27" s="187">
        <f>+[1]X2867!Y29</f>
        <v>0</v>
      </c>
      <c r="Z27" s="187">
        <f>+[1]X2867!Z29</f>
        <v>0</v>
      </c>
      <c r="AA27" s="187">
        <f>+[1]X2867!AA29</f>
        <v>0</v>
      </c>
      <c r="AB27" s="187">
        <f>+[1]X2867!AB29</f>
        <v>0</v>
      </c>
      <c r="AC27" s="187">
        <f>+[1]X2867!AC29</f>
        <v>0</v>
      </c>
      <c r="AD27" s="187">
        <f>+[1]X2867!AD29</f>
        <v>0</v>
      </c>
      <c r="AE27" s="187">
        <f>+[1]X2867!AE29</f>
        <v>0</v>
      </c>
      <c r="AF27" s="187">
        <f>+[1]X2867!AF29</f>
        <v>0</v>
      </c>
      <c r="AG27" s="187">
        <f>+[1]X2867!AG29</f>
        <v>0</v>
      </c>
      <c r="AH27" s="187">
        <f>+[1]X2867!AH29</f>
        <v>0</v>
      </c>
      <c r="AI27" s="187">
        <f>+[1]X2867!AI29</f>
        <v>0</v>
      </c>
      <c r="AJ27" s="187">
        <f>+[1]X2867!AJ29</f>
        <v>0</v>
      </c>
    </row>
    <row r="28" spans="1:36">
      <c r="A28" s="187" t="str">
        <f>+[1]X2867!A30</f>
        <v>OD DISK O/S</v>
      </c>
      <c r="B28" s="187">
        <f>+[1]X2867!B30</f>
        <v>0</v>
      </c>
      <c r="C28" s="187">
        <f>+[1]X2867!C30</f>
        <v>0</v>
      </c>
      <c r="D28" s="187">
        <f>+[1]X2867!D30</f>
        <v>0</v>
      </c>
      <c r="E28" s="187">
        <f>+[1]X2867!E30</f>
        <v>0</v>
      </c>
      <c r="F28" s="187">
        <f>+[1]X2867!F30</f>
        <v>0</v>
      </c>
      <c r="G28" s="187">
        <f>+[1]X2867!G30</f>
        <v>0</v>
      </c>
      <c r="H28" s="187">
        <f>+[1]X2867!H30</f>
        <v>0</v>
      </c>
      <c r="I28" s="187">
        <f>+[1]X2867!I30</f>
        <v>0</v>
      </c>
      <c r="J28" s="187">
        <f>+[1]X2867!J30</f>
        <v>0</v>
      </c>
      <c r="K28" s="187">
        <f>+[1]X2867!K30</f>
        <v>0</v>
      </c>
      <c r="L28" s="187">
        <f>+[1]X2867!L30</f>
        <v>0</v>
      </c>
      <c r="M28" s="187">
        <f>+[1]X2867!M30</f>
        <v>0</v>
      </c>
      <c r="N28" s="187">
        <f>+[1]X2867!N30</f>
        <v>0</v>
      </c>
      <c r="O28" s="187">
        <f>+[1]X2867!O30</f>
        <v>0</v>
      </c>
      <c r="P28" s="187">
        <f>+[1]X2867!P30</f>
        <v>0</v>
      </c>
      <c r="Q28" s="187">
        <f>+[1]X2867!Q30</f>
        <v>0</v>
      </c>
      <c r="R28" s="187">
        <f>+[1]X2867!R30</f>
        <v>0</v>
      </c>
      <c r="S28" s="187">
        <f>+[1]X2867!S30</f>
        <v>0</v>
      </c>
      <c r="T28" s="187">
        <f>+[1]X2867!T30</f>
        <v>0</v>
      </c>
      <c r="U28" s="187">
        <f>+[1]X2867!U30</f>
        <v>0</v>
      </c>
      <c r="V28" s="187">
        <f>+[1]X2867!V30</f>
        <v>0</v>
      </c>
      <c r="W28" s="187">
        <f>+[1]X2867!W30</f>
        <v>0</v>
      </c>
      <c r="X28" s="187">
        <f>+[1]X2867!X30</f>
        <v>0</v>
      </c>
      <c r="Y28" s="187">
        <f>+[1]X2867!Y30</f>
        <v>0</v>
      </c>
      <c r="Z28" s="187">
        <f>+[1]X2867!Z30</f>
        <v>0</v>
      </c>
      <c r="AA28" s="187">
        <f>+[1]X2867!AA30</f>
        <v>0</v>
      </c>
      <c r="AB28" s="187">
        <f>+[1]X2867!AB30</f>
        <v>0</v>
      </c>
      <c r="AC28" s="187">
        <f>+[1]X2867!AC30</f>
        <v>0</v>
      </c>
      <c r="AD28" s="187">
        <f>+[1]X2867!AD30</f>
        <v>0</v>
      </c>
      <c r="AE28" s="187">
        <f>+[1]X2867!AE30</f>
        <v>0</v>
      </c>
      <c r="AF28" s="187">
        <f>+[1]X2867!AF30</f>
        <v>0</v>
      </c>
      <c r="AG28" s="187">
        <f>+[1]X2867!AG30</f>
        <v>0</v>
      </c>
      <c r="AH28" s="187">
        <f>+[1]X2867!AH30</f>
        <v>0</v>
      </c>
      <c r="AI28" s="187">
        <f>+[1]X2867!AI30</f>
        <v>0</v>
      </c>
      <c r="AJ28" s="187">
        <f>+[1]X2867!AJ30</f>
        <v>0</v>
      </c>
    </row>
    <row r="29" spans="1:36">
      <c r="A29" s="187" t="str">
        <f>+[1]X2867!A31</f>
        <v>OD DISK U/S</v>
      </c>
      <c r="B29" s="187">
        <f>+[1]X2867!B31</f>
        <v>0</v>
      </c>
      <c r="C29" s="187">
        <f>+[1]X2867!C31</f>
        <v>0</v>
      </c>
      <c r="D29" s="187">
        <f>+[1]X2867!D31</f>
        <v>0</v>
      </c>
      <c r="E29" s="187">
        <f>+[1]X2867!E31</f>
        <v>0</v>
      </c>
      <c r="F29" s="187">
        <f>+[1]X2867!F31</f>
        <v>0</v>
      </c>
      <c r="G29" s="187">
        <f>+[1]X2867!G31</f>
        <v>0</v>
      </c>
      <c r="H29" s="187">
        <f>+[1]X2867!H31</f>
        <v>0</v>
      </c>
      <c r="I29" s="187">
        <f>+[1]X2867!I31</f>
        <v>0</v>
      </c>
      <c r="J29" s="187">
        <f>+[1]X2867!J31</f>
        <v>0</v>
      </c>
      <c r="K29" s="187">
        <f>+[1]X2867!K31</f>
        <v>0</v>
      </c>
      <c r="L29" s="187">
        <f>+[1]X2867!L31</f>
        <v>0</v>
      </c>
      <c r="M29" s="187">
        <f>+[1]X2867!M31</f>
        <v>0</v>
      </c>
      <c r="N29" s="187">
        <f>+[1]X2867!N31</f>
        <v>0</v>
      </c>
      <c r="O29" s="187">
        <f>+[1]X2867!O31</f>
        <v>0</v>
      </c>
      <c r="P29" s="187">
        <f>+[1]X2867!P31</f>
        <v>0</v>
      </c>
      <c r="Q29" s="187">
        <f>+[1]X2867!Q31</f>
        <v>0</v>
      </c>
      <c r="R29" s="187">
        <f>+[1]X2867!R31</f>
        <v>0</v>
      </c>
      <c r="S29" s="187">
        <f>+[1]X2867!S31</f>
        <v>0</v>
      </c>
      <c r="T29" s="187">
        <f>+[1]X2867!T31</f>
        <v>0</v>
      </c>
      <c r="U29" s="187">
        <f>+[1]X2867!U31</f>
        <v>0</v>
      </c>
      <c r="V29" s="187">
        <f>+[1]X2867!V31</f>
        <v>0</v>
      </c>
      <c r="W29" s="187">
        <f>+[1]X2867!W31</f>
        <v>0</v>
      </c>
      <c r="X29" s="187">
        <f>+[1]X2867!X31</f>
        <v>0</v>
      </c>
      <c r="Y29" s="187">
        <f>+[1]X2867!Y31</f>
        <v>0</v>
      </c>
      <c r="Z29" s="187">
        <f>+[1]X2867!Z31</f>
        <v>0</v>
      </c>
      <c r="AA29" s="187">
        <f>+[1]X2867!AA31</f>
        <v>0</v>
      </c>
      <c r="AB29" s="187">
        <f>+[1]X2867!AB31</f>
        <v>0</v>
      </c>
      <c r="AC29" s="187">
        <f>+[1]X2867!AC31</f>
        <v>0</v>
      </c>
      <c r="AD29" s="187">
        <f>+[1]X2867!AD31</f>
        <v>0</v>
      </c>
      <c r="AE29" s="187">
        <f>+[1]X2867!AE31</f>
        <v>0</v>
      </c>
      <c r="AF29" s="187">
        <f>+[1]X2867!AF31</f>
        <v>0</v>
      </c>
      <c r="AG29" s="187">
        <f>+[1]X2867!AG31</f>
        <v>0</v>
      </c>
      <c r="AH29" s="187">
        <f>+[1]X2867!AH31</f>
        <v>0</v>
      </c>
      <c r="AI29" s="187">
        <f>+[1]X2867!AI31</f>
        <v>0</v>
      </c>
      <c r="AJ29" s="187">
        <f>+[1]X2867!AJ31</f>
        <v>0</v>
      </c>
    </row>
    <row r="30" spans="1:36">
      <c r="A30" s="187" t="str">
        <f>+[1]X2867!A32</f>
        <v>OTHER</v>
      </c>
      <c r="B30" s="187">
        <f>+[1]X2867!B32</f>
        <v>0</v>
      </c>
      <c r="C30" s="187">
        <f>+[1]X2867!C32</f>
        <v>0</v>
      </c>
      <c r="D30" s="187">
        <f>+[1]X2867!D32</f>
        <v>8</v>
      </c>
      <c r="E30" s="187">
        <f>+[1]X2867!E32</f>
        <v>10</v>
      </c>
      <c r="F30" s="187">
        <f>+[1]X2867!F32</f>
        <v>0</v>
      </c>
      <c r="G30" s="187">
        <f>+[1]X2867!G32</f>
        <v>3</v>
      </c>
      <c r="H30" s="187">
        <f>+[1]X2867!H32</f>
        <v>0</v>
      </c>
      <c r="I30" s="187">
        <f>+[1]X2867!I32</f>
        <v>0</v>
      </c>
      <c r="J30" s="187">
        <f>+[1]X2867!J32</f>
        <v>0</v>
      </c>
      <c r="K30" s="187">
        <f>+[1]X2867!K32</f>
        <v>0</v>
      </c>
      <c r="L30" s="187">
        <f>+[1]X2867!L32</f>
        <v>1</v>
      </c>
      <c r="M30" s="187">
        <f>+[1]X2867!M32</f>
        <v>0</v>
      </c>
      <c r="N30" s="187">
        <f>+[1]X2867!N32</f>
        <v>0</v>
      </c>
      <c r="O30" s="187">
        <f>+[1]X2867!O32</f>
        <v>1</v>
      </c>
      <c r="P30" s="187">
        <f>+[1]X2867!P32</f>
        <v>2</v>
      </c>
      <c r="Q30" s="187">
        <f>+[1]X2867!Q32</f>
        <v>0</v>
      </c>
      <c r="R30" s="187">
        <f>+[1]X2867!R32</f>
        <v>0</v>
      </c>
      <c r="S30" s="187">
        <f>+[1]X2867!S32</f>
        <v>0</v>
      </c>
      <c r="T30" s="187">
        <f>+[1]X2867!T32</f>
        <v>0</v>
      </c>
      <c r="U30" s="187">
        <f>+[1]X2867!U32</f>
        <v>0</v>
      </c>
      <c r="V30" s="187">
        <f>+[1]X2867!V32</f>
        <v>1</v>
      </c>
      <c r="W30" s="187">
        <f>+[1]X2867!W32</f>
        <v>0</v>
      </c>
      <c r="X30" s="187">
        <f>+[1]X2867!X32</f>
        <v>0</v>
      </c>
      <c r="Y30" s="187">
        <f>+[1]X2867!Y32</f>
        <v>1</v>
      </c>
      <c r="Z30" s="187">
        <f>+[1]X2867!Z32</f>
        <v>0</v>
      </c>
      <c r="AA30" s="187">
        <f>+[1]X2867!AA32</f>
        <v>0</v>
      </c>
      <c r="AB30" s="187">
        <f>+[1]X2867!AB32</f>
        <v>1</v>
      </c>
      <c r="AC30" s="187">
        <f>+[1]X2867!AC32</f>
        <v>0</v>
      </c>
      <c r="AD30" s="187">
        <f>+[1]X2867!AD32</f>
        <v>0</v>
      </c>
      <c r="AE30" s="187">
        <f>+[1]X2867!AE32</f>
        <v>0</v>
      </c>
      <c r="AF30" s="187">
        <f>+[1]X2867!AF32</f>
        <v>0</v>
      </c>
      <c r="AG30" s="187">
        <f>+[1]X2867!AG32</f>
        <v>0</v>
      </c>
      <c r="AH30" s="187">
        <f>+[1]X2867!AH32</f>
        <v>0</v>
      </c>
      <c r="AI30" s="187">
        <f>+[1]X2867!AI32</f>
        <v>0</v>
      </c>
      <c r="AJ30" s="187">
        <f>+[1]X2867!AJ32</f>
        <v>0</v>
      </c>
    </row>
    <row r="31" spans="1:36">
      <c r="A31" s="187" t="str">
        <f>+[1]X2867!A33</f>
        <v>OTHER DIMENSION NG</v>
      </c>
      <c r="B31" s="187">
        <f>+[1]X2867!B33</f>
        <v>0</v>
      </c>
      <c r="C31" s="187">
        <f>+[1]X2867!C33</f>
        <v>0</v>
      </c>
      <c r="D31" s="187">
        <f>+[1]X2867!D33</f>
        <v>0</v>
      </c>
      <c r="E31" s="187">
        <f>+[1]X2867!E33</f>
        <v>0</v>
      </c>
      <c r="F31" s="187">
        <f>+[1]X2867!F33</f>
        <v>0</v>
      </c>
      <c r="G31" s="187">
        <f>+[1]X2867!G33</f>
        <v>0</v>
      </c>
      <c r="H31" s="187">
        <f>+[1]X2867!H33</f>
        <v>0</v>
      </c>
      <c r="I31" s="187">
        <f>+[1]X2867!I33</f>
        <v>0</v>
      </c>
      <c r="J31" s="187">
        <f>+[1]X2867!J33</f>
        <v>0</v>
      </c>
      <c r="K31" s="187">
        <f>+[1]X2867!K33</f>
        <v>0</v>
      </c>
      <c r="L31" s="187">
        <f>+[1]X2867!L33</f>
        <v>0</v>
      </c>
      <c r="M31" s="187">
        <f>+[1]X2867!M33</f>
        <v>0</v>
      </c>
      <c r="N31" s="187">
        <f>+[1]X2867!N33</f>
        <v>0</v>
      </c>
      <c r="O31" s="187">
        <f>+[1]X2867!O33</f>
        <v>0</v>
      </c>
      <c r="P31" s="187">
        <f>+[1]X2867!P33</f>
        <v>0</v>
      </c>
      <c r="Q31" s="187">
        <f>+[1]X2867!Q33</f>
        <v>0</v>
      </c>
      <c r="R31" s="187">
        <f>+[1]X2867!R33</f>
        <v>0</v>
      </c>
      <c r="S31" s="187">
        <f>+[1]X2867!S33</f>
        <v>0</v>
      </c>
      <c r="T31" s="187">
        <f>+[1]X2867!T33</f>
        <v>0</v>
      </c>
      <c r="U31" s="187">
        <f>+[1]X2867!U33</f>
        <v>0</v>
      </c>
      <c r="V31" s="187">
        <f>+[1]X2867!V33</f>
        <v>0</v>
      </c>
      <c r="W31" s="187">
        <f>+[1]X2867!W33</f>
        <v>0</v>
      </c>
      <c r="X31" s="187">
        <f>+[1]X2867!X33</f>
        <v>0</v>
      </c>
      <c r="Y31" s="187">
        <f>+[1]X2867!Y33</f>
        <v>0</v>
      </c>
      <c r="Z31" s="187">
        <f>+[1]X2867!Z33</f>
        <v>0</v>
      </c>
      <c r="AA31" s="187">
        <f>+[1]X2867!AA33</f>
        <v>0</v>
      </c>
      <c r="AB31" s="187">
        <f>+[1]X2867!AB33</f>
        <v>0</v>
      </c>
      <c r="AC31" s="187">
        <f>+[1]X2867!AC33</f>
        <v>0</v>
      </c>
      <c r="AD31" s="187">
        <f>+[1]X2867!AD33</f>
        <v>0</v>
      </c>
      <c r="AE31" s="187">
        <f>+[1]X2867!AE33</f>
        <v>0</v>
      </c>
      <c r="AF31" s="187">
        <f>+[1]X2867!AF33</f>
        <v>0</v>
      </c>
      <c r="AG31" s="187">
        <f>+[1]X2867!AG33</f>
        <v>0</v>
      </c>
      <c r="AH31" s="187">
        <f>+[1]X2867!AH33</f>
        <v>0</v>
      </c>
      <c r="AI31" s="187">
        <f>+[1]X2867!AI33</f>
        <v>0</v>
      </c>
      <c r="AJ31" s="187">
        <f>+[1]X2867!AJ33</f>
        <v>0</v>
      </c>
    </row>
    <row r="32" spans="1:36">
      <c r="A32" s="187" t="str">
        <f>+[1]X2867!A34</f>
        <v>OTHER QC/PROD CHECKING</v>
      </c>
      <c r="B32" s="187">
        <f>+[1]X2867!B34</f>
        <v>9</v>
      </c>
      <c r="C32" s="187">
        <f>+[1]X2867!C34</f>
        <v>0</v>
      </c>
      <c r="D32" s="187">
        <f>+[1]X2867!D34</f>
        <v>3027</v>
      </c>
      <c r="E32" s="187">
        <f>+[1]X2867!E34</f>
        <v>2732</v>
      </c>
      <c r="F32" s="187">
        <f>+[1]X2867!F34</f>
        <v>686</v>
      </c>
      <c r="G32" s="187">
        <f>+[1]X2867!G34</f>
        <v>79</v>
      </c>
      <c r="H32" s="187">
        <f>+[1]X2867!H34</f>
        <v>64</v>
      </c>
      <c r="I32" s="187">
        <f>+[1]X2867!I34</f>
        <v>106</v>
      </c>
      <c r="J32" s="187">
        <f>+[1]X2867!J34</f>
        <v>131</v>
      </c>
      <c r="K32" s="187">
        <f>+[1]X2867!K34</f>
        <v>56</v>
      </c>
      <c r="L32" s="187">
        <f>+[1]X2867!L34</f>
        <v>331</v>
      </c>
      <c r="M32" s="187">
        <f>+[1]X2867!M34</f>
        <v>60</v>
      </c>
      <c r="N32" s="187">
        <f>+[1]X2867!N34</f>
        <v>112</v>
      </c>
      <c r="O32" s="187">
        <f>+[1]X2867!O34</f>
        <v>72</v>
      </c>
      <c r="P32" s="187">
        <f>+[1]X2867!P34</f>
        <v>128</v>
      </c>
      <c r="Q32" s="187">
        <f>+[1]X2867!Q34</f>
        <v>0</v>
      </c>
      <c r="R32" s="187">
        <f>+[1]X2867!R34</f>
        <v>63</v>
      </c>
      <c r="S32" s="187">
        <f>+[1]X2867!S34</f>
        <v>61</v>
      </c>
      <c r="T32" s="187">
        <f>+[1]X2867!T34</f>
        <v>6</v>
      </c>
      <c r="U32" s="187">
        <f>+[1]X2867!U34</f>
        <v>118</v>
      </c>
      <c r="V32" s="187">
        <f>+[1]X2867!V34</f>
        <v>115</v>
      </c>
      <c r="W32" s="187">
        <f>+[1]X2867!W34</f>
        <v>195</v>
      </c>
      <c r="X32" s="187">
        <f>+[1]X2867!X34</f>
        <v>65</v>
      </c>
      <c r="Y32" s="187">
        <f>+[1]X2867!Y34</f>
        <v>79</v>
      </c>
      <c r="Z32" s="187">
        <f>+[1]X2867!Z34</f>
        <v>42</v>
      </c>
      <c r="AA32" s="187">
        <f>+[1]X2867!AA34</f>
        <v>132</v>
      </c>
      <c r="AB32" s="187">
        <f>+[1]X2867!AB34</f>
        <v>26</v>
      </c>
      <c r="AC32" s="187">
        <f>+[1]X2867!AC34</f>
        <v>5</v>
      </c>
      <c r="AD32" s="187">
        <f>+[1]X2867!AD34</f>
        <v>0</v>
      </c>
      <c r="AE32" s="187">
        <f>+[1]X2867!AE34</f>
        <v>0</v>
      </c>
      <c r="AF32" s="187">
        <f>+[1]X2867!AF34</f>
        <v>0</v>
      </c>
      <c r="AG32" s="187">
        <f>+[1]X2867!AG34</f>
        <v>0</v>
      </c>
      <c r="AH32" s="187">
        <f>+[1]X2867!AH34</f>
        <v>0</v>
      </c>
      <c r="AI32" s="187">
        <f>+[1]X2867!AI34</f>
        <v>0</v>
      </c>
      <c r="AJ32" s="187">
        <f>+[1]X2867!AJ34</f>
        <v>0</v>
      </c>
    </row>
    <row r="33" spans="1:36">
      <c r="A33" s="187" t="str">
        <f>+[1]X2867!A35</f>
        <v>OTHER VISUAL NG</v>
      </c>
      <c r="B33" s="187">
        <f>+[1]X2867!B35</f>
        <v>0</v>
      </c>
      <c r="C33" s="187">
        <f>+[1]X2867!C35</f>
        <v>0</v>
      </c>
      <c r="D33" s="187">
        <f>+[1]X2867!D35</f>
        <v>2</v>
      </c>
      <c r="E33" s="187">
        <f>+[1]X2867!E35</f>
        <v>7</v>
      </c>
      <c r="F33" s="187">
        <f>+[1]X2867!F35</f>
        <v>0</v>
      </c>
      <c r="G33" s="187">
        <f>+[1]X2867!G35</f>
        <v>0</v>
      </c>
      <c r="H33" s="187">
        <f>+[1]X2867!H35</f>
        <v>0</v>
      </c>
      <c r="I33" s="187">
        <f>+[1]X2867!I35</f>
        <v>1</v>
      </c>
      <c r="J33" s="187">
        <f>+[1]X2867!J35</f>
        <v>2</v>
      </c>
      <c r="K33" s="187">
        <f>+[1]X2867!K35</f>
        <v>0</v>
      </c>
      <c r="L33" s="187">
        <f>+[1]X2867!L35</f>
        <v>0</v>
      </c>
      <c r="M33" s="187">
        <f>+[1]X2867!M35</f>
        <v>1</v>
      </c>
      <c r="N33" s="187">
        <f>+[1]X2867!N35</f>
        <v>0</v>
      </c>
      <c r="O33" s="187">
        <f>+[1]X2867!O35</f>
        <v>0</v>
      </c>
      <c r="P33" s="187">
        <f>+[1]X2867!P35</f>
        <v>0</v>
      </c>
      <c r="Q33" s="187">
        <f>+[1]X2867!Q35</f>
        <v>2</v>
      </c>
      <c r="R33" s="187">
        <f>+[1]X2867!R35</f>
        <v>0</v>
      </c>
      <c r="S33" s="187">
        <f>+[1]X2867!S35</f>
        <v>0</v>
      </c>
      <c r="T33" s="187">
        <f>+[1]X2867!T35</f>
        <v>0</v>
      </c>
      <c r="U33" s="187">
        <f>+[1]X2867!U35</f>
        <v>0</v>
      </c>
      <c r="V33" s="187">
        <f>+[1]X2867!V35</f>
        <v>0</v>
      </c>
      <c r="W33" s="187">
        <f>+[1]X2867!W35</f>
        <v>0</v>
      </c>
      <c r="X33" s="187">
        <f>+[1]X2867!X35</f>
        <v>0</v>
      </c>
      <c r="Y33" s="187">
        <f>+[1]X2867!Y35</f>
        <v>0</v>
      </c>
      <c r="Z33" s="187">
        <f>+[1]X2867!Z35</f>
        <v>0</v>
      </c>
      <c r="AA33" s="187">
        <f>+[1]X2867!AA35</f>
        <v>0</v>
      </c>
      <c r="AB33" s="187">
        <f>+[1]X2867!AB35</f>
        <v>1</v>
      </c>
      <c r="AC33" s="187">
        <f>+[1]X2867!AC35</f>
        <v>0</v>
      </c>
      <c r="AD33" s="187">
        <f>+[1]X2867!AD35</f>
        <v>0</v>
      </c>
      <c r="AE33" s="187">
        <f>+[1]X2867!AE35</f>
        <v>0</v>
      </c>
      <c r="AF33" s="187">
        <f>+[1]X2867!AF35</f>
        <v>0</v>
      </c>
      <c r="AG33" s="187">
        <f>+[1]X2867!AG35</f>
        <v>0</v>
      </c>
      <c r="AH33" s="187">
        <f>+[1]X2867!AH35</f>
        <v>0</v>
      </c>
      <c r="AI33" s="187">
        <f>+[1]X2867!AI35</f>
        <v>0</v>
      </c>
      <c r="AJ33" s="187">
        <f>+[1]X2867!AJ35</f>
        <v>0</v>
      </c>
    </row>
    <row r="34" spans="1:36">
      <c r="A34" s="187" t="str">
        <f>+[1]X2867!A36</f>
        <v>PARALLEL</v>
      </c>
      <c r="B34" s="187">
        <f>+[1]X2867!B36</f>
        <v>0</v>
      </c>
      <c r="C34" s="187">
        <f>+[1]X2867!C36</f>
        <v>0</v>
      </c>
      <c r="D34" s="187">
        <f>+[1]X2867!D36</f>
        <v>0</v>
      </c>
      <c r="E34" s="187">
        <f>+[1]X2867!E36</f>
        <v>1</v>
      </c>
      <c r="F34" s="187">
        <f>+[1]X2867!F36</f>
        <v>0</v>
      </c>
      <c r="G34" s="187">
        <f>+[1]X2867!G36</f>
        <v>0</v>
      </c>
      <c r="H34" s="187">
        <f>+[1]X2867!H36</f>
        <v>0</v>
      </c>
      <c r="I34" s="187">
        <f>+[1]X2867!I36</f>
        <v>0</v>
      </c>
      <c r="J34" s="187">
        <f>+[1]X2867!J36</f>
        <v>0</v>
      </c>
      <c r="K34" s="187">
        <f>+[1]X2867!K36</f>
        <v>0</v>
      </c>
      <c r="L34" s="187">
        <f>+[1]X2867!L36</f>
        <v>0</v>
      </c>
      <c r="M34" s="187">
        <f>+[1]X2867!M36</f>
        <v>0</v>
      </c>
      <c r="N34" s="187">
        <f>+[1]X2867!N36</f>
        <v>0</v>
      </c>
      <c r="O34" s="187">
        <f>+[1]X2867!O36</f>
        <v>0</v>
      </c>
      <c r="P34" s="187">
        <f>+[1]X2867!P36</f>
        <v>0</v>
      </c>
      <c r="Q34" s="187">
        <f>+[1]X2867!Q36</f>
        <v>0</v>
      </c>
      <c r="R34" s="187">
        <f>+[1]X2867!R36</f>
        <v>0</v>
      </c>
      <c r="S34" s="187">
        <f>+[1]X2867!S36</f>
        <v>0</v>
      </c>
      <c r="T34" s="187">
        <f>+[1]X2867!T36</f>
        <v>0</v>
      </c>
      <c r="U34" s="187">
        <f>+[1]X2867!U36</f>
        <v>0</v>
      </c>
      <c r="V34" s="187">
        <f>+[1]X2867!V36</f>
        <v>0</v>
      </c>
      <c r="W34" s="187">
        <f>+[1]X2867!W36</f>
        <v>1</v>
      </c>
      <c r="X34" s="187">
        <f>+[1]X2867!X36</f>
        <v>0</v>
      </c>
      <c r="Y34" s="187">
        <f>+[1]X2867!Y36</f>
        <v>0</v>
      </c>
      <c r="Z34" s="187">
        <f>+[1]X2867!Z36</f>
        <v>0</v>
      </c>
      <c r="AA34" s="187">
        <f>+[1]X2867!AA36</f>
        <v>0</v>
      </c>
      <c r="AB34" s="187">
        <f>+[1]X2867!AB36</f>
        <v>0</v>
      </c>
      <c r="AC34" s="187">
        <f>+[1]X2867!AC36</f>
        <v>0</v>
      </c>
      <c r="AD34" s="187">
        <f>+[1]X2867!AD36</f>
        <v>0</v>
      </c>
      <c r="AE34" s="187">
        <f>+[1]X2867!AE36</f>
        <v>0</v>
      </c>
      <c r="AF34" s="187">
        <f>+[1]X2867!AF36</f>
        <v>0</v>
      </c>
      <c r="AG34" s="187">
        <f>+[1]X2867!AG36</f>
        <v>0</v>
      </c>
      <c r="AH34" s="187">
        <f>+[1]X2867!AH36</f>
        <v>0</v>
      </c>
      <c r="AI34" s="187">
        <f>+[1]X2867!AI36</f>
        <v>0</v>
      </c>
      <c r="AJ34" s="187">
        <f>+[1]X2867!AJ36</f>
        <v>0</v>
      </c>
    </row>
    <row r="35" spans="1:36">
      <c r="A35" s="187" t="str">
        <f>+[1]X2867!A37</f>
        <v>RUNOUT</v>
      </c>
      <c r="B35" s="187">
        <f>+[1]X2867!B37</f>
        <v>0</v>
      </c>
      <c r="C35" s="187">
        <f>+[1]X2867!C37</f>
        <v>0</v>
      </c>
      <c r="D35" s="187">
        <f>+[1]X2867!D37</f>
        <v>0</v>
      </c>
      <c r="E35" s="187">
        <f>+[1]X2867!E37</f>
        <v>0</v>
      </c>
      <c r="F35" s="187">
        <f>+[1]X2867!F37</f>
        <v>0</v>
      </c>
      <c r="G35" s="187">
        <f>+[1]X2867!G37</f>
        <v>0</v>
      </c>
      <c r="H35" s="187">
        <f>+[1]X2867!H37</f>
        <v>0</v>
      </c>
      <c r="I35" s="187">
        <f>+[1]X2867!I37</f>
        <v>0</v>
      </c>
      <c r="J35" s="187">
        <f>+[1]X2867!J37</f>
        <v>0</v>
      </c>
      <c r="K35" s="187">
        <f>+[1]X2867!K37</f>
        <v>0</v>
      </c>
      <c r="L35" s="187">
        <f>+[1]X2867!L37</f>
        <v>0</v>
      </c>
      <c r="M35" s="187">
        <f>+[1]X2867!M37</f>
        <v>0</v>
      </c>
      <c r="N35" s="187">
        <f>+[1]X2867!N37</f>
        <v>0</v>
      </c>
      <c r="O35" s="187">
        <f>+[1]X2867!O37</f>
        <v>0</v>
      </c>
      <c r="P35" s="187">
        <f>+[1]X2867!P37</f>
        <v>0</v>
      </c>
      <c r="Q35" s="187">
        <f>+[1]X2867!Q37</f>
        <v>0</v>
      </c>
      <c r="R35" s="187">
        <f>+[1]X2867!R37</f>
        <v>0</v>
      </c>
      <c r="S35" s="187">
        <f>+[1]X2867!S37</f>
        <v>0</v>
      </c>
      <c r="T35" s="187">
        <f>+[1]X2867!T37</f>
        <v>0</v>
      </c>
      <c r="U35" s="187">
        <f>+[1]X2867!U37</f>
        <v>0</v>
      </c>
      <c r="V35" s="187">
        <f>+[1]X2867!V37</f>
        <v>0</v>
      </c>
      <c r="W35" s="187">
        <f>+[1]X2867!W37</f>
        <v>0</v>
      </c>
      <c r="X35" s="187">
        <f>+[1]X2867!X37</f>
        <v>0</v>
      </c>
      <c r="Y35" s="187">
        <f>+[1]X2867!Y37</f>
        <v>0</v>
      </c>
      <c r="Z35" s="187">
        <f>+[1]X2867!Z37</f>
        <v>0</v>
      </c>
      <c r="AA35" s="187">
        <f>+[1]X2867!AA37</f>
        <v>0</v>
      </c>
      <c r="AB35" s="187">
        <f>+[1]X2867!AB37</f>
        <v>0</v>
      </c>
      <c r="AC35" s="187">
        <f>+[1]X2867!AC37</f>
        <v>0</v>
      </c>
      <c r="AD35" s="187">
        <f>+[1]X2867!AD37</f>
        <v>0</v>
      </c>
      <c r="AE35" s="187">
        <f>+[1]X2867!AE37</f>
        <v>0</v>
      </c>
      <c r="AF35" s="187">
        <f>+[1]X2867!AF37</f>
        <v>0</v>
      </c>
      <c r="AG35" s="187">
        <f>+[1]X2867!AG37</f>
        <v>0</v>
      </c>
      <c r="AH35" s="187">
        <f>+[1]X2867!AH37</f>
        <v>0</v>
      </c>
      <c r="AI35" s="187">
        <f>+[1]X2867!AI37</f>
        <v>0</v>
      </c>
      <c r="AJ35" s="187">
        <f>+[1]X2867!AJ37</f>
        <v>0</v>
      </c>
    </row>
    <row r="36" spans="1:36" s="80" customFormat="1">
      <c r="A36" s="187" t="str">
        <f>+[1]X2867!A38</f>
        <v>SCRATCH ALL</v>
      </c>
      <c r="B36" s="187">
        <f>+[1]X2867!B38</f>
        <v>0</v>
      </c>
      <c r="C36" s="187">
        <f>+[1]X2867!C38</f>
        <v>6</v>
      </c>
      <c r="D36" s="187">
        <f>+[1]X2867!D38</f>
        <v>2</v>
      </c>
      <c r="E36" s="187">
        <f>+[1]X2867!E38</f>
        <v>22</v>
      </c>
      <c r="F36" s="187">
        <f>+[1]X2867!F38</f>
        <v>1</v>
      </c>
      <c r="G36" s="187">
        <f>+[1]X2867!G38</f>
        <v>0</v>
      </c>
      <c r="H36" s="187">
        <f>+[1]X2867!H38</f>
        <v>0</v>
      </c>
      <c r="I36" s="187">
        <f>+[1]X2867!I38</f>
        <v>9</v>
      </c>
      <c r="J36" s="187">
        <f>+[1]X2867!J38</f>
        <v>1</v>
      </c>
      <c r="K36" s="187">
        <f>+[1]X2867!K38</f>
        <v>1</v>
      </c>
      <c r="L36" s="187">
        <f>+[1]X2867!L38</f>
        <v>0</v>
      </c>
      <c r="M36" s="187">
        <f>+[1]X2867!M38</f>
        <v>0</v>
      </c>
      <c r="N36" s="187">
        <f>+[1]X2867!N38</f>
        <v>0</v>
      </c>
      <c r="O36" s="187">
        <f>+[1]X2867!O38</f>
        <v>0</v>
      </c>
      <c r="P36" s="187">
        <f>+[1]X2867!P38</f>
        <v>0</v>
      </c>
      <c r="Q36" s="187">
        <f>+[1]X2867!Q38</f>
        <v>0</v>
      </c>
      <c r="R36" s="187">
        <f>+[1]X2867!R38</f>
        <v>0</v>
      </c>
      <c r="S36" s="187">
        <f>+[1]X2867!S38</f>
        <v>1</v>
      </c>
      <c r="T36" s="187">
        <f>+[1]X2867!T38</f>
        <v>0</v>
      </c>
      <c r="U36" s="187">
        <f>+[1]X2867!U38</f>
        <v>2</v>
      </c>
      <c r="V36" s="187">
        <f>+[1]X2867!V38</f>
        <v>0</v>
      </c>
      <c r="W36" s="187">
        <f>+[1]X2867!W38</f>
        <v>2</v>
      </c>
      <c r="X36" s="187">
        <f>+[1]X2867!X38</f>
        <v>1</v>
      </c>
      <c r="Y36" s="187">
        <f>+[1]X2867!Y38</f>
        <v>1</v>
      </c>
      <c r="Z36" s="187">
        <f>+[1]X2867!Z38</f>
        <v>2</v>
      </c>
      <c r="AA36" s="187">
        <f>+[1]X2867!AA38</f>
        <v>0</v>
      </c>
      <c r="AB36" s="187">
        <f>+[1]X2867!AB38</f>
        <v>1</v>
      </c>
      <c r="AC36" s="187">
        <f>+[1]X2867!AC38</f>
        <v>0</v>
      </c>
      <c r="AD36" s="187">
        <f>+[1]X2867!AD38</f>
        <v>0</v>
      </c>
      <c r="AE36" s="187">
        <f>+[1]X2867!AE38</f>
        <v>0</v>
      </c>
      <c r="AF36" s="187">
        <f>+[1]X2867!AF38</f>
        <v>0</v>
      </c>
      <c r="AG36" s="187">
        <f>+[1]X2867!AG38</f>
        <v>0</v>
      </c>
      <c r="AH36" s="187">
        <f>+[1]X2867!AH38</f>
        <v>0</v>
      </c>
      <c r="AI36" s="187">
        <f>+[1]X2867!AI38</f>
        <v>0</v>
      </c>
      <c r="AJ36" s="187">
        <f>+[1]X2867!AJ38</f>
        <v>0</v>
      </c>
    </row>
    <row r="37" spans="1:36">
      <c r="A37" s="187">
        <f>+[1]X2867!A39</f>
        <v>0</v>
      </c>
      <c r="B37" s="187">
        <f>+[1]X2867!B39</f>
        <v>0</v>
      </c>
      <c r="C37" s="187">
        <f>+[1]X2867!C39</f>
        <v>0</v>
      </c>
      <c r="D37" s="187">
        <f>+[1]X2867!D39</f>
        <v>0</v>
      </c>
      <c r="E37" s="187">
        <f>+[1]X2867!E39</f>
        <v>0</v>
      </c>
      <c r="F37" s="187">
        <f>+[1]X2867!F39</f>
        <v>0</v>
      </c>
      <c r="G37" s="187">
        <f>+[1]X2867!G39</f>
        <v>0</v>
      </c>
      <c r="H37" s="187">
        <f>+[1]X2867!H39</f>
        <v>0</v>
      </c>
      <c r="I37" s="187">
        <f>+[1]X2867!I39</f>
        <v>0</v>
      </c>
      <c r="J37" s="187">
        <f>+[1]X2867!J39</f>
        <v>0</v>
      </c>
      <c r="K37" s="187">
        <f>+[1]X2867!K39</f>
        <v>0</v>
      </c>
      <c r="L37" s="187">
        <f>+[1]X2867!L39</f>
        <v>0</v>
      </c>
      <c r="M37" s="187">
        <f>+[1]X2867!M39</f>
        <v>0</v>
      </c>
      <c r="N37" s="187">
        <f>+[1]X2867!N39</f>
        <v>0</v>
      </c>
      <c r="O37" s="187">
        <f>+[1]X2867!O39</f>
        <v>0</v>
      </c>
      <c r="P37" s="187">
        <f>+[1]X2867!P39</f>
        <v>0</v>
      </c>
      <c r="Q37" s="187">
        <f>+[1]X2867!Q39</f>
        <v>0</v>
      </c>
      <c r="R37" s="187">
        <f>+[1]X2867!R39</f>
        <v>0</v>
      </c>
      <c r="S37" s="187">
        <f>+[1]X2867!S39</f>
        <v>0</v>
      </c>
      <c r="T37" s="187">
        <f>+[1]X2867!T39</f>
        <v>0</v>
      </c>
      <c r="U37" s="187">
        <f>+[1]X2867!U39</f>
        <v>0</v>
      </c>
      <c r="V37" s="187">
        <f>+[1]X2867!V39</f>
        <v>0</v>
      </c>
      <c r="W37" s="187">
        <f>+[1]X2867!W39</f>
        <v>0</v>
      </c>
      <c r="X37" s="187">
        <f>+[1]X2867!X39</f>
        <v>0</v>
      </c>
      <c r="Y37" s="187">
        <f>+[1]X2867!Y39</f>
        <v>0</v>
      </c>
      <c r="Z37" s="187">
        <f>+[1]X2867!Z39</f>
        <v>0</v>
      </c>
      <c r="AA37" s="187">
        <f>+[1]X2867!AA39</f>
        <v>0</v>
      </c>
      <c r="AB37" s="187">
        <f>+[1]X2867!AB39</f>
        <v>0</v>
      </c>
      <c r="AC37" s="187">
        <f>+[1]X2867!AC39</f>
        <v>0</v>
      </c>
      <c r="AD37" s="187">
        <f>+[1]X2867!AD39</f>
        <v>0</v>
      </c>
      <c r="AE37" s="187">
        <f>+[1]X2867!AE39</f>
        <v>0</v>
      </c>
      <c r="AF37" s="187">
        <f>+[1]X2867!AF39</f>
        <v>0</v>
      </c>
      <c r="AG37" s="187">
        <f>+[1]X2867!AG39</f>
        <v>0</v>
      </c>
      <c r="AH37" s="187">
        <f>+[1]X2867!AH39</f>
        <v>0</v>
      </c>
      <c r="AI37" s="187">
        <f>+[1]X2867!AI39</f>
        <v>0</v>
      </c>
      <c r="AJ37" s="187">
        <f>+[1]X2867!AJ39</f>
        <v>0</v>
      </c>
    </row>
    <row r="38" spans="1:36">
      <c r="A38" s="187" t="str">
        <f>+[1]X2867!A40</f>
        <v>Load by : NVP6820</v>
      </c>
      <c r="B38" s="187">
        <f>+[1]X2867!B40</f>
        <v>0</v>
      </c>
      <c r="C38" s="187">
        <f>+[1]X2867!C40</f>
        <v>0</v>
      </c>
      <c r="D38" s="187">
        <f>+[1]X2867!D40</f>
        <v>0</v>
      </c>
      <c r="E38" s="187">
        <f>+[1]X2867!E40</f>
        <v>0</v>
      </c>
      <c r="F38" s="187">
        <f>+[1]X2867!F40</f>
        <v>0</v>
      </c>
      <c r="G38" s="187">
        <f>+[1]X2867!G40</f>
        <v>0</v>
      </c>
      <c r="H38" s="187">
        <f>+[1]X2867!H40</f>
        <v>0</v>
      </c>
      <c r="I38" s="187">
        <f>+[1]X2867!I40</f>
        <v>0</v>
      </c>
      <c r="J38" s="187">
        <f>+[1]X2867!J40</f>
        <v>0</v>
      </c>
      <c r="K38" s="187">
        <f>+[1]X2867!K40</f>
        <v>0</v>
      </c>
      <c r="L38" s="187">
        <f>+[1]X2867!L40</f>
        <v>0</v>
      </c>
      <c r="M38" s="187">
        <f>+[1]X2867!M40</f>
        <v>0</v>
      </c>
      <c r="N38" s="187">
        <f>+[1]X2867!N40</f>
        <v>0</v>
      </c>
      <c r="O38" s="187">
        <f>+[1]X2867!O40</f>
        <v>0</v>
      </c>
      <c r="P38" s="187">
        <f>+[1]X2867!P40</f>
        <v>0</v>
      </c>
      <c r="Q38" s="187">
        <f>+[1]X2867!Q40</f>
        <v>0</v>
      </c>
      <c r="R38" s="187">
        <f>+[1]X2867!R40</f>
        <v>0</v>
      </c>
      <c r="S38" s="187">
        <f>+[1]X2867!S40</f>
        <v>0</v>
      </c>
      <c r="T38" s="187">
        <f>+[1]X2867!T40</f>
        <v>0</v>
      </c>
      <c r="U38" s="187">
        <f>+[1]X2867!U40</f>
        <v>0</v>
      </c>
      <c r="V38" s="187">
        <f>+[1]X2867!V40</f>
        <v>0</v>
      </c>
      <c r="W38" s="187">
        <f>+[1]X2867!W40</f>
        <v>0</v>
      </c>
      <c r="X38" s="187">
        <f>+[1]X2867!X40</f>
        <v>0</v>
      </c>
      <c r="Y38" s="187">
        <f>+[1]X2867!Y40</f>
        <v>0</v>
      </c>
      <c r="Z38" s="187">
        <f>+[1]X2867!Z40</f>
        <v>0</v>
      </c>
      <c r="AA38" s="187">
        <f>+[1]X2867!AA40</f>
        <v>0</v>
      </c>
      <c r="AB38" s="187">
        <f>+[1]X2867!AB40</f>
        <v>0</v>
      </c>
      <c r="AC38" s="187">
        <f>+[1]X2867!AC40</f>
        <v>0</v>
      </c>
      <c r="AD38" s="187">
        <f>+[1]X2867!AD40</f>
        <v>0</v>
      </c>
      <c r="AE38" s="187">
        <f>+[1]X2867!AE40</f>
        <v>0</v>
      </c>
      <c r="AF38" s="187">
        <f>+[1]X2867!AF40</f>
        <v>0</v>
      </c>
      <c r="AG38" s="187">
        <f>+[1]X2867!AG40</f>
        <v>0</v>
      </c>
      <c r="AH38" s="187">
        <f>+[1]X2867!AH40</f>
        <v>0</v>
      </c>
      <c r="AI38" s="187">
        <f>+[1]X2867!AI40</f>
        <v>0</v>
      </c>
      <c r="AJ38" s="187">
        <f>+[1]X2867!AJ40</f>
        <v>0</v>
      </c>
    </row>
    <row r="39" spans="1:36">
      <c r="A39" s="187" t="str">
        <f>+[1]X2867!A41</f>
        <v>Time : 09:05:53 25-Aug-2025</v>
      </c>
      <c r="B39" s="187">
        <f>+[1]X2867!B41</f>
        <v>0</v>
      </c>
      <c r="C39" s="187">
        <f>+[1]X2867!C41</f>
        <v>0</v>
      </c>
      <c r="D39" s="187">
        <f>+[1]X2867!D41</f>
        <v>0</v>
      </c>
      <c r="E39" s="187">
        <f>+[1]X2867!E41</f>
        <v>0</v>
      </c>
      <c r="F39" s="187">
        <f>+[1]X2867!F41</f>
        <v>0</v>
      </c>
      <c r="G39" s="187">
        <f>+[1]X2867!G41</f>
        <v>0</v>
      </c>
      <c r="H39" s="187">
        <f>+[1]X2867!H41</f>
        <v>0</v>
      </c>
      <c r="I39" s="187">
        <f>+[1]X2867!I41</f>
        <v>0</v>
      </c>
      <c r="J39" s="187">
        <f>+[1]X2867!J41</f>
        <v>0</v>
      </c>
      <c r="K39" s="187">
        <f>+[1]X2867!K41</f>
        <v>0</v>
      </c>
      <c r="L39" s="187">
        <f>+[1]X2867!L41</f>
        <v>0</v>
      </c>
      <c r="M39" s="187">
        <f>+[1]X2867!M41</f>
        <v>0</v>
      </c>
      <c r="N39" s="187">
        <f>+[1]X2867!N41</f>
        <v>0</v>
      </c>
      <c r="O39" s="187">
        <f>+[1]X2867!O41</f>
        <v>0</v>
      </c>
      <c r="P39" s="187">
        <f>+[1]X2867!P41</f>
        <v>0</v>
      </c>
      <c r="Q39" s="187">
        <f>+[1]X2867!Q41</f>
        <v>0</v>
      </c>
      <c r="R39" s="187">
        <f>+[1]X2867!R41</f>
        <v>0</v>
      </c>
      <c r="S39" s="187">
        <f>+[1]X2867!S41</f>
        <v>0</v>
      </c>
      <c r="T39" s="187">
        <f>+[1]X2867!T41</f>
        <v>0</v>
      </c>
      <c r="U39" s="187">
        <f>+[1]X2867!U41</f>
        <v>0</v>
      </c>
      <c r="V39" s="187">
        <f>+[1]X2867!V41</f>
        <v>0</v>
      </c>
      <c r="W39" s="187">
        <f>+[1]X2867!W41</f>
        <v>0</v>
      </c>
      <c r="X39" s="187">
        <f>+[1]X2867!X41</f>
        <v>0</v>
      </c>
      <c r="Y39" s="187">
        <f>+[1]X2867!Y41</f>
        <v>0</v>
      </c>
      <c r="Z39" s="187">
        <f>+[1]X2867!Z41</f>
        <v>0</v>
      </c>
      <c r="AA39" s="187">
        <f>+[1]X2867!AA41</f>
        <v>0</v>
      </c>
      <c r="AB39" s="187">
        <f>+[1]X2867!AB41</f>
        <v>0</v>
      </c>
      <c r="AC39" s="187">
        <f>+[1]X2867!AC41</f>
        <v>0</v>
      </c>
      <c r="AD39" s="187">
        <f>+[1]X2867!AD41</f>
        <v>0</v>
      </c>
      <c r="AE39" s="187">
        <f>+[1]X2867!AE41</f>
        <v>0</v>
      </c>
      <c r="AF39" s="187">
        <f>+[1]X2867!AF41</f>
        <v>0</v>
      </c>
      <c r="AG39" s="187">
        <f>+[1]X2867!AG41</f>
        <v>0</v>
      </c>
      <c r="AH39" s="187">
        <f>+[1]X2867!AH41</f>
        <v>0</v>
      </c>
      <c r="AI39" s="187">
        <f>+[1]X2867!AI41</f>
        <v>0</v>
      </c>
      <c r="AJ39" s="187">
        <f>+[1]X2867!AJ41</f>
        <v>0</v>
      </c>
    </row>
    <row r="40" spans="1:36">
      <c r="A40" s="187">
        <f>+[1]X2867!A42</f>
        <v>0</v>
      </c>
      <c r="B40" s="187">
        <f>+[1]X2867!B42</f>
        <v>0</v>
      </c>
      <c r="C40" s="187">
        <f>+[1]X2867!C42</f>
        <v>0</v>
      </c>
      <c r="D40" s="187">
        <f>+[1]X2867!D42</f>
        <v>0</v>
      </c>
      <c r="E40" s="187">
        <f>+[1]X2867!E42</f>
        <v>0</v>
      </c>
      <c r="F40" s="187">
        <f>+[1]X2867!F42</f>
        <v>0</v>
      </c>
      <c r="G40" s="187">
        <f>+[1]X2867!G42</f>
        <v>0</v>
      </c>
      <c r="H40" s="187">
        <f>+[1]X2867!H42</f>
        <v>0</v>
      </c>
      <c r="I40" s="187">
        <f>+[1]X2867!I42</f>
        <v>0</v>
      </c>
      <c r="J40" s="187">
        <f>+[1]X2867!J42</f>
        <v>0</v>
      </c>
      <c r="K40" s="187">
        <f>+[1]X2867!K42</f>
        <v>0</v>
      </c>
      <c r="L40" s="187">
        <f>+[1]X2867!L42</f>
        <v>0</v>
      </c>
      <c r="M40" s="187">
        <f>+[1]X2867!M42</f>
        <v>0</v>
      </c>
      <c r="N40" s="187">
        <f>+[1]X2867!N42</f>
        <v>0</v>
      </c>
      <c r="O40" s="187">
        <f>+[1]X2867!O42</f>
        <v>0</v>
      </c>
      <c r="P40" s="187">
        <f>+[1]X2867!P42</f>
        <v>0</v>
      </c>
      <c r="Q40" s="187">
        <f>+[1]X2867!Q42</f>
        <v>0</v>
      </c>
      <c r="R40" s="187">
        <f>+[1]X2867!R42</f>
        <v>0</v>
      </c>
      <c r="S40" s="187">
        <f>+[1]X2867!S42</f>
        <v>0</v>
      </c>
      <c r="T40" s="187">
        <f>+[1]X2867!T42</f>
        <v>0</v>
      </c>
      <c r="U40" s="187">
        <f>+[1]X2867!U42</f>
        <v>0</v>
      </c>
      <c r="V40" s="187">
        <f>+[1]X2867!V42</f>
        <v>0</v>
      </c>
      <c r="W40" s="187">
        <f>+[1]X2867!W42</f>
        <v>0</v>
      </c>
      <c r="X40" s="187">
        <f>+[1]X2867!X42</f>
        <v>0</v>
      </c>
      <c r="Y40" s="187">
        <f>+[1]X2867!Y42</f>
        <v>0</v>
      </c>
      <c r="Z40" s="187">
        <f>+[1]X2867!Z42</f>
        <v>0</v>
      </c>
      <c r="AA40" s="187">
        <f>+[1]X2867!AA42</f>
        <v>0</v>
      </c>
      <c r="AB40" s="187">
        <f>+[1]X2867!AB42</f>
        <v>0</v>
      </c>
      <c r="AC40" s="187">
        <f>+[1]X2867!AC42</f>
        <v>0</v>
      </c>
      <c r="AD40" s="187">
        <f>+[1]X2867!AD42</f>
        <v>0</v>
      </c>
      <c r="AE40" s="187">
        <f>+[1]X2867!AE42</f>
        <v>0</v>
      </c>
      <c r="AF40" s="187">
        <f>+[1]X2867!AF42</f>
        <v>0</v>
      </c>
      <c r="AG40" s="187">
        <f>+[1]X2867!AG42</f>
        <v>0</v>
      </c>
      <c r="AH40" s="187">
        <f>+[1]X2867!AH42</f>
        <v>0</v>
      </c>
      <c r="AI40" s="187">
        <f>+[1]X2867!AI42</f>
        <v>0</v>
      </c>
      <c r="AJ40" s="187">
        <f>+[1]X2867!AJ42</f>
        <v>0</v>
      </c>
    </row>
    <row r="41" spans="1:36">
      <c r="A41" s="187">
        <f>+[1]X2867!A43</f>
        <v>0</v>
      </c>
      <c r="B41" s="187">
        <f>+[1]X2867!B43</f>
        <v>0</v>
      </c>
      <c r="C41" s="187">
        <f>+[1]X2867!C43</f>
        <v>0</v>
      </c>
      <c r="D41" s="187">
        <f>+[1]X2867!D43</f>
        <v>0</v>
      </c>
      <c r="E41" s="187">
        <f>+[1]X2867!E43</f>
        <v>0</v>
      </c>
      <c r="F41" s="187">
        <f>+[1]X2867!F43</f>
        <v>0</v>
      </c>
      <c r="G41" s="187">
        <f>+[1]X2867!G43</f>
        <v>0</v>
      </c>
      <c r="H41" s="187">
        <f>+[1]X2867!H43</f>
        <v>0</v>
      </c>
      <c r="I41" s="187">
        <f>+[1]X2867!I43</f>
        <v>0</v>
      </c>
      <c r="J41" s="187">
        <f>+[1]X2867!J43</f>
        <v>0</v>
      </c>
      <c r="K41" s="187">
        <f>+[1]X2867!K43</f>
        <v>0</v>
      </c>
      <c r="L41" s="187">
        <f>+[1]X2867!L43</f>
        <v>0</v>
      </c>
      <c r="M41" s="187">
        <f>+[1]X2867!M43</f>
        <v>0</v>
      </c>
      <c r="N41" s="187">
        <f>+[1]X2867!N43</f>
        <v>0</v>
      </c>
      <c r="O41" s="187">
        <f>+[1]X2867!O43</f>
        <v>0</v>
      </c>
      <c r="P41" s="187">
        <f>+[1]X2867!P43</f>
        <v>0</v>
      </c>
      <c r="Q41" s="187">
        <f>+[1]X2867!Q43</f>
        <v>0</v>
      </c>
      <c r="R41" s="187">
        <f>+[1]X2867!R43</f>
        <v>0</v>
      </c>
      <c r="S41" s="187">
        <f>+[1]X2867!S43</f>
        <v>0</v>
      </c>
      <c r="T41" s="187">
        <f>+[1]X2867!T43</f>
        <v>0</v>
      </c>
      <c r="U41" s="187">
        <f>+[1]X2867!U43</f>
        <v>0</v>
      </c>
      <c r="V41" s="187">
        <f>+[1]X2867!V43</f>
        <v>0</v>
      </c>
      <c r="W41" s="187">
        <f>+[1]X2867!W43</f>
        <v>0</v>
      </c>
      <c r="X41" s="187">
        <f>+[1]X2867!X43</f>
        <v>0</v>
      </c>
      <c r="Y41" s="187">
        <f>+[1]X2867!Y43</f>
        <v>0</v>
      </c>
      <c r="Z41" s="187">
        <f>+[1]X2867!Z43</f>
        <v>0</v>
      </c>
      <c r="AA41" s="187">
        <f>+[1]X2867!AA43</f>
        <v>0</v>
      </c>
      <c r="AB41" s="187">
        <f>+[1]X2867!AB43</f>
        <v>0</v>
      </c>
      <c r="AC41" s="187">
        <f>+[1]X2867!AC43</f>
        <v>0</v>
      </c>
      <c r="AD41" s="187">
        <f>+[1]X2867!AD43</f>
        <v>0</v>
      </c>
      <c r="AE41" s="187">
        <f>+[1]X2867!AE43</f>
        <v>0</v>
      </c>
      <c r="AF41" s="187">
        <f>+[1]X2867!AF43</f>
        <v>0</v>
      </c>
      <c r="AG41" s="187">
        <f>+[1]X2867!AG43</f>
        <v>0</v>
      </c>
      <c r="AH41" s="187">
        <f>+[1]X2867!AH43</f>
        <v>0</v>
      </c>
      <c r="AI41" s="187">
        <f>+[1]X2867!AI43</f>
        <v>0</v>
      </c>
      <c r="AJ41" s="187">
        <f>+[1]X2867!AJ43</f>
        <v>0</v>
      </c>
    </row>
    <row r="42" spans="1:36">
      <c r="A42" s="187">
        <f>+[1]X2867!A44</f>
        <v>0</v>
      </c>
      <c r="B42" s="187">
        <f>+[1]X2867!B44</f>
        <v>0</v>
      </c>
      <c r="C42" s="187">
        <f>+[1]X2867!C44</f>
        <v>0</v>
      </c>
      <c r="D42" s="187">
        <f>+[1]X2867!D44</f>
        <v>0</v>
      </c>
      <c r="E42" s="187">
        <f>+[1]X2867!E44</f>
        <v>0</v>
      </c>
      <c r="F42" s="187">
        <f>+[1]X2867!F44</f>
        <v>0</v>
      </c>
      <c r="G42" s="187">
        <f>+[1]X2867!G44</f>
        <v>0</v>
      </c>
      <c r="H42" s="187">
        <f>+[1]X2867!H44</f>
        <v>0</v>
      </c>
      <c r="I42" s="187">
        <f>+[1]X2867!I44</f>
        <v>0</v>
      </c>
      <c r="J42" s="187">
        <f>+[1]X2867!J44</f>
        <v>0</v>
      </c>
      <c r="K42" s="187">
        <f>+[1]X2867!K44</f>
        <v>0</v>
      </c>
      <c r="L42" s="187">
        <f>+[1]X2867!L44</f>
        <v>0</v>
      </c>
      <c r="M42" s="187">
        <f>+[1]X2867!M44</f>
        <v>0</v>
      </c>
      <c r="N42" s="187">
        <f>+[1]X2867!N44</f>
        <v>0</v>
      </c>
      <c r="O42" s="187">
        <f>+[1]X2867!O44</f>
        <v>0</v>
      </c>
      <c r="P42" s="187">
        <f>+[1]X2867!P44</f>
        <v>0</v>
      </c>
      <c r="Q42" s="187">
        <f>+[1]X2867!Q44</f>
        <v>0</v>
      </c>
      <c r="R42" s="187">
        <f>+[1]X2867!R44</f>
        <v>0</v>
      </c>
      <c r="S42" s="187">
        <f>+[1]X2867!S44</f>
        <v>0</v>
      </c>
      <c r="T42" s="187">
        <f>+[1]X2867!T44</f>
        <v>0</v>
      </c>
      <c r="U42" s="187">
        <f>+[1]X2867!U44</f>
        <v>0</v>
      </c>
      <c r="V42" s="187">
        <f>+[1]X2867!V44</f>
        <v>0</v>
      </c>
      <c r="W42" s="187">
        <f>+[1]X2867!W44</f>
        <v>0</v>
      </c>
      <c r="X42" s="187">
        <f>+[1]X2867!X44</f>
        <v>0</v>
      </c>
      <c r="Y42" s="187">
        <f>+[1]X2867!Y44</f>
        <v>0</v>
      </c>
      <c r="Z42" s="187">
        <f>+[1]X2867!Z44</f>
        <v>0</v>
      </c>
      <c r="AA42" s="187">
        <f>+[1]X2867!AA44</f>
        <v>0</v>
      </c>
      <c r="AB42" s="187">
        <f>+[1]X2867!AB44</f>
        <v>0</v>
      </c>
      <c r="AC42" s="187">
        <f>+[1]X2867!AC44</f>
        <v>0</v>
      </c>
      <c r="AD42" s="187">
        <f>+[1]X2867!AD44</f>
        <v>0</v>
      </c>
      <c r="AE42" s="187">
        <f>+[1]X2867!AE44</f>
        <v>0</v>
      </c>
      <c r="AF42" s="187">
        <f>+[1]X2867!AF44</f>
        <v>0</v>
      </c>
      <c r="AG42" s="187">
        <f>+[1]X2867!AG44</f>
        <v>0</v>
      </c>
      <c r="AH42" s="187">
        <f>+[1]X2867!AH44</f>
        <v>0</v>
      </c>
      <c r="AI42" s="187">
        <f>+[1]X2867!AI44</f>
        <v>0</v>
      </c>
      <c r="AJ42" s="187">
        <f>+[1]X2867!AJ44</f>
        <v>0</v>
      </c>
    </row>
    <row r="43" spans="1:36">
      <c r="A43" s="187">
        <f>+[1]X2867!A45</f>
        <v>0</v>
      </c>
      <c r="B43" s="187">
        <f>+[1]X2867!B45</f>
        <v>0</v>
      </c>
      <c r="C43" s="187">
        <f>+[1]X2867!C45</f>
        <v>0</v>
      </c>
      <c r="D43" s="187">
        <f>+[1]X2867!D45</f>
        <v>0</v>
      </c>
      <c r="E43" s="187">
        <f>+[1]X2867!E45</f>
        <v>0</v>
      </c>
      <c r="F43" s="187">
        <f>+[1]X2867!F45</f>
        <v>0</v>
      </c>
      <c r="G43" s="187">
        <f>+[1]X2867!G45</f>
        <v>0</v>
      </c>
      <c r="H43" s="187">
        <f>+[1]X2867!H45</f>
        <v>0</v>
      </c>
      <c r="I43" s="187">
        <f>+[1]X2867!I45</f>
        <v>0</v>
      </c>
      <c r="J43" s="187">
        <f>+[1]X2867!J45</f>
        <v>0</v>
      </c>
      <c r="K43" s="187">
        <f>+[1]X2867!K45</f>
        <v>0</v>
      </c>
      <c r="L43" s="187">
        <f>+[1]X2867!L45</f>
        <v>0</v>
      </c>
      <c r="M43" s="187">
        <f>+[1]X2867!M45</f>
        <v>0</v>
      </c>
      <c r="N43" s="187">
        <f>+[1]X2867!N45</f>
        <v>0</v>
      </c>
      <c r="O43" s="187">
        <f>+[1]X2867!O45</f>
        <v>0</v>
      </c>
      <c r="P43" s="187">
        <f>+[1]X2867!P45</f>
        <v>0</v>
      </c>
      <c r="Q43" s="187">
        <f>+[1]X2867!Q45</f>
        <v>0</v>
      </c>
      <c r="R43" s="187">
        <f>+[1]X2867!R45</f>
        <v>0</v>
      </c>
      <c r="S43" s="187">
        <f>+[1]X2867!S45</f>
        <v>0</v>
      </c>
      <c r="T43" s="187">
        <f>+[1]X2867!T45</f>
        <v>0</v>
      </c>
      <c r="U43" s="187">
        <f>+[1]X2867!U45</f>
        <v>0</v>
      </c>
      <c r="V43" s="187">
        <f>+[1]X2867!V45</f>
        <v>0</v>
      </c>
      <c r="W43" s="187">
        <f>+[1]X2867!W45</f>
        <v>0</v>
      </c>
      <c r="X43" s="187">
        <f>+[1]X2867!X45</f>
        <v>0</v>
      </c>
      <c r="Y43" s="187">
        <f>+[1]X2867!Y45</f>
        <v>0</v>
      </c>
      <c r="Z43" s="187">
        <f>+[1]X2867!Z45</f>
        <v>0</v>
      </c>
      <c r="AA43" s="187">
        <f>+[1]X2867!AA45</f>
        <v>0</v>
      </c>
      <c r="AB43" s="187">
        <f>+[1]X2867!AB45</f>
        <v>0</v>
      </c>
      <c r="AC43" s="187">
        <f>+[1]X2867!AC45</f>
        <v>0</v>
      </c>
      <c r="AD43" s="187">
        <f>+[1]X2867!AD45</f>
        <v>0</v>
      </c>
      <c r="AE43" s="187">
        <f>+[1]X2867!AE45</f>
        <v>0</v>
      </c>
      <c r="AF43" s="187">
        <f>+[1]X2867!AF45</f>
        <v>0</v>
      </c>
      <c r="AG43" s="187">
        <f>+[1]X2867!AG45</f>
        <v>0</v>
      </c>
      <c r="AH43" s="187">
        <f>+[1]X2867!AH45</f>
        <v>0</v>
      </c>
      <c r="AI43" s="187">
        <f>+[1]X2867!AI45</f>
        <v>0</v>
      </c>
      <c r="AJ43" s="187">
        <f>+[1]X2867!AJ45</f>
        <v>0</v>
      </c>
    </row>
    <row r="44" spans="1:36">
      <c r="A44" s="187">
        <f>+[1]X2867!A46</f>
        <v>0</v>
      </c>
      <c r="B44" s="187">
        <f>+[1]X2867!B46</f>
        <v>0</v>
      </c>
      <c r="C44" s="187">
        <f>+[1]X2867!C46</f>
        <v>0</v>
      </c>
      <c r="D44" s="187">
        <f>+[1]X2867!D46</f>
        <v>0</v>
      </c>
      <c r="E44" s="187">
        <f>+[1]X2867!E46</f>
        <v>0</v>
      </c>
      <c r="F44" s="187">
        <f>+[1]X2867!F46</f>
        <v>0</v>
      </c>
      <c r="G44" s="187">
        <f>+[1]X2867!G46</f>
        <v>0</v>
      </c>
      <c r="H44" s="187">
        <f>+[1]X2867!H46</f>
        <v>0</v>
      </c>
      <c r="I44" s="187">
        <f>+[1]X2867!I46</f>
        <v>0</v>
      </c>
      <c r="J44" s="187">
        <f>+[1]X2867!J46</f>
        <v>0</v>
      </c>
      <c r="K44" s="187">
        <f>+[1]X2867!K46</f>
        <v>0</v>
      </c>
      <c r="L44" s="187">
        <f>+[1]X2867!L46</f>
        <v>0</v>
      </c>
      <c r="M44" s="187">
        <f>+[1]X2867!M46</f>
        <v>0</v>
      </c>
      <c r="N44" s="187">
        <f>+[1]X2867!N46</f>
        <v>0</v>
      </c>
      <c r="O44" s="187">
        <f>+[1]X2867!O46</f>
        <v>0</v>
      </c>
      <c r="P44" s="187">
        <f>+[1]X2867!P46</f>
        <v>0</v>
      </c>
      <c r="Q44" s="187">
        <f>+[1]X2867!Q46</f>
        <v>0</v>
      </c>
      <c r="R44" s="187">
        <f>+[1]X2867!R46</f>
        <v>0</v>
      </c>
      <c r="S44" s="187">
        <f>+[1]X2867!S46</f>
        <v>0</v>
      </c>
      <c r="T44" s="187">
        <f>+[1]X2867!T46</f>
        <v>0</v>
      </c>
      <c r="U44" s="187">
        <f>+[1]X2867!U46</f>
        <v>0</v>
      </c>
      <c r="V44" s="187">
        <f>+[1]X2867!V46</f>
        <v>0</v>
      </c>
      <c r="W44" s="187">
        <f>+[1]X2867!W46</f>
        <v>0</v>
      </c>
      <c r="X44" s="187">
        <f>+[1]X2867!X46</f>
        <v>0</v>
      </c>
      <c r="Y44" s="187">
        <f>+[1]X2867!Y46</f>
        <v>0</v>
      </c>
      <c r="Z44" s="187">
        <f>+[1]X2867!Z46</f>
        <v>0</v>
      </c>
      <c r="AA44" s="187">
        <f>+[1]X2867!AA46</f>
        <v>0</v>
      </c>
      <c r="AB44" s="187">
        <f>+[1]X2867!AB46</f>
        <v>0</v>
      </c>
      <c r="AC44" s="187">
        <f>+[1]X2867!AC46</f>
        <v>0</v>
      </c>
      <c r="AD44" s="187">
        <f>+[1]X2867!AD46</f>
        <v>0</v>
      </c>
      <c r="AE44" s="187">
        <f>+[1]X2867!AE46</f>
        <v>0</v>
      </c>
      <c r="AF44" s="187">
        <f>+[1]X2867!AF46</f>
        <v>0</v>
      </c>
      <c r="AG44" s="187">
        <f>+[1]X2867!AG46</f>
        <v>0</v>
      </c>
      <c r="AH44" s="187">
        <f>+[1]X2867!AH46</f>
        <v>0</v>
      </c>
      <c r="AI44" s="187">
        <f>+[1]X2867!AI46</f>
        <v>0</v>
      </c>
      <c r="AJ44" s="187">
        <f>+[1]X2867!AJ46</f>
        <v>0</v>
      </c>
    </row>
    <row r="45" spans="1:36">
      <c r="A45" s="187">
        <f>+[1]X2867!A47</f>
        <v>0</v>
      </c>
      <c r="B45" s="187">
        <f>+[1]X2867!B47</f>
        <v>0</v>
      </c>
      <c r="C45" s="187">
        <f>+[1]X2867!C47</f>
        <v>0</v>
      </c>
      <c r="D45" s="187">
        <f>+[1]X2867!D47</f>
        <v>0</v>
      </c>
      <c r="E45" s="187">
        <f>+[1]X2867!E47</f>
        <v>0</v>
      </c>
      <c r="F45" s="187">
        <f>+[1]X2867!F47</f>
        <v>0</v>
      </c>
      <c r="G45" s="187">
        <f>+[1]X2867!G47</f>
        <v>0</v>
      </c>
      <c r="H45" s="187">
        <f>+[1]X2867!H47</f>
        <v>0</v>
      </c>
      <c r="I45" s="187">
        <f>+[1]X2867!I47</f>
        <v>0</v>
      </c>
      <c r="J45" s="187">
        <f>+[1]X2867!J47</f>
        <v>0</v>
      </c>
      <c r="K45" s="187">
        <f>+[1]X2867!K47</f>
        <v>0</v>
      </c>
      <c r="L45" s="187">
        <f>+[1]X2867!L47</f>
        <v>0</v>
      </c>
      <c r="M45" s="187">
        <f>+[1]X2867!M47</f>
        <v>0</v>
      </c>
      <c r="N45" s="187">
        <f>+[1]X2867!N47</f>
        <v>0</v>
      </c>
      <c r="O45" s="187">
        <f>+[1]X2867!O47</f>
        <v>0</v>
      </c>
      <c r="P45" s="187">
        <f>+[1]X2867!P47</f>
        <v>0</v>
      </c>
      <c r="Q45" s="187">
        <f>+[1]X2867!Q47</f>
        <v>0</v>
      </c>
      <c r="R45" s="187">
        <f>+[1]X2867!R47</f>
        <v>0</v>
      </c>
      <c r="S45" s="187">
        <f>+[1]X2867!S47</f>
        <v>0</v>
      </c>
      <c r="T45" s="187">
        <f>+[1]X2867!T47</f>
        <v>0</v>
      </c>
      <c r="U45" s="187">
        <f>+[1]X2867!U47</f>
        <v>0</v>
      </c>
      <c r="V45" s="187">
        <f>+[1]X2867!V47</f>
        <v>0</v>
      </c>
      <c r="W45" s="187">
        <f>+[1]X2867!W47</f>
        <v>0</v>
      </c>
      <c r="X45" s="187">
        <f>+[1]X2867!X47</f>
        <v>0</v>
      </c>
      <c r="Y45" s="187">
        <f>+[1]X2867!Y47</f>
        <v>0</v>
      </c>
      <c r="Z45" s="187">
        <f>+[1]X2867!Z47</f>
        <v>0</v>
      </c>
      <c r="AA45" s="187">
        <f>+[1]X2867!AA47</f>
        <v>0</v>
      </c>
      <c r="AB45" s="187">
        <f>+[1]X2867!AB47</f>
        <v>0</v>
      </c>
      <c r="AC45" s="187">
        <f>+[1]X2867!AC47</f>
        <v>0</v>
      </c>
      <c r="AD45" s="187">
        <f>+[1]X2867!AD47</f>
        <v>0</v>
      </c>
      <c r="AE45" s="187">
        <f>+[1]X2867!AE47</f>
        <v>0</v>
      </c>
      <c r="AF45" s="187">
        <f>+[1]X2867!AF47</f>
        <v>0</v>
      </c>
      <c r="AG45" s="187">
        <f>+[1]X2867!AG47</f>
        <v>0</v>
      </c>
      <c r="AH45" s="187">
        <f>+[1]X2867!AH47</f>
        <v>0</v>
      </c>
      <c r="AI45" s="187">
        <f>+[1]X2867!AI47</f>
        <v>0</v>
      </c>
      <c r="AJ45" s="187">
        <f>+[1]X2867!AJ47</f>
        <v>0</v>
      </c>
    </row>
    <row r="46" spans="1:36">
      <c r="A46" s="187">
        <f>+[1]X2867!A48</f>
        <v>0</v>
      </c>
      <c r="B46" s="187">
        <f>+[1]X2867!B48</f>
        <v>0</v>
      </c>
      <c r="C46" s="187">
        <f>+[1]X2867!C48</f>
        <v>0</v>
      </c>
      <c r="D46" s="187">
        <f>+[1]X2867!D48</f>
        <v>0</v>
      </c>
      <c r="E46" s="187">
        <f>+[1]X2867!E48</f>
        <v>0</v>
      </c>
      <c r="F46" s="187">
        <f>+[1]X2867!F48</f>
        <v>0</v>
      </c>
      <c r="G46" s="187">
        <f>+[1]X2867!G48</f>
        <v>0</v>
      </c>
      <c r="H46" s="187">
        <f>+[1]X2867!H48</f>
        <v>0</v>
      </c>
      <c r="I46" s="187">
        <f>+[1]X2867!I48</f>
        <v>0</v>
      </c>
      <c r="J46" s="187">
        <f>+[1]X2867!J48</f>
        <v>0</v>
      </c>
      <c r="K46" s="187">
        <f>+[1]X2867!K48</f>
        <v>0</v>
      </c>
      <c r="L46" s="187">
        <f>+[1]X2867!L48</f>
        <v>0</v>
      </c>
      <c r="M46" s="187">
        <f>+[1]X2867!M48</f>
        <v>0</v>
      </c>
      <c r="N46" s="187">
        <f>+[1]X2867!N48</f>
        <v>0</v>
      </c>
      <c r="O46" s="187">
        <f>+[1]X2867!O48</f>
        <v>0</v>
      </c>
      <c r="P46" s="187">
        <f>+[1]X2867!P48</f>
        <v>0</v>
      </c>
      <c r="Q46" s="187">
        <f>+[1]X2867!Q48</f>
        <v>0</v>
      </c>
      <c r="R46" s="187">
        <f>+[1]X2867!R48</f>
        <v>0</v>
      </c>
      <c r="S46" s="187">
        <f>+[1]X2867!S48</f>
        <v>0</v>
      </c>
      <c r="T46" s="187">
        <f>+[1]X2867!T48</f>
        <v>0</v>
      </c>
      <c r="U46" s="187">
        <f>+[1]X2867!U48</f>
        <v>0</v>
      </c>
      <c r="V46" s="187">
        <f>+[1]X2867!V48</f>
        <v>0</v>
      </c>
      <c r="W46" s="187">
        <f>+[1]X2867!W48</f>
        <v>0</v>
      </c>
      <c r="X46" s="187">
        <f>+[1]X2867!X48</f>
        <v>0</v>
      </c>
      <c r="Y46" s="187">
        <f>+[1]X2867!Y48</f>
        <v>0</v>
      </c>
      <c r="Z46" s="187">
        <f>+[1]X2867!Z48</f>
        <v>0</v>
      </c>
      <c r="AA46" s="187">
        <f>+[1]X2867!AA48</f>
        <v>0</v>
      </c>
      <c r="AB46" s="187">
        <f>+[1]X2867!AB48</f>
        <v>0</v>
      </c>
      <c r="AC46" s="187">
        <f>+[1]X2867!AC48</f>
        <v>0</v>
      </c>
      <c r="AD46" s="187">
        <f>+[1]X2867!AD48</f>
        <v>0</v>
      </c>
      <c r="AE46" s="187">
        <f>+[1]X2867!AE48</f>
        <v>0</v>
      </c>
      <c r="AF46" s="187">
        <f>+[1]X2867!AF48</f>
        <v>0</v>
      </c>
      <c r="AG46" s="187">
        <f>+[1]X2867!AG48</f>
        <v>0</v>
      </c>
      <c r="AH46" s="187">
        <f>+[1]X2867!AH48</f>
        <v>0</v>
      </c>
      <c r="AI46" s="187">
        <f>+[1]X2867!AI48</f>
        <v>0</v>
      </c>
      <c r="AJ46" s="187">
        <f>+[1]X2867!AJ48</f>
        <v>0</v>
      </c>
    </row>
    <row r="47" spans="1:36">
      <c r="A47" s="187">
        <f>+[1]X2867!A49</f>
        <v>0</v>
      </c>
      <c r="B47" s="187">
        <f>+[1]X2867!B49</f>
        <v>0</v>
      </c>
      <c r="C47" s="187">
        <f>+[1]X2867!C49</f>
        <v>0</v>
      </c>
      <c r="D47" s="187">
        <f>+[1]X2867!D49</f>
        <v>0</v>
      </c>
      <c r="E47" s="187">
        <f>+[1]X2867!E49</f>
        <v>0</v>
      </c>
      <c r="F47" s="187">
        <f>+[1]X2867!F49</f>
        <v>0</v>
      </c>
      <c r="G47" s="187">
        <f>+[1]X2867!G49</f>
        <v>0</v>
      </c>
      <c r="H47" s="187">
        <f>+[1]X2867!H49</f>
        <v>0</v>
      </c>
      <c r="I47" s="187">
        <f>+[1]X2867!I49</f>
        <v>0</v>
      </c>
      <c r="J47" s="187">
        <f>+[1]X2867!J49</f>
        <v>0</v>
      </c>
      <c r="K47" s="187">
        <f>+[1]X2867!K49</f>
        <v>0</v>
      </c>
      <c r="L47" s="187">
        <f>+[1]X2867!L49</f>
        <v>0</v>
      </c>
      <c r="M47" s="187">
        <f>+[1]X2867!M49</f>
        <v>0</v>
      </c>
      <c r="N47" s="187">
        <f>+[1]X2867!N49</f>
        <v>0</v>
      </c>
      <c r="O47" s="187">
        <f>+[1]X2867!O49</f>
        <v>0</v>
      </c>
      <c r="P47" s="187">
        <f>+[1]X2867!P49</f>
        <v>0</v>
      </c>
      <c r="Q47" s="187">
        <f>+[1]X2867!Q49</f>
        <v>0</v>
      </c>
      <c r="R47" s="187">
        <f>+[1]X2867!R49</f>
        <v>0</v>
      </c>
      <c r="S47" s="187">
        <f>+[1]X2867!S49</f>
        <v>0</v>
      </c>
      <c r="T47" s="187">
        <f>+[1]X2867!T49</f>
        <v>0</v>
      </c>
      <c r="U47" s="187">
        <f>+[1]X2867!U49</f>
        <v>0</v>
      </c>
      <c r="V47" s="187">
        <f>+[1]X2867!V49</f>
        <v>0</v>
      </c>
      <c r="W47" s="187">
        <f>+[1]X2867!W49</f>
        <v>0</v>
      </c>
      <c r="X47" s="187">
        <f>+[1]X2867!X49</f>
        <v>0</v>
      </c>
      <c r="Y47" s="187">
        <f>+[1]X2867!Y49</f>
        <v>0</v>
      </c>
      <c r="Z47" s="187">
        <f>+[1]X2867!Z49</f>
        <v>0</v>
      </c>
      <c r="AA47" s="187">
        <f>+[1]X2867!AA49</f>
        <v>0</v>
      </c>
      <c r="AB47" s="187">
        <f>+[1]X2867!AB49</f>
        <v>0</v>
      </c>
      <c r="AC47" s="187">
        <f>+[1]X2867!AC49</f>
        <v>0</v>
      </c>
      <c r="AD47" s="187">
        <f>+[1]X2867!AD49</f>
        <v>0</v>
      </c>
      <c r="AE47" s="187">
        <f>+[1]X2867!AE49</f>
        <v>0</v>
      </c>
      <c r="AF47" s="187">
        <f>+[1]X2867!AF49</f>
        <v>0</v>
      </c>
      <c r="AG47" s="187">
        <f>+[1]X2867!AG49</f>
        <v>0</v>
      </c>
      <c r="AH47" s="187">
        <f>+[1]X2867!AH49</f>
        <v>0</v>
      </c>
      <c r="AI47" s="187">
        <f>+[1]X2867!AI49</f>
        <v>0</v>
      </c>
      <c r="AJ47" s="187">
        <f>+[1]X2867!AJ49</f>
        <v>0</v>
      </c>
    </row>
    <row r="48" spans="1:36">
      <c r="A48" s="187">
        <f>+[1]X2867!A50</f>
        <v>0</v>
      </c>
      <c r="B48" s="187">
        <f>+[1]X2867!B50</f>
        <v>0</v>
      </c>
      <c r="C48" s="187">
        <f>+[1]X2867!C50</f>
        <v>0</v>
      </c>
      <c r="D48" s="187">
        <f>+[1]X2867!D50</f>
        <v>0</v>
      </c>
      <c r="E48" s="187">
        <f>+[1]X2867!E50</f>
        <v>0</v>
      </c>
      <c r="F48" s="187">
        <f>+[1]X2867!F50</f>
        <v>0</v>
      </c>
      <c r="G48" s="187">
        <f>+[1]X2867!G50</f>
        <v>0</v>
      </c>
      <c r="H48" s="187">
        <f>+[1]X2867!H50</f>
        <v>0</v>
      </c>
      <c r="I48" s="187">
        <f>+[1]X2867!I50</f>
        <v>0</v>
      </c>
      <c r="J48" s="187">
        <f>+[1]X2867!J50</f>
        <v>0</v>
      </c>
      <c r="K48" s="187">
        <f>+[1]X2867!K50</f>
        <v>0</v>
      </c>
      <c r="L48" s="187">
        <f>+[1]X2867!L50</f>
        <v>0</v>
      </c>
      <c r="M48" s="187">
        <f>+[1]X2867!M50</f>
        <v>0</v>
      </c>
      <c r="N48" s="187">
        <f>+[1]X2867!N50</f>
        <v>0</v>
      </c>
      <c r="O48" s="187">
        <f>+[1]X2867!O50</f>
        <v>0</v>
      </c>
      <c r="P48" s="187">
        <f>+[1]X2867!P50</f>
        <v>0</v>
      </c>
      <c r="Q48" s="187">
        <f>+[1]X2867!Q50</f>
        <v>0</v>
      </c>
      <c r="R48" s="187">
        <f>+[1]X2867!R50</f>
        <v>0</v>
      </c>
      <c r="S48" s="187">
        <f>+[1]X2867!S50</f>
        <v>0</v>
      </c>
      <c r="T48" s="187">
        <f>+[1]X2867!T50</f>
        <v>0</v>
      </c>
      <c r="U48" s="187">
        <f>+[1]X2867!U50</f>
        <v>0</v>
      </c>
      <c r="V48" s="187">
        <f>+[1]X2867!V50</f>
        <v>0</v>
      </c>
      <c r="W48" s="187">
        <f>+[1]X2867!W50</f>
        <v>0</v>
      </c>
      <c r="X48" s="187">
        <f>+[1]X2867!X50</f>
        <v>0</v>
      </c>
      <c r="Y48" s="187">
        <f>+[1]X2867!Y50</f>
        <v>0</v>
      </c>
      <c r="Z48" s="187">
        <f>+[1]X2867!Z50</f>
        <v>0</v>
      </c>
      <c r="AA48" s="187">
        <f>+[1]X2867!AA50</f>
        <v>0</v>
      </c>
      <c r="AB48" s="187">
        <f>+[1]X2867!AB50</f>
        <v>0</v>
      </c>
      <c r="AC48" s="187">
        <f>+[1]X2867!AC50</f>
        <v>0</v>
      </c>
      <c r="AD48" s="187">
        <f>+[1]X2867!AD50</f>
        <v>0</v>
      </c>
      <c r="AE48" s="187">
        <f>+[1]X2867!AE50</f>
        <v>0</v>
      </c>
      <c r="AF48" s="187">
        <f>+[1]X2867!AF50</f>
        <v>0</v>
      </c>
      <c r="AG48" s="187">
        <f>+[1]X2867!AG50</f>
        <v>0</v>
      </c>
      <c r="AH48" s="187">
        <f>+[1]X2867!AH50</f>
        <v>0</v>
      </c>
      <c r="AI48" s="187">
        <f>+[1]X2867!AI50</f>
        <v>0</v>
      </c>
      <c r="AJ48" s="187">
        <f>+[1]X2867!AJ50</f>
        <v>0</v>
      </c>
    </row>
    <row r="49" spans="1:36">
      <c r="A49" s="187">
        <f>+[1]X2867!A51</f>
        <v>0</v>
      </c>
      <c r="B49" s="187">
        <f>+[1]X2867!B51</f>
        <v>0</v>
      </c>
      <c r="C49" s="187">
        <f>+[1]X2867!C51</f>
        <v>0</v>
      </c>
      <c r="D49" s="187">
        <f>+[1]X2867!D51</f>
        <v>0</v>
      </c>
      <c r="E49" s="187">
        <f>+[1]X2867!E51</f>
        <v>0</v>
      </c>
      <c r="F49" s="187">
        <f>+[1]X2867!F51</f>
        <v>0</v>
      </c>
      <c r="G49" s="187">
        <f>+[1]X2867!G51</f>
        <v>0</v>
      </c>
      <c r="H49" s="187">
        <f>+[1]X2867!H51</f>
        <v>0</v>
      </c>
      <c r="I49" s="187">
        <f>+[1]X2867!I51</f>
        <v>0</v>
      </c>
      <c r="J49" s="187">
        <f>+[1]X2867!J51</f>
        <v>0</v>
      </c>
      <c r="K49" s="187">
        <f>+[1]X2867!K51</f>
        <v>0</v>
      </c>
      <c r="L49" s="187">
        <f>+[1]X2867!L51</f>
        <v>0</v>
      </c>
      <c r="M49" s="187">
        <f>+[1]X2867!M51</f>
        <v>0</v>
      </c>
      <c r="N49" s="187">
        <f>+[1]X2867!N51</f>
        <v>0</v>
      </c>
      <c r="O49" s="187">
        <f>+[1]X2867!O51</f>
        <v>0</v>
      </c>
      <c r="P49" s="187">
        <f>+[1]X2867!P51</f>
        <v>0</v>
      </c>
      <c r="Q49" s="187">
        <f>+[1]X2867!Q51</f>
        <v>0</v>
      </c>
      <c r="R49" s="187">
        <f>+[1]X2867!R51</f>
        <v>0</v>
      </c>
      <c r="S49" s="187">
        <f>+[1]X2867!S51</f>
        <v>0</v>
      </c>
      <c r="T49" s="187">
        <f>+[1]X2867!T51</f>
        <v>0</v>
      </c>
      <c r="U49" s="187">
        <f>+[1]X2867!U51</f>
        <v>0</v>
      </c>
      <c r="V49" s="187">
        <f>+[1]X2867!V51</f>
        <v>0</v>
      </c>
      <c r="W49" s="187">
        <f>+[1]X2867!W51</f>
        <v>0</v>
      </c>
      <c r="X49" s="187">
        <f>+[1]X2867!X51</f>
        <v>0</v>
      </c>
      <c r="Y49" s="187">
        <f>+[1]X2867!Y51</f>
        <v>0</v>
      </c>
      <c r="Z49" s="187">
        <f>+[1]X2867!Z51</f>
        <v>0</v>
      </c>
      <c r="AA49" s="187">
        <f>+[1]X2867!AA51</f>
        <v>0</v>
      </c>
      <c r="AB49" s="187">
        <f>+[1]X2867!AB51</f>
        <v>0</v>
      </c>
      <c r="AC49" s="187">
        <f>+[1]X2867!AC51</f>
        <v>0</v>
      </c>
      <c r="AD49" s="187">
        <f>+[1]X2867!AD51</f>
        <v>0</v>
      </c>
      <c r="AE49" s="187">
        <f>+[1]X2867!AE51</f>
        <v>0</v>
      </c>
      <c r="AF49" s="187">
        <f>+[1]X2867!AF51</f>
        <v>0</v>
      </c>
      <c r="AG49" s="187">
        <f>+[1]X2867!AG51</f>
        <v>0</v>
      </c>
      <c r="AH49" s="187">
        <f>+[1]X2867!AH51</f>
        <v>0</v>
      </c>
      <c r="AI49" s="187">
        <f>+[1]X2867!AI51</f>
        <v>0</v>
      </c>
      <c r="AJ49" s="187">
        <f>+[1]X2867!AJ51</f>
        <v>0</v>
      </c>
    </row>
    <row r="50" spans="1:36">
      <c r="A50" s="187">
        <f>+[1]X2867!A52</f>
        <v>0</v>
      </c>
      <c r="B50" s="187">
        <f>+[1]X2867!B52</f>
        <v>0</v>
      </c>
      <c r="C50" s="187">
        <f>+[1]X2867!C52</f>
        <v>0</v>
      </c>
      <c r="D50" s="187">
        <f>+[1]X2867!D52</f>
        <v>0</v>
      </c>
      <c r="E50" s="187">
        <f>+[1]X2867!E52</f>
        <v>0</v>
      </c>
      <c r="F50" s="187">
        <f>+[1]X2867!F52</f>
        <v>0</v>
      </c>
      <c r="G50" s="187">
        <f>+[1]X2867!G52</f>
        <v>0</v>
      </c>
      <c r="H50" s="187">
        <f>+[1]X2867!H52</f>
        <v>0</v>
      </c>
      <c r="I50" s="187">
        <f>+[1]X2867!I52</f>
        <v>0</v>
      </c>
      <c r="J50" s="187">
        <f>+[1]X2867!J52</f>
        <v>0</v>
      </c>
      <c r="K50" s="187">
        <f>+[1]X2867!K52</f>
        <v>0</v>
      </c>
      <c r="L50" s="187">
        <f>+[1]X2867!L52</f>
        <v>0</v>
      </c>
      <c r="M50" s="187">
        <f>+[1]X2867!M52</f>
        <v>0</v>
      </c>
      <c r="N50" s="187">
        <f>+[1]X2867!N52</f>
        <v>0</v>
      </c>
      <c r="O50" s="187">
        <f>+[1]X2867!O52</f>
        <v>0</v>
      </c>
      <c r="P50" s="187">
        <f>+[1]X2867!P52</f>
        <v>0</v>
      </c>
      <c r="Q50" s="187">
        <f>+[1]X2867!Q52</f>
        <v>0</v>
      </c>
      <c r="R50" s="187">
        <f>+[1]X2867!R52</f>
        <v>0</v>
      </c>
      <c r="S50" s="187">
        <f>+[1]X2867!S52</f>
        <v>0</v>
      </c>
      <c r="T50" s="187">
        <f>+[1]X2867!T52</f>
        <v>0</v>
      </c>
      <c r="U50" s="187">
        <f>+[1]X2867!U52</f>
        <v>0</v>
      </c>
      <c r="V50" s="187">
        <f>+[1]X2867!V52</f>
        <v>0</v>
      </c>
      <c r="W50" s="187">
        <f>+[1]X2867!W52</f>
        <v>0</v>
      </c>
      <c r="X50" s="187">
        <f>+[1]X2867!X52</f>
        <v>0</v>
      </c>
      <c r="Y50" s="187">
        <f>+[1]X2867!Y52</f>
        <v>0</v>
      </c>
      <c r="Z50" s="187">
        <f>+[1]X2867!Z52</f>
        <v>0</v>
      </c>
      <c r="AA50" s="187">
        <f>+[1]X2867!AA52</f>
        <v>0</v>
      </c>
      <c r="AB50" s="187">
        <f>+[1]X2867!AB52</f>
        <v>0</v>
      </c>
      <c r="AC50" s="187">
        <f>+[1]X2867!AC52</f>
        <v>0</v>
      </c>
      <c r="AD50" s="187">
        <f>+[1]X2867!AD52</f>
        <v>0</v>
      </c>
      <c r="AE50" s="187">
        <f>+[1]X2867!AE52</f>
        <v>0</v>
      </c>
      <c r="AF50" s="187">
        <f>+[1]X2867!AF52</f>
        <v>0</v>
      </c>
      <c r="AG50" s="187">
        <f>+[1]X2867!AG52</f>
        <v>0</v>
      </c>
      <c r="AH50" s="187">
        <f>+[1]X2867!AH52</f>
        <v>0</v>
      </c>
      <c r="AI50" s="187">
        <f>+[1]X2867!AI52</f>
        <v>0</v>
      </c>
      <c r="AJ50" s="187">
        <f>+[1]X2867!AJ52</f>
        <v>0</v>
      </c>
    </row>
    <row r="51" spans="1:36">
      <c r="A51" s="187">
        <f>+[1]X2867!A53</f>
        <v>0</v>
      </c>
      <c r="B51" s="187">
        <f>+[1]X2867!B53</f>
        <v>0</v>
      </c>
      <c r="C51" s="187">
        <f>+[1]X2867!C53</f>
        <v>0</v>
      </c>
      <c r="D51" s="187">
        <f>+[1]X2867!D53</f>
        <v>0</v>
      </c>
      <c r="E51" s="187">
        <f>+[1]X2867!E53</f>
        <v>0</v>
      </c>
      <c r="F51" s="187">
        <f>+[1]X2867!F53</f>
        <v>0</v>
      </c>
      <c r="G51" s="187">
        <f>+[1]X2867!G53</f>
        <v>0</v>
      </c>
      <c r="H51" s="187">
        <f>+[1]X2867!H53</f>
        <v>0</v>
      </c>
      <c r="I51" s="187">
        <f>+[1]X2867!I53</f>
        <v>0</v>
      </c>
      <c r="J51" s="187">
        <f>+[1]X2867!J53</f>
        <v>0</v>
      </c>
      <c r="K51" s="187">
        <f>+[1]X2867!K53</f>
        <v>0</v>
      </c>
      <c r="L51" s="187">
        <f>+[1]X2867!L53</f>
        <v>0</v>
      </c>
      <c r="M51" s="187">
        <f>+[1]X2867!M53</f>
        <v>0</v>
      </c>
      <c r="N51" s="187">
        <f>+[1]X2867!N53</f>
        <v>0</v>
      </c>
      <c r="O51" s="187">
        <f>+[1]X2867!O53</f>
        <v>0</v>
      </c>
      <c r="P51" s="187">
        <f>+[1]X2867!P53</f>
        <v>0</v>
      </c>
      <c r="Q51" s="187">
        <f>+[1]X2867!Q53</f>
        <v>0</v>
      </c>
      <c r="R51" s="187">
        <f>+[1]X2867!R53</f>
        <v>0</v>
      </c>
      <c r="S51" s="187">
        <f>+[1]X2867!S53</f>
        <v>0</v>
      </c>
      <c r="T51" s="187">
        <f>+[1]X2867!T53</f>
        <v>0</v>
      </c>
      <c r="U51" s="187">
        <f>+[1]X2867!U53</f>
        <v>0</v>
      </c>
      <c r="V51" s="187">
        <f>+[1]X2867!V53</f>
        <v>0</v>
      </c>
      <c r="W51" s="187">
        <f>+[1]X2867!W53</f>
        <v>0</v>
      </c>
      <c r="X51" s="187">
        <f>+[1]X2867!X53</f>
        <v>0</v>
      </c>
      <c r="Y51" s="187">
        <f>+[1]X2867!Y53</f>
        <v>0</v>
      </c>
      <c r="Z51" s="187">
        <f>+[1]X2867!Z53</f>
        <v>0</v>
      </c>
      <c r="AA51" s="187">
        <f>+[1]X2867!AA53</f>
        <v>0</v>
      </c>
      <c r="AB51" s="187">
        <f>+[1]X2867!AB53</f>
        <v>0</v>
      </c>
      <c r="AC51" s="187">
        <f>+[1]X2867!AC53</f>
        <v>0</v>
      </c>
      <c r="AD51" s="187">
        <f>+[1]X2867!AD53</f>
        <v>0</v>
      </c>
      <c r="AE51" s="187">
        <f>+[1]X2867!AE53</f>
        <v>0</v>
      </c>
      <c r="AF51" s="187">
        <f>+[1]X2867!AF53</f>
        <v>0</v>
      </c>
      <c r="AG51" s="187">
        <f>+[1]X2867!AG53</f>
        <v>0</v>
      </c>
      <c r="AH51" s="187">
        <f>+[1]X2867!AH53</f>
        <v>0</v>
      </c>
      <c r="AI51" s="187">
        <f>+[1]X2867!AI53</f>
        <v>0</v>
      </c>
      <c r="AJ51" s="187">
        <f>+[1]X2867!AJ53</f>
        <v>0</v>
      </c>
    </row>
    <row r="52" spans="1:36">
      <c r="A52" s="187">
        <f>+[1]X2867!A54</f>
        <v>0</v>
      </c>
      <c r="B52" s="187">
        <f>+[1]X2867!B54</f>
        <v>0</v>
      </c>
      <c r="C52" s="187">
        <f>+[1]X2867!C54</f>
        <v>0</v>
      </c>
      <c r="D52" s="187">
        <f>+[1]X2867!D54</f>
        <v>0</v>
      </c>
      <c r="E52" s="187">
        <f>+[1]X2867!E54</f>
        <v>0</v>
      </c>
      <c r="F52" s="187">
        <f>+[1]X2867!F54</f>
        <v>0</v>
      </c>
      <c r="G52" s="187">
        <f>+[1]X2867!G54</f>
        <v>0</v>
      </c>
      <c r="H52" s="187">
        <f>+[1]X2867!H54</f>
        <v>0</v>
      </c>
      <c r="I52" s="187">
        <f>+[1]X2867!I54</f>
        <v>0</v>
      </c>
      <c r="J52" s="187">
        <f>+[1]X2867!J54</f>
        <v>0</v>
      </c>
      <c r="K52" s="187">
        <f>+[1]X2867!K54</f>
        <v>0</v>
      </c>
      <c r="L52" s="187">
        <f>+[1]X2867!L54</f>
        <v>0</v>
      </c>
      <c r="M52" s="187">
        <f>+[1]X2867!M54</f>
        <v>0</v>
      </c>
      <c r="N52" s="187">
        <f>+[1]X2867!N54</f>
        <v>0</v>
      </c>
      <c r="O52" s="187">
        <f>+[1]X2867!O54</f>
        <v>0</v>
      </c>
      <c r="P52" s="187">
        <f>+[1]X2867!P54</f>
        <v>0</v>
      </c>
      <c r="Q52" s="187">
        <f>+[1]X2867!Q54</f>
        <v>0</v>
      </c>
      <c r="R52" s="187">
        <f>+[1]X2867!R54</f>
        <v>0</v>
      </c>
      <c r="S52" s="187">
        <f>+[1]X2867!S54</f>
        <v>0</v>
      </c>
      <c r="T52" s="187">
        <f>+[1]X2867!T54</f>
        <v>0</v>
      </c>
      <c r="U52" s="187">
        <f>+[1]X2867!U54</f>
        <v>0</v>
      </c>
      <c r="V52" s="187">
        <f>+[1]X2867!V54</f>
        <v>0</v>
      </c>
      <c r="W52" s="187">
        <f>+[1]X2867!W54</f>
        <v>0</v>
      </c>
      <c r="X52" s="187">
        <f>+[1]X2867!X54</f>
        <v>0</v>
      </c>
      <c r="Y52" s="187">
        <f>+[1]X2867!Y54</f>
        <v>0</v>
      </c>
      <c r="Z52" s="187">
        <f>+[1]X2867!Z54</f>
        <v>0</v>
      </c>
      <c r="AA52" s="187">
        <f>+[1]X2867!AA54</f>
        <v>0</v>
      </c>
      <c r="AB52" s="187">
        <f>+[1]X2867!AB54</f>
        <v>0</v>
      </c>
      <c r="AC52" s="187">
        <f>+[1]X2867!AC54</f>
        <v>0</v>
      </c>
      <c r="AD52" s="187">
        <f>+[1]X2867!AD54</f>
        <v>0</v>
      </c>
      <c r="AE52" s="187">
        <f>+[1]X2867!AE54</f>
        <v>0</v>
      </c>
      <c r="AF52" s="187">
        <f>+[1]X2867!AF54</f>
        <v>0</v>
      </c>
      <c r="AG52" s="187">
        <f>+[1]X2867!AG54</f>
        <v>0</v>
      </c>
      <c r="AH52" s="187">
        <f>+[1]X2867!AH54</f>
        <v>0</v>
      </c>
      <c r="AI52" s="187">
        <f>+[1]X2867!AI54</f>
        <v>0</v>
      </c>
      <c r="AJ52" s="187">
        <f>+[1]X2867!AJ54</f>
        <v>0</v>
      </c>
    </row>
    <row r="54" spans="1:36">
      <c r="A54" s="185" t="s">
        <v>70</v>
      </c>
    </row>
    <row r="55" spans="1:36">
      <c r="A55" s="185" t="s">
        <v>354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0</v>
      </c>
      <c r="D77" s="245">
        <f t="shared" si="0"/>
        <v>3</v>
      </c>
      <c r="E77" s="245">
        <f t="shared" si="0"/>
        <v>10</v>
      </c>
      <c r="F77" s="245">
        <f t="shared" si="0"/>
        <v>1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1</v>
      </c>
      <c r="V77" s="245">
        <f t="shared" si="0"/>
        <v>0</v>
      </c>
      <c r="W77" s="245">
        <f t="shared" si="0"/>
        <v>1</v>
      </c>
      <c r="X77" s="245">
        <f t="shared" si="0"/>
        <v>1</v>
      </c>
      <c r="Y77" s="245">
        <f t="shared" si="0"/>
        <v>0</v>
      </c>
      <c r="Z77" s="245">
        <f t="shared" si="0"/>
        <v>5</v>
      </c>
      <c r="AA77" s="245">
        <f t="shared" si="0"/>
        <v>0</v>
      </c>
      <c r="AB77" s="245">
        <f t="shared" si="0"/>
        <v>1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6</v>
      </c>
      <c r="D78" s="245">
        <f t="shared" si="0"/>
        <v>2</v>
      </c>
      <c r="E78" s="245">
        <f t="shared" si="0"/>
        <v>22</v>
      </c>
      <c r="F78" s="245">
        <f t="shared" si="0"/>
        <v>1</v>
      </c>
      <c r="G78" s="245">
        <f t="shared" si="0"/>
        <v>0</v>
      </c>
      <c r="H78" s="245">
        <f t="shared" si="0"/>
        <v>0</v>
      </c>
      <c r="I78" s="245">
        <f t="shared" si="0"/>
        <v>9</v>
      </c>
      <c r="J78" s="245">
        <f t="shared" si="0"/>
        <v>1</v>
      </c>
      <c r="K78" s="245">
        <f t="shared" si="0"/>
        <v>1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1</v>
      </c>
      <c r="T78" s="245">
        <f t="shared" si="0"/>
        <v>0</v>
      </c>
      <c r="U78" s="245">
        <f t="shared" si="0"/>
        <v>2</v>
      </c>
      <c r="V78" s="245">
        <f t="shared" si="0"/>
        <v>0</v>
      </c>
      <c r="W78" s="245">
        <f t="shared" si="0"/>
        <v>2</v>
      </c>
      <c r="X78" s="245">
        <f t="shared" si="0"/>
        <v>1</v>
      </c>
      <c r="Y78" s="245">
        <f t="shared" si="0"/>
        <v>1</v>
      </c>
      <c r="Z78" s="245">
        <f t="shared" si="0"/>
        <v>2</v>
      </c>
      <c r="AA78" s="245">
        <f t="shared" si="0"/>
        <v>0</v>
      </c>
      <c r="AB78" s="245">
        <f t="shared" si="0"/>
        <v>1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8"/>
  <sheetViews>
    <sheetView zoomScale="98" zoomScaleNormal="98" workbookViewId="0">
      <selection activeCell="Q5" sqref="Q5"/>
    </sheetView>
  </sheetViews>
  <sheetFormatPr defaultRowHeight="15"/>
  <sheetData>
    <row r="1" spans="1:36">
      <c r="A1" s="185" t="s">
        <v>117</v>
      </c>
    </row>
    <row r="3" spans="1:36">
      <c r="A3" s="185" t="s">
        <v>116</v>
      </c>
    </row>
    <row r="4" spans="1:36">
      <c r="A4" s="185" t="s">
        <v>115</v>
      </c>
    </row>
    <row r="5" spans="1:36">
      <c r="A5" s="82" t="s">
        <v>427</v>
      </c>
    </row>
    <row r="6" spans="1:36">
      <c r="A6" s="185" t="s">
        <v>347</v>
      </c>
    </row>
    <row r="8" spans="1:36">
      <c r="A8" s="186" t="s">
        <v>0</v>
      </c>
      <c r="B8" s="186" t="s">
        <v>342</v>
      </c>
      <c r="C8" s="186" t="s">
        <v>348</v>
      </c>
      <c r="D8" s="186" t="s">
        <v>349</v>
      </c>
      <c r="E8" s="186" t="s">
        <v>157</v>
      </c>
      <c r="F8" s="186">
        <v>1</v>
      </c>
      <c r="G8" s="186">
        <v>2</v>
      </c>
      <c r="H8" s="186">
        <v>3</v>
      </c>
      <c r="I8" s="186">
        <v>4</v>
      </c>
      <c r="J8" s="186">
        <v>5</v>
      </c>
      <c r="K8" s="186">
        <v>6</v>
      </c>
      <c r="L8" s="186">
        <v>7</v>
      </c>
      <c r="M8" s="186">
        <v>8</v>
      </c>
      <c r="N8" s="186">
        <v>9</v>
      </c>
      <c r="O8" s="186">
        <v>10</v>
      </c>
      <c r="P8" s="186">
        <v>11</v>
      </c>
      <c r="Q8" s="186">
        <v>12</v>
      </c>
      <c r="R8" s="186">
        <v>13</v>
      </c>
      <c r="S8" s="186">
        <v>14</v>
      </c>
      <c r="T8" s="186">
        <v>15</v>
      </c>
      <c r="U8" s="186">
        <v>16</v>
      </c>
      <c r="V8" s="186">
        <v>17</v>
      </c>
      <c r="W8" s="186">
        <v>18</v>
      </c>
      <c r="X8" s="186">
        <v>19</v>
      </c>
      <c r="Y8" s="186">
        <v>20</v>
      </c>
      <c r="Z8" s="186">
        <v>21</v>
      </c>
      <c r="AA8" s="186">
        <v>22</v>
      </c>
      <c r="AB8" s="186">
        <v>23</v>
      </c>
      <c r="AC8" s="186">
        <v>24</v>
      </c>
      <c r="AD8" s="186">
        <v>25</v>
      </c>
      <c r="AE8" s="186">
        <v>26</v>
      </c>
      <c r="AF8" s="186">
        <v>27</v>
      </c>
      <c r="AG8" s="186">
        <v>28</v>
      </c>
      <c r="AH8" s="186">
        <v>29</v>
      </c>
      <c r="AI8" s="186">
        <v>30</v>
      </c>
      <c r="AJ8" s="186">
        <v>31</v>
      </c>
    </row>
    <row r="9" spans="1:36">
      <c r="A9" s="187" t="str">
        <f>+[1]X2674!A11</f>
        <v>Input Qty</v>
      </c>
      <c r="B9" s="187">
        <f>+[1]X2674!B11</f>
        <v>237657</v>
      </c>
      <c r="C9" s="187">
        <f>+[1]X2674!C11</f>
        <v>239483</v>
      </c>
      <c r="D9" s="187">
        <f>+[1]X2674!D11</f>
        <v>103681</v>
      </c>
      <c r="E9" s="187">
        <f>+[1]X2674!E11</f>
        <v>33726</v>
      </c>
      <c r="F9" s="187">
        <f>+[1]X2674!F11</f>
        <v>173</v>
      </c>
      <c r="G9" s="187">
        <f>+[1]X2674!G11</f>
        <v>94</v>
      </c>
      <c r="H9" s="187">
        <f>+[1]X2674!H11</f>
        <v>59</v>
      </c>
      <c r="I9" s="187">
        <f>+[1]X2674!I11</f>
        <v>2342</v>
      </c>
      <c r="J9" s="187">
        <f>+[1]X2674!J11</f>
        <v>94</v>
      </c>
      <c r="K9" s="187">
        <f>+[1]X2674!K11</f>
        <v>98</v>
      </c>
      <c r="L9" s="187">
        <f>+[1]X2674!L11</f>
        <v>124</v>
      </c>
      <c r="M9" s="187">
        <f>+[1]X2674!M11</f>
        <v>101</v>
      </c>
      <c r="N9" s="187">
        <f>+[1]X2674!N11</f>
        <v>125</v>
      </c>
      <c r="O9" s="187">
        <f>+[1]X2674!O11</f>
        <v>110</v>
      </c>
      <c r="P9" s="187">
        <f>+[1]X2674!P11</f>
        <v>613</v>
      </c>
      <c r="Q9" s="187">
        <f>+[1]X2674!Q11</f>
        <v>2837</v>
      </c>
      <c r="R9" s="187">
        <f>+[1]X2674!R11</f>
        <v>2666</v>
      </c>
      <c r="S9" s="187">
        <f>+[1]X2674!S11</f>
        <v>1212</v>
      </c>
      <c r="T9" s="187">
        <f>+[1]X2674!T11</f>
        <v>11692</v>
      </c>
      <c r="U9" s="187">
        <f>+[1]X2674!U11</f>
        <v>6621</v>
      </c>
      <c r="V9" s="187">
        <f>+[1]X2674!V11</f>
        <v>65</v>
      </c>
      <c r="W9" s="187">
        <f>+[1]X2674!W11</f>
        <v>56</v>
      </c>
      <c r="X9" s="187">
        <f>+[1]X2674!X11</f>
        <v>11</v>
      </c>
      <c r="Y9" s="187">
        <f>+[1]X2674!Y11</f>
        <v>91</v>
      </c>
      <c r="Z9" s="187">
        <f>+[1]X2674!Z11</f>
        <v>109</v>
      </c>
      <c r="AA9" s="187">
        <f>+[1]X2674!AA11</f>
        <v>4295</v>
      </c>
      <c r="AB9" s="187">
        <f>+[1]X2674!AB11</f>
        <v>65</v>
      </c>
      <c r="AC9" s="187">
        <f>+[1]X2674!AC11</f>
        <v>73</v>
      </c>
      <c r="AD9" s="187">
        <f>+[1]X2674!AD11</f>
        <v>0</v>
      </c>
      <c r="AE9" s="187">
        <f>+[1]X2674!AE11</f>
        <v>0</v>
      </c>
      <c r="AF9" s="187">
        <f>+[1]X2674!AF11</f>
        <v>0</v>
      </c>
      <c r="AG9" s="187">
        <f>+[1]X2674!AG11</f>
        <v>0</v>
      </c>
      <c r="AH9" s="187">
        <f>+[1]X2674!AH11</f>
        <v>0</v>
      </c>
      <c r="AI9" s="187">
        <f>+[1]X2674!AI11</f>
        <v>0</v>
      </c>
      <c r="AJ9" s="187">
        <f>+[1]X2674!AJ11</f>
        <v>0</v>
      </c>
    </row>
    <row r="10" spans="1:36">
      <c r="A10" s="187" t="str">
        <f>+[1]X2674!A12</f>
        <v>Output Qty</v>
      </c>
      <c r="B10" s="187">
        <f>+[1]X2674!B12</f>
        <v>223403</v>
      </c>
      <c r="C10" s="187">
        <f>+[1]X2674!C12</f>
        <v>224187</v>
      </c>
      <c r="D10" s="187">
        <f>+[1]X2674!D12</f>
        <v>97998</v>
      </c>
      <c r="E10" s="187">
        <f>+[1]X2674!E12</f>
        <v>31457</v>
      </c>
      <c r="F10" s="187">
        <f>+[1]X2674!F12</f>
        <v>0</v>
      </c>
      <c r="G10" s="187">
        <f>+[1]X2674!G12</f>
        <v>0</v>
      </c>
      <c r="H10" s="187">
        <f>+[1]X2674!H12</f>
        <v>0</v>
      </c>
      <c r="I10" s="187">
        <f>+[1]X2674!I12</f>
        <v>2270</v>
      </c>
      <c r="J10" s="187">
        <f>+[1]X2674!J12</f>
        <v>0</v>
      </c>
      <c r="K10" s="187">
        <f>+[1]X2674!K12</f>
        <v>0</v>
      </c>
      <c r="L10" s="187">
        <f>+[1]X2674!L12</f>
        <v>0</v>
      </c>
      <c r="M10" s="187">
        <f>+[1]X2674!M12</f>
        <v>0</v>
      </c>
      <c r="N10" s="187">
        <f>+[1]X2674!N12</f>
        <v>0</v>
      </c>
      <c r="O10" s="187">
        <f>+[1]X2674!O12</f>
        <v>0</v>
      </c>
      <c r="P10" s="187">
        <f>+[1]X2674!P12</f>
        <v>464</v>
      </c>
      <c r="Q10" s="187">
        <f>+[1]X2674!Q12</f>
        <v>2819</v>
      </c>
      <c r="R10" s="187">
        <f>+[1]X2674!R12</f>
        <v>2485</v>
      </c>
      <c r="S10" s="187">
        <f>+[1]X2674!S12</f>
        <v>1114</v>
      </c>
      <c r="T10" s="187">
        <f>+[1]X2674!T12</f>
        <v>11588</v>
      </c>
      <c r="U10" s="187">
        <f>+[1]X2674!U12</f>
        <v>6539</v>
      </c>
      <c r="V10" s="187">
        <f>+[1]X2674!V12</f>
        <v>0</v>
      </c>
      <c r="W10" s="187">
        <f>+[1]X2674!W12</f>
        <v>0</v>
      </c>
      <c r="X10" s="187">
        <f>+[1]X2674!X12</f>
        <v>0</v>
      </c>
      <c r="Y10" s="187">
        <f>+[1]X2674!Y12</f>
        <v>0</v>
      </c>
      <c r="Z10" s="187">
        <f>+[1]X2674!Z12</f>
        <v>0</v>
      </c>
      <c r="AA10" s="187">
        <f>+[1]X2674!AA12</f>
        <v>4178</v>
      </c>
      <c r="AB10" s="187">
        <f>+[1]X2674!AB12</f>
        <v>0</v>
      </c>
      <c r="AC10" s="187">
        <f>+[1]X2674!AC12</f>
        <v>0</v>
      </c>
      <c r="AD10" s="187">
        <f>+[1]X2674!AD12</f>
        <v>0</v>
      </c>
      <c r="AE10" s="187">
        <f>+[1]X2674!AE12</f>
        <v>0</v>
      </c>
      <c r="AF10" s="187">
        <f>+[1]X2674!AF12</f>
        <v>0</v>
      </c>
      <c r="AG10" s="187">
        <f>+[1]X2674!AG12</f>
        <v>0</v>
      </c>
      <c r="AH10" s="187">
        <f>+[1]X2674!AH12</f>
        <v>0</v>
      </c>
      <c r="AI10" s="187">
        <f>+[1]X2674!AI12</f>
        <v>0</v>
      </c>
      <c r="AJ10" s="187">
        <f>+[1]X2674!AJ12</f>
        <v>0</v>
      </c>
    </row>
    <row r="11" spans="1:36">
      <c r="A11" s="187" t="str">
        <f>+[1]X2674!A13</f>
        <v>Reject Qty</v>
      </c>
      <c r="B11" s="187">
        <f>+[1]X2674!B13</f>
        <v>14254</v>
      </c>
      <c r="C11" s="187">
        <f>+[1]X2674!C13</f>
        <v>15296</v>
      </c>
      <c r="D11" s="187">
        <f>+[1]X2674!D13</f>
        <v>5683</v>
      </c>
      <c r="E11" s="187">
        <f>+[1]X2674!E13</f>
        <v>2269</v>
      </c>
      <c r="F11" s="187">
        <f>+[1]X2674!F13</f>
        <v>173</v>
      </c>
      <c r="G11" s="187">
        <f>+[1]X2674!G13</f>
        <v>94</v>
      </c>
      <c r="H11" s="187">
        <f>+[1]X2674!H13</f>
        <v>59</v>
      </c>
      <c r="I11" s="187">
        <f>+[1]X2674!I13</f>
        <v>72</v>
      </c>
      <c r="J11" s="187">
        <f>+[1]X2674!J13</f>
        <v>94</v>
      </c>
      <c r="K11" s="187">
        <f>+[1]X2674!K13</f>
        <v>98</v>
      </c>
      <c r="L11" s="187">
        <f>+[1]X2674!L13</f>
        <v>124</v>
      </c>
      <c r="M11" s="187">
        <f>+[1]X2674!M13</f>
        <v>101</v>
      </c>
      <c r="N11" s="187">
        <f>+[1]X2674!N13</f>
        <v>125</v>
      </c>
      <c r="O11" s="187">
        <f>+[1]X2674!O13</f>
        <v>110</v>
      </c>
      <c r="P11" s="187">
        <f>+[1]X2674!P13</f>
        <v>149</v>
      </c>
      <c r="Q11" s="187">
        <f>+[1]X2674!Q13</f>
        <v>18</v>
      </c>
      <c r="R11" s="187">
        <f>+[1]X2674!R13</f>
        <v>181</v>
      </c>
      <c r="S11" s="187">
        <f>+[1]X2674!S13</f>
        <v>98</v>
      </c>
      <c r="T11" s="187">
        <f>+[1]X2674!T13</f>
        <v>104</v>
      </c>
      <c r="U11" s="187">
        <f>+[1]X2674!U13</f>
        <v>82</v>
      </c>
      <c r="V11" s="187">
        <f>+[1]X2674!V13</f>
        <v>65</v>
      </c>
      <c r="W11" s="187">
        <f>+[1]X2674!W13</f>
        <v>56</v>
      </c>
      <c r="X11" s="187">
        <f>+[1]X2674!X13</f>
        <v>11</v>
      </c>
      <c r="Y11" s="187">
        <f>+[1]X2674!Y13</f>
        <v>91</v>
      </c>
      <c r="Z11" s="187">
        <f>+[1]X2674!Z13</f>
        <v>109</v>
      </c>
      <c r="AA11" s="187">
        <f>+[1]X2674!AA13</f>
        <v>117</v>
      </c>
      <c r="AB11" s="187">
        <f>+[1]X2674!AB13</f>
        <v>65</v>
      </c>
      <c r="AC11" s="187">
        <f>+[1]X2674!AC13</f>
        <v>73</v>
      </c>
      <c r="AD11" s="187">
        <f>+[1]X2674!AD13</f>
        <v>0</v>
      </c>
      <c r="AE11" s="187">
        <f>+[1]X2674!AE13</f>
        <v>0</v>
      </c>
      <c r="AF11" s="187">
        <f>+[1]X2674!AF13</f>
        <v>0</v>
      </c>
      <c r="AG11" s="187">
        <f>+[1]X2674!AG13</f>
        <v>0</v>
      </c>
      <c r="AH11" s="187">
        <f>+[1]X2674!AH13</f>
        <v>0</v>
      </c>
      <c r="AI11" s="187">
        <f>+[1]X2674!AI13</f>
        <v>0</v>
      </c>
      <c r="AJ11" s="187">
        <f>+[1]X2674!AJ13</f>
        <v>0</v>
      </c>
    </row>
    <row r="12" spans="1:36">
      <c r="A12" s="187" t="str">
        <f>+[1]X2674!A14</f>
        <v>%Yield NG</v>
      </c>
      <c r="B12" s="187">
        <f>+[1]X2674!B14</f>
        <v>5.9977194023319322</v>
      </c>
      <c r="C12" s="187">
        <f>+[1]X2674!C14</f>
        <v>6.387092194435513</v>
      </c>
      <c r="D12" s="187">
        <f>+[1]X2674!D14</f>
        <v>5.4812357133901095</v>
      </c>
      <c r="E12" s="187">
        <f>+[1]X2674!E14</f>
        <v>6.727747138706043</v>
      </c>
      <c r="F12" s="187">
        <f>+[1]X2674!F14</f>
        <v>100</v>
      </c>
      <c r="G12" s="187">
        <f>+[1]X2674!G14</f>
        <v>100</v>
      </c>
      <c r="H12" s="187">
        <f>+[1]X2674!H14</f>
        <v>100</v>
      </c>
      <c r="I12" s="187">
        <f>+[1]X2674!I14</f>
        <v>3.0742954739538857</v>
      </c>
      <c r="J12" s="187">
        <f>+[1]X2674!J14</f>
        <v>100</v>
      </c>
      <c r="K12" s="187">
        <f>+[1]X2674!K14</f>
        <v>100</v>
      </c>
      <c r="L12" s="187">
        <f>+[1]X2674!L14</f>
        <v>100</v>
      </c>
      <c r="M12" s="187">
        <f>+[1]X2674!M14</f>
        <v>100</v>
      </c>
      <c r="N12" s="187">
        <f>+[1]X2674!N14</f>
        <v>100</v>
      </c>
      <c r="O12" s="187">
        <f>+[1]X2674!O14</f>
        <v>100</v>
      </c>
      <c r="P12" s="187">
        <f>+[1]X2674!P14</f>
        <v>24.306688417618272</v>
      </c>
      <c r="Q12" s="187">
        <f>+[1]X2674!Q14</f>
        <v>0.63447303489601692</v>
      </c>
      <c r="R12" s="187">
        <f>+[1]X2674!R14</f>
        <v>6.7891972993248313</v>
      </c>
      <c r="S12" s="187">
        <f>+[1]X2674!S14</f>
        <v>8.0858085808580853</v>
      </c>
      <c r="T12" s="187">
        <f>+[1]X2674!T14</f>
        <v>0.88949709202873761</v>
      </c>
      <c r="U12" s="187">
        <f>+[1]X2674!U14</f>
        <v>1.2384836127473191</v>
      </c>
      <c r="V12" s="187">
        <f>+[1]X2674!V14</f>
        <v>100</v>
      </c>
      <c r="W12" s="187">
        <f>+[1]X2674!W14</f>
        <v>100</v>
      </c>
      <c r="X12" s="187">
        <f>+[1]X2674!X14</f>
        <v>100</v>
      </c>
      <c r="Y12" s="187">
        <f>+[1]X2674!Y14</f>
        <v>100</v>
      </c>
      <c r="Z12" s="187">
        <f>+[1]X2674!Z14</f>
        <v>100</v>
      </c>
      <c r="AA12" s="187">
        <f>+[1]X2674!AA14</f>
        <v>2.7240977881257273</v>
      </c>
      <c r="AB12" s="187">
        <f>+[1]X2674!AB14</f>
        <v>100</v>
      </c>
      <c r="AC12" s="187">
        <f>+[1]X2674!AC14</f>
        <v>100</v>
      </c>
      <c r="AD12" s="187">
        <f>+[1]X2674!AD14</f>
        <v>0</v>
      </c>
      <c r="AE12" s="187">
        <f>+[1]X2674!AE14</f>
        <v>0</v>
      </c>
      <c r="AF12" s="187">
        <f>+[1]X2674!AF14</f>
        <v>0</v>
      </c>
      <c r="AG12" s="187">
        <f>+[1]X2674!AG14</f>
        <v>0</v>
      </c>
      <c r="AH12" s="187">
        <f>+[1]X2674!AH14</f>
        <v>0</v>
      </c>
      <c r="AI12" s="187">
        <f>+[1]X2674!AI14</f>
        <v>0</v>
      </c>
      <c r="AJ12" s="187">
        <f>+[1]X2674!AJ14</f>
        <v>0</v>
      </c>
    </row>
    <row r="13" spans="1:36">
      <c r="A13" s="187" t="str">
        <f>+[1]X2674!A15</f>
        <v>Reject Group</v>
      </c>
      <c r="B13" s="187">
        <f>+[1]X2674!B15</f>
        <v>0</v>
      </c>
      <c r="C13" s="187">
        <f>+[1]X2674!C15</f>
        <v>0</v>
      </c>
      <c r="D13" s="187">
        <f>+[1]X2674!D15</f>
        <v>0</v>
      </c>
      <c r="E13" s="187">
        <f>+[1]X2674!E15</f>
        <v>0</v>
      </c>
      <c r="F13" s="187">
        <f>+[1]X2674!F15</f>
        <v>0</v>
      </c>
      <c r="G13" s="187">
        <f>+[1]X2674!G15</f>
        <v>0</v>
      </c>
      <c r="H13" s="187">
        <f>+[1]X2674!H15</f>
        <v>0</v>
      </c>
      <c r="I13" s="187">
        <f>+[1]X2674!I15</f>
        <v>0</v>
      </c>
      <c r="J13" s="187">
        <f>+[1]X2674!J15</f>
        <v>0</v>
      </c>
      <c r="K13" s="187">
        <f>+[1]X2674!K15</f>
        <v>0</v>
      </c>
      <c r="L13" s="187">
        <f>+[1]X2674!L15</f>
        <v>0</v>
      </c>
      <c r="M13" s="187">
        <f>+[1]X2674!M15</f>
        <v>0</v>
      </c>
      <c r="N13" s="187">
        <f>+[1]X2674!N15</f>
        <v>0</v>
      </c>
      <c r="O13" s="187">
        <f>+[1]X2674!O15</f>
        <v>0</v>
      </c>
      <c r="P13" s="187">
        <f>+[1]X2674!P15</f>
        <v>0</v>
      </c>
      <c r="Q13" s="187">
        <f>+[1]X2674!Q15</f>
        <v>0</v>
      </c>
      <c r="R13" s="187">
        <f>+[1]X2674!R15</f>
        <v>0</v>
      </c>
      <c r="S13" s="187">
        <f>+[1]X2674!S15</f>
        <v>0</v>
      </c>
      <c r="T13" s="187">
        <f>+[1]X2674!T15</f>
        <v>0</v>
      </c>
      <c r="U13" s="187">
        <f>+[1]X2674!U15</f>
        <v>0</v>
      </c>
      <c r="V13" s="187">
        <f>+[1]X2674!V15</f>
        <v>0</v>
      </c>
      <c r="W13" s="187">
        <f>+[1]X2674!W15</f>
        <v>0</v>
      </c>
      <c r="X13" s="187">
        <f>+[1]X2674!X15</f>
        <v>0</v>
      </c>
      <c r="Y13" s="187">
        <f>+[1]X2674!Y15</f>
        <v>0</v>
      </c>
      <c r="Z13" s="187">
        <f>+[1]X2674!Z15</f>
        <v>0</v>
      </c>
      <c r="AA13" s="187">
        <f>+[1]X2674!AA15</f>
        <v>0</v>
      </c>
      <c r="AB13" s="187">
        <f>+[1]X2674!AB15</f>
        <v>0</v>
      </c>
      <c r="AC13" s="187">
        <f>+[1]X2674!AC15</f>
        <v>0</v>
      </c>
      <c r="AD13" s="187">
        <f>+[1]X2674!AD15</f>
        <v>0</v>
      </c>
      <c r="AE13" s="187">
        <f>+[1]X2674!AE15</f>
        <v>0</v>
      </c>
      <c r="AF13" s="187">
        <f>+[1]X2674!AF15</f>
        <v>0</v>
      </c>
      <c r="AG13" s="187">
        <f>+[1]X2674!AG15</f>
        <v>0</v>
      </c>
      <c r="AH13" s="187">
        <f>+[1]X2674!AH15</f>
        <v>0</v>
      </c>
      <c r="AI13" s="187">
        <f>+[1]X2674!AI15</f>
        <v>0</v>
      </c>
      <c r="AJ13" s="187">
        <f>+[1]X2674!AJ15</f>
        <v>0</v>
      </c>
    </row>
    <row r="14" spans="1:36">
      <c r="A14" s="187" t="str">
        <f>+[1]X2674!A16</f>
        <v>ADJUST MACHINE</v>
      </c>
      <c r="B14" s="187">
        <f>+[1]X2674!B16</f>
        <v>46</v>
      </c>
      <c r="C14" s="187">
        <f>+[1]X2674!C16</f>
        <v>109</v>
      </c>
      <c r="D14" s="187">
        <f>+[1]X2674!D16</f>
        <v>37</v>
      </c>
      <c r="E14" s="187">
        <f>+[1]X2674!E16</f>
        <v>9</v>
      </c>
      <c r="F14" s="187">
        <f>+[1]X2674!F16</f>
        <v>0</v>
      </c>
      <c r="G14" s="187">
        <f>+[1]X2674!G16</f>
        <v>0</v>
      </c>
      <c r="H14" s="187">
        <f>+[1]X2674!H16</f>
        <v>0</v>
      </c>
      <c r="I14" s="187">
        <f>+[1]X2674!I16</f>
        <v>1</v>
      </c>
      <c r="J14" s="187">
        <f>+[1]X2674!J16</f>
        <v>0</v>
      </c>
      <c r="K14" s="187">
        <f>+[1]X2674!K16</f>
        <v>4</v>
      </c>
      <c r="L14" s="187">
        <f>+[1]X2674!L16</f>
        <v>0</v>
      </c>
      <c r="M14" s="187">
        <f>+[1]X2674!M16</f>
        <v>0</v>
      </c>
      <c r="N14" s="187">
        <f>+[1]X2674!N16</f>
        <v>0</v>
      </c>
      <c r="O14" s="187">
        <f>+[1]X2674!O16</f>
        <v>2</v>
      </c>
      <c r="P14" s="187">
        <f>+[1]X2674!P16</f>
        <v>0</v>
      </c>
      <c r="Q14" s="187">
        <f>+[1]X2674!Q16</f>
        <v>0</v>
      </c>
      <c r="R14" s="187">
        <f>+[1]X2674!R16</f>
        <v>0</v>
      </c>
      <c r="S14" s="187">
        <f>+[1]X2674!S16</f>
        <v>0</v>
      </c>
      <c r="T14" s="187">
        <f>+[1]X2674!T16</f>
        <v>0</v>
      </c>
      <c r="U14" s="187">
        <f>+[1]X2674!U16</f>
        <v>0</v>
      </c>
      <c r="V14" s="187">
        <f>+[1]X2674!V16</f>
        <v>0</v>
      </c>
      <c r="W14" s="187">
        <f>+[1]X2674!W16</f>
        <v>0</v>
      </c>
      <c r="X14" s="187">
        <f>+[1]X2674!X16</f>
        <v>0</v>
      </c>
      <c r="Y14" s="187">
        <f>+[1]X2674!Y16</f>
        <v>0</v>
      </c>
      <c r="Z14" s="187">
        <f>+[1]X2674!Z16</f>
        <v>0</v>
      </c>
      <c r="AA14" s="187">
        <f>+[1]X2674!AA16</f>
        <v>0</v>
      </c>
      <c r="AB14" s="187">
        <f>+[1]X2674!AB16</f>
        <v>2</v>
      </c>
      <c r="AC14" s="187">
        <f>+[1]X2674!AC16</f>
        <v>0</v>
      </c>
      <c r="AD14" s="187">
        <f>+[1]X2674!AD16</f>
        <v>0</v>
      </c>
      <c r="AE14" s="187">
        <f>+[1]X2674!AE16</f>
        <v>0</v>
      </c>
      <c r="AF14" s="187">
        <f>+[1]X2674!AF16</f>
        <v>0</v>
      </c>
      <c r="AG14" s="187">
        <f>+[1]X2674!AG16</f>
        <v>0</v>
      </c>
      <c r="AH14" s="187">
        <f>+[1]X2674!AH16</f>
        <v>0</v>
      </c>
      <c r="AI14" s="187">
        <f>+[1]X2674!AI16</f>
        <v>0</v>
      </c>
      <c r="AJ14" s="187">
        <f>+[1]X2674!AJ16</f>
        <v>0</v>
      </c>
    </row>
    <row r="15" spans="1:36">
      <c r="A15" s="187" t="str">
        <f>+[1]X2674!A17</f>
        <v>ANGLE</v>
      </c>
      <c r="B15" s="187">
        <f>+[1]X2674!B17</f>
        <v>0</v>
      </c>
      <c r="C15" s="187">
        <f>+[1]X2674!C17</f>
        <v>0</v>
      </c>
      <c r="D15" s="187">
        <f>+[1]X2674!D17</f>
        <v>0</v>
      </c>
      <c r="E15" s="187">
        <f>+[1]X2674!E17</f>
        <v>0</v>
      </c>
      <c r="F15" s="187">
        <f>+[1]X2674!F17</f>
        <v>0</v>
      </c>
      <c r="G15" s="187">
        <f>+[1]X2674!G17</f>
        <v>0</v>
      </c>
      <c r="H15" s="187">
        <f>+[1]X2674!H17</f>
        <v>0</v>
      </c>
      <c r="I15" s="187">
        <f>+[1]X2674!I17</f>
        <v>0</v>
      </c>
      <c r="J15" s="187">
        <f>+[1]X2674!J17</f>
        <v>0</v>
      </c>
      <c r="K15" s="187">
        <f>+[1]X2674!K17</f>
        <v>0</v>
      </c>
      <c r="L15" s="187">
        <f>+[1]X2674!L17</f>
        <v>0</v>
      </c>
      <c r="M15" s="187">
        <f>+[1]X2674!M17</f>
        <v>0</v>
      </c>
      <c r="N15" s="187">
        <f>+[1]X2674!N17</f>
        <v>0</v>
      </c>
      <c r="O15" s="187">
        <f>+[1]X2674!O17</f>
        <v>0</v>
      </c>
      <c r="P15" s="187">
        <f>+[1]X2674!P17</f>
        <v>0</v>
      </c>
      <c r="Q15" s="187">
        <f>+[1]X2674!Q17</f>
        <v>0</v>
      </c>
      <c r="R15" s="187">
        <f>+[1]X2674!R17</f>
        <v>0</v>
      </c>
      <c r="S15" s="187">
        <f>+[1]X2674!S17</f>
        <v>0</v>
      </c>
      <c r="T15" s="187">
        <f>+[1]X2674!T17</f>
        <v>0</v>
      </c>
      <c r="U15" s="187">
        <f>+[1]X2674!U17</f>
        <v>0</v>
      </c>
      <c r="V15" s="187">
        <f>+[1]X2674!V17</f>
        <v>0</v>
      </c>
      <c r="W15" s="187">
        <f>+[1]X2674!W17</f>
        <v>0</v>
      </c>
      <c r="X15" s="187">
        <f>+[1]X2674!X17</f>
        <v>0</v>
      </c>
      <c r="Y15" s="187">
        <f>+[1]X2674!Y17</f>
        <v>0</v>
      </c>
      <c r="Z15" s="187">
        <f>+[1]X2674!Z17</f>
        <v>0</v>
      </c>
      <c r="AA15" s="187">
        <f>+[1]X2674!AA17</f>
        <v>0</v>
      </c>
      <c r="AB15" s="187">
        <f>+[1]X2674!AB17</f>
        <v>0</v>
      </c>
      <c r="AC15" s="187">
        <f>+[1]X2674!AC17</f>
        <v>0</v>
      </c>
      <c r="AD15" s="187">
        <f>+[1]X2674!AD17</f>
        <v>0</v>
      </c>
      <c r="AE15" s="187">
        <f>+[1]X2674!AE17</f>
        <v>0</v>
      </c>
      <c r="AF15" s="187">
        <f>+[1]X2674!AF17</f>
        <v>0</v>
      </c>
      <c r="AG15" s="187">
        <f>+[1]X2674!AG17</f>
        <v>0</v>
      </c>
      <c r="AH15" s="187">
        <f>+[1]X2674!AH17</f>
        <v>0</v>
      </c>
      <c r="AI15" s="187">
        <f>+[1]X2674!AI17</f>
        <v>0</v>
      </c>
      <c r="AJ15" s="187">
        <f>+[1]X2674!AJ17</f>
        <v>0</v>
      </c>
    </row>
    <row r="16" spans="1:36">
      <c r="A16" s="187" t="str">
        <f>+[1]X2674!A18</f>
        <v>BURR ALL</v>
      </c>
      <c r="B16" s="187">
        <f>+[1]X2674!B18</f>
        <v>1</v>
      </c>
      <c r="C16" s="187">
        <f>+[1]X2674!C18</f>
        <v>0</v>
      </c>
      <c r="D16" s="187">
        <f>+[1]X2674!D18</f>
        <v>5</v>
      </c>
      <c r="E16" s="187">
        <f>+[1]X2674!E18</f>
        <v>40</v>
      </c>
      <c r="F16" s="187">
        <f>+[1]X2674!F18</f>
        <v>0</v>
      </c>
      <c r="G16" s="187">
        <f>+[1]X2674!G18</f>
        <v>0</v>
      </c>
      <c r="H16" s="187">
        <f>+[1]X2674!H18</f>
        <v>0</v>
      </c>
      <c r="I16" s="187">
        <f>+[1]X2674!I18</f>
        <v>0</v>
      </c>
      <c r="J16" s="187">
        <f>+[1]X2674!J18</f>
        <v>0</v>
      </c>
      <c r="K16" s="187">
        <f>+[1]X2674!K18</f>
        <v>0</v>
      </c>
      <c r="L16" s="187">
        <f>+[1]X2674!L18</f>
        <v>0</v>
      </c>
      <c r="M16" s="187">
        <f>+[1]X2674!M18</f>
        <v>0</v>
      </c>
      <c r="N16" s="187">
        <f>+[1]X2674!N18</f>
        <v>0</v>
      </c>
      <c r="O16" s="187">
        <f>+[1]X2674!O18</f>
        <v>0</v>
      </c>
      <c r="P16" s="187">
        <f>+[1]X2674!P18</f>
        <v>0</v>
      </c>
      <c r="Q16" s="187">
        <f>+[1]X2674!Q18</f>
        <v>0</v>
      </c>
      <c r="R16" s="187">
        <f>+[1]X2674!R18</f>
        <v>0</v>
      </c>
      <c r="S16" s="187">
        <f>+[1]X2674!S18</f>
        <v>0</v>
      </c>
      <c r="T16" s="187">
        <f>+[1]X2674!T18</f>
        <v>40</v>
      </c>
      <c r="U16" s="187">
        <f>+[1]X2674!U18</f>
        <v>0</v>
      </c>
      <c r="V16" s="187">
        <f>+[1]X2674!V18</f>
        <v>0</v>
      </c>
      <c r="W16" s="187">
        <f>+[1]X2674!W18</f>
        <v>0</v>
      </c>
      <c r="X16" s="187">
        <f>+[1]X2674!X18</f>
        <v>0</v>
      </c>
      <c r="Y16" s="187">
        <f>+[1]X2674!Y18</f>
        <v>0</v>
      </c>
      <c r="Z16" s="187">
        <f>+[1]X2674!Z18</f>
        <v>0</v>
      </c>
      <c r="AA16" s="187">
        <f>+[1]X2674!AA18</f>
        <v>0</v>
      </c>
      <c r="AB16" s="187">
        <f>+[1]X2674!AB18</f>
        <v>0</v>
      </c>
      <c r="AC16" s="187">
        <f>+[1]X2674!AC18</f>
        <v>0</v>
      </c>
      <c r="AD16" s="187">
        <f>+[1]X2674!AD18</f>
        <v>0</v>
      </c>
      <c r="AE16" s="187">
        <f>+[1]X2674!AE18</f>
        <v>0</v>
      </c>
      <c r="AF16" s="187">
        <f>+[1]X2674!AF18</f>
        <v>0</v>
      </c>
      <c r="AG16" s="187">
        <f>+[1]X2674!AG18</f>
        <v>0</v>
      </c>
      <c r="AH16" s="187">
        <f>+[1]X2674!AH18</f>
        <v>0</v>
      </c>
      <c r="AI16" s="187">
        <f>+[1]X2674!AI18</f>
        <v>0</v>
      </c>
      <c r="AJ16" s="187">
        <f>+[1]X2674!AJ18</f>
        <v>0</v>
      </c>
    </row>
    <row r="17" spans="1:36">
      <c r="A17" s="187" t="str">
        <f>+[1]X2674!A19</f>
        <v>CONTAM ALL</v>
      </c>
      <c r="B17" s="187">
        <f>+[1]X2674!B19</f>
        <v>96</v>
      </c>
      <c r="C17" s="187">
        <f>+[1]X2674!C19</f>
        <v>59</v>
      </c>
      <c r="D17" s="187">
        <f>+[1]X2674!D19</f>
        <v>58</v>
      </c>
      <c r="E17" s="187">
        <f>+[1]X2674!E19</f>
        <v>16</v>
      </c>
      <c r="F17" s="187">
        <f>+[1]X2674!F19</f>
        <v>0</v>
      </c>
      <c r="G17" s="187">
        <f>+[1]X2674!G19</f>
        <v>0</v>
      </c>
      <c r="H17" s="187">
        <f>+[1]X2674!H19</f>
        <v>0</v>
      </c>
      <c r="I17" s="187">
        <f>+[1]X2674!I19</f>
        <v>0</v>
      </c>
      <c r="J17" s="187">
        <f>+[1]X2674!J19</f>
        <v>0</v>
      </c>
      <c r="K17" s="187">
        <f>+[1]X2674!K19</f>
        <v>0</v>
      </c>
      <c r="L17" s="187">
        <f>+[1]X2674!L19</f>
        <v>0</v>
      </c>
      <c r="M17" s="187">
        <f>+[1]X2674!M19</f>
        <v>0</v>
      </c>
      <c r="N17" s="187">
        <f>+[1]X2674!N19</f>
        <v>0</v>
      </c>
      <c r="O17" s="187">
        <f>+[1]X2674!O19</f>
        <v>0</v>
      </c>
      <c r="P17" s="187">
        <f>+[1]X2674!P19</f>
        <v>2</v>
      </c>
      <c r="Q17" s="187">
        <f>+[1]X2674!Q19</f>
        <v>0</v>
      </c>
      <c r="R17" s="187">
        <f>+[1]X2674!R19</f>
        <v>3</v>
      </c>
      <c r="S17" s="187">
        <f>+[1]X2674!S19</f>
        <v>0</v>
      </c>
      <c r="T17" s="187">
        <f>+[1]X2674!T19</f>
        <v>3</v>
      </c>
      <c r="U17" s="187">
        <f>+[1]X2674!U19</f>
        <v>7</v>
      </c>
      <c r="V17" s="187">
        <f>+[1]X2674!V19</f>
        <v>0</v>
      </c>
      <c r="W17" s="187">
        <f>+[1]X2674!W19</f>
        <v>0</v>
      </c>
      <c r="X17" s="187">
        <f>+[1]X2674!X19</f>
        <v>0</v>
      </c>
      <c r="Y17" s="187">
        <f>+[1]X2674!Y19</f>
        <v>0</v>
      </c>
      <c r="Z17" s="187">
        <f>+[1]X2674!Z19</f>
        <v>0</v>
      </c>
      <c r="AA17" s="187">
        <f>+[1]X2674!AA19</f>
        <v>1</v>
      </c>
      <c r="AB17" s="187">
        <f>+[1]X2674!AB19</f>
        <v>0</v>
      </c>
      <c r="AC17" s="187">
        <f>+[1]X2674!AC19</f>
        <v>0</v>
      </c>
      <c r="AD17" s="187">
        <f>+[1]X2674!AD19</f>
        <v>0</v>
      </c>
      <c r="AE17" s="187">
        <f>+[1]X2674!AE19</f>
        <v>0</v>
      </c>
      <c r="AF17" s="187">
        <f>+[1]X2674!AF19</f>
        <v>0</v>
      </c>
      <c r="AG17" s="187">
        <f>+[1]X2674!AG19</f>
        <v>0</v>
      </c>
      <c r="AH17" s="187">
        <f>+[1]X2674!AH19</f>
        <v>0</v>
      </c>
      <c r="AI17" s="187">
        <f>+[1]X2674!AI19</f>
        <v>0</v>
      </c>
      <c r="AJ17" s="187">
        <f>+[1]X2674!AJ19</f>
        <v>0</v>
      </c>
    </row>
    <row r="18" spans="1:36">
      <c r="A18" s="187" t="str">
        <f>+[1]X2674!A20</f>
        <v>CUT NG</v>
      </c>
      <c r="B18" s="187">
        <f>+[1]X2674!B20</f>
        <v>64</v>
      </c>
      <c r="C18" s="187">
        <f>+[1]X2674!C20</f>
        <v>74</v>
      </c>
      <c r="D18" s="187">
        <f>+[1]X2674!D20</f>
        <v>13</v>
      </c>
      <c r="E18" s="187">
        <f>+[1]X2674!E20</f>
        <v>9</v>
      </c>
      <c r="F18" s="187">
        <f>+[1]X2674!F20</f>
        <v>0</v>
      </c>
      <c r="G18" s="187">
        <f>+[1]X2674!G20</f>
        <v>0</v>
      </c>
      <c r="H18" s="187">
        <f>+[1]X2674!H20</f>
        <v>0</v>
      </c>
      <c r="I18" s="187">
        <f>+[1]X2674!I20</f>
        <v>0</v>
      </c>
      <c r="J18" s="187">
        <f>+[1]X2674!J20</f>
        <v>0</v>
      </c>
      <c r="K18" s="187">
        <f>+[1]X2674!K20</f>
        <v>0</v>
      </c>
      <c r="L18" s="187">
        <f>+[1]X2674!L20</f>
        <v>0</v>
      </c>
      <c r="M18" s="187">
        <f>+[1]X2674!M20</f>
        <v>0</v>
      </c>
      <c r="N18" s="187">
        <f>+[1]X2674!N20</f>
        <v>0</v>
      </c>
      <c r="O18" s="187">
        <f>+[1]X2674!O20</f>
        <v>0</v>
      </c>
      <c r="P18" s="187">
        <f>+[1]X2674!P20</f>
        <v>0</v>
      </c>
      <c r="Q18" s="187">
        <f>+[1]X2674!Q20</f>
        <v>1</v>
      </c>
      <c r="R18" s="187">
        <f>+[1]X2674!R20</f>
        <v>1</v>
      </c>
      <c r="S18" s="187">
        <f>+[1]X2674!S20</f>
        <v>0</v>
      </c>
      <c r="T18" s="187">
        <f>+[1]X2674!T20</f>
        <v>0</v>
      </c>
      <c r="U18" s="187">
        <f>+[1]X2674!U20</f>
        <v>6</v>
      </c>
      <c r="V18" s="187">
        <f>+[1]X2674!V20</f>
        <v>0</v>
      </c>
      <c r="W18" s="187">
        <f>+[1]X2674!W20</f>
        <v>0</v>
      </c>
      <c r="X18" s="187">
        <f>+[1]X2674!X20</f>
        <v>0</v>
      </c>
      <c r="Y18" s="187">
        <f>+[1]X2674!Y20</f>
        <v>0</v>
      </c>
      <c r="Z18" s="187">
        <f>+[1]X2674!Z20</f>
        <v>0</v>
      </c>
      <c r="AA18" s="187">
        <f>+[1]X2674!AA20</f>
        <v>1</v>
      </c>
      <c r="AB18" s="187">
        <f>+[1]X2674!AB20</f>
        <v>0</v>
      </c>
      <c r="AC18" s="187">
        <f>+[1]X2674!AC20</f>
        <v>0</v>
      </c>
      <c r="AD18" s="187">
        <f>+[1]X2674!AD20</f>
        <v>0</v>
      </c>
      <c r="AE18" s="187">
        <f>+[1]X2674!AE20</f>
        <v>0</v>
      </c>
      <c r="AF18" s="187">
        <f>+[1]X2674!AF20</f>
        <v>0</v>
      </c>
      <c r="AG18" s="187">
        <f>+[1]X2674!AG20</f>
        <v>0</v>
      </c>
      <c r="AH18" s="187">
        <f>+[1]X2674!AH20</f>
        <v>0</v>
      </c>
      <c r="AI18" s="187">
        <f>+[1]X2674!AI20</f>
        <v>0</v>
      </c>
      <c r="AJ18" s="187">
        <f>+[1]X2674!AJ20</f>
        <v>0</v>
      </c>
    </row>
    <row r="19" spans="1:36" s="80" customFormat="1">
      <c r="A19" s="187" t="str">
        <f>+[1]X2674!A21</f>
        <v>DENT ALL</v>
      </c>
      <c r="B19" s="187">
        <f>+[1]X2674!B21</f>
        <v>72</v>
      </c>
      <c r="C19" s="187">
        <f>+[1]X2674!C21</f>
        <v>53</v>
      </c>
      <c r="D19" s="187">
        <f>+[1]X2674!D21</f>
        <v>44</v>
      </c>
      <c r="E19" s="187">
        <f>+[1]X2674!E21</f>
        <v>37</v>
      </c>
      <c r="F19" s="187">
        <f>+[1]X2674!F21</f>
        <v>0</v>
      </c>
      <c r="G19" s="187">
        <f>+[1]X2674!G21</f>
        <v>0</v>
      </c>
      <c r="H19" s="187">
        <f>+[1]X2674!H21</f>
        <v>0</v>
      </c>
      <c r="I19" s="187">
        <f>+[1]X2674!I21</f>
        <v>0</v>
      </c>
      <c r="J19" s="187">
        <f>+[1]X2674!J21</f>
        <v>0</v>
      </c>
      <c r="K19" s="187">
        <f>+[1]X2674!K21</f>
        <v>0</v>
      </c>
      <c r="L19" s="187">
        <f>+[1]X2674!L21</f>
        <v>0</v>
      </c>
      <c r="M19" s="187">
        <f>+[1]X2674!M21</f>
        <v>0</v>
      </c>
      <c r="N19" s="187">
        <f>+[1]X2674!N21</f>
        <v>0</v>
      </c>
      <c r="O19" s="187">
        <f>+[1]X2674!O21</f>
        <v>0</v>
      </c>
      <c r="P19" s="187">
        <f>+[1]X2674!P21</f>
        <v>0</v>
      </c>
      <c r="Q19" s="187">
        <f>+[1]X2674!Q21</f>
        <v>0</v>
      </c>
      <c r="R19" s="187">
        <f>+[1]X2674!R21</f>
        <v>5</v>
      </c>
      <c r="S19" s="187">
        <f>+[1]X2674!S21</f>
        <v>3</v>
      </c>
      <c r="T19" s="187">
        <f>+[1]X2674!T21</f>
        <v>10</v>
      </c>
      <c r="U19" s="187">
        <f>+[1]X2674!U21</f>
        <v>10</v>
      </c>
      <c r="V19" s="187">
        <f>+[1]X2674!V21</f>
        <v>0</v>
      </c>
      <c r="W19" s="187">
        <f>+[1]X2674!W21</f>
        <v>0</v>
      </c>
      <c r="X19" s="187">
        <f>+[1]X2674!X21</f>
        <v>0</v>
      </c>
      <c r="Y19" s="187">
        <f>+[1]X2674!Y21</f>
        <v>0</v>
      </c>
      <c r="Z19" s="187">
        <f>+[1]X2674!Z21</f>
        <v>0</v>
      </c>
      <c r="AA19" s="187">
        <f>+[1]X2674!AA21</f>
        <v>9</v>
      </c>
      <c r="AB19" s="187">
        <f>+[1]X2674!AB21</f>
        <v>0</v>
      </c>
      <c r="AC19" s="187">
        <f>+[1]X2674!AC21</f>
        <v>0</v>
      </c>
      <c r="AD19" s="187">
        <f>+[1]X2674!AD21</f>
        <v>0</v>
      </c>
      <c r="AE19" s="187">
        <f>+[1]X2674!AE21</f>
        <v>0</v>
      </c>
      <c r="AF19" s="187">
        <f>+[1]X2674!AF21</f>
        <v>0</v>
      </c>
      <c r="AG19" s="187">
        <f>+[1]X2674!AG21</f>
        <v>0</v>
      </c>
      <c r="AH19" s="187">
        <f>+[1]X2674!AH21</f>
        <v>0</v>
      </c>
      <c r="AI19" s="187">
        <f>+[1]X2674!AI21</f>
        <v>0</v>
      </c>
      <c r="AJ19" s="187">
        <f>+[1]X2674!AJ21</f>
        <v>0</v>
      </c>
    </row>
    <row r="20" spans="1:36">
      <c r="A20" s="187" t="str">
        <f>+[1]X2674!A22</f>
        <v>DRILL/SCREW NG</v>
      </c>
      <c r="B20" s="187">
        <f>+[1]X2674!B22</f>
        <v>0</v>
      </c>
      <c r="C20" s="187">
        <f>+[1]X2674!C22</f>
        <v>0</v>
      </c>
      <c r="D20" s="187">
        <f>+[1]X2674!D22</f>
        <v>0</v>
      </c>
      <c r="E20" s="187">
        <f>+[1]X2674!E22</f>
        <v>0</v>
      </c>
      <c r="F20" s="187">
        <f>+[1]X2674!F22</f>
        <v>0</v>
      </c>
      <c r="G20" s="187">
        <f>+[1]X2674!G22</f>
        <v>0</v>
      </c>
      <c r="H20" s="187">
        <f>+[1]X2674!H22</f>
        <v>0</v>
      </c>
      <c r="I20" s="187">
        <f>+[1]X2674!I22</f>
        <v>0</v>
      </c>
      <c r="J20" s="187">
        <f>+[1]X2674!J22</f>
        <v>0</v>
      </c>
      <c r="K20" s="187">
        <f>+[1]X2674!K22</f>
        <v>0</v>
      </c>
      <c r="L20" s="187">
        <f>+[1]X2674!L22</f>
        <v>0</v>
      </c>
      <c r="M20" s="187">
        <f>+[1]X2674!M22</f>
        <v>0</v>
      </c>
      <c r="N20" s="187">
        <f>+[1]X2674!N22</f>
        <v>0</v>
      </c>
      <c r="O20" s="187">
        <f>+[1]X2674!O22</f>
        <v>0</v>
      </c>
      <c r="P20" s="187">
        <f>+[1]X2674!P22</f>
        <v>0</v>
      </c>
      <c r="Q20" s="187">
        <f>+[1]X2674!Q22</f>
        <v>0</v>
      </c>
      <c r="R20" s="187">
        <f>+[1]X2674!R22</f>
        <v>0</v>
      </c>
      <c r="S20" s="187">
        <f>+[1]X2674!S22</f>
        <v>0</v>
      </c>
      <c r="T20" s="187">
        <f>+[1]X2674!T22</f>
        <v>0</v>
      </c>
      <c r="U20" s="187">
        <f>+[1]X2674!U22</f>
        <v>0</v>
      </c>
      <c r="V20" s="187">
        <f>+[1]X2674!V22</f>
        <v>0</v>
      </c>
      <c r="W20" s="187">
        <f>+[1]X2674!W22</f>
        <v>0</v>
      </c>
      <c r="X20" s="187">
        <f>+[1]X2674!X22</f>
        <v>0</v>
      </c>
      <c r="Y20" s="187">
        <f>+[1]X2674!Y22</f>
        <v>0</v>
      </c>
      <c r="Z20" s="187">
        <f>+[1]X2674!Z22</f>
        <v>0</v>
      </c>
      <c r="AA20" s="187">
        <f>+[1]X2674!AA22</f>
        <v>0</v>
      </c>
      <c r="AB20" s="187">
        <f>+[1]X2674!AB22</f>
        <v>0</v>
      </c>
      <c r="AC20" s="187">
        <f>+[1]X2674!AC22</f>
        <v>0</v>
      </c>
      <c r="AD20" s="187">
        <f>+[1]X2674!AD22</f>
        <v>0</v>
      </c>
      <c r="AE20" s="187">
        <f>+[1]X2674!AE22</f>
        <v>0</v>
      </c>
      <c r="AF20" s="187">
        <f>+[1]X2674!AF22</f>
        <v>0</v>
      </c>
      <c r="AG20" s="187">
        <f>+[1]X2674!AG22</f>
        <v>0</v>
      </c>
      <c r="AH20" s="187">
        <f>+[1]X2674!AH22</f>
        <v>0</v>
      </c>
      <c r="AI20" s="187">
        <f>+[1]X2674!AI22</f>
        <v>0</v>
      </c>
      <c r="AJ20" s="187">
        <f>+[1]X2674!AJ22</f>
        <v>0</v>
      </c>
    </row>
    <row r="21" spans="1:36">
      <c r="A21" s="187" t="str">
        <f>+[1]X2674!A23</f>
        <v>GEOMETRY</v>
      </c>
      <c r="B21" s="187">
        <f>+[1]X2674!B23</f>
        <v>0</v>
      </c>
      <c r="C21" s="187">
        <f>+[1]X2674!C23</f>
        <v>0</v>
      </c>
      <c r="D21" s="187">
        <f>+[1]X2674!D23</f>
        <v>0</v>
      </c>
      <c r="E21" s="187">
        <f>+[1]X2674!E23</f>
        <v>0</v>
      </c>
      <c r="F21" s="187">
        <f>+[1]X2674!F23</f>
        <v>0</v>
      </c>
      <c r="G21" s="187">
        <f>+[1]X2674!G23</f>
        <v>0</v>
      </c>
      <c r="H21" s="187">
        <f>+[1]X2674!H23</f>
        <v>0</v>
      </c>
      <c r="I21" s="187">
        <f>+[1]X2674!I23</f>
        <v>0</v>
      </c>
      <c r="J21" s="187">
        <f>+[1]X2674!J23</f>
        <v>0</v>
      </c>
      <c r="K21" s="187">
        <f>+[1]X2674!K23</f>
        <v>0</v>
      </c>
      <c r="L21" s="187">
        <f>+[1]X2674!L23</f>
        <v>0</v>
      </c>
      <c r="M21" s="187">
        <f>+[1]X2674!M23</f>
        <v>0</v>
      </c>
      <c r="N21" s="187">
        <f>+[1]X2674!N23</f>
        <v>0</v>
      </c>
      <c r="O21" s="187">
        <f>+[1]X2674!O23</f>
        <v>0</v>
      </c>
      <c r="P21" s="187">
        <f>+[1]X2674!P23</f>
        <v>0</v>
      </c>
      <c r="Q21" s="187">
        <f>+[1]X2674!Q23</f>
        <v>0</v>
      </c>
      <c r="R21" s="187">
        <f>+[1]X2674!R23</f>
        <v>0</v>
      </c>
      <c r="S21" s="187">
        <f>+[1]X2674!S23</f>
        <v>0</v>
      </c>
      <c r="T21" s="187">
        <f>+[1]X2674!T23</f>
        <v>0</v>
      </c>
      <c r="U21" s="187">
        <f>+[1]X2674!U23</f>
        <v>0</v>
      </c>
      <c r="V21" s="187">
        <f>+[1]X2674!V23</f>
        <v>0</v>
      </c>
      <c r="W21" s="187">
        <f>+[1]X2674!W23</f>
        <v>0</v>
      </c>
      <c r="X21" s="187">
        <f>+[1]X2674!X23</f>
        <v>0</v>
      </c>
      <c r="Y21" s="187">
        <f>+[1]X2674!Y23</f>
        <v>0</v>
      </c>
      <c r="Z21" s="187">
        <f>+[1]X2674!Z23</f>
        <v>0</v>
      </c>
      <c r="AA21" s="187">
        <f>+[1]X2674!AA23</f>
        <v>0</v>
      </c>
      <c r="AB21" s="187">
        <f>+[1]X2674!AB23</f>
        <v>0</v>
      </c>
      <c r="AC21" s="187">
        <f>+[1]X2674!AC23</f>
        <v>0</v>
      </c>
      <c r="AD21" s="187">
        <f>+[1]X2674!AD23</f>
        <v>0</v>
      </c>
      <c r="AE21" s="187">
        <f>+[1]X2674!AE23</f>
        <v>0</v>
      </c>
      <c r="AF21" s="187">
        <f>+[1]X2674!AF23</f>
        <v>0</v>
      </c>
      <c r="AG21" s="187">
        <f>+[1]X2674!AG23</f>
        <v>0</v>
      </c>
      <c r="AH21" s="187">
        <f>+[1]X2674!AH23</f>
        <v>0</v>
      </c>
      <c r="AI21" s="187">
        <f>+[1]X2674!AI23</f>
        <v>0</v>
      </c>
      <c r="AJ21" s="187">
        <f>+[1]X2674!AJ23</f>
        <v>0</v>
      </c>
    </row>
    <row r="22" spans="1:36">
      <c r="A22" s="187" t="str">
        <f>+[1]X2674!A24</f>
        <v>ID DEVIATE</v>
      </c>
      <c r="B22" s="187">
        <f>+[1]X2674!B24</f>
        <v>0</v>
      </c>
      <c r="C22" s="187">
        <f>+[1]X2674!C24</f>
        <v>0</v>
      </c>
      <c r="D22" s="187">
        <f>+[1]X2674!D24</f>
        <v>0</v>
      </c>
      <c r="E22" s="187">
        <f>+[1]X2674!E24</f>
        <v>0</v>
      </c>
      <c r="F22" s="187">
        <f>+[1]X2674!F24</f>
        <v>0</v>
      </c>
      <c r="G22" s="187">
        <f>+[1]X2674!G24</f>
        <v>0</v>
      </c>
      <c r="H22" s="187">
        <f>+[1]X2674!H24</f>
        <v>0</v>
      </c>
      <c r="I22" s="187">
        <f>+[1]X2674!I24</f>
        <v>0</v>
      </c>
      <c r="J22" s="187">
        <f>+[1]X2674!J24</f>
        <v>0</v>
      </c>
      <c r="K22" s="187">
        <f>+[1]X2674!K24</f>
        <v>0</v>
      </c>
      <c r="L22" s="187">
        <f>+[1]X2674!L24</f>
        <v>0</v>
      </c>
      <c r="M22" s="187">
        <f>+[1]X2674!M24</f>
        <v>0</v>
      </c>
      <c r="N22" s="187">
        <f>+[1]X2674!N24</f>
        <v>0</v>
      </c>
      <c r="O22" s="187">
        <f>+[1]X2674!O24</f>
        <v>0</v>
      </c>
      <c r="P22" s="187">
        <f>+[1]X2674!P24</f>
        <v>0</v>
      </c>
      <c r="Q22" s="187">
        <f>+[1]X2674!Q24</f>
        <v>0</v>
      </c>
      <c r="R22" s="187">
        <f>+[1]X2674!R24</f>
        <v>0</v>
      </c>
      <c r="S22" s="187">
        <f>+[1]X2674!S24</f>
        <v>0</v>
      </c>
      <c r="T22" s="187">
        <f>+[1]X2674!T24</f>
        <v>0</v>
      </c>
      <c r="U22" s="187">
        <f>+[1]X2674!U24</f>
        <v>0</v>
      </c>
      <c r="V22" s="187">
        <f>+[1]X2674!V24</f>
        <v>0</v>
      </c>
      <c r="W22" s="187">
        <f>+[1]X2674!W24</f>
        <v>0</v>
      </c>
      <c r="X22" s="187">
        <f>+[1]X2674!X24</f>
        <v>0</v>
      </c>
      <c r="Y22" s="187">
        <f>+[1]X2674!Y24</f>
        <v>0</v>
      </c>
      <c r="Z22" s="187">
        <f>+[1]X2674!Z24</f>
        <v>0</v>
      </c>
      <c r="AA22" s="187">
        <f>+[1]X2674!AA24</f>
        <v>0</v>
      </c>
      <c r="AB22" s="187">
        <f>+[1]X2674!AB24</f>
        <v>0</v>
      </c>
      <c r="AC22" s="187">
        <f>+[1]X2674!AC24</f>
        <v>0</v>
      </c>
      <c r="AD22" s="187">
        <f>+[1]X2674!AD24</f>
        <v>0</v>
      </c>
      <c r="AE22" s="187">
        <f>+[1]X2674!AE24</f>
        <v>0</v>
      </c>
      <c r="AF22" s="187">
        <f>+[1]X2674!AF24</f>
        <v>0</v>
      </c>
      <c r="AG22" s="187">
        <f>+[1]X2674!AG24</f>
        <v>0</v>
      </c>
      <c r="AH22" s="187">
        <f>+[1]X2674!AH24</f>
        <v>0</v>
      </c>
      <c r="AI22" s="187">
        <f>+[1]X2674!AI24</f>
        <v>0</v>
      </c>
      <c r="AJ22" s="187">
        <f>+[1]X2674!AJ24</f>
        <v>0</v>
      </c>
    </row>
    <row r="23" spans="1:36">
      <c r="A23" s="187" t="str">
        <f>+[1]X2674!A25</f>
        <v>ID SHAFT O/S</v>
      </c>
      <c r="B23" s="187">
        <f>+[1]X2674!B25</f>
        <v>141</v>
      </c>
      <c r="C23" s="187">
        <f>+[1]X2674!C25</f>
        <v>53</v>
      </c>
      <c r="D23" s="187">
        <f>+[1]X2674!D25</f>
        <v>24</v>
      </c>
      <c r="E23" s="187">
        <f>+[1]X2674!E25</f>
        <v>16</v>
      </c>
      <c r="F23" s="187">
        <f>+[1]X2674!F25</f>
        <v>0</v>
      </c>
      <c r="G23" s="187">
        <f>+[1]X2674!G25</f>
        <v>0</v>
      </c>
      <c r="H23" s="187">
        <f>+[1]X2674!H25</f>
        <v>0</v>
      </c>
      <c r="I23" s="187">
        <f>+[1]X2674!I25</f>
        <v>0</v>
      </c>
      <c r="J23" s="187">
        <f>+[1]X2674!J25</f>
        <v>0</v>
      </c>
      <c r="K23" s="187">
        <f>+[1]X2674!K25</f>
        <v>0</v>
      </c>
      <c r="L23" s="187">
        <f>+[1]X2674!L25</f>
        <v>0</v>
      </c>
      <c r="M23" s="187">
        <f>+[1]X2674!M25</f>
        <v>0</v>
      </c>
      <c r="N23" s="187">
        <f>+[1]X2674!N25</f>
        <v>3</v>
      </c>
      <c r="O23" s="187">
        <f>+[1]X2674!O25</f>
        <v>0</v>
      </c>
      <c r="P23" s="187">
        <f>+[1]X2674!P25</f>
        <v>0</v>
      </c>
      <c r="Q23" s="187">
        <f>+[1]X2674!Q25</f>
        <v>0</v>
      </c>
      <c r="R23" s="187">
        <f>+[1]X2674!R25</f>
        <v>0</v>
      </c>
      <c r="S23" s="187">
        <f>+[1]X2674!S25</f>
        <v>0</v>
      </c>
      <c r="T23" s="187">
        <f>+[1]X2674!T25</f>
        <v>0</v>
      </c>
      <c r="U23" s="187">
        <f>+[1]X2674!U25</f>
        <v>2</v>
      </c>
      <c r="V23" s="187">
        <f>+[1]X2674!V25</f>
        <v>0</v>
      </c>
      <c r="W23" s="187">
        <f>+[1]X2674!W25</f>
        <v>10</v>
      </c>
      <c r="X23" s="187">
        <f>+[1]X2674!X25</f>
        <v>1</v>
      </c>
      <c r="Y23" s="187">
        <f>+[1]X2674!Y25</f>
        <v>0</v>
      </c>
      <c r="Z23" s="187">
        <f>+[1]X2674!Z25</f>
        <v>0</v>
      </c>
      <c r="AA23" s="187">
        <f>+[1]X2674!AA25</f>
        <v>0</v>
      </c>
      <c r="AB23" s="187">
        <f>+[1]X2674!AB25</f>
        <v>0</v>
      </c>
      <c r="AC23" s="187">
        <f>+[1]X2674!AC25</f>
        <v>0</v>
      </c>
      <c r="AD23" s="187">
        <f>+[1]X2674!AD25</f>
        <v>0</v>
      </c>
      <c r="AE23" s="187">
        <f>+[1]X2674!AE25</f>
        <v>0</v>
      </c>
      <c r="AF23" s="187">
        <f>+[1]X2674!AF25</f>
        <v>0</v>
      </c>
      <c r="AG23" s="187">
        <f>+[1]X2674!AG25</f>
        <v>0</v>
      </c>
      <c r="AH23" s="187">
        <f>+[1]X2674!AH25</f>
        <v>0</v>
      </c>
      <c r="AI23" s="187">
        <f>+[1]X2674!AI25</f>
        <v>0</v>
      </c>
      <c r="AJ23" s="187">
        <f>+[1]X2674!AJ25</f>
        <v>0</v>
      </c>
    </row>
    <row r="24" spans="1:36">
      <c r="A24" s="187" t="str">
        <f>+[1]X2674!A26</f>
        <v>ID SHAFT TAPER</v>
      </c>
      <c r="B24" s="187">
        <f>+[1]X2674!B26</f>
        <v>0</v>
      </c>
      <c r="C24" s="187">
        <f>+[1]X2674!C26</f>
        <v>0</v>
      </c>
      <c r="D24" s="187">
        <f>+[1]X2674!D26</f>
        <v>0</v>
      </c>
      <c r="E24" s="187">
        <f>+[1]X2674!E26</f>
        <v>0</v>
      </c>
      <c r="F24" s="187">
        <f>+[1]X2674!F26</f>
        <v>0</v>
      </c>
      <c r="G24" s="187">
        <f>+[1]X2674!G26</f>
        <v>0</v>
      </c>
      <c r="H24" s="187">
        <f>+[1]X2674!H26</f>
        <v>0</v>
      </c>
      <c r="I24" s="187">
        <f>+[1]X2674!I26</f>
        <v>0</v>
      </c>
      <c r="J24" s="187">
        <f>+[1]X2674!J26</f>
        <v>0</v>
      </c>
      <c r="K24" s="187">
        <f>+[1]X2674!K26</f>
        <v>0</v>
      </c>
      <c r="L24" s="187">
        <f>+[1]X2674!L26</f>
        <v>0</v>
      </c>
      <c r="M24" s="187">
        <f>+[1]X2674!M26</f>
        <v>0</v>
      </c>
      <c r="N24" s="187">
        <f>+[1]X2674!N26</f>
        <v>0</v>
      </c>
      <c r="O24" s="187">
        <f>+[1]X2674!O26</f>
        <v>0</v>
      </c>
      <c r="P24" s="187">
        <f>+[1]X2674!P26</f>
        <v>0</v>
      </c>
      <c r="Q24" s="187">
        <f>+[1]X2674!Q26</f>
        <v>0</v>
      </c>
      <c r="R24" s="187">
        <f>+[1]X2674!R26</f>
        <v>0</v>
      </c>
      <c r="S24" s="187">
        <f>+[1]X2674!S26</f>
        <v>0</v>
      </c>
      <c r="T24" s="187">
        <f>+[1]X2674!T26</f>
        <v>0</v>
      </c>
      <c r="U24" s="187">
        <f>+[1]X2674!U26</f>
        <v>0</v>
      </c>
      <c r="V24" s="187">
        <f>+[1]X2674!V26</f>
        <v>0</v>
      </c>
      <c r="W24" s="187">
        <f>+[1]X2674!W26</f>
        <v>0</v>
      </c>
      <c r="X24" s="187">
        <f>+[1]X2674!X26</f>
        <v>0</v>
      </c>
      <c r="Y24" s="187">
        <f>+[1]X2674!Y26</f>
        <v>0</v>
      </c>
      <c r="Z24" s="187">
        <f>+[1]X2674!Z26</f>
        <v>0</v>
      </c>
      <c r="AA24" s="187">
        <f>+[1]X2674!AA26</f>
        <v>0</v>
      </c>
      <c r="AB24" s="187">
        <f>+[1]X2674!AB26</f>
        <v>0</v>
      </c>
      <c r="AC24" s="187">
        <f>+[1]X2674!AC26</f>
        <v>0</v>
      </c>
      <c r="AD24" s="187">
        <f>+[1]X2674!AD26</f>
        <v>0</v>
      </c>
      <c r="AE24" s="187">
        <f>+[1]X2674!AE26</f>
        <v>0</v>
      </c>
      <c r="AF24" s="187">
        <f>+[1]X2674!AF26</f>
        <v>0</v>
      </c>
      <c r="AG24" s="187">
        <f>+[1]X2674!AG26</f>
        <v>0</v>
      </c>
      <c r="AH24" s="187">
        <f>+[1]X2674!AH26</f>
        <v>0</v>
      </c>
      <c r="AI24" s="187">
        <f>+[1]X2674!AI26</f>
        <v>0</v>
      </c>
      <c r="AJ24" s="187">
        <f>+[1]X2674!AJ26</f>
        <v>0</v>
      </c>
    </row>
    <row r="25" spans="1:36">
      <c r="A25" s="187" t="str">
        <f>+[1]X2674!A27</f>
        <v>ID SHAFT U/S</v>
      </c>
      <c r="B25" s="187">
        <f>+[1]X2674!B27</f>
        <v>20</v>
      </c>
      <c r="C25" s="187">
        <f>+[1]X2674!C27</f>
        <v>17</v>
      </c>
      <c r="D25" s="187">
        <f>+[1]X2674!D27</f>
        <v>16</v>
      </c>
      <c r="E25" s="187">
        <f>+[1]X2674!E27</f>
        <v>0</v>
      </c>
      <c r="F25" s="187">
        <f>+[1]X2674!F27</f>
        <v>0</v>
      </c>
      <c r="G25" s="187">
        <f>+[1]X2674!G27</f>
        <v>0</v>
      </c>
      <c r="H25" s="187">
        <f>+[1]X2674!H27</f>
        <v>0</v>
      </c>
      <c r="I25" s="187">
        <f>+[1]X2674!I27</f>
        <v>0</v>
      </c>
      <c r="J25" s="187">
        <f>+[1]X2674!J27</f>
        <v>0</v>
      </c>
      <c r="K25" s="187">
        <f>+[1]X2674!K27</f>
        <v>0</v>
      </c>
      <c r="L25" s="187">
        <f>+[1]X2674!L27</f>
        <v>0</v>
      </c>
      <c r="M25" s="187">
        <f>+[1]X2674!M27</f>
        <v>0</v>
      </c>
      <c r="N25" s="187">
        <f>+[1]X2674!N27</f>
        <v>0</v>
      </c>
      <c r="O25" s="187">
        <f>+[1]X2674!O27</f>
        <v>0</v>
      </c>
      <c r="P25" s="187">
        <f>+[1]X2674!P27</f>
        <v>0</v>
      </c>
      <c r="Q25" s="187">
        <f>+[1]X2674!Q27</f>
        <v>0</v>
      </c>
      <c r="R25" s="187">
        <f>+[1]X2674!R27</f>
        <v>0</v>
      </c>
      <c r="S25" s="187">
        <f>+[1]X2674!S27</f>
        <v>0</v>
      </c>
      <c r="T25" s="187">
        <f>+[1]X2674!T27</f>
        <v>0</v>
      </c>
      <c r="U25" s="187">
        <f>+[1]X2674!U27</f>
        <v>0</v>
      </c>
      <c r="V25" s="187">
        <f>+[1]X2674!V27</f>
        <v>0</v>
      </c>
      <c r="W25" s="187">
        <f>+[1]X2674!W27</f>
        <v>0</v>
      </c>
      <c r="X25" s="187">
        <f>+[1]X2674!X27</f>
        <v>0</v>
      </c>
      <c r="Y25" s="187">
        <f>+[1]X2674!Y27</f>
        <v>0</v>
      </c>
      <c r="Z25" s="187">
        <f>+[1]X2674!Z27</f>
        <v>0</v>
      </c>
      <c r="AA25" s="187">
        <f>+[1]X2674!AA27</f>
        <v>0</v>
      </c>
      <c r="AB25" s="187">
        <f>+[1]X2674!AB27</f>
        <v>0</v>
      </c>
      <c r="AC25" s="187">
        <f>+[1]X2674!AC27</f>
        <v>0</v>
      </c>
      <c r="AD25" s="187">
        <f>+[1]X2674!AD27</f>
        <v>0</v>
      </c>
      <c r="AE25" s="187">
        <f>+[1]X2674!AE27</f>
        <v>0</v>
      </c>
      <c r="AF25" s="187">
        <f>+[1]X2674!AF27</f>
        <v>0</v>
      </c>
      <c r="AG25" s="187">
        <f>+[1]X2674!AG27</f>
        <v>0</v>
      </c>
      <c r="AH25" s="187">
        <f>+[1]X2674!AH27</f>
        <v>0</v>
      </c>
      <c r="AI25" s="187">
        <f>+[1]X2674!AI27</f>
        <v>0</v>
      </c>
      <c r="AJ25" s="187">
        <f>+[1]X2674!AJ27</f>
        <v>0</v>
      </c>
    </row>
    <row r="26" spans="1:36">
      <c r="A26" s="187" t="str">
        <f>+[1]X2674!A28</f>
        <v>ID/OD NG</v>
      </c>
      <c r="B26" s="187">
        <f>+[1]X2674!B28</f>
        <v>0</v>
      </c>
      <c r="C26" s="187">
        <f>+[1]X2674!C28</f>
        <v>0</v>
      </c>
      <c r="D26" s="187">
        <f>+[1]X2674!D28</f>
        <v>0</v>
      </c>
      <c r="E26" s="187">
        <f>+[1]X2674!E28</f>
        <v>0</v>
      </c>
      <c r="F26" s="187">
        <f>+[1]X2674!F28</f>
        <v>0</v>
      </c>
      <c r="G26" s="187">
        <f>+[1]X2674!G28</f>
        <v>0</v>
      </c>
      <c r="H26" s="187">
        <f>+[1]X2674!H28</f>
        <v>0</v>
      </c>
      <c r="I26" s="187">
        <f>+[1]X2674!I28</f>
        <v>0</v>
      </c>
      <c r="J26" s="187">
        <f>+[1]X2674!J28</f>
        <v>0</v>
      </c>
      <c r="K26" s="187">
        <f>+[1]X2674!K28</f>
        <v>0</v>
      </c>
      <c r="L26" s="187">
        <f>+[1]X2674!L28</f>
        <v>0</v>
      </c>
      <c r="M26" s="187">
        <f>+[1]X2674!M28</f>
        <v>0</v>
      </c>
      <c r="N26" s="187">
        <f>+[1]X2674!N28</f>
        <v>0</v>
      </c>
      <c r="O26" s="187">
        <f>+[1]X2674!O28</f>
        <v>0</v>
      </c>
      <c r="P26" s="187">
        <f>+[1]X2674!P28</f>
        <v>0</v>
      </c>
      <c r="Q26" s="187">
        <f>+[1]X2674!Q28</f>
        <v>0</v>
      </c>
      <c r="R26" s="187">
        <f>+[1]X2674!R28</f>
        <v>0</v>
      </c>
      <c r="S26" s="187">
        <f>+[1]X2674!S28</f>
        <v>0</v>
      </c>
      <c r="T26" s="187">
        <f>+[1]X2674!T28</f>
        <v>0</v>
      </c>
      <c r="U26" s="187">
        <f>+[1]X2674!U28</f>
        <v>0</v>
      </c>
      <c r="V26" s="187">
        <f>+[1]X2674!V28</f>
        <v>0</v>
      </c>
      <c r="W26" s="187">
        <f>+[1]X2674!W28</f>
        <v>0</v>
      </c>
      <c r="X26" s="187">
        <f>+[1]X2674!X28</f>
        <v>0</v>
      </c>
      <c r="Y26" s="187">
        <f>+[1]X2674!Y28</f>
        <v>0</v>
      </c>
      <c r="Z26" s="187">
        <f>+[1]X2674!Z28</f>
        <v>0</v>
      </c>
      <c r="AA26" s="187">
        <f>+[1]X2674!AA28</f>
        <v>0</v>
      </c>
      <c r="AB26" s="187">
        <f>+[1]X2674!AB28</f>
        <v>0</v>
      </c>
      <c r="AC26" s="187">
        <f>+[1]X2674!AC28</f>
        <v>0</v>
      </c>
      <c r="AD26" s="187">
        <f>+[1]X2674!AD28</f>
        <v>0</v>
      </c>
      <c r="AE26" s="187">
        <f>+[1]X2674!AE28</f>
        <v>0</v>
      </c>
      <c r="AF26" s="187">
        <f>+[1]X2674!AF28</f>
        <v>0</v>
      </c>
      <c r="AG26" s="187">
        <f>+[1]X2674!AG28</f>
        <v>0</v>
      </c>
      <c r="AH26" s="187">
        <f>+[1]X2674!AH28</f>
        <v>0</v>
      </c>
      <c r="AI26" s="187">
        <f>+[1]X2674!AI28</f>
        <v>0</v>
      </c>
      <c r="AJ26" s="187">
        <f>+[1]X2674!AJ28</f>
        <v>0</v>
      </c>
    </row>
    <row r="27" spans="1:36">
      <c r="A27" s="187" t="str">
        <f>+[1]X2674!A29</f>
        <v>LG NG</v>
      </c>
      <c r="B27" s="187">
        <f>+[1]X2674!B29</f>
        <v>0</v>
      </c>
      <c r="C27" s="187">
        <f>+[1]X2674!C29</f>
        <v>0</v>
      </c>
      <c r="D27" s="187">
        <f>+[1]X2674!D29</f>
        <v>0</v>
      </c>
      <c r="E27" s="187">
        <f>+[1]X2674!E29</f>
        <v>0</v>
      </c>
      <c r="F27" s="187">
        <f>+[1]X2674!F29</f>
        <v>0</v>
      </c>
      <c r="G27" s="187">
        <f>+[1]X2674!G29</f>
        <v>0</v>
      </c>
      <c r="H27" s="187">
        <f>+[1]X2674!H29</f>
        <v>0</v>
      </c>
      <c r="I27" s="187">
        <f>+[1]X2674!I29</f>
        <v>0</v>
      </c>
      <c r="J27" s="187">
        <f>+[1]X2674!J29</f>
        <v>0</v>
      </c>
      <c r="K27" s="187">
        <f>+[1]X2674!K29</f>
        <v>0</v>
      </c>
      <c r="L27" s="187">
        <f>+[1]X2674!L29</f>
        <v>0</v>
      </c>
      <c r="M27" s="187">
        <f>+[1]X2674!M29</f>
        <v>0</v>
      </c>
      <c r="N27" s="187">
        <f>+[1]X2674!N29</f>
        <v>0</v>
      </c>
      <c r="O27" s="187">
        <f>+[1]X2674!O29</f>
        <v>0</v>
      </c>
      <c r="P27" s="187">
        <f>+[1]X2674!P29</f>
        <v>0</v>
      </c>
      <c r="Q27" s="187">
        <f>+[1]X2674!Q29</f>
        <v>0</v>
      </c>
      <c r="R27" s="187">
        <f>+[1]X2674!R29</f>
        <v>0</v>
      </c>
      <c r="S27" s="187">
        <f>+[1]X2674!S29</f>
        <v>0</v>
      </c>
      <c r="T27" s="187">
        <f>+[1]X2674!T29</f>
        <v>0</v>
      </c>
      <c r="U27" s="187">
        <f>+[1]X2674!U29</f>
        <v>0</v>
      </c>
      <c r="V27" s="187">
        <f>+[1]X2674!V29</f>
        <v>0</v>
      </c>
      <c r="W27" s="187">
        <f>+[1]X2674!W29</f>
        <v>0</v>
      </c>
      <c r="X27" s="187">
        <f>+[1]X2674!X29</f>
        <v>0</v>
      </c>
      <c r="Y27" s="187">
        <f>+[1]X2674!Y29</f>
        <v>0</v>
      </c>
      <c r="Z27" s="187">
        <f>+[1]X2674!Z29</f>
        <v>0</v>
      </c>
      <c r="AA27" s="187">
        <f>+[1]X2674!AA29</f>
        <v>0</v>
      </c>
      <c r="AB27" s="187">
        <f>+[1]X2674!AB29</f>
        <v>0</v>
      </c>
      <c r="AC27" s="187">
        <f>+[1]X2674!AC29</f>
        <v>0</v>
      </c>
      <c r="AD27" s="187">
        <f>+[1]X2674!AD29</f>
        <v>0</v>
      </c>
      <c r="AE27" s="187">
        <f>+[1]X2674!AE29</f>
        <v>0</v>
      </c>
      <c r="AF27" s="187">
        <f>+[1]X2674!AF29</f>
        <v>0</v>
      </c>
      <c r="AG27" s="187">
        <f>+[1]X2674!AG29</f>
        <v>0</v>
      </c>
      <c r="AH27" s="187">
        <f>+[1]X2674!AH29</f>
        <v>0</v>
      </c>
      <c r="AI27" s="187">
        <f>+[1]X2674!AI29</f>
        <v>0</v>
      </c>
      <c r="AJ27" s="187">
        <f>+[1]X2674!AJ29</f>
        <v>0</v>
      </c>
    </row>
    <row r="28" spans="1:36">
      <c r="A28" s="187" t="str">
        <f>+[1]X2674!A30</f>
        <v>OD DISK O/S</v>
      </c>
      <c r="B28" s="187">
        <f>+[1]X2674!B30</f>
        <v>82</v>
      </c>
      <c r="C28" s="187">
        <f>+[1]X2674!C30</f>
        <v>4</v>
      </c>
      <c r="D28" s="187">
        <f>+[1]X2674!D30</f>
        <v>4</v>
      </c>
      <c r="E28" s="187">
        <f>+[1]X2674!E30</f>
        <v>0</v>
      </c>
      <c r="F28" s="187">
        <f>+[1]X2674!F30</f>
        <v>0</v>
      </c>
      <c r="G28" s="187">
        <f>+[1]X2674!G30</f>
        <v>0</v>
      </c>
      <c r="H28" s="187">
        <f>+[1]X2674!H30</f>
        <v>0</v>
      </c>
      <c r="I28" s="187">
        <f>+[1]X2674!I30</f>
        <v>0</v>
      </c>
      <c r="J28" s="187">
        <f>+[1]X2674!J30</f>
        <v>0</v>
      </c>
      <c r="K28" s="187">
        <f>+[1]X2674!K30</f>
        <v>0</v>
      </c>
      <c r="L28" s="187">
        <f>+[1]X2674!L30</f>
        <v>0</v>
      </c>
      <c r="M28" s="187">
        <f>+[1]X2674!M30</f>
        <v>0</v>
      </c>
      <c r="N28" s="187">
        <f>+[1]X2674!N30</f>
        <v>0</v>
      </c>
      <c r="O28" s="187">
        <f>+[1]X2674!O30</f>
        <v>0</v>
      </c>
      <c r="P28" s="187">
        <f>+[1]X2674!P30</f>
        <v>0</v>
      </c>
      <c r="Q28" s="187">
        <f>+[1]X2674!Q30</f>
        <v>0</v>
      </c>
      <c r="R28" s="187">
        <f>+[1]X2674!R30</f>
        <v>0</v>
      </c>
      <c r="S28" s="187">
        <f>+[1]X2674!S30</f>
        <v>0</v>
      </c>
      <c r="T28" s="187">
        <f>+[1]X2674!T30</f>
        <v>0</v>
      </c>
      <c r="U28" s="187">
        <f>+[1]X2674!U30</f>
        <v>0</v>
      </c>
      <c r="V28" s="187">
        <f>+[1]X2674!V30</f>
        <v>0</v>
      </c>
      <c r="W28" s="187">
        <f>+[1]X2674!W30</f>
        <v>0</v>
      </c>
      <c r="X28" s="187">
        <f>+[1]X2674!X30</f>
        <v>0</v>
      </c>
      <c r="Y28" s="187">
        <f>+[1]X2674!Y30</f>
        <v>0</v>
      </c>
      <c r="Z28" s="187">
        <f>+[1]X2674!Z30</f>
        <v>0</v>
      </c>
      <c r="AA28" s="187">
        <f>+[1]X2674!AA30</f>
        <v>0</v>
      </c>
      <c r="AB28" s="187">
        <f>+[1]X2674!AB30</f>
        <v>0</v>
      </c>
      <c r="AC28" s="187">
        <f>+[1]X2674!AC30</f>
        <v>0</v>
      </c>
      <c r="AD28" s="187">
        <f>+[1]X2674!AD30</f>
        <v>0</v>
      </c>
      <c r="AE28" s="187">
        <f>+[1]X2674!AE30</f>
        <v>0</v>
      </c>
      <c r="AF28" s="187">
        <f>+[1]X2674!AF30</f>
        <v>0</v>
      </c>
      <c r="AG28" s="187">
        <f>+[1]X2674!AG30</f>
        <v>0</v>
      </c>
      <c r="AH28" s="187">
        <f>+[1]X2674!AH30</f>
        <v>0</v>
      </c>
      <c r="AI28" s="187">
        <f>+[1]X2674!AI30</f>
        <v>0</v>
      </c>
      <c r="AJ28" s="187">
        <f>+[1]X2674!AJ30</f>
        <v>0</v>
      </c>
    </row>
    <row r="29" spans="1:36">
      <c r="A29" s="187" t="str">
        <f>+[1]X2674!A31</f>
        <v>OD DISK U/S</v>
      </c>
      <c r="B29" s="187">
        <f>+[1]X2674!B31</f>
        <v>6</v>
      </c>
      <c r="C29" s="187">
        <f>+[1]X2674!C31</f>
        <v>0</v>
      </c>
      <c r="D29" s="187">
        <f>+[1]X2674!D31</f>
        <v>0</v>
      </c>
      <c r="E29" s="187">
        <f>+[1]X2674!E31</f>
        <v>3</v>
      </c>
      <c r="F29" s="187">
        <f>+[1]X2674!F31</f>
        <v>0</v>
      </c>
      <c r="G29" s="187">
        <f>+[1]X2674!G31</f>
        <v>0</v>
      </c>
      <c r="H29" s="187">
        <f>+[1]X2674!H31</f>
        <v>0</v>
      </c>
      <c r="I29" s="187">
        <f>+[1]X2674!I31</f>
        <v>0</v>
      </c>
      <c r="J29" s="187">
        <f>+[1]X2674!J31</f>
        <v>0</v>
      </c>
      <c r="K29" s="187">
        <f>+[1]X2674!K31</f>
        <v>0</v>
      </c>
      <c r="L29" s="187">
        <f>+[1]X2674!L31</f>
        <v>0</v>
      </c>
      <c r="M29" s="187">
        <f>+[1]X2674!M31</f>
        <v>0</v>
      </c>
      <c r="N29" s="187">
        <f>+[1]X2674!N31</f>
        <v>0</v>
      </c>
      <c r="O29" s="187">
        <f>+[1]X2674!O31</f>
        <v>0</v>
      </c>
      <c r="P29" s="187">
        <f>+[1]X2674!P31</f>
        <v>0</v>
      </c>
      <c r="Q29" s="187">
        <f>+[1]X2674!Q31</f>
        <v>0</v>
      </c>
      <c r="R29" s="187">
        <f>+[1]X2674!R31</f>
        <v>0</v>
      </c>
      <c r="S29" s="187">
        <f>+[1]X2674!S31</f>
        <v>0</v>
      </c>
      <c r="T29" s="187">
        <f>+[1]X2674!T31</f>
        <v>0</v>
      </c>
      <c r="U29" s="187">
        <f>+[1]X2674!U31</f>
        <v>3</v>
      </c>
      <c r="V29" s="187">
        <f>+[1]X2674!V31</f>
        <v>0</v>
      </c>
      <c r="W29" s="187">
        <f>+[1]X2674!W31</f>
        <v>0</v>
      </c>
      <c r="X29" s="187">
        <f>+[1]X2674!X31</f>
        <v>0</v>
      </c>
      <c r="Y29" s="187">
        <f>+[1]X2674!Y31</f>
        <v>0</v>
      </c>
      <c r="Z29" s="187">
        <f>+[1]X2674!Z31</f>
        <v>0</v>
      </c>
      <c r="AA29" s="187">
        <f>+[1]X2674!AA31</f>
        <v>0</v>
      </c>
      <c r="AB29" s="187">
        <f>+[1]X2674!AB31</f>
        <v>0</v>
      </c>
      <c r="AC29" s="187">
        <f>+[1]X2674!AC31</f>
        <v>0</v>
      </c>
      <c r="AD29" s="187">
        <f>+[1]X2674!AD31</f>
        <v>0</v>
      </c>
      <c r="AE29" s="187">
        <f>+[1]X2674!AE31</f>
        <v>0</v>
      </c>
      <c r="AF29" s="187">
        <f>+[1]X2674!AF31</f>
        <v>0</v>
      </c>
      <c r="AG29" s="187">
        <f>+[1]X2674!AG31</f>
        <v>0</v>
      </c>
      <c r="AH29" s="187">
        <f>+[1]X2674!AH31</f>
        <v>0</v>
      </c>
      <c r="AI29" s="187">
        <f>+[1]X2674!AI31</f>
        <v>0</v>
      </c>
      <c r="AJ29" s="187">
        <f>+[1]X2674!AJ31</f>
        <v>0</v>
      </c>
    </row>
    <row r="30" spans="1:36">
      <c r="A30" s="187" t="str">
        <f>+[1]X2674!A32</f>
        <v>OTHER</v>
      </c>
      <c r="B30" s="187">
        <f>+[1]X2674!B32</f>
        <v>122</v>
      </c>
      <c r="C30" s="187">
        <f>+[1]X2674!C32</f>
        <v>70</v>
      </c>
      <c r="D30" s="187">
        <f>+[1]X2674!D32</f>
        <v>26</v>
      </c>
      <c r="E30" s="187">
        <f>+[1]X2674!E32</f>
        <v>11</v>
      </c>
      <c r="F30" s="187">
        <f>+[1]X2674!F32</f>
        <v>2</v>
      </c>
      <c r="G30" s="187">
        <f>+[1]X2674!G32</f>
        <v>0</v>
      </c>
      <c r="H30" s="187">
        <f>+[1]X2674!H32</f>
        <v>0</v>
      </c>
      <c r="I30" s="187">
        <f>+[1]X2674!I32</f>
        <v>0</v>
      </c>
      <c r="J30" s="187">
        <f>+[1]X2674!J32</f>
        <v>0</v>
      </c>
      <c r="K30" s="187">
        <f>+[1]X2674!K32</f>
        <v>3</v>
      </c>
      <c r="L30" s="187">
        <f>+[1]X2674!L32</f>
        <v>0</v>
      </c>
      <c r="M30" s="187">
        <f>+[1]X2674!M32</f>
        <v>0</v>
      </c>
      <c r="N30" s="187">
        <f>+[1]X2674!N32</f>
        <v>0</v>
      </c>
      <c r="O30" s="187">
        <f>+[1]X2674!O32</f>
        <v>2</v>
      </c>
      <c r="P30" s="187">
        <f>+[1]X2674!P32</f>
        <v>0</v>
      </c>
      <c r="Q30" s="187">
        <f>+[1]X2674!Q32</f>
        <v>0</v>
      </c>
      <c r="R30" s="187">
        <f>+[1]X2674!R32</f>
        <v>0</v>
      </c>
      <c r="S30" s="187">
        <f>+[1]X2674!S32</f>
        <v>0</v>
      </c>
      <c r="T30" s="187">
        <f>+[1]X2674!T32</f>
        <v>0</v>
      </c>
      <c r="U30" s="187">
        <f>+[1]X2674!U32</f>
        <v>0</v>
      </c>
      <c r="V30" s="187">
        <f>+[1]X2674!V32</f>
        <v>0</v>
      </c>
      <c r="W30" s="187">
        <f>+[1]X2674!W32</f>
        <v>0</v>
      </c>
      <c r="X30" s="187">
        <f>+[1]X2674!X32</f>
        <v>0</v>
      </c>
      <c r="Y30" s="187">
        <f>+[1]X2674!Y32</f>
        <v>2</v>
      </c>
      <c r="Z30" s="187">
        <f>+[1]X2674!Z32</f>
        <v>0</v>
      </c>
      <c r="AA30" s="187">
        <f>+[1]X2674!AA32</f>
        <v>0</v>
      </c>
      <c r="AB30" s="187">
        <f>+[1]X2674!AB32</f>
        <v>2</v>
      </c>
      <c r="AC30" s="187">
        <f>+[1]X2674!AC32</f>
        <v>0</v>
      </c>
      <c r="AD30" s="187">
        <f>+[1]X2674!AD32</f>
        <v>0</v>
      </c>
      <c r="AE30" s="187">
        <f>+[1]X2674!AE32</f>
        <v>0</v>
      </c>
      <c r="AF30" s="187">
        <f>+[1]X2674!AF32</f>
        <v>0</v>
      </c>
      <c r="AG30" s="187">
        <f>+[1]X2674!AG32</f>
        <v>0</v>
      </c>
      <c r="AH30" s="187">
        <f>+[1]X2674!AH32</f>
        <v>0</v>
      </c>
      <c r="AI30" s="187">
        <f>+[1]X2674!AI32</f>
        <v>0</v>
      </c>
      <c r="AJ30" s="187">
        <f>+[1]X2674!AJ32</f>
        <v>0</v>
      </c>
    </row>
    <row r="31" spans="1:36">
      <c r="A31" s="187" t="str">
        <f>+[1]X2674!A33</f>
        <v>OTHER DIMENSION NG</v>
      </c>
      <c r="B31" s="187">
        <f>+[1]X2674!B33</f>
        <v>0</v>
      </c>
      <c r="C31" s="187">
        <f>+[1]X2674!C33</f>
        <v>0</v>
      </c>
      <c r="D31" s="187">
        <f>+[1]X2674!D33</f>
        <v>0</v>
      </c>
      <c r="E31" s="187">
        <f>+[1]X2674!E33</f>
        <v>0</v>
      </c>
      <c r="F31" s="187">
        <f>+[1]X2674!F33</f>
        <v>0</v>
      </c>
      <c r="G31" s="187">
        <f>+[1]X2674!G33</f>
        <v>0</v>
      </c>
      <c r="H31" s="187">
        <f>+[1]X2674!H33</f>
        <v>0</v>
      </c>
      <c r="I31" s="187">
        <f>+[1]X2674!I33</f>
        <v>0</v>
      </c>
      <c r="J31" s="187">
        <f>+[1]X2674!J33</f>
        <v>0</v>
      </c>
      <c r="K31" s="187">
        <f>+[1]X2674!K33</f>
        <v>0</v>
      </c>
      <c r="L31" s="187">
        <f>+[1]X2674!L33</f>
        <v>0</v>
      </c>
      <c r="M31" s="187">
        <f>+[1]X2674!M33</f>
        <v>0</v>
      </c>
      <c r="N31" s="187">
        <f>+[1]X2674!N33</f>
        <v>0</v>
      </c>
      <c r="O31" s="187">
        <f>+[1]X2674!O33</f>
        <v>0</v>
      </c>
      <c r="P31" s="187">
        <f>+[1]X2674!P33</f>
        <v>0</v>
      </c>
      <c r="Q31" s="187">
        <f>+[1]X2674!Q33</f>
        <v>0</v>
      </c>
      <c r="R31" s="187">
        <f>+[1]X2674!R33</f>
        <v>0</v>
      </c>
      <c r="S31" s="187">
        <f>+[1]X2674!S33</f>
        <v>0</v>
      </c>
      <c r="T31" s="187">
        <f>+[1]X2674!T33</f>
        <v>0</v>
      </c>
      <c r="U31" s="187">
        <f>+[1]X2674!U33</f>
        <v>0</v>
      </c>
      <c r="V31" s="187">
        <f>+[1]X2674!V33</f>
        <v>0</v>
      </c>
      <c r="W31" s="187">
        <f>+[1]X2674!W33</f>
        <v>0</v>
      </c>
      <c r="X31" s="187">
        <f>+[1]X2674!X33</f>
        <v>0</v>
      </c>
      <c r="Y31" s="187">
        <f>+[1]X2674!Y33</f>
        <v>0</v>
      </c>
      <c r="Z31" s="187">
        <f>+[1]X2674!Z33</f>
        <v>0</v>
      </c>
      <c r="AA31" s="187">
        <f>+[1]X2674!AA33</f>
        <v>0</v>
      </c>
      <c r="AB31" s="187">
        <f>+[1]X2674!AB33</f>
        <v>0</v>
      </c>
      <c r="AC31" s="187">
        <f>+[1]X2674!AC33</f>
        <v>0</v>
      </c>
      <c r="AD31" s="187">
        <f>+[1]X2674!AD33</f>
        <v>0</v>
      </c>
      <c r="AE31" s="187">
        <f>+[1]X2674!AE33</f>
        <v>0</v>
      </c>
      <c r="AF31" s="187">
        <f>+[1]X2674!AF33</f>
        <v>0</v>
      </c>
      <c r="AG31" s="187">
        <f>+[1]X2674!AG33</f>
        <v>0</v>
      </c>
      <c r="AH31" s="187">
        <f>+[1]X2674!AH33</f>
        <v>0</v>
      </c>
      <c r="AI31" s="187">
        <f>+[1]X2674!AI33</f>
        <v>0</v>
      </c>
      <c r="AJ31" s="187">
        <f>+[1]X2674!AJ33</f>
        <v>0</v>
      </c>
    </row>
    <row r="32" spans="1:36">
      <c r="A32" s="187" t="str">
        <f>+[1]X2674!A34</f>
        <v>OTHER QC/PROD CHECKING</v>
      </c>
      <c r="B32" s="187">
        <f>+[1]X2674!B34</f>
        <v>12723</v>
      </c>
      <c r="C32" s="187">
        <f>+[1]X2674!C34</f>
        <v>14465</v>
      </c>
      <c r="D32" s="187">
        <f>+[1]X2674!D34</f>
        <v>5228</v>
      </c>
      <c r="E32" s="187">
        <f>+[1]X2674!E34</f>
        <v>2034</v>
      </c>
      <c r="F32" s="187">
        <f>+[1]X2674!F34</f>
        <v>171</v>
      </c>
      <c r="G32" s="187">
        <f>+[1]X2674!G34</f>
        <v>94</v>
      </c>
      <c r="H32" s="187">
        <f>+[1]X2674!H34</f>
        <v>59</v>
      </c>
      <c r="I32" s="187">
        <f>+[1]X2674!I34</f>
        <v>68</v>
      </c>
      <c r="J32" s="187">
        <f>+[1]X2674!J34</f>
        <v>94</v>
      </c>
      <c r="K32" s="187">
        <f>+[1]X2674!K34</f>
        <v>91</v>
      </c>
      <c r="L32" s="187">
        <f>+[1]X2674!L34</f>
        <v>124</v>
      </c>
      <c r="M32" s="187">
        <f>+[1]X2674!M34</f>
        <v>101</v>
      </c>
      <c r="N32" s="187">
        <f>+[1]X2674!N34</f>
        <v>87</v>
      </c>
      <c r="O32" s="187">
        <f>+[1]X2674!O34</f>
        <v>106</v>
      </c>
      <c r="P32" s="187">
        <f>+[1]X2674!P34</f>
        <v>147</v>
      </c>
      <c r="Q32" s="187">
        <f>+[1]X2674!Q34</f>
        <v>13</v>
      </c>
      <c r="R32" s="187">
        <f>+[1]X2674!R34</f>
        <v>163</v>
      </c>
      <c r="S32" s="187">
        <f>+[1]X2674!S34</f>
        <v>87</v>
      </c>
      <c r="T32" s="187">
        <f>+[1]X2674!T34</f>
        <v>37</v>
      </c>
      <c r="U32" s="187">
        <f>+[1]X2674!U34</f>
        <v>46</v>
      </c>
      <c r="V32" s="187">
        <f>+[1]X2674!V34</f>
        <v>65</v>
      </c>
      <c r="W32" s="187">
        <f>+[1]X2674!W34</f>
        <v>46</v>
      </c>
      <c r="X32" s="187">
        <f>+[1]X2674!X34</f>
        <v>10</v>
      </c>
      <c r="Y32" s="187">
        <f>+[1]X2674!Y34</f>
        <v>89</v>
      </c>
      <c r="Z32" s="187">
        <f>+[1]X2674!Z34</f>
        <v>109</v>
      </c>
      <c r="AA32" s="187">
        <f>+[1]X2674!AA34</f>
        <v>93</v>
      </c>
      <c r="AB32" s="187">
        <f>+[1]X2674!AB34</f>
        <v>61</v>
      </c>
      <c r="AC32" s="187">
        <f>+[1]X2674!AC34</f>
        <v>73</v>
      </c>
      <c r="AD32" s="187">
        <f>+[1]X2674!AD34</f>
        <v>0</v>
      </c>
      <c r="AE32" s="187">
        <f>+[1]X2674!AE34</f>
        <v>0</v>
      </c>
      <c r="AF32" s="187">
        <f>+[1]X2674!AF34</f>
        <v>0</v>
      </c>
      <c r="AG32" s="187">
        <f>+[1]X2674!AG34</f>
        <v>0</v>
      </c>
      <c r="AH32" s="187">
        <f>+[1]X2674!AH34</f>
        <v>0</v>
      </c>
      <c r="AI32" s="187">
        <f>+[1]X2674!AI34</f>
        <v>0</v>
      </c>
      <c r="AJ32" s="187">
        <f>+[1]X2674!AJ34</f>
        <v>0</v>
      </c>
    </row>
    <row r="33" spans="1:36">
      <c r="A33" s="187" t="str">
        <f>+[1]X2674!A35</f>
        <v>OTHER VISUAL NG</v>
      </c>
      <c r="B33" s="187">
        <f>+[1]X2674!B35</f>
        <v>348</v>
      </c>
      <c r="C33" s="187">
        <f>+[1]X2674!C35</f>
        <v>66</v>
      </c>
      <c r="D33" s="187">
        <f>+[1]X2674!D35</f>
        <v>45</v>
      </c>
      <c r="E33" s="187">
        <f>+[1]X2674!E35</f>
        <v>21</v>
      </c>
      <c r="F33" s="187">
        <f>+[1]X2674!F35</f>
        <v>0</v>
      </c>
      <c r="G33" s="187">
        <f>+[1]X2674!G35</f>
        <v>0</v>
      </c>
      <c r="H33" s="187">
        <f>+[1]X2674!H35</f>
        <v>0</v>
      </c>
      <c r="I33" s="187">
        <f>+[1]X2674!I35</f>
        <v>2</v>
      </c>
      <c r="J33" s="187">
        <f>+[1]X2674!J35</f>
        <v>0</v>
      </c>
      <c r="K33" s="187">
        <f>+[1]X2674!K35</f>
        <v>0</v>
      </c>
      <c r="L33" s="187">
        <f>+[1]X2674!L35</f>
        <v>0</v>
      </c>
      <c r="M33" s="187">
        <f>+[1]X2674!M35</f>
        <v>0</v>
      </c>
      <c r="N33" s="187">
        <f>+[1]X2674!N35</f>
        <v>0</v>
      </c>
      <c r="O33" s="187">
        <f>+[1]X2674!O35</f>
        <v>0</v>
      </c>
      <c r="P33" s="187">
        <f>+[1]X2674!P35</f>
        <v>0</v>
      </c>
      <c r="Q33" s="187">
        <f>+[1]X2674!Q35</f>
        <v>4</v>
      </c>
      <c r="R33" s="187">
        <f>+[1]X2674!R35</f>
        <v>2</v>
      </c>
      <c r="S33" s="187">
        <f>+[1]X2674!S35</f>
        <v>4</v>
      </c>
      <c r="T33" s="187">
        <f>+[1]X2674!T35</f>
        <v>2</v>
      </c>
      <c r="U33" s="187">
        <f>+[1]X2674!U35</f>
        <v>0</v>
      </c>
      <c r="V33" s="187">
        <f>+[1]X2674!V35</f>
        <v>0</v>
      </c>
      <c r="W33" s="187">
        <f>+[1]X2674!W35</f>
        <v>0</v>
      </c>
      <c r="X33" s="187">
        <f>+[1]X2674!X35</f>
        <v>0</v>
      </c>
      <c r="Y33" s="187">
        <f>+[1]X2674!Y35</f>
        <v>0</v>
      </c>
      <c r="Z33" s="187">
        <f>+[1]X2674!Z35</f>
        <v>0</v>
      </c>
      <c r="AA33" s="187">
        <f>+[1]X2674!AA35</f>
        <v>7</v>
      </c>
      <c r="AB33" s="187">
        <f>+[1]X2674!AB35</f>
        <v>0</v>
      </c>
      <c r="AC33" s="187">
        <f>+[1]X2674!AC35</f>
        <v>0</v>
      </c>
      <c r="AD33" s="187">
        <f>+[1]X2674!AD35</f>
        <v>0</v>
      </c>
      <c r="AE33" s="187">
        <f>+[1]X2674!AE35</f>
        <v>0</v>
      </c>
      <c r="AF33" s="187">
        <f>+[1]X2674!AF35</f>
        <v>0</v>
      </c>
      <c r="AG33" s="187">
        <f>+[1]X2674!AG35</f>
        <v>0</v>
      </c>
      <c r="AH33" s="187">
        <f>+[1]X2674!AH35</f>
        <v>0</v>
      </c>
      <c r="AI33" s="187">
        <f>+[1]X2674!AI35</f>
        <v>0</v>
      </c>
      <c r="AJ33" s="187">
        <f>+[1]X2674!AJ35</f>
        <v>0</v>
      </c>
    </row>
    <row r="34" spans="1:36">
      <c r="A34" s="187" t="str">
        <f>+[1]X2674!A36</f>
        <v>PARALLEL</v>
      </c>
      <c r="B34" s="187">
        <f>+[1]X2674!B36</f>
        <v>73</v>
      </c>
      <c r="C34" s="187">
        <f>+[1]X2674!C36</f>
        <v>49</v>
      </c>
      <c r="D34" s="187">
        <f>+[1]X2674!D36</f>
        <v>57</v>
      </c>
      <c r="E34" s="187">
        <f>+[1]X2674!E36</f>
        <v>36</v>
      </c>
      <c r="F34" s="187">
        <f>+[1]X2674!F36</f>
        <v>0</v>
      </c>
      <c r="G34" s="187">
        <f>+[1]X2674!G36</f>
        <v>0</v>
      </c>
      <c r="H34" s="187">
        <f>+[1]X2674!H36</f>
        <v>0</v>
      </c>
      <c r="I34" s="187">
        <f>+[1]X2674!I36</f>
        <v>0</v>
      </c>
      <c r="J34" s="187">
        <f>+[1]X2674!J36</f>
        <v>0</v>
      </c>
      <c r="K34" s="187">
        <f>+[1]X2674!K36</f>
        <v>0</v>
      </c>
      <c r="L34" s="187">
        <f>+[1]X2674!L36</f>
        <v>0</v>
      </c>
      <c r="M34" s="187">
        <f>+[1]X2674!M36</f>
        <v>0</v>
      </c>
      <c r="N34" s="187">
        <f>+[1]X2674!N36</f>
        <v>35</v>
      </c>
      <c r="O34" s="187">
        <f>+[1]X2674!O36</f>
        <v>0</v>
      </c>
      <c r="P34" s="187">
        <f>+[1]X2674!P36</f>
        <v>0</v>
      </c>
      <c r="Q34" s="187">
        <f>+[1]X2674!Q36</f>
        <v>0</v>
      </c>
      <c r="R34" s="187">
        <f>+[1]X2674!R36</f>
        <v>0</v>
      </c>
      <c r="S34" s="187">
        <f>+[1]X2674!S36</f>
        <v>0</v>
      </c>
      <c r="T34" s="187">
        <f>+[1]X2674!T36</f>
        <v>0</v>
      </c>
      <c r="U34" s="187">
        <f>+[1]X2674!U36</f>
        <v>1</v>
      </c>
      <c r="V34" s="187">
        <f>+[1]X2674!V36</f>
        <v>0</v>
      </c>
      <c r="W34" s="187">
        <f>+[1]X2674!W36</f>
        <v>0</v>
      </c>
      <c r="X34" s="187">
        <f>+[1]X2674!X36</f>
        <v>0</v>
      </c>
      <c r="Y34" s="187">
        <f>+[1]X2674!Y36</f>
        <v>0</v>
      </c>
      <c r="Z34" s="187">
        <f>+[1]X2674!Z36</f>
        <v>0</v>
      </c>
      <c r="AA34" s="187">
        <f>+[1]X2674!AA36</f>
        <v>0</v>
      </c>
      <c r="AB34" s="187">
        <f>+[1]X2674!AB36</f>
        <v>0</v>
      </c>
      <c r="AC34" s="187">
        <f>+[1]X2674!AC36</f>
        <v>0</v>
      </c>
      <c r="AD34" s="187">
        <f>+[1]X2674!AD36</f>
        <v>0</v>
      </c>
      <c r="AE34" s="187">
        <f>+[1]X2674!AE36</f>
        <v>0</v>
      </c>
      <c r="AF34" s="187">
        <f>+[1]X2674!AF36</f>
        <v>0</v>
      </c>
      <c r="AG34" s="187">
        <f>+[1]X2674!AG36</f>
        <v>0</v>
      </c>
      <c r="AH34" s="187">
        <f>+[1]X2674!AH36</f>
        <v>0</v>
      </c>
      <c r="AI34" s="187">
        <f>+[1]X2674!AI36</f>
        <v>0</v>
      </c>
      <c r="AJ34" s="187">
        <f>+[1]X2674!AJ36</f>
        <v>0</v>
      </c>
    </row>
    <row r="35" spans="1:36">
      <c r="A35" s="187" t="str">
        <f>+[1]X2674!A37</f>
        <v>RUNOUT</v>
      </c>
      <c r="B35" s="187">
        <f>+[1]X2674!B37</f>
        <v>0</v>
      </c>
      <c r="C35" s="187">
        <f>+[1]X2674!C37</f>
        <v>0</v>
      </c>
      <c r="D35" s="187">
        <f>+[1]X2674!D37</f>
        <v>0</v>
      </c>
      <c r="E35" s="187">
        <f>+[1]X2674!E37</f>
        <v>0</v>
      </c>
      <c r="F35" s="187">
        <f>+[1]X2674!F37</f>
        <v>0</v>
      </c>
      <c r="G35" s="187">
        <f>+[1]X2674!G37</f>
        <v>0</v>
      </c>
      <c r="H35" s="187">
        <f>+[1]X2674!H37</f>
        <v>0</v>
      </c>
      <c r="I35" s="187">
        <f>+[1]X2674!I37</f>
        <v>0</v>
      </c>
      <c r="J35" s="187">
        <f>+[1]X2674!J37</f>
        <v>0</v>
      </c>
      <c r="K35" s="187">
        <f>+[1]X2674!K37</f>
        <v>0</v>
      </c>
      <c r="L35" s="187">
        <f>+[1]X2674!L37</f>
        <v>0</v>
      </c>
      <c r="M35" s="187">
        <f>+[1]X2674!M37</f>
        <v>0</v>
      </c>
      <c r="N35" s="187">
        <f>+[1]X2674!N37</f>
        <v>0</v>
      </c>
      <c r="O35" s="187">
        <f>+[1]X2674!O37</f>
        <v>0</v>
      </c>
      <c r="P35" s="187">
        <f>+[1]X2674!P37</f>
        <v>0</v>
      </c>
      <c r="Q35" s="187">
        <f>+[1]X2674!Q37</f>
        <v>0</v>
      </c>
      <c r="R35" s="187">
        <f>+[1]X2674!R37</f>
        <v>0</v>
      </c>
      <c r="S35" s="187">
        <f>+[1]X2674!S37</f>
        <v>0</v>
      </c>
      <c r="T35" s="187">
        <f>+[1]X2674!T37</f>
        <v>0</v>
      </c>
      <c r="U35" s="187">
        <f>+[1]X2674!U37</f>
        <v>0</v>
      </c>
      <c r="V35" s="187">
        <f>+[1]X2674!V37</f>
        <v>0</v>
      </c>
      <c r="W35" s="187">
        <f>+[1]X2674!W37</f>
        <v>0</v>
      </c>
      <c r="X35" s="187">
        <f>+[1]X2674!X37</f>
        <v>0</v>
      </c>
      <c r="Y35" s="187">
        <f>+[1]X2674!Y37</f>
        <v>0</v>
      </c>
      <c r="Z35" s="187">
        <f>+[1]X2674!Z37</f>
        <v>0</v>
      </c>
      <c r="AA35" s="187">
        <f>+[1]X2674!AA37</f>
        <v>0</v>
      </c>
      <c r="AB35" s="187">
        <f>+[1]X2674!AB37</f>
        <v>0</v>
      </c>
      <c r="AC35" s="187">
        <f>+[1]X2674!AC37</f>
        <v>0</v>
      </c>
      <c r="AD35" s="187">
        <f>+[1]X2674!AD37</f>
        <v>0</v>
      </c>
      <c r="AE35" s="187">
        <f>+[1]X2674!AE37</f>
        <v>0</v>
      </c>
      <c r="AF35" s="187">
        <f>+[1]X2674!AF37</f>
        <v>0</v>
      </c>
      <c r="AG35" s="187">
        <f>+[1]X2674!AG37</f>
        <v>0</v>
      </c>
      <c r="AH35" s="187">
        <f>+[1]X2674!AH37</f>
        <v>0</v>
      </c>
      <c r="AI35" s="187">
        <f>+[1]X2674!AI37</f>
        <v>0</v>
      </c>
      <c r="AJ35" s="187">
        <f>+[1]X2674!AJ37</f>
        <v>0</v>
      </c>
    </row>
    <row r="36" spans="1:36" s="80" customFormat="1">
      <c r="A36" s="187" t="str">
        <f>+[1]X2674!A38</f>
        <v>SCRATCH ALL</v>
      </c>
      <c r="B36" s="187">
        <f>+[1]X2674!B38</f>
        <v>460</v>
      </c>
      <c r="C36" s="187">
        <f>+[1]X2674!C38</f>
        <v>277</v>
      </c>
      <c r="D36" s="187">
        <f>+[1]X2674!D38</f>
        <v>126</v>
      </c>
      <c r="E36" s="187">
        <f>+[1]X2674!E38</f>
        <v>37</v>
      </c>
      <c r="F36" s="187">
        <f>+[1]X2674!F38</f>
        <v>0</v>
      </c>
      <c r="G36" s="187">
        <f>+[1]X2674!G38</f>
        <v>0</v>
      </c>
      <c r="H36" s="187">
        <f>+[1]X2674!H38</f>
        <v>0</v>
      </c>
      <c r="I36" s="187">
        <f>+[1]X2674!I38</f>
        <v>1</v>
      </c>
      <c r="J36" s="187">
        <f>+[1]X2674!J38</f>
        <v>0</v>
      </c>
      <c r="K36" s="187">
        <f>+[1]X2674!K38</f>
        <v>0</v>
      </c>
      <c r="L36" s="187">
        <f>+[1]X2674!L38</f>
        <v>0</v>
      </c>
      <c r="M36" s="187">
        <f>+[1]X2674!M38</f>
        <v>0</v>
      </c>
      <c r="N36" s="187">
        <f>+[1]X2674!N38</f>
        <v>0</v>
      </c>
      <c r="O36" s="187">
        <f>+[1]X2674!O38</f>
        <v>0</v>
      </c>
      <c r="P36" s="187">
        <f>+[1]X2674!P38</f>
        <v>0</v>
      </c>
      <c r="Q36" s="187">
        <f>+[1]X2674!Q38</f>
        <v>0</v>
      </c>
      <c r="R36" s="187">
        <f>+[1]X2674!R38</f>
        <v>7</v>
      </c>
      <c r="S36" s="187">
        <f>+[1]X2674!S38</f>
        <v>4</v>
      </c>
      <c r="T36" s="187">
        <f>+[1]X2674!T38</f>
        <v>12</v>
      </c>
      <c r="U36" s="187">
        <f>+[1]X2674!U38</f>
        <v>7</v>
      </c>
      <c r="V36" s="187">
        <f>+[1]X2674!V38</f>
        <v>0</v>
      </c>
      <c r="W36" s="187">
        <f>+[1]X2674!W38</f>
        <v>0</v>
      </c>
      <c r="X36" s="187">
        <f>+[1]X2674!X38</f>
        <v>0</v>
      </c>
      <c r="Y36" s="187">
        <f>+[1]X2674!Y38</f>
        <v>0</v>
      </c>
      <c r="Z36" s="187">
        <f>+[1]X2674!Z38</f>
        <v>0</v>
      </c>
      <c r="AA36" s="187">
        <f>+[1]X2674!AA38</f>
        <v>6</v>
      </c>
      <c r="AB36" s="187">
        <f>+[1]X2674!AB38</f>
        <v>0</v>
      </c>
      <c r="AC36" s="187">
        <f>+[1]X2674!AC38</f>
        <v>0</v>
      </c>
      <c r="AD36" s="187">
        <f>+[1]X2674!AD38</f>
        <v>0</v>
      </c>
      <c r="AE36" s="187">
        <f>+[1]X2674!AE38</f>
        <v>0</v>
      </c>
      <c r="AF36" s="187">
        <f>+[1]X2674!AF38</f>
        <v>0</v>
      </c>
      <c r="AG36" s="187">
        <f>+[1]X2674!AG38</f>
        <v>0</v>
      </c>
      <c r="AH36" s="187">
        <f>+[1]X2674!AH38</f>
        <v>0</v>
      </c>
      <c r="AI36" s="187">
        <f>+[1]X2674!AI38</f>
        <v>0</v>
      </c>
      <c r="AJ36" s="187">
        <f>+[1]X2674!AJ38</f>
        <v>0</v>
      </c>
    </row>
    <row r="37" spans="1:36">
      <c r="A37" s="187">
        <f>+[1]X2674!A39</f>
        <v>0</v>
      </c>
      <c r="B37" s="187">
        <f>+[1]X2674!B39</f>
        <v>0</v>
      </c>
      <c r="C37" s="187">
        <f>+[1]X2674!C39</f>
        <v>0</v>
      </c>
      <c r="D37" s="187">
        <f>+[1]X2674!D39</f>
        <v>0</v>
      </c>
      <c r="E37" s="187">
        <f>+[1]X2674!E39</f>
        <v>0</v>
      </c>
      <c r="F37" s="187">
        <f>+[1]X2674!F39</f>
        <v>0</v>
      </c>
      <c r="G37" s="187">
        <f>+[1]X2674!G39</f>
        <v>0</v>
      </c>
      <c r="H37" s="187">
        <f>+[1]X2674!H39</f>
        <v>0</v>
      </c>
      <c r="I37" s="187">
        <f>+[1]X2674!I39</f>
        <v>0</v>
      </c>
      <c r="J37" s="187">
        <f>+[1]X2674!J39</f>
        <v>0</v>
      </c>
      <c r="K37" s="187">
        <f>+[1]X2674!K39</f>
        <v>0</v>
      </c>
      <c r="L37" s="187">
        <f>+[1]X2674!L39</f>
        <v>0</v>
      </c>
      <c r="M37" s="187">
        <f>+[1]X2674!M39</f>
        <v>0</v>
      </c>
      <c r="N37" s="187">
        <f>+[1]X2674!N39</f>
        <v>0</v>
      </c>
      <c r="O37" s="187">
        <f>+[1]X2674!O39</f>
        <v>0</v>
      </c>
      <c r="P37" s="187">
        <f>+[1]X2674!P39</f>
        <v>0</v>
      </c>
      <c r="Q37" s="187">
        <f>+[1]X2674!Q39</f>
        <v>0</v>
      </c>
      <c r="R37" s="187">
        <f>+[1]X2674!R39</f>
        <v>0</v>
      </c>
      <c r="S37" s="187">
        <f>+[1]X2674!S39</f>
        <v>0</v>
      </c>
      <c r="T37" s="187">
        <f>+[1]X2674!T39</f>
        <v>0</v>
      </c>
      <c r="U37" s="187">
        <f>+[1]X2674!U39</f>
        <v>0</v>
      </c>
      <c r="V37" s="187">
        <f>+[1]X2674!V39</f>
        <v>0</v>
      </c>
      <c r="W37" s="187">
        <f>+[1]X2674!W39</f>
        <v>0</v>
      </c>
      <c r="X37" s="187">
        <f>+[1]X2674!X39</f>
        <v>0</v>
      </c>
      <c r="Y37" s="187">
        <f>+[1]X2674!Y39</f>
        <v>0</v>
      </c>
      <c r="Z37" s="187">
        <f>+[1]X2674!Z39</f>
        <v>0</v>
      </c>
      <c r="AA37" s="187">
        <f>+[1]X2674!AA39</f>
        <v>0</v>
      </c>
      <c r="AB37" s="187">
        <f>+[1]X2674!AB39</f>
        <v>0</v>
      </c>
      <c r="AC37" s="187">
        <f>+[1]X2674!AC39</f>
        <v>0</v>
      </c>
      <c r="AD37" s="187">
        <f>+[1]X2674!AD39</f>
        <v>0</v>
      </c>
      <c r="AE37" s="187">
        <f>+[1]X2674!AE39</f>
        <v>0</v>
      </c>
      <c r="AF37" s="187">
        <f>+[1]X2674!AF39</f>
        <v>0</v>
      </c>
      <c r="AG37" s="187">
        <f>+[1]X2674!AG39</f>
        <v>0</v>
      </c>
      <c r="AH37" s="187">
        <f>+[1]X2674!AH39</f>
        <v>0</v>
      </c>
      <c r="AI37" s="187">
        <f>+[1]X2674!AI39</f>
        <v>0</v>
      </c>
      <c r="AJ37" s="187">
        <f>+[1]X2674!AJ39</f>
        <v>0</v>
      </c>
    </row>
    <row r="38" spans="1:36">
      <c r="A38" s="187" t="str">
        <f>+[1]X2674!A40</f>
        <v>Load by : NVP6820</v>
      </c>
      <c r="B38" s="187">
        <f>+[1]X2674!B40</f>
        <v>0</v>
      </c>
      <c r="C38" s="187">
        <f>+[1]X2674!C40</f>
        <v>0</v>
      </c>
      <c r="D38" s="187">
        <f>+[1]X2674!D40</f>
        <v>0</v>
      </c>
      <c r="E38" s="187">
        <f>+[1]X2674!E40</f>
        <v>0</v>
      </c>
      <c r="F38" s="187">
        <f>+[1]X2674!F40</f>
        <v>0</v>
      </c>
      <c r="G38" s="187">
        <f>+[1]X2674!G40</f>
        <v>0</v>
      </c>
      <c r="H38" s="187">
        <f>+[1]X2674!H40</f>
        <v>0</v>
      </c>
      <c r="I38" s="187">
        <f>+[1]X2674!I40</f>
        <v>0</v>
      </c>
      <c r="J38" s="187">
        <f>+[1]X2674!J40</f>
        <v>0</v>
      </c>
      <c r="K38" s="187">
        <f>+[1]X2674!K40</f>
        <v>0</v>
      </c>
      <c r="L38" s="187">
        <f>+[1]X2674!L40</f>
        <v>0</v>
      </c>
      <c r="M38" s="187">
        <f>+[1]X2674!M40</f>
        <v>0</v>
      </c>
      <c r="N38" s="187">
        <f>+[1]X2674!N40</f>
        <v>0</v>
      </c>
      <c r="O38" s="187">
        <f>+[1]X2674!O40</f>
        <v>0</v>
      </c>
      <c r="P38" s="187">
        <f>+[1]X2674!P40</f>
        <v>0</v>
      </c>
      <c r="Q38" s="187">
        <f>+[1]X2674!Q40</f>
        <v>0</v>
      </c>
      <c r="R38" s="187">
        <f>+[1]X2674!R40</f>
        <v>0</v>
      </c>
      <c r="S38" s="187">
        <f>+[1]X2674!S40</f>
        <v>0</v>
      </c>
      <c r="T38" s="187">
        <f>+[1]X2674!T40</f>
        <v>0</v>
      </c>
      <c r="U38" s="187">
        <f>+[1]X2674!U40</f>
        <v>0</v>
      </c>
      <c r="V38" s="187">
        <f>+[1]X2674!V40</f>
        <v>0</v>
      </c>
      <c r="W38" s="187">
        <f>+[1]X2674!W40</f>
        <v>0</v>
      </c>
      <c r="X38" s="187">
        <f>+[1]X2674!X40</f>
        <v>0</v>
      </c>
      <c r="Y38" s="187">
        <f>+[1]X2674!Y40</f>
        <v>0</v>
      </c>
      <c r="Z38" s="187">
        <f>+[1]X2674!Z40</f>
        <v>0</v>
      </c>
      <c r="AA38" s="187">
        <f>+[1]X2674!AA40</f>
        <v>0</v>
      </c>
      <c r="AB38" s="187">
        <f>+[1]X2674!AB40</f>
        <v>0</v>
      </c>
      <c r="AC38" s="187">
        <f>+[1]X2674!AC40</f>
        <v>0</v>
      </c>
      <c r="AD38" s="187">
        <f>+[1]X2674!AD40</f>
        <v>0</v>
      </c>
      <c r="AE38" s="187">
        <f>+[1]X2674!AE40</f>
        <v>0</v>
      </c>
      <c r="AF38" s="187">
        <f>+[1]X2674!AF40</f>
        <v>0</v>
      </c>
      <c r="AG38" s="187">
        <f>+[1]X2674!AG40</f>
        <v>0</v>
      </c>
      <c r="AH38" s="187">
        <f>+[1]X2674!AH40</f>
        <v>0</v>
      </c>
      <c r="AI38" s="187">
        <f>+[1]X2674!AI40</f>
        <v>0</v>
      </c>
      <c r="AJ38" s="187">
        <f>+[1]X2674!AJ40</f>
        <v>0</v>
      </c>
    </row>
    <row r="39" spans="1:36">
      <c r="A39" s="187" t="str">
        <f>+[1]X2674!A41</f>
        <v>Time : 09:00:19 25-Aug-2025</v>
      </c>
      <c r="B39" s="187">
        <f>+[1]X2674!B41</f>
        <v>0</v>
      </c>
      <c r="C39" s="187">
        <f>+[1]X2674!C41</f>
        <v>0</v>
      </c>
      <c r="D39" s="187">
        <f>+[1]X2674!D41</f>
        <v>0</v>
      </c>
      <c r="E39" s="187">
        <f>+[1]X2674!E41</f>
        <v>0</v>
      </c>
      <c r="F39" s="187">
        <f>+[1]X2674!F41</f>
        <v>0</v>
      </c>
      <c r="G39" s="187">
        <f>+[1]X2674!G41</f>
        <v>0</v>
      </c>
      <c r="H39" s="187">
        <f>+[1]X2674!H41</f>
        <v>0</v>
      </c>
      <c r="I39" s="187">
        <f>+[1]X2674!I41</f>
        <v>0</v>
      </c>
      <c r="J39" s="187">
        <f>+[1]X2674!J41</f>
        <v>0</v>
      </c>
      <c r="K39" s="187">
        <f>+[1]X2674!K41</f>
        <v>0</v>
      </c>
      <c r="L39" s="187">
        <f>+[1]X2674!L41</f>
        <v>0</v>
      </c>
      <c r="M39" s="187">
        <f>+[1]X2674!M41</f>
        <v>0</v>
      </c>
      <c r="N39" s="187">
        <f>+[1]X2674!N41</f>
        <v>0</v>
      </c>
      <c r="O39" s="187">
        <f>+[1]X2674!O41</f>
        <v>0</v>
      </c>
      <c r="P39" s="187">
        <f>+[1]X2674!P41</f>
        <v>0</v>
      </c>
      <c r="Q39" s="187">
        <f>+[1]X2674!Q41</f>
        <v>0</v>
      </c>
      <c r="R39" s="187">
        <f>+[1]X2674!R41</f>
        <v>0</v>
      </c>
      <c r="S39" s="187">
        <f>+[1]X2674!S41</f>
        <v>0</v>
      </c>
      <c r="T39" s="187">
        <f>+[1]X2674!T41</f>
        <v>0</v>
      </c>
      <c r="U39" s="187">
        <f>+[1]X2674!U41</f>
        <v>0</v>
      </c>
      <c r="V39" s="187">
        <f>+[1]X2674!V41</f>
        <v>0</v>
      </c>
      <c r="W39" s="187">
        <f>+[1]X2674!W41</f>
        <v>0</v>
      </c>
      <c r="X39" s="187">
        <f>+[1]X2674!X41</f>
        <v>0</v>
      </c>
      <c r="Y39" s="187">
        <f>+[1]X2674!Y41</f>
        <v>0</v>
      </c>
      <c r="Z39" s="187">
        <f>+[1]X2674!Z41</f>
        <v>0</v>
      </c>
      <c r="AA39" s="187">
        <f>+[1]X2674!AA41</f>
        <v>0</v>
      </c>
      <c r="AB39" s="187">
        <f>+[1]X2674!AB41</f>
        <v>0</v>
      </c>
      <c r="AC39" s="187">
        <f>+[1]X2674!AC41</f>
        <v>0</v>
      </c>
      <c r="AD39" s="187">
        <f>+[1]X2674!AD41</f>
        <v>0</v>
      </c>
      <c r="AE39" s="187">
        <f>+[1]X2674!AE41</f>
        <v>0</v>
      </c>
      <c r="AF39" s="187">
        <f>+[1]X2674!AF41</f>
        <v>0</v>
      </c>
      <c r="AG39" s="187">
        <f>+[1]X2674!AG41</f>
        <v>0</v>
      </c>
      <c r="AH39" s="187">
        <f>+[1]X2674!AH41</f>
        <v>0</v>
      </c>
      <c r="AI39" s="187">
        <f>+[1]X2674!AI41</f>
        <v>0</v>
      </c>
      <c r="AJ39" s="187">
        <f>+[1]X2674!AJ41</f>
        <v>0</v>
      </c>
    </row>
    <row r="40" spans="1:36">
      <c r="A40" s="187">
        <f>+[1]X2674!A42</f>
        <v>0</v>
      </c>
      <c r="B40" s="187">
        <f>+[1]X2674!B42</f>
        <v>0</v>
      </c>
      <c r="C40" s="187">
        <f>+[1]X2674!C42</f>
        <v>0</v>
      </c>
      <c r="D40" s="187">
        <f>+[1]X2674!D42</f>
        <v>0</v>
      </c>
      <c r="E40" s="187">
        <f>+[1]X2674!E42</f>
        <v>0</v>
      </c>
      <c r="F40" s="187">
        <f>+[1]X2674!F42</f>
        <v>0</v>
      </c>
      <c r="G40" s="187">
        <f>+[1]X2674!G42</f>
        <v>0</v>
      </c>
      <c r="H40" s="187">
        <f>+[1]X2674!H42</f>
        <v>0</v>
      </c>
      <c r="I40" s="187">
        <f>+[1]X2674!I42</f>
        <v>0</v>
      </c>
      <c r="J40" s="187">
        <f>+[1]X2674!J42</f>
        <v>0</v>
      </c>
      <c r="K40" s="187">
        <f>+[1]X2674!K42</f>
        <v>0</v>
      </c>
      <c r="L40" s="187">
        <f>+[1]X2674!L42</f>
        <v>0</v>
      </c>
      <c r="M40" s="187">
        <f>+[1]X2674!M42</f>
        <v>0</v>
      </c>
      <c r="N40" s="187">
        <f>+[1]X2674!N42</f>
        <v>0</v>
      </c>
      <c r="O40" s="187">
        <f>+[1]X2674!O42</f>
        <v>0</v>
      </c>
      <c r="P40" s="187">
        <f>+[1]X2674!P42</f>
        <v>0</v>
      </c>
      <c r="Q40" s="187">
        <f>+[1]X2674!Q42</f>
        <v>0</v>
      </c>
      <c r="R40" s="187">
        <f>+[1]X2674!R42</f>
        <v>0</v>
      </c>
      <c r="S40" s="187">
        <f>+[1]X2674!S42</f>
        <v>0</v>
      </c>
      <c r="T40" s="187">
        <f>+[1]X2674!T42</f>
        <v>0</v>
      </c>
      <c r="U40" s="187">
        <f>+[1]X2674!U42</f>
        <v>0</v>
      </c>
      <c r="V40" s="187">
        <f>+[1]X2674!V42</f>
        <v>0</v>
      </c>
      <c r="W40" s="187">
        <f>+[1]X2674!W42</f>
        <v>0</v>
      </c>
      <c r="X40" s="187">
        <f>+[1]X2674!X42</f>
        <v>0</v>
      </c>
      <c r="Y40" s="187">
        <f>+[1]X2674!Y42</f>
        <v>0</v>
      </c>
      <c r="Z40" s="187">
        <f>+[1]X2674!Z42</f>
        <v>0</v>
      </c>
      <c r="AA40" s="187">
        <f>+[1]X2674!AA42</f>
        <v>0</v>
      </c>
      <c r="AB40" s="187">
        <f>+[1]X2674!AB42</f>
        <v>0</v>
      </c>
      <c r="AC40" s="187">
        <f>+[1]X2674!AC42</f>
        <v>0</v>
      </c>
      <c r="AD40" s="187">
        <f>+[1]X2674!AD42</f>
        <v>0</v>
      </c>
      <c r="AE40" s="187">
        <f>+[1]X2674!AE42</f>
        <v>0</v>
      </c>
      <c r="AF40" s="187">
        <f>+[1]X2674!AF42</f>
        <v>0</v>
      </c>
      <c r="AG40" s="187">
        <f>+[1]X2674!AG42</f>
        <v>0</v>
      </c>
      <c r="AH40" s="187">
        <f>+[1]X2674!AH42</f>
        <v>0</v>
      </c>
      <c r="AI40" s="187">
        <f>+[1]X2674!AI42</f>
        <v>0</v>
      </c>
      <c r="AJ40" s="187">
        <f>+[1]X2674!AJ42</f>
        <v>0</v>
      </c>
    </row>
    <row r="41" spans="1:36">
      <c r="A41" s="187">
        <f>+[1]X2674!A43</f>
        <v>0</v>
      </c>
      <c r="B41" s="187">
        <f>+[1]X2674!B43</f>
        <v>0</v>
      </c>
      <c r="C41" s="187">
        <f>+[1]X2674!C43</f>
        <v>0</v>
      </c>
      <c r="D41" s="187">
        <f>+[1]X2674!D43</f>
        <v>0</v>
      </c>
      <c r="E41" s="187">
        <f>+[1]X2674!E43</f>
        <v>0</v>
      </c>
      <c r="F41" s="187">
        <f>+[1]X2674!F43</f>
        <v>0</v>
      </c>
      <c r="G41" s="187">
        <f>+[1]X2674!G43</f>
        <v>0</v>
      </c>
      <c r="H41" s="187">
        <f>+[1]X2674!H43</f>
        <v>0</v>
      </c>
      <c r="I41" s="187">
        <f>+[1]X2674!I43</f>
        <v>0</v>
      </c>
      <c r="J41" s="187">
        <f>+[1]X2674!J43</f>
        <v>0</v>
      </c>
      <c r="K41" s="187">
        <f>+[1]X2674!K43</f>
        <v>0</v>
      </c>
      <c r="L41" s="187">
        <f>+[1]X2674!L43</f>
        <v>0</v>
      </c>
      <c r="M41" s="187">
        <f>+[1]X2674!M43</f>
        <v>0</v>
      </c>
      <c r="N41" s="187">
        <f>+[1]X2674!N43</f>
        <v>0</v>
      </c>
      <c r="O41" s="187">
        <f>+[1]X2674!O43</f>
        <v>0</v>
      </c>
      <c r="P41" s="187">
        <f>+[1]X2674!P43</f>
        <v>0</v>
      </c>
      <c r="Q41" s="187">
        <f>+[1]X2674!Q43</f>
        <v>0</v>
      </c>
      <c r="R41" s="187">
        <f>+[1]X2674!R43</f>
        <v>0</v>
      </c>
      <c r="S41" s="187">
        <f>+[1]X2674!S43</f>
        <v>0</v>
      </c>
      <c r="T41" s="187">
        <f>+[1]X2674!T43</f>
        <v>0</v>
      </c>
      <c r="U41" s="187">
        <f>+[1]X2674!U43</f>
        <v>0</v>
      </c>
      <c r="V41" s="187">
        <f>+[1]X2674!V43</f>
        <v>0</v>
      </c>
      <c r="W41" s="187">
        <f>+[1]X2674!W43</f>
        <v>0</v>
      </c>
      <c r="X41" s="187">
        <f>+[1]X2674!X43</f>
        <v>0</v>
      </c>
      <c r="Y41" s="187">
        <f>+[1]X2674!Y43</f>
        <v>0</v>
      </c>
      <c r="Z41" s="187">
        <f>+[1]X2674!Z43</f>
        <v>0</v>
      </c>
      <c r="AA41" s="187">
        <f>+[1]X2674!AA43</f>
        <v>0</v>
      </c>
      <c r="AB41" s="187">
        <f>+[1]X2674!AB43</f>
        <v>0</v>
      </c>
      <c r="AC41" s="187">
        <f>+[1]X2674!AC43</f>
        <v>0</v>
      </c>
      <c r="AD41" s="187">
        <f>+[1]X2674!AD43</f>
        <v>0</v>
      </c>
      <c r="AE41" s="187">
        <f>+[1]X2674!AE43</f>
        <v>0</v>
      </c>
      <c r="AF41" s="187">
        <f>+[1]X2674!AF43</f>
        <v>0</v>
      </c>
      <c r="AG41" s="187">
        <f>+[1]X2674!AG43</f>
        <v>0</v>
      </c>
      <c r="AH41" s="187">
        <f>+[1]X2674!AH43</f>
        <v>0</v>
      </c>
      <c r="AI41" s="187">
        <f>+[1]X2674!AI43</f>
        <v>0</v>
      </c>
      <c r="AJ41" s="187">
        <f>+[1]X2674!AJ43</f>
        <v>0</v>
      </c>
    </row>
    <row r="42" spans="1:36">
      <c r="A42" s="187">
        <f>+[1]X2674!A44</f>
        <v>0</v>
      </c>
      <c r="B42" s="187">
        <f>+[1]X2674!B44</f>
        <v>0</v>
      </c>
      <c r="C42" s="187">
        <f>+[1]X2674!C44</f>
        <v>0</v>
      </c>
      <c r="D42" s="187">
        <f>+[1]X2674!D44</f>
        <v>0</v>
      </c>
      <c r="E42" s="187">
        <f>+[1]X2674!E44</f>
        <v>0</v>
      </c>
      <c r="F42" s="187">
        <f>+[1]X2674!F44</f>
        <v>0</v>
      </c>
      <c r="G42" s="187">
        <f>+[1]X2674!G44</f>
        <v>0</v>
      </c>
      <c r="H42" s="187">
        <f>+[1]X2674!H44</f>
        <v>0</v>
      </c>
      <c r="I42" s="187">
        <f>+[1]X2674!I44</f>
        <v>0</v>
      </c>
      <c r="J42" s="187">
        <f>+[1]X2674!J44</f>
        <v>0</v>
      </c>
      <c r="K42" s="187">
        <f>+[1]X2674!K44</f>
        <v>0</v>
      </c>
      <c r="L42" s="187">
        <f>+[1]X2674!L44</f>
        <v>0</v>
      </c>
      <c r="M42" s="187">
        <f>+[1]X2674!M44</f>
        <v>0</v>
      </c>
      <c r="N42" s="187">
        <f>+[1]X2674!N44</f>
        <v>0</v>
      </c>
      <c r="O42" s="187">
        <f>+[1]X2674!O44</f>
        <v>0</v>
      </c>
      <c r="P42" s="187">
        <f>+[1]X2674!P44</f>
        <v>0</v>
      </c>
      <c r="Q42" s="187">
        <f>+[1]X2674!Q44</f>
        <v>0</v>
      </c>
      <c r="R42" s="187">
        <f>+[1]X2674!R44</f>
        <v>0</v>
      </c>
      <c r="S42" s="187">
        <f>+[1]X2674!S44</f>
        <v>0</v>
      </c>
      <c r="T42" s="187">
        <f>+[1]X2674!T44</f>
        <v>0</v>
      </c>
      <c r="U42" s="187">
        <f>+[1]X2674!U44</f>
        <v>0</v>
      </c>
      <c r="V42" s="187">
        <f>+[1]X2674!V44</f>
        <v>0</v>
      </c>
      <c r="W42" s="187">
        <f>+[1]X2674!W44</f>
        <v>0</v>
      </c>
      <c r="X42" s="187">
        <f>+[1]X2674!X44</f>
        <v>0</v>
      </c>
      <c r="Y42" s="187">
        <f>+[1]X2674!Y44</f>
        <v>0</v>
      </c>
      <c r="Z42" s="187">
        <f>+[1]X2674!Z44</f>
        <v>0</v>
      </c>
      <c r="AA42" s="187">
        <f>+[1]X2674!AA44</f>
        <v>0</v>
      </c>
      <c r="AB42" s="187">
        <f>+[1]X2674!AB44</f>
        <v>0</v>
      </c>
      <c r="AC42" s="187">
        <f>+[1]X2674!AC44</f>
        <v>0</v>
      </c>
      <c r="AD42" s="187">
        <f>+[1]X2674!AD44</f>
        <v>0</v>
      </c>
      <c r="AE42" s="187">
        <f>+[1]X2674!AE44</f>
        <v>0</v>
      </c>
      <c r="AF42" s="187">
        <f>+[1]X2674!AF44</f>
        <v>0</v>
      </c>
      <c r="AG42" s="187">
        <f>+[1]X2674!AG44</f>
        <v>0</v>
      </c>
      <c r="AH42" s="187">
        <f>+[1]X2674!AH44</f>
        <v>0</v>
      </c>
      <c r="AI42" s="187">
        <f>+[1]X2674!AI44</f>
        <v>0</v>
      </c>
      <c r="AJ42" s="187">
        <f>+[1]X2674!AJ44</f>
        <v>0</v>
      </c>
    </row>
    <row r="43" spans="1:36">
      <c r="A43" s="187">
        <f>+[1]X2674!A45</f>
        <v>0</v>
      </c>
      <c r="B43" s="187">
        <f>+[1]X2674!B45</f>
        <v>0</v>
      </c>
      <c r="C43" s="187">
        <f>+[1]X2674!C45</f>
        <v>0</v>
      </c>
      <c r="D43" s="187">
        <f>+[1]X2674!D45</f>
        <v>0</v>
      </c>
      <c r="E43" s="187">
        <f>+[1]X2674!E45</f>
        <v>0</v>
      </c>
      <c r="F43" s="187">
        <f>+[1]X2674!F45</f>
        <v>0</v>
      </c>
      <c r="G43" s="187">
        <f>+[1]X2674!G45</f>
        <v>0</v>
      </c>
      <c r="H43" s="187">
        <f>+[1]X2674!H45</f>
        <v>0</v>
      </c>
      <c r="I43" s="187">
        <f>+[1]X2674!I45</f>
        <v>0</v>
      </c>
      <c r="J43" s="187">
        <f>+[1]X2674!J45</f>
        <v>0</v>
      </c>
      <c r="K43" s="187">
        <f>+[1]X2674!K45</f>
        <v>0</v>
      </c>
      <c r="L43" s="187">
        <f>+[1]X2674!L45</f>
        <v>0</v>
      </c>
      <c r="M43" s="187">
        <f>+[1]X2674!M45</f>
        <v>0</v>
      </c>
      <c r="N43" s="187">
        <f>+[1]X2674!N45</f>
        <v>0</v>
      </c>
      <c r="O43" s="187">
        <f>+[1]X2674!O45</f>
        <v>0</v>
      </c>
      <c r="P43" s="187">
        <f>+[1]X2674!P45</f>
        <v>0</v>
      </c>
      <c r="Q43" s="187">
        <f>+[1]X2674!Q45</f>
        <v>0</v>
      </c>
      <c r="R43" s="187">
        <f>+[1]X2674!R45</f>
        <v>0</v>
      </c>
      <c r="S43" s="187">
        <f>+[1]X2674!S45</f>
        <v>0</v>
      </c>
      <c r="T43" s="187">
        <f>+[1]X2674!T45</f>
        <v>0</v>
      </c>
      <c r="U43" s="187">
        <f>+[1]X2674!U45</f>
        <v>0</v>
      </c>
      <c r="V43" s="187">
        <f>+[1]X2674!V45</f>
        <v>0</v>
      </c>
      <c r="W43" s="187">
        <f>+[1]X2674!W45</f>
        <v>0</v>
      </c>
      <c r="X43" s="187">
        <f>+[1]X2674!X45</f>
        <v>0</v>
      </c>
      <c r="Y43" s="187">
        <f>+[1]X2674!Y45</f>
        <v>0</v>
      </c>
      <c r="Z43" s="187">
        <f>+[1]X2674!Z45</f>
        <v>0</v>
      </c>
      <c r="AA43" s="187">
        <f>+[1]X2674!AA45</f>
        <v>0</v>
      </c>
      <c r="AB43" s="187">
        <f>+[1]X2674!AB45</f>
        <v>0</v>
      </c>
      <c r="AC43" s="187">
        <f>+[1]X2674!AC45</f>
        <v>0</v>
      </c>
      <c r="AD43" s="187">
        <f>+[1]X2674!AD45</f>
        <v>0</v>
      </c>
      <c r="AE43" s="187">
        <f>+[1]X2674!AE45</f>
        <v>0</v>
      </c>
      <c r="AF43" s="187">
        <f>+[1]X2674!AF45</f>
        <v>0</v>
      </c>
      <c r="AG43" s="187">
        <f>+[1]X2674!AG45</f>
        <v>0</v>
      </c>
      <c r="AH43" s="187">
        <f>+[1]X2674!AH45</f>
        <v>0</v>
      </c>
      <c r="AI43" s="187">
        <f>+[1]X2674!AI45</f>
        <v>0</v>
      </c>
      <c r="AJ43" s="187">
        <f>+[1]X2674!AJ45</f>
        <v>0</v>
      </c>
    </row>
    <row r="44" spans="1:36">
      <c r="A44" s="187">
        <f>+[1]X2674!A46</f>
        <v>0</v>
      </c>
      <c r="B44" s="187">
        <f>+[1]X2674!B46</f>
        <v>0</v>
      </c>
      <c r="C44" s="187">
        <f>+[1]X2674!C46</f>
        <v>0</v>
      </c>
      <c r="D44" s="187">
        <f>+[1]X2674!D46</f>
        <v>0</v>
      </c>
      <c r="E44" s="187">
        <f>+[1]X2674!E46</f>
        <v>0</v>
      </c>
      <c r="F44" s="187">
        <f>+[1]X2674!F46</f>
        <v>0</v>
      </c>
      <c r="G44" s="187">
        <f>+[1]X2674!G46</f>
        <v>0</v>
      </c>
      <c r="H44" s="187">
        <f>+[1]X2674!H46</f>
        <v>0</v>
      </c>
      <c r="I44" s="187">
        <f>+[1]X2674!I46</f>
        <v>0</v>
      </c>
      <c r="J44" s="187">
        <f>+[1]X2674!J46</f>
        <v>0</v>
      </c>
      <c r="K44" s="187">
        <f>+[1]X2674!K46</f>
        <v>0</v>
      </c>
      <c r="L44" s="187">
        <f>+[1]X2674!L46</f>
        <v>0</v>
      </c>
      <c r="M44" s="187">
        <f>+[1]X2674!M46</f>
        <v>0</v>
      </c>
      <c r="N44" s="187">
        <f>+[1]X2674!N46</f>
        <v>0</v>
      </c>
      <c r="O44" s="187">
        <f>+[1]X2674!O46</f>
        <v>0</v>
      </c>
      <c r="P44" s="187">
        <f>+[1]X2674!P46</f>
        <v>0</v>
      </c>
      <c r="Q44" s="187">
        <f>+[1]X2674!Q46</f>
        <v>0</v>
      </c>
      <c r="R44" s="187">
        <f>+[1]X2674!R46</f>
        <v>0</v>
      </c>
      <c r="S44" s="187">
        <f>+[1]X2674!S46</f>
        <v>0</v>
      </c>
      <c r="T44" s="187">
        <f>+[1]X2674!T46</f>
        <v>0</v>
      </c>
      <c r="U44" s="187">
        <f>+[1]X2674!U46</f>
        <v>0</v>
      </c>
      <c r="V44" s="187">
        <f>+[1]X2674!V46</f>
        <v>0</v>
      </c>
      <c r="W44" s="187">
        <f>+[1]X2674!W46</f>
        <v>0</v>
      </c>
      <c r="X44" s="187">
        <f>+[1]X2674!X46</f>
        <v>0</v>
      </c>
      <c r="Y44" s="187">
        <f>+[1]X2674!Y46</f>
        <v>0</v>
      </c>
      <c r="Z44" s="187">
        <f>+[1]X2674!Z46</f>
        <v>0</v>
      </c>
      <c r="AA44" s="187">
        <f>+[1]X2674!AA46</f>
        <v>0</v>
      </c>
      <c r="AB44" s="187">
        <f>+[1]X2674!AB46</f>
        <v>0</v>
      </c>
      <c r="AC44" s="187">
        <f>+[1]X2674!AC46</f>
        <v>0</v>
      </c>
      <c r="AD44" s="187">
        <f>+[1]X2674!AD46</f>
        <v>0</v>
      </c>
      <c r="AE44" s="187">
        <f>+[1]X2674!AE46</f>
        <v>0</v>
      </c>
      <c r="AF44" s="187">
        <f>+[1]X2674!AF46</f>
        <v>0</v>
      </c>
      <c r="AG44" s="187">
        <f>+[1]X2674!AG46</f>
        <v>0</v>
      </c>
      <c r="AH44" s="187">
        <f>+[1]X2674!AH46</f>
        <v>0</v>
      </c>
      <c r="AI44" s="187">
        <f>+[1]X2674!AI46</f>
        <v>0</v>
      </c>
      <c r="AJ44" s="187">
        <f>+[1]X2674!AJ46</f>
        <v>0</v>
      </c>
    </row>
    <row r="45" spans="1:36">
      <c r="A45" s="187">
        <f>+[1]X2674!A47</f>
        <v>0</v>
      </c>
      <c r="B45" s="187">
        <f>+[1]X2674!B47</f>
        <v>0</v>
      </c>
      <c r="C45" s="187">
        <f>+[1]X2674!C47</f>
        <v>0</v>
      </c>
      <c r="D45" s="187">
        <f>+[1]X2674!D47</f>
        <v>0</v>
      </c>
      <c r="E45" s="187">
        <f>+[1]X2674!E47</f>
        <v>0</v>
      </c>
      <c r="F45" s="187">
        <f>+[1]X2674!F47</f>
        <v>0</v>
      </c>
      <c r="G45" s="187">
        <f>+[1]X2674!G47</f>
        <v>0</v>
      </c>
      <c r="H45" s="187">
        <f>+[1]X2674!H47</f>
        <v>0</v>
      </c>
      <c r="I45" s="187">
        <f>+[1]X2674!I47</f>
        <v>0</v>
      </c>
      <c r="J45" s="187">
        <f>+[1]X2674!J47</f>
        <v>0</v>
      </c>
      <c r="K45" s="187">
        <f>+[1]X2674!K47</f>
        <v>0</v>
      </c>
      <c r="L45" s="187">
        <f>+[1]X2674!L47</f>
        <v>0</v>
      </c>
      <c r="M45" s="187">
        <f>+[1]X2674!M47</f>
        <v>0</v>
      </c>
      <c r="N45" s="187">
        <f>+[1]X2674!N47</f>
        <v>0</v>
      </c>
      <c r="O45" s="187">
        <f>+[1]X2674!O47</f>
        <v>0</v>
      </c>
      <c r="P45" s="187">
        <f>+[1]X2674!P47</f>
        <v>0</v>
      </c>
      <c r="Q45" s="187">
        <f>+[1]X2674!Q47</f>
        <v>0</v>
      </c>
      <c r="R45" s="187">
        <f>+[1]X2674!R47</f>
        <v>0</v>
      </c>
      <c r="S45" s="187">
        <f>+[1]X2674!S47</f>
        <v>0</v>
      </c>
      <c r="T45" s="187">
        <f>+[1]X2674!T47</f>
        <v>0</v>
      </c>
      <c r="U45" s="187">
        <f>+[1]X2674!U47</f>
        <v>0</v>
      </c>
      <c r="V45" s="187">
        <f>+[1]X2674!V47</f>
        <v>0</v>
      </c>
      <c r="W45" s="187">
        <f>+[1]X2674!W47</f>
        <v>0</v>
      </c>
      <c r="X45" s="187">
        <f>+[1]X2674!X47</f>
        <v>0</v>
      </c>
      <c r="Y45" s="187">
        <f>+[1]X2674!Y47</f>
        <v>0</v>
      </c>
      <c r="Z45" s="187">
        <f>+[1]X2674!Z47</f>
        <v>0</v>
      </c>
      <c r="AA45" s="187">
        <f>+[1]X2674!AA47</f>
        <v>0</v>
      </c>
      <c r="AB45" s="187">
        <f>+[1]X2674!AB47</f>
        <v>0</v>
      </c>
      <c r="AC45" s="187">
        <f>+[1]X2674!AC47</f>
        <v>0</v>
      </c>
      <c r="AD45" s="187">
        <f>+[1]X2674!AD47</f>
        <v>0</v>
      </c>
      <c r="AE45" s="187">
        <f>+[1]X2674!AE47</f>
        <v>0</v>
      </c>
      <c r="AF45" s="187">
        <f>+[1]X2674!AF47</f>
        <v>0</v>
      </c>
      <c r="AG45" s="187">
        <f>+[1]X2674!AG47</f>
        <v>0</v>
      </c>
      <c r="AH45" s="187">
        <f>+[1]X2674!AH47</f>
        <v>0</v>
      </c>
      <c r="AI45" s="187">
        <f>+[1]X2674!AI47</f>
        <v>0</v>
      </c>
      <c r="AJ45" s="187">
        <f>+[1]X2674!AJ47</f>
        <v>0</v>
      </c>
    </row>
    <row r="46" spans="1:36">
      <c r="A46" s="187">
        <f>+[1]X2674!A48</f>
        <v>0</v>
      </c>
      <c r="B46" s="187">
        <f>+[1]X2674!B48</f>
        <v>0</v>
      </c>
      <c r="C46" s="187">
        <f>+[1]X2674!C48</f>
        <v>0</v>
      </c>
      <c r="D46" s="187">
        <f>+[1]X2674!D48</f>
        <v>0</v>
      </c>
      <c r="E46" s="187">
        <f>+[1]X2674!E48</f>
        <v>0</v>
      </c>
      <c r="F46" s="187">
        <f>+[1]X2674!F48</f>
        <v>0</v>
      </c>
      <c r="G46" s="187">
        <f>+[1]X2674!G48</f>
        <v>0</v>
      </c>
      <c r="H46" s="187">
        <f>+[1]X2674!H48</f>
        <v>0</v>
      </c>
      <c r="I46" s="187">
        <f>+[1]X2674!I48</f>
        <v>0</v>
      </c>
      <c r="J46" s="187">
        <f>+[1]X2674!J48</f>
        <v>0</v>
      </c>
      <c r="K46" s="187">
        <f>+[1]X2674!K48</f>
        <v>0</v>
      </c>
      <c r="L46" s="187">
        <f>+[1]X2674!L48</f>
        <v>0</v>
      </c>
      <c r="M46" s="187">
        <f>+[1]X2674!M48</f>
        <v>0</v>
      </c>
      <c r="N46" s="187">
        <f>+[1]X2674!N48</f>
        <v>0</v>
      </c>
      <c r="O46" s="187">
        <f>+[1]X2674!O48</f>
        <v>0</v>
      </c>
      <c r="P46" s="187">
        <f>+[1]X2674!P48</f>
        <v>0</v>
      </c>
      <c r="Q46" s="187">
        <f>+[1]X2674!Q48</f>
        <v>0</v>
      </c>
      <c r="R46" s="187">
        <f>+[1]X2674!R48</f>
        <v>0</v>
      </c>
      <c r="S46" s="187">
        <f>+[1]X2674!S48</f>
        <v>0</v>
      </c>
      <c r="T46" s="187">
        <f>+[1]X2674!T48</f>
        <v>0</v>
      </c>
      <c r="U46" s="187">
        <f>+[1]X2674!U48</f>
        <v>0</v>
      </c>
      <c r="V46" s="187">
        <f>+[1]X2674!V48</f>
        <v>0</v>
      </c>
      <c r="W46" s="187">
        <f>+[1]X2674!W48</f>
        <v>0</v>
      </c>
      <c r="X46" s="187">
        <f>+[1]X2674!X48</f>
        <v>0</v>
      </c>
      <c r="Y46" s="187">
        <f>+[1]X2674!Y48</f>
        <v>0</v>
      </c>
      <c r="Z46" s="187">
        <f>+[1]X2674!Z48</f>
        <v>0</v>
      </c>
      <c r="AA46" s="187">
        <f>+[1]X2674!AA48</f>
        <v>0</v>
      </c>
      <c r="AB46" s="187">
        <f>+[1]X2674!AB48</f>
        <v>0</v>
      </c>
      <c r="AC46" s="187">
        <f>+[1]X2674!AC48</f>
        <v>0</v>
      </c>
      <c r="AD46" s="187">
        <f>+[1]X2674!AD48</f>
        <v>0</v>
      </c>
      <c r="AE46" s="187">
        <f>+[1]X2674!AE48</f>
        <v>0</v>
      </c>
      <c r="AF46" s="187">
        <f>+[1]X2674!AF48</f>
        <v>0</v>
      </c>
      <c r="AG46" s="187">
        <f>+[1]X2674!AG48</f>
        <v>0</v>
      </c>
      <c r="AH46" s="187">
        <f>+[1]X2674!AH48</f>
        <v>0</v>
      </c>
      <c r="AI46" s="187">
        <f>+[1]X2674!AI48</f>
        <v>0</v>
      </c>
      <c r="AJ46" s="187">
        <f>+[1]X2674!AJ48</f>
        <v>0</v>
      </c>
    </row>
    <row r="47" spans="1:36">
      <c r="A47" s="187">
        <f>+[1]X2674!A49</f>
        <v>0</v>
      </c>
      <c r="B47" s="187">
        <f>+[1]X2674!B49</f>
        <v>0</v>
      </c>
      <c r="C47" s="187">
        <f>+[1]X2674!C49</f>
        <v>0</v>
      </c>
      <c r="D47" s="187">
        <f>+[1]X2674!D49</f>
        <v>0</v>
      </c>
      <c r="E47" s="187">
        <f>+[1]X2674!E49</f>
        <v>0</v>
      </c>
      <c r="F47" s="187">
        <f>+[1]X2674!F49</f>
        <v>0</v>
      </c>
      <c r="G47" s="187">
        <f>+[1]X2674!G49</f>
        <v>0</v>
      </c>
      <c r="H47" s="187">
        <f>+[1]X2674!H49</f>
        <v>0</v>
      </c>
      <c r="I47" s="187">
        <f>+[1]X2674!I49</f>
        <v>0</v>
      </c>
      <c r="J47" s="187">
        <f>+[1]X2674!J49</f>
        <v>0</v>
      </c>
      <c r="K47" s="187">
        <f>+[1]X2674!K49</f>
        <v>0</v>
      </c>
      <c r="L47" s="187">
        <f>+[1]X2674!L49</f>
        <v>0</v>
      </c>
      <c r="M47" s="187">
        <f>+[1]X2674!M49</f>
        <v>0</v>
      </c>
      <c r="N47" s="187">
        <f>+[1]X2674!N49</f>
        <v>0</v>
      </c>
      <c r="O47" s="187">
        <f>+[1]X2674!O49</f>
        <v>0</v>
      </c>
      <c r="P47" s="187">
        <f>+[1]X2674!P49</f>
        <v>0</v>
      </c>
      <c r="Q47" s="187">
        <f>+[1]X2674!Q49</f>
        <v>0</v>
      </c>
      <c r="R47" s="187">
        <f>+[1]X2674!R49</f>
        <v>0</v>
      </c>
      <c r="S47" s="187">
        <f>+[1]X2674!S49</f>
        <v>0</v>
      </c>
      <c r="T47" s="187">
        <f>+[1]X2674!T49</f>
        <v>0</v>
      </c>
      <c r="U47" s="187">
        <f>+[1]X2674!U49</f>
        <v>0</v>
      </c>
      <c r="V47" s="187">
        <f>+[1]X2674!V49</f>
        <v>0</v>
      </c>
      <c r="W47" s="187">
        <f>+[1]X2674!W49</f>
        <v>0</v>
      </c>
      <c r="X47" s="187">
        <f>+[1]X2674!X49</f>
        <v>0</v>
      </c>
      <c r="Y47" s="187">
        <f>+[1]X2674!Y49</f>
        <v>0</v>
      </c>
      <c r="Z47" s="187">
        <f>+[1]X2674!Z49</f>
        <v>0</v>
      </c>
      <c r="AA47" s="187">
        <f>+[1]X2674!AA49</f>
        <v>0</v>
      </c>
      <c r="AB47" s="187">
        <f>+[1]X2674!AB49</f>
        <v>0</v>
      </c>
      <c r="AC47" s="187">
        <f>+[1]X2674!AC49</f>
        <v>0</v>
      </c>
      <c r="AD47" s="187">
        <f>+[1]X2674!AD49</f>
        <v>0</v>
      </c>
      <c r="AE47" s="187">
        <f>+[1]X2674!AE49</f>
        <v>0</v>
      </c>
      <c r="AF47" s="187">
        <f>+[1]X2674!AF49</f>
        <v>0</v>
      </c>
      <c r="AG47" s="187">
        <f>+[1]X2674!AG49</f>
        <v>0</v>
      </c>
      <c r="AH47" s="187">
        <f>+[1]X2674!AH49</f>
        <v>0</v>
      </c>
      <c r="AI47" s="187">
        <f>+[1]X2674!AI49</f>
        <v>0</v>
      </c>
      <c r="AJ47" s="187">
        <f>+[1]X2674!AJ49</f>
        <v>0</v>
      </c>
    </row>
    <row r="48" spans="1:36">
      <c r="A48" s="187">
        <f>+[1]X2674!A50</f>
        <v>0</v>
      </c>
      <c r="B48" s="187">
        <f>+[1]X2674!B50</f>
        <v>0</v>
      </c>
      <c r="C48" s="187">
        <f>+[1]X2674!C50</f>
        <v>0</v>
      </c>
      <c r="D48" s="187">
        <f>+[1]X2674!D50</f>
        <v>0</v>
      </c>
      <c r="E48" s="187">
        <f>+[1]X2674!E50</f>
        <v>0</v>
      </c>
      <c r="F48" s="187">
        <f>+[1]X2674!F50</f>
        <v>0</v>
      </c>
      <c r="G48" s="187">
        <f>+[1]X2674!G50</f>
        <v>0</v>
      </c>
      <c r="H48" s="187">
        <f>+[1]X2674!H50</f>
        <v>0</v>
      </c>
      <c r="I48" s="187">
        <f>+[1]X2674!I50</f>
        <v>0</v>
      </c>
      <c r="J48" s="187">
        <f>+[1]X2674!J50</f>
        <v>0</v>
      </c>
      <c r="K48" s="187">
        <f>+[1]X2674!K50</f>
        <v>0</v>
      </c>
      <c r="L48" s="187">
        <f>+[1]X2674!L50</f>
        <v>0</v>
      </c>
      <c r="M48" s="187">
        <f>+[1]X2674!M50</f>
        <v>0</v>
      </c>
      <c r="N48" s="187">
        <f>+[1]X2674!N50</f>
        <v>0</v>
      </c>
      <c r="O48" s="187">
        <f>+[1]X2674!O50</f>
        <v>0</v>
      </c>
      <c r="P48" s="187">
        <f>+[1]X2674!P50</f>
        <v>0</v>
      </c>
      <c r="Q48" s="187">
        <f>+[1]X2674!Q50</f>
        <v>0</v>
      </c>
      <c r="R48" s="187">
        <f>+[1]X2674!R50</f>
        <v>0</v>
      </c>
      <c r="S48" s="187">
        <f>+[1]X2674!S50</f>
        <v>0</v>
      </c>
      <c r="T48" s="187">
        <f>+[1]X2674!T50</f>
        <v>0</v>
      </c>
      <c r="U48" s="187">
        <f>+[1]X2674!U50</f>
        <v>0</v>
      </c>
      <c r="V48" s="187">
        <f>+[1]X2674!V50</f>
        <v>0</v>
      </c>
      <c r="W48" s="187">
        <f>+[1]X2674!W50</f>
        <v>0</v>
      </c>
      <c r="X48" s="187">
        <f>+[1]X2674!X50</f>
        <v>0</v>
      </c>
      <c r="Y48" s="187">
        <f>+[1]X2674!Y50</f>
        <v>0</v>
      </c>
      <c r="Z48" s="187">
        <f>+[1]X2674!Z50</f>
        <v>0</v>
      </c>
      <c r="AA48" s="187">
        <f>+[1]X2674!AA50</f>
        <v>0</v>
      </c>
      <c r="AB48" s="187">
        <f>+[1]X2674!AB50</f>
        <v>0</v>
      </c>
      <c r="AC48" s="187">
        <f>+[1]X2674!AC50</f>
        <v>0</v>
      </c>
      <c r="AD48" s="187">
        <f>+[1]X2674!AD50</f>
        <v>0</v>
      </c>
      <c r="AE48" s="187">
        <f>+[1]X2674!AE50</f>
        <v>0</v>
      </c>
      <c r="AF48" s="187">
        <f>+[1]X2674!AF50</f>
        <v>0</v>
      </c>
      <c r="AG48" s="187">
        <f>+[1]X2674!AG50</f>
        <v>0</v>
      </c>
      <c r="AH48" s="187">
        <f>+[1]X2674!AH50</f>
        <v>0</v>
      </c>
      <c r="AI48" s="187">
        <f>+[1]X2674!AI50</f>
        <v>0</v>
      </c>
      <c r="AJ48" s="187">
        <f>+[1]X2674!AJ50</f>
        <v>0</v>
      </c>
    </row>
    <row r="49" spans="1:36">
      <c r="A49" s="187">
        <f>+[1]X2674!A51</f>
        <v>0</v>
      </c>
      <c r="B49" s="187">
        <f>+[1]X2674!B51</f>
        <v>0</v>
      </c>
      <c r="C49" s="187">
        <f>+[1]X2674!C51</f>
        <v>0</v>
      </c>
      <c r="D49" s="187">
        <f>+[1]X2674!D51</f>
        <v>0</v>
      </c>
      <c r="E49" s="187">
        <f>+[1]X2674!E51</f>
        <v>0</v>
      </c>
      <c r="F49" s="187">
        <f>+[1]X2674!F51</f>
        <v>0</v>
      </c>
      <c r="G49" s="187">
        <f>+[1]X2674!G51</f>
        <v>0</v>
      </c>
      <c r="H49" s="187">
        <f>+[1]X2674!H51</f>
        <v>0</v>
      </c>
      <c r="I49" s="187">
        <f>+[1]X2674!I51</f>
        <v>0</v>
      </c>
      <c r="J49" s="187">
        <f>+[1]X2674!J51</f>
        <v>0</v>
      </c>
      <c r="K49" s="187">
        <f>+[1]X2674!K51</f>
        <v>0</v>
      </c>
      <c r="L49" s="187">
        <f>+[1]X2674!L51</f>
        <v>0</v>
      </c>
      <c r="M49" s="187">
        <f>+[1]X2674!M51</f>
        <v>0</v>
      </c>
      <c r="N49" s="187">
        <f>+[1]X2674!N51</f>
        <v>0</v>
      </c>
      <c r="O49" s="187">
        <f>+[1]X2674!O51</f>
        <v>0</v>
      </c>
      <c r="P49" s="187">
        <f>+[1]X2674!P51</f>
        <v>0</v>
      </c>
      <c r="Q49" s="187">
        <f>+[1]X2674!Q51</f>
        <v>0</v>
      </c>
      <c r="R49" s="187">
        <f>+[1]X2674!R51</f>
        <v>0</v>
      </c>
      <c r="S49" s="187">
        <f>+[1]X2674!S51</f>
        <v>0</v>
      </c>
      <c r="T49" s="187">
        <f>+[1]X2674!T51</f>
        <v>0</v>
      </c>
      <c r="U49" s="187">
        <f>+[1]X2674!U51</f>
        <v>0</v>
      </c>
      <c r="V49" s="187">
        <f>+[1]X2674!V51</f>
        <v>0</v>
      </c>
      <c r="W49" s="187">
        <f>+[1]X2674!W51</f>
        <v>0</v>
      </c>
      <c r="X49" s="187">
        <f>+[1]X2674!X51</f>
        <v>0</v>
      </c>
      <c r="Y49" s="187">
        <f>+[1]X2674!Y51</f>
        <v>0</v>
      </c>
      <c r="Z49" s="187">
        <f>+[1]X2674!Z51</f>
        <v>0</v>
      </c>
      <c r="AA49" s="187">
        <f>+[1]X2674!AA51</f>
        <v>0</v>
      </c>
      <c r="AB49" s="187">
        <f>+[1]X2674!AB51</f>
        <v>0</v>
      </c>
      <c r="AC49" s="187">
        <f>+[1]X2674!AC51</f>
        <v>0</v>
      </c>
      <c r="AD49" s="187">
        <f>+[1]X2674!AD51</f>
        <v>0</v>
      </c>
      <c r="AE49" s="187">
        <f>+[1]X2674!AE51</f>
        <v>0</v>
      </c>
      <c r="AF49" s="187">
        <f>+[1]X2674!AF51</f>
        <v>0</v>
      </c>
      <c r="AG49" s="187">
        <f>+[1]X2674!AG51</f>
        <v>0</v>
      </c>
      <c r="AH49" s="187">
        <f>+[1]X2674!AH51</f>
        <v>0</v>
      </c>
      <c r="AI49" s="187">
        <f>+[1]X2674!AI51</f>
        <v>0</v>
      </c>
      <c r="AJ49" s="187">
        <f>+[1]X2674!AJ51</f>
        <v>0</v>
      </c>
    </row>
    <row r="50" spans="1:36">
      <c r="A50" s="187">
        <f>+[1]X2674!A52</f>
        <v>0</v>
      </c>
      <c r="B50" s="187">
        <f>+[1]X2674!B52</f>
        <v>0</v>
      </c>
      <c r="C50" s="187">
        <f>+[1]X2674!C52</f>
        <v>0</v>
      </c>
      <c r="D50" s="187">
        <f>+[1]X2674!D52</f>
        <v>0</v>
      </c>
      <c r="E50" s="187">
        <f>+[1]X2674!E52</f>
        <v>0</v>
      </c>
      <c r="F50" s="187">
        <f>+[1]X2674!F52</f>
        <v>0</v>
      </c>
      <c r="G50" s="187">
        <f>+[1]X2674!G52</f>
        <v>0</v>
      </c>
      <c r="H50" s="187">
        <f>+[1]X2674!H52</f>
        <v>0</v>
      </c>
      <c r="I50" s="187">
        <f>+[1]X2674!I52</f>
        <v>0</v>
      </c>
      <c r="J50" s="187">
        <f>+[1]X2674!J52</f>
        <v>0</v>
      </c>
      <c r="K50" s="187">
        <f>+[1]X2674!K52</f>
        <v>0</v>
      </c>
      <c r="L50" s="187">
        <f>+[1]X2674!L52</f>
        <v>0</v>
      </c>
      <c r="M50" s="187">
        <f>+[1]X2674!M52</f>
        <v>0</v>
      </c>
      <c r="N50" s="187">
        <f>+[1]X2674!N52</f>
        <v>0</v>
      </c>
      <c r="O50" s="187">
        <f>+[1]X2674!O52</f>
        <v>0</v>
      </c>
      <c r="P50" s="187">
        <f>+[1]X2674!P52</f>
        <v>0</v>
      </c>
      <c r="Q50" s="187">
        <f>+[1]X2674!Q52</f>
        <v>0</v>
      </c>
      <c r="R50" s="187">
        <f>+[1]X2674!R52</f>
        <v>0</v>
      </c>
      <c r="S50" s="187">
        <f>+[1]X2674!S52</f>
        <v>0</v>
      </c>
      <c r="T50" s="187">
        <f>+[1]X2674!T52</f>
        <v>0</v>
      </c>
      <c r="U50" s="187">
        <f>+[1]X2674!U52</f>
        <v>0</v>
      </c>
      <c r="V50" s="187">
        <f>+[1]X2674!V52</f>
        <v>0</v>
      </c>
      <c r="W50" s="187">
        <f>+[1]X2674!W52</f>
        <v>0</v>
      </c>
      <c r="X50" s="187">
        <f>+[1]X2674!X52</f>
        <v>0</v>
      </c>
      <c r="Y50" s="187">
        <f>+[1]X2674!Y52</f>
        <v>0</v>
      </c>
      <c r="Z50" s="187">
        <f>+[1]X2674!Z52</f>
        <v>0</v>
      </c>
      <c r="AA50" s="187">
        <f>+[1]X2674!AA52</f>
        <v>0</v>
      </c>
      <c r="AB50" s="187">
        <f>+[1]X2674!AB52</f>
        <v>0</v>
      </c>
      <c r="AC50" s="187">
        <f>+[1]X2674!AC52</f>
        <v>0</v>
      </c>
      <c r="AD50" s="187">
        <f>+[1]X2674!AD52</f>
        <v>0</v>
      </c>
      <c r="AE50" s="187">
        <f>+[1]X2674!AE52</f>
        <v>0</v>
      </c>
      <c r="AF50" s="187">
        <f>+[1]X2674!AF52</f>
        <v>0</v>
      </c>
      <c r="AG50" s="187">
        <f>+[1]X2674!AG52</f>
        <v>0</v>
      </c>
      <c r="AH50" s="187">
        <f>+[1]X2674!AH52</f>
        <v>0</v>
      </c>
      <c r="AI50" s="187">
        <f>+[1]X2674!AI52</f>
        <v>0</v>
      </c>
      <c r="AJ50" s="187">
        <f>+[1]X2674!AJ52</f>
        <v>0</v>
      </c>
    </row>
    <row r="51" spans="1:36">
      <c r="A51" s="187">
        <f>+[1]X2674!A53</f>
        <v>0</v>
      </c>
      <c r="B51" s="187">
        <f>+[1]X2674!B53</f>
        <v>0</v>
      </c>
      <c r="C51" s="187">
        <f>+[1]X2674!C53</f>
        <v>0</v>
      </c>
      <c r="D51" s="187">
        <f>+[1]X2674!D53</f>
        <v>0</v>
      </c>
      <c r="E51" s="187">
        <f>+[1]X2674!E53</f>
        <v>0</v>
      </c>
      <c r="F51" s="187">
        <f>+[1]X2674!F53</f>
        <v>0</v>
      </c>
      <c r="G51" s="187">
        <f>+[1]X2674!G53</f>
        <v>0</v>
      </c>
      <c r="H51" s="187">
        <f>+[1]X2674!H53</f>
        <v>0</v>
      </c>
      <c r="I51" s="187">
        <f>+[1]X2674!I53</f>
        <v>0</v>
      </c>
      <c r="J51" s="187">
        <f>+[1]X2674!J53</f>
        <v>0</v>
      </c>
      <c r="K51" s="187">
        <f>+[1]X2674!K53</f>
        <v>0</v>
      </c>
      <c r="L51" s="187">
        <f>+[1]X2674!L53</f>
        <v>0</v>
      </c>
      <c r="M51" s="187">
        <f>+[1]X2674!M53</f>
        <v>0</v>
      </c>
      <c r="N51" s="187">
        <f>+[1]X2674!N53</f>
        <v>0</v>
      </c>
      <c r="O51" s="187">
        <f>+[1]X2674!O53</f>
        <v>0</v>
      </c>
      <c r="P51" s="187">
        <f>+[1]X2674!P53</f>
        <v>0</v>
      </c>
      <c r="Q51" s="187">
        <f>+[1]X2674!Q53</f>
        <v>0</v>
      </c>
      <c r="R51" s="187">
        <f>+[1]X2674!R53</f>
        <v>0</v>
      </c>
      <c r="S51" s="187">
        <f>+[1]X2674!S53</f>
        <v>0</v>
      </c>
      <c r="T51" s="187">
        <f>+[1]X2674!T53</f>
        <v>0</v>
      </c>
      <c r="U51" s="187">
        <f>+[1]X2674!U53</f>
        <v>0</v>
      </c>
      <c r="V51" s="187">
        <f>+[1]X2674!V53</f>
        <v>0</v>
      </c>
      <c r="W51" s="187">
        <f>+[1]X2674!W53</f>
        <v>0</v>
      </c>
      <c r="X51" s="187">
        <f>+[1]X2674!X53</f>
        <v>0</v>
      </c>
      <c r="Y51" s="187">
        <f>+[1]X2674!Y53</f>
        <v>0</v>
      </c>
      <c r="Z51" s="187">
        <f>+[1]X2674!Z53</f>
        <v>0</v>
      </c>
      <c r="AA51" s="187">
        <f>+[1]X2674!AA53</f>
        <v>0</v>
      </c>
      <c r="AB51" s="187">
        <f>+[1]X2674!AB53</f>
        <v>0</v>
      </c>
      <c r="AC51" s="187">
        <f>+[1]X2674!AC53</f>
        <v>0</v>
      </c>
      <c r="AD51" s="187">
        <f>+[1]X2674!AD53</f>
        <v>0</v>
      </c>
      <c r="AE51" s="187">
        <f>+[1]X2674!AE53</f>
        <v>0</v>
      </c>
      <c r="AF51" s="187">
        <f>+[1]X2674!AF53</f>
        <v>0</v>
      </c>
      <c r="AG51" s="187">
        <f>+[1]X2674!AG53</f>
        <v>0</v>
      </c>
      <c r="AH51" s="187">
        <f>+[1]X2674!AH53</f>
        <v>0</v>
      </c>
      <c r="AI51" s="187">
        <f>+[1]X2674!AI53</f>
        <v>0</v>
      </c>
      <c r="AJ51" s="187">
        <f>+[1]X2674!AJ53</f>
        <v>0</v>
      </c>
    </row>
    <row r="52" spans="1:36">
      <c r="A52" s="187">
        <f>+[1]X2674!A54</f>
        <v>0</v>
      </c>
      <c r="B52" s="187">
        <f>+[1]X2674!B54</f>
        <v>0</v>
      </c>
      <c r="C52" s="187">
        <f>+[1]X2674!C54</f>
        <v>0</v>
      </c>
      <c r="D52" s="187">
        <f>+[1]X2674!D54</f>
        <v>0</v>
      </c>
      <c r="E52" s="187">
        <f>+[1]X2674!E54</f>
        <v>0</v>
      </c>
      <c r="F52" s="187">
        <f>+[1]X2674!F54</f>
        <v>0</v>
      </c>
      <c r="G52" s="187">
        <f>+[1]X2674!G54</f>
        <v>0</v>
      </c>
      <c r="H52" s="187">
        <f>+[1]X2674!H54</f>
        <v>0</v>
      </c>
      <c r="I52" s="187">
        <f>+[1]X2674!I54</f>
        <v>0</v>
      </c>
      <c r="J52" s="187">
        <f>+[1]X2674!J54</f>
        <v>0</v>
      </c>
      <c r="K52" s="187">
        <f>+[1]X2674!K54</f>
        <v>0</v>
      </c>
      <c r="L52" s="187">
        <f>+[1]X2674!L54</f>
        <v>0</v>
      </c>
      <c r="M52" s="187">
        <f>+[1]X2674!M54</f>
        <v>0</v>
      </c>
      <c r="N52" s="187">
        <f>+[1]X2674!N54</f>
        <v>0</v>
      </c>
      <c r="O52" s="187">
        <f>+[1]X2674!O54</f>
        <v>0</v>
      </c>
      <c r="P52" s="187">
        <f>+[1]X2674!P54</f>
        <v>0</v>
      </c>
      <c r="Q52" s="187">
        <f>+[1]X2674!Q54</f>
        <v>0</v>
      </c>
      <c r="R52" s="187">
        <f>+[1]X2674!R54</f>
        <v>0</v>
      </c>
      <c r="S52" s="187">
        <f>+[1]X2674!S54</f>
        <v>0</v>
      </c>
      <c r="T52" s="187">
        <f>+[1]X2674!T54</f>
        <v>0</v>
      </c>
      <c r="U52" s="187">
        <f>+[1]X2674!U54</f>
        <v>0</v>
      </c>
      <c r="V52" s="187">
        <f>+[1]X2674!V54</f>
        <v>0</v>
      </c>
      <c r="W52" s="187">
        <f>+[1]X2674!W54</f>
        <v>0</v>
      </c>
      <c r="X52" s="187">
        <f>+[1]X2674!X54</f>
        <v>0</v>
      </c>
      <c r="Y52" s="187">
        <f>+[1]X2674!Y54</f>
        <v>0</v>
      </c>
      <c r="Z52" s="187">
        <f>+[1]X2674!Z54</f>
        <v>0</v>
      </c>
      <c r="AA52" s="187">
        <f>+[1]X2674!AA54</f>
        <v>0</v>
      </c>
      <c r="AB52" s="187">
        <f>+[1]X2674!AB54</f>
        <v>0</v>
      </c>
      <c r="AC52" s="187">
        <f>+[1]X2674!AC54</f>
        <v>0</v>
      </c>
      <c r="AD52" s="187">
        <f>+[1]X2674!AD54</f>
        <v>0</v>
      </c>
      <c r="AE52" s="187">
        <f>+[1]X2674!AE54</f>
        <v>0</v>
      </c>
      <c r="AF52" s="187">
        <f>+[1]X2674!AF54</f>
        <v>0</v>
      </c>
      <c r="AG52" s="187">
        <f>+[1]X2674!AG54</f>
        <v>0</v>
      </c>
      <c r="AH52" s="187">
        <f>+[1]X2674!AH54</f>
        <v>0</v>
      </c>
      <c r="AI52" s="187">
        <f>+[1]X2674!AI54</f>
        <v>0</v>
      </c>
      <c r="AJ52" s="187">
        <f>+[1]X2674!AJ54</f>
        <v>0</v>
      </c>
    </row>
    <row r="54" spans="1:36">
      <c r="A54" s="185" t="s">
        <v>70</v>
      </c>
    </row>
    <row r="55" spans="1:36">
      <c r="A55" s="185" t="s">
        <v>354</v>
      </c>
    </row>
    <row r="77" spans="1:36" s="245" customFormat="1" ht="15" customHeight="1">
      <c r="A77" s="244" t="s">
        <v>428</v>
      </c>
      <c r="B77" s="245">
        <f>SUMIF($A$14:$A$52,$A77,B$14:B$52)</f>
        <v>72</v>
      </c>
      <c r="C77" s="245">
        <f t="shared" ref="C77:AJ78" si="0">SUMIF($A$14:$A$52,$A77,C$14:C$52)</f>
        <v>53</v>
      </c>
      <c r="D77" s="245">
        <f t="shared" si="0"/>
        <v>44</v>
      </c>
      <c r="E77" s="245">
        <f t="shared" si="0"/>
        <v>37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5</v>
      </c>
      <c r="S77" s="245">
        <f t="shared" si="0"/>
        <v>3</v>
      </c>
      <c r="T77" s="245">
        <f t="shared" si="0"/>
        <v>10</v>
      </c>
      <c r="U77" s="245">
        <f t="shared" si="0"/>
        <v>10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9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460</v>
      </c>
      <c r="C78" s="245">
        <f t="shared" si="0"/>
        <v>277</v>
      </c>
      <c r="D78" s="245">
        <f t="shared" si="0"/>
        <v>126</v>
      </c>
      <c r="E78" s="245">
        <f t="shared" si="0"/>
        <v>37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1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7</v>
      </c>
      <c r="S78" s="245">
        <f t="shared" si="0"/>
        <v>4</v>
      </c>
      <c r="T78" s="245">
        <f t="shared" si="0"/>
        <v>12</v>
      </c>
      <c r="U78" s="245">
        <f t="shared" si="0"/>
        <v>7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6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8"/>
  <sheetViews>
    <sheetView zoomScale="98" zoomScaleNormal="98" workbookViewId="0">
      <selection activeCell="Q5" sqref="Q5"/>
    </sheetView>
  </sheetViews>
  <sheetFormatPr defaultRowHeight="15"/>
  <sheetData>
    <row r="1" spans="1:36">
      <c r="A1" s="185" t="s">
        <v>117</v>
      </c>
    </row>
    <row r="3" spans="1:36">
      <c r="A3" s="185" t="s">
        <v>116</v>
      </c>
    </row>
    <row r="4" spans="1:36">
      <c r="A4" s="185" t="s">
        <v>115</v>
      </c>
    </row>
    <row r="5" spans="1:36">
      <c r="A5" s="82" t="s">
        <v>433</v>
      </c>
    </row>
    <row r="6" spans="1:36">
      <c r="A6" s="185" t="s">
        <v>347</v>
      </c>
    </row>
    <row r="8" spans="1:36">
      <c r="A8" s="186" t="s">
        <v>0</v>
      </c>
      <c r="B8" s="186" t="s">
        <v>342</v>
      </c>
      <c r="C8" s="186" t="s">
        <v>348</v>
      </c>
      <c r="D8" s="186" t="s">
        <v>349</v>
      </c>
      <c r="E8" s="186" t="s">
        <v>157</v>
      </c>
      <c r="F8" s="186">
        <v>1</v>
      </c>
      <c r="G8" s="186">
        <v>2</v>
      </c>
      <c r="H8" s="186">
        <v>3</v>
      </c>
      <c r="I8" s="186">
        <v>4</v>
      </c>
      <c r="J8" s="186">
        <v>5</v>
      </c>
      <c r="K8" s="186">
        <v>6</v>
      </c>
      <c r="L8" s="186">
        <v>7</v>
      </c>
      <c r="M8" s="186">
        <v>8</v>
      </c>
      <c r="N8" s="186">
        <v>9</v>
      </c>
      <c r="O8" s="186">
        <v>10</v>
      </c>
      <c r="P8" s="186">
        <v>11</v>
      </c>
      <c r="Q8" s="186">
        <v>12</v>
      </c>
      <c r="R8" s="186">
        <v>13</v>
      </c>
      <c r="S8" s="186">
        <v>14</v>
      </c>
      <c r="T8" s="186">
        <v>15</v>
      </c>
      <c r="U8" s="186">
        <v>16</v>
      </c>
      <c r="V8" s="186">
        <v>17</v>
      </c>
      <c r="W8" s="186">
        <v>18</v>
      </c>
      <c r="X8" s="186">
        <v>19</v>
      </c>
      <c r="Y8" s="186">
        <v>20</v>
      </c>
      <c r="Z8" s="186">
        <v>21</v>
      </c>
      <c r="AA8" s="186">
        <v>22</v>
      </c>
      <c r="AB8" s="186">
        <v>23</v>
      </c>
      <c r="AC8" s="186">
        <v>24</v>
      </c>
      <c r="AD8" s="186">
        <v>25</v>
      </c>
      <c r="AE8" s="186">
        <v>26</v>
      </c>
      <c r="AF8" s="186">
        <v>27</v>
      </c>
      <c r="AG8" s="186">
        <v>28</v>
      </c>
      <c r="AH8" s="186">
        <v>29</v>
      </c>
      <c r="AI8" s="186">
        <v>30</v>
      </c>
      <c r="AJ8" s="186">
        <v>31</v>
      </c>
    </row>
    <row r="9" spans="1:36">
      <c r="A9" s="187" t="str">
        <f>+[1]X3092!A11</f>
        <v>Input Qty</v>
      </c>
      <c r="B9" s="187">
        <f>+[1]X3092!B11</f>
        <v>117288</v>
      </c>
      <c r="C9" s="187">
        <f>+[1]X3092!C11</f>
        <v>77316</v>
      </c>
      <c r="D9" s="187">
        <f>+[1]X3092!D11</f>
        <v>28946</v>
      </c>
      <c r="E9" s="187">
        <f>+[1]X3092!E11</f>
        <v>44412</v>
      </c>
      <c r="F9" s="187">
        <f>+[1]X3092!F11</f>
        <v>700</v>
      </c>
      <c r="G9" s="187">
        <f>+[1]X3092!G11</f>
        <v>272</v>
      </c>
      <c r="H9" s="187">
        <f>+[1]X3092!H11</f>
        <v>74</v>
      </c>
      <c r="I9" s="187">
        <f>+[1]X3092!I11</f>
        <v>121</v>
      </c>
      <c r="J9" s="187">
        <f>+[1]X3092!J11</f>
        <v>85</v>
      </c>
      <c r="K9" s="187">
        <f>+[1]X3092!K11</f>
        <v>81</v>
      </c>
      <c r="L9" s="187">
        <f>+[1]X3092!L11</f>
        <v>168</v>
      </c>
      <c r="M9" s="187">
        <f>+[1]X3092!M11</f>
        <v>74</v>
      </c>
      <c r="N9" s="187">
        <f>+[1]X3092!N11</f>
        <v>5544</v>
      </c>
      <c r="O9" s="187">
        <f>+[1]X3092!O11</f>
        <v>187</v>
      </c>
      <c r="P9" s="187">
        <f>+[1]X3092!P11</f>
        <v>1052</v>
      </c>
      <c r="Q9" s="187">
        <f>+[1]X3092!Q11</f>
        <v>0</v>
      </c>
      <c r="R9" s="187">
        <f>+[1]X3092!R11</f>
        <v>102</v>
      </c>
      <c r="S9" s="187">
        <f>+[1]X3092!S11</f>
        <v>299</v>
      </c>
      <c r="T9" s="187">
        <f>+[1]X3092!T11</f>
        <v>1736</v>
      </c>
      <c r="U9" s="187">
        <f>+[1]X3092!U11</f>
        <v>5535</v>
      </c>
      <c r="V9" s="187">
        <f>+[1]X3092!V11</f>
        <v>150</v>
      </c>
      <c r="W9" s="187">
        <f>+[1]X3092!W11</f>
        <v>2933</v>
      </c>
      <c r="X9" s="187">
        <f>+[1]X3092!X11</f>
        <v>7202</v>
      </c>
      <c r="Y9" s="187">
        <f>+[1]X3092!Y11</f>
        <v>5680</v>
      </c>
      <c r="Z9" s="187">
        <f>+[1]X3092!Z11</f>
        <v>5520</v>
      </c>
      <c r="AA9" s="187">
        <f>+[1]X3092!AA11</f>
        <v>189</v>
      </c>
      <c r="AB9" s="187">
        <f>+[1]X3092!AB11</f>
        <v>4123</v>
      </c>
      <c r="AC9" s="187">
        <f>+[1]X3092!AC11</f>
        <v>284</v>
      </c>
      <c r="AD9" s="187">
        <f>+[1]X3092!AD11</f>
        <v>0</v>
      </c>
      <c r="AE9" s="187">
        <f>+[1]X3092!AE11</f>
        <v>0</v>
      </c>
      <c r="AF9" s="187">
        <f>+[1]X3092!AF11</f>
        <v>0</v>
      </c>
      <c r="AG9" s="187">
        <f>+[1]X3092!AG11</f>
        <v>0</v>
      </c>
      <c r="AH9" s="187">
        <f>+[1]X3092!AH11</f>
        <v>0</v>
      </c>
      <c r="AI9" s="187">
        <f>+[1]X3092!AI11</f>
        <v>0</v>
      </c>
      <c r="AJ9" s="187">
        <f>+[1]X3092!AJ11</f>
        <v>0</v>
      </c>
    </row>
    <row r="10" spans="1:36">
      <c r="A10" s="187" t="str">
        <f>+[1]X3092!A12</f>
        <v>Output Qty</v>
      </c>
      <c r="B10" s="187">
        <f>+[1]X3092!B12</f>
        <v>110104</v>
      </c>
      <c r="C10" s="187">
        <f>+[1]X3092!C12</f>
        <v>73131</v>
      </c>
      <c r="D10" s="187">
        <f>+[1]X3092!D12</f>
        <v>26623</v>
      </c>
      <c r="E10" s="187">
        <f>+[1]X3092!E12</f>
        <v>39114</v>
      </c>
      <c r="F10" s="187">
        <f>+[1]X3092!F12</f>
        <v>691</v>
      </c>
      <c r="G10" s="187">
        <f>+[1]X3092!G12</f>
        <v>234</v>
      </c>
      <c r="H10" s="187">
        <f>+[1]X3092!H12</f>
        <v>0</v>
      </c>
      <c r="I10" s="187">
        <f>+[1]X3092!I12</f>
        <v>0</v>
      </c>
      <c r="J10" s="187">
        <f>+[1]X3092!J12</f>
        <v>0</v>
      </c>
      <c r="K10" s="187">
        <f>+[1]X3092!K12</f>
        <v>5</v>
      </c>
      <c r="L10" s="187">
        <f>+[1]X3092!L12</f>
        <v>0</v>
      </c>
      <c r="M10" s="187">
        <f>+[1]X3092!M12</f>
        <v>0</v>
      </c>
      <c r="N10" s="187">
        <f>+[1]X3092!N12</f>
        <v>5488</v>
      </c>
      <c r="O10" s="187">
        <f>+[1]X3092!O12</f>
        <v>0</v>
      </c>
      <c r="P10" s="187">
        <f>+[1]X3092!P12</f>
        <v>683</v>
      </c>
      <c r="Q10" s="187">
        <f>+[1]X3092!Q12</f>
        <v>0</v>
      </c>
      <c r="R10" s="187">
        <f>+[1]X3092!R12</f>
        <v>-4</v>
      </c>
      <c r="S10" s="187">
        <f>+[1]X3092!S12</f>
        <v>0</v>
      </c>
      <c r="T10" s="187">
        <f>+[1]X3092!T12</f>
        <v>1138</v>
      </c>
      <c r="U10" s="187">
        <f>+[1]X3092!U12</f>
        <v>4445</v>
      </c>
      <c r="V10" s="187">
        <f>+[1]X3092!V12</f>
        <v>0</v>
      </c>
      <c r="W10" s="187">
        <f>+[1]X3092!W12</f>
        <v>2750</v>
      </c>
      <c r="X10" s="187">
        <f>+[1]X3092!X12</f>
        <v>6990</v>
      </c>
      <c r="Y10" s="187">
        <f>+[1]X3092!Y12</f>
        <v>5336</v>
      </c>
      <c r="Z10" s="187">
        <f>+[1]X3092!Z12</f>
        <v>5134</v>
      </c>
      <c r="AA10" s="187">
        <f>+[1]X3092!AA12</f>
        <v>0</v>
      </c>
      <c r="AB10" s="187">
        <f>+[1]X3092!AB12</f>
        <v>3925</v>
      </c>
      <c r="AC10" s="187">
        <f>+[1]X3092!AC12</f>
        <v>0</v>
      </c>
      <c r="AD10" s="187">
        <f>+[1]X3092!AD12</f>
        <v>0</v>
      </c>
      <c r="AE10" s="187">
        <f>+[1]X3092!AE12</f>
        <v>0</v>
      </c>
      <c r="AF10" s="187">
        <f>+[1]X3092!AF12</f>
        <v>0</v>
      </c>
      <c r="AG10" s="187">
        <f>+[1]X3092!AG12</f>
        <v>0</v>
      </c>
      <c r="AH10" s="187">
        <f>+[1]X3092!AH12</f>
        <v>0</v>
      </c>
      <c r="AI10" s="187">
        <f>+[1]X3092!AI12</f>
        <v>0</v>
      </c>
      <c r="AJ10" s="187">
        <f>+[1]X3092!AJ12</f>
        <v>0</v>
      </c>
    </row>
    <row r="11" spans="1:36">
      <c r="A11" s="187" t="str">
        <f>+[1]X3092!A13</f>
        <v>Reject Qty</v>
      </c>
      <c r="B11" s="187">
        <f>+[1]X3092!B13</f>
        <v>7184</v>
      </c>
      <c r="C11" s="187">
        <f>+[1]X3092!C13</f>
        <v>4185</v>
      </c>
      <c r="D11" s="187">
        <f>+[1]X3092!D13</f>
        <v>2323</v>
      </c>
      <c r="E11" s="187">
        <f>+[1]X3092!E13</f>
        <v>5298</v>
      </c>
      <c r="F11" s="187">
        <f>+[1]X3092!F13</f>
        <v>9</v>
      </c>
      <c r="G11" s="187">
        <f>+[1]X3092!G13</f>
        <v>38</v>
      </c>
      <c r="H11" s="187">
        <f>+[1]X3092!H13</f>
        <v>74</v>
      </c>
      <c r="I11" s="187">
        <f>+[1]X3092!I13</f>
        <v>121</v>
      </c>
      <c r="J11" s="187">
        <f>+[1]X3092!J13</f>
        <v>85</v>
      </c>
      <c r="K11" s="187">
        <f>+[1]X3092!K13</f>
        <v>76</v>
      </c>
      <c r="L11" s="187">
        <f>+[1]X3092!L13</f>
        <v>168</v>
      </c>
      <c r="M11" s="187">
        <f>+[1]X3092!M13</f>
        <v>74</v>
      </c>
      <c r="N11" s="187">
        <f>+[1]X3092!N13</f>
        <v>56</v>
      </c>
      <c r="O11" s="187">
        <f>+[1]X3092!O13</f>
        <v>187</v>
      </c>
      <c r="P11" s="187">
        <f>+[1]X3092!P13</f>
        <v>369</v>
      </c>
      <c r="Q11" s="187">
        <f>+[1]X3092!Q13</f>
        <v>0</v>
      </c>
      <c r="R11" s="187">
        <f>+[1]X3092!R13</f>
        <v>106</v>
      </c>
      <c r="S11" s="187">
        <f>+[1]X3092!S13</f>
        <v>299</v>
      </c>
      <c r="T11" s="187">
        <f>+[1]X3092!T13</f>
        <v>598</v>
      </c>
      <c r="U11" s="187">
        <f>+[1]X3092!U13</f>
        <v>1090</v>
      </c>
      <c r="V11" s="187">
        <f>+[1]X3092!V13</f>
        <v>150</v>
      </c>
      <c r="W11" s="187">
        <f>+[1]X3092!W13</f>
        <v>183</v>
      </c>
      <c r="X11" s="187">
        <f>+[1]X3092!X13</f>
        <v>212</v>
      </c>
      <c r="Y11" s="187">
        <f>+[1]X3092!Y13</f>
        <v>344</v>
      </c>
      <c r="Z11" s="187">
        <f>+[1]X3092!Z13</f>
        <v>386</v>
      </c>
      <c r="AA11" s="187">
        <f>+[1]X3092!AA13</f>
        <v>189</v>
      </c>
      <c r="AB11" s="187">
        <f>+[1]X3092!AB13</f>
        <v>198</v>
      </c>
      <c r="AC11" s="187">
        <f>+[1]X3092!AC13</f>
        <v>284</v>
      </c>
      <c r="AD11" s="187">
        <f>+[1]X3092!AD13</f>
        <v>0</v>
      </c>
      <c r="AE11" s="187">
        <f>+[1]X3092!AE13</f>
        <v>0</v>
      </c>
      <c r="AF11" s="187">
        <f>+[1]X3092!AF13</f>
        <v>0</v>
      </c>
      <c r="AG11" s="187">
        <f>+[1]X3092!AG13</f>
        <v>0</v>
      </c>
      <c r="AH11" s="187">
        <f>+[1]X3092!AH13</f>
        <v>0</v>
      </c>
      <c r="AI11" s="187">
        <f>+[1]X3092!AI13</f>
        <v>0</v>
      </c>
      <c r="AJ11" s="187">
        <f>+[1]X3092!AJ13</f>
        <v>0</v>
      </c>
    </row>
    <row r="12" spans="1:36">
      <c r="A12" s="187" t="str">
        <f>+[1]X3092!A14</f>
        <v>%Yield NG</v>
      </c>
      <c r="B12" s="187">
        <f>+[1]X3092!B14</f>
        <v>6.125093786235591</v>
      </c>
      <c r="C12" s="187">
        <f>+[1]X3092!C14</f>
        <v>5.4128511562936517</v>
      </c>
      <c r="D12" s="187">
        <f>+[1]X3092!D14</f>
        <v>8.025288468182131</v>
      </c>
      <c r="E12" s="187">
        <f>+[1]X3092!E14</f>
        <v>11.929208322075114</v>
      </c>
      <c r="F12" s="187">
        <f>+[1]X3092!F14</f>
        <v>1.2857142857142856</v>
      </c>
      <c r="G12" s="187">
        <f>+[1]X3092!G14</f>
        <v>13.970588235294118</v>
      </c>
      <c r="H12" s="187">
        <f>+[1]X3092!H14</f>
        <v>100</v>
      </c>
      <c r="I12" s="187">
        <f>+[1]X3092!I14</f>
        <v>100</v>
      </c>
      <c r="J12" s="187">
        <f>+[1]X3092!J14</f>
        <v>100</v>
      </c>
      <c r="K12" s="187">
        <f>+[1]X3092!K14</f>
        <v>93.827160493827151</v>
      </c>
      <c r="L12" s="187">
        <f>+[1]X3092!L14</f>
        <v>100</v>
      </c>
      <c r="M12" s="187">
        <f>+[1]X3092!M14</f>
        <v>100</v>
      </c>
      <c r="N12" s="187">
        <f>+[1]X3092!N14</f>
        <v>1.0101010101010102</v>
      </c>
      <c r="O12" s="187">
        <f>+[1]X3092!O14</f>
        <v>100</v>
      </c>
      <c r="P12" s="187">
        <f>+[1]X3092!P14</f>
        <v>35.076045627376423</v>
      </c>
      <c r="Q12" s="187">
        <f>+[1]X3092!Q14</f>
        <v>0</v>
      </c>
      <c r="R12" s="187">
        <f>+[1]X3092!R14</f>
        <v>103.92156862745099</v>
      </c>
      <c r="S12" s="187">
        <f>+[1]X3092!S14</f>
        <v>100</v>
      </c>
      <c r="T12" s="187">
        <f>+[1]X3092!T14</f>
        <v>34.447004608294932</v>
      </c>
      <c r="U12" s="187">
        <f>+[1]X3092!U14</f>
        <v>19.692863595302619</v>
      </c>
      <c r="V12" s="187">
        <f>+[1]X3092!V14</f>
        <v>100</v>
      </c>
      <c r="W12" s="187">
        <f>+[1]X3092!W14</f>
        <v>6.2393453801568359</v>
      </c>
      <c r="X12" s="187">
        <f>+[1]X3092!X14</f>
        <v>2.9436267703415715</v>
      </c>
      <c r="Y12" s="187">
        <f>+[1]X3092!Y14</f>
        <v>6.056338028169014</v>
      </c>
      <c r="Z12" s="187">
        <f>+[1]X3092!Z14</f>
        <v>6.9927536231884053</v>
      </c>
      <c r="AA12" s="187">
        <f>+[1]X3092!AA14</f>
        <v>100</v>
      </c>
      <c r="AB12" s="187">
        <f>+[1]X3092!AB14</f>
        <v>4.8023284016492847</v>
      </c>
      <c r="AC12" s="187">
        <f>+[1]X3092!AC14</f>
        <v>100</v>
      </c>
      <c r="AD12" s="187">
        <f>+[1]X3092!AD14</f>
        <v>0</v>
      </c>
      <c r="AE12" s="187">
        <f>+[1]X3092!AE14</f>
        <v>0</v>
      </c>
      <c r="AF12" s="187">
        <f>+[1]X3092!AF14</f>
        <v>0</v>
      </c>
      <c r="AG12" s="187">
        <f>+[1]X3092!AG14</f>
        <v>0</v>
      </c>
      <c r="AH12" s="187">
        <f>+[1]X3092!AH14</f>
        <v>0</v>
      </c>
      <c r="AI12" s="187">
        <f>+[1]X3092!AI14</f>
        <v>0</v>
      </c>
      <c r="AJ12" s="187">
        <f>+[1]X3092!AJ14</f>
        <v>0</v>
      </c>
    </row>
    <row r="13" spans="1:36">
      <c r="A13" s="187" t="str">
        <f>+[1]X3092!A15</f>
        <v>Reject Group</v>
      </c>
      <c r="B13" s="187">
        <f>+[1]X3092!B15</f>
        <v>0</v>
      </c>
      <c r="C13" s="187">
        <f>+[1]X3092!C15</f>
        <v>0</v>
      </c>
      <c r="D13" s="187">
        <f>+[1]X3092!D15</f>
        <v>0</v>
      </c>
      <c r="E13" s="187">
        <f>+[1]X3092!E15</f>
        <v>0</v>
      </c>
      <c r="F13" s="187">
        <f>+[1]X3092!F15</f>
        <v>0</v>
      </c>
      <c r="G13" s="187">
        <f>+[1]X3092!G15</f>
        <v>0</v>
      </c>
      <c r="H13" s="187">
        <f>+[1]X3092!H15</f>
        <v>0</v>
      </c>
      <c r="I13" s="187">
        <f>+[1]X3092!I15</f>
        <v>0</v>
      </c>
      <c r="J13" s="187">
        <f>+[1]X3092!J15</f>
        <v>0</v>
      </c>
      <c r="K13" s="187">
        <f>+[1]X3092!K15</f>
        <v>0</v>
      </c>
      <c r="L13" s="187">
        <f>+[1]X3092!L15</f>
        <v>0</v>
      </c>
      <c r="M13" s="187">
        <f>+[1]X3092!M15</f>
        <v>0</v>
      </c>
      <c r="N13" s="187">
        <f>+[1]X3092!N15</f>
        <v>0</v>
      </c>
      <c r="O13" s="187">
        <f>+[1]X3092!O15</f>
        <v>0</v>
      </c>
      <c r="P13" s="187">
        <f>+[1]X3092!P15</f>
        <v>0</v>
      </c>
      <c r="Q13" s="187">
        <f>+[1]X3092!Q15</f>
        <v>0</v>
      </c>
      <c r="R13" s="187">
        <f>+[1]X3092!R15</f>
        <v>0</v>
      </c>
      <c r="S13" s="187">
        <f>+[1]X3092!S15</f>
        <v>0</v>
      </c>
      <c r="T13" s="187">
        <f>+[1]X3092!T15</f>
        <v>0</v>
      </c>
      <c r="U13" s="187">
        <f>+[1]X3092!U15</f>
        <v>0</v>
      </c>
      <c r="V13" s="187">
        <f>+[1]X3092!V15</f>
        <v>0</v>
      </c>
      <c r="W13" s="187">
        <f>+[1]X3092!W15</f>
        <v>0</v>
      </c>
      <c r="X13" s="187">
        <f>+[1]X3092!X15</f>
        <v>0</v>
      </c>
      <c r="Y13" s="187">
        <f>+[1]X3092!Y15</f>
        <v>0</v>
      </c>
      <c r="Z13" s="187">
        <f>+[1]X3092!Z15</f>
        <v>0</v>
      </c>
      <c r="AA13" s="187">
        <f>+[1]X3092!AA15</f>
        <v>0</v>
      </c>
      <c r="AB13" s="187">
        <f>+[1]X3092!AB15</f>
        <v>0</v>
      </c>
      <c r="AC13" s="187">
        <f>+[1]X3092!AC15</f>
        <v>0</v>
      </c>
      <c r="AD13" s="187">
        <f>+[1]X3092!AD15</f>
        <v>0</v>
      </c>
      <c r="AE13" s="187">
        <f>+[1]X3092!AE15</f>
        <v>0</v>
      </c>
      <c r="AF13" s="187">
        <f>+[1]X3092!AF15</f>
        <v>0</v>
      </c>
      <c r="AG13" s="187">
        <f>+[1]X3092!AG15</f>
        <v>0</v>
      </c>
      <c r="AH13" s="187">
        <f>+[1]X3092!AH15</f>
        <v>0</v>
      </c>
      <c r="AI13" s="187">
        <f>+[1]X3092!AI15</f>
        <v>0</v>
      </c>
      <c r="AJ13" s="187">
        <f>+[1]X3092!AJ15</f>
        <v>0</v>
      </c>
    </row>
    <row r="14" spans="1:36">
      <c r="A14" s="187" t="str">
        <f>+[1]X3092!A16</f>
        <v>ADJUST MACHINE</v>
      </c>
      <c r="B14" s="187">
        <f>+[1]X3092!B16</f>
        <v>98</v>
      </c>
      <c r="C14" s="187">
        <f>+[1]X3092!C16</f>
        <v>12</v>
      </c>
      <c r="D14" s="187">
        <f>+[1]X3092!D16</f>
        <v>52</v>
      </c>
      <c r="E14" s="187">
        <f>+[1]X3092!E16</f>
        <v>92</v>
      </c>
      <c r="F14" s="187">
        <f>+[1]X3092!F16</f>
        <v>0</v>
      </c>
      <c r="G14" s="187">
        <f>+[1]X3092!G16</f>
        <v>0</v>
      </c>
      <c r="H14" s="187">
        <f>+[1]X3092!H16</f>
        <v>0</v>
      </c>
      <c r="I14" s="187">
        <f>+[1]X3092!I16</f>
        <v>0</v>
      </c>
      <c r="J14" s="187">
        <f>+[1]X3092!J16</f>
        <v>0</v>
      </c>
      <c r="K14" s="187">
        <f>+[1]X3092!K16</f>
        <v>0</v>
      </c>
      <c r="L14" s="187">
        <f>+[1]X3092!L16</f>
        <v>0</v>
      </c>
      <c r="M14" s="187">
        <f>+[1]X3092!M16</f>
        <v>0</v>
      </c>
      <c r="N14" s="187">
        <f>+[1]X3092!N16</f>
        <v>0</v>
      </c>
      <c r="O14" s="187">
        <f>+[1]X3092!O16</f>
        <v>2</v>
      </c>
      <c r="P14" s="187">
        <f>+[1]X3092!P16</f>
        <v>0</v>
      </c>
      <c r="Q14" s="187">
        <f>+[1]X3092!Q16</f>
        <v>0</v>
      </c>
      <c r="R14" s="187">
        <f>+[1]X3092!R16</f>
        <v>0</v>
      </c>
      <c r="S14" s="187">
        <f>+[1]X3092!S16</f>
        <v>24</v>
      </c>
      <c r="T14" s="187">
        <f>+[1]X3092!T16</f>
        <v>3</v>
      </c>
      <c r="U14" s="187">
        <f>+[1]X3092!U16</f>
        <v>0</v>
      </c>
      <c r="V14" s="187">
        <f>+[1]X3092!V16</f>
        <v>0</v>
      </c>
      <c r="W14" s="187">
        <f>+[1]X3092!W16</f>
        <v>2</v>
      </c>
      <c r="X14" s="187">
        <f>+[1]X3092!X16</f>
        <v>0</v>
      </c>
      <c r="Y14" s="187">
        <f>+[1]X3092!Y16</f>
        <v>1</v>
      </c>
      <c r="Z14" s="187">
        <f>+[1]X3092!Z16</f>
        <v>0</v>
      </c>
      <c r="AA14" s="187">
        <f>+[1]X3092!AA16</f>
        <v>0</v>
      </c>
      <c r="AB14" s="187">
        <f>+[1]X3092!AB16</f>
        <v>2</v>
      </c>
      <c r="AC14" s="187">
        <f>+[1]X3092!AC16</f>
        <v>58</v>
      </c>
      <c r="AD14" s="187">
        <f>+[1]X3092!AD16</f>
        <v>0</v>
      </c>
      <c r="AE14" s="187">
        <f>+[1]X3092!AE16</f>
        <v>0</v>
      </c>
      <c r="AF14" s="187">
        <f>+[1]X3092!AF16</f>
        <v>0</v>
      </c>
      <c r="AG14" s="187">
        <f>+[1]X3092!AG16</f>
        <v>0</v>
      </c>
      <c r="AH14" s="187">
        <f>+[1]X3092!AH16</f>
        <v>0</v>
      </c>
      <c r="AI14" s="187">
        <f>+[1]X3092!AI16</f>
        <v>0</v>
      </c>
      <c r="AJ14" s="187">
        <f>+[1]X3092!AJ16</f>
        <v>0</v>
      </c>
    </row>
    <row r="15" spans="1:36">
      <c r="A15" s="187" t="str">
        <f>+[1]X3092!A17</f>
        <v>ANGLE</v>
      </c>
      <c r="B15" s="187">
        <f>+[1]X3092!B17</f>
        <v>0</v>
      </c>
      <c r="C15" s="187">
        <f>+[1]X3092!C17</f>
        <v>0</v>
      </c>
      <c r="D15" s="187">
        <f>+[1]X3092!D17</f>
        <v>0</v>
      </c>
      <c r="E15" s="187">
        <f>+[1]X3092!E17</f>
        <v>0</v>
      </c>
      <c r="F15" s="187">
        <f>+[1]X3092!F17</f>
        <v>0</v>
      </c>
      <c r="G15" s="187">
        <f>+[1]X3092!G17</f>
        <v>0</v>
      </c>
      <c r="H15" s="187">
        <f>+[1]X3092!H17</f>
        <v>0</v>
      </c>
      <c r="I15" s="187">
        <f>+[1]X3092!I17</f>
        <v>0</v>
      </c>
      <c r="J15" s="187">
        <f>+[1]X3092!J17</f>
        <v>0</v>
      </c>
      <c r="K15" s="187">
        <f>+[1]X3092!K17</f>
        <v>0</v>
      </c>
      <c r="L15" s="187">
        <f>+[1]X3092!L17</f>
        <v>0</v>
      </c>
      <c r="M15" s="187">
        <f>+[1]X3092!M17</f>
        <v>0</v>
      </c>
      <c r="N15" s="187">
        <f>+[1]X3092!N17</f>
        <v>0</v>
      </c>
      <c r="O15" s="187">
        <f>+[1]X3092!O17</f>
        <v>0</v>
      </c>
      <c r="P15" s="187">
        <f>+[1]X3092!P17</f>
        <v>0</v>
      </c>
      <c r="Q15" s="187">
        <f>+[1]X3092!Q17</f>
        <v>0</v>
      </c>
      <c r="R15" s="187">
        <f>+[1]X3092!R17</f>
        <v>0</v>
      </c>
      <c r="S15" s="187">
        <f>+[1]X3092!S17</f>
        <v>0</v>
      </c>
      <c r="T15" s="187">
        <f>+[1]X3092!T17</f>
        <v>0</v>
      </c>
      <c r="U15" s="187">
        <f>+[1]X3092!U17</f>
        <v>0</v>
      </c>
      <c r="V15" s="187">
        <f>+[1]X3092!V17</f>
        <v>0</v>
      </c>
      <c r="W15" s="187">
        <f>+[1]X3092!W17</f>
        <v>0</v>
      </c>
      <c r="X15" s="187">
        <f>+[1]X3092!X17</f>
        <v>0</v>
      </c>
      <c r="Y15" s="187">
        <f>+[1]X3092!Y17</f>
        <v>0</v>
      </c>
      <c r="Z15" s="187">
        <f>+[1]X3092!Z17</f>
        <v>0</v>
      </c>
      <c r="AA15" s="187">
        <f>+[1]X3092!AA17</f>
        <v>0</v>
      </c>
      <c r="AB15" s="187">
        <f>+[1]X3092!AB17</f>
        <v>0</v>
      </c>
      <c r="AC15" s="187">
        <f>+[1]X3092!AC17</f>
        <v>0</v>
      </c>
      <c r="AD15" s="187">
        <f>+[1]X3092!AD17</f>
        <v>0</v>
      </c>
      <c r="AE15" s="187">
        <f>+[1]X3092!AE17</f>
        <v>0</v>
      </c>
      <c r="AF15" s="187">
        <f>+[1]X3092!AF17</f>
        <v>0</v>
      </c>
      <c r="AG15" s="187">
        <f>+[1]X3092!AG17</f>
        <v>0</v>
      </c>
      <c r="AH15" s="187">
        <f>+[1]X3092!AH17</f>
        <v>0</v>
      </c>
      <c r="AI15" s="187">
        <f>+[1]X3092!AI17</f>
        <v>0</v>
      </c>
      <c r="AJ15" s="187">
        <f>+[1]X3092!AJ17</f>
        <v>0</v>
      </c>
    </row>
    <row r="16" spans="1:36">
      <c r="A16" s="187" t="str">
        <f>+[1]X3092!A18</f>
        <v>BURR ALL</v>
      </c>
      <c r="B16" s="187">
        <f>+[1]X3092!B18</f>
        <v>4</v>
      </c>
      <c r="C16" s="187">
        <f>+[1]X3092!C18</f>
        <v>6</v>
      </c>
      <c r="D16" s="187">
        <f>+[1]X3092!D18</f>
        <v>38</v>
      </c>
      <c r="E16" s="187">
        <f>+[1]X3092!E18</f>
        <v>47</v>
      </c>
      <c r="F16" s="187">
        <f>+[1]X3092!F18</f>
        <v>0</v>
      </c>
      <c r="G16" s="187">
        <f>+[1]X3092!G18</f>
        <v>0</v>
      </c>
      <c r="H16" s="187">
        <f>+[1]X3092!H18</f>
        <v>0</v>
      </c>
      <c r="I16" s="187">
        <f>+[1]X3092!I18</f>
        <v>0</v>
      </c>
      <c r="J16" s="187">
        <f>+[1]X3092!J18</f>
        <v>0</v>
      </c>
      <c r="K16" s="187">
        <f>+[1]X3092!K18</f>
        <v>0</v>
      </c>
      <c r="L16" s="187">
        <f>+[1]X3092!L18</f>
        <v>0</v>
      </c>
      <c r="M16" s="187">
        <f>+[1]X3092!M18</f>
        <v>0</v>
      </c>
      <c r="N16" s="187">
        <f>+[1]X3092!N18</f>
        <v>0</v>
      </c>
      <c r="O16" s="187">
        <f>+[1]X3092!O18</f>
        <v>0</v>
      </c>
      <c r="P16" s="187">
        <f>+[1]X3092!P18</f>
        <v>0</v>
      </c>
      <c r="Q16" s="187">
        <f>+[1]X3092!Q18</f>
        <v>0</v>
      </c>
      <c r="R16" s="187">
        <f>+[1]X3092!R18</f>
        <v>0</v>
      </c>
      <c r="S16" s="187">
        <f>+[1]X3092!S18</f>
        <v>0</v>
      </c>
      <c r="T16" s="187">
        <f>+[1]X3092!T18</f>
        <v>0</v>
      </c>
      <c r="U16" s="187">
        <f>+[1]X3092!U18</f>
        <v>0</v>
      </c>
      <c r="V16" s="187">
        <f>+[1]X3092!V18</f>
        <v>0</v>
      </c>
      <c r="W16" s="187">
        <f>+[1]X3092!W18</f>
        <v>0</v>
      </c>
      <c r="X16" s="187">
        <f>+[1]X3092!X18</f>
        <v>0</v>
      </c>
      <c r="Y16" s="187">
        <f>+[1]X3092!Y18</f>
        <v>38</v>
      </c>
      <c r="Z16" s="187">
        <f>+[1]X3092!Z18</f>
        <v>8</v>
      </c>
      <c r="AA16" s="187">
        <f>+[1]X3092!AA18</f>
        <v>0</v>
      </c>
      <c r="AB16" s="187">
        <f>+[1]X3092!AB18</f>
        <v>1</v>
      </c>
      <c r="AC16" s="187">
        <f>+[1]X3092!AC18</f>
        <v>0</v>
      </c>
      <c r="AD16" s="187">
        <f>+[1]X3092!AD18</f>
        <v>0</v>
      </c>
      <c r="AE16" s="187">
        <f>+[1]X3092!AE18</f>
        <v>0</v>
      </c>
      <c r="AF16" s="187">
        <f>+[1]X3092!AF18</f>
        <v>0</v>
      </c>
      <c r="AG16" s="187">
        <f>+[1]X3092!AG18</f>
        <v>0</v>
      </c>
      <c r="AH16" s="187">
        <f>+[1]X3092!AH18</f>
        <v>0</v>
      </c>
      <c r="AI16" s="187">
        <f>+[1]X3092!AI18</f>
        <v>0</v>
      </c>
      <c r="AJ16" s="187">
        <f>+[1]X3092!AJ18</f>
        <v>0</v>
      </c>
    </row>
    <row r="17" spans="1:36">
      <c r="A17" s="187" t="str">
        <f>+[1]X3092!A19</f>
        <v>CONTAM ALL</v>
      </c>
      <c r="B17" s="187">
        <f>+[1]X3092!B19</f>
        <v>91</v>
      </c>
      <c r="C17" s="187">
        <f>+[1]X3092!C19</f>
        <v>25</v>
      </c>
      <c r="D17" s="187">
        <f>+[1]X3092!D19</f>
        <v>5</v>
      </c>
      <c r="E17" s="187">
        <f>+[1]X3092!E19</f>
        <v>26</v>
      </c>
      <c r="F17" s="187">
        <f>+[1]X3092!F19</f>
        <v>0</v>
      </c>
      <c r="G17" s="187">
        <f>+[1]X3092!G19</f>
        <v>2</v>
      </c>
      <c r="H17" s="187">
        <f>+[1]X3092!H19</f>
        <v>0</v>
      </c>
      <c r="I17" s="187">
        <f>+[1]X3092!I19</f>
        <v>0</v>
      </c>
      <c r="J17" s="187">
        <f>+[1]X3092!J19</f>
        <v>0</v>
      </c>
      <c r="K17" s="187">
        <f>+[1]X3092!K19</f>
        <v>0</v>
      </c>
      <c r="L17" s="187">
        <f>+[1]X3092!L19</f>
        <v>0</v>
      </c>
      <c r="M17" s="187">
        <f>+[1]X3092!M19</f>
        <v>0</v>
      </c>
      <c r="N17" s="187">
        <f>+[1]X3092!N19</f>
        <v>0</v>
      </c>
      <c r="O17" s="187">
        <f>+[1]X3092!O19</f>
        <v>0</v>
      </c>
      <c r="P17" s="187">
        <f>+[1]X3092!P19</f>
        <v>1</v>
      </c>
      <c r="Q17" s="187">
        <f>+[1]X3092!Q19</f>
        <v>0</v>
      </c>
      <c r="R17" s="187">
        <f>+[1]X3092!R19</f>
        <v>0</v>
      </c>
      <c r="S17" s="187">
        <f>+[1]X3092!S19</f>
        <v>0</v>
      </c>
      <c r="T17" s="187">
        <f>+[1]X3092!T19</f>
        <v>6</v>
      </c>
      <c r="U17" s="187">
        <f>+[1]X3092!U19</f>
        <v>4</v>
      </c>
      <c r="V17" s="187">
        <f>+[1]X3092!V19</f>
        <v>0</v>
      </c>
      <c r="W17" s="187">
        <f>+[1]X3092!W19</f>
        <v>1</v>
      </c>
      <c r="X17" s="187">
        <f>+[1]X3092!X19</f>
        <v>2</v>
      </c>
      <c r="Y17" s="187">
        <f>+[1]X3092!Y19</f>
        <v>9</v>
      </c>
      <c r="Z17" s="187">
        <f>+[1]X3092!Z19</f>
        <v>1</v>
      </c>
      <c r="AA17" s="187">
        <f>+[1]X3092!AA19</f>
        <v>0</v>
      </c>
      <c r="AB17" s="187">
        <f>+[1]X3092!AB19</f>
        <v>0</v>
      </c>
      <c r="AC17" s="187">
        <f>+[1]X3092!AC19</f>
        <v>0</v>
      </c>
      <c r="AD17" s="187">
        <f>+[1]X3092!AD19</f>
        <v>0</v>
      </c>
      <c r="AE17" s="187">
        <f>+[1]X3092!AE19</f>
        <v>0</v>
      </c>
      <c r="AF17" s="187">
        <f>+[1]X3092!AF19</f>
        <v>0</v>
      </c>
      <c r="AG17" s="187">
        <f>+[1]X3092!AG19</f>
        <v>0</v>
      </c>
      <c r="AH17" s="187">
        <f>+[1]X3092!AH19</f>
        <v>0</v>
      </c>
      <c r="AI17" s="187">
        <f>+[1]X3092!AI19</f>
        <v>0</v>
      </c>
      <c r="AJ17" s="187">
        <f>+[1]X3092!AJ19</f>
        <v>0</v>
      </c>
    </row>
    <row r="18" spans="1:36">
      <c r="A18" s="187" t="str">
        <f>+[1]X3092!A20</f>
        <v>CUT NG</v>
      </c>
      <c r="B18" s="187">
        <f>+[1]X3092!B20</f>
        <v>11</v>
      </c>
      <c r="C18" s="187">
        <f>+[1]X3092!C20</f>
        <v>11</v>
      </c>
      <c r="D18" s="187">
        <f>+[1]X3092!D20</f>
        <v>30</v>
      </c>
      <c r="E18" s="187">
        <f>+[1]X3092!E20</f>
        <v>11</v>
      </c>
      <c r="F18" s="187">
        <f>+[1]X3092!F20</f>
        <v>0</v>
      </c>
      <c r="G18" s="187">
        <f>+[1]X3092!G20</f>
        <v>0</v>
      </c>
      <c r="H18" s="187">
        <f>+[1]X3092!H20</f>
        <v>0</v>
      </c>
      <c r="I18" s="187">
        <f>+[1]X3092!I20</f>
        <v>0</v>
      </c>
      <c r="J18" s="187">
        <f>+[1]X3092!J20</f>
        <v>0</v>
      </c>
      <c r="K18" s="187">
        <f>+[1]X3092!K20</f>
        <v>0</v>
      </c>
      <c r="L18" s="187">
        <f>+[1]X3092!L20</f>
        <v>0</v>
      </c>
      <c r="M18" s="187">
        <f>+[1]X3092!M20</f>
        <v>0</v>
      </c>
      <c r="N18" s="187">
        <f>+[1]X3092!N20</f>
        <v>0</v>
      </c>
      <c r="O18" s="187">
        <f>+[1]X3092!O20</f>
        <v>0</v>
      </c>
      <c r="P18" s="187">
        <f>+[1]X3092!P20</f>
        <v>0</v>
      </c>
      <c r="Q18" s="187">
        <f>+[1]X3092!Q20</f>
        <v>0</v>
      </c>
      <c r="R18" s="187">
        <f>+[1]X3092!R20</f>
        <v>0</v>
      </c>
      <c r="S18" s="187">
        <f>+[1]X3092!S20</f>
        <v>0</v>
      </c>
      <c r="T18" s="187">
        <f>+[1]X3092!T20</f>
        <v>0</v>
      </c>
      <c r="U18" s="187">
        <f>+[1]X3092!U20</f>
        <v>0</v>
      </c>
      <c r="V18" s="187">
        <f>+[1]X3092!V20</f>
        <v>0</v>
      </c>
      <c r="W18" s="187">
        <f>+[1]X3092!W20</f>
        <v>0</v>
      </c>
      <c r="X18" s="187">
        <f>+[1]X3092!X20</f>
        <v>0</v>
      </c>
      <c r="Y18" s="187">
        <f>+[1]X3092!Y20</f>
        <v>2</v>
      </c>
      <c r="Z18" s="187">
        <f>+[1]X3092!Z20</f>
        <v>7</v>
      </c>
      <c r="AA18" s="187">
        <f>+[1]X3092!AA20</f>
        <v>0</v>
      </c>
      <c r="AB18" s="187">
        <f>+[1]X3092!AB20</f>
        <v>1</v>
      </c>
      <c r="AC18" s="187">
        <f>+[1]X3092!AC20</f>
        <v>0</v>
      </c>
      <c r="AD18" s="187">
        <f>+[1]X3092!AD20</f>
        <v>0</v>
      </c>
      <c r="AE18" s="187">
        <f>+[1]X3092!AE20</f>
        <v>0</v>
      </c>
      <c r="AF18" s="187">
        <f>+[1]X3092!AF20</f>
        <v>0</v>
      </c>
      <c r="AG18" s="187">
        <f>+[1]X3092!AG20</f>
        <v>0</v>
      </c>
      <c r="AH18" s="187">
        <f>+[1]X3092!AH20</f>
        <v>0</v>
      </c>
      <c r="AI18" s="187">
        <f>+[1]X3092!AI20</f>
        <v>0</v>
      </c>
      <c r="AJ18" s="187">
        <f>+[1]X3092!AJ20</f>
        <v>0</v>
      </c>
    </row>
    <row r="19" spans="1:36" s="80" customFormat="1">
      <c r="A19" s="187" t="str">
        <f>+[1]X3092!A21</f>
        <v>DENT ALL</v>
      </c>
      <c r="B19" s="187">
        <f>+[1]X3092!B21</f>
        <v>12</v>
      </c>
      <c r="C19" s="187">
        <f>+[1]X3092!C21</f>
        <v>13</v>
      </c>
      <c r="D19" s="187">
        <f>+[1]X3092!D21</f>
        <v>4</v>
      </c>
      <c r="E19" s="187">
        <f>+[1]X3092!E21</f>
        <v>7</v>
      </c>
      <c r="F19" s="187">
        <f>+[1]X3092!F21</f>
        <v>0</v>
      </c>
      <c r="G19" s="187">
        <f>+[1]X3092!G21</f>
        <v>0</v>
      </c>
      <c r="H19" s="187">
        <f>+[1]X3092!H21</f>
        <v>0</v>
      </c>
      <c r="I19" s="187">
        <f>+[1]X3092!I21</f>
        <v>0</v>
      </c>
      <c r="J19" s="187">
        <f>+[1]X3092!J21</f>
        <v>0</v>
      </c>
      <c r="K19" s="187">
        <f>+[1]X3092!K21</f>
        <v>0</v>
      </c>
      <c r="L19" s="187">
        <f>+[1]X3092!L21</f>
        <v>0</v>
      </c>
      <c r="M19" s="187">
        <f>+[1]X3092!M21</f>
        <v>0</v>
      </c>
      <c r="N19" s="187">
        <f>+[1]X3092!N21</f>
        <v>0</v>
      </c>
      <c r="O19" s="187">
        <f>+[1]X3092!O21</f>
        <v>0</v>
      </c>
      <c r="P19" s="187">
        <f>+[1]X3092!P21</f>
        <v>0</v>
      </c>
      <c r="Q19" s="187">
        <f>+[1]X3092!Q21</f>
        <v>0</v>
      </c>
      <c r="R19" s="187">
        <f>+[1]X3092!R21</f>
        <v>0</v>
      </c>
      <c r="S19" s="187">
        <f>+[1]X3092!S21</f>
        <v>0</v>
      </c>
      <c r="T19" s="187">
        <f>+[1]X3092!T21</f>
        <v>0</v>
      </c>
      <c r="U19" s="187">
        <f>+[1]X3092!U21</f>
        <v>0</v>
      </c>
      <c r="V19" s="187">
        <f>+[1]X3092!V21</f>
        <v>0</v>
      </c>
      <c r="W19" s="187">
        <f>+[1]X3092!W21</f>
        <v>0</v>
      </c>
      <c r="X19" s="187">
        <f>+[1]X3092!X21</f>
        <v>0</v>
      </c>
      <c r="Y19" s="187">
        <f>+[1]X3092!Y21</f>
        <v>0</v>
      </c>
      <c r="Z19" s="187">
        <f>+[1]X3092!Z21</f>
        <v>7</v>
      </c>
      <c r="AA19" s="187">
        <f>+[1]X3092!AA21</f>
        <v>0</v>
      </c>
      <c r="AB19" s="187">
        <f>+[1]X3092!AB21</f>
        <v>0</v>
      </c>
      <c r="AC19" s="187">
        <f>+[1]X3092!AC21</f>
        <v>0</v>
      </c>
      <c r="AD19" s="187">
        <f>+[1]X3092!AD21</f>
        <v>0</v>
      </c>
      <c r="AE19" s="187">
        <f>+[1]X3092!AE21</f>
        <v>0</v>
      </c>
      <c r="AF19" s="187">
        <f>+[1]X3092!AF21</f>
        <v>0</v>
      </c>
      <c r="AG19" s="187">
        <f>+[1]X3092!AG21</f>
        <v>0</v>
      </c>
      <c r="AH19" s="187">
        <f>+[1]X3092!AH21</f>
        <v>0</v>
      </c>
      <c r="AI19" s="187">
        <f>+[1]X3092!AI21</f>
        <v>0</v>
      </c>
      <c r="AJ19" s="187">
        <f>+[1]X3092!AJ21</f>
        <v>0</v>
      </c>
    </row>
    <row r="20" spans="1:36">
      <c r="A20" s="187" t="str">
        <f>+[1]X3092!A22</f>
        <v>DRILL/SCREW NG</v>
      </c>
      <c r="B20" s="187">
        <f>+[1]X3092!B22</f>
        <v>0</v>
      </c>
      <c r="C20" s="187">
        <f>+[1]X3092!C22</f>
        <v>0</v>
      </c>
      <c r="D20" s="187">
        <f>+[1]X3092!D22</f>
        <v>0</v>
      </c>
      <c r="E20" s="187">
        <f>+[1]X3092!E22</f>
        <v>0</v>
      </c>
      <c r="F20" s="187">
        <f>+[1]X3092!F22</f>
        <v>0</v>
      </c>
      <c r="G20" s="187">
        <f>+[1]X3092!G22</f>
        <v>0</v>
      </c>
      <c r="H20" s="187">
        <f>+[1]X3092!H22</f>
        <v>0</v>
      </c>
      <c r="I20" s="187">
        <f>+[1]X3092!I22</f>
        <v>0</v>
      </c>
      <c r="J20" s="187">
        <f>+[1]X3092!J22</f>
        <v>0</v>
      </c>
      <c r="K20" s="187">
        <f>+[1]X3092!K22</f>
        <v>0</v>
      </c>
      <c r="L20" s="187">
        <f>+[1]X3092!L22</f>
        <v>0</v>
      </c>
      <c r="M20" s="187">
        <f>+[1]X3092!M22</f>
        <v>0</v>
      </c>
      <c r="N20" s="187">
        <f>+[1]X3092!N22</f>
        <v>0</v>
      </c>
      <c r="O20" s="187">
        <f>+[1]X3092!O22</f>
        <v>0</v>
      </c>
      <c r="P20" s="187">
        <f>+[1]X3092!P22</f>
        <v>0</v>
      </c>
      <c r="Q20" s="187">
        <f>+[1]X3092!Q22</f>
        <v>0</v>
      </c>
      <c r="R20" s="187">
        <f>+[1]X3092!R22</f>
        <v>0</v>
      </c>
      <c r="S20" s="187">
        <f>+[1]X3092!S22</f>
        <v>0</v>
      </c>
      <c r="T20" s="187">
        <f>+[1]X3092!T22</f>
        <v>0</v>
      </c>
      <c r="U20" s="187">
        <f>+[1]X3092!U22</f>
        <v>0</v>
      </c>
      <c r="V20" s="187">
        <f>+[1]X3092!V22</f>
        <v>0</v>
      </c>
      <c r="W20" s="187">
        <f>+[1]X3092!W22</f>
        <v>0</v>
      </c>
      <c r="X20" s="187">
        <f>+[1]X3092!X22</f>
        <v>0</v>
      </c>
      <c r="Y20" s="187">
        <f>+[1]X3092!Y22</f>
        <v>0</v>
      </c>
      <c r="Z20" s="187">
        <f>+[1]X3092!Z22</f>
        <v>0</v>
      </c>
      <c r="AA20" s="187">
        <f>+[1]X3092!AA22</f>
        <v>0</v>
      </c>
      <c r="AB20" s="187">
        <f>+[1]X3092!AB22</f>
        <v>0</v>
      </c>
      <c r="AC20" s="187">
        <f>+[1]X3092!AC22</f>
        <v>0</v>
      </c>
      <c r="AD20" s="187">
        <f>+[1]X3092!AD22</f>
        <v>0</v>
      </c>
      <c r="AE20" s="187">
        <f>+[1]X3092!AE22</f>
        <v>0</v>
      </c>
      <c r="AF20" s="187">
        <f>+[1]X3092!AF22</f>
        <v>0</v>
      </c>
      <c r="AG20" s="187">
        <f>+[1]X3092!AG22</f>
        <v>0</v>
      </c>
      <c r="AH20" s="187">
        <f>+[1]X3092!AH22</f>
        <v>0</v>
      </c>
      <c r="AI20" s="187">
        <f>+[1]X3092!AI22</f>
        <v>0</v>
      </c>
      <c r="AJ20" s="187">
        <f>+[1]X3092!AJ22</f>
        <v>0</v>
      </c>
    </row>
    <row r="21" spans="1:36">
      <c r="A21" s="187" t="str">
        <f>+[1]X3092!A23</f>
        <v>GEOMETRY</v>
      </c>
      <c r="B21" s="187">
        <f>+[1]X3092!B23</f>
        <v>0</v>
      </c>
      <c r="C21" s="187">
        <f>+[1]X3092!C23</f>
        <v>0</v>
      </c>
      <c r="D21" s="187">
        <f>+[1]X3092!D23</f>
        <v>0</v>
      </c>
      <c r="E21" s="187">
        <f>+[1]X3092!E23</f>
        <v>0</v>
      </c>
      <c r="F21" s="187">
        <f>+[1]X3092!F23</f>
        <v>0</v>
      </c>
      <c r="G21" s="187">
        <f>+[1]X3092!G23</f>
        <v>0</v>
      </c>
      <c r="H21" s="187">
        <f>+[1]X3092!H23</f>
        <v>0</v>
      </c>
      <c r="I21" s="187">
        <f>+[1]X3092!I23</f>
        <v>0</v>
      </c>
      <c r="J21" s="187">
        <f>+[1]X3092!J23</f>
        <v>0</v>
      </c>
      <c r="K21" s="187">
        <f>+[1]X3092!K23</f>
        <v>0</v>
      </c>
      <c r="L21" s="187">
        <f>+[1]X3092!L23</f>
        <v>0</v>
      </c>
      <c r="M21" s="187">
        <f>+[1]X3092!M23</f>
        <v>0</v>
      </c>
      <c r="N21" s="187">
        <f>+[1]X3092!N23</f>
        <v>0</v>
      </c>
      <c r="O21" s="187">
        <f>+[1]X3092!O23</f>
        <v>0</v>
      </c>
      <c r="P21" s="187">
        <f>+[1]X3092!P23</f>
        <v>0</v>
      </c>
      <c r="Q21" s="187">
        <f>+[1]X3092!Q23</f>
        <v>0</v>
      </c>
      <c r="R21" s="187">
        <f>+[1]X3092!R23</f>
        <v>0</v>
      </c>
      <c r="S21" s="187">
        <f>+[1]X3092!S23</f>
        <v>0</v>
      </c>
      <c r="T21" s="187">
        <f>+[1]X3092!T23</f>
        <v>0</v>
      </c>
      <c r="U21" s="187">
        <f>+[1]X3092!U23</f>
        <v>0</v>
      </c>
      <c r="V21" s="187">
        <f>+[1]X3092!V23</f>
        <v>0</v>
      </c>
      <c r="W21" s="187">
        <f>+[1]X3092!W23</f>
        <v>0</v>
      </c>
      <c r="X21" s="187">
        <f>+[1]X3092!X23</f>
        <v>0</v>
      </c>
      <c r="Y21" s="187">
        <f>+[1]X3092!Y23</f>
        <v>0</v>
      </c>
      <c r="Z21" s="187">
        <f>+[1]X3092!Z23</f>
        <v>0</v>
      </c>
      <c r="AA21" s="187">
        <f>+[1]X3092!AA23</f>
        <v>0</v>
      </c>
      <c r="AB21" s="187">
        <f>+[1]X3092!AB23</f>
        <v>0</v>
      </c>
      <c r="AC21" s="187">
        <f>+[1]X3092!AC23</f>
        <v>0</v>
      </c>
      <c r="AD21" s="187">
        <f>+[1]X3092!AD23</f>
        <v>0</v>
      </c>
      <c r="AE21" s="187">
        <f>+[1]X3092!AE23</f>
        <v>0</v>
      </c>
      <c r="AF21" s="187">
        <f>+[1]X3092!AF23</f>
        <v>0</v>
      </c>
      <c r="AG21" s="187">
        <f>+[1]X3092!AG23</f>
        <v>0</v>
      </c>
      <c r="AH21" s="187">
        <f>+[1]X3092!AH23</f>
        <v>0</v>
      </c>
      <c r="AI21" s="187">
        <f>+[1]X3092!AI23</f>
        <v>0</v>
      </c>
      <c r="AJ21" s="187">
        <f>+[1]X3092!AJ23</f>
        <v>0</v>
      </c>
    </row>
    <row r="22" spans="1:36">
      <c r="A22" s="187" t="str">
        <f>+[1]X3092!A24</f>
        <v>ID DEVIATE</v>
      </c>
      <c r="B22" s="187">
        <f>+[1]X3092!B24</f>
        <v>0</v>
      </c>
      <c r="C22" s="187">
        <f>+[1]X3092!C24</f>
        <v>0</v>
      </c>
      <c r="D22" s="187">
        <f>+[1]X3092!D24</f>
        <v>0</v>
      </c>
      <c r="E22" s="187">
        <f>+[1]X3092!E24</f>
        <v>0</v>
      </c>
      <c r="F22" s="187">
        <f>+[1]X3092!F24</f>
        <v>0</v>
      </c>
      <c r="G22" s="187">
        <f>+[1]X3092!G24</f>
        <v>0</v>
      </c>
      <c r="H22" s="187">
        <f>+[1]X3092!H24</f>
        <v>0</v>
      </c>
      <c r="I22" s="187">
        <f>+[1]X3092!I24</f>
        <v>0</v>
      </c>
      <c r="J22" s="187">
        <f>+[1]X3092!J24</f>
        <v>0</v>
      </c>
      <c r="K22" s="187">
        <f>+[1]X3092!K24</f>
        <v>0</v>
      </c>
      <c r="L22" s="187">
        <f>+[1]X3092!L24</f>
        <v>0</v>
      </c>
      <c r="M22" s="187">
        <f>+[1]X3092!M24</f>
        <v>0</v>
      </c>
      <c r="N22" s="187">
        <f>+[1]X3092!N24</f>
        <v>0</v>
      </c>
      <c r="O22" s="187">
        <f>+[1]X3092!O24</f>
        <v>0</v>
      </c>
      <c r="P22" s="187">
        <f>+[1]X3092!P24</f>
        <v>0</v>
      </c>
      <c r="Q22" s="187">
        <f>+[1]X3092!Q24</f>
        <v>0</v>
      </c>
      <c r="R22" s="187">
        <f>+[1]X3092!R24</f>
        <v>0</v>
      </c>
      <c r="S22" s="187">
        <f>+[1]X3092!S24</f>
        <v>0</v>
      </c>
      <c r="T22" s="187">
        <f>+[1]X3092!T24</f>
        <v>0</v>
      </c>
      <c r="U22" s="187">
        <f>+[1]X3092!U24</f>
        <v>0</v>
      </c>
      <c r="V22" s="187">
        <f>+[1]X3092!V24</f>
        <v>0</v>
      </c>
      <c r="W22" s="187">
        <f>+[1]X3092!W24</f>
        <v>0</v>
      </c>
      <c r="X22" s="187">
        <f>+[1]X3092!X24</f>
        <v>0</v>
      </c>
      <c r="Y22" s="187">
        <f>+[1]X3092!Y24</f>
        <v>0</v>
      </c>
      <c r="Z22" s="187">
        <f>+[1]X3092!Z24</f>
        <v>0</v>
      </c>
      <c r="AA22" s="187">
        <f>+[1]X3092!AA24</f>
        <v>0</v>
      </c>
      <c r="AB22" s="187">
        <f>+[1]X3092!AB24</f>
        <v>0</v>
      </c>
      <c r="AC22" s="187">
        <f>+[1]X3092!AC24</f>
        <v>0</v>
      </c>
      <c r="AD22" s="187">
        <f>+[1]X3092!AD24</f>
        <v>0</v>
      </c>
      <c r="AE22" s="187">
        <f>+[1]X3092!AE24</f>
        <v>0</v>
      </c>
      <c r="AF22" s="187">
        <f>+[1]X3092!AF24</f>
        <v>0</v>
      </c>
      <c r="AG22" s="187">
        <f>+[1]X3092!AG24</f>
        <v>0</v>
      </c>
      <c r="AH22" s="187">
        <f>+[1]X3092!AH24</f>
        <v>0</v>
      </c>
      <c r="AI22" s="187">
        <f>+[1]X3092!AI24</f>
        <v>0</v>
      </c>
      <c r="AJ22" s="187">
        <f>+[1]X3092!AJ24</f>
        <v>0</v>
      </c>
    </row>
    <row r="23" spans="1:36">
      <c r="A23" s="187" t="str">
        <f>+[1]X3092!A25</f>
        <v>ID SHAFT O/S</v>
      </c>
      <c r="B23" s="187">
        <f>+[1]X3092!B25</f>
        <v>141</v>
      </c>
      <c r="C23" s="187">
        <f>+[1]X3092!C25</f>
        <v>6</v>
      </c>
      <c r="D23" s="187">
        <f>+[1]X3092!D25</f>
        <v>1</v>
      </c>
      <c r="E23" s="187">
        <f>+[1]X3092!E25</f>
        <v>0</v>
      </c>
      <c r="F23" s="187">
        <f>+[1]X3092!F25</f>
        <v>0</v>
      </c>
      <c r="G23" s="187">
        <f>+[1]X3092!G25</f>
        <v>0</v>
      </c>
      <c r="H23" s="187">
        <f>+[1]X3092!H25</f>
        <v>0</v>
      </c>
      <c r="I23" s="187">
        <f>+[1]X3092!I25</f>
        <v>0</v>
      </c>
      <c r="J23" s="187">
        <f>+[1]X3092!J25</f>
        <v>0</v>
      </c>
      <c r="K23" s="187">
        <f>+[1]X3092!K25</f>
        <v>0</v>
      </c>
      <c r="L23" s="187">
        <f>+[1]X3092!L25</f>
        <v>0</v>
      </c>
      <c r="M23" s="187">
        <f>+[1]X3092!M25</f>
        <v>0</v>
      </c>
      <c r="N23" s="187">
        <f>+[1]X3092!N25</f>
        <v>0</v>
      </c>
      <c r="O23" s="187">
        <f>+[1]X3092!O25</f>
        <v>0</v>
      </c>
      <c r="P23" s="187">
        <f>+[1]X3092!P25</f>
        <v>0</v>
      </c>
      <c r="Q23" s="187">
        <f>+[1]X3092!Q25</f>
        <v>0</v>
      </c>
      <c r="R23" s="187">
        <f>+[1]X3092!R25</f>
        <v>0</v>
      </c>
      <c r="S23" s="187">
        <f>+[1]X3092!S25</f>
        <v>0</v>
      </c>
      <c r="T23" s="187">
        <f>+[1]X3092!T25</f>
        <v>0</v>
      </c>
      <c r="U23" s="187">
        <f>+[1]X3092!U25</f>
        <v>0</v>
      </c>
      <c r="V23" s="187">
        <f>+[1]X3092!V25</f>
        <v>0</v>
      </c>
      <c r="W23" s="187">
        <f>+[1]X3092!W25</f>
        <v>0</v>
      </c>
      <c r="X23" s="187">
        <f>+[1]X3092!X25</f>
        <v>0</v>
      </c>
      <c r="Y23" s="187">
        <f>+[1]X3092!Y25</f>
        <v>0</v>
      </c>
      <c r="Z23" s="187">
        <f>+[1]X3092!Z25</f>
        <v>0</v>
      </c>
      <c r="AA23" s="187">
        <f>+[1]X3092!AA25</f>
        <v>0</v>
      </c>
      <c r="AB23" s="187">
        <f>+[1]X3092!AB25</f>
        <v>0</v>
      </c>
      <c r="AC23" s="187">
        <f>+[1]X3092!AC25</f>
        <v>0</v>
      </c>
      <c r="AD23" s="187">
        <f>+[1]X3092!AD25</f>
        <v>0</v>
      </c>
      <c r="AE23" s="187">
        <f>+[1]X3092!AE25</f>
        <v>0</v>
      </c>
      <c r="AF23" s="187">
        <f>+[1]X3092!AF25</f>
        <v>0</v>
      </c>
      <c r="AG23" s="187">
        <f>+[1]X3092!AG25</f>
        <v>0</v>
      </c>
      <c r="AH23" s="187">
        <f>+[1]X3092!AH25</f>
        <v>0</v>
      </c>
      <c r="AI23" s="187">
        <f>+[1]X3092!AI25</f>
        <v>0</v>
      </c>
      <c r="AJ23" s="187">
        <f>+[1]X3092!AJ25</f>
        <v>0</v>
      </c>
    </row>
    <row r="24" spans="1:36">
      <c r="A24" s="187" t="str">
        <f>+[1]X3092!A26</f>
        <v>ID SHAFT TAPER</v>
      </c>
      <c r="B24" s="187">
        <f>+[1]X3092!B26</f>
        <v>0</v>
      </c>
      <c r="C24" s="187">
        <f>+[1]X3092!C26</f>
        <v>0</v>
      </c>
      <c r="D24" s="187">
        <f>+[1]X3092!D26</f>
        <v>0</v>
      </c>
      <c r="E24" s="187">
        <f>+[1]X3092!E26</f>
        <v>0</v>
      </c>
      <c r="F24" s="187">
        <f>+[1]X3092!F26</f>
        <v>0</v>
      </c>
      <c r="G24" s="187">
        <f>+[1]X3092!G26</f>
        <v>0</v>
      </c>
      <c r="H24" s="187">
        <f>+[1]X3092!H26</f>
        <v>0</v>
      </c>
      <c r="I24" s="187">
        <f>+[1]X3092!I26</f>
        <v>0</v>
      </c>
      <c r="J24" s="187">
        <f>+[1]X3092!J26</f>
        <v>0</v>
      </c>
      <c r="K24" s="187">
        <f>+[1]X3092!K26</f>
        <v>0</v>
      </c>
      <c r="L24" s="187">
        <f>+[1]X3092!L26</f>
        <v>0</v>
      </c>
      <c r="M24" s="187">
        <f>+[1]X3092!M26</f>
        <v>0</v>
      </c>
      <c r="N24" s="187">
        <f>+[1]X3092!N26</f>
        <v>0</v>
      </c>
      <c r="O24" s="187">
        <f>+[1]X3092!O26</f>
        <v>0</v>
      </c>
      <c r="P24" s="187">
        <f>+[1]X3092!P26</f>
        <v>0</v>
      </c>
      <c r="Q24" s="187">
        <f>+[1]X3092!Q26</f>
        <v>0</v>
      </c>
      <c r="R24" s="187">
        <f>+[1]X3092!R26</f>
        <v>0</v>
      </c>
      <c r="S24" s="187">
        <f>+[1]X3092!S26</f>
        <v>0</v>
      </c>
      <c r="T24" s="187">
        <f>+[1]X3092!T26</f>
        <v>0</v>
      </c>
      <c r="U24" s="187">
        <f>+[1]X3092!U26</f>
        <v>0</v>
      </c>
      <c r="V24" s="187">
        <f>+[1]X3092!V26</f>
        <v>0</v>
      </c>
      <c r="W24" s="187">
        <f>+[1]X3092!W26</f>
        <v>0</v>
      </c>
      <c r="X24" s="187">
        <f>+[1]X3092!X26</f>
        <v>0</v>
      </c>
      <c r="Y24" s="187">
        <f>+[1]X3092!Y26</f>
        <v>0</v>
      </c>
      <c r="Z24" s="187">
        <f>+[1]X3092!Z26</f>
        <v>0</v>
      </c>
      <c r="AA24" s="187">
        <f>+[1]X3092!AA26</f>
        <v>0</v>
      </c>
      <c r="AB24" s="187">
        <f>+[1]X3092!AB26</f>
        <v>0</v>
      </c>
      <c r="AC24" s="187">
        <f>+[1]X3092!AC26</f>
        <v>0</v>
      </c>
      <c r="AD24" s="187">
        <f>+[1]X3092!AD26</f>
        <v>0</v>
      </c>
      <c r="AE24" s="187">
        <f>+[1]X3092!AE26</f>
        <v>0</v>
      </c>
      <c r="AF24" s="187">
        <f>+[1]X3092!AF26</f>
        <v>0</v>
      </c>
      <c r="AG24" s="187">
        <f>+[1]X3092!AG26</f>
        <v>0</v>
      </c>
      <c r="AH24" s="187">
        <f>+[1]X3092!AH26</f>
        <v>0</v>
      </c>
      <c r="AI24" s="187">
        <f>+[1]X3092!AI26</f>
        <v>0</v>
      </c>
      <c r="AJ24" s="187">
        <f>+[1]X3092!AJ26</f>
        <v>0</v>
      </c>
    </row>
    <row r="25" spans="1:36">
      <c r="A25" s="187" t="str">
        <f>+[1]X3092!A27</f>
        <v>ID SHAFT U/S</v>
      </c>
      <c r="B25" s="187">
        <f>+[1]X3092!B27</f>
        <v>1</v>
      </c>
      <c r="C25" s="187">
        <f>+[1]X3092!C27</f>
        <v>1</v>
      </c>
      <c r="D25" s="187">
        <f>+[1]X3092!D27</f>
        <v>33</v>
      </c>
      <c r="E25" s="187">
        <f>+[1]X3092!E27</f>
        <v>0</v>
      </c>
      <c r="F25" s="187">
        <f>+[1]X3092!F27</f>
        <v>0</v>
      </c>
      <c r="G25" s="187">
        <f>+[1]X3092!G27</f>
        <v>0</v>
      </c>
      <c r="H25" s="187">
        <f>+[1]X3092!H27</f>
        <v>0</v>
      </c>
      <c r="I25" s="187">
        <f>+[1]X3092!I27</f>
        <v>0</v>
      </c>
      <c r="J25" s="187">
        <f>+[1]X3092!J27</f>
        <v>0</v>
      </c>
      <c r="K25" s="187">
        <f>+[1]X3092!K27</f>
        <v>0</v>
      </c>
      <c r="L25" s="187">
        <f>+[1]X3092!L27</f>
        <v>0</v>
      </c>
      <c r="M25" s="187">
        <f>+[1]X3092!M27</f>
        <v>0</v>
      </c>
      <c r="N25" s="187">
        <f>+[1]X3092!N27</f>
        <v>0</v>
      </c>
      <c r="O25" s="187">
        <f>+[1]X3092!O27</f>
        <v>0</v>
      </c>
      <c r="P25" s="187">
        <f>+[1]X3092!P27</f>
        <v>0</v>
      </c>
      <c r="Q25" s="187">
        <f>+[1]X3092!Q27</f>
        <v>0</v>
      </c>
      <c r="R25" s="187">
        <f>+[1]X3092!R27</f>
        <v>0</v>
      </c>
      <c r="S25" s="187">
        <f>+[1]X3092!S27</f>
        <v>0</v>
      </c>
      <c r="T25" s="187">
        <f>+[1]X3092!T27</f>
        <v>0</v>
      </c>
      <c r="U25" s="187">
        <f>+[1]X3092!U27</f>
        <v>0</v>
      </c>
      <c r="V25" s="187">
        <f>+[1]X3092!V27</f>
        <v>0</v>
      </c>
      <c r="W25" s="187">
        <f>+[1]X3092!W27</f>
        <v>0</v>
      </c>
      <c r="X25" s="187">
        <f>+[1]X3092!X27</f>
        <v>0</v>
      </c>
      <c r="Y25" s="187">
        <f>+[1]X3092!Y27</f>
        <v>0</v>
      </c>
      <c r="Z25" s="187">
        <f>+[1]X3092!Z27</f>
        <v>0</v>
      </c>
      <c r="AA25" s="187">
        <f>+[1]X3092!AA27</f>
        <v>0</v>
      </c>
      <c r="AB25" s="187">
        <f>+[1]X3092!AB27</f>
        <v>0</v>
      </c>
      <c r="AC25" s="187">
        <f>+[1]X3092!AC27</f>
        <v>0</v>
      </c>
      <c r="AD25" s="187">
        <f>+[1]X3092!AD27</f>
        <v>0</v>
      </c>
      <c r="AE25" s="187">
        <f>+[1]X3092!AE27</f>
        <v>0</v>
      </c>
      <c r="AF25" s="187">
        <f>+[1]X3092!AF27</f>
        <v>0</v>
      </c>
      <c r="AG25" s="187">
        <f>+[1]X3092!AG27</f>
        <v>0</v>
      </c>
      <c r="AH25" s="187">
        <f>+[1]X3092!AH27</f>
        <v>0</v>
      </c>
      <c r="AI25" s="187">
        <f>+[1]X3092!AI27</f>
        <v>0</v>
      </c>
      <c r="AJ25" s="187">
        <f>+[1]X3092!AJ27</f>
        <v>0</v>
      </c>
    </row>
    <row r="26" spans="1:36">
      <c r="A26" s="187" t="str">
        <f>+[1]X3092!A28</f>
        <v>ID/OD NG</v>
      </c>
      <c r="B26" s="187">
        <f>+[1]X3092!B28</f>
        <v>0</v>
      </c>
      <c r="C26" s="187">
        <f>+[1]X3092!C28</f>
        <v>0</v>
      </c>
      <c r="D26" s="187">
        <f>+[1]X3092!D28</f>
        <v>0</v>
      </c>
      <c r="E26" s="187">
        <f>+[1]X3092!E28</f>
        <v>0</v>
      </c>
      <c r="F26" s="187">
        <f>+[1]X3092!F28</f>
        <v>0</v>
      </c>
      <c r="G26" s="187">
        <f>+[1]X3092!G28</f>
        <v>0</v>
      </c>
      <c r="H26" s="187">
        <f>+[1]X3092!H28</f>
        <v>0</v>
      </c>
      <c r="I26" s="187">
        <f>+[1]X3092!I28</f>
        <v>0</v>
      </c>
      <c r="J26" s="187">
        <f>+[1]X3092!J28</f>
        <v>0</v>
      </c>
      <c r="K26" s="187">
        <f>+[1]X3092!K28</f>
        <v>0</v>
      </c>
      <c r="L26" s="187">
        <f>+[1]X3092!L28</f>
        <v>0</v>
      </c>
      <c r="M26" s="187">
        <f>+[1]X3092!M28</f>
        <v>0</v>
      </c>
      <c r="N26" s="187">
        <f>+[1]X3092!N28</f>
        <v>0</v>
      </c>
      <c r="O26" s="187">
        <f>+[1]X3092!O28</f>
        <v>0</v>
      </c>
      <c r="P26" s="187">
        <f>+[1]X3092!P28</f>
        <v>0</v>
      </c>
      <c r="Q26" s="187">
        <f>+[1]X3092!Q28</f>
        <v>0</v>
      </c>
      <c r="R26" s="187">
        <f>+[1]X3092!R28</f>
        <v>0</v>
      </c>
      <c r="S26" s="187">
        <f>+[1]X3092!S28</f>
        <v>0</v>
      </c>
      <c r="T26" s="187">
        <f>+[1]X3092!T28</f>
        <v>0</v>
      </c>
      <c r="U26" s="187">
        <f>+[1]X3092!U28</f>
        <v>0</v>
      </c>
      <c r="V26" s="187">
        <f>+[1]X3092!V28</f>
        <v>0</v>
      </c>
      <c r="W26" s="187">
        <f>+[1]X3092!W28</f>
        <v>0</v>
      </c>
      <c r="X26" s="187">
        <f>+[1]X3092!X28</f>
        <v>0</v>
      </c>
      <c r="Y26" s="187">
        <f>+[1]X3092!Y28</f>
        <v>0</v>
      </c>
      <c r="Z26" s="187">
        <f>+[1]X3092!Z28</f>
        <v>0</v>
      </c>
      <c r="AA26" s="187">
        <f>+[1]X3092!AA28</f>
        <v>0</v>
      </c>
      <c r="AB26" s="187">
        <f>+[1]X3092!AB28</f>
        <v>0</v>
      </c>
      <c r="AC26" s="187">
        <f>+[1]X3092!AC28</f>
        <v>0</v>
      </c>
      <c r="AD26" s="187">
        <f>+[1]X3092!AD28</f>
        <v>0</v>
      </c>
      <c r="AE26" s="187">
        <f>+[1]X3092!AE28</f>
        <v>0</v>
      </c>
      <c r="AF26" s="187">
        <f>+[1]X3092!AF28</f>
        <v>0</v>
      </c>
      <c r="AG26" s="187">
        <f>+[1]X3092!AG28</f>
        <v>0</v>
      </c>
      <c r="AH26" s="187">
        <f>+[1]X3092!AH28</f>
        <v>0</v>
      </c>
      <c r="AI26" s="187">
        <f>+[1]X3092!AI28</f>
        <v>0</v>
      </c>
      <c r="AJ26" s="187">
        <f>+[1]X3092!AJ28</f>
        <v>0</v>
      </c>
    </row>
    <row r="27" spans="1:36">
      <c r="A27" s="187" t="str">
        <f>+[1]X3092!A29</f>
        <v>LG NG</v>
      </c>
      <c r="B27" s="187">
        <f>+[1]X3092!B29</f>
        <v>0</v>
      </c>
      <c r="C27" s="187">
        <f>+[1]X3092!C29</f>
        <v>0</v>
      </c>
      <c r="D27" s="187">
        <f>+[1]X3092!D29</f>
        <v>0</v>
      </c>
      <c r="E27" s="187">
        <f>+[1]X3092!E29</f>
        <v>0</v>
      </c>
      <c r="F27" s="187">
        <f>+[1]X3092!F29</f>
        <v>0</v>
      </c>
      <c r="G27" s="187">
        <f>+[1]X3092!G29</f>
        <v>0</v>
      </c>
      <c r="H27" s="187">
        <f>+[1]X3092!H29</f>
        <v>0</v>
      </c>
      <c r="I27" s="187">
        <f>+[1]X3092!I29</f>
        <v>0</v>
      </c>
      <c r="J27" s="187">
        <f>+[1]X3092!J29</f>
        <v>0</v>
      </c>
      <c r="K27" s="187">
        <f>+[1]X3092!K29</f>
        <v>0</v>
      </c>
      <c r="L27" s="187">
        <f>+[1]X3092!L29</f>
        <v>0</v>
      </c>
      <c r="M27" s="187">
        <f>+[1]X3092!M29</f>
        <v>0</v>
      </c>
      <c r="N27" s="187">
        <f>+[1]X3092!N29</f>
        <v>0</v>
      </c>
      <c r="O27" s="187">
        <f>+[1]X3092!O29</f>
        <v>0</v>
      </c>
      <c r="P27" s="187">
        <f>+[1]X3092!P29</f>
        <v>0</v>
      </c>
      <c r="Q27" s="187">
        <f>+[1]X3092!Q29</f>
        <v>0</v>
      </c>
      <c r="R27" s="187">
        <f>+[1]X3092!R29</f>
        <v>0</v>
      </c>
      <c r="S27" s="187">
        <f>+[1]X3092!S29</f>
        <v>0</v>
      </c>
      <c r="T27" s="187">
        <f>+[1]X3092!T29</f>
        <v>0</v>
      </c>
      <c r="U27" s="187">
        <f>+[1]X3092!U29</f>
        <v>0</v>
      </c>
      <c r="V27" s="187">
        <f>+[1]X3092!V29</f>
        <v>0</v>
      </c>
      <c r="W27" s="187">
        <f>+[1]X3092!W29</f>
        <v>0</v>
      </c>
      <c r="X27" s="187">
        <f>+[1]X3092!X29</f>
        <v>0</v>
      </c>
      <c r="Y27" s="187">
        <f>+[1]X3092!Y29</f>
        <v>0</v>
      </c>
      <c r="Z27" s="187">
        <f>+[1]X3092!Z29</f>
        <v>0</v>
      </c>
      <c r="AA27" s="187">
        <f>+[1]X3092!AA29</f>
        <v>0</v>
      </c>
      <c r="AB27" s="187">
        <f>+[1]X3092!AB29</f>
        <v>0</v>
      </c>
      <c r="AC27" s="187">
        <f>+[1]X3092!AC29</f>
        <v>0</v>
      </c>
      <c r="AD27" s="187">
        <f>+[1]X3092!AD29</f>
        <v>0</v>
      </c>
      <c r="AE27" s="187">
        <f>+[1]X3092!AE29</f>
        <v>0</v>
      </c>
      <c r="AF27" s="187">
        <f>+[1]X3092!AF29</f>
        <v>0</v>
      </c>
      <c r="AG27" s="187">
        <f>+[1]X3092!AG29</f>
        <v>0</v>
      </c>
      <c r="AH27" s="187">
        <f>+[1]X3092!AH29</f>
        <v>0</v>
      </c>
      <c r="AI27" s="187">
        <f>+[1]X3092!AI29</f>
        <v>0</v>
      </c>
      <c r="AJ27" s="187">
        <f>+[1]X3092!AJ29</f>
        <v>0</v>
      </c>
    </row>
    <row r="28" spans="1:36">
      <c r="A28" s="187" t="str">
        <f>+[1]X3092!A30</f>
        <v>OD DISK O/S</v>
      </c>
      <c r="B28" s="187">
        <f>+[1]X3092!B30</f>
        <v>0</v>
      </c>
      <c r="C28" s="187">
        <f>+[1]X3092!C30</f>
        <v>0</v>
      </c>
      <c r="D28" s="187">
        <f>+[1]X3092!D30</f>
        <v>0</v>
      </c>
      <c r="E28" s="187">
        <f>+[1]X3092!E30</f>
        <v>1</v>
      </c>
      <c r="F28" s="187">
        <f>+[1]X3092!F30</f>
        <v>0</v>
      </c>
      <c r="G28" s="187">
        <f>+[1]X3092!G30</f>
        <v>0</v>
      </c>
      <c r="H28" s="187">
        <f>+[1]X3092!H30</f>
        <v>0</v>
      </c>
      <c r="I28" s="187">
        <f>+[1]X3092!I30</f>
        <v>0</v>
      </c>
      <c r="J28" s="187">
        <f>+[1]X3092!J30</f>
        <v>0</v>
      </c>
      <c r="K28" s="187">
        <f>+[1]X3092!K30</f>
        <v>0</v>
      </c>
      <c r="L28" s="187">
        <f>+[1]X3092!L30</f>
        <v>1</v>
      </c>
      <c r="M28" s="187">
        <f>+[1]X3092!M30</f>
        <v>0</v>
      </c>
      <c r="N28" s="187">
        <f>+[1]X3092!N30</f>
        <v>0</v>
      </c>
      <c r="O28" s="187">
        <f>+[1]X3092!O30</f>
        <v>0</v>
      </c>
      <c r="P28" s="187">
        <f>+[1]X3092!P30</f>
        <v>0</v>
      </c>
      <c r="Q28" s="187">
        <f>+[1]X3092!Q30</f>
        <v>0</v>
      </c>
      <c r="R28" s="187">
        <f>+[1]X3092!R30</f>
        <v>0</v>
      </c>
      <c r="S28" s="187">
        <f>+[1]X3092!S30</f>
        <v>0</v>
      </c>
      <c r="T28" s="187">
        <f>+[1]X3092!T30</f>
        <v>0</v>
      </c>
      <c r="U28" s="187">
        <f>+[1]X3092!U30</f>
        <v>0</v>
      </c>
      <c r="V28" s="187">
        <f>+[1]X3092!V30</f>
        <v>0</v>
      </c>
      <c r="W28" s="187">
        <f>+[1]X3092!W30</f>
        <v>0</v>
      </c>
      <c r="X28" s="187">
        <f>+[1]X3092!X30</f>
        <v>0</v>
      </c>
      <c r="Y28" s="187">
        <f>+[1]X3092!Y30</f>
        <v>0</v>
      </c>
      <c r="Z28" s="187">
        <f>+[1]X3092!Z30</f>
        <v>0</v>
      </c>
      <c r="AA28" s="187">
        <f>+[1]X3092!AA30</f>
        <v>0</v>
      </c>
      <c r="AB28" s="187">
        <f>+[1]X3092!AB30</f>
        <v>0</v>
      </c>
      <c r="AC28" s="187">
        <f>+[1]X3092!AC30</f>
        <v>0</v>
      </c>
      <c r="AD28" s="187">
        <f>+[1]X3092!AD30</f>
        <v>0</v>
      </c>
      <c r="AE28" s="187">
        <f>+[1]X3092!AE30</f>
        <v>0</v>
      </c>
      <c r="AF28" s="187">
        <f>+[1]X3092!AF30</f>
        <v>0</v>
      </c>
      <c r="AG28" s="187">
        <f>+[1]X3092!AG30</f>
        <v>0</v>
      </c>
      <c r="AH28" s="187">
        <f>+[1]X3092!AH30</f>
        <v>0</v>
      </c>
      <c r="AI28" s="187">
        <f>+[1]X3092!AI30</f>
        <v>0</v>
      </c>
      <c r="AJ28" s="187">
        <f>+[1]X3092!AJ30</f>
        <v>0</v>
      </c>
    </row>
    <row r="29" spans="1:36">
      <c r="A29" s="187" t="str">
        <f>+[1]X3092!A31</f>
        <v>OD DISK U/S</v>
      </c>
      <c r="B29" s="187">
        <f>+[1]X3092!B31</f>
        <v>0</v>
      </c>
      <c r="C29" s="187">
        <f>+[1]X3092!C31</f>
        <v>0</v>
      </c>
      <c r="D29" s="187">
        <f>+[1]X3092!D31</f>
        <v>0</v>
      </c>
      <c r="E29" s="187">
        <f>+[1]X3092!E31</f>
        <v>0</v>
      </c>
      <c r="F29" s="187">
        <f>+[1]X3092!F31</f>
        <v>0</v>
      </c>
      <c r="G29" s="187">
        <f>+[1]X3092!G31</f>
        <v>0</v>
      </c>
      <c r="H29" s="187">
        <f>+[1]X3092!H31</f>
        <v>0</v>
      </c>
      <c r="I29" s="187">
        <f>+[1]X3092!I31</f>
        <v>0</v>
      </c>
      <c r="J29" s="187">
        <f>+[1]X3092!J31</f>
        <v>0</v>
      </c>
      <c r="K29" s="187">
        <f>+[1]X3092!K31</f>
        <v>0</v>
      </c>
      <c r="L29" s="187">
        <f>+[1]X3092!L31</f>
        <v>0</v>
      </c>
      <c r="M29" s="187">
        <f>+[1]X3092!M31</f>
        <v>0</v>
      </c>
      <c r="N29" s="187">
        <f>+[1]X3092!N31</f>
        <v>0</v>
      </c>
      <c r="O29" s="187">
        <f>+[1]X3092!O31</f>
        <v>0</v>
      </c>
      <c r="P29" s="187">
        <f>+[1]X3092!P31</f>
        <v>0</v>
      </c>
      <c r="Q29" s="187">
        <f>+[1]X3092!Q31</f>
        <v>0</v>
      </c>
      <c r="R29" s="187">
        <f>+[1]X3092!R31</f>
        <v>0</v>
      </c>
      <c r="S29" s="187">
        <f>+[1]X3092!S31</f>
        <v>0</v>
      </c>
      <c r="T29" s="187">
        <f>+[1]X3092!T31</f>
        <v>0</v>
      </c>
      <c r="U29" s="187">
        <f>+[1]X3092!U31</f>
        <v>0</v>
      </c>
      <c r="V29" s="187">
        <f>+[1]X3092!V31</f>
        <v>0</v>
      </c>
      <c r="W29" s="187">
        <f>+[1]X3092!W31</f>
        <v>0</v>
      </c>
      <c r="X29" s="187">
        <f>+[1]X3092!X31</f>
        <v>0</v>
      </c>
      <c r="Y29" s="187">
        <f>+[1]X3092!Y31</f>
        <v>0</v>
      </c>
      <c r="Z29" s="187">
        <f>+[1]X3092!Z31</f>
        <v>0</v>
      </c>
      <c r="AA29" s="187">
        <f>+[1]X3092!AA31</f>
        <v>0</v>
      </c>
      <c r="AB29" s="187">
        <f>+[1]X3092!AB31</f>
        <v>0</v>
      </c>
      <c r="AC29" s="187">
        <f>+[1]X3092!AC31</f>
        <v>0</v>
      </c>
      <c r="AD29" s="187">
        <f>+[1]X3092!AD31</f>
        <v>0</v>
      </c>
      <c r="AE29" s="187">
        <f>+[1]X3092!AE31</f>
        <v>0</v>
      </c>
      <c r="AF29" s="187">
        <f>+[1]X3092!AF31</f>
        <v>0</v>
      </c>
      <c r="AG29" s="187">
        <f>+[1]X3092!AG31</f>
        <v>0</v>
      </c>
      <c r="AH29" s="187">
        <f>+[1]X3092!AH31</f>
        <v>0</v>
      </c>
      <c r="AI29" s="187">
        <f>+[1]X3092!AI31</f>
        <v>0</v>
      </c>
      <c r="AJ29" s="187">
        <f>+[1]X3092!AJ31</f>
        <v>0</v>
      </c>
    </row>
    <row r="30" spans="1:36">
      <c r="A30" s="187" t="str">
        <f>+[1]X3092!A32</f>
        <v>OTHER</v>
      </c>
      <c r="B30" s="187">
        <f>+[1]X3092!B32</f>
        <v>62</v>
      </c>
      <c r="C30" s="187">
        <f>+[1]X3092!C32</f>
        <v>26</v>
      </c>
      <c r="D30" s="187">
        <f>+[1]X3092!D32</f>
        <v>10</v>
      </c>
      <c r="E30" s="187">
        <f>+[1]X3092!E32</f>
        <v>20</v>
      </c>
      <c r="F30" s="187">
        <f>+[1]X3092!F32</f>
        <v>1</v>
      </c>
      <c r="G30" s="187">
        <f>+[1]X3092!G32</f>
        <v>0</v>
      </c>
      <c r="H30" s="187">
        <f>+[1]X3092!H32</f>
        <v>0</v>
      </c>
      <c r="I30" s="187">
        <f>+[1]X3092!I32</f>
        <v>0</v>
      </c>
      <c r="J30" s="187">
        <f>+[1]X3092!J32</f>
        <v>0</v>
      </c>
      <c r="K30" s="187">
        <f>+[1]X3092!K32</f>
        <v>2</v>
      </c>
      <c r="L30" s="187">
        <f>+[1]X3092!L32</f>
        <v>0</v>
      </c>
      <c r="M30" s="187">
        <f>+[1]X3092!M32</f>
        <v>2</v>
      </c>
      <c r="N30" s="187">
        <f>+[1]X3092!N32</f>
        <v>0</v>
      </c>
      <c r="O30" s="187">
        <f>+[1]X3092!O32</f>
        <v>0</v>
      </c>
      <c r="P30" s="187">
        <f>+[1]X3092!P32</f>
        <v>0</v>
      </c>
      <c r="Q30" s="187">
        <f>+[1]X3092!Q32</f>
        <v>0</v>
      </c>
      <c r="R30" s="187">
        <f>+[1]X3092!R32</f>
        <v>2</v>
      </c>
      <c r="S30" s="187">
        <f>+[1]X3092!S32</f>
        <v>0</v>
      </c>
      <c r="T30" s="187">
        <f>+[1]X3092!T32</f>
        <v>2</v>
      </c>
      <c r="U30" s="187">
        <f>+[1]X3092!U32</f>
        <v>0</v>
      </c>
      <c r="V30" s="187">
        <f>+[1]X3092!V32</f>
        <v>0</v>
      </c>
      <c r="W30" s="187">
        <f>+[1]X3092!W32</f>
        <v>4</v>
      </c>
      <c r="X30" s="187">
        <f>+[1]X3092!X32</f>
        <v>0</v>
      </c>
      <c r="Y30" s="187">
        <f>+[1]X3092!Y32</f>
        <v>2</v>
      </c>
      <c r="Z30" s="187">
        <f>+[1]X3092!Z32</f>
        <v>0</v>
      </c>
      <c r="AA30" s="187">
        <f>+[1]X3092!AA32</f>
        <v>0</v>
      </c>
      <c r="AB30" s="187">
        <f>+[1]X3092!AB32</f>
        <v>2</v>
      </c>
      <c r="AC30" s="187">
        <f>+[1]X3092!AC32</f>
        <v>3</v>
      </c>
      <c r="AD30" s="187">
        <f>+[1]X3092!AD32</f>
        <v>0</v>
      </c>
      <c r="AE30" s="187">
        <f>+[1]X3092!AE32</f>
        <v>0</v>
      </c>
      <c r="AF30" s="187">
        <f>+[1]X3092!AF32</f>
        <v>0</v>
      </c>
      <c r="AG30" s="187">
        <f>+[1]X3092!AG32</f>
        <v>0</v>
      </c>
      <c r="AH30" s="187">
        <f>+[1]X3092!AH32</f>
        <v>0</v>
      </c>
      <c r="AI30" s="187">
        <f>+[1]X3092!AI32</f>
        <v>0</v>
      </c>
      <c r="AJ30" s="187">
        <f>+[1]X3092!AJ32</f>
        <v>0</v>
      </c>
    </row>
    <row r="31" spans="1:36">
      <c r="A31" s="187" t="str">
        <f>+[1]X3092!A33</f>
        <v>OTHER DIMENSION NG</v>
      </c>
      <c r="B31" s="187">
        <f>+[1]X3092!B33</f>
        <v>0</v>
      </c>
      <c r="C31" s="187">
        <f>+[1]X3092!C33</f>
        <v>0</v>
      </c>
      <c r="D31" s="187">
        <f>+[1]X3092!D33</f>
        <v>0</v>
      </c>
      <c r="E31" s="187">
        <f>+[1]X3092!E33</f>
        <v>0</v>
      </c>
      <c r="F31" s="187">
        <f>+[1]X3092!F33</f>
        <v>0</v>
      </c>
      <c r="G31" s="187">
        <f>+[1]X3092!G33</f>
        <v>0</v>
      </c>
      <c r="H31" s="187">
        <f>+[1]X3092!H33</f>
        <v>0</v>
      </c>
      <c r="I31" s="187">
        <f>+[1]X3092!I33</f>
        <v>0</v>
      </c>
      <c r="J31" s="187">
        <f>+[1]X3092!J33</f>
        <v>0</v>
      </c>
      <c r="K31" s="187">
        <f>+[1]X3092!K33</f>
        <v>0</v>
      </c>
      <c r="L31" s="187">
        <f>+[1]X3092!L33</f>
        <v>0</v>
      </c>
      <c r="M31" s="187">
        <f>+[1]X3092!M33</f>
        <v>0</v>
      </c>
      <c r="N31" s="187">
        <f>+[1]X3092!N33</f>
        <v>0</v>
      </c>
      <c r="O31" s="187">
        <f>+[1]X3092!O33</f>
        <v>0</v>
      </c>
      <c r="P31" s="187">
        <f>+[1]X3092!P33</f>
        <v>0</v>
      </c>
      <c r="Q31" s="187">
        <f>+[1]X3092!Q33</f>
        <v>0</v>
      </c>
      <c r="R31" s="187">
        <f>+[1]X3092!R33</f>
        <v>0</v>
      </c>
      <c r="S31" s="187">
        <f>+[1]X3092!S33</f>
        <v>0</v>
      </c>
      <c r="T31" s="187">
        <f>+[1]X3092!T33</f>
        <v>0</v>
      </c>
      <c r="U31" s="187">
        <f>+[1]X3092!U33</f>
        <v>0</v>
      </c>
      <c r="V31" s="187">
        <f>+[1]X3092!V33</f>
        <v>0</v>
      </c>
      <c r="W31" s="187">
        <f>+[1]X3092!W33</f>
        <v>0</v>
      </c>
      <c r="X31" s="187">
        <f>+[1]X3092!X33</f>
        <v>0</v>
      </c>
      <c r="Y31" s="187">
        <f>+[1]X3092!Y33</f>
        <v>0</v>
      </c>
      <c r="Z31" s="187">
        <f>+[1]X3092!Z33</f>
        <v>0</v>
      </c>
      <c r="AA31" s="187">
        <f>+[1]X3092!AA33</f>
        <v>0</v>
      </c>
      <c r="AB31" s="187">
        <f>+[1]X3092!AB33</f>
        <v>0</v>
      </c>
      <c r="AC31" s="187">
        <f>+[1]X3092!AC33</f>
        <v>0</v>
      </c>
      <c r="AD31" s="187">
        <f>+[1]X3092!AD33</f>
        <v>0</v>
      </c>
      <c r="AE31" s="187">
        <f>+[1]X3092!AE33</f>
        <v>0</v>
      </c>
      <c r="AF31" s="187">
        <f>+[1]X3092!AF33</f>
        <v>0</v>
      </c>
      <c r="AG31" s="187">
        <f>+[1]X3092!AG33</f>
        <v>0</v>
      </c>
      <c r="AH31" s="187">
        <f>+[1]X3092!AH33</f>
        <v>0</v>
      </c>
      <c r="AI31" s="187">
        <f>+[1]X3092!AI33</f>
        <v>0</v>
      </c>
      <c r="AJ31" s="187">
        <f>+[1]X3092!AJ33</f>
        <v>0</v>
      </c>
    </row>
    <row r="32" spans="1:36">
      <c r="A32" s="187" t="str">
        <f>+[1]X3092!A34</f>
        <v>OTHER QC/PROD CHECKING</v>
      </c>
      <c r="B32" s="187">
        <f>+[1]X3092!B34</f>
        <v>6537</v>
      </c>
      <c r="C32" s="187">
        <f>+[1]X3092!C34</f>
        <v>3986</v>
      </c>
      <c r="D32" s="187">
        <f>+[1]X3092!D34</f>
        <v>2090</v>
      </c>
      <c r="E32" s="187">
        <f>+[1]X3092!E34</f>
        <v>5025</v>
      </c>
      <c r="F32" s="187">
        <f>+[1]X3092!F34</f>
        <v>8</v>
      </c>
      <c r="G32" s="187">
        <f>+[1]X3092!G34</f>
        <v>36</v>
      </c>
      <c r="H32" s="187">
        <f>+[1]X3092!H34</f>
        <v>74</v>
      </c>
      <c r="I32" s="187">
        <f>+[1]X3092!I34</f>
        <v>121</v>
      </c>
      <c r="J32" s="187">
        <f>+[1]X3092!J34</f>
        <v>85</v>
      </c>
      <c r="K32" s="187">
        <f>+[1]X3092!K34</f>
        <v>74</v>
      </c>
      <c r="L32" s="187">
        <f>+[1]X3092!L34</f>
        <v>167</v>
      </c>
      <c r="M32" s="187">
        <f>+[1]X3092!M34</f>
        <v>72</v>
      </c>
      <c r="N32" s="187">
        <f>+[1]X3092!N34</f>
        <v>56</v>
      </c>
      <c r="O32" s="187">
        <f>+[1]X3092!O34</f>
        <v>185</v>
      </c>
      <c r="P32" s="187">
        <f>+[1]X3092!P34</f>
        <v>348</v>
      </c>
      <c r="Q32" s="187">
        <f>+[1]X3092!Q34</f>
        <v>0</v>
      </c>
      <c r="R32" s="187">
        <f>+[1]X3092!R34</f>
        <v>104</v>
      </c>
      <c r="S32" s="187">
        <f>+[1]X3092!S34</f>
        <v>275</v>
      </c>
      <c r="T32" s="187">
        <f>+[1]X3092!T34</f>
        <v>585</v>
      </c>
      <c r="U32" s="187">
        <f>+[1]X3092!U34</f>
        <v>1072</v>
      </c>
      <c r="V32" s="187">
        <f>+[1]X3092!V34</f>
        <v>144</v>
      </c>
      <c r="W32" s="187">
        <f>+[1]X3092!W34</f>
        <v>176</v>
      </c>
      <c r="X32" s="187">
        <f>+[1]X3092!X34</f>
        <v>204</v>
      </c>
      <c r="Y32" s="187">
        <f>+[1]X3092!Y34</f>
        <v>279</v>
      </c>
      <c r="Z32" s="187">
        <f>+[1]X3092!Z34</f>
        <v>358</v>
      </c>
      <c r="AA32" s="187">
        <f>+[1]X3092!AA34</f>
        <v>189</v>
      </c>
      <c r="AB32" s="187">
        <f>+[1]X3092!AB34</f>
        <v>191</v>
      </c>
      <c r="AC32" s="187">
        <f>+[1]X3092!AC34</f>
        <v>222</v>
      </c>
      <c r="AD32" s="187">
        <f>+[1]X3092!AD34</f>
        <v>0</v>
      </c>
      <c r="AE32" s="187">
        <f>+[1]X3092!AE34</f>
        <v>0</v>
      </c>
      <c r="AF32" s="187">
        <f>+[1]X3092!AF34</f>
        <v>0</v>
      </c>
      <c r="AG32" s="187">
        <f>+[1]X3092!AG34</f>
        <v>0</v>
      </c>
      <c r="AH32" s="187">
        <f>+[1]X3092!AH34</f>
        <v>0</v>
      </c>
      <c r="AI32" s="187">
        <f>+[1]X3092!AI34</f>
        <v>0</v>
      </c>
      <c r="AJ32" s="187">
        <f>+[1]X3092!AJ34</f>
        <v>0</v>
      </c>
    </row>
    <row r="33" spans="1:36">
      <c r="A33" s="187" t="str">
        <f>+[1]X3092!A35</f>
        <v>OTHER VISUAL NG</v>
      </c>
      <c r="B33" s="187">
        <f>+[1]X3092!B35</f>
        <v>127</v>
      </c>
      <c r="C33" s="187">
        <f>+[1]X3092!C35</f>
        <v>24</v>
      </c>
      <c r="D33" s="187">
        <f>+[1]X3092!D35</f>
        <v>20</v>
      </c>
      <c r="E33" s="187">
        <f>+[1]X3092!E35</f>
        <v>20</v>
      </c>
      <c r="F33" s="187">
        <f>+[1]X3092!F35</f>
        <v>0</v>
      </c>
      <c r="G33" s="187">
        <f>+[1]X3092!G35</f>
        <v>0</v>
      </c>
      <c r="H33" s="187">
        <f>+[1]X3092!H35</f>
        <v>0</v>
      </c>
      <c r="I33" s="187">
        <f>+[1]X3092!I35</f>
        <v>0</v>
      </c>
      <c r="J33" s="187">
        <f>+[1]X3092!J35</f>
        <v>0</v>
      </c>
      <c r="K33" s="187">
        <f>+[1]X3092!K35</f>
        <v>0</v>
      </c>
      <c r="L33" s="187">
        <f>+[1]X3092!L35</f>
        <v>0</v>
      </c>
      <c r="M33" s="187">
        <f>+[1]X3092!M35</f>
        <v>0</v>
      </c>
      <c r="N33" s="187">
        <f>+[1]X3092!N35</f>
        <v>0</v>
      </c>
      <c r="O33" s="187">
        <f>+[1]X3092!O35</f>
        <v>0</v>
      </c>
      <c r="P33" s="187">
        <f>+[1]X3092!P35</f>
        <v>0</v>
      </c>
      <c r="Q33" s="187">
        <f>+[1]X3092!Q35</f>
        <v>0</v>
      </c>
      <c r="R33" s="187">
        <f>+[1]X3092!R35</f>
        <v>0</v>
      </c>
      <c r="S33" s="187">
        <f>+[1]X3092!S35</f>
        <v>0</v>
      </c>
      <c r="T33" s="187">
        <f>+[1]X3092!T35</f>
        <v>2</v>
      </c>
      <c r="U33" s="187">
        <f>+[1]X3092!U35</f>
        <v>7</v>
      </c>
      <c r="V33" s="187">
        <f>+[1]X3092!V35</f>
        <v>0</v>
      </c>
      <c r="W33" s="187">
        <f>+[1]X3092!W35</f>
        <v>0</v>
      </c>
      <c r="X33" s="187">
        <f>+[1]X3092!X35</f>
        <v>0</v>
      </c>
      <c r="Y33" s="187">
        <f>+[1]X3092!Y35</f>
        <v>9</v>
      </c>
      <c r="Z33" s="187">
        <f>+[1]X3092!Z35</f>
        <v>2</v>
      </c>
      <c r="AA33" s="187">
        <f>+[1]X3092!AA35</f>
        <v>0</v>
      </c>
      <c r="AB33" s="187">
        <f>+[1]X3092!AB35</f>
        <v>0</v>
      </c>
      <c r="AC33" s="187">
        <f>+[1]X3092!AC35</f>
        <v>0</v>
      </c>
      <c r="AD33" s="187">
        <f>+[1]X3092!AD35</f>
        <v>0</v>
      </c>
      <c r="AE33" s="187">
        <f>+[1]X3092!AE35</f>
        <v>0</v>
      </c>
      <c r="AF33" s="187">
        <f>+[1]X3092!AF35</f>
        <v>0</v>
      </c>
      <c r="AG33" s="187">
        <f>+[1]X3092!AG35</f>
        <v>0</v>
      </c>
      <c r="AH33" s="187">
        <f>+[1]X3092!AH35</f>
        <v>0</v>
      </c>
      <c r="AI33" s="187">
        <f>+[1]X3092!AI35</f>
        <v>0</v>
      </c>
      <c r="AJ33" s="187">
        <f>+[1]X3092!AJ35</f>
        <v>0</v>
      </c>
    </row>
    <row r="34" spans="1:36">
      <c r="A34" s="187" t="str">
        <f>+[1]X3092!A36</f>
        <v>PARALLEL</v>
      </c>
      <c r="B34" s="187">
        <f>+[1]X3092!B36</f>
        <v>7</v>
      </c>
      <c r="C34" s="187">
        <f>+[1]X3092!C36</f>
        <v>2</v>
      </c>
      <c r="D34" s="187">
        <f>+[1]X3092!D36</f>
        <v>9</v>
      </c>
      <c r="E34" s="187">
        <f>+[1]X3092!E36</f>
        <v>33</v>
      </c>
      <c r="F34" s="187">
        <f>+[1]X3092!F36</f>
        <v>0</v>
      </c>
      <c r="G34" s="187">
        <f>+[1]X3092!G36</f>
        <v>0</v>
      </c>
      <c r="H34" s="187">
        <f>+[1]X3092!H36</f>
        <v>0</v>
      </c>
      <c r="I34" s="187">
        <f>+[1]X3092!I36</f>
        <v>0</v>
      </c>
      <c r="J34" s="187">
        <f>+[1]X3092!J36</f>
        <v>0</v>
      </c>
      <c r="K34" s="187">
        <f>+[1]X3092!K36</f>
        <v>0</v>
      </c>
      <c r="L34" s="187">
        <f>+[1]X3092!L36</f>
        <v>0</v>
      </c>
      <c r="M34" s="187">
        <f>+[1]X3092!M36</f>
        <v>0</v>
      </c>
      <c r="N34" s="187">
        <f>+[1]X3092!N36</f>
        <v>0</v>
      </c>
      <c r="O34" s="187">
        <f>+[1]X3092!O36</f>
        <v>0</v>
      </c>
      <c r="P34" s="187">
        <f>+[1]X3092!P36</f>
        <v>20</v>
      </c>
      <c r="Q34" s="187">
        <f>+[1]X3092!Q36</f>
        <v>0</v>
      </c>
      <c r="R34" s="187">
        <f>+[1]X3092!R36</f>
        <v>0</v>
      </c>
      <c r="S34" s="187">
        <f>+[1]X3092!S36</f>
        <v>0</v>
      </c>
      <c r="T34" s="187">
        <f>+[1]X3092!T36</f>
        <v>0</v>
      </c>
      <c r="U34" s="187">
        <f>+[1]X3092!U36</f>
        <v>6</v>
      </c>
      <c r="V34" s="187">
        <f>+[1]X3092!V36</f>
        <v>6</v>
      </c>
      <c r="W34" s="187">
        <f>+[1]X3092!W36</f>
        <v>0</v>
      </c>
      <c r="X34" s="187">
        <f>+[1]X3092!X36</f>
        <v>0</v>
      </c>
      <c r="Y34" s="187">
        <f>+[1]X3092!Y36</f>
        <v>0</v>
      </c>
      <c r="Z34" s="187">
        <f>+[1]X3092!Z36</f>
        <v>0</v>
      </c>
      <c r="AA34" s="187">
        <f>+[1]X3092!AA36</f>
        <v>0</v>
      </c>
      <c r="AB34" s="187">
        <f>+[1]X3092!AB36</f>
        <v>0</v>
      </c>
      <c r="AC34" s="187">
        <f>+[1]X3092!AC36</f>
        <v>1</v>
      </c>
      <c r="AD34" s="187">
        <f>+[1]X3092!AD36</f>
        <v>0</v>
      </c>
      <c r="AE34" s="187">
        <f>+[1]X3092!AE36</f>
        <v>0</v>
      </c>
      <c r="AF34" s="187">
        <f>+[1]X3092!AF36</f>
        <v>0</v>
      </c>
      <c r="AG34" s="187">
        <f>+[1]X3092!AG36</f>
        <v>0</v>
      </c>
      <c r="AH34" s="187">
        <f>+[1]X3092!AH36</f>
        <v>0</v>
      </c>
      <c r="AI34" s="187">
        <f>+[1]X3092!AI36</f>
        <v>0</v>
      </c>
      <c r="AJ34" s="187">
        <f>+[1]X3092!AJ36</f>
        <v>0</v>
      </c>
    </row>
    <row r="35" spans="1:36">
      <c r="A35" s="187" t="str">
        <f>+[1]X3092!A37</f>
        <v>RUNOUT</v>
      </c>
      <c r="B35" s="187">
        <f>+[1]X3092!B37</f>
        <v>0</v>
      </c>
      <c r="C35" s="187">
        <f>+[1]X3092!C37</f>
        <v>0</v>
      </c>
      <c r="D35" s="187">
        <f>+[1]X3092!D37</f>
        <v>0</v>
      </c>
      <c r="E35" s="187">
        <f>+[1]X3092!E37</f>
        <v>0</v>
      </c>
      <c r="F35" s="187">
        <f>+[1]X3092!F37</f>
        <v>0</v>
      </c>
      <c r="G35" s="187">
        <f>+[1]X3092!G37</f>
        <v>0</v>
      </c>
      <c r="H35" s="187">
        <f>+[1]X3092!H37</f>
        <v>0</v>
      </c>
      <c r="I35" s="187">
        <f>+[1]X3092!I37</f>
        <v>0</v>
      </c>
      <c r="J35" s="187">
        <f>+[1]X3092!J37</f>
        <v>0</v>
      </c>
      <c r="K35" s="187">
        <f>+[1]X3092!K37</f>
        <v>0</v>
      </c>
      <c r="L35" s="187">
        <f>+[1]X3092!L37</f>
        <v>0</v>
      </c>
      <c r="M35" s="187">
        <f>+[1]X3092!M37</f>
        <v>0</v>
      </c>
      <c r="N35" s="187">
        <f>+[1]X3092!N37</f>
        <v>0</v>
      </c>
      <c r="O35" s="187">
        <f>+[1]X3092!O37</f>
        <v>0</v>
      </c>
      <c r="P35" s="187">
        <f>+[1]X3092!P37</f>
        <v>0</v>
      </c>
      <c r="Q35" s="187">
        <f>+[1]X3092!Q37</f>
        <v>0</v>
      </c>
      <c r="R35" s="187">
        <f>+[1]X3092!R37</f>
        <v>0</v>
      </c>
      <c r="S35" s="187">
        <f>+[1]X3092!S37</f>
        <v>0</v>
      </c>
      <c r="T35" s="187">
        <f>+[1]X3092!T37</f>
        <v>0</v>
      </c>
      <c r="U35" s="187">
        <f>+[1]X3092!U37</f>
        <v>0</v>
      </c>
      <c r="V35" s="187">
        <f>+[1]X3092!V37</f>
        <v>0</v>
      </c>
      <c r="W35" s="187">
        <f>+[1]X3092!W37</f>
        <v>0</v>
      </c>
      <c r="X35" s="187">
        <f>+[1]X3092!X37</f>
        <v>0</v>
      </c>
      <c r="Y35" s="187">
        <f>+[1]X3092!Y37</f>
        <v>0</v>
      </c>
      <c r="Z35" s="187">
        <f>+[1]X3092!Z37</f>
        <v>0</v>
      </c>
      <c r="AA35" s="187">
        <f>+[1]X3092!AA37</f>
        <v>0</v>
      </c>
      <c r="AB35" s="187">
        <f>+[1]X3092!AB37</f>
        <v>0</v>
      </c>
      <c r="AC35" s="187">
        <f>+[1]X3092!AC37</f>
        <v>0</v>
      </c>
      <c r="AD35" s="187">
        <f>+[1]X3092!AD37</f>
        <v>0</v>
      </c>
      <c r="AE35" s="187">
        <f>+[1]X3092!AE37</f>
        <v>0</v>
      </c>
      <c r="AF35" s="187">
        <f>+[1]X3092!AF37</f>
        <v>0</v>
      </c>
      <c r="AG35" s="187">
        <f>+[1]X3092!AG37</f>
        <v>0</v>
      </c>
      <c r="AH35" s="187">
        <f>+[1]X3092!AH37</f>
        <v>0</v>
      </c>
      <c r="AI35" s="187">
        <f>+[1]X3092!AI37</f>
        <v>0</v>
      </c>
      <c r="AJ35" s="187">
        <f>+[1]X3092!AJ37</f>
        <v>0</v>
      </c>
    </row>
    <row r="36" spans="1:36" s="80" customFormat="1">
      <c r="A36" s="187" t="str">
        <f>+[1]X3092!A38</f>
        <v>SCRATCH ALL</v>
      </c>
      <c r="B36" s="187">
        <f>+[1]X3092!B38</f>
        <v>93</v>
      </c>
      <c r="C36" s="187">
        <f>+[1]X3092!C38</f>
        <v>73</v>
      </c>
      <c r="D36" s="187">
        <f>+[1]X3092!D38</f>
        <v>31</v>
      </c>
      <c r="E36" s="187">
        <f>+[1]X3092!E38</f>
        <v>16</v>
      </c>
      <c r="F36" s="187">
        <f>+[1]X3092!F38</f>
        <v>0</v>
      </c>
      <c r="G36" s="187">
        <f>+[1]X3092!G38</f>
        <v>0</v>
      </c>
      <c r="H36" s="187">
        <f>+[1]X3092!H38</f>
        <v>0</v>
      </c>
      <c r="I36" s="187">
        <f>+[1]X3092!I38</f>
        <v>0</v>
      </c>
      <c r="J36" s="187">
        <f>+[1]X3092!J38</f>
        <v>0</v>
      </c>
      <c r="K36" s="187">
        <f>+[1]X3092!K38</f>
        <v>0</v>
      </c>
      <c r="L36" s="187">
        <f>+[1]X3092!L38</f>
        <v>0</v>
      </c>
      <c r="M36" s="187">
        <f>+[1]X3092!M38</f>
        <v>0</v>
      </c>
      <c r="N36" s="187">
        <f>+[1]X3092!N38</f>
        <v>0</v>
      </c>
      <c r="O36" s="187">
        <f>+[1]X3092!O38</f>
        <v>0</v>
      </c>
      <c r="P36" s="187">
        <f>+[1]X3092!P38</f>
        <v>0</v>
      </c>
      <c r="Q36" s="187">
        <f>+[1]X3092!Q38</f>
        <v>0</v>
      </c>
      <c r="R36" s="187">
        <f>+[1]X3092!R38</f>
        <v>0</v>
      </c>
      <c r="S36" s="187">
        <f>+[1]X3092!S38</f>
        <v>0</v>
      </c>
      <c r="T36" s="187">
        <f>+[1]X3092!T38</f>
        <v>0</v>
      </c>
      <c r="U36" s="187">
        <f>+[1]X3092!U38</f>
        <v>1</v>
      </c>
      <c r="V36" s="187">
        <f>+[1]X3092!V38</f>
        <v>0</v>
      </c>
      <c r="W36" s="187">
        <f>+[1]X3092!W38</f>
        <v>0</v>
      </c>
      <c r="X36" s="187">
        <f>+[1]X3092!X38</f>
        <v>6</v>
      </c>
      <c r="Y36" s="187">
        <f>+[1]X3092!Y38</f>
        <v>4</v>
      </c>
      <c r="Z36" s="187">
        <f>+[1]X3092!Z38</f>
        <v>3</v>
      </c>
      <c r="AA36" s="187">
        <f>+[1]X3092!AA38</f>
        <v>0</v>
      </c>
      <c r="AB36" s="187">
        <f>+[1]X3092!AB38</f>
        <v>1</v>
      </c>
      <c r="AC36" s="187">
        <f>+[1]X3092!AC38</f>
        <v>0</v>
      </c>
      <c r="AD36" s="187">
        <f>+[1]X3092!AD38</f>
        <v>0</v>
      </c>
      <c r="AE36" s="187">
        <f>+[1]X3092!AE38</f>
        <v>0</v>
      </c>
      <c r="AF36" s="187">
        <f>+[1]X3092!AF38</f>
        <v>0</v>
      </c>
      <c r="AG36" s="187">
        <f>+[1]X3092!AG38</f>
        <v>0</v>
      </c>
      <c r="AH36" s="187">
        <f>+[1]X3092!AH38</f>
        <v>0</v>
      </c>
      <c r="AI36" s="187">
        <f>+[1]X3092!AI38</f>
        <v>0</v>
      </c>
      <c r="AJ36" s="187">
        <f>+[1]X3092!AJ38</f>
        <v>0</v>
      </c>
    </row>
    <row r="37" spans="1:36">
      <c r="A37" s="187">
        <f>+[1]X3092!A39</f>
        <v>0</v>
      </c>
      <c r="B37" s="187">
        <f>+[1]X3092!B39</f>
        <v>0</v>
      </c>
      <c r="C37" s="187">
        <f>+[1]X3092!C39</f>
        <v>0</v>
      </c>
      <c r="D37" s="187">
        <f>+[1]X3092!D39</f>
        <v>0</v>
      </c>
      <c r="E37" s="187">
        <f>+[1]X3092!E39</f>
        <v>0</v>
      </c>
      <c r="F37" s="187">
        <f>+[1]X3092!F39</f>
        <v>0</v>
      </c>
      <c r="G37" s="187">
        <f>+[1]X3092!G39</f>
        <v>0</v>
      </c>
      <c r="H37" s="187">
        <f>+[1]X3092!H39</f>
        <v>0</v>
      </c>
      <c r="I37" s="187">
        <f>+[1]X3092!I39</f>
        <v>0</v>
      </c>
      <c r="J37" s="187">
        <f>+[1]X3092!J39</f>
        <v>0</v>
      </c>
      <c r="K37" s="187">
        <f>+[1]X3092!K39</f>
        <v>0</v>
      </c>
      <c r="L37" s="187">
        <f>+[1]X3092!L39</f>
        <v>0</v>
      </c>
      <c r="M37" s="187">
        <f>+[1]X3092!M39</f>
        <v>0</v>
      </c>
      <c r="N37" s="187">
        <f>+[1]X3092!N39</f>
        <v>0</v>
      </c>
      <c r="O37" s="187">
        <f>+[1]X3092!O39</f>
        <v>0</v>
      </c>
      <c r="P37" s="187">
        <f>+[1]X3092!P39</f>
        <v>0</v>
      </c>
      <c r="Q37" s="187">
        <f>+[1]X3092!Q39</f>
        <v>0</v>
      </c>
      <c r="R37" s="187">
        <f>+[1]X3092!R39</f>
        <v>0</v>
      </c>
      <c r="S37" s="187">
        <f>+[1]X3092!S39</f>
        <v>0</v>
      </c>
      <c r="T37" s="187">
        <f>+[1]X3092!T39</f>
        <v>0</v>
      </c>
      <c r="U37" s="187">
        <f>+[1]X3092!U39</f>
        <v>0</v>
      </c>
      <c r="V37" s="187">
        <f>+[1]X3092!V39</f>
        <v>0</v>
      </c>
      <c r="W37" s="187">
        <f>+[1]X3092!W39</f>
        <v>0</v>
      </c>
      <c r="X37" s="187">
        <f>+[1]X3092!X39</f>
        <v>0</v>
      </c>
      <c r="Y37" s="187">
        <f>+[1]X3092!Y39</f>
        <v>0</v>
      </c>
      <c r="Z37" s="187">
        <f>+[1]X3092!Z39</f>
        <v>0</v>
      </c>
      <c r="AA37" s="187">
        <f>+[1]X3092!AA39</f>
        <v>0</v>
      </c>
      <c r="AB37" s="187">
        <f>+[1]X3092!AB39</f>
        <v>0</v>
      </c>
      <c r="AC37" s="187">
        <f>+[1]X3092!AC39</f>
        <v>0</v>
      </c>
      <c r="AD37" s="187">
        <f>+[1]X3092!AD39</f>
        <v>0</v>
      </c>
      <c r="AE37" s="187">
        <f>+[1]X3092!AE39</f>
        <v>0</v>
      </c>
      <c r="AF37" s="187">
        <f>+[1]X3092!AF39</f>
        <v>0</v>
      </c>
      <c r="AG37" s="187">
        <f>+[1]X3092!AG39</f>
        <v>0</v>
      </c>
      <c r="AH37" s="187">
        <f>+[1]X3092!AH39</f>
        <v>0</v>
      </c>
      <c r="AI37" s="187">
        <f>+[1]X3092!AI39</f>
        <v>0</v>
      </c>
      <c r="AJ37" s="187">
        <f>+[1]X3092!AJ39</f>
        <v>0</v>
      </c>
    </row>
    <row r="38" spans="1:36">
      <c r="A38" s="187" t="str">
        <f>+[1]X3092!A40</f>
        <v>Load by : NVP6820</v>
      </c>
      <c r="B38" s="187">
        <f>+[1]X3092!B40</f>
        <v>0</v>
      </c>
      <c r="C38" s="187">
        <f>+[1]X3092!C40</f>
        <v>0</v>
      </c>
      <c r="D38" s="187">
        <f>+[1]X3092!D40</f>
        <v>0</v>
      </c>
      <c r="E38" s="187">
        <f>+[1]X3092!E40</f>
        <v>0</v>
      </c>
      <c r="F38" s="187">
        <f>+[1]X3092!F40</f>
        <v>0</v>
      </c>
      <c r="G38" s="187">
        <f>+[1]X3092!G40</f>
        <v>0</v>
      </c>
      <c r="H38" s="187">
        <f>+[1]X3092!H40</f>
        <v>0</v>
      </c>
      <c r="I38" s="187">
        <f>+[1]X3092!I40</f>
        <v>0</v>
      </c>
      <c r="J38" s="187">
        <f>+[1]X3092!J40</f>
        <v>0</v>
      </c>
      <c r="K38" s="187">
        <f>+[1]X3092!K40</f>
        <v>0</v>
      </c>
      <c r="L38" s="187">
        <f>+[1]X3092!L40</f>
        <v>0</v>
      </c>
      <c r="M38" s="187">
        <f>+[1]X3092!M40</f>
        <v>0</v>
      </c>
      <c r="N38" s="187">
        <f>+[1]X3092!N40</f>
        <v>0</v>
      </c>
      <c r="O38" s="187">
        <f>+[1]X3092!O40</f>
        <v>0</v>
      </c>
      <c r="P38" s="187">
        <f>+[1]X3092!P40</f>
        <v>0</v>
      </c>
      <c r="Q38" s="187">
        <f>+[1]X3092!Q40</f>
        <v>0</v>
      </c>
      <c r="R38" s="187">
        <f>+[1]X3092!R40</f>
        <v>0</v>
      </c>
      <c r="S38" s="187">
        <f>+[1]X3092!S40</f>
        <v>0</v>
      </c>
      <c r="T38" s="187">
        <f>+[1]X3092!T40</f>
        <v>0</v>
      </c>
      <c r="U38" s="187">
        <f>+[1]X3092!U40</f>
        <v>0</v>
      </c>
      <c r="V38" s="187">
        <f>+[1]X3092!V40</f>
        <v>0</v>
      </c>
      <c r="W38" s="187">
        <f>+[1]X3092!W40</f>
        <v>0</v>
      </c>
      <c r="X38" s="187">
        <f>+[1]X3092!X40</f>
        <v>0</v>
      </c>
      <c r="Y38" s="187">
        <f>+[1]X3092!Y40</f>
        <v>0</v>
      </c>
      <c r="Z38" s="187">
        <f>+[1]X3092!Z40</f>
        <v>0</v>
      </c>
      <c r="AA38" s="187">
        <f>+[1]X3092!AA40</f>
        <v>0</v>
      </c>
      <c r="AB38" s="187">
        <f>+[1]X3092!AB40</f>
        <v>0</v>
      </c>
      <c r="AC38" s="187">
        <f>+[1]X3092!AC40</f>
        <v>0</v>
      </c>
      <c r="AD38" s="187">
        <f>+[1]X3092!AD40</f>
        <v>0</v>
      </c>
      <c r="AE38" s="187">
        <f>+[1]X3092!AE40</f>
        <v>0</v>
      </c>
      <c r="AF38" s="187">
        <f>+[1]X3092!AF40</f>
        <v>0</v>
      </c>
      <c r="AG38" s="187">
        <f>+[1]X3092!AG40</f>
        <v>0</v>
      </c>
      <c r="AH38" s="187">
        <f>+[1]X3092!AH40</f>
        <v>0</v>
      </c>
      <c r="AI38" s="187">
        <f>+[1]X3092!AI40</f>
        <v>0</v>
      </c>
      <c r="AJ38" s="187">
        <f>+[1]X3092!AJ40</f>
        <v>0</v>
      </c>
    </row>
    <row r="39" spans="1:36">
      <c r="A39" s="187" t="str">
        <f>+[1]X3092!A41</f>
        <v>Time : 09:12:25 25-Aug-2025</v>
      </c>
      <c r="B39" s="187">
        <f>+[1]X3092!B41</f>
        <v>0</v>
      </c>
      <c r="C39" s="187">
        <f>+[1]X3092!C41</f>
        <v>0</v>
      </c>
      <c r="D39" s="187">
        <f>+[1]X3092!D41</f>
        <v>0</v>
      </c>
      <c r="E39" s="187">
        <f>+[1]X3092!E41</f>
        <v>0</v>
      </c>
      <c r="F39" s="187">
        <f>+[1]X3092!F41</f>
        <v>0</v>
      </c>
      <c r="G39" s="187">
        <f>+[1]X3092!G41</f>
        <v>0</v>
      </c>
      <c r="H39" s="187">
        <f>+[1]X3092!H41</f>
        <v>0</v>
      </c>
      <c r="I39" s="187">
        <f>+[1]X3092!I41</f>
        <v>0</v>
      </c>
      <c r="J39" s="187">
        <f>+[1]X3092!J41</f>
        <v>0</v>
      </c>
      <c r="K39" s="187">
        <f>+[1]X3092!K41</f>
        <v>0</v>
      </c>
      <c r="L39" s="187">
        <f>+[1]X3092!L41</f>
        <v>0</v>
      </c>
      <c r="M39" s="187">
        <f>+[1]X3092!M41</f>
        <v>0</v>
      </c>
      <c r="N39" s="187">
        <f>+[1]X3092!N41</f>
        <v>0</v>
      </c>
      <c r="O39" s="187">
        <f>+[1]X3092!O41</f>
        <v>0</v>
      </c>
      <c r="P39" s="187">
        <f>+[1]X3092!P41</f>
        <v>0</v>
      </c>
      <c r="Q39" s="187">
        <f>+[1]X3092!Q41</f>
        <v>0</v>
      </c>
      <c r="R39" s="187">
        <f>+[1]X3092!R41</f>
        <v>0</v>
      </c>
      <c r="S39" s="187">
        <f>+[1]X3092!S41</f>
        <v>0</v>
      </c>
      <c r="T39" s="187">
        <f>+[1]X3092!T41</f>
        <v>0</v>
      </c>
      <c r="U39" s="187">
        <f>+[1]X3092!U41</f>
        <v>0</v>
      </c>
      <c r="V39" s="187">
        <f>+[1]X3092!V41</f>
        <v>0</v>
      </c>
      <c r="W39" s="187">
        <f>+[1]X3092!W41</f>
        <v>0</v>
      </c>
      <c r="X39" s="187">
        <f>+[1]X3092!X41</f>
        <v>0</v>
      </c>
      <c r="Y39" s="187">
        <f>+[1]X3092!Y41</f>
        <v>0</v>
      </c>
      <c r="Z39" s="187">
        <f>+[1]X3092!Z41</f>
        <v>0</v>
      </c>
      <c r="AA39" s="187">
        <f>+[1]X3092!AA41</f>
        <v>0</v>
      </c>
      <c r="AB39" s="187">
        <f>+[1]X3092!AB41</f>
        <v>0</v>
      </c>
      <c r="AC39" s="187">
        <f>+[1]X3092!AC41</f>
        <v>0</v>
      </c>
      <c r="AD39" s="187">
        <f>+[1]X3092!AD41</f>
        <v>0</v>
      </c>
      <c r="AE39" s="187">
        <f>+[1]X3092!AE41</f>
        <v>0</v>
      </c>
      <c r="AF39" s="187">
        <f>+[1]X3092!AF41</f>
        <v>0</v>
      </c>
      <c r="AG39" s="187">
        <f>+[1]X3092!AG41</f>
        <v>0</v>
      </c>
      <c r="AH39" s="187">
        <f>+[1]X3092!AH41</f>
        <v>0</v>
      </c>
      <c r="AI39" s="187">
        <f>+[1]X3092!AI41</f>
        <v>0</v>
      </c>
      <c r="AJ39" s="187">
        <f>+[1]X3092!AJ41</f>
        <v>0</v>
      </c>
    </row>
    <row r="40" spans="1:36">
      <c r="A40" s="187">
        <f>+[1]X3092!A42</f>
        <v>0</v>
      </c>
      <c r="B40" s="187">
        <f>+[1]X3092!B42</f>
        <v>0</v>
      </c>
      <c r="C40" s="187">
        <f>+[1]X3092!C42</f>
        <v>0</v>
      </c>
      <c r="D40" s="187">
        <f>+[1]X3092!D42</f>
        <v>0</v>
      </c>
      <c r="E40" s="187">
        <f>+[1]X3092!E42</f>
        <v>0</v>
      </c>
      <c r="F40" s="187">
        <f>+[1]X3092!F42</f>
        <v>0</v>
      </c>
      <c r="G40" s="187">
        <f>+[1]X3092!G42</f>
        <v>0</v>
      </c>
      <c r="H40" s="187">
        <f>+[1]X3092!H42</f>
        <v>0</v>
      </c>
      <c r="I40" s="187">
        <f>+[1]X3092!I42</f>
        <v>0</v>
      </c>
      <c r="J40" s="187">
        <f>+[1]X3092!J42</f>
        <v>0</v>
      </c>
      <c r="K40" s="187">
        <f>+[1]X3092!K42</f>
        <v>0</v>
      </c>
      <c r="L40" s="187">
        <f>+[1]X3092!L42</f>
        <v>0</v>
      </c>
      <c r="M40" s="187">
        <f>+[1]X3092!M42</f>
        <v>0</v>
      </c>
      <c r="N40" s="187">
        <f>+[1]X3092!N42</f>
        <v>0</v>
      </c>
      <c r="O40" s="187">
        <f>+[1]X3092!O42</f>
        <v>0</v>
      </c>
      <c r="P40" s="187">
        <f>+[1]X3092!P42</f>
        <v>0</v>
      </c>
      <c r="Q40" s="187">
        <f>+[1]X3092!Q42</f>
        <v>0</v>
      </c>
      <c r="R40" s="187">
        <f>+[1]X3092!R42</f>
        <v>0</v>
      </c>
      <c r="S40" s="187">
        <f>+[1]X3092!S42</f>
        <v>0</v>
      </c>
      <c r="T40" s="187">
        <f>+[1]X3092!T42</f>
        <v>0</v>
      </c>
      <c r="U40" s="187">
        <f>+[1]X3092!U42</f>
        <v>0</v>
      </c>
      <c r="V40" s="187">
        <f>+[1]X3092!V42</f>
        <v>0</v>
      </c>
      <c r="W40" s="187">
        <f>+[1]X3092!W42</f>
        <v>0</v>
      </c>
      <c r="X40" s="187">
        <f>+[1]X3092!X42</f>
        <v>0</v>
      </c>
      <c r="Y40" s="187">
        <f>+[1]X3092!Y42</f>
        <v>0</v>
      </c>
      <c r="Z40" s="187">
        <f>+[1]X3092!Z42</f>
        <v>0</v>
      </c>
      <c r="AA40" s="187">
        <f>+[1]X3092!AA42</f>
        <v>0</v>
      </c>
      <c r="AB40" s="187">
        <f>+[1]X3092!AB42</f>
        <v>0</v>
      </c>
      <c r="AC40" s="187">
        <f>+[1]X3092!AC42</f>
        <v>0</v>
      </c>
      <c r="AD40" s="187">
        <f>+[1]X3092!AD42</f>
        <v>0</v>
      </c>
      <c r="AE40" s="187">
        <f>+[1]X3092!AE42</f>
        <v>0</v>
      </c>
      <c r="AF40" s="187">
        <f>+[1]X3092!AF42</f>
        <v>0</v>
      </c>
      <c r="AG40" s="187">
        <f>+[1]X3092!AG42</f>
        <v>0</v>
      </c>
      <c r="AH40" s="187">
        <f>+[1]X3092!AH42</f>
        <v>0</v>
      </c>
      <c r="AI40" s="187">
        <f>+[1]X3092!AI42</f>
        <v>0</v>
      </c>
      <c r="AJ40" s="187">
        <f>+[1]X3092!AJ42</f>
        <v>0</v>
      </c>
    </row>
    <row r="41" spans="1:36">
      <c r="A41" s="187">
        <f>+[1]X3092!A43</f>
        <v>0</v>
      </c>
      <c r="B41" s="187">
        <f>+[1]X3092!B43</f>
        <v>0</v>
      </c>
      <c r="C41" s="187">
        <f>+[1]X3092!C43</f>
        <v>0</v>
      </c>
      <c r="D41" s="187">
        <f>+[1]X3092!D43</f>
        <v>0</v>
      </c>
      <c r="E41" s="187">
        <f>+[1]X3092!E43</f>
        <v>0</v>
      </c>
      <c r="F41" s="187">
        <f>+[1]X3092!F43</f>
        <v>0</v>
      </c>
      <c r="G41" s="187">
        <f>+[1]X3092!G43</f>
        <v>0</v>
      </c>
      <c r="H41" s="187">
        <f>+[1]X3092!H43</f>
        <v>0</v>
      </c>
      <c r="I41" s="187">
        <f>+[1]X3092!I43</f>
        <v>0</v>
      </c>
      <c r="J41" s="187">
        <f>+[1]X3092!J43</f>
        <v>0</v>
      </c>
      <c r="K41" s="187">
        <f>+[1]X3092!K43</f>
        <v>0</v>
      </c>
      <c r="L41" s="187">
        <f>+[1]X3092!L43</f>
        <v>0</v>
      </c>
      <c r="M41" s="187">
        <f>+[1]X3092!M43</f>
        <v>0</v>
      </c>
      <c r="N41" s="187">
        <f>+[1]X3092!N43</f>
        <v>0</v>
      </c>
      <c r="O41" s="187">
        <f>+[1]X3092!O43</f>
        <v>0</v>
      </c>
      <c r="P41" s="187">
        <f>+[1]X3092!P43</f>
        <v>0</v>
      </c>
      <c r="Q41" s="187">
        <f>+[1]X3092!Q43</f>
        <v>0</v>
      </c>
      <c r="R41" s="187">
        <f>+[1]X3092!R43</f>
        <v>0</v>
      </c>
      <c r="S41" s="187">
        <f>+[1]X3092!S43</f>
        <v>0</v>
      </c>
      <c r="T41" s="187">
        <f>+[1]X3092!T43</f>
        <v>0</v>
      </c>
      <c r="U41" s="187">
        <f>+[1]X3092!U43</f>
        <v>0</v>
      </c>
      <c r="V41" s="187">
        <f>+[1]X3092!V43</f>
        <v>0</v>
      </c>
      <c r="W41" s="187">
        <f>+[1]X3092!W43</f>
        <v>0</v>
      </c>
      <c r="X41" s="187">
        <f>+[1]X3092!X43</f>
        <v>0</v>
      </c>
      <c r="Y41" s="187">
        <f>+[1]X3092!Y43</f>
        <v>0</v>
      </c>
      <c r="Z41" s="187">
        <f>+[1]X3092!Z43</f>
        <v>0</v>
      </c>
      <c r="AA41" s="187">
        <f>+[1]X3092!AA43</f>
        <v>0</v>
      </c>
      <c r="AB41" s="187">
        <f>+[1]X3092!AB43</f>
        <v>0</v>
      </c>
      <c r="AC41" s="187">
        <f>+[1]X3092!AC43</f>
        <v>0</v>
      </c>
      <c r="AD41" s="187">
        <f>+[1]X3092!AD43</f>
        <v>0</v>
      </c>
      <c r="AE41" s="187">
        <f>+[1]X3092!AE43</f>
        <v>0</v>
      </c>
      <c r="AF41" s="187">
        <f>+[1]X3092!AF43</f>
        <v>0</v>
      </c>
      <c r="AG41" s="187">
        <f>+[1]X3092!AG43</f>
        <v>0</v>
      </c>
      <c r="AH41" s="187">
        <f>+[1]X3092!AH43</f>
        <v>0</v>
      </c>
      <c r="AI41" s="187">
        <f>+[1]X3092!AI43</f>
        <v>0</v>
      </c>
      <c r="AJ41" s="187">
        <f>+[1]X3092!AJ43</f>
        <v>0</v>
      </c>
    </row>
    <row r="42" spans="1:36">
      <c r="A42" s="187">
        <f>+[1]X3092!A44</f>
        <v>0</v>
      </c>
      <c r="B42" s="187">
        <f>+[1]X3092!B44</f>
        <v>0</v>
      </c>
      <c r="C42" s="187">
        <f>+[1]X3092!C44</f>
        <v>0</v>
      </c>
      <c r="D42" s="187">
        <f>+[1]X3092!D44</f>
        <v>0</v>
      </c>
      <c r="E42" s="187">
        <f>+[1]X3092!E44</f>
        <v>0</v>
      </c>
      <c r="F42" s="187">
        <f>+[1]X3092!F44</f>
        <v>0</v>
      </c>
      <c r="G42" s="187">
        <f>+[1]X3092!G44</f>
        <v>0</v>
      </c>
      <c r="H42" s="187">
        <f>+[1]X3092!H44</f>
        <v>0</v>
      </c>
      <c r="I42" s="187">
        <f>+[1]X3092!I44</f>
        <v>0</v>
      </c>
      <c r="J42" s="187">
        <f>+[1]X3092!J44</f>
        <v>0</v>
      </c>
      <c r="K42" s="187">
        <f>+[1]X3092!K44</f>
        <v>0</v>
      </c>
      <c r="L42" s="187">
        <f>+[1]X3092!L44</f>
        <v>0</v>
      </c>
      <c r="M42" s="187">
        <f>+[1]X3092!M44</f>
        <v>0</v>
      </c>
      <c r="N42" s="187">
        <f>+[1]X3092!N44</f>
        <v>0</v>
      </c>
      <c r="O42" s="187">
        <f>+[1]X3092!O44</f>
        <v>0</v>
      </c>
      <c r="P42" s="187">
        <f>+[1]X3092!P44</f>
        <v>0</v>
      </c>
      <c r="Q42" s="187">
        <f>+[1]X3092!Q44</f>
        <v>0</v>
      </c>
      <c r="R42" s="187">
        <f>+[1]X3092!R44</f>
        <v>0</v>
      </c>
      <c r="S42" s="187">
        <f>+[1]X3092!S44</f>
        <v>0</v>
      </c>
      <c r="T42" s="187">
        <f>+[1]X3092!T44</f>
        <v>0</v>
      </c>
      <c r="U42" s="187">
        <f>+[1]X3092!U44</f>
        <v>0</v>
      </c>
      <c r="V42" s="187">
        <f>+[1]X3092!V44</f>
        <v>0</v>
      </c>
      <c r="W42" s="187">
        <f>+[1]X3092!W44</f>
        <v>0</v>
      </c>
      <c r="X42" s="187">
        <f>+[1]X3092!X44</f>
        <v>0</v>
      </c>
      <c r="Y42" s="187">
        <f>+[1]X3092!Y44</f>
        <v>0</v>
      </c>
      <c r="Z42" s="187">
        <f>+[1]X3092!Z44</f>
        <v>0</v>
      </c>
      <c r="AA42" s="187">
        <f>+[1]X3092!AA44</f>
        <v>0</v>
      </c>
      <c r="AB42" s="187">
        <f>+[1]X3092!AB44</f>
        <v>0</v>
      </c>
      <c r="AC42" s="187">
        <f>+[1]X3092!AC44</f>
        <v>0</v>
      </c>
      <c r="AD42" s="187">
        <f>+[1]X3092!AD44</f>
        <v>0</v>
      </c>
      <c r="AE42" s="187">
        <f>+[1]X3092!AE44</f>
        <v>0</v>
      </c>
      <c r="AF42" s="187">
        <f>+[1]X3092!AF44</f>
        <v>0</v>
      </c>
      <c r="AG42" s="187">
        <f>+[1]X3092!AG44</f>
        <v>0</v>
      </c>
      <c r="AH42" s="187">
        <f>+[1]X3092!AH44</f>
        <v>0</v>
      </c>
      <c r="AI42" s="187">
        <f>+[1]X3092!AI44</f>
        <v>0</v>
      </c>
      <c r="AJ42" s="187">
        <f>+[1]X3092!AJ44</f>
        <v>0</v>
      </c>
    </row>
    <row r="43" spans="1:36">
      <c r="A43" s="187">
        <f>+[1]X3092!A45</f>
        <v>0</v>
      </c>
      <c r="B43" s="187">
        <f>+[1]X3092!B45</f>
        <v>0</v>
      </c>
      <c r="C43" s="187">
        <f>+[1]X3092!C45</f>
        <v>0</v>
      </c>
      <c r="D43" s="187">
        <f>+[1]X3092!D45</f>
        <v>0</v>
      </c>
      <c r="E43" s="187">
        <f>+[1]X3092!E45</f>
        <v>0</v>
      </c>
      <c r="F43" s="187">
        <f>+[1]X3092!F45</f>
        <v>0</v>
      </c>
      <c r="G43" s="187">
        <f>+[1]X3092!G45</f>
        <v>0</v>
      </c>
      <c r="H43" s="187">
        <f>+[1]X3092!H45</f>
        <v>0</v>
      </c>
      <c r="I43" s="187">
        <f>+[1]X3092!I45</f>
        <v>0</v>
      </c>
      <c r="J43" s="187">
        <f>+[1]X3092!J45</f>
        <v>0</v>
      </c>
      <c r="K43" s="187">
        <f>+[1]X3092!K45</f>
        <v>0</v>
      </c>
      <c r="L43" s="187">
        <f>+[1]X3092!L45</f>
        <v>0</v>
      </c>
      <c r="M43" s="187">
        <f>+[1]X3092!M45</f>
        <v>0</v>
      </c>
      <c r="N43" s="187">
        <f>+[1]X3092!N45</f>
        <v>0</v>
      </c>
      <c r="O43" s="187">
        <f>+[1]X3092!O45</f>
        <v>0</v>
      </c>
      <c r="P43" s="187">
        <f>+[1]X3092!P45</f>
        <v>0</v>
      </c>
      <c r="Q43" s="187">
        <f>+[1]X3092!Q45</f>
        <v>0</v>
      </c>
      <c r="R43" s="187">
        <f>+[1]X3092!R45</f>
        <v>0</v>
      </c>
      <c r="S43" s="187">
        <f>+[1]X3092!S45</f>
        <v>0</v>
      </c>
      <c r="T43" s="187">
        <f>+[1]X3092!T45</f>
        <v>0</v>
      </c>
      <c r="U43" s="187">
        <f>+[1]X3092!U45</f>
        <v>0</v>
      </c>
      <c r="V43" s="187">
        <f>+[1]X3092!V45</f>
        <v>0</v>
      </c>
      <c r="W43" s="187">
        <f>+[1]X3092!W45</f>
        <v>0</v>
      </c>
      <c r="X43" s="187">
        <f>+[1]X3092!X45</f>
        <v>0</v>
      </c>
      <c r="Y43" s="187">
        <f>+[1]X3092!Y45</f>
        <v>0</v>
      </c>
      <c r="Z43" s="187">
        <f>+[1]X3092!Z45</f>
        <v>0</v>
      </c>
      <c r="AA43" s="187">
        <f>+[1]X3092!AA45</f>
        <v>0</v>
      </c>
      <c r="AB43" s="187">
        <f>+[1]X3092!AB45</f>
        <v>0</v>
      </c>
      <c r="AC43" s="187">
        <f>+[1]X3092!AC45</f>
        <v>0</v>
      </c>
      <c r="AD43" s="187">
        <f>+[1]X3092!AD45</f>
        <v>0</v>
      </c>
      <c r="AE43" s="187">
        <f>+[1]X3092!AE45</f>
        <v>0</v>
      </c>
      <c r="AF43" s="187">
        <f>+[1]X3092!AF45</f>
        <v>0</v>
      </c>
      <c r="AG43" s="187">
        <f>+[1]X3092!AG45</f>
        <v>0</v>
      </c>
      <c r="AH43" s="187">
        <f>+[1]X3092!AH45</f>
        <v>0</v>
      </c>
      <c r="AI43" s="187">
        <f>+[1]X3092!AI45</f>
        <v>0</v>
      </c>
      <c r="AJ43" s="187">
        <f>+[1]X3092!AJ45</f>
        <v>0</v>
      </c>
    </row>
    <row r="44" spans="1:36">
      <c r="A44" s="187">
        <f>+[1]X3092!A46</f>
        <v>0</v>
      </c>
      <c r="B44" s="187">
        <f>+[1]X3092!B46</f>
        <v>0</v>
      </c>
      <c r="C44" s="187">
        <f>+[1]X3092!C46</f>
        <v>0</v>
      </c>
      <c r="D44" s="187">
        <f>+[1]X3092!D46</f>
        <v>0</v>
      </c>
      <c r="E44" s="187">
        <f>+[1]X3092!E46</f>
        <v>0</v>
      </c>
      <c r="F44" s="187">
        <f>+[1]X3092!F46</f>
        <v>0</v>
      </c>
      <c r="G44" s="187">
        <f>+[1]X3092!G46</f>
        <v>0</v>
      </c>
      <c r="H44" s="187">
        <f>+[1]X3092!H46</f>
        <v>0</v>
      </c>
      <c r="I44" s="187">
        <f>+[1]X3092!I46</f>
        <v>0</v>
      </c>
      <c r="J44" s="187">
        <f>+[1]X3092!J46</f>
        <v>0</v>
      </c>
      <c r="K44" s="187">
        <f>+[1]X3092!K46</f>
        <v>0</v>
      </c>
      <c r="L44" s="187">
        <f>+[1]X3092!L46</f>
        <v>0</v>
      </c>
      <c r="M44" s="187">
        <f>+[1]X3092!M46</f>
        <v>0</v>
      </c>
      <c r="N44" s="187">
        <f>+[1]X3092!N46</f>
        <v>0</v>
      </c>
      <c r="O44" s="187">
        <f>+[1]X3092!O46</f>
        <v>0</v>
      </c>
      <c r="P44" s="187">
        <f>+[1]X3092!P46</f>
        <v>0</v>
      </c>
      <c r="Q44" s="187">
        <f>+[1]X3092!Q46</f>
        <v>0</v>
      </c>
      <c r="R44" s="187">
        <f>+[1]X3092!R46</f>
        <v>0</v>
      </c>
      <c r="S44" s="187">
        <f>+[1]X3092!S46</f>
        <v>0</v>
      </c>
      <c r="T44" s="187">
        <f>+[1]X3092!T46</f>
        <v>0</v>
      </c>
      <c r="U44" s="187">
        <f>+[1]X3092!U46</f>
        <v>0</v>
      </c>
      <c r="V44" s="187">
        <f>+[1]X3092!V46</f>
        <v>0</v>
      </c>
      <c r="W44" s="187">
        <f>+[1]X3092!W46</f>
        <v>0</v>
      </c>
      <c r="X44" s="187">
        <f>+[1]X3092!X46</f>
        <v>0</v>
      </c>
      <c r="Y44" s="187">
        <f>+[1]X3092!Y46</f>
        <v>0</v>
      </c>
      <c r="Z44" s="187">
        <f>+[1]X3092!Z46</f>
        <v>0</v>
      </c>
      <c r="AA44" s="187">
        <f>+[1]X3092!AA46</f>
        <v>0</v>
      </c>
      <c r="AB44" s="187">
        <f>+[1]X3092!AB46</f>
        <v>0</v>
      </c>
      <c r="AC44" s="187">
        <f>+[1]X3092!AC46</f>
        <v>0</v>
      </c>
      <c r="AD44" s="187">
        <f>+[1]X3092!AD46</f>
        <v>0</v>
      </c>
      <c r="AE44" s="187">
        <f>+[1]X3092!AE46</f>
        <v>0</v>
      </c>
      <c r="AF44" s="187">
        <f>+[1]X3092!AF46</f>
        <v>0</v>
      </c>
      <c r="AG44" s="187">
        <f>+[1]X3092!AG46</f>
        <v>0</v>
      </c>
      <c r="AH44" s="187">
        <f>+[1]X3092!AH46</f>
        <v>0</v>
      </c>
      <c r="AI44" s="187">
        <f>+[1]X3092!AI46</f>
        <v>0</v>
      </c>
      <c r="AJ44" s="187">
        <f>+[1]X3092!AJ46</f>
        <v>0</v>
      </c>
    </row>
    <row r="45" spans="1:36">
      <c r="A45" s="187">
        <f>+[1]X3092!A47</f>
        <v>0</v>
      </c>
      <c r="B45" s="187">
        <f>+[1]X3092!B47</f>
        <v>0</v>
      </c>
      <c r="C45" s="187">
        <f>+[1]X3092!C47</f>
        <v>0</v>
      </c>
      <c r="D45" s="187">
        <f>+[1]X3092!D47</f>
        <v>0</v>
      </c>
      <c r="E45" s="187">
        <f>+[1]X3092!E47</f>
        <v>0</v>
      </c>
      <c r="F45" s="187">
        <f>+[1]X3092!F47</f>
        <v>0</v>
      </c>
      <c r="G45" s="187">
        <f>+[1]X3092!G47</f>
        <v>0</v>
      </c>
      <c r="H45" s="187">
        <f>+[1]X3092!H47</f>
        <v>0</v>
      </c>
      <c r="I45" s="187">
        <f>+[1]X3092!I47</f>
        <v>0</v>
      </c>
      <c r="J45" s="187">
        <f>+[1]X3092!J47</f>
        <v>0</v>
      </c>
      <c r="K45" s="187">
        <f>+[1]X3092!K47</f>
        <v>0</v>
      </c>
      <c r="L45" s="187">
        <f>+[1]X3092!L47</f>
        <v>0</v>
      </c>
      <c r="M45" s="187">
        <f>+[1]X3092!M47</f>
        <v>0</v>
      </c>
      <c r="N45" s="187">
        <f>+[1]X3092!N47</f>
        <v>0</v>
      </c>
      <c r="O45" s="187">
        <f>+[1]X3092!O47</f>
        <v>0</v>
      </c>
      <c r="P45" s="187">
        <f>+[1]X3092!P47</f>
        <v>0</v>
      </c>
      <c r="Q45" s="187">
        <f>+[1]X3092!Q47</f>
        <v>0</v>
      </c>
      <c r="R45" s="187">
        <f>+[1]X3092!R47</f>
        <v>0</v>
      </c>
      <c r="S45" s="187">
        <f>+[1]X3092!S47</f>
        <v>0</v>
      </c>
      <c r="T45" s="187">
        <f>+[1]X3092!T47</f>
        <v>0</v>
      </c>
      <c r="U45" s="187">
        <f>+[1]X3092!U47</f>
        <v>0</v>
      </c>
      <c r="V45" s="187">
        <f>+[1]X3092!V47</f>
        <v>0</v>
      </c>
      <c r="W45" s="187">
        <f>+[1]X3092!W47</f>
        <v>0</v>
      </c>
      <c r="X45" s="187">
        <f>+[1]X3092!X47</f>
        <v>0</v>
      </c>
      <c r="Y45" s="187">
        <f>+[1]X3092!Y47</f>
        <v>0</v>
      </c>
      <c r="Z45" s="187">
        <f>+[1]X3092!Z47</f>
        <v>0</v>
      </c>
      <c r="AA45" s="187">
        <f>+[1]X3092!AA47</f>
        <v>0</v>
      </c>
      <c r="AB45" s="187">
        <f>+[1]X3092!AB47</f>
        <v>0</v>
      </c>
      <c r="AC45" s="187">
        <f>+[1]X3092!AC47</f>
        <v>0</v>
      </c>
      <c r="AD45" s="187">
        <f>+[1]X3092!AD47</f>
        <v>0</v>
      </c>
      <c r="AE45" s="187">
        <f>+[1]X3092!AE47</f>
        <v>0</v>
      </c>
      <c r="AF45" s="187">
        <f>+[1]X3092!AF47</f>
        <v>0</v>
      </c>
      <c r="AG45" s="187">
        <f>+[1]X3092!AG47</f>
        <v>0</v>
      </c>
      <c r="AH45" s="187">
        <f>+[1]X3092!AH47</f>
        <v>0</v>
      </c>
      <c r="AI45" s="187">
        <f>+[1]X3092!AI47</f>
        <v>0</v>
      </c>
      <c r="AJ45" s="187">
        <f>+[1]X3092!AJ47</f>
        <v>0</v>
      </c>
    </row>
    <row r="46" spans="1:36">
      <c r="A46" s="187">
        <f>+[1]X3092!A48</f>
        <v>0</v>
      </c>
      <c r="B46" s="187">
        <f>+[1]X3092!B48</f>
        <v>0</v>
      </c>
      <c r="C46" s="187">
        <f>+[1]X3092!C48</f>
        <v>0</v>
      </c>
      <c r="D46" s="187">
        <f>+[1]X3092!D48</f>
        <v>0</v>
      </c>
      <c r="E46" s="187">
        <f>+[1]X3092!E48</f>
        <v>0</v>
      </c>
      <c r="F46" s="187">
        <f>+[1]X3092!F48</f>
        <v>0</v>
      </c>
      <c r="G46" s="187">
        <f>+[1]X3092!G48</f>
        <v>0</v>
      </c>
      <c r="H46" s="187">
        <f>+[1]X3092!H48</f>
        <v>0</v>
      </c>
      <c r="I46" s="187">
        <f>+[1]X3092!I48</f>
        <v>0</v>
      </c>
      <c r="J46" s="187">
        <f>+[1]X3092!J48</f>
        <v>0</v>
      </c>
      <c r="K46" s="187">
        <f>+[1]X3092!K48</f>
        <v>0</v>
      </c>
      <c r="L46" s="187">
        <f>+[1]X3092!L48</f>
        <v>0</v>
      </c>
      <c r="M46" s="187">
        <f>+[1]X3092!M48</f>
        <v>0</v>
      </c>
      <c r="N46" s="187">
        <f>+[1]X3092!N48</f>
        <v>0</v>
      </c>
      <c r="O46" s="187">
        <f>+[1]X3092!O48</f>
        <v>0</v>
      </c>
      <c r="P46" s="187">
        <f>+[1]X3092!P48</f>
        <v>0</v>
      </c>
      <c r="Q46" s="187">
        <f>+[1]X3092!Q48</f>
        <v>0</v>
      </c>
      <c r="R46" s="187">
        <f>+[1]X3092!R48</f>
        <v>0</v>
      </c>
      <c r="S46" s="187">
        <f>+[1]X3092!S48</f>
        <v>0</v>
      </c>
      <c r="T46" s="187">
        <f>+[1]X3092!T48</f>
        <v>0</v>
      </c>
      <c r="U46" s="187">
        <f>+[1]X3092!U48</f>
        <v>0</v>
      </c>
      <c r="V46" s="187">
        <f>+[1]X3092!V48</f>
        <v>0</v>
      </c>
      <c r="W46" s="187">
        <f>+[1]X3092!W48</f>
        <v>0</v>
      </c>
      <c r="X46" s="187">
        <f>+[1]X3092!X48</f>
        <v>0</v>
      </c>
      <c r="Y46" s="187">
        <f>+[1]X3092!Y48</f>
        <v>0</v>
      </c>
      <c r="Z46" s="187">
        <f>+[1]X3092!Z48</f>
        <v>0</v>
      </c>
      <c r="AA46" s="187">
        <f>+[1]X3092!AA48</f>
        <v>0</v>
      </c>
      <c r="AB46" s="187">
        <f>+[1]X3092!AB48</f>
        <v>0</v>
      </c>
      <c r="AC46" s="187">
        <f>+[1]X3092!AC48</f>
        <v>0</v>
      </c>
      <c r="AD46" s="187">
        <f>+[1]X3092!AD48</f>
        <v>0</v>
      </c>
      <c r="AE46" s="187">
        <f>+[1]X3092!AE48</f>
        <v>0</v>
      </c>
      <c r="AF46" s="187">
        <f>+[1]X3092!AF48</f>
        <v>0</v>
      </c>
      <c r="AG46" s="187">
        <f>+[1]X3092!AG48</f>
        <v>0</v>
      </c>
      <c r="AH46" s="187">
        <f>+[1]X3092!AH48</f>
        <v>0</v>
      </c>
      <c r="AI46" s="187">
        <f>+[1]X3092!AI48</f>
        <v>0</v>
      </c>
      <c r="AJ46" s="187">
        <f>+[1]X3092!AJ48</f>
        <v>0</v>
      </c>
    </row>
    <row r="47" spans="1:36">
      <c r="A47" s="187">
        <f>+[1]X3092!A49</f>
        <v>0</v>
      </c>
      <c r="B47" s="187">
        <f>+[1]X3092!B49</f>
        <v>0</v>
      </c>
      <c r="C47" s="187">
        <f>+[1]X3092!C49</f>
        <v>0</v>
      </c>
      <c r="D47" s="187">
        <f>+[1]X3092!D49</f>
        <v>0</v>
      </c>
      <c r="E47" s="187">
        <f>+[1]X3092!E49</f>
        <v>0</v>
      </c>
      <c r="F47" s="187">
        <f>+[1]X3092!F49</f>
        <v>0</v>
      </c>
      <c r="G47" s="187">
        <f>+[1]X3092!G49</f>
        <v>0</v>
      </c>
      <c r="H47" s="187">
        <f>+[1]X3092!H49</f>
        <v>0</v>
      </c>
      <c r="I47" s="187">
        <f>+[1]X3092!I49</f>
        <v>0</v>
      </c>
      <c r="J47" s="187">
        <f>+[1]X3092!J49</f>
        <v>0</v>
      </c>
      <c r="K47" s="187">
        <f>+[1]X3092!K49</f>
        <v>0</v>
      </c>
      <c r="L47" s="187">
        <f>+[1]X3092!L49</f>
        <v>0</v>
      </c>
      <c r="M47" s="187">
        <f>+[1]X3092!M49</f>
        <v>0</v>
      </c>
      <c r="N47" s="187">
        <f>+[1]X3092!N49</f>
        <v>0</v>
      </c>
      <c r="O47" s="187">
        <f>+[1]X3092!O49</f>
        <v>0</v>
      </c>
      <c r="P47" s="187">
        <f>+[1]X3092!P49</f>
        <v>0</v>
      </c>
      <c r="Q47" s="187">
        <f>+[1]X3092!Q49</f>
        <v>0</v>
      </c>
      <c r="R47" s="187">
        <f>+[1]X3092!R49</f>
        <v>0</v>
      </c>
      <c r="S47" s="187">
        <f>+[1]X3092!S49</f>
        <v>0</v>
      </c>
      <c r="T47" s="187">
        <f>+[1]X3092!T49</f>
        <v>0</v>
      </c>
      <c r="U47" s="187">
        <f>+[1]X3092!U49</f>
        <v>0</v>
      </c>
      <c r="V47" s="187">
        <f>+[1]X3092!V49</f>
        <v>0</v>
      </c>
      <c r="W47" s="187">
        <f>+[1]X3092!W49</f>
        <v>0</v>
      </c>
      <c r="X47" s="187">
        <f>+[1]X3092!X49</f>
        <v>0</v>
      </c>
      <c r="Y47" s="187">
        <f>+[1]X3092!Y49</f>
        <v>0</v>
      </c>
      <c r="Z47" s="187">
        <f>+[1]X3092!Z49</f>
        <v>0</v>
      </c>
      <c r="AA47" s="187">
        <f>+[1]X3092!AA49</f>
        <v>0</v>
      </c>
      <c r="AB47" s="187">
        <f>+[1]X3092!AB49</f>
        <v>0</v>
      </c>
      <c r="AC47" s="187">
        <f>+[1]X3092!AC49</f>
        <v>0</v>
      </c>
      <c r="AD47" s="187">
        <f>+[1]X3092!AD49</f>
        <v>0</v>
      </c>
      <c r="AE47" s="187">
        <f>+[1]X3092!AE49</f>
        <v>0</v>
      </c>
      <c r="AF47" s="187">
        <f>+[1]X3092!AF49</f>
        <v>0</v>
      </c>
      <c r="AG47" s="187">
        <f>+[1]X3092!AG49</f>
        <v>0</v>
      </c>
      <c r="AH47" s="187">
        <f>+[1]X3092!AH49</f>
        <v>0</v>
      </c>
      <c r="AI47" s="187">
        <f>+[1]X3092!AI49</f>
        <v>0</v>
      </c>
      <c r="AJ47" s="187">
        <f>+[1]X3092!AJ49</f>
        <v>0</v>
      </c>
    </row>
    <row r="48" spans="1:36">
      <c r="A48" s="187">
        <f>+[1]X3092!A50</f>
        <v>0</v>
      </c>
      <c r="B48" s="187">
        <f>+[1]X3092!B50</f>
        <v>0</v>
      </c>
      <c r="C48" s="187">
        <f>+[1]X3092!C50</f>
        <v>0</v>
      </c>
      <c r="D48" s="187">
        <f>+[1]X3092!D50</f>
        <v>0</v>
      </c>
      <c r="E48" s="187">
        <f>+[1]X3092!E50</f>
        <v>0</v>
      </c>
      <c r="F48" s="187">
        <f>+[1]X3092!F50</f>
        <v>0</v>
      </c>
      <c r="G48" s="187">
        <f>+[1]X3092!G50</f>
        <v>0</v>
      </c>
      <c r="H48" s="187">
        <f>+[1]X3092!H50</f>
        <v>0</v>
      </c>
      <c r="I48" s="187">
        <f>+[1]X3092!I50</f>
        <v>0</v>
      </c>
      <c r="J48" s="187">
        <f>+[1]X3092!J50</f>
        <v>0</v>
      </c>
      <c r="K48" s="187">
        <f>+[1]X3092!K50</f>
        <v>0</v>
      </c>
      <c r="L48" s="187">
        <f>+[1]X3092!L50</f>
        <v>0</v>
      </c>
      <c r="M48" s="187">
        <f>+[1]X3092!M50</f>
        <v>0</v>
      </c>
      <c r="N48" s="187">
        <f>+[1]X3092!N50</f>
        <v>0</v>
      </c>
      <c r="O48" s="187">
        <f>+[1]X3092!O50</f>
        <v>0</v>
      </c>
      <c r="P48" s="187">
        <f>+[1]X3092!P50</f>
        <v>0</v>
      </c>
      <c r="Q48" s="187">
        <f>+[1]X3092!Q50</f>
        <v>0</v>
      </c>
      <c r="R48" s="187">
        <f>+[1]X3092!R50</f>
        <v>0</v>
      </c>
      <c r="S48" s="187">
        <f>+[1]X3092!S50</f>
        <v>0</v>
      </c>
      <c r="T48" s="187">
        <f>+[1]X3092!T50</f>
        <v>0</v>
      </c>
      <c r="U48" s="187">
        <f>+[1]X3092!U50</f>
        <v>0</v>
      </c>
      <c r="V48" s="187">
        <f>+[1]X3092!V50</f>
        <v>0</v>
      </c>
      <c r="W48" s="187">
        <f>+[1]X3092!W50</f>
        <v>0</v>
      </c>
      <c r="X48" s="187">
        <f>+[1]X3092!X50</f>
        <v>0</v>
      </c>
      <c r="Y48" s="187">
        <f>+[1]X3092!Y50</f>
        <v>0</v>
      </c>
      <c r="Z48" s="187">
        <f>+[1]X3092!Z50</f>
        <v>0</v>
      </c>
      <c r="AA48" s="187">
        <f>+[1]X3092!AA50</f>
        <v>0</v>
      </c>
      <c r="AB48" s="187">
        <f>+[1]X3092!AB50</f>
        <v>0</v>
      </c>
      <c r="AC48" s="187">
        <f>+[1]X3092!AC50</f>
        <v>0</v>
      </c>
      <c r="AD48" s="187">
        <f>+[1]X3092!AD50</f>
        <v>0</v>
      </c>
      <c r="AE48" s="187">
        <f>+[1]X3092!AE50</f>
        <v>0</v>
      </c>
      <c r="AF48" s="187">
        <f>+[1]X3092!AF50</f>
        <v>0</v>
      </c>
      <c r="AG48" s="187">
        <f>+[1]X3092!AG50</f>
        <v>0</v>
      </c>
      <c r="AH48" s="187">
        <f>+[1]X3092!AH50</f>
        <v>0</v>
      </c>
      <c r="AI48" s="187">
        <f>+[1]X3092!AI50</f>
        <v>0</v>
      </c>
      <c r="AJ48" s="187">
        <f>+[1]X3092!AJ50</f>
        <v>0</v>
      </c>
    </row>
    <row r="49" spans="1:36">
      <c r="A49" s="187">
        <f>+[1]X3092!A51</f>
        <v>0</v>
      </c>
      <c r="B49" s="187">
        <f>+[1]X3092!B51</f>
        <v>0</v>
      </c>
      <c r="C49" s="187">
        <f>+[1]X3092!C51</f>
        <v>0</v>
      </c>
      <c r="D49" s="187">
        <f>+[1]X3092!D51</f>
        <v>0</v>
      </c>
      <c r="E49" s="187">
        <f>+[1]X3092!E51</f>
        <v>0</v>
      </c>
      <c r="F49" s="187">
        <f>+[1]X3092!F51</f>
        <v>0</v>
      </c>
      <c r="G49" s="187">
        <f>+[1]X3092!G51</f>
        <v>0</v>
      </c>
      <c r="H49" s="187">
        <f>+[1]X3092!H51</f>
        <v>0</v>
      </c>
      <c r="I49" s="187">
        <f>+[1]X3092!I51</f>
        <v>0</v>
      </c>
      <c r="J49" s="187">
        <f>+[1]X3092!J51</f>
        <v>0</v>
      </c>
      <c r="K49" s="187">
        <f>+[1]X3092!K51</f>
        <v>0</v>
      </c>
      <c r="L49" s="187">
        <f>+[1]X3092!L51</f>
        <v>0</v>
      </c>
      <c r="M49" s="187">
        <f>+[1]X3092!M51</f>
        <v>0</v>
      </c>
      <c r="N49" s="187">
        <f>+[1]X3092!N51</f>
        <v>0</v>
      </c>
      <c r="O49" s="187">
        <f>+[1]X3092!O51</f>
        <v>0</v>
      </c>
      <c r="P49" s="187">
        <f>+[1]X3092!P51</f>
        <v>0</v>
      </c>
      <c r="Q49" s="187">
        <f>+[1]X3092!Q51</f>
        <v>0</v>
      </c>
      <c r="R49" s="187">
        <f>+[1]X3092!R51</f>
        <v>0</v>
      </c>
      <c r="S49" s="187">
        <f>+[1]X3092!S51</f>
        <v>0</v>
      </c>
      <c r="T49" s="187">
        <f>+[1]X3092!T51</f>
        <v>0</v>
      </c>
      <c r="U49" s="187">
        <f>+[1]X3092!U51</f>
        <v>0</v>
      </c>
      <c r="V49" s="187">
        <f>+[1]X3092!V51</f>
        <v>0</v>
      </c>
      <c r="W49" s="187">
        <f>+[1]X3092!W51</f>
        <v>0</v>
      </c>
      <c r="X49" s="187">
        <f>+[1]X3092!X51</f>
        <v>0</v>
      </c>
      <c r="Y49" s="187">
        <f>+[1]X3092!Y51</f>
        <v>0</v>
      </c>
      <c r="Z49" s="187">
        <f>+[1]X3092!Z51</f>
        <v>0</v>
      </c>
      <c r="AA49" s="187">
        <f>+[1]X3092!AA51</f>
        <v>0</v>
      </c>
      <c r="AB49" s="187">
        <f>+[1]X3092!AB51</f>
        <v>0</v>
      </c>
      <c r="AC49" s="187">
        <f>+[1]X3092!AC51</f>
        <v>0</v>
      </c>
      <c r="AD49" s="187">
        <f>+[1]X3092!AD51</f>
        <v>0</v>
      </c>
      <c r="AE49" s="187">
        <f>+[1]X3092!AE51</f>
        <v>0</v>
      </c>
      <c r="AF49" s="187">
        <f>+[1]X3092!AF51</f>
        <v>0</v>
      </c>
      <c r="AG49" s="187">
        <f>+[1]X3092!AG51</f>
        <v>0</v>
      </c>
      <c r="AH49" s="187">
        <f>+[1]X3092!AH51</f>
        <v>0</v>
      </c>
      <c r="AI49" s="187">
        <f>+[1]X3092!AI51</f>
        <v>0</v>
      </c>
      <c r="AJ49" s="187">
        <f>+[1]X3092!AJ51</f>
        <v>0</v>
      </c>
    </row>
    <row r="50" spans="1:36">
      <c r="A50" s="187">
        <f>+[1]X3092!A52</f>
        <v>0</v>
      </c>
      <c r="B50" s="187">
        <f>+[1]X3092!B52</f>
        <v>0</v>
      </c>
      <c r="C50" s="187">
        <f>+[1]X3092!C52</f>
        <v>0</v>
      </c>
      <c r="D50" s="187">
        <f>+[1]X3092!D52</f>
        <v>0</v>
      </c>
      <c r="E50" s="187">
        <f>+[1]X3092!E52</f>
        <v>0</v>
      </c>
      <c r="F50" s="187">
        <f>+[1]X3092!F52</f>
        <v>0</v>
      </c>
      <c r="G50" s="187">
        <f>+[1]X3092!G52</f>
        <v>0</v>
      </c>
      <c r="H50" s="187">
        <f>+[1]X3092!H52</f>
        <v>0</v>
      </c>
      <c r="I50" s="187">
        <f>+[1]X3092!I52</f>
        <v>0</v>
      </c>
      <c r="J50" s="187">
        <f>+[1]X3092!J52</f>
        <v>0</v>
      </c>
      <c r="K50" s="187">
        <f>+[1]X3092!K52</f>
        <v>0</v>
      </c>
      <c r="L50" s="187">
        <f>+[1]X3092!L52</f>
        <v>0</v>
      </c>
      <c r="M50" s="187">
        <f>+[1]X3092!M52</f>
        <v>0</v>
      </c>
      <c r="N50" s="187">
        <f>+[1]X3092!N52</f>
        <v>0</v>
      </c>
      <c r="O50" s="187">
        <f>+[1]X3092!O52</f>
        <v>0</v>
      </c>
      <c r="P50" s="187">
        <f>+[1]X3092!P52</f>
        <v>0</v>
      </c>
      <c r="Q50" s="187">
        <f>+[1]X3092!Q52</f>
        <v>0</v>
      </c>
      <c r="R50" s="187">
        <f>+[1]X3092!R52</f>
        <v>0</v>
      </c>
      <c r="S50" s="187">
        <f>+[1]X3092!S52</f>
        <v>0</v>
      </c>
      <c r="T50" s="187">
        <f>+[1]X3092!T52</f>
        <v>0</v>
      </c>
      <c r="U50" s="187">
        <f>+[1]X3092!U52</f>
        <v>0</v>
      </c>
      <c r="V50" s="187">
        <f>+[1]X3092!V52</f>
        <v>0</v>
      </c>
      <c r="W50" s="187">
        <f>+[1]X3092!W52</f>
        <v>0</v>
      </c>
      <c r="X50" s="187">
        <f>+[1]X3092!X52</f>
        <v>0</v>
      </c>
      <c r="Y50" s="187">
        <f>+[1]X3092!Y52</f>
        <v>0</v>
      </c>
      <c r="Z50" s="187">
        <f>+[1]X3092!Z52</f>
        <v>0</v>
      </c>
      <c r="AA50" s="187">
        <f>+[1]X3092!AA52</f>
        <v>0</v>
      </c>
      <c r="AB50" s="187">
        <f>+[1]X3092!AB52</f>
        <v>0</v>
      </c>
      <c r="AC50" s="187">
        <f>+[1]X3092!AC52</f>
        <v>0</v>
      </c>
      <c r="AD50" s="187">
        <f>+[1]X3092!AD52</f>
        <v>0</v>
      </c>
      <c r="AE50" s="187">
        <f>+[1]X3092!AE52</f>
        <v>0</v>
      </c>
      <c r="AF50" s="187">
        <f>+[1]X3092!AF52</f>
        <v>0</v>
      </c>
      <c r="AG50" s="187">
        <f>+[1]X3092!AG52</f>
        <v>0</v>
      </c>
      <c r="AH50" s="187">
        <f>+[1]X3092!AH52</f>
        <v>0</v>
      </c>
      <c r="AI50" s="187">
        <f>+[1]X3092!AI52</f>
        <v>0</v>
      </c>
      <c r="AJ50" s="187">
        <f>+[1]X3092!AJ52</f>
        <v>0</v>
      </c>
    </row>
    <row r="51" spans="1:36">
      <c r="A51" s="187">
        <f>+[1]X3092!A53</f>
        <v>0</v>
      </c>
      <c r="B51" s="187">
        <f>+[1]X3092!B53</f>
        <v>0</v>
      </c>
      <c r="C51" s="187">
        <f>+[1]X3092!C53</f>
        <v>0</v>
      </c>
      <c r="D51" s="187">
        <f>+[1]X3092!D53</f>
        <v>0</v>
      </c>
      <c r="E51" s="187">
        <f>+[1]X3092!E53</f>
        <v>0</v>
      </c>
      <c r="F51" s="187">
        <f>+[1]X3092!F53</f>
        <v>0</v>
      </c>
      <c r="G51" s="187">
        <f>+[1]X3092!G53</f>
        <v>0</v>
      </c>
      <c r="H51" s="187">
        <f>+[1]X3092!H53</f>
        <v>0</v>
      </c>
      <c r="I51" s="187">
        <f>+[1]X3092!I53</f>
        <v>0</v>
      </c>
      <c r="J51" s="187">
        <f>+[1]X3092!J53</f>
        <v>0</v>
      </c>
      <c r="K51" s="187">
        <f>+[1]X3092!K53</f>
        <v>0</v>
      </c>
      <c r="L51" s="187">
        <f>+[1]X3092!L53</f>
        <v>0</v>
      </c>
      <c r="M51" s="187">
        <f>+[1]X3092!M53</f>
        <v>0</v>
      </c>
      <c r="N51" s="187">
        <f>+[1]X3092!N53</f>
        <v>0</v>
      </c>
      <c r="O51" s="187">
        <f>+[1]X3092!O53</f>
        <v>0</v>
      </c>
      <c r="P51" s="187">
        <f>+[1]X3092!P53</f>
        <v>0</v>
      </c>
      <c r="Q51" s="187">
        <f>+[1]X3092!Q53</f>
        <v>0</v>
      </c>
      <c r="R51" s="187">
        <f>+[1]X3092!R53</f>
        <v>0</v>
      </c>
      <c r="S51" s="187">
        <f>+[1]X3092!S53</f>
        <v>0</v>
      </c>
      <c r="T51" s="187">
        <f>+[1]X3092!T53</f>
        <v>0</v>
      </c>
      <c r="U51" s="187">
        <f>+[1]X3092!U53</f>
        <v>0</v>
      </c>
      <c r="V51" s="187">
        <f>+[1]X3092!V53</f>
        <v>0</v>
      </c>
      <c r="W51" s="187">
        <f>+[1]X3092!W53</f>
        <v>0</v>
      </c>
      <c r="X51" s="187">
        <f>+[1]X3092!X53</f>
        <v>0</v>
      </c>
      <c r="Y51" s="187">
        <f>+[1]X3092!Y53</f>
        <v>0</v>
      </c>
      <c r="Z51" s="187">
        <f>+[1]X3092!Z53</f>
        <v>0</v>
      </c>
      <c r="AA51" s="187">
        <f>+[1]X3092!AA53</f>
        <v>0</v>
      </c>
      <c r="AB51" s="187">
        <f>+[1]X3092!AB53</f>
        <v>0</v>
      </c>
      <c r="AC51" s="187">
        <f>+[1]X3092!AC53</f>
        <v>0</v>
      </c>
      <c r="AD51" s="187">
        <f>+[1]X3092!AD53</f>
        <v>0</v>
      </c>
      <c r="AE51" s="187">
        <f>+[1]X3092!AE53</f>
        <v>0</v>
      </c>
      <c r="AF51" s="187">
        <f>+[1]X3092!AF53</f>
        <v>0</v>
      </c>
      <c r="AG51" s="187">
        <f>+[1]X3092!AG53</f>
        <v>0</v>
      </c>
      <c r="AH51" s="187">
        <f>+[1]X3092!AH53</f>
        <v>0</v>
      </c>
      <c r="AI51" s="187">
        <f>+[1]X3092!AI53</f>
        <v>0</v>
      </c>
      <c r="AJ51" s="187">
        <f>+[1]X3092!AJ53</f>
        <v>0</v>
      </c>
    </row>
    <row r="52" spans="1:36">
      <c r="A52" s="187">
        <f>+[1]X3092!A54</f>
        <v>0</v>
      </c>
      <c r="B52" s="187">
        <f>+[1]X3092!B54</f>
        <v>0</v>
      </c>
      <c r="C52" s="187">
        <f>+[1]X3092!C54</f>
        <v>0</v>
      </c>
      <c r="D52" s="187">
        <f>+[1]X3092!D54</f>
        <v>0</v>
      </c>
      <c r="E52" s="187">
        <f>+[1]X3092!E54</f>
        <v>0</v>
      </c>
      <c r="F52" s="187">
        <f>+[1]X3092!F54</f>
        <v>0</v>
      </c>
      <c r="G52" s="187">
        <f>+[1]X3092!G54</f>
        <v>0</v>
      </c>
      <c r="H52" s="187">
        <f>+[1]X3092!H54</f>
        <v>0</v>
      </c>
      <c r="I52" s="187">
        <f>+[1]X3092!I54</f>
        <v>0</v>
      </c>
      <c r="J52" s="187">
        <f>+[1]X3092!J54</f>
        <v>0</v>
      </c>
      <c r="K52" s="187">
        <f>+[1]X3092!K54</f>
        <v>0</v>
      </c>
      <c r="L52" s="187">
        <f>+[1]X3092!L54</f>
        <v>0</v>
      </c>
      <c r="M52" s="187">
        <f>+[1]X3092!M54</f>
        <v>0</v>
      </c>
      <c r="N52" s="187">
        <f>+[1]X3092!N54</f>
        <v>0</v>
      </c>
      <c r="O52" s="187">
        <f>+[1]X3092!O54</f>
        <v>0</v>
      </c>
      <c r="P52" s="187">
        <f>+[1]X3092!P54</f>
        <v>0</v>
      </c>
      <c r="Q52" s="187">
        <f>+[1]X3092!Q54</f>
        <v>0</v>
      </c>
      <c r="R52" s="187">
        <f>+[1]X3092!R54</f>
        <v>0</v>
      </c>
      <c r="S52" s="187">
        <f>+[1]X3092!S54</f>
        <v>0</v>
      </c>
      <c r="T52" s="187">
        <f>+[1]X3092!T54</f>
        <v>0</v>
      </c>
      <c r="U52" s="187">
        <f>+[1]X3092!U54</f>
        <v>0</v>
      </c>
      <c r="V52" s="187">
        <f>+[1]X3092!V54</f>
        <v>0</v>
      </c>
      <c r="W52" s="187">
        <f>+[1]X3092!W54</f>
        <v>0</v>
      </c>
      <c r="X52" s="187">
        <f>+[1]X3092!X54</f>
        <v>0</v>
      </c>
      <c r="Y52" s="187">
        <f>+[1]X3092!Y54</f>
        <v>0</v>
      </c>
      <c r="Z52" s="187">
        <f>+[1]X3092!Z54</f>
        <v>0</v>
      </c>
      <c r="AA52" s="187">
        <f>+[1]X3092!AA54</f>
        <v>0</v>
      </c>
      <c r="AB52" s="187">
        <f>+[1]X3092!AB54</f>
        <v>0</v>
      </c>
      <c r="AC52" s="187">
        <f>+[1]X3092!AC54</f>
        <v>0</v>
      </c>
      <c r="AD52" s="187">
        <f>+[1]X3092!AD54</f>
        <v>0</v>
      </c>
      <c r="AE52" s="187">
        <f>+[1]X3092!AE54</f>
        <v>0</v>
      </c>
      <c r="AF52" s="187">
        <f>+[1]X3092!AF54</f>
        <v>0</v>
      </c>
      <c r="AG52" s="187">
        <f>+[1]X3092!AG54</f>
        <v>0</v>
      </c>
      <c r="AH52" s="187">
        <f>+[1]X3092!AH54</f>
        <v>0</v>
      </c>
      <c r="AI52" s="187">
        <f>+[1]X3092!AI54</f>
        <v>0</v>
      </c>
      <c r="AJ52" s="187">
        <f>+[1]X3092!AJ54</f>
        <v>0</v>
      </c>
    </row>
    <row r="54" spans="1:36">
      <c r="A54" s="185" t="s">
        <v>70</v>
      </c>
    </row>
    <row r="55" spans="1:36">
      <c r="A55" s="185" t="s">
        <v>354</v>
      </c>
    </row>
    <row r="77" spans="1:36" s="245" customFormat="1" ht="15" customHeight="1">
      <c r="A77" s="244" t="s">
        <v>428</v>
      </c>
      <c r="B77" s="245">
        <f>SUMIF($A$14:$A$52,$A77,B$14:B$52)</f>
        <v>12</v>
      </c>
      <c r="C77" s="245">
        <f t="shared" ref="C77:AJ78" si="0">SUMIF($A$14:$A$52,$A77,C$14:C$52)</f>
        <v>13</v>
      </c>
      <c r="D77" s="245">
        <f t="shared" si="0"/>
        <v>4</v>
      </c>
      <c r="E77" s="245">
        <f t="shared" si="0"/>
        <v>7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7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93</v>
      </c>
      <c r="C78" s="245">
        <f t="shared" si="0"/>
        <v>73</v>
      </c>
      <c r="D78" s="245">
        <f t="shared" si="0"/>
        <v>31</v>
      </c>
      <c r="E78" s="245">
        <f t="shared" si="0"/>
        <v>16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1</v>
      </c>
      <c r="V78" s="245">
        <f t="shared" si="0"/>
        <v>0</v>
      </c>
      <c r="W78" s="245">
        <f t="shared" si="0"/>
        <v>0</v>
      </c>
      <c r="X78" s="245">
        <f t="shared" si="0"/>
        <v>6</v>
      </c>
      <c r="Y78" s="245">
        <f t="shared" si="0"/>
        <v>4</v>
      </c>
      <c r="Z78" s="245">
        <f t="shared" si="0"/>
        <v>3</v>
      </c>
      <c r="AA78" s="245">
        <f t="shared" si="0"/>
        <v>0</v>
      </c>
      <c r="AB78" s="245">
        <f t="shared" si="0"/>
        <v>1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J78"/>
  <sheetViews>
    <sheetView zoomScale="98" zoomScaleNormal="98" workbookViewId="0">
      <selection activeCell="O16" sqref="O16"/>
    </sheetView>
  </sheetViews>
  <sheetFormatPr defaultRowHeight="15"/>
  <sheetData>
    <row r="1" spans="1:36">
      <c r="A1" s="185" t="s">
        <v>117</v>
      </c>
    </row>
    <row r="3" spans="1:36">
      <c r="A3" s="185" t="s">
        <v>116</v>
      </c>
    </row>
    <row r="4" spans="1:36">
      <c r="A4" s="185" t="s">
        <v>115</v>
      </c>
    </row>
    <row r="5" spans="1:36">
      <c r="A5" s="185" t="s">
        <v>336</v>
      </c>
    </row>
    <row r="6" spans="1:36">
      <c r="A6" s="185" t="s">
        <v>347</v>
      </c>
    </row>
    <row r="8" spans="1:36">
      <c r="A8" s="186" t="s">
        <v>0</v>
      </c>
      <c r="B8" s="186" t="s">
        <v>342</v>
      </c>
      <c r="C8" s="186" t="s">
        <v>348</v>
      </c>
      <c r="D8" s="186" t="s">
        <v>349</v>
      </c>
      <c r="E8" s="186" t="s">
        <v>157</v>
      </c>
      <c r="F8" s="186">
        <v>1</v>
      </c>
      <c r="G8" s="186">
        <v>2</v>
      </c>
      <c r="H8" s="186">
        <v>3</v>
      </c>
      <c r="I8" s="186">
        <v>4</v>
      </c>
      <c r="J8" s="186">
        <v>5</v>
      </c>
      <c r="K8" s="186">
        <v>6</v>
      </c>
      <c r="L8" s="186">
        <v>7</v>
      </c>
      <c r="M8" s="186">
        <v>8</v>
      </c>
      <c r="N8" s="186">
        <v>9</v>
      </c>
      <c r="O8" s="186">
        <v>10</v>
      </c>
      <c r="P8" s="186">
        <v>11</v>
      </c>
      <c r="Q8" s="186">
        <v>12</v>
      </c>
      <c r="R8" s="186">
        <v>13</v>
      </c>
      <c r="S8" s="186">
        <v>14</v>
      </c>
      <c r="T8" s="186">
        <v>15</v>
      </c>
      <c r="U8" s="186">
        <v>16</v>
      </c>
      <c r="V8" s="186">
        <v>17</v>
      </c>
      <c r="W8" s="186">
        <v>18</v>
      </c>
      <c r="X8" s="186">
        <v>19</v>
      </c>
      <c r="Y8" s="186">
        <v>20</v>
      </c>
      <c r="Z8" s="186">
        <v>21</v>
      </c>
      <c r="AA8" s="186">
        <v>22</v>
      </c>
      <c r="AB8" s="186">
        <v>23</v>
      </c>
      <c r="AC8" s="186">
        <v>24</v>
      </c>
      <c r="AD8" s="186">
        <v>25</v>
      </c>
      <c r="AE8" s="186">
        <v>26</v>
      </c>
      <c r="AF8" s="186">
        <v>27</v>
      </c>
      <c r="AG8" s="186">
        <v>28</v>
      </c>
      <c r="AH8" s="186">
        <v>29</v>
      </c>
      <c r="AI8" s="186">
        <v>30</v>
      </c>
      <c r="AJ8" s="186">
        <v>31</v>
      </c>
    </row>
    <row r="9" spans="1:36">
      <c r="A9" s="187" t="str">
        <f>+[2]x1930!A11</f>
        <v>Input Qty</v>
      </c>
      <c r="B9" s="187">
        <f>+[2]x1930!B11</f>
        <v>73119</v>
      </c>
      <c r="C9" s="187">
        <f>+[2]x1930!C11</f>
        <v>15761</v>
      </c>
      <c r="D9" s="187">
        <f>+[2]x1930!D11</f>
        <v>-2</v>
      </c>
      <c r="E9" s="187">
        <f>+[2]x1930!E11</f>
        <v>0</v>
      </c>
      <c r="F9" s="187">
        <f>+[2]x1930!F11</f>
        <v>0</v>
      </c>
      <c r="G9" s="187">
        <f>+[2]x1930!G11</f>
        <v>0</v>
      </c>
      <c r="H9" s="187">
        <f>+[2]x1930!H11</f>
        <v>0</v>
      </c>
      <c r="I9" s="187">
        <f>+[2]x1930!I11</f>
        <v>0</v>
      </c>
      <c r="J9" s="187">
        <f>+[2]x1930!J11</f>
        <v>0</v>
      </c>
      <c r="K9" s="187">
        <f>+[2]x1930!K11</f>
        <v>0</v>
      </c>
      <c r="L9" s="187">
        <f>+[2]x1930!L11</f>
        <v>0</v>
      </c>
      <c r="M9" s="187">
        <f>+[2]x1930!M11</f>
        <v>0</v>
      </c>
      <c r="N9" s="187">
        <f>+[2]x1930!N11</f>
        <v>0</v>
      </c>
      <c r="O9" s="187">
        <f>+[2]x1930!O11</f>
        <v>0</v>
      </c>
      <c r="P9" s="187">
        <f>+[2]x1930!P11</f>
        <v>0</v>
      </c>
      <c r="Q9" s="187">
        <f>+[2]x1930!Q11</f>
        <v>0</v>
      </c>
      <c r="R9" s="187">
        <f>+[2]x1930!R11</f>
        <v>0</v>
      </c>
      <c r="S9" s="187">
        <f>+[2]x1930!S11</f>
        <v>0</v>
      </c>
      <c r="T9" s="187">
        <f>+[2]x1930!T11</f>
        <v>0</v>
      </c>
      <c r="U9" s="187">
        <f>+[2]x1930!U11</f>
        <v>0</v>
      </c>
      <c r="V9" s="187">
        <f>+[2]x1930!V11</f>
        <v>0</v>
      </c>
      <c r="W9" s="187">
        <f>+[2]x1930!W11</f>
        <v>0</v>
      </c>
      <c r="X9" s="187">
        <f>+[2]x1930!X11</f>
        <v>0</v>
      </c>
      <c r="Y9" s="187">
        <f>+[2]x1930!Y11</f>
        <v>0</v>
      </c>
      <c r="Z9" s="187">
        <f>+[2]x1930!Z11</f>
        <v>0</v>
      </c>
      <c r="AA9" s="187">
        <f>+[2]x1930!AA11</f>
        <v>0</v>
      </c>
      <c r="AB9" s="187">
        <f>+[2]x1930!AB11</f>
        <v>0</v>
      </c>
      <c r="AC9" s="187">
        <f>+[2]x1930!AC11</f>
        <v>0</v>
      </c>
      <c r="AD9" s="187">
        <f>+[2]x1930!AD11</f>
        <v>0</v>
      </c>
      <c r="AE9" s="187">
        <f>+[2]x1930!AE11</f>
        <v>0</v>
      </c>
      <c r="AF9" s="187">
        <f>+[2]x1930!AF11</f>
        <v>0</v>
      </c>
      <c r="AG9" s="187">
        <f>+[2]x1930!AG11</f>
        <v>0</v>
      </c>
      <c r="AH9" s="187">
        <f>+[2]x1930!AH11</f>
        <v>0</v>
      </c>
      <c r="AI9" s="187">
        <f>+[2]x1930!AI11</f>
        <v>0</v>
      </c>
      <c r="AJ9" s="187">
        <f>+[2]x1930!AJ11</f>
        <v>0</v>
      </c>
    </row>
    <row r="10" spans="1:36">
      <c r="A10" s="187" t="str">
        <f>+[2]x1930!A12</f>
        <v>Output Qty</v>
      </c>
      <c r="B10" s="187">
        <f>+[2]x1930!B12</f>
        <v>66974</v>
      </c>
      <c r="C10" s="187">
        <f>+[2]x1930!C12</f>
        <v>15652</v>
      </c>
      <c r="D10" s="187">
        <f>+[2]x1930!D12</f>
        <v>-2</v>
      </c>
      <c r="E10" s="187">
        <f>+[2]x1930!E12</f>
        <v>0</v>
      </c>
      <c r="F10" s="187">
        <f>+[2]x1930!F12</f>
        <v>0</v>
      </c>
      <c r="G10" s="187">
        <f>+[2]x1930!G12</f>
        <v>0</v>
      </c>
      <c r="H10" s="187">
        <f>+[2]x1930!H12</f>
        <v>0</v>
      </c>
      <c r="I10" s="187">
        <f>+[2]x1930!I12</f>
        <v>0</v>
      </c>
      <c r="J10" s="187">
        <f>+[2]x1930!J12</f>
        <v>0</v>
      </c>
      <c r="K10" s="187">
        <f>+[2]x1930!K12</f>
        <v>0</v>
      </c>
      <c r="L10" s="187">
        <f>+[2]x1930!L12</f>
        <v>0</v>
      </c>
      <c r="M10" s="187">
        <f>+[2]x1930!M12</f>
        <v>0</v>
      </c>
      <c r="N10" s="187">
        <f>+[2]x1930!N12</f>
        <v>0</v>
      </c>
      <c r="O10" s="187">
        <f>+[2]x1930!O12</f>
        <v>0</v>
      </c>
      <c r="P10" s="187">
        <f>+[2]x1930!P12</f>
        <v>0</v>
      </c>
      <c r="Q10" s="187">
        <f>+[2]x1930!Q12</f>
        <v>0</v>
      </c>
      <c r="R10" s="187">
        <f>+[2]x1930!R12</f>
        <v>0</v>
      </c>
      <c r="S10" s="187">
        <f>+[2]x1930!S12</f>
        <v>0</v>
      </c>
      <c r="T10" s="187">
        <f>+[2]x1930!T12</f>
        <v>0</v>
      </c>
      <c r="U10" s="187">
        <f>+[2]x1930!U12</f>
        <v>0</v>
      </c>
      <c r="V10" s="187">
        <f>+[2]x1930!V12</f>
        <v>0</v>
      </c>
      <c r="W10" s="187">
        <f>+[2]x1930!W12</f>
        <v>0</v>
      </c>
      <c r="X10" s="187">
        <f>+[2]x1930!X12</f>
        <v>0</v>
      </c>
      <c r="Y10" s="187">
        <f>+[2]x1930!Y12</f>
        <v>0</v>
      </c>
      <c r="Z10" s="187">
        <f>+[2]x1930!Z12</f>
        <v>0</v>
      </c>
      <c r="AA10" s="187">
        <f>+[2]x1930!AA12</f>
        <v>0</v>
      </c>
      <c r="AB10" s="187">
        <f>+[2]x1930!AB12</f>
        <v>0</v>
      </c>
      <c r="AC10" s="187">
        <f>+[2]x1930!AC12</f>
        <v>0</v>
      </c>
      <c r="AD10" s="187">
        <f>+[2]x1930!AD12</f>
        <v>0</v>
      </c>
      <c r="AE10" s="187">
        <f>+[2]x1930!AE12</f>
        <v>0</v>
      </c>
      <c r="AF10" s="187">
        <f>+[2]x1930!AF12</f>
        <v>0</v>
      </c>
      <c r="AG10" s="187">
        <f>+[2]x1930!AG12</f>
        <v>0</v>
      </c>
      <c r="AH10" s="187">
        <f>+[2]x1930!AH12</f>
        <v>0</v>
      </c>
      <c r="AI10" s="187">
        <f>+[2]x1930!AI12</f>
        <v>0</v>
      </c>
      <c r="AJ10" s="187">
        <f>+[2]x1930!AJ12</f>
        <v>0</v>
      </c>
    </row>
    <row r="11" spans="1:36">
      <c r="A11" s="187" t="str">
        <f>+[2]x1930!A13</f>
        <v>Reject Qty</v>
      </c>
      <c r="B11" s="187">
        <f>+[2]x1930!B13</f>
        <v>6145</v>
      </c>
      <c r="C11" s="187">
        <f>+[2]x1930!C13</f>
        <v>109</v>
      </c>
      <c r="D11" s="187">
        <f>+[2]x1930!D13</f>
        <v>0</v>
      </c>
      <c r="E11" s="187">
        <f>+[2]x1930!E13</f>
        <v>0</v>
      </c>
      <c r="F11" s="187">
        <f>+[2]x1930!F13</f>
        <v>0</v>
      </c>
      <c r="G11" s="187">
        <f>+[2]x1930!G13</f>
        <v>0</v>
      </c>
      <c r="H11" s="187">
        <f>+[2]x1930!H13</f>
        <v>0</v>
      </c>
      <c r="I11" s="187">
        <f>+[2]x1930!I13</f>
        <v>0</v>
      </c>
      <c r="J11" s="187">
        <f>+[2]x1930!J13</f>
        <v>0</v>
      </c>
      <c r="K11" s="187">
        <f>+[2]x1930!K13</f>
        <v>0</v>
      </c>
      <c r="L11" s="187">
        <f>+[2]x1930!L13</f>
        <v>0</v>
      </c>
      <c r="M11" s="187">
        <f>+[2]x1930!M13</f>
        <v>0</v>
      </c>
      <c r="N11" s="187">
        <f>+[2]x1930!N13</f>
        <v>0</v>
      </c>
      <c r="O11" s="187">
        <f>+[2]x1930!O13</f>
        <v>0</v>
      </c>
      <c r="P11" s="187">
        <f>+[2]x1930!P13</f>
        <v>0</v>
      </c>
      <c r="Q11" s="187">
        <f>+[2]x1930!Q13</f>
        <v>0</v>
      </c>
      <c r="R11" s="187">
        <f>+[2]x1930!R13</f>
        <v>0</v>
      </c>
      <c r="S11" s="187">
        <f>+[2]x1930!S13</f>
        <v>0</v>
      </c>
      <c r="T11" s="187">
        <f>+[2]x1930!T13</f>
        <v>0</v>
      </c>
      <c r="U11" s="187">
        <f>+[2]x1930!U13</f>
        <v>0</v>
      </c>
      <c r="V11" s="187">
        <f>+[2]x1930!V13</f>
        <v>0</v>
      </c>
      <c r="W11" s="187">
        <f>+[2]x1930!W13</f>
        <v>0</v>
      </c>
      <c r="X11" s="187">
        <f>+[2]x1930!X13</f>
        <v>0</v>
      </c>
      <c r="Y11" s="187">
        <f>+[2]x1930!Y13</f>
        <v>0</v>
      </c>
      <c r="Z11" s="187">
        <f>+[2]x1930!Z13</f>
        <v>0</v>
      </c>
      <c r="AA11" s="187">
        <f>+[2]x1930!AA13</f>
        <v>0</v>
      </c>
      <c r="AB11" s="187">
        <f>+[2]x1930!AB13</f>
        <v>0</v>
      </c>
      <c r="AC11" s="187">
        <f>+[2]x1930!AC13</f>
        <v>0</v>
      </c>
      <c r="AD11" s="187">
        <f>+[2]x1930!AD13</f>
        <v>0</v>
      </c>
      <c r="AE11" s="187">
        <f>+[2]x1930!AE13</f>
        <v>0</v>
      </c>
      <c r="AF11" s="187">
        <f>+[2]x1930!AF13</f>
        <v>0</v>
      </c>
      <c r="AG11" s="187">
        <f>+[2]x1930!AG13</f>
        <v>0</v>
      </c>
      <c r="AH11" s="187">
        <f>+[2]x1930!AH13</f>
        <v>0</v>
      </c>
      <c r="AI11" s="187">
        <f>+[2]x1930!AI13</f>
        <v>0</v>
      </c>
      <c r="AJ11" s="187">
        <f>+[2]x1930!AJ13</f>
        <v>0</v>
      </c>
    </row>
    <row r="12" spans="1:36">
      <c r="A12" s="187" t="str">
        <f>+[2]x1930!A14</f>
        <v>%Yield NG</v>
      </c>
      <c r="B12" s="187">
        <f>+[2]x1930!B14</f>
        <v>8.4041083712851652</v>
      </c>
      <c r="C12" s="187">
        <f>+[2]x1930!C14</f>
        <v>0.69158048347186096</v>
      </c>
      <c r="D12" s="187">
        <f>+[2]x1930!D14</f>
        <v>0</v>
      </c>
      <c r="E12" s="187">
        <f>+[2]x1930!E14</f>
        <v>0</v>
      </c>
      <c r="F12" s="187">
        <f>+[2]x1930!F14</f>
        <v>0</v>
      </c>
      <c r="G12" s="187">
        <f>+[2]x1930!G14</f>
        <v>0</v>
      </c>
      <c r="H12" s="187">
        <f>+[2]x1930!H14</f>
        <v>0</v>
      </c>
      <c r="I12" s="187">
        <f>+[2]x1930!I14</f>
        <v>0</v>
      </c>
      <c r="J12" s="187">
        <f>+[2]x1930!J14</f>
        <v>0</v>
      </c>
      <c r="K12" s="187">
        <f>+[2]x1930!K14</f>
        <v>0</v>
      </c>
      <c r="L12" s="187">
        <f>+[2]x1930!L14</f>
        <v>0</v>
      </c>
      <c r="M12" s="187">
        <f>+[2]x1930!M14</f>
        <v>0</v>
      </c>
      <c r="N12" s="187">
        <f>+[2]x1930!N14</f>
        <v>0</v>
      </c>
      <c r="O12" s="187">
        <f>+[2]x1930!O14</f>
        <v>0</v>
      </c>
      <c r="P12" s="187">
        <f>+[2]x1930!P14</f>
        <v>0</v>
      </c>
      <c r="Q12" s="187">
        <f>+[2]x1930!Q14</f>
        <v>0</v>
      </c>
      <c r="R12" s="187">
        <f>+[2]x1930!R14</f>
        <v>0</v>
      </c>
      <c r="S12" s="187">
        <f>+[2]x1930!S14</f>
        <v>0</v>
      </c>
      <c r="T12" s="187">
        <f>+[2]x1930!T14</f>
        <v>0</v>
      </c>
      <c r="U12" s="187">
        <f>+[2]x1930!U14</f>
        <v>0</v>
      </c>
      <c r="V12" s="187">
        <f>+[2]x1930!V14</f>
        <v>0</v>
      </c>
      <c r="W12" s="187">
        <f>+[2]x1930!W14</f>
        <v>0</v>
      </c>
      <c r="X12" s="187">
        <f>+[2]x1930!X14</f>
        <v>0</v>
      </c>
      <c r="Y12" s="187">
        <f>+[2]x1930!Y14</f>
        <v>0</v>
      </c>
      <c r="Z12" s="187">
        <f>+[2]x1930!Z14</f>
        <v>0</v>
      </c>
      <c r="AA12" s="187">
        <f>+[2]x1930!AA14</f>
        <v>0</v>
      </c>
      <c r="AB12" s="187">
        <f>+[2]x1930!AB14</f>
        <v>0</v>
      </c>
      <c r="AC12" s="187">
        <f>+[2]x1930!AC14</f>
        <v>0</v>
      </c>
      <c r="AD12" s="187">
        <f>+[2]x1930!AD14</f>
        <v>0</v>
      </c>
      <c r="AE12" s="187">
        <f>+[2]x1930!AE14</f>
        <v>0</v>
      </c>
      <c r="AF12" s="187">
        <f>+[2]x1930!AF14</f>
        <v>0</v>
      </c>
      <c r="AG12" s="187">
        <f>+[2]x1930!AG14</f>
        <v>0</v>
      </c>
      <c r="AH12" s="187">
        <f>+[2]x1930!AH14</f>
        <v>0</v>
      </c>
      <c r="AI12" s="187">
        <f>+[2]x1930!AI14</f>
        <v>0</v>
      </c>
      <c r="AJ12" s="187">
        <f>+[2]x1930!AJ14</f>
        <v>0</v>
      </c>
    </row>
    <row r="13" spans="1:36">
      <c r="A13" s="187" t="str">
        <f>+[2]x1930!A15</f>
        <v>Reject Group</v>
      </c>
      <c r="B13" s="187">
        <f>+[2]x1930!B15</f>
        <v>0</v>
      </c>
      <c r="C13" s="187">
        <f>+[2]x1930!C15</f>
        <v>0</v>
      </c>
      <c r="D13" s="187">
        <f>+[2]x1930!D15</f>
        <v>0</v>
      </c>
      <c r="E13" s="187">
        <f>+[2]x1930!E15</f>
        <v>0</v>
      </c>
      <c r="F13" s="187">
        <f>+[2]x1930!F15</f>
        <v>0</v>
      </c>
      <c r="G13" s="187">
        <f>+[2]x1930!G15</f>
        <v>0</v>
      </c>
      <c r="H13" s="187">
        <f>+[2]x1930!H15</f>
        <v>0</v>
      </c>
      <c r="I13" s="187">
        <f>+[2]x1930!I15</f>
        <v>0</v>
      </c>
      <c r="J13" s="187">
        <f>+[2]x1930!J15</f>
        <v>0</v>
      </c>
      <c r="K13" s="187">
        <f>+[2]x1930!K15</f>
        <v>0</v>
      </c>
      <c r="L13" s="187">
        <f>+[2]x1930!L15</f>
        <v>0</v>
      </c>
      <c r="M13" s="187">
        <f>+[2]x1930!M15</f>
        <v>0</v>
      </c>
      <c r="N13" s="187">
        <f>+[2]x1930!N15</f>
        <v>0</v>
      </c>
      <c r="O13" s="187">
        <f>+[2]x1930!O15</f>
        <v>0</v>
      </c>
      <c r="P13" s="187">
        <f>+[2]x1930!P15</f>
        <v>0</v>
      </c>
      <c r="Q13" s="187">
        <f>+[2]x1930!Q15</f>
        <v>0</v>
      </c>
      <c r="R13" s="187">
        <f>+[2]x1930!R15</f>
        <v>0</v>
      </c>
      <c r="S13" s="187">
        <f>+[2]x1930!S15</f>
        <v>0</v>
      </c>
      <c r="T13" s="187">
        <f>+[2]x1930!T15</f>
        <v>0</v>
      </c>
      <c r="U13" s="187">
        <f>+[2]x1930!U15</f>
        <v>0</v>
      </c>
      <c r="V13" s="187">
        <f>+[2]x1930!V15</f>
        <v>0</v>
      </c>
      <c r="W13" s="187">
        <f>+[2]x1930!W15</f>
        <v>0</v>
      </c>
      <c r="X13" s="187">
        <f>+[2]x1930!X15</f>
        <v>0</v>
      </c>
      <c r="Y13" s="187">
        <f>+[2]x1930!Y15</f>
        <v>0</v>
      </c>
      <c r="Z13" s="187">
        <f>+[2]x1930!Z15</f>
        <v>0</v>
      </c>
      <c r="AA13" s="187">
        <f>+[2]x1930!AA15</f>
        <v>0</v>
      </c>
      <c r="AB13" s="187">
        <f>+[2]x1930!AB15</f>
        <v>0</v>
      </c>
      <c r="AC13" s="187">
        <f>+[2]x1930!AC15</f>
        <v>0</v>
      </c>
      <c r="AD13" s="187">
        <f>+[2]x1930!AD15</f>
        <v>0</v>
      </c>
      <c r="AE13" s="187">
        <f>+[2]x1930!AE15</f>
        <v>0</v>
      </c>
      <c r="AF13" s="187">
        <f>+[2]x1930!AF15</f>
        <v>0</v>
      </c>
      <c r="AG13" s="187">
        <f>+[2]x1930!AG15</f>
        <v>0</v>
      </c>
      <c r="AH13" s="187">
        <f>+[2]x1930!AH15</f>
        <v>0</v>
      </c>
      <c r="AI13" s="187">
        <f>+[2]x1930!AI15</f>
        <v>0</v>
      </c>
      <c r="AJ13" s="187">
        <f>+[2]x1930!AJ15</f>
        <v>0</v>
      </c>
    </row>
    <row r="14" spans="1:36">
      <c r="A14" s="187" t="str">
        <f>+[2]x1930!A16</f>
        <v>ADJUST MACHINE</v>
      </c>
      <c r="B14" s="187">
        <f>+[2]x1930!B16</f>
        <v>0</v>
      </c>
      <c r="C14" s="187">
        <f>+[2]x1930!C16</f>
        <v>0</v>
      </c>
      <c r="D14" s="187">
        <f>+[2]x1930!D16</f>
        <v>0</v>
      </c>
      <c r="E14" s="187">
        <f>+[2]x1930!E16</f>
        <v>0</v>
      </c>
      <c r="F14" s="187">
        <f>+[2]x1930!F16</f>
        <v>0</v>
      </c>
      <c r="G14" s="187">
        <f>+[2]x1930!G16</f>
        <v>0</v>
      </c>
      <c r="H14" s="187">
        <f>+[2]x1930!H16</f>
        <v>0</v>
      </c>
      <c r="I14" s="187">
        <f>+[2]x1930!I16</f>
        <v>0</v>
      </c>
      <c r="J14" s="187">
        <f>+[2]x1930!J16</f>
        <v>0</v>
      </c>
      <c r="K14" s="187">
        <f>+[2]x1930!K16</f>
        <v>0</v>
      </c>
      <c r="L14" s="187">
        <f>+[2]x1930!L16</f>
        <v>0</v>
      </c>
      <c r="M14" s="187">
        <f>+[2]x1930!M16</f>
        <v>0</v>
      </c>
      <c r="N14" s="187">
        <f>+[2]x1930!N16</f>
        <v>0</v>
      </c>
      <c r="O14" s="187">
        <f>+[2]x1930!O16</f>
        <v>0</v>
      </c>
      <c r="P14" s="187">
        <f>+[2]x1930!P16</f>
        <v>0</v>
      </c>
      <c r="Q14" s="187">
        <f>+[2]x1930!Q16</f>
        <v>0</v>
      </c>
      <c r="R14" s="187">
        <f>+[2]x1930!R16</f>
        <v>0</v>
      </c>
      <c r="S14" s="187">
        <f>+[2]x1930!S16</f>
        <v>0</v>
      </c>
      <c r="T14" s="187">
        <f>+[2]x1930!T16</f>
        <v>0</v>
      </c>
      <c r="U14" s="187">
        <f>+[2]x1930!U16</f>
        <v>0</v>
      </c>
      <c r="V14" s="187">
        <f>+[2]x1930!V16</f>
        <v>0</v>
      </c>
      <c r="W14" s="187">
        <f>+[2]x1930!W16</f>
        <v>0</v>
      </c>
      <c r="X14" s="187">
        <f>+[2]x1930!X16</f>
        <v>0</v>
      </c>
      <c r="Y14" s="187">
        <f>+[2]x1930!Y16</f>
        <v>0</v>
      </c>
      <c r="Z14" s="187">
        <f>+[2]x1930!Z16</f>
        <v>0</v>
      </c>
      <c r="AA14" s="187">
        <f>+[2]x1930!AA16</f>
        <v>0</v>
      </c>
      <c r="AB14" s="187">
        <f>+[2]x1930!AB16</f>
        <v>0</v>
      </c>
      <c r="AC14" s="187">
        <f>+[2]x1930!AC16</f>
        <v>0</v>
      </c>
      <c r="AD14" s="187">
        <f>+[2]x1930!AD16</f>
        <v>0</v>
      </c>
      <c r="AE14" s="187">
        <f>+[2]x1930!AE16</f>
        <v>0</v>
      </c>
      <c r="AF14" s="187">
        <f>+[2]x1930!AF16</f>
        <v>0</v>
      </c>
      <c r="AG14" s="187">
        <f>+[2]x1930!AG16</f>
        <v>0</v>
      </c>
      <c r="AH14" s="187">
        <f>+[2]x1930!AH16</f>
        <v>0</v>
      </c>
      <c r="AI14" s="187">
        <f>+[2]x1930!AI16</f>
        <v>0</v>
      </c>
      <c r="AJ14" s="187">
        <f>+[2]x1930!AJ16</f>
        <v>0</v>
      </c>
    </row>
    <row r="15" spans="1:36">
      <c r="A15" s="187" t="str">
        <f>+[2]x1930!A17</f>
        <v>ANGLE</v>
      </c>
      <c r="B15" s="187">
        <f>+[2]x1930!B17</f>
        <v>0</v>
      </c>
      <c r="C15" s="187">
        <f>+[2]x1930!C17</f>
        <v>0</v>
      </c>
      <c r="D15" s="187">
        <f>+[2]x1930!D17</f>
        <v>0</v>
      </c>
      <c r="E15" s="187">
        <f>+[2]x1930!E17</f>
        <v>0</v>
      </c>
      <c r="F15" s="187">
        <f>+[2]x1930!F17</f>
        <v>0</v>
      </c>
      <c r="G15" s="187">
        <f>+[2]x1930!G17</f>
        <v>0</v>
      </c>
      <c r="H15" s="187">
        <f>+[2]x1930!H17</f>
        <v>0</v>
      </c>
      <c r="I15" s="187">
        <f>+[2]x1930!I17</f>
        <v>0</v>
      </c>
      <c r="J15" s="187">
        <f>+[2]x1930!J17</f>
        <v>0</v>
      </c>
      <c r="K15" s="187">
        <f>+[2]x1930!K17</f>
        <v>0</v>
      </c>
      <c r="L15" s="187">
        <f>+[2]x1930!L17</f>
        <v>0</v>
      </c>
      <c r="M15" s="187">
        <f>+[2]x1930!M17</f>
        <v>0</v>
      </c>
      <c r="N15" s="187">
        <f>+[2]x1930!N17</f>
        <v>0</v>
      </c>
      <c r="O15" s="187">
        <f>+[2]x1930!O17</f>
        <v>0</v>
      </c>
      <c r="P15" s="187">
        <f>+[2]x1930!P17</f>
        <v>0</v>
      </c>
      <c r="Q15" s="187">
        <f>+[2]x1930!Q17</f>
        <v>0</v>
      </c>
      <c r="R15" s="187">
        <f>+[2]x1930!R17</f>
        <v>0</v>
      </c>
      <c r="S15" s="187">
        <f>+[2]x1930!S17</f>
        <v>0</v>
      </c>
      <c r="T15" s="187">
        <f>+[2]x1930!T17</f>
        <v>0</v>
      </c>
      <c r="U15" s="187">
        <f>+[2]x1930!U17</f>
        <v>0</v>
      </c>
      <c r="V15" s="187">
        <f>+[2]x1930!V17</f>
        <v>0</v>
      </c>
      <c r="W15" s="187">
        <f>+[2]x1930!W17</f>
        <v>0</v>
      </c>
      <c r="X15" s="187">
        <f>+[2]x1930!X17</f>
        <v>0</v>
      </c>
      <c r="Y15" s="187">
        <f>+[2]x1930!Y17</f>
        <v>0</v>
      </c>
      <c r="Z15" s="187">
        <f>+[2]x1930!Z17</f>
        <v>0</v>
      </c>
      <c r="AA15" s="187">
        <f>+[2]x1930!AA17</f>
        <v>0</v>
      </c>
      <c r="AB15" s="187">
        <f>+[2]x1930!AB17</f>
        <v>0</v>
      </c>
      <c r="AC15" s="187">
        <f>+[2]x1930!AC17</f>
        <v>0</v>
      </c>
      <c r="AD15" s="187">
        <f>+[2]x1930!AD17</f>
        <v>0</v>
      </c>
      <c r="AE15" s="187">
        <f>+[2]x1930!AE17</f>
        <v>0</v>
      </c>
      <c r="AF15" s="187">
        <f>+[2]x1930!AF17</f>
        <v>0</v>
      </c>
      <c r="AG15" s="187">
        <f>+[2]x1930!AG17</f>
        <v>0</v>
      </c>
      <c r="AH15" s="187">
        <f>+[2]x1930!AH17</f>
        <v>0</v>
      </c>
      <c r="AI15" s="187">
        <f>+[2]x1930!AI17</f>
        <v>0</v>
      </c>
      <c r="AJ15" s="187">
        <f>+[2]x1930!AJ17</f>
        <v>0</v>
      </c>
    </row>
    <row r="16" spans="1:36">
      <c r="A16" s="187" t="str">
        <f>+[2]x1930!A18</f>
        <v>BURR ALL</v>
      </c>
      <c r="B16" s="187">
        <f>+[2]x1930!B18</f>
        <v>43</v>
      </c>
      <c r="C16" s="187">
        <f>+[2]x1930!C18</f>
        <v>2</v>
      </c>
      <c r="D16" s="187">
        <f>+[2]x1930!D18</f>
        <v>0</v>
      </c>
      <c r="E16" s="187">
        <f>+[2]x1930!E18</f>
        <v>0</v>
      </c>
      <c r="F16" s="187">
        <f>+[2]x1930!F18</f>
        <v>0</v>
      </c>
      <c r="G16" s="187">
        <f>+[2]x1930!G18</f>
        <v>0</v>
      </c>
      <c r="H16" s="187">
        <f>+[2]x1930!H18</f>
        <v>0</v>
      </c>
      <c r="I16" s="187">
        <f>+[2]x1930!I18</f>
        <v>0</v>
      </c>
      <c r="J16" s="187">
        <f>+[2]x1930!J18</f>
        <v>0</v>
      </c>
      <c r="K16" s="187">
        <f>+[2]x1930!K18</f>
        <v>0</v>
      </c>
      <c r="L16" s="187">
        <f>+[2]x1930!L18</f>
        <v>0</v>
      </c>
      <c r="M16" s="187">
        <f>+[2]x1930!M18</f>
        <v>0</v>
      </c>
      <c r="N16" s="187">
        <f>+[2]x1930!N18</f>
        <v>0</v>
      </c>
      <c r="O16" s="187">
        <f>+[2]x1930!O18</f>
        <v>0</v>
      </c>
      <c r="P16" s="187">
        <f>+[2]x1930!P18</f>
        <v>0</v>
      </c>
      <c r="Q16" s="187">
        <f>+[2]x1930!Q18</f>
        <v>0</v>
      </c>
      <c r="R16" s="187">
        <f>+[2]x1930!R18</f>
        <v>0</v>
      </c>
      <c r="S16" s="187">
        <f>+[2]x1930!S18</f>
        <v>0</v>
      </c>
      <c r="T16" s="187">
        <f>+[2]x1930!T18</f>
        <v>0</v>
      </c>
      <c r="U16" s="187">
        <f>+[2]x1930!U18</f>
        <v>0</v>
      </c>
      <c r="V16" s="187">
        <f>+[2]x1930!V18</f>
        <v>0</v>
      </c>
      <c r="W16" s="187">
        <f>+[2]x1930!W18</f>
        <v>0</v>
      </c>
      <c r="X16" s="187">
        <f>+[2]x1930!X18</f>
        <v>0</v>
      </c>
      <c r="Y16" s="187">
        <f>+[2]x1930!Y18</f>
        <v>0</v>
      </c>
      <c r="Z16" s="187">
        <f>+[2]x1930!Z18</f>
        <v>0</v>
      </c>
      <c r="AA16" s="187">
        <f>+[2]x1930!AA18</f>
        <v>0</v>
      </c>
      <c r="AB16" s="187">
        <f>+[2]x1930!AB18</f>
        <v>0</v>
      </c>
      <c r="AC16" s="187">
        <f>+[2]x1930!AC18</f>
        <v>0</v>
      </c>
      <c r="AD16" s="187">
        <f>+[2]x1930!AD18</f>
        <v>0</v>
      </c>
      <c r="AE16" s="187">
        <f>+[2]x1930!AE18</f>
        <v>0</v>
      </c>
      <c r="AF16" s="187">
        <f>+[2]x1930!AF18</f>
        <v>0</v>
      </c>
      <c r="AG16" s="187">
        <f>+[2]x1930!AG18</f>
        <v>0</v>
      </c>
      <c r="AH16" s="187">
        <f>+[2]x1930!AH18</f>
        <v>0</v>
      </c>
      <c r="AI16" s="187">
        <f>+[2]x1930!AI18</f>
        <v>0</v>
      </c>
      <c r="AJ16" s="187">
        <f>+[2]x1930!AJ18</f>
        <v>0</v>
      </c>
    </row>
    <row r="17" spans="1:36">
      <c r="A17" s="187" t="str">
        <f>+[2]x1930!A19</f>
        <v>CONTAM ALL</v>
      </c>
      <c r="B17" s="187">
        <f>+[2]x1930!B19</f>
        <v>12</v>
      </c>
      <c r="C17" s="187">
        <f>+[2]x1930!C19</f>
        <v>12</v>
      </c>
      <c r="D17" s="187">
        <f>+[2]x1930!D19</f>
        <v>0</v>
      </c>
      <c r="E17" s="187">
        <f>+[2]x1930!E19</f>
        <v>0</v>
      </c>
      <c r="F17" s="187">
        <f>+[2]x1930!F19</f>
        <v>0</v>
      </c>
      <c r="G17" s="187">
        <f>+[2]x1930!G19</f>
        <v>0</v>
      </c>
      <c r="H17" s="187">
        <f>+[2]x1930!H19</f>
        <v>0</v>
      </c>
      <c r="I17" s="187">
        <f>+[2]x1930!I19</f>
        <v>0</v>
      </c>
      <c r="J17" s="187">
        <f>+[2]x1930!J19</f>
        <v>0</v>
      </c>
      <c r="K17" s="187">
        <f>+[2]x1930!K19</f>
        <v>0</v>
      </c>
      <c r="L17" s="187">
        <f>+[2]x1930!L19</f>
        <v>0</v>
      </c>
      <c r="M17" s="187">
        <f>+[2]x1930!M19</f>
        <v>0</v>
      </c>
      <c r="N17" s="187">
        <f>+[2]x1930!N19</f>
        <v>0</v>
      </c>
      <c r="O17" s="187">
        <f>+[2]x1930!O19</f>
        <v>0</v>
      </c>
      <c r="P17" s="187">
        <f>+[2]x1930!P19</f>
        <v>0</v>
      </c>
      <c r="Q17" s="187">
        <f>+[2]x1930!Q19</f>
        <v>0</v>
      </c>
      <c r="R17" s="187">
        <f>+[2]x1930!R19</f>
        <v>0</v>
      </c>
      <c r="S17" s="187">
        <f>+[2]x1930!S19</f>
        <v>0</v>
      </c>
      <c r="T17" s="187">
        <f>+[2]x1930!T19</f>
        <v>0</v>
      </c>
      <c r="U17" s="187">
        <f>+[2]x1930!U19</f>
        <v>0</v>
      </c>
      <c r="V17" s="187">
        <f>+[2]x1930!V19</f>
        <v>0</v>
      </c>
      <c r="W17" s="187">
        <f>+[2]x1930!W19</f>
        <v>0</v>
      </c>
      <c r="X17" s="187">
        <f>+[2]x1930!X19</f>
        <v>0</v>
      </c>
      <c r="Y17" s="187">
        <f>+[2]x1930!Y19</f>
        <v>0</v>
      </c>
      <c r="Z17" s="187">
        <f>+[2]x1930!Z19</f>
        <v>0</v>
      </c>
      <c r="AA17" s="187">
        <f>+[2]x1930!AA19</f>
        <v>0</v>
      </c>
      <c r="AB17" s="187">
        <f>+[2]x1930!AB19</f>
        <v>0</v>
      </c>
      <c r="AC17" s="187">
        <f>+[2]x1930!AC19</f>
        <v>0</v>
      </c>
      <c r="AD17" s="187">
        <f>+[2]x1930!AD19</f>
        <v>0</v>
      </c>
      <c r="AE17" s="187">
        <f>+[2]x1930!AE19</f>
        <v>0</v>
      </c>
      <c r="AF17" s="187">
        <f>+[2]x1930!AF19</f>
        <v>0</v>
      </c>
      <c r="AG17" s="187">
        <f>+[2]x1930!AG19</f>
        <v>0</v>
      </c>
      <c r="AH17" s="187">
        <f>+[2]x1930!AH19</f>
        <v>0</v>
      </c>
      <c r="AI17" s="187">
        <f>+[2]x1930!AI19</f>
        <v>0</v>
      </c>
      <c r="AJ17" s="187">
        <f>+[2]x1930!AJ19</f>
        <v>0</v>
      </c>
    </row>
    <row r="18" spans="1:36">
      <c r="A18" s="187" t="str">
        <f>+[2]x1930!A20</f>
        <v>CUT NG</v>
      </c>
      <c r="B18" s="187">
        <f>+[2]x1930!B20</f>
        <v>181</v>
      </c>
      <c r="C18" s="187">
        <f>+[2]x1930!C20</f>
        <v>0</v>
      </c>
      <c r="D18" s="187">
        <f>+[2]x1930!D20</f>
        <v>0</v>
      </c>
      <c r="E18" s="187">
        <f>+[2]x1930!E20</f>
        <v>0</v>
      </c>
      <c r="F18" s="187">
        <f>+[2]x1930!F20</f>
        <v>0</v>
      </c>
      <c r="G18" s="187">
        <f>+[2]x1930!G20</f>
        <v>0</v>
      </c>
      <c r="H18" s="187">
        <f>+[2]x1930!H20</f>
        <v>0</v>
      </c>
      <c r="I18" s="187">
        <f>+[2]x1930!I20</f>
        <v>0</v>
      </c>
      <c r="J18" s="187">
        <f>+[2]x1930!J20</f>
        <v>0</v>
      </c>
      <c r="K18" s="187">
        <f>+[2]x1930!K20</f>
        <v>0</v>
      </c>
      <c r="L18" s="187">
        <f>+[2]x1930!L20</f>
        <v>0</v>
      </c>
      <c r="M18" s="187">
        <f>+[2]x1930!M20</f>
        <v>0</v>
      </c>
      <c r="N18" s="187">
        <f>+[2]x1930!N20</f>
        <v>0</v>
      </c>
      <c r="O18" s="187">
        <f>+[2]x1930!O20</f>
        <v>0</v>
      </c>
      <c r="P18" s="187">
        <f>+[2]x1930!P20</f>
        <v>0</v>
      </c>
      <c r="Q18" s="187">
        <f>+[2]x1930!Q20</f>
        <v>0</v>
      </c>
      <c r="R18" s="187">
        <f>+[2]x1930!R20</f>
        <v>0</v>
      </c>
      <c r="S18" s="187">
        <f>+[2]x1930!S20</f>
        <v>0</v>
      </c>
      <c r="T18" s="187">
        <f>+[2]x1930!T20</f>
        <v>0</v>
      </c>
      <c r="U18" s="187">
        <f>+[2]x1930!U20</f>
        <v>0</v>
      </c>
      <c r="V18" s="187">
        <f>+[2]x1930!V20</f>
        <v>0</v>
      </c>
      <c r="W18" s="187">
        <f>+[2]x1930!W20</f>
        <v>0</v>
      </c>
      <c r="X18" s="187">
        <f>+[2]x1930!X20</f>
        <v>0</v>
      </c>
      <c r="Y18" s="187">
        <f>+[2]x1930!Y20</f>
        <v>0</v>
      </c>
      <c r="Z18" s="187">
        <f>+[2]x1930!Z20</f>
        <v>0</v>
      </c>
      <c r="AA18" s="187">
        <f>+[2]x1930!AA20</f>
        <v>0</v>
      </c>
      <c r="AB18" s="187">
        <f>+[2]x1930!AB20</f>
        <v>0</v>
      </c>
      <c r="AC18" s="187">
        <f>+[2]x1930!AC20</f>
        <v>0</v>
      </c>
      <c r="AD18" s="187">
        <f>+[2]x1930!AD20</f>
        <v>0</v>
      </c>
      <c r="AE18" s="187">
        <f>+[2]x1930!AE20</f>
        <v>0</v>
      </c>
      <c r="AF18" s="187">
        <f>+[2]x1930!AF20</f>
        <v>0</v>
      </c>
      <c r="AG18" s="187">
        <f>+[2]x1930!AG20</f>
        <v>0</v>
      </c>
      <c r="AH18" s="187">
        <f>+[2]x1930!AH20</f>
        <v>0</v>
      </c>
      <c r="AI18" s="187">
        <f>+[2]x1930!AI20</f>
        <v>0</v>
      </c>
      <c r="AJ18" s="187">
        <f>+[2]x1930!AJ20</f>
        <v>0</v>
      </c>
    </row>
    <row r="19" spans="1:36" s="80" customFormat="1">
      <c r="A19" s="187" t="str">
        <f>+[2]x1930!A21</f>
        <v>DENT ALL</v>
      </c>
      <c r="B19" s="187">
        <f>+[2]x1930!B21</f>
        <v>19</v>
      </c>
      <c r="C19" s="187">
        <f>+[2]x1930!C21</f>
        <v>3</v>
      </c>
      <c r="D19" s="187">
        <f>+[2]x1930!D21</f>
        <v>0</v>
      </c>
      <c r="E19" s="187">
        <f>+[2]x1930!E21</f>
        <v>0</v>
      </c>
      <c r="F19" s="187">
        <f>+[2]x1930!F21</f>
        <v>0</v>
      </c>
      <c r="G19" s="187">
        <f>+[2]x1930!G21</f>
        <v>0</v>
      </c>
      <c r="H19" s="187">
        <f>+[2]x1930!H21</f>
        <v>0</v>
      </c>
      <c r="I19" s="187">
        <f>+[2]x1930!I21</f>
        <v>0</v>
      </c>
      <c r="J19" s="187">
        <f>+[2]x1930!J21</f>
        <v>0</v>
      </c>
      <c r="K19" s="187">
        <f>+[2]x1930!K21</f>
        <v>0</v>
      </c>
      <c r="L19" s="187">
        <f>+[2]x1930!L21</f>
        <v>0</v>
      </c>
      <c r="M19" s="187">
        <f>+[2]x1930!M21</f>
        <v>0</v>
      </c>
      <c r="N19" s="187">
        <f>+[2]x1930!N21</f>
        <v>0</v>
      </c>
      <c r="O19" s="187">
        <f>+[2]x1930!O21</f>
        <v>0</v>
      </c>
      <c r="P19" s="187">
        <f>+[2]x1930!P21</f>
        <v>0</v>
      </c>
      <c r="Q19" s="187">
        <f>+[2]x1930!Q21</f>
        <v>0</v>
      </c>
      <c r="R19" s="187">
        <f>+[2]x1930!R21</f>
        <v>0</v>
      </c>
      <c r="S19" s="187">
        <f>+[2]x1930!S21</f>
        <v>0</v>
      </c>
      <c r="T19" s="187">
        <f>+[2]x1930!T21</f>
        <v>0</v>
      </c>
      <c r="U19" s="187">
        <f>+[2]x1930!U21</f>
        <v>0</v>
      </c>
      <c r="V19" s="187">
        <f>+[2]x1930!V21</f>
        <v>0</v>
      </c>
      <c r="W19" s="187">
        <f>+[2]x1930!W21</f>
        <v>0</v>
      </c>
      <c r="X19" s="187">
        <f>+[2]x1930!X21</f>
        <v>0</v>
      </c>
      <c r="Y19" s="187">
        <f>+[2]x1930!Y21</f>
        <v>0</v>
      </c>
      <c r="Z19" s="187">
        <f>+[2]x1930!Z21</f>
        <v>0</v>
      </c>
      <c r="AA19" s="187">
        <f>+[2]x1930!AA21</f>
        <v>0</v>
      </c>
      <c r="AB19" s="187">
        <f>+[2]x1930!AB21</f>
        <v>0</v>
      </c>
      <c r="AC19" s="187">
        <f>+[2]x1930!AC21</f>
        <v>0</v>
      </c>
      <c r="AD19" s="187">
        <f>+[2]x1930!AD21</f>
        <v>0</v>
      </c>
      <c r="AE19" s="187">
        <f>+[2]x1930!AE21</f>
        <v>0</v>
      </c>
      <c r="AF19" s="187">
        <f>+[2]x1930!AF21</f>
        <v>0</v>
      </c>
      <c r="AG19" s="187">
        <f>+[2]x1930!AG21</f>
        <v>0</v>
      </c>
      <c r="AH19" s="187">
        <f>+[2]x1930!AH21</f>
        <v>0</v>
      </c>
      <c r="AI19" s="187">
        <f>+[2]x1930!AI21</f>
        <v>0</v>
      </c>
      <c r="AJ19" s="187">
        <f>+[2]x1930!AJ21</f>
        <v>0</v>
      </c>
    </row>
    <row r="20" spans="1:36">
      <c r="A20" s="187" t="str">
        <f>+[2]x1930!A22</f>
        <v>DRILL/SCREW NG</v>
      </c>
      <c r="B20" s="187">
        <f>+[2]x1930!B22</f>
        <v>0</v>
      </c>
      <c r="C20" s="187">
        <f>+[2]x1930!C22</f>
        <v>0</v>
      </c>
      <c r="D20" s="187">
        <f>+[2]x1930!D22</f>
        <v>0</v>
      </c>
      <c r="E20" s="187">
        <f>+[2]x1930!E22</f>
        <v>0</v>
      </c>
      <c r="F20" s="187">
        <f>+[2]x1930!F22</f>
        <v>0</v>
      </c>
      <c r="G20" s="187">
        <f>+[2]x1930!G22</f>
        <v>0</v>
      </c>
      <c r="H20" s="187">
        <f>+[2]x1930!H22</f>
        <v>0</v>
      </c>
      <c r="I20" s="187">
        <f>+[2]x1930!I22</f>
        <v>0</v>
      </c>
      <c r="J20" s="187">
        <f>+[2]x1930!J22</f>
        <v>0</v>
      </c>
      <c r="K20" s="187">
        <f>+[2]x1930!K22</f>
        <v>0</v>
      </c>
      <c r="L20" s="187">
        <f>+[2]x1930!L22</f>
        <v>0</v>
      </c>
      <c r="M20" s="187">
        <f>+[2]x1930!M22</f>
        <v>0</v>
      </c>
      <c r="N20" s="187">
        <f>+[2]x1930!N22</f>
        <v>0</v>
      </c>
      <c r="O20" s="187">
        <f>+[2]x1930!O22</f>
        <v>0</v>
      </c>
      <c r="P20" s="187">
        <f>+[2]x1930!P22</f>
        <v>0</v>
      </c>
      <c r="Q20" s="187">
        <f>+[2]x1930!Q22</f>
        <v>0</v>
      </c>
      <c r="R20" s="187">
        <f>+[2]x1930!R22</f>
        <v>0</v>
      </c>
      <c r="S20" s="187">
        <f>+[2]x1930!S22</f>
        <v>0</v>
      </c>
      <c r="T20" s="187">
        <f>+[2]x1930!T22</f>
        <v>0</v>
      </c>
      <c r="U20" s="187">
        <f>+[2]x1930!U22</f>
        <v>0</v>
      </c>
      <c r="V20" s="187">
        <f>+[2]x1930!V22</f>
        <v>0</v>
      </c>
      <c r="W20" s="187">
        <f>+[2]x1930!W22</f>
        <v>0</v>
      </c>
      <c r="X20" s="187">
        <f>+[2]x1930!X22</f>
        <v>0</v>
      </c>
      <c r="Y20" s="187">
        <f>+[2]x1930!Y22</f>
        <v>0</v>
      </c>
      <c r="Z20" s="187">
        <f>+[2]x1930!Z22</f>
        <v>0</v>
      </c>
      <c r="AA20" s="187">
        <f>+[2]x1930!AA22</f>
        <v>0</v>
      </c>
      <c r="AB20" s="187">
        <f>+[2]x1930!AB22</f>
        <v>0</v>
      </c>
      <c r="AC20" s="187">
        <f>+[2]x1930!AC22</f>
        <v>0</v>
      </c>
      <c r="AD20" s="187">
        <f>+[2]x1930!AD22</f>
        <v>0</v>
      </c>
      <c r="AE20" s="187">
        <f>+[2]x1930!AE22</f>
        <v>0</v>
      </c>
      <c r="AF20" s="187">
        <f>+[2]x1930!AF22</f>
        <v>0</v>
      </c>
      <c r="AG20" s="187">
        <f>+[2]x1930!AG22</f>
        <v>0</v>
      </c>
      <c r="AH20" s="187">
        <f>+[2]x1930!AH22</f>
        <v>0</v>
      </c>
      <c r="AI20" s="187">
        <f>+[2]x1930!AI22</f>
        <v>0</v>
      </c>
      <c r="AJ20" s="187">
        <f>+[2]x1930!AJ22</f>
        <v>0</v>
      </c>
    </row>
    <row r="21" spans="1:36">
      <c r="A21" s="187" t="str">
        <f>+[2]x1930!A23</f>
        <v>GEOMETRY</v>
      </c>
      <c r="B21" s="187">
        <f>+[2]x1930!B23</f>
        <v>0</v>
      </c>
      <c r="C21" s="187">
        <f>+[2]x1930!C23</f>
        <v>0</v>
      </c>
      <c r="D21" s="187">
        <f>+[2]x1930!D23</f>
        <v>0</v>
      </c>
      <c r="E21" s="187">
        <f>+[2]x1930!E23</f>
        <v>0</v>
      </c>
      <c r="F21" s="187">
        <f>+[2]x1930!F23</f>
        <v>0</v>
      </c>
      <c r="G21" s="187">
        <f>+[2]x1930!G23</f>
        <v>0</v>
      </c>
      <c r="H21" s="187">
        <f>+[2]x1930!H23</f>
        <v>0</v>
      </c>
      <c r="I21" s="187">
        <f>+[2]x1930!I23</f>
        <v>0</v>
      </c>
      <c r="J21" s="187">
        <f>+[2]x1930!J23</f>
        <v>0</v>
      </c>
      <c r="K21" s="187">
        <f>+[2]x1930!K23</f>
        <v>0</v>
      </c>
      <c r="L21" s="187">
        <f>+[2]x1930!L23</f>
        <v>0</v>
      </c>
      <c r="M21" s="187">
        <f>+[2]x1930!M23</f>
        <v>0</v>
      </c>
      <c r="N21" s="187">
        <f>+[2]x1930!N23</f>
        <v>0</v>
      </c>
      <c r="O21" s="187">
        <f>+[2]x1930!O23</f>
        <v>0</v>
      </c>
      <c r="P21" s="187">
        <f>+[2]x1930!P23</f>
        <v>0</v>
      </c>
      <c r="Q21" s="187">
        <f>+[2]x1930!Q23</f>
        <v>0</v>
      </c>
      <c r="R21" s="187">
        <f>+[2]x1930!R23</f>
        <v>0</v>
      </c>
      <c r="S21" s="187">
        <f>+[2]x1930!S23</f>
        <v>0</v>
      </c>
      <c r="T21" s="187">
        <f>+[2]x1930!T23</f>
        <v>0</v>
      </c>
      <c r="U21" s="187">
        <f>+[2]x1930!U23</f>
        <v>0</v>
      </c>
      <c r="V21" s="187">
        <f>+[2]x1930!V23</f>
        <v>0</v>
      </c>
      <c r="W21" s="187">
        <f>+[2]x1930!W23</f>
        <v>0</v>
      </c>
      <c r="X21" s="187">
        <f>+[2]x1930!X23</f>
        <v>0</v>
      </c>
      <c r="Y21" s="187">
        <f>+[2]x1930!Y23</f>
        <v>0</v>
      </c>
      <c r="Z21" s="187">
        <f>+[2]x1930!Z23</f>
        <v>0</v>
      </c>
      <c r="AA21" s="187">
        <f>+[2]x1930!AA23</f>
        <v>0</v>
      </c>
      <c r="AB21" s="187">
        <f>+[2]x1930!AB23</f>
        <v>0</v>
      </c>
      <c r="AC21" s="187">
        <f>+[2]x1930!AC23</f>
        <v>0</v>
      </c>
      <c r="AD21" s="187">
        <f>+[2]x1930!AD23</f>
        <v>0</v>
      </c>
      <c r="AE21" s="187">
        <f>+[2]x1930!AE23</f>
        <v>0</v>
      </c>
      <c r="AF21" s="187">
        <f>+[2]x1930!AF23</f>
        <v>0</v>
      </c>
      <c r="AG21" s="187">
        <f>+[2]x1930!AG23</f>
        <v>0</v>
      </c>
      <c r="AH21" s="187">
        <f>+[2]x1930!AH23</f>
        <v>0</v>
      </c>
      <c r="AI21" s="187">
        <f>+[2]x1930!AI23</f>
        <v>0</v>
      </c>
      <c r="AJ21" s="187">
        <f>+[2]x1930!AJ23</f>
        <v>0</v>
      </c>
    </row>
    <row r="22" spans="1:36">
      <c r="A22" s="187" t="str">
        <f>+[2]x1930!A24</f>
        <v>ID DEVIATE</v>
      </c>
      <c r="B22" s="187">
        <f>+[2]x1930!B24</f>
        <v>0</v>
      </c>
      <c r="C22" s="187">
        <f>+[2]x1930!C24</f>
        <v>0</v>
      </c>
      <c r="D22" s="187">
        <f>+[2]x1930!D24</f>
        <v>0</v>
      </c>
      <c r="E22" s="187">
        <f>+[2]x1930!E24</f>
        <v>0</v>
      </c>
      <c r="F22" s="187">
        <f>+[2]x1930!F24</f>
        <v>0</v>
      </c>
      <c r="G22" s="187">
        <f>+[2]x1930!G24</f>
        <v>0</v>
      </c>
      <c r="H22" s="187">
        <f>+[2]x1930!H24</f>
        <v>0</v>
      </c>
      <c r="I22" s="187">
        <f>+[2]x1930!I24</f>
        <v>0</v>
      </c>
      <c r="J22" s="187">
        <f>+[2]x1930!J24</f>
        <v>0</v>
      </c>
      <c r="K22" s="187">
        <f>+[2]x1930!K24</f>
        <v>0</v>
      </c>
      <c r="L22" s="187">
        <f>+[2]x1930!L24</f>
        <v>0</v>
      </c>
      <c r="M22" s="187">
        <f>+[2]x1930!M24</f>
        <v>0</v>
      </c>
      <c r="N22" s="187">
        <f>+[2]x1930!N24</f>
        <v>0</v>
      </c>
      <c r="O22" s="187">
        <f>+[2]x1930!O24</f>
        <v>0</v>
      </c>
      <c r="P22" s="187">
        <f>+[2]x1930!P24</f>
        <v>0</v>
      </c>
      <c r="Q22" s="187">
        <f>+[2]x1930!Q24</f>
        <v>0</v>
      </c>
      <c r="R22" s="187">
        <f>+[2]x1930!R24</f>
        <v>0</v>
      </c>
      <c r="S22" s="187">
        <f>+[2]x1930!S24</f>
        <v>0</v>
      </c>
      <c r="T22" s="187">
        <f>+[2]x1930!T24</f>
        <v>0</v>
      </c>
      <c r="U22" s="187">
        <f>+[2]x1930!U24</f>
        <v>0</v>
      </c>
      <c r="V22" s="187">
        <f>+[2]x1930!V24</f>
        <v>0</v>
      </c>
      <c r="W22" s="187">
        <f>+[2]x1930!W24</f>
        <v>0</v>
      </c>
      <c r="X22" s="187">
        <f>+[2]x1930!X24</f>
        <v>0</v>
      </c>
      <c r="Y22" s="187">
        <f>+[2]x1930!Y24</f>
        <v>0</v>
      </c>
      <c r="Z22" s="187">
        <f>+[2]x1930!Z24</f>
        <v>0</v>
      </c>
      <c r="AA22" s="187">
        <f>+[2]x1930!AA24</f>
        <v>0</v>
      </c>
      <c r="AB22" s="187">
        <f>+[2]x1930!AB24</f>
        <v>0</v>
      </c>
      <c r="AC22" s="187">
        <f>+[2]x1930!AC24</f>
        <v>0</v>
      </c>
      <c r="AD22" s="187">
        <f>+[2]x1930!AD24</f>
        <v>0</v>
      </c>
      <c r="AE22" s="187">
        <f>+[2]x1930!AE24</f>
        <v>0</v>
      </c>
      <c r="AF22" s="187">
        <f>+[2]x1930!AF24</f>
        <v>0</v>
      </c>
      <c r="AG22" s="187">
        <f>+[2]x1930!AG24</f>
        <v>0</v>
      </c>
      <c r="AH22" s="187">
        <f>+[2]x1930!AH24</f>
        <v>0</v>
      </c>
      <c r="AI22" s="187">
        <f>+[2]x1930!AI24</f>
        <v>0</v>
      </c>
      <c r="AJ22" s="187">
        <f>+[2]x1930!AJ24</f>
        <v>0</v>
      </c>
    </row>
    <row r="23" spans="1:36">
      <c r="A23" s="187" t="str">
        <f>+[2]x1930!A25</f>
        <v>ID SHAFT O/S</v>
      </c>
      <c r="B23" s="187">
        <f>+[2]x1930!B25</f>
        <v>0</v>
      </c>
      <c r="C23" s="187">
        <f>+[2]x1930!C25</f>
        <v>0</v>
      </c>
      <c r="D23" s="187">
        <f>+[2]x1930!D25</f>
        <v>0</v>
      </c>
      <c r="E23" s="187">
        <f>+[2]x1930!E25</f>
        <v>0</v>
      </c>
      <c r="F23" s="187">
        <f>+[2]x1930!F25</f>
        <v>0</v>
      </c>
      <c r="G23" s="187">
        <f>+[2]x1930!G25</f>
        <v>0</v>
      </c>
      <c r="H23" s="187">
        <f>+[2]x1930!H25</f>
        <v>0</v>
      </c>
      <c r="I23" s="187">
        <f>+[2]x1930!I25</f>
        <v>0</v>
      </c>
      <c r="J23" s="187">
        <f>+[2]x1930!J25</f>
        <v>0</v>
      </c>
      <c r="K23" s="187">
        <f>+[2]x1930!K25</f>
        <v>0</v>
      </c>
      <c r="L23" s="187">
        <f>+[2]x1930!L25</f>
        <v>0</v>
      </c>
      <c r="M23" s="187">
        <f>+[2]x1930!M25</f>
        <v>0</v>
      </c>
      <c r="N23" s="187">
        <f>+[2]x1930!N25</f>
        <v>0</v>
      </c>
      <c r="O23" s="187">
        <f>+[2]x1930!O25</f>
        <v>0</v>
      </c>
      <c r="P23" s="187">
        <f>+[2]x1930!P25</f>
        <v>0</v>
      </c>
      <c r="Q23" s="187">
        <f>+[2]x1930!Q25</f>
        <v>0</v>
      </c>
      <c r="R23" s="187">
        <f>+[2]x1930!R25</f>
        <v>0</v>
      </c>
      <c r="S23" s="187">
        <f>+[2]x1930!S25</f>
        <v>0</v>
      </c>
      <c r="T23" s="187">
        <f>+[2]x1930!T25</f>
        <v>0</v>
      </c>
      <c r="U23" s="187">
        <f>+[2]x1930!U25</f>
        <v>0</v>
      </c>
      <c r="V23" s="187">
        <f>+[2]x1930!V25</f>
        <v>0</v>
      </c>
      <c r="W23" s="187">
        <f>+[2]x1930!W25</f>
        <v>0</v>
      </c>
      <c r="X23" s="187">
        <f>+[2]x1930!X25</f>
        <v>0</v>
      </c>
      <c r="Y23" s="187">
        <f>+[2]x1930!Y25</f>
        <v>0</v>
      </c>
      <c r="Z23" s="187">
        <f>+[2]x1930!Z25</f>
        <v>0</v>
      </c>
      <c r="AA23" s="187">
        <f>+[2]x1930!AA25</f>
        <v>0</v>
      </c>
      <c r="AB23" s="187">
        <f>+[2]x1930!AB25</f>
        <v>0</v>
      </c>
      <c r="AC23" s="187">
        <f>+[2]x1930!AC25</f>
        <v>0</v>
      </c>
      <c r="AD23" s="187">
        <f>+[2]x1930!AD25</f>
        <v>0</v>
      </c>
      <c r="AE23" s="187">
        <f>+[2]x1930!AE25</f>
        <v>0</v>
      </c>
      <c r="AF23" s="187">
        <f>+[2]x1930!AF25</f>
        <v>0</v>
      </c>
      <c r="AG23" s="187">
        <f>+[2]x1930!AG25</f>
        <v>0</v>
      </c>
      <c r="AH23" s="187">
        <f>+[2]x1930!AH25</f>
        <v>0</v>
      </c>
      <c r="AI23" s="187">
        <f>+[2]x1930!AI25</f>
        <v>0</v>
      </c>
      <c r="AJ23" s="187">
        <f>+[2]x1930!AJ25</f>
        <v>0</v>
      </c>
    </row>
    <row r="24" spans="1:36">
      <c r="A24" s="187" t="str">
        <f>+[2]x1930!A26</f>
        <v>ID SHAFT TAPER</v>
      </c>
      <c r="B24" s="187">
        <f>+[2]x1930!B26</f>
        <v>0</v>
      </c>
      <c r="C24" s="187">
        <f>+[2]x1930!C26</f>
        <v>0</v>
      </c>
      <c r="D24" s="187">
        <f>+[2]x1930!D26</f>
        <v>0</v>
      </c>
      <c r="E24" s="187">
        <f>+[2]x1930!E26</f>
        <v>0</v>
      </c>
      <c r="F24" s="187">
        <f>+[2]x1930!F26</f>
        <v>0</v>
      </c>
      <c r="G24" s="187">
        <f>+[2]x1930!G26</f>
        <v>0</v>
      </c>
      <c r="H24" s="187">
        <f>+[2]x1930!H26</f>
        <v>0</v>
      </c>
      <c r="I24" s="187">
        <f>+[2]x1930!I26</f>
        <v>0</v>
      </c>
      <c r="J24" s="187">
        <f>+[2]x1930!J26</f>
        <v>0</v>
      </c>
      <c r="K24" s="187">
        <f>+[2]x1930!K26</f>
        <v>0</v>
      </c>
      <c r="L24" s="187">
        <f>+[2]x1930!L26</f>
        <v>0</v>
      </c>
      <c r="M24" s="187">
        <f>+[2]x1930!M26</f>
        <v>0</v>
      </c>
      <c r="N24" s="187">
        <f>+[2]x1930!N26</f>
        <v>0</v>
      </c>
      <c r="O24" s="187">
        <f>+[2]x1930!O26</f>
        <v>0</v>
      </c>
      <c r="P24" s="187">
        <f>+[2]x1930!P26</f>
        <v>0</v>
      </c>
      <c r="Q24" s="187">
        <f>+[2]x1930!Q26</f>
        <v>0</v>
      </c>
      <c r="R24" s="187">
        <f>+[2]x1930!R26</f>
        <v>0</v>
      </c>
      <c r="S24" s="187">
        <f>+[2]x1930!S26</f>
        <v>0</v>
      </c>
      <c r="T24" s="187">
        <f>+[2]x1930!T26</f>
        <v>0</v>
      </c>
      <c r="U24" s="187">
        <f>+[2]x1930!U26</f>
        <v>0</v>
      </c>
      <c r="V24" s="187">
        <f>+[2]x1930!V26</f>
        <v>0</v>
      </c>
      <c r="W24" s="187">
        <f>+[2]x1930!W26</f>
        <v>0</v>
      </c>
      <c r="X24" s="187">
        <f>+[2]x1930!X26</f>
        <v>0</v>
      </c>
      <c r="Y24" s="187">
        <f>+[2]x1930!Y26</f>
        <v>0</v>
      </c>
      <c r="Z24" s="187">
        <f>+[2]x1930!Z26</f>
        <v>0</v>
      </c>
      <c r="AA24" s="187">
        <f>+[2]x1930!AA26</f>
        <v>0</v>
      </c>
      <c r="AB24" s="187">
        <f>+[2]x1930!AB26</f>
        <v>0</v>
      </c>
      <c r="AC24" s="187">
        <f>+[2]x1930!AC26</f>
        <v>0</v>
      </c>
      <c r="AD24" s="187">
        <f>+[2]x1930!AD26</f>
        <v>0</v>
      </c>
      <c r="AE24" s="187">
        <f>+[2]x1930!AE26</f>
        <v>0</v>
      </c>
      <c r="AF24" s="187">
        <f>+[2]x1930!AF26</f>
        <v>0</v>
      </c>
      <c r="AG24" s="187">
        <f>+[2]x1930!AG26</f>
        <v>0</v>
      </c>
      <c r="AH24" s="187">
        <f>+[2]x1930!AH26</f>
        <v>0</v>
      </c>
      <c r="AI24" s="187">
        <f>+[2]x1930!AI26</f>
        <v>0</v>
      </c>
      <c r="AJ24" s="187">
        <f>+[2]x1930!AJ26</f>
        <v>0</v>
      </c>
    </row>
    <row r="25" spans="1:36">
      <c r="A25" s="187" t="str">
        <f>+[2]x1930!A27</f>
        <v>ID SHAFT U/S</v>
      </c>
      <c r="B25" s="187">
        <f>+[2]x1930!B27</f>
        <v>0</v>
      </c>
      <c r="C25" s="187">
        <f>+[2]x1930!C27</f>
        <v>0</v>
      </c>
      <c r="D25" s="187">
        <f>+[2]x1930!D27</f>
        <v>0</v>
      </c>
      <c r="E25" s="187">
        <f>+[2]x1930!E27</f>
        <v>0</v>
      </c>
      <c r="F25" s="187">
        <f>+[2]x1930!F27</f>
        <v>0</v>
      </c>
      <c r="G25" s="187">
        <f>+[2]x1930!G27</f>
        <v>0</v>
      </c>
      <c r="H25" s="187">
        <f>+[2]x1930!H27</f>
        <v>0</v>
      </c>
      <c r="I25" s="187">
        <f>+[2]x1930!I27</f>
        <v>0</v>
      </c>
      <c r="J25" s="187">
        <f>+[2]x1930!J27</f>
        <v>0</v>
      </c>
      <c r="K25" s="187">
        <f>+[2]x1930!K27</f>
        <v>0</v>
      </c>
      <c r="L25" s="187">
        <f>+[2]x1930!L27</f>
        <v>0</v>
      </c>
      <c r="M25" s="187">
        <f>+[2]x1930!M27</f>
        <v>0</v>
      </c>
      <c r="N25" s="187">
        <f>+[2]x1930!N27</f>
        <v>0</v>
      </c>
      <c r="O25" s="187">
        <f>+[2]x1930!O27</f>
        <v>0</v>
      </c>
      <c r="P25" s="187">
        <f>+[2]x1930!P27</f>
        <v>0</v>
      </c>
      <c r="Q25" s="187">
        <f>+[2]x1930!Q27</f>
        <v>0</v>
      </c>
      <c r="R25" s="187">
        <f>+[2]x1930!R27</f>
        <v>0</v>
      </c>
      <c r="S25" s="187">
        <f>+[2]x1930!S27</f>
        <v>0</v>
      </c>
      <c r="T25" s="187">
        <f>+[2]x1930!T27</f>
        <v>0</v>
      </c>
      <c r="U25" s="187">
        <f>+[2]x1930!U27</f>
        <v>0</v>
      </c>
      <c r="V25" s="187">
        <f>+[2]x1930!V27</f>
        <v>0</v>
      </c>
      <c r="W25" s="187">
        <f>+[2]x1930!W27</f>
        <v>0</v>
      </c>
      <c r="X25" s="187">
        <f>+[2]x1930!X27</f>
        <v>0</v>
      </c>
      <c r="Y25" s="187">
        <f>+[2]x1930!Y27</f>
        <v>0</v>
      </c>
      <c r="Z25" s="187">
        <f>+[2]x1930!Z27</f>
        <v>0</v>
      </c>
      <c r="AA25" s="187">
        <f>+[2]x1930!AA27</f>
        <v>0</v>
      </c>
      <c r="AB25" s="187">
        <f>+[2]x1930!AB27</f>
        <v>0</v>
      </c>
      <c r="AC25" s="187">
        <f>+[2]x1930!AC27</f>
        <v>0</v>
      </c>
      <c r="AD25" s="187">
        <f>+[2]x1930!AD27</f>
        <v>0</v>
      </c>
      <c r="AE25" s="187">
        <f>+[2]x1930!AE27</f>
        <v>0</v>
      </c>
      <c r="AF25" s="187">
        <f>+[2]x1930!AF27</f>
        <v>0</v>
      </c>
      <c r="AG25" s="187">
        <f>+[2]x1930!AG27</f>
        <v>0</v>
      </c>
      <c r="AH25" s="187">
        <f>+[2]x1930!AH27</f>
        <v>0</v>
      </c>
      <c r="AI25" s="187">
        <f>+[2]x1930!AI27</f>
        <v>0</v>
      </c>
      <c r="AJ25" s="187">
        <f>+[2]x1930!AJ27</f>
        <v>0</v>
      </c>
    </row>
    <row r="26" spans="1:36">
      <c r="A26" s="187" t="str">
        <f>+[2]x1930!A28</f>
        <v>ID/OD NG</v>
      </c>
      <c r="B26" s="187">
        <f>+[2]x1930!B28</f>
        <v>0</v>
      </c>
      <c r="C26" s="187">
        <f>+[2]x1930!C28</f>
        <v>0</v>
      </c>
      <c r="D26" s="187">
        <f>+[2]x1930!D28</f>
        <v>0</v>
      </c>
      <c r="E26" s="187">
        <f>+[2]x1930!E28</f>
        <v>0</v>
      </c>
      <c r="F26" s="187">
        <f>+[2]x1930!F28</f>
        <v>0</v>
      </c>
      <c r="G26" s="187">
        <f>+[2]x1930!G28</f>
        <v>0</v>
      </c>
      <c r="H26" s="187">
        <f>+[2]x1930!H28</f>
        <v>0</v>
      </c>
      <c r="I26" s="187">
        <f>+[2]x1930!I28</f>
        <v>0</v>
      </c>
      <c r="J26" s="187">
        <f>+[2]x1930!J28</f>
        <v>0</v>
      </c>
      <c r="K26" s="187">
        <f>+[2]x1930!K28</f>
        <v>0</v>
      </c>
      <c r="L26" s="187">
        <f>+[2]x1930!L28</f>
        <v>0</v>
      </c>
      <c r="M26" s="187">
        <f>+[2]x1930!M28</f>
        <v>0</v>
      </c>
      <c r="N26" s="187">
        <f>+[2]x1930!N28</f>
        <v>0</v>
      </c>
      <c r="O26" s="187">
        <f>+[2]x1930!O28</f>
        <v>0</v>
      </c>
      <c r="P26" s="187">
        <f>+[2]x1930!P28</f>
        <v>0</v>
      </c>
      <c r="Q26" s="187">
        <f>+[2]x1930!Q28</f>
        <v>0</v>
      </c>
      <c r="R26" s="187">
        <f>+[2]x1930!R28</f>
        <v>0</v>
      </c>
      <c r="S26" s="187">
        <f>+[2]x1930!S28</f>
        <v>0</v>
      </c>
      <c r="T26" s="187">
        <f>+[2]x1930!T28</f>
        <v>0</v>
      </c>
      <c r="U26" s="187">
        <f>+[2]x1930!U28</f>
        <v>0</v>
      </c>
      <c r="V26" s="187">
        <f>+[2]x1930!V28</f>
        <v>0</v>
      </c>
      <c r="W26" s="187">
        <f>+[2]x1930!W28</f>
        <v>0</v>
      </c>
      <c r="X26" s="187">
        <f>+[2]x1930!X28</f>
        <v>0</v>
      </c>
      <c r="Y26" s="187">
        <f>+[2]x1930!Y28</f>
        <v>0</v>
      </c>
      <c r="Z26" s="187">
        <f>+[2]x1930!Z28</f>
        <v>0</v>
      </c>
      <c r="AA26" s="187">
        <f>+[2]x1930!AA28</f>
        <v>0</v>
      </c>
      <c r="AB26" s="187">
        <f>+[2]x1930!AB28</f>
        <v>0</v>
      </c>
      <c r="AC26" s="187">
        <f>+[2]x1930!AC28</f>
        <v>0</v>
      </c>
      <c r="AD26" s="187">
        <f>+[2]x1930!AD28</f>
        <v>0</v>
      </c>
      <c r="AE26" s="187">
        <f>+[2]x1930!AE28</f>
        <v>0</v>
      </c>
      <c r="AF26" s="187">
        <f>+[2]x1930!AF28</f>
        <v>0</v>
      </c>
      <c r="AG26" s="187">
        <f>+[2]x1930!AG28</f>
        <v>0</v>
      </c>
      <c r="AH26" s="187">
        <f>+[2]x1930!AH28</f>
        <v>0</v>
      </c>
      <c r="AI26" s="187">
        <f>+[2]x1930!AI28</f>
        <v>0</v>
      </c>
      <c r="AJ26" s="187">
        <f>+[2]x1930!AJ28</f>
        <v>0</v>
      </c>
    </row>
    <row r="27" spans="1:36">
      <c r="A27" s="187" t="str">
        <f>+[2]x1930!A29</f>
        <v>LG NG</v>
      </c>
      <c r="B27" s="187">
        <f>+[2]x1930!B29</f>
        <v>0</v>
      </c>
      <c r="C27" s="187">
        <f>+[2]x1930!C29</f>
        <v>0</v>
      </c>
      <c r="D27" s="187">
        <f>+[2]x1930!D29</f>
        <v>0</v>
      </c>
      <c r="E27" s="187">
        <f>+[2]x1930!E29</f>
        <v>0</v>
      </c>
      <c r="F27" s="187">
        <f>+[2]x1930!F29</f>
        <v>0</v>
      </c>
      <c r="G27" s="187">
        <f>+[2]x1930!G29</f>
        <v>0</v>
      </c>
      <c r="H27" s="187">
        <f>+[2]x1930!H29</f>
        <v>0</v>
      </c>
      <c r="I27" s="187">
        <f>+[2]x1930!I29</f>
        <v>0</v>
      </c>
      <c r="J27" s="187">
        <f>+[2]x1930!J29</f>
        <v>0</v>
      </c>
      <c r="K27" s="187">
        <f>+[2]x1930!K29</f>
        <v>0</v>
      </c>
      <c r="L27" s="187">
        <f>+[2]x1930!L29</f>
        <v>0</v>
      </c>
      <c r="M27" s="187">
        <f>+[2]x1930!M29</f>
        <v>0</v>
      </c>
      <c r="N27" s="187">
        <f>+[2]x1930!N29</f>
        <v>0</v>
      </c>
      <c r="O27" s="187">
        <f>+[2]x1930!O29</f>
        <v>0</v>
      </c>
      <c r="P27" s="187">
        <f>+[2]x1930!P29</f>
        <v>0</v>
      </c>
      <c r="Q27" s="187">
        <f>+[2]x1930!Q29</f>
        <v>0</v>
      </c>
      <c r="R27" s="187">
        <f>+[2]x1930!R29</f>
        <v>0</v>
      </c>
      <c r="S27" s="187">
        <f>+[2]x1930!S29</f>
        <v>0</v>
      </c>
      <c r="T27" s="187">
        <f>+[2]x1930!T29</f>
        <v>0</v>
      </c>
      <c r="U27" s="187">
        <f>+[2]x1930!U29</f>
        <v>0</v>
      </c>
      <c r="V27" s="187">
        <f>+[2]x1930!V29</f>
        <v>0</v>
      </c>
      <c r="W27" s="187">
        <f>+[2]x1930!W29</f>
        <v>0</v>
      </c>
      <c r="X27" s="187">
        <f>+[2]x1930!X29</f>
        <v>0</v>
      </c>
      <c r="Y27" s="187">
        <f>+[2]x1930!Y29</f>
        <v>0</v>
      </c>
      <c r="Z27" s="187">
        <f>+[2]x1930!Z29</f>
        <v>0</v>
      </c>
      <c r="AA27" s="187">
        <f>+[2]x1930!AA29</f>
        <v>0</v>
      </c>
      <c r="AB27" s="187">
        <f>+[2]x1930!AB29</f>
        <v>0</v>
      </c>
      <c r="AC27" s="187">
        <f>+[2]x1930!AC29</f>
        <v>0</v>
      </c>
      <c r="AD27" s="187">
        <f>+[2]x1930!AD29</f>
        <v>0</v>
      </c>
      <c r="AE27" s="187">
        <f>+[2]x1930!AE29</f>
        <v>0</v>
      </c>
      <c r="AF27" s="187">
        <f>+[2]x1930!AF29</f>
        <v>0</v>
      </c>
      <c r="AG27" s="187">
        <f>+[2]x1930!AG29</f>
        <v>0</v>
      </c>
      <c r="AH27" s="187">
        <f>+[2]x1930!AH29</f>
        <v>0</v>
      </c>
      <c r="AI27" s="187">
        <f>+[2]x1930!AI29</f>
        <v>0</v>
      </c>
      <c r="AJ27" s="187">
        <f>+[2]x1930!AJ29</f>
        <v>0</v>
      </c>
    </row>
    <row r="28" spans="1:36">
      <c r="A28" s="187" t="str">
        <f>+[2]x1930!A30</f>
        <v>OD DISK O/S</v>
      </c>
      <c r="B28" s="187">
        <f>+[2]x1930!B30</f>
        <v>8</v>
      </c>
      <c r="C28" s="187">
        <f>+[2]x1930!C30</f>
        <v>0</v>
      </c>
      <c r="D28" s="187">
        <f>+[2]x1930!D30</f>
        <v>0</v>
      </c>
      <c r="E28" s="187">
        <f>+[2]x1930!E30</f>
        <v>0</v>
      </c>
      <c r="F28" s="187">
        <f>+[2]x1930!F30</f>
        <v>0</v>
      </c>
      <c r="G28" s="187">
        <f>+[2]x1930!G30</f>
        <v>0</v>
      </c>
      <c r="H28" s="187">
        <f>+[2]x1930!H30</f>
        <v>0</v>
      </c>
      <c r="I28" s="187">
        <f>+[2]x1930!I30</f>
        <v>0</v>
      </c>
      <c r="J28" s="187">
        <f>+[2]x1930!J30</f>
        <v>0</v>
      </c>
      <c r="K28" s="187">
        <f>+[2]x1930!K30</f>
        <v>0</v>
      </c>
      <c r="L28" s="187">
        <f>+[2]x1930!L30</f>
        <v>0</v>
      </c>
      <c r="M28" s="187">
        <f>+[2]x1930!M30</f>
        <v>0</v>
      </c>
      <c r="N28" s="187">
        <f>+[2]x1930!N30</f>
        <v>0</v>
      </c>
      <c r="O28" s="187">
        <f>+[2]x1930!O30</f>
        <v>0</v>
      </c>
      <c r="P28" s="187">
        <f>+[2]x1930!P30</f>
        <v>0</v>
      </c>
      <c r="Q28" s="187">
        <f>+[2]x1930!Q30</f>
        <v>0</v>
      </c>
      <c r="R28" s="187">
        <f>+[2]x1930!R30</f>
        <v>0</v>
      </c>
      <c r="S28" s="187">
        <f>+[2]x1930!S30</f>
        <v>0</v>
      </c>
      <c r="T28" s="187">
        <f>+[2]x1930!T30</f>
        <v>0</v>
      </c>
      <c r="U28" s="187">
        <f>+[2]x1930!U30</f>
        <v>0</v>
      </c>
      <c r="V28" s="187">
        <f>+[2]x1930!V30</f>
        <v>0</v>
      </c>
      <c r="W28" s="187">
        <f>+[2]x1930!W30</f>
        <v>0</v>
      </c>
      <c r="X28" s="187">
        <f>+[2]x1930!X30</f>
        <v>0</v>
      </c>
      <c r="Y28" s="187">
        <f>+[2]x1930!Y30</f>
        <v>0</v>
      </c>
      <c r="Z28" s="187">
        <f>+[2]x1930!Z30</f>
        <v>0</v>
      </c>
      <c r="AA28" s="187">
        <f>+[2]x1930!AA30</f>
        <v>0</v>
      </c>
      <c r="AB28" s="187">
        <f>+[2]x1930!AB30</f>
        <v>0</v>
      </c>
      <c r="AC28" s="187">
        <f>+[2]x1930!AC30</f>
        <v>0</v>
      </c>
      <c r="AD28" s="187">
        <f>+[2]x1930!AD30</f>
        <v>0</v>
      </c>
      <c r="AE28" s="187">
        <f>+[2]x1930!AE30</f>
        <v>0</v>
      </c>
      <c r="AF28" s="187">
        <f>+[2]x1930!AF30</f>
        <v>0</v>
      </c>
      <c r="AG28" s="187">
        <f>+[2]x1930!AG30</f>
        <v>0</v>
      </c>
      <c r="AH28" s="187">
        <f>+[2]x1930!AH30</f>
        <v>0</v>
      </c>
      <c r="AI28" s="187">
        <f>+[2]x1930!AI30</f>
        <v>0</v>
      </c>
      <c r="AJ28" s="187">
        <f>+[2]x1930!AJ30</f>
        <v>0</v>
      </c>
    </row>
    <row r="29" spans="1:36">
      <c r="A29" s="187" t="str">
        <f>+[2]x1930!A31</f>
        <v>OD DISK U/S</v>
      </c>
      <c r="B29" s="187">
        <f>+[2]x1930!B31</f>
        <v>0</v>
      </c>
      <c r="C29" s="187">
        <f>+[2]x1930!C31</f>
        <v>0</v>
      </c>
      <c r="D29" s="187">
        <f>+[2]x1930!D31</f>
        <v>0</v>
      </c>
      <c r="E29" s="187">
        <f>+[2]x1930!E31</f>
        <v>0</v>
      </c>
      <c r="F29" s="187">
        <f>+[2]x1930!F31</f>
        <v>0</v>
      </c>
      <c r="G29" s="187">
        <f>+[2]x1930!G31</f>
        <v>0</v>
      </c>
      <c r="H29" s="187">
        <f>+[2]x1930!H31</f>
        <v>0</v>
      </c>
      <c r="I29" s="187">
        <f>+[2]x1930!I31</f>
        <v>0</v>
      </c>
      <c r="J29" s="187">
        <f>+[2]x1930!J31</f>
        <v>0</v>
      </c>
      <c r="K29" s="187">
        <f>+[2]x1930!K31</f>
        <v>0</v>
      </c>
      <c r="L29" s="187">
        <f>+[2]x1930!L31</f>
        <v>0</v>
      </c>
      <c r="M29" s="187">
        <f>+[2]x1930!M31</f>
        <v>0</v>
      </c>
      <c r="N29" s="187">
        <f>+[2]x1930!N31</f>
        <v>0</v>
      </c>
      <c r="O29" s="187">
        <f>+[2]x1930!O31</f>
        <v>0</v>
      </c>
      <c r="P29" s="187">
        <f>+[2]x1930!P31</f>
        <v>0</v>
      </c>
      <c r="Q29" s="187">
        <f>+[2]x1930!Q31</f>
        <v>0</v>
      </c>
      <c r="R29" s="187">
        <f>+[2]x1930!R31</f>
        <v>0</v>
      </c>
      <c r="S29" s="187">
        <f>+[2]x1930!S31</f>
        <v>0</v>
      </c>
      <c r="T29" s="187">
        <f>+[2]x1930!T31</f>
        <v>0</v>
      </c>
      <c r="U29" s="187">
        <f>+[2]x1930!U31</f>
        <v>0</v>
      </c>
      <c r="V29" s="187">
        <f>+[2]x1930!V31</f>
        <v>0</v>
      </c>
      <c r="W29" s="187">
        <f>+[2]x1930!W31</f>
        <v>0</v>
      </c>
      <c r="X29" s="187">
        <f>+[2]x1930!X31</f>
        <v>0</v>
      </c>
      <c r="Y29" s="187">
        <f>+[2]x1930!Y31</f>
        <v>0</v>
      </c>
      <c r="Z29" s="187">
        <f>+[2]x1930!Z31</f>
        <v>0</v>
      </c>
      <c r="AA29" s="187">
        <f>+[2]x1930!AA31</f>
        <v>0</v>
      </c>
      <c r="AB29" s="187">
        <f>+[2]x1930!AB31</f>
        <v>0</v>
      </c>
      <c r="AC29" s="187">
        <f>+[2]x1930!AC31</f>
        <v>0</v>
      </c>
      <c r="AD29" s="187">
        <f>+[2]x1930!AD31</f>
        <v>0</v>
      </c>
      <c r="AE29" s="187">
        <f>+[2]x1930!AE31</f>
        <v>0</v>
      </c>
      <c r="AF29" s="187">
        <f>+[2]x1930!AF31</f>
        <v>0</v>
      </c>
      <c r="AG29" s="187">
        <f>+[2]x1930!AG31</f>
        <v>0</v>
      </c>
      <c r="AH29" s="187">
        <f>+[2]x1930!AH31</f>
        <v>0</v>
      </c>
      <c r="AI29" s="187">
        <f>+[2]x1930!AI31</f>
        <v>0</v>
      </c>
      <c r="AJ29" s="187">
        <f>+[2]x1930!AJ31</f>
        <v>0</v>
      </c>
    </row>
    <row r="30" spans="1:36">
      <c r="A30" s="187" t="str">
        <f>+[2]x1930!A32</f>
        <v>OTHER</v>
      </c>
      <c r="B30" s="187">
        <f>+[2]x1930!B32</f>
        <v>1</v>
      </c>
      <c r="C30" s="187">
        <f>+[2]x1930!C32</f>
        <v>0</v>
      </c>
      <c r="D30" s="187">
        <f>+[2]x1930!D32</f>
        <v>0</v>
      </c>
      <c r="E30" s="187">
        <f>+[2]x1930!E32</f>
        <v>0</v>
      </c>
      <c r="F30" s="187">
        <f>+[2]x1930!F32</f>
        <v>0</v>
      </c>
      <c r="G30" s="187">
        <f>+[2]x1930!G32</f>
        <v>0</v>
      </c>
      <c r="H30" s="187">
        <f>+[2]x1930!H32</f>
        <v>0</v>
      </c>
      <c r="I30" s="187">
        <f>+[2]x1930!I32</f>
        <v>0</v>
      </c>
      <c r="J30" s="187">
        <f>+[2]x1930!J32</f>
        <v>0</v>
      </c>
      <c r="K30" s="187">
        <f>+[2]x1930!K32</f>
        <v>0</v>
      </c>
      <c r="L30" s="187">
        <f>+[2]x1930!L32</f>
        <v>0</v>
      </c>
      <c r="M30" s="187">
        <f>+[2]x1930!M32</f>
        <v>0</v>
      </c>
      <c r="N30" s="187">
        <f>+[2]x1930!N32</f>
        <v>0</v>
      </c>
      <c r="O30" s="187">
        <f>+[2]x1930!O32</f>
        <v>0</v>
      </c>
      <c r="P30" s="187">
        <f>+[2]x1930!P32</f>
        <v>0</v>
      </c>
      <c r="Q30" s="187">
        <f>+[2]x1930!Q32</f>
        <v>0</v>
      </c>
      <c r="R30" s="187">
        <f>+[2]x1930!R32</f>
        <v>0</v>
      </c>
      <c r="S30" s="187">
        <f>+[2]x1930!S32</f>
        <v>0</v>
      </c>
      <c r="T30" s="187">
        <f>+[2]x1930!T32</f>
        <v>0</v>
      </c>
      <c r="U30" s="187">
        <f>+[2]x1930!U32</f>
        <v>0</v>
      </c>
      <c r="V30" s="187">
        <f>+[2]x1930!V32</f>
        <v>0</v>
      </c>
      <c r="W30" s="187">
        <f>+[2]x1930!W32</f>
        <v>0</v>
      </c>
      <c r="X30" s="187">
        <f>+[2]x1930!X32</f>
        <v>0</v>
      </c>
      <c r="Y30" s="187">
        <f>+[2]x1930!Y32</f>
        <v>0</v>
      </c>
      <c r="Z30" s="187">
        <f>+[2]x1930!Z32</f>
        <v>0</v>
      </c>
      <c r="AA30" s="187">
        <f>+[2]x1930!AA32</f>
        <v>0</v>
      </c>
      <c r="AB30" s="187">
        <f>+[2]x1930!AB32</f>
        <v>0</v>
      </c>
      <c r="AC30" s="187">
        <f>+[2]x1930!AC32</f>
        <v>0</v>
      </c>
      <c r="AD30" s="187">
        <f>+[2]x1930!AD32</f>
        <v>0</v>
      </c>
      <c r="AE30" s="187">
        <f>+[2]x1930!AE32</f>
        <v>0</v>
      </c>
      <c r="AF30" s="187">
        <f>+[2]x1930!AF32</f>
        <v>0</v>
      </c>
      <c r="AG30" s="187">
        <f>+[2]x1930!AG32</f>
        <v>0</v>
      </c>
      <c r="AH30" s="187">
        <f>+[2]x1930!AH32</f>
        <v>0</v>
      </c>
      <c r="AI30" s="187">
        <f>+[2]x1930!AI32</f>
        <v>0</v>
      </c>
      <c r="AJ30" s="187">
        <f>+[2]x1930!AJ32</f>
        <v>0</v>
      </c>
    </row>
    <row r="31" spans="1:36">
      <c r="A31" s="187" t="str">
        <f>+[2]x1930!A33</f>
        <v>OTHER DIMENSION NG</v>
      </c>
      <c r="B31" s="187">
        <f>+[2]x1930!B33</f>
        <v>0</v>
      </c>
      <c r="C31" s="187">
        <f>+[2]x1930!C33</f>
        <v>0</v>
      </c>
      <c r="D31" s="187">
        <f>+[2]x1930!D33</f>
        <v>0</v>
      </c>
      <c r="E31" s="187">
        <f>+[2]x1930!E33</f>
        <v>0</v>
      </c>
      <c r="F31" s="187">
        <f>+[2]x1930!F33</f>
        <v>0</v>
      </c>
      <c r="G31" s="187">
        <f>+[2]x1930!G33</f>
        <v>0</v>
      </c>
      <c r="H31" s="187">
        <f>+[2]x1930!H33</f>
        <v>0</v>
      </c>
      <c r="I31" s="187">
        <f>+[2]x1930!I33</f>
        <v>0</v>
      </c>
      <c r="J31" s="187">
        <f>+[2]x1930!J33</f>
        <v>0</v>
      </c>
      <c r="K31" s="187">
        <f>+[2]x1930!K33</f>
        <v>0</v>
      </c>
      <c r="L31" s="187">
        <f>+[2]x1930!L33</f>
        <v>0</v>
      </c>
      <c r="M31" s="187">
        <f>+[2]x1930!M33</f>
        <v>0</v>
      </c>
      <c r="N31" s="187">
        <f>+[2]x1930!N33</f>
        <v>0</v>
      </c>
      <c r="O31" s="187">
        <f>+[2]x1930!O33</f>
        <v>0</v>
      </c>
      <c r="P31" s="187">
        <f>+[2]x1930!P33</f>
        <v>0</v>
      </c>
      <c r="Q31" s="187">
        <f>+[2]x1930!Q33</f>
        <v>0</v>
      </c>
      <c r="R31" s="187">
        <f>+[2]x1930!R33</f>
        <v>0</v>
      </c>
      <c r="S31" s="187">
        <f>+[2]x1930!S33</f>
        <v>0</v>
      </c>
      <c r="T31" s="187">
        <f>+[2]x1930!T33</f>
        <v>0</v>
      </c>
      <c r="U31" s="187">
        <f>+[2]x1930!U33</f>
        <v>0</v>
      </c>
      <c r="V31" s="187">
        <f>+[2]x1930!V33</f>
        <v>0</v>
      </c>
      <c r="W31" s="187">
        <f>+[2]x1930!W33</f>
        <v>0</v>
      </c>
      <c r="X31" s="187">
        <f>+[2]x1930!X33</f>
        <v>0</v>
      </c>
      <c r="Y31" s="187">
        <f>+[2]x1930!Y33</f>
        <v>0</v>
      </c>
      <c r="Z31" s="187">
        <f>+[2]x1930!Z33</f>
        <v>0</v>
      </c>
      <c r="AA31" s="187">
        <f>+[2]x1930!AA33</f>
        <v>0</v>
      </c>
      <c r="AB31" s="187">
        <f>+[2]x1930!AB33</f>
        <v>0</v>
      </c>
      <c r="AC31" s="187">
        <f>+[2]x1930!AC33</f>
        <v>0</v>
      </c>
      <c r="AD31" s="187">
        <f>+[2]x1930!AD33</f>
        <v>0</v>
      </c>
      <c r="AE31" s="187">
        <f>+[2]x1930!AE33</f>
        <v>0</v>
      </c>
      <c r="AF31" s="187">
        <f>+[2]x1930!AF33</f>
        <v>0</v>
      </c>
      <c r="AG31" s="187">
        <f>+[2]x1930!AG33</f>
        <v>0</v>
      </c>
      <c r="AH31" s="187">
        <f>+[2]x1930!AH33</f>
        <v>0</v>
      </c>
      <c r="AI31" s="187">
        <f>+[2]x1930!AI33</f>
        <v>0</v>
      </c>
      <c r="AJ31" s="187">
        <f>+[2]x1930!AJ33</f>
        <v>0</v>
      </c>
    </row>
    <row r="32" spans="1:36">
      <c r="A32" s="187" t="str">
        <f>+[2]x1930!A34</f>
        <v>OTHER QC/PROD CHECKING</v>
      </c>
      <c r="B32" s="187">
        <f>+[2]x1930!B34</f>
        <v>5880</v>
      </c>
      <c r="C32" s="187">
        <f>+[2]x1930!C34</f>
        <v>92</v>
      </c>
      <c r="D32" s="187">
        <f>+[2]x1930!D34</f>
        <v>0</v>
      </c>
      <c r="E32" s="187">
        <f>+[2]x1930!E34</f>
        <v>0</v>
      </c>
      <c r="F32" s="187">
        <f>+[2]x1930!F34</f>
        <v>0</v>
      </c>
      <c r="G32" s="187">
        <f>+[2]x1930!G34</f>
        <v>0</v>
      </c>
      <c r="H32" s="187">
        <f>+[2]x1930!H34</f>
        <v>0</v>
      </c>
      <c r="I32" s="187">
        <f>+[2]x1930!I34</f>
        <v>0</v>
      </c>
      <c r="J32" s="187">
        <f>+[2]x1930!J34</f>
        <v>0</v>
      </c>
      <c r="K32" s="187">
        <f>+[2]x1930!K34</f>
        <v>0</v>
      </c>
      <c r="L32" s="187">
        <f>+[2]x1930!L34</f>
        <v>0</v>
      </c>
      <c r="M32" s="187">
        <f>+[2]x1930!M34</f>
        <v>0</v>
      </c>
      <c r="N32" s="187">
        <f>+[2]x1930!N34</f>
        <v>0</v>
      </c>
      <c r="O32" s="187">
        <f>+[2]x1930!O34</f>
        <v>0</v>
      </c>
      <c r="P32" s="187">
        <f>+[2]x1930!P34</f>
        <v>0</v>
      </c>
      <c r="Q32" s="187">
        <f>+[2]x1930!Q34</f>
        <v>0</v>
      </c>
      <c r="R32" s="187">
        <f>+[2]x1930!R34</f>
        <v>0</v>
      </c>
      <c r="S32" s="187">
        <f>+[2]x1930!S34</f>
        <v>0</v>
      </c>
      <c r="T32" s="187">
        <f>+[2]x1930!T34</f>
        <v>0</v>
      </c>
      <c r="U32" s="187">
        <f>+[2]x1930!U34</f>
        <v>0</v>
      </c>
      <c r="V32" s="187">
        <f>+[2]x1930!V34</f>
        <v>0</v>
      </c>
      <c r="W32" s="187">
        <f>+[2]x1930!W34</f>
        <v>0</v>
      </c>
      <c r="X32" s="187">
        <f>+[2]x1930!X34</f>
        <v>0</v>
      </c>
      <c r="Y32" s="187">
        <f>+[2]x1930!Y34</f>
        <v>0</v>
      </c>
      <c r="Z32" s="187">
        <f>+[2]x1930!Z34</f>
        <v>0</v>
      </c>
      <c r="AA32" s="187">
        <f>+[2]x1930!AA34</f>
        <v>0</v>
      </c>
      <c r="AB32" s="187">
        <f>+[2]x1930!AB34</f>
        <v>0</v>
      </c>
      <c r="AC32" s="187">
        <f>+[2]x1930!AC34</f>
        <v>0</v>
      </c>
      <c r="AD32" s="187">
        <f>+[2]x1930!AD34</f>
        <v>0</v>
      </c>
      <c r="AE32" s="187">
        <f>+[2]x1930!AE34</f>
        <v>0</v>
      </c>
      <c r="AF32" s="187">
        <f>+[2]x1930!AF34</f>
        <v>0</v>
      </c>
      <c r="AG32" s="187">
        <f>+[2]x1930!AG34</f>
        <v>0</v>
      </c>
      <c r="AH32" s="187">
        <f>+[2]x1930!AH34</f>
        <v>0</v>
      </c>
      <c r="AI32" s="187">
        <f>+[2]x1930!AI34</f>
        <v>0</v>
      </c>
      <c r="AJ32" s="187">
        <f>+[2]x1930!AJ34</f>
        <v>0</v>
      </c>
    </row>
    <row r="33" spans="1:36">
      <c r="A33" s="187" t="str">
        <f>+[2]x1930!A35</f>
        <v>OTHER VISUAL NG</v>
      </c>
      <c r="B33" s="187">
        <f>+[2]x1930!B35</f>
        <v>1</v>
      </c>
      <c r="C33" s="187">
        <f>+[2]x1930!C35</f>
        <v>0</v>
      </c>
      <c r="D33" s="187">
        <f>+[2]x1930!D35</f>
        <v>0</v>
      </c>
      <c r="E33" s="187">
        <f>+[2]x1930!E35</f>
        <v>0</v>
      </c>
      <c r="F33" s="187">
        <f>+[2]x1930!F35</f>
        <v>0</v>
      </c>
      <c r="G33" s="187">
        <f>+[2]x1930!G35</f>
        <v>0</v>
      </c>
      <c r="H33" s="187">
        <f>+[2]x1930!H35</f>
        <v>0</v>
      </c>
      <c r="I33" s="187">
        <f>+[2]x1930!I35</f>
        <v>0</v>
      </c>
      <c r="J33" s="187">
        <f>+[2]x1930!J35</f>
        <v>0</v>
      </c>
      <c r="K33" s="187">
        <f>+[2]x1930!K35</f>
        <v>0</v>
      </c>
      <c r="L33" s="187">
        <f>+[2]x1930!L35</f>
        <v>0</v>
      </c>
      <c r="M33" s="187">
        <f>+[2]x1930!M35</f>
        <v>0</v>
      </c>
      <c r="N33" s="187">
        <f>+[2]x1930!N35</f>
        <v>0</v>
      </c>
      <c r="O33" s="187">
        <f>+[2]x1930!O35</f>
        <v>0</v>
      </c>
      <c r="P33" s="187">
        <f>+[2]x1930!P35</f>
        <v>0</v>
      </c>
      <c r="Q33" s="187">
        <f>+[2]x1930!Q35</f>
        <v>0</v>
      </c>
      <c r="R33" s="187">
        <f>+[2]x1930!R35</f>
        <v>0</v>
      </c>
      <c r="S33" s="187">
        <f>+[2]x1930!S35</f>
        <v>0</v>
      </c>
      <c r="T33" s="187">
        <f>+[2]x1930!T35</f>
        <v>0</v>
      </c>
      <c r="U33" s="187">
        <f>+[2]x1930!U35</f>
        <v>0</v>
      </c>
      <c r="V33" s="187">
        <f>+[2]x1930!V35</f>
        <v>0</v>
      </c>
      <c r="W33" s="187">
        <f>+[2]x1930!W35</f>
        <v>0</v>
      </c>
      <c r="X33" s="187">
        <f>+[2]x1930!X35</f>
        <v>0</v>
      </c>
      <c r="Y33" s="187">
        <f>+[2]x1930!Y35</f>
        <v>0</v>
      </c>
      <c r="Z33" s="187">
        <f>+[2]x1930!Z35</f>
        <v>0</v>
      </c>
      <c r="AA33" s="187">
        <f>+[2]x1930!AA35</f>
        <v>0</v>
      </c>
      <c r="AB33" s="187">
        <f>+[2]x1930!AB35</f>
        <v>0</v>
      </c>
      <c r="AC33" s="187">
        <f>+[2]x1930!AC35</f>
        <v>0</v>
      </c>
      <c r="AD33" s="187">
        <f>+[2]x1930!AD35</f>
        <v>0</v>
      </c>
      <c r="AE33" s="187">
        <f>+[2]x1930!AE35</f>
        <v>0</v>
      </c>
      <c r="AF33" s="187">
        <f>+[2]x1930!AF35</f>
        <v>0</v>
      </c>
      <c r="AG33" s="187">
        <f>+[2]x1930!AG35</f>
        <v>0</v>
      </c>
      <c r="AH33" s="187">
        <f>+[2]x1930!AH35</f>
        <v>0</v>
      </c>
      <c r="AI33" s="187">
        <f>+[2]x1930!AI35</f>
        <v>0</v>
      </c>
      <c r="AJ33" s="187">
        <f>+[2]x1930!AJ35</f>
        <v>0</v>
      </c>
    </row>
    <row r="34" spans="1:36">
      <c r="A34" s="187" t="str">
        <f>+[2]x1930!A36</f>
        <v>PARALLEL</v>
      </c>
      <c r="B34" s="187">
        <f>+[2]x1930!B36</f>
        <v>0</v>
      </c>
      <c r="C34" s="187">
        <f>+[2]x1930!C36</f>
        <v>0</v>
      </c>
      <c r="D34" s="187">
        <f>+[2]x1930!D36</f>
        <v>0</v>
      </c>
      <c r="E34" s="187">
        <f>+[2]x1930!E36</f>
        <v>0</v>
      </c>
      <c r="F34" s="187">
        <f>+[2]x1930!F36</f>
        <v>0</v>
      </c>
      <c r="G34" s="187">
        <f>+[2]x1930!G36</f>
        <v>0</v>
      </c>
      <c r="H34" s="187">
        <f>+[2]x1930!H36</f>
        <v>0</v>
      </c>
      <c r="I34" s="187">
        <f>+[2]x1930!I36</f>
        <v>0</v>
      </c>
      <c r="J34" s="187">
        <f>+[2]x1930!J36</f>
        <v>0</v>
      </c>
      <c r="K34" s="187">
        <f>+[2]x1930!K36</f>
        <v>0</v>
      </c>
      <c r="L34" s="187">
        <f>+[2]x1930!L36</f>
        <v>0</v>
      </c>
      <c r="M34" s="187">
        <f>+[2]x1930!M36</f>
        <v>0</v>
      </c>
      <c r="N34" s="187">
        <f>+[2]x1930!N36</f>
        <v>0</v>
      </c>
      <c r="O34" s="187">
        <f>+[2]x1930!O36</f>
        <v>0</v>
      </c>
      <c r="P34" s="187">
        <f>+[2]x1930!P36</f>
        <v>0</v>
      </c>
      <c r="Q34" s="187">
        <f>+[2]x1930!Q36</f>
        <v>0</v>
      </c>
      <c r="R34" s="187">
        <f>+[2]x1930!R36</f>
        <v>0</v>
      </c>
      <c r="S34" s="187">
        <f>+[2]x1930!S36</f>
        <v>0</v>
      </c>
      <c r="T34" s="187">
        <f>+[2]x1930!T36</f>
        <v>0</v>
      </c>
      <c r="U34" s="187">
        <f>+[2]x1930!U36</f>
        <v>0</v>
      </c>
      <c r="V34" s="187">
        <f>+[2]x1930!V36</f>
        <v>0</v>
      </c>
      <c r="W34" s="187">
        <f>+[2]x1930!W36</f>
        <v>0</v>
      </c>
      <c r="X34" s="187">
        <f>+[2]x1930!X36</f>
        <v>0</v>
      </c>
      <c r="Y34" s="187">
        <f>+[2]x1930!Y36</f>
        <v>0</v>
      </c>
      <c r="Z34" s="187">
        <f>+[2]x1930!Z36</f>
        <v>0</v>
      </c>
      <c r="AA34" s="187">
        <f>+[2]x1930!AA36</f>
        <v>0</v>
      </c>
      <c r="AB34" s="187">
        <f>+[2]x1930!AB36</f>
        <v>0</v>
      </c>
      <c r="AC34" s="187">
        <f>+[2]x1930!AC36</f>
        <v>0</v>
      </c>
      <c r="AD34" s="187">
        <f>+[2]x1930!AD36</f>
        <v>0</v>
      </c>
      <c r="AE34" s="187">
        <f>+[2]x1930!AE36</f>
        <v>0</v>
      </c>
      <c r="AF34" s="187">
        <f>+[2]x1930!AF36</f>
        <v>0</v>
      </c>
      <c r="AG34" s="187">
        <f>+[2]x1930!AG36</f>
        <v>0</v>
      </c>
      <c r="AH34" s="187">
        <f>+[2]x1930!AH36</f>
        <v>0</v>
      </c>
      <c r="AI34" s="187">
        <f>+[2]x1930!AI36</f>
        <v>0</v>
      </c>
      <c r="AJ34" s="187">
        <f>+[2]x1930!AJ36</f>
        <v>0</v>
      </c>
    </row>
    <row r="35" spans="1:36">
      <c r="A35" s="187" t="str">
        <f>+[2]x1930!A37</f>
        <v>RUNOUT</v>
      </c>
      <c r="B35" s="187">
        <f>+[2]x1930!B37</f>
        <v>0</v>
      </c>
      <c r="C35" s="187">
        <f>+[2]x1930!C37</f>
        <v>0</v>
      </c>
      <c r="D35" s="187">
        <f>+[2]x1930!D37</f>
        <v>0</v>
      </c>
      <c r="E35" s="187">
        <f>+[2]x1930!E37</f>
        <v>0</v>
      </c>
      <c r="F35" s="187">
        <f>+[2]x1930!F37</f>
        <v>0</v>
      </c>
      <c r="G35" s="187">
        <f>+[2]x1930!G37</f>
        <v>0</v>
      </c>
      <c r="H35" s="187">
        <f>+[2]x1930!H37</f>
        <v>0</v>
      </c>
      <c r="I35" s="187">
        <f>+[2]x1930!I37</f>
        <v>0</v>
      </c>
      <c r="J35" s="187">
        <f>+[2]x1930!J37</f>
        <v>0</v>
      </c>
      <c r="K35" s="187">
        <f>+[2]x1930!K37</f>
        <v>0</v>
      </c>
      <c r="L35" s="187">
        <f>+[2]x1930!L37</f>
        <v>0</v>
      </c>
      <c r="M35" s="187">
        <f>+[2]x1930!M37</f>
        <v>0</v>
      </c>
      <c r="N35" s="187">
        <f>+[2]x1930!N37</f>
        <v>0</v>
      </c>
      <c r="O35" s="187">
        <f>+[2]x1930!O37</f>
        <v>0</v>
      </c>
      <c r="P35" s="187">
        <f>+[2]x1930!P37</f>
        <v>0</v>
      </c>
      <c r="Q35" s="187">
        <f>+[2]x1930!Q37</f>
        <v>0</v>
      </c>
      <c r="R35" s="187">
        <f>+[2]x1930!R37</f>
        <v>0</v>
      </c>
      <c r="S35" s="187">
        <f>+[2]x1930!S37</f>
        <v>0</v>
      </c>
      <c r="T35" s="187">
        <f>+[2]x1930!T37</f>
        <v>0</v>
      </c>
      <c r="U35" s="187">
        <f>+[2]x1930!U37</f>
        <v>0</v>
      </c>
      <c r="V35" s="187">
        <f>+[2]x1930!V37</f>
        <v>0</v>
      </c>
      <c r="W35" s="187">
        <f>+[2]x1930!W37</f>
        <v>0</v>
      </c>
      <c r="X35" s="187">
        <f>+[2]x1930!X37</f>
        <v>0</v>
      </c>
      <c r="Y35" s="187">
        <f>+[2]x1930!Y37</f>
        <v>0</v>
      </c>
      <c r="Z35" s="187">
        <f>+[2]x1930!Z37</f>
        <v>0</v>
      </c>
      <c r="AA35" s="187">
        <f>+[2]x1930!AA37</f>
        <v>0</v>
      </c>
      <c r="AB35" s="187">
        <f>+[2]x1930!AB37</f>
        <v>0</v>
      </c>
      <c r="AC35" s="187">
        <f>+[2]x1930!AC37</f>
        <v>0</v>
      </c>
      <c r="AD35" s="187">
        <f>+[2]x1930!AD37</f>
        <v>0</v>
      </c>
      <c r="AE35" s="187">
        <f>+[2]x1930!AE37</f>
        <v>0</v>
      </c>
      <c r="AF35" s="187">
        <f>+[2]x1930!AF37</f>
        <v>0</v>
      </c>
      <c r="AG35" s="187">
        <f>+[2]x1930!AG37</f>
        <v>0</v>
      </c>
      <c r="AH35" s="187">
        <f>+[2]x1930!AH37</f>
        <v>0</v>
      </c>
      <c r="AI35" s="187">
        <f>+[2]x1930!AI37</f>
        <v>0</v>
      </c>
      <c r="AJ35" s="187">
        <f>+[2]x1930!AJ37</f>
        <v>0</v>
      </c>
    </row>
    <row r="36" spans="1:36" s="80" customFormat="1">
      <c r="A36" s="187" t="str">
        <f>+[2]x1930!A38</f>
        <v>SCRATCH ALL</v>
      </c>
      <c r="B36" s="187">
        <f>+[2]x1930!B38</f>
        <v>0</v>
      </c>
      <c r="C36" s="187">
        <f>+[2]x1930!C38</f>
        <v>0</v>
      </c>
      <c r="D36" s="187">
        <f>+[2]x1930!D38</f>
        <v>0</v>
      </c>
      <c r="E36" s="187">
        <f>+[2]x1930!E38</f>
        <v>0</v>
      </c>
      <c r="F36" s="187">
        <f>+[2]x1930!F38</f>
        <v>0</v>
      </c>
      <c r="G36" s="187">
        <f>+[2]x1930!G38</f>
        <v>0</v>
      </c>
      <c r="H36" s="187">
        <f>+[2]x1930!H38</f>
        <v>0</v>
      </c>
      <c r="I36" s="187">
        <f>+[2]x1930!I38</f>
        <v>0</v>
      </c>
      <c r="J36" s="187">
        <f>+[2]x1930!J38</f>
        <v>0</v>
      </c>
      <c r="K36" s="187">
        <f>+[2]x1930!K38</f>
        <v>0</v>
      </c>
      <c r="L36" s="187">
        <f>+[2]x1930!L38</f>
        <v>0</v>
      </c>
      <c r="M36" s="187">
        <f>+[2]x1930!M38</f>
        <v>0</v>
      </c>
      <c r="N36" s="187">
        <f>+[2]x1930!N38</f>
        <v>0</v>
      </c>
      <c r="O36" s="187">
        <f>+[2]x1930!O38</f>
        <v>0</v>
      </c>
      <c r="P36" s="187">
        <f>+[2]x1930!P38</f>
        <v>0</v>
      </c>
      <c r="Q36" s="187">
        <f>+[2]x1930!Q38</f>
        <v>0</v>
      </c>
      <c r="R36" s="187">
        <f>+[2]x1930!R38</f>
        <v>0</v>
      </c>
      <c r="S36" s="187">
        <f>+[2]x1930!S38</f>
        <v>0</v>
      </c>
      <c r="T36" s="187">
        <f>+[2]x1930!T38</f>
        <v>0</v>
      </c>
      <c r="U36" s="187">
        <f>+[2]x1930!U38</f>
        <v>0</v>
      </c>
      <c r="V36" s="187">
        <f>+[2]x1930!V38</f>
        <v>0</v>
      </c>
      <c r="W36" s="187">
        <f>+[2]x1930!W38</f>
        <v>0</v>
      </c>
      <c r="X36" s="187">
        <f>+[2]x1930!X38</f>
        <v>0</v>
      </c>
      <c r="Y36" s="187">
        <f>+[2]x1930!Y38</f>
        <v>0</v>
      </c>
      <c r="Z36" s="187">
        <f>+[2]x1930!Z38</f>
        <v>0</v>
      </c>
      <c r="AA36" s="187">
        <f>+[2]x1930!AA38</f>
        <v>0</v>
      </c>
      <c r="AB36" s="187">
        <f>+[2]x1930!AB38</f>
        <v>0</v>
      </c>
      <c r="AC36" s="187">
        <f>+[2]x1930!AC38</f>
        <v>0</v>
      </c>
      <c r="AD36" s="187">
        <f>+[2]x1930!AD38</f>
        <v>0</v>
      </c>
      <c r="AE36" s="187">
        <f>+[2]x1930!AE38</f>
        <v>0</v>
      </c>
      <c r="AF36" s="187">
        <f>+[2]x1930!AF38</f>
        <v>0</v>
      </c>
      <c r="AG36" s="187">
        <f>+[2]x1930!AG38</f>
        <v>0</v>
      </c>
      <c r="AH36" s="187">
        <f>+[2]x1930!AH38</f>
        <v>0</v>
      </c>
      <c r="AI36" s="187">
        <f>+[2]x1930!AI38</f>
        <v>0</v>
      </c>
      <c r="AJ36" s="187">
        <f>+[2]x1930!AJ38</f>
        <v>0</v>
      </c>
    </row>
    <row r="37" spans="1:36">
      <c r="A37" s="187">
        <f>+[2]x1930!A39</f>
        <v>0</v>
      </c>
      <c r="B37" s="187">
        <f>+[2]x1930!B39</f>
        <v>0</v>
      </c>
      <c r="C37" s="187">
        <f>+[2]x1930!C39</f>
        <v>0</v>
      </c>
      <c r="D37" s="187">
        <f>+[2]x1930!D39</f>
        <v>0</v>
      </c>
      <c r="E37" s="187">
        <f>+[2]x1930!E39</f>
        <v>0</v>
      </c>
      <c r="F37" s="187">
        <f>+[2]x1930!F39</f>
        <v>0</v>
      </c>
      <c r="G37" s="187">
        <f>+[2]x1930!G39</f>
        <v>0</v>
      </c>
      <c r="H37" s="187">
        <f>+[2]x1930!H39</f>
        <v>0</v>
      </c>
      <c r="I37" s="187">
        <f>+[2]x1930!I39</f>
        <v>0</v>
      </c>
      <c r="J37" s="187">
        <f>+[2]x1930!J39</f>
        <v>0</v>
      </c>
      <c r="K37" s="187">
        <f>+[2]x1930!K39</f>
        <v>0</v>
      </c>
      <c r="L37" s="187">
        <f>+[2]x1930!L39</f>
        <v>0</v>
      </c>
      <c r="M37" s="187">
        <f>+[2]x1930!M39</f>
        <v>0</v>
      </c>
      <c r="N37" s="187">
        <f>+[2]x1930!N39</f>
        <v>0</v>
      </c>
      <c r="O37" s="187">
        <f>+[2]x1930!O39</f>
        <v>0</v>
      </c>
      <c r="P37" s="187">
        <f>+[2]x1930!P39</f>
        <v>0</v>
      </c>
      <c r="Q37" s="187">
        <f>+[2]x1930!Q39</f>
        <v>0</v>
      </c>
      <c r="R37" s="187">
        <f>+[2]x1930!R39</f>
        <v>0</v>
      </c>
      <c r="S37" s="187">
        <f>+[2]x1930!S39</f>
        <v>0</v>
      </c>
      <c r="T37" s="187">
        <f>+[2]x1930!T39</f>
        <v>0</v>
      </c>
      <c r="U37" s="187">
        <f>+[2]x1930!U39</f>
        <v>0</v>
      </c>
      <c r="V37" s="187">
        <f>+[2]x1930!V39</f>
        <v>0</v>
      </c>
      <c r="W37" s="187">
        <f>+[2]x1930!W39</f>
        <v>0</v>
      </c>
      <c r="X37" s="187">
        <f>+[2]x1930!X39</f>
        <v>0</v>
      </c>
      <c r="Y37" s="187">
        <f>+[2]x1930!Y39</f>
        <v>0</v>
      </c>
      <c r="Z37" s="187">
        <f>+[2]x1930!Z39</f>
        <v>0</v>
      </c>
      <c r="AA37" s="187">
        <f>+[2]x1930!AA39</f>
        <v>0</v>
      </c>
      <c r="AB37" s="187">
        <f>+[2]x1930!AB39</f>
        <v>0</v>
      </c>
      <c r="AC37" s="187">
        <f>+[2]x1930!AC39</f>
        <v>0</v>
      </c>
      <c r="AD37" s="187">
        <f>+[2]x1930!AD39</f>
        <v>0</v>
      </c>
      <c r="AE37" s="187">
        <f>+[2]x1930!AE39</f>
        <v>0</v>
      </c>
      <c r="AF37" s="187">
        <f>+[2]x1930!AF39</f>
        <v>0</v>
      </c>
      <c r="AG37" s="187">
        <f>+[2]x1930!AG39</f>
        <v>0</v>
      </c>
      <c r="AH37" s="187">
        <f>+[2]x1930!AH39</f>
        <v>0</v>
      </c>
      <c r="AI37" s="187">
        <f>+[2]x1930!AI39</f>
        <v>0</v>
      </c>
      <c r="AJ37" s="187">
        <f>+[2]x1930!AJ39</f>
        <v>0</v>
      </c>
    </row>
    <row r="38" spans="1:36">
      <c r="A38" s="187" t="str">
        <f>+[2]x1930!A40</f>
        <v>Load by : NVP9023</v>
      </c>
      <c r="B38" s="187">
        <f>+[2]x1930!B40</f>
        <v>0</v>
      </c>
      <c r="C38" s="187">
        <f>+[2]x1930!C40</f>
        <v>0</v>
      </c>
      <c r="D38" s="187">
        <f>+[2]x1930!D40</f>
        <v>0</v>
      </c>
      <c r="E38" s="187">
        <f>+[2]x1930!E40</f>
        <v>0</v>
      </c>
      <c r="F38" s="187">
        <f>+[2]x1930!F40</f>
        <v>0</v>
      </c>
      <c r="G38" s="187">
        <f>+[2]x1930!G40</f>
        <v>0</v>
      </c>
      <c r="H38" s="187">
        <f>+[2]x1930!H40</f>
        <v>0</v>
      </c>
      <c r="I38" s="187">
        <f>+[2]x1930!I40</f>
        <v>0</v>
      </c>
      <c r="J38" s="187">
        <f>+[2]x1930!J40</f>
        <v>0</v>
      </c>
      <c r="K38" s="187">
        <f>+[2]x1930!K40</f>
        <v>0</v>
      </c>
      <c r="L38" s="187">
        <f>+[2]x1930!L40</f>
        <v>0</v>
      </c>
      <c r="M38" s="187">
        <f>+[2]x1930!M40</f>
        <v>0</v>
      </c>
      <c r="N38" s="187">
        <f>+[2]x1930!N40</f>
        <v>0</v>
      </c>
      <c r="O38" s="187">
        <f>+[2]x1930!O40</f>
        <v>0</v>
      </c>
      <c r="P38" s="187">
        <f>+[2]x1930!P40</f>
        <v>0</v>
      </c>
      <c r="Q38" s="187">
        <f>+[2]x1930!Q40</f>
        <v>0</v>
      </c>
      <c r="R38" s="187">
        <f>+[2]x1930!R40</f>
        <v>0</v>
      </c>
      <c r="S38" s="187">
        <f>+[2]x1930!S40</f>
        <v>0</v>
      </c>
      <c r="T38" s="187">
        <f>+[2]x1930!T40</f>
        <v>0</v>
      </c>
      <c r="U38" s="187">
        <f>+[2]x1930!U40</f>
        <v>0</v>
      </c>
      <c r="V38" s="187">
        <f>+[2]x1930!V40</f>
        <v>0</v>
      </c>
      <c r="W38" s="187">
        <f>+[2]x1930!W40</f>
        <v>0</v>
      </c>
      <c r="X38" s="187">
        <f>+[2]x1930!X40</f>
        <v>0</v>
      </c>
      <c r="Y38" s="187">
        <f>+[2]x1930!Y40</f>
        <v>0</v>
      </c>
      <c r="Z38" s="187">
        <f>+[2]x1930!Z40</f>
        <v>0</v>
      </c>
      <c r="AA38" s="187">
        <f>+[2]x1930!AA40</f>
        <v>0</v>
      </c>
      <c r="AB38" s="187">
        <f>+[2]x1930!AB40</f>
        <v>0</v>
      </c>
      <c r="AC38" s="187">
        <f>+[2]x1930!AC40</f>
        <v>0</v>
      </c>
      <c r="AD38" s="187">
        <f>+[2]x1930!AD40</f>
        <v>0</v>
      </c>
      <c r="AE38" s="187">
        <f>+[2]x1930!AE40</f>
        <v>0</v>
      </c>
      <c r="AF38" s="187">
        <f>+[2]x1930!AF40</f>
        <v>0</v>
      </c>
      <c r="AG38" s="187">
        <f>+[2]x1930!AG40</f>
        <v>0</v>
      </c>
      <c r="AH38" s="187">
        <f>+[2]x1930!AH40</f>
        <v>0</v>
      </c>
      <c r="AI38" s="187">
        <f>+[2]x1930!AI40</f>
        <v>0</v>
      </c>
      <c r="AJ38" s="187">
        <f>+[2]x1930!AJ40</f>
        <v>0</v>
      </c>
    </row>
    <row r="39" spans="1:36">
      <c r="A39" s="187" t="str">
        <f>+[2]x1930!A41</f>
        <v>Time : 07:29:22 01-Aug-2025</v>
      </c>
      <c r="B39" s="187">
        <f>+[2]x1930!B41</f>
        <v>0</v>
      </c>
      <c r="C39" s="187">
        <f>+[2]x1930!C41</f>
        <v>0</v>
      </c>
      <c r="D39" s="187">
        <f>+[2]x1930!D41</f>
        <v>0</v>
      </c>
      <c r="E39" s="187">
        <f>+[2]x1930!E41</f>
        <v>0</v>
      </c>
      <c r="F39" s="187">
        <f>+[2]x1930!F41</f>
        <v>0</v>
      </c>
      <c r="G39" s="187">
        <f>+[2]x1930!G41</f>
        <v>0</v>
      </c>
      <c r="H39" s="187">
        <f>+[2]x1930!H41</f>
        <v>0</v>
      </c>
      <c r="I39" s="187">
        <f>+[2]x1930!I41</f>
        <v>0</v>
      </c>
      <c r="J39" s="187">
        <f>+[2]x1930!J41</f>
        <v>0</v>
      </c>
      <c r="K39" s="187">
        <f>+[2]x1930!K41</f>
        <v>0</v>
      </c>
      <c r="L39" s="187">
        <f>+[2]x1930!L41</f>
        <v>0</v>
      </c>
      <c r="M39" s="187">
        <f>+[2]x1930!M41</f>
        <v>0</v>
      </c>
      <c r="N39" s="187">
        <f>+[2]x1930!N41</f>
        <v>0</v>
      </c>
      <c r="O39" s="187">
        <f>+[2]x1930!O41</f>
        <v>0</v>
      </c>
      <c r="P39" s="187">
        <f>+[2]x1930!P41</f>
        <v>0</v>
      </c>
      <c r="Q39" s="187">
        <f>+[2]x1930!Q41</f>
        <v>0</v>
      </c>
      <c r="R39" s="187">
        <f>+[2]x1930!R41</f>
        <v>0</v>
      </c>
      <c r="S39" s="187">
        <f>+[2]x1930!S41</f>
        <v>0</v>
      </c>
      <c r="T39" s="187">
        <f>+[2]x1930!T41</f>
        <v>0</v>
      </c>
      <c r="U39" s="187">
        <f>+[2]x1930!U41</f>
        <v>0</v>
      </c>
      <c r="V39" s="187">
        <f>+[2]x1930!V41</f>
        <v>0</v>
      </c>
      <c r="W39" s="187">
        <f>+[2]x1930!W41</f>
        <v>0</v>
      </c>
      <c r="X39" s="187">
        <f>+[2]x1930!X41</f>
        <v>0</v>
      </c>
      <c r="Y39" s="187">
        <f>+[2]x1930!Y41</f>
        <v>0</v>
      </c>
      <c r="Z39" s="187">
        <f>+[2]x1930!Z41</f>
        <v>0</v>
      </c>
      <c r="AA39" s="187">
        <f>+[2]x1930!AA41</f>
        <v>0</v>
      </c>
      <c r="AB39" s="187">
        <f>+[2]x1930!AB41</f>
        <v>0</v>
      </c>
      <c r="AC39" s="187">
        <f>+[2]x1930!AC41</f>
        <v>0</v>
      </c>
      <c r="AD39" s="187">
        <f>+[2]x1930!AD41</f>
        <v>0</v>
      </c>
      <c r="AE39" s="187">
        <f>+[2]x1930!AE41</f>
        <v>0</v>
      </c>
      <c r="AF39" s="187">
        <f>+[2]x1930!AF41</f>
        <v>0</v>
      </c>
      <c r="AG39" s="187">
        <f>+[2]x1930!AG41</f>
        <v>0</v>
      </c>
      <c r="AH39" s="187">
        <f>+[2]x1930!AH41</f>
        <v>0</v>
      </c>
      <c r="AI39" s="187">
        <f>+[2]x1930!AI41</f>
        <v>0</v>
      </c>
      <c r="AJ39" s="187">
        <f>+[2]x1930!AJ41</f>
        <v>0</v>
      </c>
    </row>
    <row r="40" spans="1:36">
      <c r="A40" s="187">
        <f>+[2]x1930!A42</f>
        <v>0</v>
      </c>
      <c r="B40" s="187">
        <f>+[2]x1930!B42</f>
        <v>0</v>
      </c>
      <c r="C40" s="187">
        <f>+[2]x1930!C42</f>
        <v>0</v>
      </c>
      <c r="D40" s="187">
        <f>+[2]x1930!D42</f>
        <v>0</v>
      </c>
      <c r="E40" s="187">
        <f>+[2]x1930!E42</f>
        <v>0</v>
      </c>
      <c r="F40" s="187">
        <f>+[2]x1930!F42</f>
        <v>0</v>
      </c>
      <c r="G40" s="187">
        <f>+[2]x1930!G42</f>
        <v>0</v>
      </c>
      <c r="H40" s="187">
        <f>+[2]x1930!H42</f>
        <v>0</v>
      </c>
      <c r="I40" s="187">
        <f>+[2]x1930!I42</f>
        <v>0</v>
      </c>
      <c r="J40" s="187">
        <f>+[2]x1930!J42</f>
        <v>0</v>
      </c>
      <c r="K40" s="187">
        <f>+[2]x1930!K42</f>
        <v>0</v>
      </c>
      <c r="L40" s="187">
        <f>+[2]x1930!L42</f>
        <v>0</v>
      </c>
      <c r="M40" s="187">
        <f>+[2]x1930!M42</f>
        <v>0</v>
      </c>
      <c r="N40" s="187">
        <f>+[2]x1930!N42</f>
        <v>0</v>
      </c>
      <c r="O40" s="187">
        <f>+[2]x1930!O42</f>
        <v>0</v>
      </c>
      <c r="P40" s="187">
        <f>+[2]x1930!P42</f>
        <v>0</v>
      </c>
      <c r="Q40" s="187">
        <f>+[2]x1930!Q42</f>
        <v>0</v>
      </c>
      <c r="R40" s="187">
        <f>+[2]x1930!R42</f>
        <v>0</v>
      </c>
      <c r="S40" s="187">
        <f>+[2]x1930!S42</f>
        <v>0</v>
      </c>
      <c r="T40" s="187">
        <f>+[2]x1930!T42</f>
        <v>0</v>
      </c>
      <c r="U40" s="187">
        <f>+[2]x1930!U42</f>
        <v>0</v>
      </c>
      <c r="V40" s="187">
        <f>+[2]x1930!V42</f>
        <v>0</v>
      </c>
      <c r="W40" s="187">
        <f>+[2]x1930!W42</f>
        <v>0</v>
      </c>
      <c r="X40" s="187">
        <f>+[2]x1930!X42</f>
        <v>0</v>
      </c>
      <c r="Y40" s="187">
        <f>+[2]x1930!Y42</f>
        <v>0</v>
      </c>
      <c r="Z40" s="187">
        <f>+[2]x1930!Z42</f>
        <v>0</v>
      </c>
      <c r="AA40" s="187">
        <f>+[2]x1930!AA42</f>
        <v>0</v>
      </c>
      <c r="AB40" s="187">
        <f>+[2]x1930!AB42</f>
        <v>0</v>
      </c>
      <c r="AC40" s="187">
        <f>+[2]x1930!AC42</f>
        <v>0</v>
      </c>
      <c r="AD40" s="187">
        <f>+[2]x1930!AD42</f>
        <v>0</v>
      </c>
      <c r="AE40" s="187">
        <f>+[2]x1930!AE42</f>
        <v>0</v>
      </c>
      <c r="AF40" s="187">
        <f>+[2]x1930!AF42</f>
        <v>0</v>
      </c>
      <c r="AG40" s="187">
        <f>+[2]x1930!AG42</f>
        <v>0</v>
      </c>
      <c r="AH40" s="187">
        <f>+[2]x1930!AH42</f>
        <v>0</v>
      </c>
      <c r="AI40" s="187">
        <f>+[2]x1930!AI42</f>
        <v>0</v>
      </c>
      <c r="AJ40" s="187">
        <f>+[2]x1930!AJ42</f>
        <v>0</v>
      </c>
    </row>
    <row r="41" spans="1:36">
      <c r="A41" s="187">
        <f>+[2]x1930!A43</f>
        <v>0</v>
      </c>
      <c r="B41" s="187">
        <f>+[2]x1930!B43</f>
        <v>0</v>
      </c>
      <c r="C41" s="187">
        <f>+[2]x1930!C43</f>
        <v>0</v>
      </c>
      <c r="D41" s="187">
        <f>+[2]x1930!D43</f>
        <v>0</v>
      </c>
      <c r="E41" s="187">
        <f>+[2]x1930!E43</f>
        <v>0</v>
      </c>
      <c r="F41" s="187">
        <f>+[2]x1930!F43</f>
        <v>0</v>
      </c>
      <c r="G41" s="187">
        <f>+[2]x1930!G43</f>
        <v>0</v>
      </c>
      <c r="H41" s="187">
        <f>+[2]x1930!H43</f>
        <v>0</v>
      </c>
      <c r="I41" s="187">
        <f>+[2]x1930!I43</f>
        <v>0</v>
      </c>
      <c r="J41" s="187">
        <f>+[2]x1930!J43</f>
        <v>0</v>
      </c>
      <c r="K41" s="187">
        <f>+[2]x1930!K43</f>
        <v>0</v>
      </c>
      <c r="L41" s="187">
        <f>+[2]x1930!L43</f>
        <v>0</v>
      </c>
      <c r="M41" s="187">
        <f>+[2]x1930!M43</f>
        <v>0</v>
      </c>
      <c r="N41" s="187">
        <f>+[2]x1930!N43</f>
        <v>0</v>
      </c>
      <c r="O41" s="187">
        <f>+[2]x1930!O43</f>
        <v>0</v>
      </c>
      <c r="P41" s="187">
        <f>+[2]x1930!P43</f>
        <v>0</v>
      </c>
      <c r="Q41" s="187">
        <f>+[2]x1930!Q43</f>
        <v>0</v>
      </c>
      <c r="R41" s="187">
        <f>+[2]x1930!R43</f>
        <v>0</v>
      </c>
      <c r="S41" s="187">
        <f>+[2]x1930!S43</f>
        <v>0</v>
      </c>
      <c r="T41" s="187">
        <f>+[2]x1930!T43</f>
        <v>0</v>
      </c>
      <c r="U41" s="187">
        <f>+[2]x1930!U43</f>
        <v>0</v>
      </c>
      <c r="V41" s="187">
        <f>+[2]x1930!V43</f>
        <v>0</v>
      </c>
      <c r="W41" s="187">
        <f>+[2]x1930!W43</f>
        <v>0</v>
      </c>
      <c r="X41" s="187">
        <f>+[2]x1930!X43</f>
        <v>0</v>
      </c>
      <c r="Y41" s="187">
        <f>+[2]x1930!Y43</f>
        <v>0</v>
      </c>
      <c r="Z41" s="187">
        <f>+[2]x1930!Z43</f>
        <v>0</v>
      </c>
      <c r="AA41" s="187">
        <f>+[2]x1930!AA43</f>
        <v>0</v>
      </c>
      <c r="AB41" s="187">
        <f>+[2]x1930!AB43</f>
        <v>0</v>
      </c>
      <c r="AC41" s="187">
        <f>+[2]x1930!AC43</f>
        <v>0</v>
      </c>
      <c r="AD41" s="187">
        <f>+[2]x1930!AD43</f>
        <v>0</v>
      </c>
      <c r="AE41" s="187">
        <f>+[2]x1930!AE43</f>
        <v>0</v>
      </c>
      <c r="AF41" s="187">
        <f>+[2]x1930!AF43</f>
        <v>0</v>
      </c>
      <c r="AG41" s="187">
        <f>+[2]x1930!AG43</f>
        <v>0</v>
      </c>
      <c r="AH41" s="187">
        <f>+[2]x1930!AH43</f>
        <v>0</v>
      </c>
      <c r="AI41" s="187">
        <f>+[2]x1930!AI43</f>
        <v>0</v>
      </c>
      <c r="AJ41" s="187">
        <f>+[2]x1930!AJ43</f>
        <v>0</v>
      </c>
    </row>
    <row r="42" spans="1:36">
      <c r="A42" s="187">
        <f>+[2]x1930!A44</f>
        <v>0</v>
      </c>
      <c r="B42" s="187">
        <f>+[2]x1930!B44</f>
        <v>0</v>
      </c>
      <c r="C42" s="187">
        <f>+[2]x1930!C44</f>
        <v>0</v>
      </c>
      <c r="D42" s="187">
        <f>+[2]x1930!D44</f>
        <v>0</v>
      </c>
      <c r="E42" s="187">
        <f>+[2]x1930!E44</f>
        <v>0</v>
      </c>
      <c r="F42" s="187">
        <f>+[2]x1930!F44</f>
        <v>0</v>
      </c>
      <c r="G42" s="187">
        <f>+[2]x1930!G44</f>
        <v>0</v>
      </c>
      <c r="H42" s="187">
        <f>+[2]x1930!H44</f>
        <v>0</v>
      </c>
      <c r="I42" s="187">
        <f>+[2]x1930!I44</f>
        <v>0</v>
      </c>
      <c r="J42" s="187">
        <f>+[2]x1930!J44</f>
        <v>0</v>
      </c>
      <c r="K42" s="187">
        <f>+[2]x1930!K44</f>
        <v>0</v>
      </c>
      <c r="L42" s="187">
        <f>+[2]x1930!L44</f>
        <v>0</v>
      </c>
      <c r="M42" s="187">
        <f>+[2]x1930!M44</f>
        <v>0</v>
      </c>
      <c r="N42" s="187">
        <f>+[2]x1930!N44</f>
        <v>0</v>
      </c>
      <c r="O42" s="187">
        <f>+[2]x1930!O44</f>
        <v>0</v>
      </c>
      <c r="P42" s="187">
        <f>+[2]x1930!P44</f>
        <v>0</v>
      </c>
      <c r="Q42" s="187">
        <f>+[2]x1930!Q44</f>
        <v>0</v>
      </c>
      <c r="R42" s="187">
        <f>+[2]x1930!R44</f>
        <v>0</v>
      </c>
      <c r="S42" s="187">
        <f>+[2]x1930!S44</f>
        <v>0</v>
      </c>
      <c r="T42" s="187">
        <f>+[2]x1930!T44</f>
        <v>0</v>
      </c>
      <c r="U42" s="187">
        <f>+[2]x1930!U44</f>
        <v>0</v>
      </c>
      <c r="V42" s="187">
        <f>+[2]x1930!V44</f>
        <v>0</v>
      </c>
      <c r="W42" s="187">
        <f>+[2]x1930!W44</f>
        <v>0</v>
      </c>
      <c r="X42" s="187">
        <f>+[2]x1930!X44</f>
        <v>0</v>
      </c>
      <c r="Y42" s="187">
        <f>+[2]x1930!Y44</f>
        <v>0</v>
      </c>
      <c r="Z42" s="187">
        <f>+[2]x1930!Z44</f>
        <v>0</v>
      </c>
      <c r="AA42" s="187">
        <f>+[2]x1930!AA44</f>
        <v>0</v>
      </c>
      <c r="AB42" s="187">
        <f>+[2]x1930!AB44</f>
        <v>0</v>
      </c>
      <c r="AC42" s="187">
        <f>+[2]x1930!AC44</f>
        <v>0</v>
      </c>
      <c r="AD42" s="187">
        <f>+[2]x1930!AD44</f>
        <v>0</v>
      </c>
      <c r="AE42" s="187">
        <f>+[2]x1930!AE44</f>
        <v>0</v>
      </c>
      <c r="AF42" s="187">
        <f>+[2]x1930!AF44</f>
        <v>0</v>
      </c>
      <c r="AG42" s="187">
        <f>+[2]x1930!AG44</f>
        <v>0</v>
      </c>
      <c r="AH42" s="187">
        <f>+[2]x1930!AH44</f>
        <v>0</v>
      </c>
      <c r="AI42" s="187">
        <f>+[2]x1930!AI44</f>
        <v>0</v>
      </c>
      <c r="AJ42" s="187">
        <f>+[2]x1930!AJ44</f>
        <v>0</v>
      </c>
    </row>
    <row r="43" spans="1:36">
      <c r="A43" s="187">
        <f>+[2]x1930!A45</f>
        <v>0</v>
      </c>
      <c r="B43" s="187">
        <f>+[2]x1930!B45</f>
        <v>0</v>
      </c>
      <c r="C43" s="187">
        <f>+[2]x1930!C45</f>
        <v>0</v>
      </c>
      <c r="D43" s="187">
        <f>+[2]x1930!D45</f>
        <v>0</v>
      </c>
      <c r="E43" s="187">
        <f>+[2]x1930!E45</f>
        <v>0</v>
      </c>
      <c r="F43" s="187">
        <f>+[2]x1930!F45</f>
        <v>0</v>
      </c>
      <c r="G43" s="187">
        <f>+[2]x1930!G45</f>
        <v>0</v>
      </c>
      <c r="H43" s="187">
        <f>+[2]x1930!H45</f>
        <v>0</v>
      </c>
      <c r="I43" s="187">
        <f>+[2]x1930!I45</f>
        <v>0</v>
      </c>
      <c r="J43" s="187">
        <f>+[2]x1930!J45</f>
        <v>0</v>
      </c>
      <c r="K43" s="187">
        <f>+[2]x1930!K45</f>
        <v>0</v>
      </c>
      <c r="L43" s="187">
        <f>+[2]x1930!L45</f>
        <v>0</v>
      </c>
      <c r="M43" s="187">
        <f>+[2]x1930!M45</f>
        <v>0</v>
      </c>
      <c r="N43" s="187">
        <f>+[2]x1930!N45</f>
        <v>0</v>
      </c>
      <c r="O43" s="187">
        <f>+[2]x1930!O45</f>
        <v>0</v>
      </c>
      <c r="P43" s="187">
        <f>+[2]x1930!P45</f>
        <v>0</v>
      </c>
      <c r="Q43" s="187">
        <f>+[2]x1930!Q45</f>
        <v>0</v>
      </c>
      <c r="R43" s="187">
        <f>+[2]x1930!R45</f>
        <v>0</v>
      </c>
      <c r="S43" s="187">
        <f>+[2]x1930!S45</f>
        <v>0</v>
      </c>
      <c r="T43" s="187">
        <f>+[2]x1930!T45</f>
        <v>0</v>
      </c>
      <c r="U43" s="187">
        <f>+[2]x1930!U45</f>
        <v>0</v>
      </c>
      <c r="V43" s="187">
        <f>+[2]x1930!V45</f>
        <v>0</v>
      </c>
      <c r="W43" s="187">
        <f>+[2]x1930!W45</f>
        <v>0</v>
      </c>
      <c r="X43" s="187">
        <f>+[2]x1930!X45</f>
        <v>0</v>
      </c>
      <c r="Y43" s="187">
        <f>+[2]x1930!Y45</f>
        <v>0</v>
      </c>
      <c r="Z43" s="187">
        <f>+[2]x1930!Z45</f>
        <v>0</v>
      </c>
      <c r="AA43" s="187">
        <f>+[2]x1930!AA45</f>
        <v>0</v>
      </c>
      <c r="AB43" s="187">
        <f>+[2]x1930!AB45</f>
        <v>0</v>
      </c>
      <c r="AC43" s="187">
        <f>+[2]x1930!AC45</f>
        <v>0</v>
      </c>
      <c r="AD43" s="187">
        <f>+[2]x1930!AD45</f>
        <v>0</v>
      </c>
      <c r="AE43" s="187">
        <f>+[2]x1930!AE45</f>
        <v>0</v>
      </c>
      <c r="AF43" s="187">
        <f>+[2]x1930!AF45</f>
        <v>0</v>
      </c>
      <c r="AG43" s="187">
        <f>+[2]x1930!AG45</f>
        <v>0</v>
      </c>
      <c r="AH43" s="187">
        <f>+[2]x1930!AH45</f>
        <v>0</v>
      </c>
      <c r="AI43" s="187">
        <f>+[2]x1930!AI45</f>
        <v>0</v>
      </c>
      <c r="AJ43" s="187">
        <f>+[2]x1930!AJ45</f>
        <v>0</v>
      </c>
    </row>
    <row r="44" spans="1:36">
      <c r="A44" s="187">
        <f>+[2]x1930!A46</f>
        <v>0</v>
      </c>
      <c r="B44" s="187">
        <f>+[2]x1930!B46</f>
        <v>0</v>
      </c>
      <c r="C44" s="187">
        <f>+[2]x1930!C46</f>
        <v>0</v>
      </c>
      <c r="D44" s="187">
        <f>+[2]x1930!D46</f>
        <v>0</v>
      </c>
      <c r="E44" s="187">
        <f>+[2]x1930!E46</f>
        <v>0</v>
      </c>
      <c r="F44" s="187">
        <f>+[2]x1930!F46</f>
        <v>0</v>
      </c>
      <c r="G44" s="187">
        <f>+[2]x1930!G46</f>
        <v>0</v>
      </c>
      <c r="H44" s="187">
        <f>+[2]x1930!H46</f>
        <v>0</v>
      </c>
      <c r="I44" s="187">
        <f>+[2]x1930!I46</f>
        <v>0</v>
      </c>
      <c r="J44" s="187">
        <f>+[2]x1930!J46</f>
        <v>0</v>
      </c>
      <c r="K44" s="187">
        <f>+[2]x1930!K46</f>
        <v>0</v>
      </c>
      <c r="L44" s="187">
        <f>+[2]x1930!L46</f>
        <v>0</v>
      </c>
      <c r="M44" s="187">
        <f>+[2]x1930!M46</f>
        <v>0</v>
      </c>
      <c r="N44" s="187">
        <f>+[2]x1930!N46</f>
        <v>0</v>
      </c>
      <c r="O44" s="187">
        <f>+[2]x1930!O46</f>
        <v>0</v>
      </c>
      <c r="P44" s="187">
        <f>+[2]x1930!P46</f>
        <v>0</v>
      </c>
      <c r="Q44" s="187">
        <f>+[2]x1930!Q46</f>
        <v>0</v>
      </c>
      <c r="R44" s="187">
        <f>+[2]x1930!R46</f>
        <v>0</v>
      </c>
      <c r="S44" s="187">
        <f>+[2]x1930!S46</f>
        <v>0</v>
      </c>
      <c r="T44" s="187">
        <f>+[2]x1930!T46</f>
        <v>0</v>
      </c>
      <c r="U44" s="187">
        <f>+[2]x1930!U46</f>
        <v>0</v>
      </c>
      <c r="V44" s="187">
        <f>+[2]x1930!V46</f>
        <v>0</v>
      </c>
      <c r="W44" s="187">
        <f>+[2]x1930!W46</f>
        <v>0</v>
      </c>
      <c r="X44" s="187">
        <f>+[2]x1930!X46</f>
        <v>0</v>
      </c>
      <c r="Y44" s="187">
        <f>+[2]x1930!Y46</f>
        <v>0</v>
      </c>
      <c r="Z44" s="187">
        <f>+[2]x1930!Z46</f>
        <v>0</v>
      </c>
      <c r="AA44" s="187">
        <f>+[2]x1930!AA46</f>
        <v>0</v>
      </c>
      <c r="AB44" s="187">
        <f>+[2]x1930!AB46</f>
        <v>0</v>
      </c>
      <c r="AC44" s="187">
        <f>+[2]x1930!AC46</f>
        <v>0</v>
      </c>
      <c r="AD44" s="187">
        <f>+[2]x1930!AD46</f>
        <v>0</v>
      </c>
      <c r="AE44" s="187">
        <f>+[2]x1930!AE46</f>
        <v>0</v>
      </c>
      <c r="AF44" s="187">
        <f>+[2]x1930!AF46</f>
        <v>0</v>
      </c>
      <c r="AG44" s="187">
        <f>+[2]x1930!AG46</f>
        <v>0</v>
      </c>
      <c r="AH44" s="187">
        <f>+[2]x1930!AH46</f>
        <v>0</v>
      </c>
      <c r="AI44" s="187">
        <f>+[2]x1930!AI46</f>
        <v>0</v>
      </c>
      <c r="AJ44" s="187">
        <f>+[2]x1930!AJ46</f>
        <v>0</v>
      </c>
    </row>
    <row r="45" spans="1:36">
      <c r="A45" s="187">
        <f>+[2]x1930!A47</f>
        <v>0</v>
      </c>
      <c r="B45" s="187">
        <f>+[2]x1930!B47</f>
        <v>0</v>
      </c>
      <c r="C45" s="187">
        <f>+[2]x1930!C47</f>
        <v>0</v>
      </c>
      <c r="D45" s="187">
        <f>+[2]x1930!D47</f>
        <v>0</v>
      </c>
      <c r="E45" s="187">
        <f>+[2]x1930!E47</f>
        <v>0</v>
      </c>
      <c r="F45" s="187">
        <f>+[2]x1930!F47</f>
        <v>0</v>
      </c>
      <c r="G45" s="187">
        <f>+[2]x1930!G47</f>
        <v>0</v>
      </c>
      <c r="H45" s="187">
        <f>+[2]x1930!H47</f>
        <v>0</v>
      </c>
      <c r="I45" s="187">
        <f>+[2]x1930!I47</f>
        <v>0</v>
      </c>
      <c r="J45" s="187">
        <f>+[2]x1930!J47</f>
        <v>0</v>
      </c>
      <c r="K45" s="187">
        <f>+[2]x1930!K47</f>
        <v>0</v>
      </c>
      <c r="L45" s="187">
        <f>+[2]x1930!L47</f>
        <v>0</v>
      </c>
      <c r="M45" s="187">
        <f>+[2]x1930!M47</f>
        <v>0</v>
      </c>
      <c r="N45" s="187">
        <f>+[2]x1930!N47</f>
        <v>0</v>
      </c>
      <c r="O45" s="187">
        <f>+[2]x1930!O47</f>
        <v>0</v>
      </c>
      <c r="P45" s="187">
        <f>+[2]x1930!P47</f>
        <v>0</v>
      </c>
      <c r="Q45" s="187">
        <f>+[2]x1930!Q47</f>
        <v>0</v>
      </c>
      <c r="R45" s="187">
        <f>+[2]x1930!R47</f>
        <v>0</v>
      </c>
      <c r="S45" s="187">
        <f>+[2]x1930!S47</f>
        <v>0</v>
      </c>
      <c r="T45" s="187">
        <f>+[2]x1930!T47</f>
        <v>0</v>
      </c>
      <c r="U45" s="187">
        <f>+[2]x1930!U47</f>
        <v>0</v>
      </c>
      <c r="V45" s="187">
        <f>+[2]x1930!V47</f>
        <v>0</v>
      </c>
      <c r="W45" s="187">
        <f>+[2]x1930!W47</f>
        <v>0</v>
      </c>
      <c r="X45" s="187">
        <f>+[2]x1930!X47</f>
        <v>0</v>
      </c>
      <c r="Y45" s="187">
        <f>+[2]x1930!Y47</f>
        <v>0</v>
      </c>
      <c r="Z45" s="187">
        <f>+[2]x1930!Z47</f>
        <v>0</v>
      </c>
      <c r="AA45" s="187">
        <f>+[2]x1930!AA47</f>
        <v>0</v>
      </c>
      <c r="AB45" s="187">
        <f>+[2]x1930!AB47</f>
        <v>0</v>
      </c>
      <c r="AC45" s="187">
        <f>+[2]x1930!AC47</f>
        <v>0</v>
      </c>
      <c r="AD45" s="187">
        <f>+[2]x1930!AD47</f>
        <v>0</v>
      </c>
      <c r="AE45" s="187">
        <f>+[2]x1930!AE47</f>
        <v>0</v>
      </c>
      <c r="AF45" s="187">
        <f>+[2]x1930!AF47</f>
        <v>0</v>
      </c>
      <c r="AG45" s="187">
        <f>+[2]x1930!AG47</f>
        <v>0</v>
      </c>
      <c r="AH45" s="187">
        <f>+[2]x1930!AH47</f>
        <v>0</v>
      </c>
      <c r="AI45" s="187">
        <f>+[2]x1930!AI47</f>
        <v>0</v>
      </c>
      <c r="AJ45" s="187">
        <f>+[2]x1930!AJ47</f>
        <v>0</v>
      </c>
    </row>
    <row r="46" spans="1:36">
      <c r="A46" s="187">
        <f>+[2]x1930!A48</f>
        <v>0</v>
      </c>
      <c r="B46" s="187">
        <f>+[2]x1930!B48</f>
        <v>0</v>
      </c>
      <c r="C46" s="187">
        <f>+[2]x1930!C48</f>
        <v>0</v>
      </c>
      <c r="D46" s="187">
        <f>+[2]x1930!D48</f>
        <v>0</v>
      </c>
      <c r="E46" s="187">
        <f>+[2]x1930!E48</f>
        <v>0</v>
      </c>
      <c r="F46" s="187">
        <f>+[2]x1930!F48</f>
        <v>0</v>
      </c>
      <c r="G46" s="187">
        <f>+[2]x1930!G48</f>
        <v>0</v>
      </c>
      <c r="H46" s="187">
        <f>+[2]x1930!H48</f>
        <v>0</v>
      </c>
      <c r="I46" s="187">
        <f>+[2]x1930!I48</f>
        <v>0</v>
      </c>
      <c r="J46" s="187">
        <f>+[2]x1930!J48</f>
        <v>0</v>
      </c>
      <c r="K46" s="187">
        <f>+[2]x1930!K48</f>
        <v>0</v>
      </c>
      <c r="L46" s="187">
        <f>+[2]x1930!L48</f>
        <v>0</v>
      </c>
      <c r="M46" s="187">
        <f>+[2]x1930!M48</f>
        <v>0</v>
      </c>
      <c r="N46" s="187">
        <f>+[2]x1930!N48</f>
        <v>0</v>
      </c>
      <c r="O46" s="187">
        <f>+[2]x1930!O48</f>
        <v>0</v>
      </c>
      <c r="P46" s="187">
        <f>+[2]x1930!P48</f>
        <v>0</v>
      </c>
      <c r="Q46" s="187">
        <f>+[2]x1930!Q48</f>
        <v>0</v>
      </c>
      <c r="R46" s="187">
        <f>+[2]x1930!R48</f>
        <v>0</v>
      </c>
      <c r="S46" s="187">
        <f>+[2]x1930!S48</f>
        <v>0</v>
      </c>
      <c r="T46" s="187">
        <f>+[2]x1930!T48</f>
        <v>0</v>
      </c>
      <c r="U46" s="187">
        <f>+[2]x1930!U48</f>
        <v>0</v>
      </c>
      <c r="V46" s="187">
        <f>+[2]x1930!V48</f>
        <v>0</v>
      </c>
      <c r="W46" s="187">
        <f>+[2]x1930!W48</f>
        <v>0</v>
      </c>
      <c r="X46" s="187">
        <f>+[2]x1930!X48</f>
        <v>0</v>
      </c>
      <c r="Y46" s="187">
        <f>+[2]x1930!Y48</f>
        <v>0</v>
      </c>
      <c r="Z46" s="187">
        <f>+[2]x1930!Z48</f>
        <v>0</v>
      </c>
      <c r="AA46" s="187">
        <f>+[2]x1930!AA48</f>
        <v>0</v>
      </c>
      <c r="AB46" s="187">
        <f>+[2]x1930!AB48</f>
        <v>0</v>
      </c>
      <c r="AC46" s="187">
        <f>+[2]x1930!AC48</f>
        <v>0</v>
      </c>
      <c r="AD46" s="187">
        <f>+[2]x1930!AD48</f>
        <v>0</v>
      </c>
      <c r="AE46" s="187">
        <f>+[2]x1930!AE48</f>
        <v>0</v>
      </c>
      <c r="AF46" s="187">
        <f>+[2]x1930!AF48</f>
        <v>0</v>
      </c>
      <c r="AG46" s="187">
        <f>+[2]x1930!AG48</f>
        <v>0</v>
      </c>
      <c r="AH46" s="187">
        <f>+[2]x1930!AH48</f>
        <v>0</v>
      </c>
      <c r="AI46" s="187">
        <f>+[2]x1930!AI48</f>
        <v>0</v>
      </c>
      <c r="AJ46" s="187">
        <f>+[2]x1930!AJ48</f>
        <v>0</v>
      </c>
    </row>
    <row r="47" spans="1:36">
      <c r="A47" s="187">
        <f>+[2]x1930!A49</f>
        <v>0</v>
      </c>
      <c r="B47" s="187">
        <f>+[2]x1930!B49</f>
        <v>0</v>
      </c>
      <c r="C47" s="187">
        <f>+[2]x1930!C49</f>
        <v>0</v>
      </c>
      <c r="D47" s="187">
        <f>+[2]x1930!D49</f>
        <v>0</v>
      </c>
      <c r="E47" s="187">
        <f>+[2]x1930!E49</f>
        <v>0</v>
      </c>
      <c r="F47" s="187">
        <f>+[2]x1930!F49</f>
        <v>0</v>
      </c>
      <c r="G47" s="187">
        <f>+[2]x1930!G49</f>
        <v>0</v>
      </c>
      <c r="H47" s="187">
        <f>+[2]x1930!H49</f>
        <v>0</v>
      </c>
      <c r="I47" s="187">
        <f>+[2]x1930!I49</f>
        <v>0</v>
      </c>
      <c r="J47" s="187">
        <f>+[2]x1930!J49</f>
        <v>0</v>
      </c>
      <c r="K47" s="187">
        <f>+[2]x1930!K49</f>
        <v>0</v>
      </c>
      <c r="L47" s="187">
        <f>+[2]x1930!L49</f>
        <v>0</v>
      </c>
      <c r="M47" s="187">
        <f>+[2]x1930!M49</f>
        <v>0</v>
      </c>
      <c r="N47" s="187">
        <f>+[2]x1930!N49</f>
        <v>0</v>
      </c>
      <c r="O47" s="187">
        <f>+[2]x1930!O49</f>
        <v>0</v>
      </c>
      <c r="P47" s="187">
        <f>+[2]x1930!P49</f>
        <v>0</v>
      </c>
      <c r="Q47" s="187">
        <f>+[2]x1930!Q49</f>
        <v>0</v>
      </c>
      <c r="R47" s="187">
        <f>+[2]x1930!R49</f>
        <v>0</v>
      </c>
      <c r="S47" s="187">
        <f>+[2]x1930!S49</f>
        <v>0</v>
      </c>
      <c r="T47" s="187">
        <f>+[2]x1930!T49</f>
        <v>0</v>
      </c>
      <c r="U47" s="187">
        <f>+[2]x1930!U49</f>
        <v>0</v>
      </c>
      <c r="V47" s="187">
        <f>+[2]x1930!V49</f>
        <v>0</v>
      </c>
      <c r="W47" s="187">
        <f>+[2]x1930!W49</f>
        <v>0</v>
      </c>
      <c r="X47" s="187">
        <f>+[2]x1930!X49</f>
        <v>0</v>
      </c>
      <c r="Y47" s="187">
        <f>+[2]x1930!Y49</f>
        <v>0</v>
      </c>
      <c r="Z47" s="187">
        <f>+[2]x1930!Z49</f>
        <v>0</v>
      </c>
      <c r="AA47" s="187">
        <f>+[2]x1930!AA49</f>
        <v>0</v>
      </c>
      <c r="AB47" s="187">
        <f>+[2]x1930!AB49</f>
        <v>0</v>
      </c>
      <c r="AC47" s="187">
        <f>+[2]x1930!AC49</f>
        <v>0</v>
      </c>
      <c r="AD47" s="187">
        <f>+[2]x1930!AD49</f>
        <v>0</v>
      </c>
      <c r="AE47" s="187">
        <f>+[2]x1930!AE49</f>
        <v>0</v>
      </c>
      <c r="AF47" s="187">
        <f>+[2]x1930!AF49</f>
        <v>0</v>
      </c>
      <c r="AG47" s="187">
        <f>+[2]x1930!AG49</f>
        <v>0</v>
      </c>
      <c r="AH47" s="187">
        <f>+[2]x1930!AH49</f>
        <v>0</v>
      </c>
      <c r="AI47" s="187">
        <f>+[2]x1930!AI49</f>
        <v>0</v>
      </c>
      <c r="AJ47" s="187">
        <f>+[2]x1930!AJ49</f>
        <v>0</v>
      </c>
    </row>
    <row r="48" spans="1:36">
      <c r="A48" s="187">
        <f>+[2]x1930!A50</f>
        <v>0</v>
      </c>
      <c r="B48" s="187">
        <f>+[2]x1930!B50</f>
        <v>0</v>
      </c>
      <c r="C48" s="187">
        <f>+[2]x1930!C50</f>
        <v>0</v>
      </c>
      <c r="D48" s="187">
        <f>+[2]x1930!D50</f>
        <v>0</v>
      </c>
      <c r="E48" s="187">
        <f>+[2]x1930!E50</f>
        <v>0</v>
      </c>
      <c r="F48" s="187">
        <f>+[2]x1930!F50</f>
        <v>0</v>
      </c>
      <c r="G48" s="187">
        <f>+[2]x1930!G50</f>
        <v>0</v>
      </c>
      <c r="H48" s="187">
        <f>+[2]x1930!H50</f>
        <v>0</v>
      </c>
      <c r="I48" s="187">
        <f>+[2]x1930!I50</f>
        <v>0</v>
      </c>
      <c r="J48" s="187">
        <f>+[2]x1930!J50</f>
        <v>0</v>
      </c>
      <c r="K48" s="187">
        <f>+[2]x1930!K50</f>
        <v>0</v>
      </c>
      <c r="L48" s="187">
        <f>+[2]x1930!L50</f>
        <v>0</v>
      </c>
      <c r="M48" s="187">
        <f>+[2]x1930!M50</f>
        <v>0</v>
      </c>
      <c r="N48" s="187">
        <f>+[2]x1930!N50</f>
        <v>0</v>
      </c>
      <c r="O48" s="187">
        <f>+[2]x1930!O50</f>
        <v>0</v>
      </c>
      <c r="P48" s="187">
        <f>+[2]x1930!P50</f>
        <v>0</v>
      </c>
      <c r="Q48" s="187">
        <f>+[2]x1930!Q50</f>
        <v>0</v>
      </c>
      <c r="R48" s="187">
        <f>+[2]x1930!R50</f>
        <v>0</v>
      </c>
      <c r="S48" s="187">
        <f>+[2]x1930!S50</f>
        <v>0</v>
      </c>
      <c r="T48" s="187">
        <f>+[2]x1930!T50</f>
        <v>0</v>
      </c>
      <c r="U48" s="187">
        <f>+[2]x1930!U50</f>
        <v>0</v>
      </c>
      <c r="V48" s="187">
        <f>+[2]x1930!V50</f>
        <v>0</v>
      </c>
      <c r="W48" s="187">
        <f>+[2]x1930!W50</f>
        <v>0</v>
      </c>
      <c r="X48" s="187">
        <f>+[2]x1930!X50</f>
        <v>0</v>
      </c>
      <c r="Y48" s="187">
        <f>+[2]x1930!Y50</f>
        <v>0</v>
      </c>
      <c r="Z48" s="187">
        <f>+[2]x1930!Z50</f>
        <v>0</v>
      </c>
      <c r="AA48" s="187">
        <f>+[2]x1930!AA50</f>
        <v>0</v>
      </c>
      <c r="AB48" s="187">
        <f>+[2]x1930!AB50</f>
        <v>0</v>
      </c>
      <c r="AC48" s="187">
        <f>+[2]x1930!AC50</f>
        <v>0</v>
      </c>
      <c r="AD48" s="187">
        <f>+[2]x1930!AD50</f>
        <v>0</v>
      </c>
      <c r="AE48" s="187">
        <f>+[2]x1930!AE50</f>
        <v>0</v>
      </c>
      <c r="AF48" s="187">
        <f>+[2]x1930!AF50</f>
        <v>0</v>
      </c>
      <c r="AG48" s="187">
        <f>+[2]x1930!AG50</f>
        <v>0</v>
      </c>
      <c r="AH48" s="187">
        <f>+[2]x1930!AH50</f>
        <v>0</v>
      </c>
      <c r="AI48" s="187">
        <f>+[2]x1930!AI50</f>
        <v>0</v>
      </c>
      <c r="AJ48" s="187">
        <f>+[2]x1930!AJ50</f>
        <v>0</v>
      </c>
    </row>
    <row r="49" spans="1:36">
      <c r="A49" s="187">
        <f>+[2]x1930!A51</f>
        <v>0</v>
      </c>
      <c r="B49" s="187">
        <f>+[2]x1930!B51</f>
        <v>0</v>
      </c>
      <c r="C49" s="187">
        <f>+[2]x1930!C51</f>
        <v>0</v>
      </c>
      <c r="D49" s="187">
        <f>+[2]x1930!D51</f>
        <v>0</v>
      </c>
      <c r="E49" s="187">
        <f>+[2]x1930!E51</f>
        <v>0</v>
      </c>
      <c r="F49" s="187">
        <f>+[2]x1930!F51</f>
        <v>0</v>
      </c>
      <c r="G49" s="187">
        <f>+[2]x1930!G51</f>
        <v>0</v>
      </c>
      <c r="H49" s="187">
        <f>+[2]x1930!H51</f>
        <v>0</v>
      </c>
      <c r="I49" s="187">
        <f>+[2]x1930!I51</f>
        <v>0</v>
      </c>
      <c r="J49" s="187">
        <f>+[2]x1930!J51</f>
        <v>0</v>
      </c>
      <c r="K49" s="187">
        <f>+[2]x1930!K51</f>
        <v>0</v>
      </c>
      <c r="L49" s="187">
        <f>+[2]x1930!L51</f>
        <v>0</v>
      </c>
      <c r="M49" s="187">
        <f>+[2]x1930!M51</f>
        <v>0</v>
      </c>
      <c r="N49" s="187">
        <f>+[2]x1930!N51</f>
        <v>0</v>
      </c>
      <c r="O49" s="187">
        <f>+[2]x1930!O51</f>
        <v>0</v>
      </c>
      <c r="P49" s="187">
        <f>+[2]x1930!P51</f>
        <v>0</v>
      </c>
      <c r="Q49" s="187">
        <f>+[2]x1930!Q51</f>
        <v>0</v>
      </c>
      <c r="R49" s="187">
        <f>+[2]x1930!R51</f>
        <v>0</v>
      </c>
      <c r="S49" s="187">
        <f>+[2]x1930!S51</f>
        <v>0</v>
      </c>
      <c r="T49" s="187">
        <f>+[2]x1930!T51</f>
        <v>0</v>
      </c>
      <c r="U49" s="187">
        <f>+[2]x1930!U51</f>
        <v>0</v>
      </c>
      <c r="V49" s="187">
        <f>+[2]x1930!V51</f>
        <v>0</v>
      </c>
      <c r="W49" s="187">
        <f>+[2]x1930!W51</f>
        <v>0</v>
      </c>
      <c r="X49" s="187">
        <f>+[2]x1930!X51</f>
        <v>0</v>
      </c>
      <c r="Y49" s="187">
        <f>+[2]x1930!Y51</f>
        <v>0</v>
      </c>
      <c r="Z49" s="187">
        <f>+[2]x1930!Z51</f>
        <v>0</v>
      </c>
      <c r="AA49" s="187">
        <f>+[2]x1930!AA51</f>
        <v>0</v>
      </c>
      <c r="AB49" s="187">
        <f>+[2]x1930!AB51</f>
        <v>0</v>
      </c>
      <c r="AC49" s="187">
        <f>+[2]x1930!AC51</f>
        <v>0</v>
      </c>
      <c r="AD49" s="187">
        <f>+[2]x1930!AD51</f>
        <v>0</v>
      </c>
      <c r="AE49" s="187">
        <f>+[2]x1930!AE51</f>
        <v>0</v>
      </c>
      <c r="AF49" s="187">
        <f>+[2]x1930!AF51</f>
        <v>0</v>
      </c>
      <c r="AG49" s="187">
        <f>+[2]x1930!AG51</f>
        <v>0</v>
      </c>
      <c r="AH49" s="187">
        <f>+[2]x1930!AH51</f>
        <v>0</v>
      </c>
      <c r="AI49" s="187">
        <f>+[2]x1930!AI51</f>
        <v>0</v>
      </c>
      <c r="AJ49" s="187">
        <f>+[2]x1930!AJ51</f>
        <v>0</v>
      </c>
    </row>
    <row r="50" spans="1:36">
      <c r="A50" s="187">
        <f>+[2]x1930!A52</f>
        <v>0</v>
      </c>
      <c r="B50" s="187">
        <f>+[2]x1930!B52</f>
        <v>0</v>
      </c>
      <c r="C50" s="187">
        <f>+[2]x1930!C52</f>
        <v>0</v>
      </c>
      <c r="D50" s="187">
        <f>+[2]x1930!D52</f>
        <v>0</v>
      </c>
      <c r="E50" s="187">
        <f>+[2]x1930!E52</f>
        <v>0</v>
      </c>
      <c r="F50" s="187">
        <f>+[2]x1930!F52</f>
        <v>0</v>
      </c>
      <c r="G50" s="187">
        <f>+[2]x1930!G52</f>
        <v>0</v>
      </c>
      <c r="H50" s="187">
        <f>+[2]x1930!H52</f>
        <v>0</v>
      </c>
      <c r="I50" s="187">
        <f>+[2]x1930!I52</f>
        <v>0</v>
      </c>
      <c r="J50" s="187">
        <f>+[2]x1930!J52</f>
        <v>0</v>
      </c>
      <c r="K50" s="187">
        <f>+[2]x1930!K52</f>
        <v>0</v>
      </c>
      <c r="L50" s="187">
        <f>+[2]x1930!L52</f>
        <v>0</v>
      </c>
      <c r="M50" s="187">
        <f>+[2]x1930!M52</f>
        <v>0</v>
      </c>
      <c r="N50" s="187">
        <f>+[2]x1930!N52</f>
        <v>0</v>
      </c>
      <c r="O50" s="187">
        <f>+[2]x1930!O52</f>
        <v>0</v>
      </c>
      <c r="P50" s="187">
        <f>+[2]x1930!P52</f>
        <v>0</v>
      </c>
      <c r="Q50" s="187">
        <f>+[2]x1930!Q52</f>
        <v>0</v>
      </c>
      <c r="R50" s="187">
        <f>+[2]x1930!R52</f>
        <v>0</v>
      </c>
      <c r="S50" s="187">
        <f>+[2]x1930!S52</f>
        <v>0</v>
      </c>
      <c r="T50" s="187">
        <f>+[2]x1930!T52</f>
        <v>0</v>
      </c>
      <c r="U50" s="187">
        <f>+[2]x1930!U52</f>
        <v>0</v>
      </c>
      <c r="V50" s="187">
        <f>+[2]x1930!V52</f>
        <v>0</v>
      </c>
      <c r="W50" s="187">
        <f>+[2]x1930!W52</f>
        <v>0</v>
      </c>
      <c r="X50" s="187">
        <f>+[2]x1930!X52</f>
        <v>0</v>
      </c>
      <c r="Y50" s="187">
        <f>+[2]x1930!Y52</f>
        <v>0</v>
      </c>
      <c r="Z50" s="187">
        <f>+[2]x1930!Z52</f>
        <v>0</v>
      </c>
      <c r="AA50" s="187">
        <f>+[2]x1930!AA52</f>
        <v>0</v>
      </c>
      <c r="AB50" s="187">
        <f>+[2]x1930!AB52</f>
        <v>0</v>
      </c>
      <c r="AC50" s="187">
        <f>+[2]x1930!AC52</f>
        <v>0</v>
      </c>
      <c r="AD50" s="187">
        <f>+[2]x1930!AD52</f>
        <v>0</v>
      </c>
      <c r="AE50" s="187">
        <f>+[2]x1930!AE52</f>
        <v>0</v>
      </c>
      <c r="AF50" s="187">
        <f>+[2]x1930!AF52</f>
        <v>0</v>
      </c>
      <c r="AG50" s="187">
        <f>+[2]x1930!AG52</f>
        <v>0</v>
      </c>
      <c r="AH50" s="187">
        <f>+[2]x1930!AH52</f>
        <v>0</v>
      </c>
      <c r="AI50" s="187">
        <f>+[2]x1930!AI52</f>
        <v>0</v>
      </c>
      <c r="AJ50" s="187">
        <f>+[2]x1930!AJ52</f>
        <v>0</v>
      </c>
    </row>
    <row r="51" spans="1:36">
      <c r="A51" s="187">
        <f>+[2]x1930!A53</f>
        <v>0</v>
      </c>
      <c r="B51" s="187">
        <f>+[2]x1930!B53</f>
        <v>0</v>
      </c>
      <c r="C51" s="187">
        <f>+[2]x1930!C53</f>
        <v>0</v>
      </c>
      <c r="D51" s="187">
        <f>+[2]x1930!D53</f>
        <v>0</v>
      </c>
      <c r="E51" s="187">
        <f>+[2]x1930!E53</f>
        <v>0</v>
      </c>
      <c r="F51" s="187">
        <f>+[2]x1930!F53</f>
        <v>0</v>
      </c>
      <c r="G51" s="187">
        <f>+[2]x1930!G53</f>
        <v>0</v>
      </c>
      <c r="H51" s="187">
        <f>+[2]x1930!H53</f>
        <v>0</v>
      </c>
      <c r="I51" s="187">
        <f>+[2]x1930!I53</f>
        <v>0</v>
      </c>
      <c r="J51" s="187">
        <f>+[2]x1930!J53</f>
        <v>0</v>
      </c>
      <c r="K51" s="187">
        <f>+[2]x1930!K53</f>
        <v>0</v>
      </c>
      <c r="L51" s="187">
        <f>+[2]x1930!L53</f>
        <v>0</v>
      </c>
      <c r="M51" s="187">
        <f>+[2]x1930!M53</f>
        <v>0</v>
      </c>
      <c r="N51" s="187">
        <f>+[2]x1930!N53</f>
        <v>0</v>
      </c>
      <c r="O51" s="187">
        <f>+[2]x1930!O53</f>
        <v>0</v>
      </c>
      <c r="P51" s="187">
        <f>+[2]x1930!P53</f>
        <v>0</v>
      </c>
      <c r="Q51" s="187">
        <f>+[2]x1930!Q53</f>
        <v>0</v>
      </c>
      <c r="R51" s="187">
        <f>+[2]x1930!R53</f>
        <v>0</v>
      </c>
      <c r="S51" s="187">
        <f>+[2]x1930!S53</f>
        <v>0</v>
      </c>
      <c r="T51" s="187">
        <f>+[2]x1930!T53</f>
        <v>0</v>
      </c>
      <c r="U51" s="187">
        <f>+[2]x1930!U53</f>
        <v>0</v>
      </c>
      <c r="V51" s="187">
        <f>+[2]x1930!V53</f>
        <v>0</v>
      </c>
      <c r="W51" s="187">
        <f>+[2]x1930!W53</f>
        <v>0</v>
      </c>
      <c r="X51" s="187">
        <f>+[2]x1930!X53</f>
        <v>0</v>
      </c>
      <c r="Y51" s="187">
        <f>+[2]x1930!Y53</f>
        <v>0</v>
      </c>
      <c r="Z51" s="187">
        <f>+[2]x1930!Z53</f>
        <v>0</v>
      </c>
      <c r="AA51" s="187">
        <f>+[2]x1930!AA53</f>
        <v>0</v>
      </c>
      <c r="AB51" s="187">
        <f>+[2]x1930!AB53</f>
        <v>0</v>
      </c>
      <c r="AC51" s="187">
        <f>+[2]x1930!AC53</f>
        <v>0</v>
      </c>
      <c r="AD51" s="187">
        <f>+[2]x1930!AD53</f>
        <v>0</v>
      </c>
      <c r="AE51" s="187">
        <f>+[2]x1930!AE53</f>
        <v>0</v>
      </c>
      <c r="AF51" s="187">
        <f>+[2]x1930!AF53</f>
        <v>0</v>
      </c>
      <c r="AG51" s="187">
        <f>+[2]x1930!AG53</f>
        <v>0</v>
      </c>
      <c r="AH51" s="187">
        <f>+[2]x1930!AH53</f>
        <v>0</v>
      </c>
      <c r="AI51" s="187">
        <f>+[2]x1930!AI53</f>
        <v>0</v>
      </c>
      <c r="AJ51" s="187">
        <f>+[2]x1930!AJ53</f>
        <v>0</v>
      </c>
    </row>
    <row r="52" spans="1:36">
      <c r="A52" s="187">
        <f>+[2]x1930!A54</f>
        <v>0</v>
      </c>
      <c r="B52" s="187">
        <f>+[2]x1930!B54</f>
        <v>0</v>
      </c>
      <c r="C52" s="187">
        <f>+[2]x1930!C54</f>
        <v>0</v>
      </c>
      <c r="D52" s="187">
        <f>+[2]x1930!D54</f>
        <v>0</v>
      </c>
      <c r="E52" s="187">
        <f>+[2]x1930!E54</f>
        <v>0</v>
      </c>
      <c r="F52" s="187">
        <f>+[2]x1930!F54</f>
        <v>0</v>
      </c>
      <c r="G52" s="187">
        <f>+[2]x1930!G54</f>
        <v>0</v>
      </c>
      <c r="H52" s="187">
        <f>+[2]x1930!H54</f>
        <v>0</v>
      </c>
      <c r="I52" s="187">
        <f>+[2]x1930!I54</f>
        <v>0</v>
      </c>
      <c r="J52" s="187">
        <f>+[2]x1930!J54</f>
        <v>0</v>
      </c>
      <c r="K52" s="187">
        <f>+[2]x1930!K54</f>
        <v>0</v>
      </c>
      <c r="L52" s="187">
        <f>+[2]x1930!L54</f>
        <v>0</v>
      </c>
      <c r="M52" s="187">
        <f>+[2]x1930!M54</f>
        <v>0</v>
      </c>
      <c r="N52" s="187">
        <f>+[2]x1930!N54</f>
        <v>0</v>
      </c>
      <c r="O52" s="187">
        <f>+[2]x1930!O54</f>
        <v>0</v>
      </c>
      <c r="P52" s="187">
        <f>+[2]x1930!P54</f>
        <v>0</v>
      </c>
      <c r="Q52" s="187">
        <f>+[2]x1930!Q54</f>
        <v>0</v>
      </c>
      <c r="R52" s="187">
        <f>+[2]x1930!R54</f>
        <v>0</v>
      </c>
      <c r="S52" s="187">
        <f>+[2]x1930!S54</f>
        <v>0</v>
      </c>
      <c r="T52" s="187">
        <f>+[2]x1930!T54</f>
        <v>0</v>
      </c>
      <c r="U52" s="187">
        <f>+[2]x1930!U54</f>
        <v>0</v>
      </c>
      <c r="V52" s="187">
        <f>+[2]x1930!V54</f>
        <v>0</v>
      </c>
      <c r="W52" s="187">
        <f>+[2]x1930!W54</f>
        <v>0</v>
      </c>
      <c r="X52" s="187">
        <f>+[2]x1930!X54</f>
        <v>0</v>
      </c>
      <c r="Y52" s="187">
        <f>+[2]x1930!Y54</f>
        <v>0</v>
      </c>
      <c r="Z52" s="187">
        <f>+[2]x1930!Z54</f>
        <v>0</v>
      </c>
      <c r="AA52" s="187">
        <f>+[2]x1930!AA54</f>
        <v>0</v>
      </c>
      <c r="AB52" s="187">
        <f>+[2]x1930!AB54</f>
        <v>0</v>
      </c>
      <c r="AC52" s="187">
        <f>+[2]x1930!AC54</f>
        <v>0</v>
      </c>
      <c r="AD52" s="187">
        <f>+[2]x1930!AD54</f>
        <v>0</v>
      </c>
      <c r="AE52" s="187">
        <f>+[2]x1930!AE54</f>
        <v>0</v>
      </c>
      <c r="AF52" s="187">
        <f>+[2]x1930!AF54</f>
        <v>0</v>
      </c>
      <c r="AG52" s="187">
        <f>+[2]x1930!AG54</f>
        <v>0</v>
      </c>
      <c r="AH52" s="187">
        <f>+[2]x1930!AH54</f>
        <v>0</v>
      </c>
      <c r="AI52" s="187">
        <f>+[2]x1930!AI54</f>
        <v>0</v>
      </c>
      <c r="AJ52" s="187">
        <f>+[2]x1930!AJ54</f>
        <v>0</v>
      </c>
    </row>
    <row r="54" spans="1:36">
      <c r="A54" s="185" t="s">
        <v>70</v>
      </c>
    </row>
    <row r="55" spans="1:36">
      <c r="A55" s="185" t="s">
        <v>354</v>
      </c>
    </row>
    <row r="77" spans="1:36" s="245" customFormat="1" ht="15" customHeight="1">
      <c r="A77" s="244" t="s">
        <v>428</v>
      </c>
      <c r="B77" s="245">
        <f>SUMIF($A$14:$A$52,$A77,B$14:B$52)</f>
        <v>19</v>
      </c>
      <c r="C77" s="245">
        <f t="shared" ref="C77:AJ78" si="0">SUMIF($A$14:$A$52,$A77,C$14:C$52)</f>
        <v>3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0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J78"/>
  <sheetViews>
    <sheetView zoomScale="98" zoomScaleNormal="98" workbookViewId="0">
      <selection activeCell="H4" sqref="H4"/>
    </sheetView>
  </sheetViews>
  <sheetFormatPr defaultRowHeight="15"/>
  <sheetData>
    <row r="1" spans="1:36">
      <c r="A1" s="185" t="s">
        <v>117</v>
      </c>
    </row>
    <row r="3" spans="1:36">
      <c r="A3" s="185" t="s">
        <v>116</v>
      </c>
    </row>
    <row r="4" spans="1:36">
      <c r="A4" s="185" t="s">
        <v>115</v>
      </c>
    </row>
    <row r="5" spans="1:36">
      <c r="A5" s="185" t="s">
        <v>336</v>
      </c>
    </row>
    <row r="6" spans="1:36">
      <c r="A6" s="185" t="s">
        <v>347</v>
      </c>
    </row>
    <row r="8" spans="1:36">
      <c r="A8" s="186" t="s">
        <v>0</v>
      </c>
      <c r="B8" s="186" t="s">
        <v>342</v>
      </c>
      <c r="C8" s="186" t="s">
        <v>348</v>
      </c>
      <c r="D8" s="186" t="s">
        <v>349</v>
      </c>
      <c r="E8" s="186" t="s">
        <v>157</v>
      </c>
      <c r="F8" s="186">
        <v>1</v>
      </c>
      <c r="G8" s="186">
        <v>2</v>
      </c>
      <c r="H8" s="186">
        <v>3</v>
      </c>
      <c r="I8" s="186">
        <v>4</v>
      </c>
      <c r="J8" s="186">
        <v>5</v>
      </c>
      <c r="K8" s="186">
        <v>6</v>
      </c>
      <c r="L8" s="186">
        <v>7</v>
      </c>
      <c r="M8" s="186">
        <v>8</v>
      </c>
      <c r="N8" s="186">
        <v>9</v>
      </c>
      <c r="O8" s="186">
        <v>10</v>
      </c>
      <c r="P8" s="186">
        <v>11</v>
      </c>
      <c r="Q8" s="186">
        <v>12</v>
      </c>
      <c r="R8" s="186">
        <v>13</v>
      </c>
      <c r="S8" s="186">
        <v>14</v>
      </c>
      <c r="T8" s="186">
        <v>15</v>
      </c>
      <c r="U8" s="186">
        <v>16</v>
      </c>
      <c r="V8" s="186">
        <v>17</v>
      </c>
      <c r="W8" s="186">
        <v>18</v>
      </c>
      <c r="X8" s="186">
        <v>19</v>
      </c>
      <c r="Y8" s="186">
        <v>20</v>
      </c>
      <c r="Z8" s="186">
        <v>21</v>
      </c>
      <c r="AA8" s="186">
        <v>22</v>
      </c>
      <c r="AB8" s="186">
        <v>23</v>
      </c>
      <c r="AC8" s="186">
        <v>24</v>
      </c>
      <c r="AD8" s="186">
        <v>25</v>
      </c>
      <c r="AE8" s="186">
        <v>26</v>
      </c>
      <c r="AF8" s="186">
        <v>27</v>
      </c>
      <c r="AG8" s="186">
        <v>28</v>
      </c>
      <c r="AH8" s="186">
        <v>29</v>
      </c>
      <c r="AI8" s="186">
        <v>30</v>
      </c>
      <c r="AJ8" s="186">
        <v>31</v>
      </c>
    </row>
    <row r="9" spans="1:36">
      <c r="A9" s="187" t="str">
        <f>+[2]x2676!A11</f>
        <v>Input Qty</v>
      </c>
      <c r="B9" s="187">
        <f>+[2]x2676!B11</f>
        <v>109866</v>
      </c>
      <c r="C9" s="187">
        <f>+[2]x2676!C11</f>
        <v>104967</v>
      </c>
      <c r="D9" s="187">
        <f>+[2]x2676!D11</f>
        <v>14816</v>
      </c>
      <c r="E9" s="187">
        <f>+[2]x2676!E11</f>
        <v>71566</v>
      </c>
      <c r="F9" s="187">
        <f>+[2]x2676!F11</f>
        <v>301</v>
      </c>
      <c r="G9" s="187">
        <f>+[2]x2676!G11</f>
        <v>182</v>
      </c>
      <c r="H9" s="187">
        <f>+[2]x2676!H11</f>
        <v>0</v>
      </c>
      <c r="I9" s="187">
        <f>+[2]x2676!I11</f>
        <v>144</v>
      </c>
      <c r="J9" s="187">
        <f>+[2]x2676!J11</f>
        <v>288</v>
      </c>
      <c r="K9" s="187">
        <f>+[2]x2676!K11</f>
        <v>2572</v>
      </c>
      <c r="L9" s="187">
        <f>+[2]x2676!L11</f>
        <v>4183</v>
      </c>
      <c r="M9" s="187">
        <f>+[2]x2676!M11</f>
        <v>104</v>
      </c>
      <c r="N9" s="187">
        <f>+[2]x2676!N11</f>
        <v>6671</v>
      </c>
      <c r="O9" s="187">
        <f>+[2]x2676!O11</f>
        <v>0</v>
      </c>
      <c r="P9" s="187">
        <f>+[2]x2676!P11</f>
        <v>3507</v>
      </c>
      <c r="Q9" s="187">
        <f>+[2]x2676!Q11</f>
        <v>2955</v>
      </c>
      <c r="R9" s="187">
        <f>+[2]x2676!R11</f>
        <v>4896</v>
      </c>
      <c r="S9" s="187">
        <f>+[2]x2676!S11</f>
        <v>2525</v>
      </c>
      <c r="T9" s="187">
        <f>+[2]x2676!T11</f>
        <v>4363</v>
      </c>
      <c r="U9" s="187">
        <f>+[2]x2676!U11</f>
        <v>4296</v>
      </c>
      <c r="V9" s="187">
        <f>+[2]x2676!V11</f>
        <v>121</v>
      </c>
      <c r="W9" s="187">
        <f>+[2]x2676!W11</f>
        <v>7829</v>
      </c>
      <c r="X9" s="187">
        <f>+[2]x2676!X11</f>
        <v>6771</v>
      </c>
      <c r="Y9" s="187">
        <f>+[2]x2676!Y11</f>
        <v>8423</v>
      </c>
      <c r="Z9" s="187">
        <f>+[2]x2676!Z11</f>
        <v>2501</v>
      </c>
      <c r="AA9" s="187">
        <f>+[2]x2676!AA11</f>
        <v>4982</v>
      </c>
      <c r="AB9" s="187">
        <f>+[2]x2676!AB11</f>
        <v>3952</v>
      </c>
      <c r="AC9" s="187">
        <f>+[2]x2676!AC11</f>
        <v>0</v>
      </c>
      <c r="AD9" s="187">
        <f>+[2]x2676!AD11</f>
        <v>0</v>
      </c>
      <c r="AE9" s="187">
        <f>+[2]x2676!AE11</f>
        <v>0</v>
      </c>
      <c r="AF9" s="187">
        <f>+[2]x2676!AF11</f>
        <v>0</v>
      </c>
      <c r="AG9" s="187">
        <f>+[2]x2676!AG11</f>
        <v>0</v>
      </c>
      <c r="AH9" s="187">
        <f>+[2]x2676!AH11</f>
        <v>0</v>
      </c>
      <c r="AI9" s="187">
        <f>+[2]x2676!AI11</f>
        <v>0</v>
      </c>
      <c r="AJ9" s="187">
        <f>+[2]x2676!AJ11</f>
        <v>0</v>
      </c>
    </row>
    <row r="10" spans="1:36">
      <c r="A10" s="187" t="str">
        <f>+[2]x2676!A12</f>
        <v>Output Qty</v>
      </c>
      <c r="B10" s="187">
        <f>+[2]x2676!B12</f>
        <v>104677</v>
      </c>
      <c r="C10" s="187">
        <f>+[2]x2676!C12</f>
        <v>100641</v>
      </c>
      <c r="D10" s="187">
        <f>+[2]x2676!D12</f>
        <v>14244</v>
      </c>
      <c r="E10" s="187">
        <f>+[2]x2676!E12</f>
        <v>67585</v>
      </c>
      <c r="F10" s="187">
        <f>+[2]x2676!F12</f>
        <v>0</v>
      </c>
      <c r="G10" s="187">
        <f>+[2]x2676!G12</f>
        <v>0</v>
      </c>
      <c r="H10" s="187">
        <f>+[2]x2676!H12</f>
        <v>0</v>
      </c>
      <c r="I10" s="187">
        <f>+[2]x2676!I12</f>
        <v>0</v>
      </c>
      <c r="J10" s="187">
        <f>+[2]x2676!J12</f>
        <v>0</v>
      </c>
      <c r="K10" s="187">
        <f>+[2]x2676!K12</f>
        <v>2349</v>
      </c>
      <c r="L10" s="187">
        <f>+[2]x2676!L12</f>
        <v>4002</v>
      </c>
      <c r="M10" s="187">
        <f>+[2]x2676!M12</f>
        <v>0</v>
      </c>
      <c r="N10" s="187">
        <f>+[2]x2676!N12</f>
        <v>6406</v>
      </c>
      <c r="O10" s="187">
        <f>+[2]x2676!O12</f>
        <v>0</v>
      </c>
      <c r="P10" s="187">
        <f>+[2]x2676!P12</f>
        <v>3498</v>
      </c>
      <c r="Q10" s="187">
        <f>+[2]x2676!Q12</f>
        <v>2934</v>
      </c>
      <c r="R10" s="187">
        <f>+[2]x2676!R12</f>
        <v>4634</v>
      </c>
      <c r="S10" s="187">
        <f>+[2]x2676!S12</f>
        <v>2352</v>
      </c>
      <c r="T10" s="187">
        <f>+[2]x2676!T12</f>
        <v>4201</v>
      </c>
      <c r="U10" s="187">
        <f>+[2]x2676!U12</f>
        <v>4101</v>
      </c>
      <c r="V10" s="187">
        <f>+[2]x2676!V12</f>
        <v>0</v>
      </c>
      <c r="W10" s="187">
        <f>+[2]x2676!W12</f>
        <v>7602</v>
      </c>
      <c r="X10" s="187">
        <f>+[2]x2676!X12</f>
        <v>6507</v>
      </c>
      <c r="Y10" s="187">
        <f>+[2]x2676!Y12</f>
        <v>8151</v>
      </c>
      <c r="Z10" s="187">
        <f>+[2]x2676!Z12</f>
        <v>2253</v>
      </c>
      <c r="AA10" s="187">
        <f>+[2]x2676!AA12</f>
        <v>4699</v>
      </c>
      <c r="AB10" s="187">
        <f>+[2]x2676!AB12</f>
        <v>3896</v>
      </c>
      <c r="AC10" s="187">
        <f>+[2]x2676!AC12</f>
        <v>0</v>
      </c>
      <c r="AD10" s="187">
        <f>+[2]x2676!AD12</f>
        <v>0</v>
      </c>
      <c r="AE10" s="187">
        <f>+[2]x2676!AE12</f>
        <v>0</v>
      </c>
      <c r="AF10" s="187">
        <f>+[2]x2676!AF12</f>
        <v>0</v>
      </c>
      <c r="AG10" s="187">
        <f>+[2]x2676!AG12</f>
        <v>0</v>
      </c>
      <c r="AH10" s="187">
        <f>+[2]x2676!AH12</f>
        <v>0</v>
      </c>
      <c r="AI10" s="187">
        <f>+[2]x2676!AI12</f>
        <v>0</v>
      </c>
      <c r="AJ10" s="187">
        <f>+[2]x2676!AJ12</f>
        <v>0</v>
      </c>
    </row>
    <row r="11" spans="1:36">
      <c r="A11" s="187" t="str">
        <f>+[2]x2676!A13</f>
        <v>Reject Qty</v>
      </c>
      <c r="B11" s="187">
        <f>+[2]x2676!B13</f>
        <v>5189</v>
      </c>
      <c r="C11" s="187">
        <f>+[2]x2676!C13</f>
        <v>4326</v>
      </c>
      <c r="D11" s="187">
        <f>+[2]x2676!D13</f>
        <v>572</v>
      </c>
      <c r="E11" s="187">
        <f>+[2]x2676!E13</f>
        <v>3981</v>
      </c>
      <c r="F11" s="187">
        <f>+[2]x2676!F13</f>
        <v>301</v>
      </c>
      <c r="G11" s="187">
        <f>+[2]x2676!G13</f>
        <v>182</v>
      </c>
      <c r="H11" s="187">
        <f>+[2]x2676!H13</f>
        <v>0</v>
      </c>
      <c r="I11" s="187">
        <f>+[2]x2676!I13</f>
        <v>144</v>
      </c>
      <c r="J11" s="187">
        <f>+[2]x2676!J13</f>
        <v>288</v>
      </c>
      <c r="K11" s="187">
        <f>+[2]x2676!K13</f>
        <v>223</v>
      </c>
      <c r="L11" s="187">
        <f>+[2]x2676!L13</f>
        <v>181</v>
      </c>
      <c r="M11" s="187">
        <f>+[2]x2676!M13</f>
        <v>104</v>
      </c>
      <c r="N11" s="187">
        <f>+[2]x2676!N13</f>
        <v>265</v>
      </c>
      <c r="O11" s="187">
        <f>+[2]x2676!O13</f>
        <v>0</v>
      </c>
      <c r="P11" s="187">
        <f>+[2]x2676!P13</f>
        <v>9</v>
      </c>
      <c r="Q11" s="187">
        <f>+[2]x2676!Q13</f>
        <v>21</v>
      </c>
      <c r="R11" s="187">
        <f>+[2]x2676!R13</f>
        <v>262</v>
      </c>
      <c r="S11" s="187">
        <f>+[2]x2676!S13</f>
        <v>173</v>
      </c>
      <c r="T11" s="187">
        <f>+[2]x2676!T13</f>
        <v>162</v>
      </c>
      <c r="U11" s="187">
        <f>+[2]x2676!U13</f>
        <v>195</v>
      </c>
      <c r="V11" s="187">
        <f>+[2]x2676!V13</f>
        <v>121</v>
      </c>
      <c r="W11" s="187">
        <f>+[2]x2676!W13</f>
        <v>227</v>
      </c>
      <c r="X11" s="187">
        <f>+[2]x2676!X13</f>
        <v>264</v>
      </c>
      <c r="Y11" s="187">
        <f>+[2]x2676!Y13</f>
        <v>272</v>
      </c>
      <c r="Z11" s="187">
        <f>+[2]x2676!Z13</f>
        <v>248</v>
      </c>
      <c r="AA11" s="187">
        <f>+[2]x2676!AA13</f>
        <v>283</v>
      </c>
      <c r="AB11" s="187">
        <f>+[2]x2676!AB13</f>
        <v>56</v>
      </c>
      <c r="AC11" s="187">
        <f>+[2]x2676!AC13</f>
        <v>0</v>
      </c>
      <c r="AD11" s="187">
        <f>+[2]x2676!AD13</f>
        <v>0</v>
      </c>
      <c r="AE11" s="187">
        <f>+[2]x2676!AE13</f>
        <v>0</v>
      </c>
      <c r="AF11" s="187">
        <f>+[2]x2676!AF13</f>
        <v>0</v>
      </c>
      <c r="AG11" s="187">
        <f>+[2]x2676!AG13</f>
        <v>0</v>
      </c>
      <c r="AH11" s="187">
        <f>+[2]x2676!AH13</f>
        <v>0</v>
      </c>
      <c r="AI11" s="187">
        <f>+[2]x2676!AI13</f>
        <v>0</v>
      </c>
      <c r="AJ11" s="187">
        <f>+[2]x2676!AJ13</f>
        <v>0</v>
      </c>
    </row>
    <row r="12" spans="1:36">
      <c r="A12" s="187" t="str">
        <f>+[2]x2676!A14</f>
        <v>%Yield NG</v>
      </c>
      <c r="B12" s="187">
        <f>+[2]x2676!B14</f>
        <v>4.7230262319552905</v>
      </c>
      <c r="C12" s="187">
        <f>+[2]x2676!C14</f>
        <v>4.1212952642258998</v>
      </c>
      <c r="D12" s="187">
        <f>+[2]x2676!D14</f>
        <v>3.8606911447084231</v>
      </c>
      <c r="E12" s="187">
        <f>+[2]x2676!E14</f>
        <v>5.5626973702596203</v>
      </c>
      <c r="F12" s="187">
        <f>+[2]x2676!F14</f>
        <v>100</v>
      </c>
      <c r="G12" s="187">
        <f>+[2]x2676!G14</f>
        <v>100</v>
      </c>
      <c r="H12" s="187">
        <f>+[2]x2676!H14</f>
        <v>0</v>
      </c>
      <c r="I12" s="187">
        <f>+[2]x2676!I14</f>
        <v>100</v>
      </c>
      <c r="J12" s="187">
        <f>+[2]x2676!J14</f>
        <v>100</v>
      </c>
      <c r="K12" s="187">
        <f>+[2]x2676!K14</f>
        <v>8.6702954898911351</v>
      </c>
      <c r="L12" s="187">
        <f>+[2]x2676!L14</f>
        <v>4.3270380109968922</v>
      </c>
      <c r="M12" s="187">
        <f>+[2]x2676!M14</f>
        <v>100</v>
      </c>
      <c r="N12" s="187">
        <f>+[2]x2676!N14</f>
        <v>3.9724179283465748</v>
      </c>
      <c r="O12" s="187">
        <f>+[2]x2676!O14</f>
        <v>0</v>
      </c>
      <c r="P12" s="187">
        <f>+[2]x2676!P14</f>
        <v>0.25662959794696322</v>
      </c>
      <c r="Q12" s="187">
        <f>+[2]x2676!Q14</f>
        <v>0.71065989847715738</v>
      </c>
      <c r="R12" s="187">
        <f>+[2]x2676!R14</f>
        <v>5.3513071895424833</v>
      </c>
      <c r="S12" s="187">
        <f>+[2]x2676!S14</f>
        <v>6.8514851485148522</v>
      </c>
      <c r="T12" s="187">
        <f>+[2]x2676!T14</f>
        <v>3.7130414852165941</v>
      </c>
      <c r="U12" s="187">
        <f>+[2]x2676!U14</f>
        <v>4.539106145251397</v>
      </c>
      <c r="V12" s="187">
        <f>+[2]x2676!V14</f>
        <v>100</v>
      </c>
      <c r="W12" s="187">
        <f>+[2]x2676!W14</f>
        <v>2.89947630604164</v>
      </c>
      <c r="X12" s="187">
        <f>+[2]x2676!X14</f>
        <v>3.8989809481612756</v>
      </c>
      <c r="Y12" s="187">
        <f>+[2]x2676!Y14</f>
        <v>3.2292532351893626</v>
      </c>
      <c r="Z12" s="187">
        <f>+[2]x2676!Z14</f>
        <v>9.9160335865653746</v>
      </c>
      <c r="AA12" s="187">
        <f>+[2]x2676!AA14</f>
        <v>5.6804496186270574</v>
      </c>
      <c r="AB12" s="187">
        <f>+[2]x2676!AB14</f>
        <v>1.417004048582996</v>
      </c>
      <c r="AC12" s="187">
        <f>+[2]x2676!AC14</f>
        <v>0</v>
      </c>
      <c r="AD12" s="187">
        <f>+[2]x2676!AD14</f>
        <v>0</v>
      </c>
      <c r="AE12" s="187">
        <f>+[2]x2676!AE14</f>
        <v>0</v>
      </c>
      <c r="AF12" s="187">
        <f>+[2]x2676!AF14</f>
        <v>0</v>
      </c>
      <c r="AG12" s="187">
        <f>+[2]x2676!AG14</f>
        <v>0</v>
      </c>
      <c r="AH12" s="187">
        <f>+[2]x2676!AH14</f>
        <v>0</v>
      </c>
      <c r="AI12" s="187">
        <f>+[2]x2676!AI14</f>
        <v>0</v>
      </c>
      <c r="AJ12" s="187">
        <f>+[2]x2676!AJ14</f>
        <v>0</v>
      </c>
    </row>
    <row r="13" spans="1:36">
      <c r="A13" s="187" t="str">
        <f>+[2]x2676!A15</f>
        <v>Reject Group</v>
      </c>
      <c r="B13" s="187">
        <f>+[2]x2676!B15</f>
        <v>0</v>
      </c>
      <c r="C13" s="187">
        <f>+[2]x2676!C15</f>
        <v>0</v>
      </c>
      <c r="D13" s="187">
        <f>+[2]x2676!D15</f>
        <v>0</v>
      </c>
      <c r="E13" s="187">
        <f>+[2]x2676!E15</f>
        <v>0</v>
      </c>
      <c r="F13" s="187">
        <f>+[2]x2676!F15</f>
        <v>0</v>
      </c>
      <c r="G13" s="187">
        <f>+[2]x2676!G15</f>
        <v>0</v>
      </c>
      <c r="H13" s="187">
        <f>+[2]x2676!H15</f>
        <v>0</v>
      </c>
      <c r="I13" s="187">
        <f>+[2]x2676!I15</f>
        <v>0</v>
      </c>
      <c r="J13" s="187">
        <f>+[2]x2676!J15</f>
        <v>0</v>
      </c>
      <c r="K13" s="187">
        <f>+[2]x2676!K15</f>
        <v>0</v>
      </c>
      <c r="L13" s="187">
        <f>+[2]x2676!L15</f>
        <v>0</v>
      </c>
      <c r="M13" s="187">
        <f>+[2]x2676!M15</f>
        <v>0</v>
      </c>
      <c r="N13" s="187">
        <f>+[2]x2676!N15</f>
        <v>0</v>
      </c>
      <c r="O13" s="187">
        <f>+[2]x2676!O15</f>
        <v>0</v>
      </c>
      <c r="P13" s="187">
        <f>+[2]x2676!P15</f>
        <v>0</v>
      </c>
      <c r="Q13" s="187">
        <f>+[2]x2676!Q15</f>
        <v>0</v>
      </c>
      <c r="R13" s="187">
        <f>+[2]x2676!R15</f>
        <v>0</v>
      </c>
      <c r="S13" s="187">
        <f>+[2]x2676!S15</f>
        <v>0</v>
      </c>
      <c r="T13" s="187">
        <f>+[2]x2676!T15</f>
        <v>0</v>
      </c>
      <c r="U13" s="187">
        <f>+[2]x2676!U15</f>
        <v>0</v>
      </c>
      <c r="V13" s="187">
        <f>+[2]x2676!V15</f>
        <v>0</v>
      </c>
      <c r="W13" s="187">
        <f>+[2]x2676!W15</f>
        <v>0</v>
      </c>
      <c r="X13" s="187">
        <f>+[2]x2676!X15</f>
        <v>0</v>
      </c>
      <c r="Y13" s="187">
        <f>+[2]x2676!Y15</f>
        <v>0</v>
      </c>
      <c r="Z13" s="187">
        <f>+[2]x2676!Z15</f>
        <v>0</v>
      </c>
      <c r="AA13" s="187">
        <f>+[2]x2676!AA15</f>
        <v>0</v>
      </c>
      <c r="AB13" s="187">
        <f>+[2]x2676!AB15</f>
        <v>0</v>
      </c>
      <c r="AC13" s="187">
        <f>+[2]x2676!AC15</f>
        <v>0</v>
      </c>
      <c r="AD13" s="187">
        <f>+[2]x2676!AD15</f>
        <v>0</v>
      </c>
      <c r="AE13" s="187">
        <f>+[2]x2676!AE15</f>
        <v>0</v>
      </c>
      <c r="AF13" s="187">
        <f>+[2]x2676!AF15</f>
        <v>0</v>
      </c>
      <c r="AG13" s="187">
        <f>+[2]x2676!AG15</f>
        <v>0</v>
      </c>
      <c r="AH13" s="187">
        <f>+[2]x2676!AH15</f>
        <v>0</v>
      </c>
      <c r="AI13" s="187">
        <f>+[2]x2676!AI15</f>
        <v>0</v>
      </c>
      <c r="AJ13" s="187">
        <f>+[2]x2676!AJ15</f>
        <v>0</v>
      </c>
    </row>
    <row r="14" spans="1:36">
      <c r="A14" s="187" t="str">
        <f>+[2]x2676!A16</f>
        <v>ADJUST MACHINE</v>
      </c>
      <c r="B14" s="187">
        <f>+[2]x2676!B16</f>
        <v>0</v>
      </c>
      <c r="C14" s="187">
        <f>+[2]x2676!C16</f>
        <v>12</v>
      </c>
      <c r="D14" s="187">
        <f>+[2]x2676!D16</f>
        <v>3</v>
      </c>
      <c r="E14" s="187">
        <f>+[2]x2676!E16</f>
        <v>3</v>
      </c>
      <c r="F14" s="187">
        <f>+[2]x2676!F16</f>
        <v>3</v>
      </c>
      <c r="G14" s="187">
        <f>+[2]x2676!G16</f>
        <v>0</v>
      </c>
      <c r="H14" s="187">
        <f>+[2]x2676!H16</f>
        <v>0</v>
      </c>
      <c r="I14" s="187">
        <f>+[2]x2676!I16</f>
        <v>0</v>
      </c>
      <c r="J14" s="187">
        <f>+[2]x2676!J16</f>
        <v>0</v>
      </c>
      <c r="K14" s="187">
        <f>+[2]x2676!K16</f>
        <v>0</v>
      </c>
      <c r="L14" s="187">
        <f>+[2]x2676!L16</f>
        <v>0</v>
      </c>
      <c r="M14" s="187">
        <f>+[2]x2676!M16</f>
        <v>0</v>
      </c>
      <c r="N14" s="187">
        <f>+[2]x2676!N16</f>
        <v>0</v>
      </c>
      <c r="O14" s="187">
        <f>+[2]x2676!O16</f>
        <v>0</v>
      </c>
      <c r="P14" s="187">
        <f>+[2]x2676!P16</f>
        <v>0</v>
      </c>
      <c r="Q14" s="187">
        <f>+[2]x2676!Q16</f>
        <v>0</v>
      </c>
      <c r="R14" s="187">
        <f>+[2]x2676!R16</f>
        <v>0</v>
      </c>
      <c r="S14" s="187">
        <f>+[2]x2676!S16</f>
        <v>0</v>
      </c>
      <c r="T14" s="187">
        <f>+[2]x2676!T16</f>
        <v>0</v>
      </c>
      <c r="U14" s="187">
        <f>+[2]x2676!U16</f>
        <v>0</v>
      </c>
      <c r="V14" s="187">
        <f>+[2]x2676!V16</f>
        <v>0</v>
      </c>
      <c r="W14" s="187">
        <f>+[2]x2676!W16</f>
        <v>0</v>
      </c>
      <c r="X14" s="187">
        <f>+[2]x2676!X16</f>
        <v>0</v>
      </c>
      <c r="Y14" s="187">
        <f>+[2]x2676!Y16</f>
        <v>0</v>
      </c>
      <c r="Z14" s="187">
        <f>+[2]x2676!Z16</f>
        <v>0</v>
      </c>
      <c r="AA14" s="187">
        <f>+[2]x2676!AA16</f>
        <v>0</v>
      </c>
      <c r="AB14" s="187">
        <f>+[2]x2676!AB16</f>
        <v>0</v>
      </c>
      <c r="AC14" s="187">
        <f>+[2]x2676!AC16</f>
        <v>0</v>
      </c>
      <c r="AD14" s="187">
        <f>+[2]x2676!AD16</f>
        <v>0</v>
      </c>
      <c r="AE14" s="187">
        <f>+[2]x2676!AE16</f>
        <v>0</v>
      </c>
      <c r="AF14" s="187">
        <f>+[2]x2676!AF16</f>
        <v>0</v>
      </c>
      <c r="AG14" s="187">
        <f>+[2]x2676!AG16</f>
        <v>0</v>
      </c>
      <c r="AH14" s="187">
        <f>+[2]x2676!AH16</f>
        <v>0</v>
      </c>
      <c r="AI14" s="187">
        <f>+[2]x2676!AI16</f>
        <v>0</v>
      </c>
      <c r="AJ14" s="187">
        <f>+[2]x2676!AJ16</f>
        <v>0</v>
      </c>
    </row>
    <row r="15" spans="1:36">
      <c r="A15" s="187" t="str">
        <f>+[2]x2676!A17</f>
        <v>ANGLE</v>
      </c>
      <c r="B15" s="187">
        <f>+[2]x2676!B17</f>
        <v>0</v>
      </c>
      <c r="C15" s="187">
        <f>+[2]x2676!C17</f>
        <v>0</v>
      </c>
      <c r="D15" s="187">
        <f>+[2]x2676!D17</f>
        <v>0</v>
      </c>
      <c r="E15" s="187">
        <f>+[2]x2676!E17</f>
        <v>0</v>
      </c>
      <c r="F15" s="187">
        <f>+[2]x2676!F17</f>
        <v>0</v>
      </c>
      <c r="G15" s="187">
        <f>+[2]x2676!G17</f>
        <v>0</v>
      </c>
      <c r="H15" s="187">
        <f>+[2]x2676!H17</f>
        <v>0</v>
      </c>
      <c r="I15" s="187">
        <f>+[2]x2676!I17</f>
        <v>0</v>
      </c>
      <c r="J15" s="187">
        <f>+[2]x2676!J17</f>
        <v>0</v>
      </c>
      <c r="K15" s="187">
        <f>+[2]x2676!K17</f>
        <v>0</v>
      </c>
      <c r="L15" s="187">
        <f>+[2]x2676!L17</f>
        <v>0</v>
      </c>
      <c r="M15" s="187">
        <f>+[2]x2676!M17</f>
        <v>0</v>
      </c>
      <c r="N15" s="187">
        <f>+[2]x2676!N17</f>
        <v>0</v>
      </c>
      <c r="O15" s="187">
        <f>+[2]x2676!O17</f>
        <v>0</v>
      </c>
      <c r="P15" s="187">
        <f>+[2]x2676!P17</f>
        <v>0</v>
      </c>
      <c r="Q15" s="187">
        <f>+[2]x2676!Q17</f>
        <v>0</v>
      </c>
      <c r="R15" s="187">
        <f>+[2]x2676!R17</f>
        <v>0</v>
      </c>
      <c r="S15" s="187">
        <f>+[2]x2676!S17</f>
        <v>0</v>
      </c>
      <c r="T15" s="187">
        <f>+[2]x2676!T17</f>
        <v>0</v>
      </c>
      <c r="U15" s="187">
        <f>+[2]x2676!U17</f>
        <v>0</v>
      </c>
      <c r="V15" s="187">
        <f>+[2]x2676!V17</f>
        <v>0</v>
      </c>
      <c r="W15" s="187">
        <f>+[2]x2676!W17</f>
        <v>0</v>
      </c>
      <c r="X15" s="187">
        <f>+[2]x2676!X17</f>
        <v>0</v>
      </c>
      <c r="Y15" s="187">
        <f>+[2]x2676!Y17</f>
        <v>0</v>
      </c>
      <c r="Z15" s="187">
        <f>+[2]x2676!Z17</f>
        <v>0</v>
      </c>
      <c r="AA15" s="187">
        <f>+[2]x2676!AA17</f>
        <v>0</v>
      </c>
      <c r="AB15" s="187">
        <f>+[2]x2676!AB17</f>
        <v>0</v>
      </c>
      <c r="AC15" s="187">
        <f>+[2]x2676!AC17</f>
        <v>0</v>
      </c>
      <c r="AD15" s="187">
        <f>+[2]x2676!AD17</f>
        <v>0</v>
      </c>
      <c r="AE15" s="187">
        <f>+[2]x2676!AE17</f>
        <v>0</v>
      </c>
      <c r="AF15" s="187">
        <f>+[2]x2676!AF17</f>
        <v>0</v>
      </c>
      <c r="AG15" s="187">
        <f>+[2]x2676!AG17</f>
        <v>0</v>
      </c>
      <c r="AH15" s="187">
        <f>+[2]x2676!AH17</f>
        <v>0</v>
      </c>
      <c r="AI15" s="187">
        <f>+[2]x2676!AI17</f>
        <v>0</v>
      </c>
      <c r="AJ15" s="187">
        <f>+[2]x2676!AJ17</f>
        <v>0</v>
      </c>
    </row>
    <row r="16" spans="1:36">
      <c r="A16" s="187" t="str">
        <f>+[2]x2676!A18</f>
        <v>BURR ALL</v>
      </c>
      <c r="B16" s="187">
        <f>+[2]x2676!B18</f>
        <v>280</v>
      </c>
      <c r="C16" s="187">
        <f>+[2]x2676!C18</f>
        <v>157</v>
      </c>
      <c r="D16" s="187">
        <f>+[2]x2676!D18</f>
        <v>0</v>
      </c>
      <c r="E16" s="187">
        <f>+[2]x2676!E18</f>
        <v>31</v>
      </c>
      <c r="F16" s="187">
        <f>+[2]x2676!F18</f>
        <v>0</v>
      </c>
      <c r="G16" s="187">
        <f>+[2]x2676!G18</f>
        <v>0</v>
      </c>
      <c r="H16" s="187">
        <f>+[2]x2676!H18</f>
        <v>0</v>
      </c>
      <c r="I16" s="187">
        <f>+[2]x2676!I18</f>
        <v>0</v>
      </c>
      <c r="J16" s="187">
        <f>+[2]x2676!J18</f>
        <v>0</v>
      </c>
      <c r="K16" s="187">
        <f>+[2]x2676!K18</f>
        <v>0</v>
      </c>
      <c r="L16" s="187">
        <f>+[2]x2676!L18</f>
        <v>0</v>
      </c>
      <c r="M16" s="187">
        <f>+[2]x2676!M18</f>
        <v>0</v>
      </c>
      <c r="N16" s="187">
        <f>+[2]x2676!N18</f>
        <v>0</v>
      </c>
      <c r="O16" s="187">
        <f>+[2]x2676!O18</f>
        <v>0</v>
      </c>
      <c r="P16" s="187">
        <f>+[2]x2676!P18</f>
        <v>2</v>
      </c>
      <c r="Q16" s="187">
        <f>+[2]x2676!Q18</f>
        <v>8</v>
      </c>
      <c r="R16" s="187">
        <f>+[2]x2676!R18</f>
        <v>9</v>
      </c>
      <c r="S16" s="187">
        <f>+[2]x2676!S18</f>
        <v>0</v>
      </c>
      <c r="T16" s="187">
        <f>+[2]x2676!T18</f>
        <v>4</v>
      </c>
      <c r="U16" s="187">
        <f>+[2]x2676!U18</f>
        <v>1</v>
      </c>
      <c r="V16" s="187">
        <f>+[2]x2676!V18</f>
        <v>0</v>
      </c>
      <c r="W16" s="187">
        <f>+[2]x2676!W18</f>
        <v>0</v>
      </c>
      <c r="X16" s="187">
        <f>+[2]x2676!X18</f>
        <v>1</v>
      </c>
      <c r="Y16" s="187">
        <f>+[2]x2676!Y18</f>
        <v>3</v>
      </c>
      <c r="Z16" s="187">
        <f>+[2]x2676!Z18</f>
        <v>0</v>
      </c>
      <c r="AA16" s="187">
        <f>+[2]x2676!AA18</f>
        <v>2</v>
      </c>
      <c r="AB16" s="187">
        <f>+[2]x2676!AB18</f>
        <v>1</v>
      </c>
      <c r="AC16" s="187">
        <f>+[2]x2676!AC18</f>
        <v>0</v>
      </c>
      <c r="AD16" s="187">
        <f>+[2]x2676!AD18</f>
        <v>0</v>
      </c>
      <c r="AE16" s="187">
        <f>+[2]x2676!AE18</f>
        <v>0</v>
      </c>
      <c r="AF16" s="187">
        <f>+[2]x2676!AF18</f>
        <v>0</v>
      </c>
      <c r="AG16" s="187">
        <f>+[2]x2676!AG18</f>
        <v>0</v>
      </c>
      <c r="AH16" s="187">
        <f>+[2]x2676!AH18</f>
        <v>0</v>
      </c>
      <c r="AI16" s="187">
        <f>+[2]x2676!AI18</f>
        <v>0</v>
      </c>
      <c r="AJ16" s="187">
        <f>+[2]x2676!AJ18</f>
        <v>0</v>
      </c>
    </row>
    <row r="17" spans="1:36">
      <c r="A17" s="187" t="str">
        <f>+[2]x2676!A19</f>
        <v>CONTAM ALL</v>
      </c>
      <c r="B17" s="187">
        <f>+[2]x2676!B19</f>
        <v>128</v>
      </c>
      <c r="C17" s="187">
        <f>+[2]x2676!C19</f>
        <v>38</v>
      </c>
      <c r="D17" s="187">
        <f>+[2]x2676!D19</f>
        <v>2</v>
      </c>
      <c r="E17" s="187">
        <f>+[2]x2676!E19</f>
        <v>52</v>
      </c>
      <c r="F17" s="187">
        <f>+[2]x2676!F19</f>
        <v>0</v>
      </c>
      <c r="G17" s="187">
        <f>+[2]x2676!G19</f>
        <v>0</v>
      </c>
      <c r="H17" s="187">
        <f>+[2]x2676!H19</f>
        <v>0</v>
      </c>
      <c r="I17" s="187">
        <f>+[2]x2676!I19</f>
        <v>0</v>
      </c>
      <c r="J17" s="187">
        <f>+[2]x2676!J19</f>
        <v>0</v>
      </c>
      <c r="K17" s="187">
        <f>+[2]x2676!K19</f>
        <v>3</v>
      </c>
      <c r="L17" s="187">
        <f>+[2]x2676!L19</f>
        <v>4</v>
      </c>
      <c r="M17" s="187">
        <f>+[2]x2676!M19</f>
        <v>0</v>
      </c>
      <c r="N17" s="187">
        <f>+[2]x2676!N19</f>
        <v>4</v>
      </c>
      <c r="O17" s="187">
        <f>+[2]x2676!O19</f>
        <v>0</v>
      </c>
      <c r="P17" s="187">
        <f>+[2]x2676!P19</f>
        <v>2</v>
      </c>
      <c r="Q17" s="187">
        <f>+[2]x2676!Q19</f>
        <v>11</v>
      </c>
      <c r="R17" s="187">
        <f>+[2]x2676!R19</f>
        <v>4</v>
      </c>
      <c r="S17" s="187">
        <f>+[2]x2676!S19</f>
        <v>1</v>
      </c>
      <c r="T17" s="187">
        <f>+[2]x2676!T19</f>
        <v>0</v>
      </c>
      <c r="U17" s="187">
        <f>+[2]x2676!U19</f>
        <v>4</v>
      </c>
      <c r="V17" s="187">
        <f>+[2]x2676!V19</f>
        <v>0</v>
      </c>
      <c r="W17" s="187">
        <f>+[2]x2676!W19</f>
        <v>8</v>
      </c>
      <c r="X17" s="187">
        <f>+[2]x2676!X19</f>
        <v>2</v>
      </c>
      <c r="Y17" s="187">
        <f>+[2]x2676!Y19</f>
        <v>0</v>
      </c>
      <c r="Z17" s="187">
        <f>+[2]x2676!Z19</f>
        <v>0</v>
      </c>
      <c r="AA17" s="187">
        <f>+[2]x2676!AA19</f>
        <v>0</v>
      </c>
      <c r="AB17" s="187">
        <f>+[2]x2676!AB19</f>
        <v>9</v>
      </c>
      <c r="AC17" s="187">
        <f>+[2]x2676!AC19</f>
        <v>0</v>
      </c>
      <c r="AD17" s="187">
        <f>+[2]x2676!AD19</f>
        <v>0</v>
      </c>
      <c r="AE17" s="187">
        <f>+[2]x2676!AE19</f>
        <v>0</v>
      </c>
      <c r="AF17" s="187">
        <f>+[2]x2676!AF19</f>
        <v>0</v>
      </c>
      <c r="AG17" s="187">
        <f>+[2]x2676!AG19</f>
        <v>0</v>
      </c>
      <c r="AH17" s="187">
        <f>+[2]x2676!AH19</f>
        <v>0</v>
      </c>
      <c r="AI17" s="187">
        <f>+[2]x2676!AI19</f>
        <v>0</v>
      </c>
      <c r="AJ17" s="187">
        <f>+[2]x2676!AJ19</f>
        <v>0</v>
      </c>
    </row>
    <row r="18" spans="1:36">
      <c r="A18" s="187" t="str">
        <f>+[2]x2676!A20</f>
        <v>CUT NG</v>
      </c>
      <c r="B18" s="187">
        <f>+[2]x2676!B20</f>
        <v>113</v>
      </c>
      <c r="C18" s="187">
        <f>+[2]x2676!C20</f>
        <v>10</v>
      </c>
      <c r="D18" s="187">
        <f>+[2]x2676!D20</f>
        <v>2</v>
      </c>
      <c r="E18" s="187">
        <f>+[2]x2676!E20</f>
        <v>6</v>
      </c>
      <c r="F18" s="187">
        <f>+[2]x2676!F20</f>
        <v>0</v>
      </c>
      <c r="G18" s="187">
        <f>+[2]x2676!G20</f>
        <v>0</v>
      </c>
      <c r="H18" s="187">
        <f>+[2]x2676!H20</f>
        <v>0</v>
      </c>
      <c r="I18" s="187">
        <f>+[2]x2676!I20</f>
        <v>0</v>
      </c>
      <c r="J18" s="187">
        <f>+[2]x2676!J20</f>
        <v>0</v>
      </c>
      <c r="K18" s="187">
        <f>+[2]x2676!K20</f>
        <v>0</v>
      </c>
      <c r="L18" s="187">
        <f>+[2]x2676!L20</f>
        <v>0</v>
      </c>
      <c r="M18" s="187">
        <f>+[2]x2676!M20</f>
        <v>0</v>
      </c>
      <c r="N18" s="187">
        <f>+[2]x2676!N20</f>
        <v>0</v>
      </c>
      <c r="O18" s="187">
        <f>+[2]x2676!O20</f>
        <v>0</v>
      </c>
      <c r="P18" s="187">
        <f>+[2]x2676!P20</f>
        <v>0</v>
      </c>
      <c r="Q18" s="187">
        <f>+[2]x2676!Q20</f>
        <v>0</v>
      </c>
      <c r="R18" s="187">
        <f>+[2]x2676!R20</f>
        <v>0</v>
      </c>
      <c r="S18" s="187">
        <f>+[2]x2676!S20</f>
        <v>0</v>
      </c>
      <c r="T18" s="187">
        <f>+[2]x2676!T20</f>
        <v>1</v>
      </c>
      <c r="U18" s="187">
        <f>+[2]x2676!U20</f>
        <v>1</v>
      </c>
      <c r="V18" s="187">
        <f>+[2]x2676!V20</f>
        <v>0</v>
      </c>
      <c r="W18" s="187">
        <f>+[2]x2676!W20</f>
        <v>1</v>
      </c>
      <c r="X18" s="187">
        <f>+[2]x2676!X20</f>
        <v>2</v>
      </c>
      <c r="Y18" s="187">
        <f>+[2]x2676!Y20</f>
        <v>0</v>
      </c>
      <c r="Z18" s="187">
        <f>+[2]x2676!Z20</f>
        <v>0</v>
      </c>
      <c r="AA18" s="187">
        <f>+[2]x2676!AA20</f>
        <v>0</v>
      </c>
      <c r="AB18" s="187">
        <f>+[2]x2676!AB20</f>
        <v>1</v>
      </c>
      <c r="AC18" s="187">
        <f>+[2]x2676!AC20</f>
        <v>0</v>
      </c>
      <c r="AD18" s="187">
        <f>+[2]x2676!AD20</f>
        <v>0</v>
      </c>
      <c r="AE18" s="187">
        <f>+[2]x2676!AE20</f>
        <v>0</v>
      </c>
      <c r="AF18" s="187">
        <f>+[2]x2676!AF20</f>
        <v>0</v>
      </c>
      <c r="AG18" s="187">
        <f>+[2]x2676!AG20</f>
        <v>0</v>
      </c>
      <c r="AH18" s="187">
        <f>+[2]x2676!AH20</f>
        <v>0</v>
      </c>
      <c r="AI18" s="187">
        <f>+[2]x2676!AI20</f>
        <v>0</v>
      </c>
      <c r="AJ18" s="187">
        <f>+[2]x2676!AJ20</f>
        <v>0</v>
      </c>
    </row>
    <row r="19" spans="1:36" s="80" customFormat="1">
      <c r="A19" s="187" t="str">
        <f>+[2]x2676!A21</f>
        <v>DENT ALL</v>
      </c>
      <c r="B19" s="187">
        <f>+[2]x2676!B21</f>
        <v>122</v>
      </c>
      <c r="C19" s="187">
        <f>+[2]x2676!C21</f>
        <v>33</v>
      </c>
      <c r="D19" s="187">
        <f>+[2]x2676!D21</f>
        <v>1</v>
      </c>
      <c r="E19" s="187">
        <f>+[2]x2676!E21</f>
        <v>4</v>
      </c>
      <c r="F19" s="187">
        <f>+[2]x2676!F21</f>
        <v>0</v>
      </c>
      <c r="G19" s="187">
        <f>+[2]x2676!G21</f>
        <v>0</v>
      </c>
      <c r="H19" s="187">
        <f>+[2]x2676!H21</f>
        <v>0</v>
      </c>
      <c r="I19" s="187">
        <f>+[2]x2676!I21</f>
        <v>0</v>
      </c>
      <c r="J19" s="187">
        <f>+[2]x2676!J21</f>
        <v>0</v>
      </c>
      <c r="K19" s="187">
        <f>+[2]x2676!K21</f>
        <v>0</v>
      </c>
      <c r="L19" s="187">
        <f>+[2]x2676!L21</f>
        <v>0</v>
      </c>
      <c r="M19" s="187">
        <f>+[2]x2676!M21</f>
        <v>0</v>
      </c>
      <c r="N19" s="187">
        <f>+[2]x2676!N21</f>
        <v>0</v>
      </c>
      <c r="O19" s="187">
        <f>+[2]x2676!O21</f>
        <v>0</v>
      </c>
      <c r="P19" s="187">
        <f>+[2]x2676!P21</f>
        <v>0</v>
      </c>
      <c r="Q19" s="187">
        <f>+[2]x2676!Q21</f>
        <v>0</v>
      </c>
      <c r="R19" s="187">
        <f>+[2]x2676!R21</f>
        <v>0</v>
      </c>
      <c r="S19" s="187">
        <f>+[2]x2676!S21</f>
        <v>1</v>
      </c>
      <c r="T19" s="187">
        <f>+[2]x2676!T21</f>
        <v>0</v>
      </c>
      <c r="U19" s="187">
        <f>+[2]x2676!U21</f>
        <v>0</v>
      </c>
      <c r="V19" s="187">
        <f>+[2]x2676!V21</f>
        <v>0</v>
      </c>
      <c r="W19" s="187">
        <f>+[2]x2676!W21</f>
        <v>1</v>
      </c>
      <c r="X19" s="187">
        <f>+[2]x2676!X21</f>
        <v>0</v>
      </c>
      <c r="Y19" s="187">
        <f>+[2]x2676!Y21</f>
        <v>1</v>
      </c>
      <c r="Z19" s="187">
        <f>+[2]x2676!Z21</f>
        <v>1</v>
      </c>
      <c r="AA19" s="187">
        <f>+[2]x2676!AA21</f>
        <v>0</v>
      </c>
      <c r="AB19" s="187">
        <f>+[2]x2676!AB21</f>
        <v>0</v>
      </c>
      <c r="AC19" s="187">
        <f>+[2]x2676!AC21</f>
        <v>0</v>
      </c>
      <c r="AD19" s="187">
        <f>+[2]x2676!AD21</f>
        <v>0</v>
      </c>
      <c r="AE19" s="187">
        <f>+[2]x2676!AE21</f>
        <v>0</v>
      </c>
      <c r="AF19" s="187">
        <f>+[2]x2676!AF21</f>
        <v>0</v>
      </c>
      <c r="AG19" s="187">
        <f>+[2]x2676!AG21</f>
        <v>0</v>
      </c>
      <c r="AH19" s="187">
        <f>+[2]x2676!AH21</f>
        <v>0</v>
      </c>
      <c r="AI19" s="187">
        <f>+[2]x2676!AI21</f>
        <v>0</v>
      </c>
      <c r="AJ19" s="187">
        <f>+[2]x2676!AJ21</f>
        <v>0</v>
      </c>
    </row>
    <row r="20" spans="1:36">
      <c r="A20" s="187" t="str">
        <f>+[2]x2676!A22</f>
        <v>DRILL/SCREW NG</v>
      </c>
      <c r="B20" s="187">
        <f>+[2]x2676!B22</f>
        <v>0</v>
      </c>
      <c r="C20" s="187">
        <f>+[2]x2676!C22</f>
        <v>0</v>
      </c>
      <c r="D20" s="187">
        <f>+[2]x2676!D22</f>
        <v>0</v>
      </c>
      <c r="E20" s="187">
        <f>+[2]x2676!E22</f>
        <v>0</v>
      </c>
      <c r="F20" s="187">
        <f>+[2]x2676!F22</f>
        <v>0</v>
      </c>
      <c r="G20" s="187">
        <f>+[2]x2676!G22</f>
        <v>0</v>
      </c>
      <c r="H20" s="187">
        <f>+[2]x2676!H22</f>
        <v>0</v>
      </c>
      <c r="I20" s="187">
        <f>+[2]x2676!I22</f>
        <v>0</v>
      </c>
      <c r="J20" s="187">
        <f>+[2]x2676!J22</f>
        <v>0</v>
      </c>
      <c r="K20" s="187">
        <f>+[2]x2676!K22</f>
        <v>0</v>
      </c>
      <c r="L20" s="187">
        <f>+[2]x2676!L22</f>
        <v>0</v>
      </c>
      <c r="M20" s="187">
        <f>+[2]x2676!M22</f>
        <v>0</v>
      </c>
      <c r="N20" s="187">
        <f>+[2]x2676!N22</f>
        <v>0</v>
      </c>
      <c r="O20" s="187">
        <f>+[2]x2676!O22</f>
        <v>0</v>
      </c>
      <c r="P20" s="187">
        <f>+[2]x2676!P22</f>
        <v>0</v>
      </c>
      <c r="Q20" s="187">
        <f>+[2]x2676!Q22</f>
        <v>0</v>
      </c>
      <c r="R20" s="187">
        <f>+[2]x2676!R22</f>
        <v>0</v>
      </c>
      <c r="S20" s="187">
        <f>+[2]x2676!S22</f>
        <v>0</v>
      </c>
      <c r="T20" s="187">
        <f>+[2]x2676!T22</f>
        <v>0</v>
      </c>
      <c r="U20" s="187">
        <f>+[2]x2676!U22</f>
        <v>0</v>
      </c>
      <c r="V20" s="187">
        <f>+[2]x2676!V22</f>
        <v>0</v>
      </c>
      <c r="W20" s="187">
        <f>+[2]x2676!W22</f>
        <v>0</v>
      </c>
      <c r="X20" s="187">
        <f>+[2]x2676!X22</f>
        <v>0</v>
      </c>
      <c r="Y20" s="187">
        <f>+[2]x2676!Y22</f>
        <v>0</v>
      </c>
      <c r="Z20" s="187">
        <f>+[2]x2676!Z22</f>
        <v>0</v>
      </c>
      <c r="AA20" s="187">
        <f>+[2]x2676!AA22</f>
        <v>0</v>
      </c>
      <c r="AB20" s="187">
        <f>+[2]x2676!AB22</f>
        <v>0</v>
      </c>
      <c r="AC20" s="187">
        <f>+[2]x2676!AC22</f>
        <v>0</v>
      </c>
      <c r="AD20" s="187">
        <f>+[2]x2676!AD22</f>
        <v>0</v>
      </c>
      <c r="AE20" s="187">
        <f>+[2]x2676!AE22</f>
        <v>0</v>
      </c>
      <c r="AF20" s="187">
        <f>+[2]x2676!AF22</f>
        <v>0</v>
      </c>
      <c r="AG20" s="187">
        <f>+[2]x2676!AG22</f>
        <v>0</v>
      </c>
      <c r="AH20" s="187">
        <f>+[2]x2676!AH22</f>
        <v>0</v>
      </c>
      <c r="AI20" s="187">
        <f>+[2]x2676!AI22</f>
        <v>0</v>
      </c>
      <c r="AJ20" s="187">
        <f>+[2]x2676!AJ22</f>
        <v>0</v>
      </c>
    </row>
    <row r="21" spans="1:36">
      <c r="A21" s="187" t="str">
        <f>+[2]x2676!A23</f>
        <v>GEOMETRY</v>
      </c>
      <c r="B21" s="187">
        <f>+[2]x2676!B23</f>
        <v>0</v>
      </c>
      <c r="C21" s="187">
        <f>+[2]x2676!C23</f>
        <v>0</v>
      </c>
      <c r="D21" s="187">
        <f>+[2]x2676!D23</f>
        <v>0</v>
      </c>
      <c r="E21" s="187">
        <f>+[2]x2676!E23</f>
        <v>0</v>
      </c>
      <c r="F21" s="187">
        <f>+[2]x2676!F23</f>
        <v>0</v>
      </c>
      <c r="G21" s="187">
        <f>+[2]x2676!G23</f>
        <v>0</v>
      </c>
      <c r="H21" s="187">
        <f>+[2]x2676!H23</f>
        <v>0</v>
      </c>
      <c r="I21" s="187">
        <f>+[2]x2676!I23</f>
        <v>0</v>
      </c>
      <c r="J21" s="187">
        <f>+[2]x2676!J23</f>
        <v>0</v>
      </c>
      <c r="K21" s="187">
        <f>+[2]x2676!K23</f>
        <v>0</v>
      </c>
      <c r="L21" s="187">
        <f>+[2]x2676!L23</f>
        <v>0</v>
      </c>
      <c r="M21" s="187">
        <f>+[2]x2676!M23</f>
        <v>0</v>
      </c>
      <c r="N21" s="187">
        <f>+[2]x2676!N23</f>
        <v>0</v>
      </c>
      <c r="O21" s="187">
        <f>+[2]x2676!O23</f>
        <v>0</v>
      </c>
      <c r="P21" s="187">
        <f>+[2]x2676!P23</f>
        <v>0</v>
      </c>
      <c r="Q21" s="187">
        <f>+[2]x2676!Q23</f>
        <v>0</v>
      </c>
      <c r="R21" s="187">
        <f>+[2]x2676!R23</f>
        <v>0</v>
      </c>
      <c r="S21" s="187">
        <f>+[2]x2676!S23</f>
        <v>0</v>
      </c>
      <c r="T21" s="187">
        <f>+[2]x2676!T23</f>
        <v>0</v>
      </c>
      <c r="U21" s="187">
        <f>+[2]x2676!U23</f>
        <v>0</v>
      </c>
      <c r="V21" s="187">
        <f>+[2]x2676!V23</f>
        <v>0</v>
      </c>
      <c r="W21" s="187">
        <f>+[2]x2676!W23</f>
        <v>0</v>
      </c>
      <c r="X21" s="187">
        <f>+[2]x2676!X23</f>
        <v>0</v>
      </c>
      <c r="Y21" s="187">
        <f>+[2]x2676!Y23</f>
        <v>0</v>
      </c>
      <c r="Z21" s="187">
        <f>+[2]x2676!Z23</f>
        <v>0</v>
      </c>
      <c r="AA21" s="187">
        <f>+[2]x2676!AA23</f>
        <v>0</v>
      </c>
      <c r="AB21" s="187">
        <f>+[2]x2676!AB23</f>
        <v>0</v>
      </c>
      <c r="AC21" s="187">
        <f>+[2]x2676!AC23</f>
        <v>0</v>
      </c>
      <c r="AD21" s="187">
        <f>+[2]x2676!AD23</f>
        <v>0</v>
      </c>
      <c r="AE21" s="187">
        <f>+[2]x2676!AE23</f>
        <v>0</v>
      </c>
      <c r="AF21" s="187">
        <f>+[2]x2676!AF23</f>
        <v>0</v>
      </c>
      <c r="AG21" s="187">
        <f>+[2]x2676!AG23</f>
        <v>0</v>
      </c>
      <c r="AH21" s="187">
        <f>+[2]x2676!AH23</f>
        <v>0</v>
      </c>
      <c r="AI21" s="187">
        <f>+[2]x2676!AI23</f>
        <v>0</v>
      </c>
      <c r="AJ21" s="187">
        <f>+[2]x2676!AJ23</f>
        <v>0</v>
      </c>
    </row>
    <row r="22" spans="1:36">
      <c r="A22" s="187" t="str">
        <f>+[2]x2676!A24</f>
        <v>ID DEVIATE</v>
      </c>
      <c r="B22" s="187">
        <f>+[2]x2676!B24</f>
        <v>0</v>
      </c>
      <c r="C22" s="187">
        <f>+[2]x2676!C24</f>
        <v>0</v>
      </c>
      <c r="D22" s="187">
        <f>+[2]x2676!D24</f>
        <v>0</v>
      </c>
      <c r="E22" s="187">
        <f>+[2]x2676!E24</f>
        <v>0</v>
      </c>
      <c r="F22" s="187">
        <f>+[2]x2676!F24</f>
        <v>0</v>
      </c>
      <c r="G22" s="187">
        <f>+[2]x2676!G24</f>
        <v>0</v>
      </c>
      <c r="H22" s="187">
        <f>+[2]x2676!H24</f>
        <v>0</v>
      </c>
      <c r="I22" s="187">
        <f>+[2]x2676!I24</f>
        <v>0</v>
      </c>
      <c r="J22" s="187">
        <f>+[2]x2676!J24</f>
        <v>0</v>
      </c>
      <c r="K22" s="187">
        <f>+[2]x2676!K24</f>
        <v>0</v>
      </c>
      <c r="L22" s="187">
        <f>+[2]x2676!L24</f>
        <v>0</v>
      </c>
      <c r="M22" s="187">
        <f>+[2]x2676!M24</f>
        <v>0</v>
      </c>
      <c r="N22" s="187">
        <f>+[2]x2676!N24</f>
        <v>0</v>
      </c>
      <c r="O22" s="187">
        <f>+[2]x2676!O24</f>
        <v>0</v>
      </c>
      <c r="P22" s="187">
        <f>+[2]x2676!P24</f>
        <v>0</v>
      </c>
      <c r="Q22" s="187">
        <f>+[2]x2676!Q24</f>
        <v>0</v>
      </c>
      <c r="R22" s="187">
        <f>+[2]x2676!R24</f>
        <v>0</v>
      </c>
      <c r="S22" s="187">
        <f>+[2]x2676!S24</f>
        <v>0</v>
      </c>
      <c r="T22" s="187">
        <f>+[2]x2676!T24</f>
        <v>0</v>
      </c>
      <c r="U22" s="187">
        <f>+[2]x2676!U24</f>
        <v>0</v>
      </c>
      <c r="V22" s="187">
        <f>+[2]x2676!V24</f>
        <v>0</v>
      </c>
      <c r="W22" s="187">
        <f>+[2]x2676!W24</f>
        <v>0</v>
      </c>
      <c r="X22" s="187">
        <f>+[2]x2676!X24</f>
        <v>0</v>
      </c>
      <c r="Y22" s="187">
        <f>+[2]x2676!Y24</f>
        <v>0</v>
      </c>
      <c r="Z22" s="187">
        <f>+[2]x2676!Z24</f>
        <v>0</v>
      </c>
      <c r="AA22" s="187">
        <f>+[2]x2676!AA24</f>
        <v>0</v>
      </c>
      <c r="AB22" s="187">
        <f>+[2]x2676!AB24</f>
        <v>0</v>
      </c>
      <c r="AC22" s="187">
        <f>+[2]x2676!AC24</f>
        <v>0</v>
      </c>
      <c r="AD22" s="187">
        <f>+[2]x2676!AD24</f>
        <v>0</v>
      </c>
      <c r="AE22" s="187">
        <f>+[2]x2676!AE24</f>
        <v>0</v>
      </c>
      <c r="AF22" s="187">
        <f>+[2]x2676!AF24</f>
        <v>0</v>
      </c>
      <c r="AG22" s="187">
        <f>+[2]x2676!AG24</f>
        <v>0</v>
      </c>
      <c r="AH22" s="187">
        <f>+[2]x2676!AH24</f>
        <v>0</v>
      </c>
      <c r="AI22" s="187">
        <f>+[2]x2676!AI24</f>
        <v>0</v>
      </c>
      <c r="AJ22" s="187">
        <f>+[2]x2676!AJ24</f>
        <v>0</v>
      </c>
    </row>
    <row r="23" spans="1:36">
      <c r="A23" s="187" t="str">
        <f>+[2]x2676!A25</f>
        <v>ID SHAFT O/S</v>
      </c>
      <c r="B23" s="187">
        <f>+[2]x2676!B25</f>
        <v>0</v>
      </c>
      <c r="C23" s="187">
        <f>+[2]x2676!C25</f>
        <v>0</v>
      </c>
      <c r="D23" s="187">
        <f>+[2]x2676!D25</f>
        <v>0</v>
      </c>
      <c r="E23" s="187">
        <f>+[2]x2676!E25</f>
        <v>0</v>
      </c>
      <c r="F23" s="187">
        <f>+[2]x2676!F25</f>
        <v>0</v>
      </c>
      <c r="G23" s="187">
        <f>+[2]x2676!G25</f>
        <v>0</v>
      </c>
      <c r="H23" s="187">
        <f>+[2]x2676!H25</f>
        <v>0</v>
      </c>
      <c r="I23" s="187">
        <f>+[2]x2676!I25</f>
        <v>0</v>
      </c>
      <c r="J23" s="187">
        <f>+[2]x2676!J25</f>
        <v>0</v>
      </c>
      <c r="K23" s="187">
        <f>+[2]x2676!K25</f>
        <v>0</v>
      </c>
      <c r="L23" s="187">
        <f>+[2]x2676!L25</f>
        <v>0</v>
      </c>
      <c r="M23" s="187">
        <f>+[2]x2676!M25</f>
        <v>0</v>
      </c>
      <c r="N23" s="187">
        <f>+[2]x2676!N25</f>
        <v>0</v>
      </c>
      <c r="O23" s="187">
        <f>+[2]x2676!O25</f>
        <v>0</v>
      </c>
      <c r="P23" s="187">
        <f>+[2]x2676!P25</f>
        <v>0</v>
      </c>
      <c r="Q23" s="187">
        <f>+[2]x2676!Q25</f>
        <v>0</v>
      </c>
      <c r="R23" s="187">
        <f>+[2]x2676!R25</f>
        <v>0</v>
      </c>
      <c r="S23" s="187">
        <f>+[2]x2676!S25</f>
        <v>0</v>
      </c>
      <c r="T23" s="187">
        <f>+[2]x2676!T25</f>
        <v>0</v>
      </c>
      <c r="U23" s="187">
        <f>+[2]x2676!U25</f>
        <v>0</v>
      </c>
      <c r="V23" s="187">
        <f>+[2]x2676!V25</f>
        <v>0</v>
      </c>
      <c r="W23" s="187">
        <f>+[2]x2676!W25</f>
        <v>0</v>
      </c>
      <c r="X23" s="187">
        <f>+[2]x2676!X25</f>
        <v>0</v>
      </c>
      <c r="Y23" s="187">
        <f>+[2]x2676!Y25</f>
        <v>0</v>
      </c>
      <c r="Z23" s="187">
        <f>+[2]x2676!Z25</f>
        <v>0</v>
      </c>
      <c r="AA23" s="187">
        <f>+[2]x2676!AA25</f>
        <v>0</v>
      </c>
      <c r="AB23" s="187">
        <f>+[2]x2676!AB25</f>
        <v>0</v>
      </c>
      <c r="AC23" s="187">
        <f>+[2]x2676!AC25</f>
        <v>0</v>
      </c>
      <c r="AD23" s="187">
        <f>+[2]x2676!AD25</f>
        <v>0</v>
      </c>
      <c r="AE23" s="187">
        <f>+[2]x2676!AE25</f>
        <v>0</v>
      </c>
      <c r="AF23" s="187">
        <f>+[2]x2676!AF25</f>
        <v>0</v>
      </c>
      <c r="AG23" s="187">
        <f>+[2]x2676!AG25</f>
        <v>0</v>
      </c>
      <c r="AH23" s="187">
        <f>+[2]x2676!AH25</f>
        <v>0</v>
      </c>
      <c r="AI23" s="187">
        <f>+[2]x2676!AI25</f>
        <v>0</v>
      </c>
      <c r="AJ23" s="187">
        <f>+[2]x2676!AJ25</f>
        <v>0</v>
      </c>
    </row>
    <row r="24" spans="1:36">
      <c r="A24" s="187" t="str">
        <f>+[2]x2676!A26</f>
        <v>ID SHAFT TAPER</v>
      </c>
      <c r="B24" s="187">
        <f>+[2]x2676!B26</f>
        <v>0</v>
      </c>
      <c r="C24" s="187">
        <f>+[2]x2676!C26</f>
        <v>0</v>
      </c>
      <c r="D24" s="187">
        <f>+[2]x2676!D26</f>
        <v>0</v>
      </c>
      <c r="E24" s="187">
        <f>+[2]x2676!E26</f>
        <v>0</v>
      </c>
      <c r="F24" s="187">
        <f>+[2]x2676!F26</f>
        <v>0</v>
      </c>
      <c r="G24" s="187">
        <f>+[2]x2676!G26</f>
        <v>0</v>
      </c>
      <c r="H24" s="187">
        <f>+[2]x2676!H26</f>
        <v>0</v>
      </c>
      <c r="I24" s="187">
        <f>+[2]x2676!I26</f>
        <v>0</v>
      </c>
      <c r="J24" s="187">
        <f>+[2]x2676!J26</f>
        <v>0</v>
      </c>
      <c r="K24" s="187">
        <f>+[2]x2676!K26</f>
        <v>0</v>
      </c>
      <c r="L24" s="187">
        <f>+[2]x2676!L26</f>
        <v>0</v>
      </c>
      <c r="M24" s="187">
        <f>+[2]x2676!M26</f>
        <v>0</v>
      </c>
      <c r="N24" s="187">
        <f>+[2]x2676!N26</f>
        <v>0</v>
      </c>
      <c r="O24" s="187">
        <f>+[2]x2676!O26</f>
        <v>0</v>
      </c>
      <c r="P24" s="187">
        <f>+[2]x2676!P26</f>
        <v>0</v>
      </c>
      <c r="Q24" s="187">
        <f>+[2]x2676!Q26</f>
        <v>0</v>
      </c>
      <c r="R24" s="187">
        <f>+[2]x2676!R26</f>
        <v>0</v>
      </c>
      <c r="S24" s="187">
        <f>+[2]x2676!S26</f>
        <v>0</v>
      </c>
      <c r="T24" s="187">
        <f>+[2]x2676!T26</f>
        <v>0</v>
      </c>
      <c r="U24" s="187">
        <f>+[2]x2676!U26</f>
        <v>0</v>
      </c>
      <c r="V24" s="187">
        <f>+[2]x2676!V26</f>
        <v>0</v>
      </c>
      <c r="W24" s="187">
        <f>+[2]x2676!W26</f>
        <v>0</v>
      </c>
      <c r="X24" s="187">
        <f>+[2]x2676!X26</f>
        <v>0</v>
      </c>
      <c r="Y24" s="187">
        <f>+[2]x2676!Y26</f>
        <v>0</v>
      </c>
      <c r="Z24" s="187">
        <f>+[2]x2676!Z26</f>
        <v>0</v>
      </c>
      <c r="AA24" s="187">
        <f>+[2]x2676!AA26</f>
        <v>0</v>
      </c>
      <c r="AB24" s="187">
        <f>+[2]x2676!AB26</f>
        <v>0</v>
      </c>
      <c r="AC24" s="187">
        <f>+[2]x2676!AC26</f>
        <v>0</v>
      </c>
      <c r="AD24" s="187">
        <f>+[2]x2676!AD26</f>
        <v>0</v>
      </c>
      <c r="AE24" s="187">
        <f>+[2]x2676!AE26</f>
        <v>0</v>
      </c>
      <c r="AF24" s="187">
        <f>+[2]x2676!AF26</f>
        <v>0</v>
      </c>
      <c r="AG24" s="187">
        <f>+[2]x2676!AG26</f>
        <v>0</v>
      </c>
      <c r="AH24" s="187">
        <f>+[2]x2676!AH26</f>
        <v>0</v>
      </c>
      <c r="AI24" s="187">
        <f>+[2]x2676!AI26</f>
        <v>0</v>
      </c>
      <c r="AJ24" s="187">
        <f>+[2]x2676!AJ26</f>
        <v>0</v>
      </c>
    </row>
    <row r="25" spans="1:36">
      <c r="A25" s="187" t="str">
        <f>+[2]x2676!A27</f>
        <v>ID SHAFT U/S</v>
      </c>
      <c r="B25" s="187">
        <f>+[2]x2676!B27</f>
        <v>0</v>
      </c>
      <c r="C25" s="187">
        <f>+[2]x2676!C27</f>
        <v>0</v>
      </c>
      <c r="D25" s="187">
        <f>+[2]x2676!D27</f>
        <v>0</v>
      </c>
      <c r="E25" s="187">
        <f>+[2]x2676!E27</f>
        <v>0</v>
      </c>
      <c r="F25" s="187">
        <f>+[2]x2676!F27</f>
        <v>0</v>
      </c>
      <c r="G25" s="187">
        <f>+[2]x2676!G27</f>
        <v>0</v>
      </c>
      <c r="H25" s="187">
        <f>+[2]x2676!H27</f>
        <v>0</v>
      </c>
      <c r="I25" s="187">
        <f>+[2]x2676!I27</f>
        <v>0</v>
      </c>
      <c r="J25" s="187">
        <f>+[2]x2676!J27</f>
        <v>0</v>
      </c>
      <c r="K25" s="187">
        <f>+[2]x2676!K27</f>
        <v>0</v>
      </c>
      <c r="L25" s="187">
        <f>+[2]x2676!L27</f>
        <v>0</v>
      </c>
      <c r="M25" s="187">
        <f>+[2]x2676!M27</f>
        <v>0</v>
      </c>
      <c r="N25" s="187">
        <f>+[2]x2676!N27</f>
        <v>0</v>
      </c>
      <c r="O25" s="187">
        <f>+[2]x2676!O27</f>
        <v>0</v>
      </c>
      <c r="P25" s="187">
        <f>+[2]x2676!P27</f>
        <v>0</v>
      </c>
      <c r="Q25" s="187">
        <f>+[2]x2676!Q27</f>
        <v>0</v>
      </c>
      <c r="R25" s="187">
        <f>+[2]x2676!R27</f>
        <v>0</v>
      </c>
      <c r="S25" s="187">
        <f>+[2]x2676!S27</f>
        <v>0</v>
      </c>
      <c r="T25" s="187">
        <f>+[2]x2676!T27</f>
        <v>0</v>
      </c>
      <c r="U25" s="187">
        <f>+[2]x2676!U27</f>
        <v>0</v>
      </c>
      <c r="V25" s="187">
        <f>+[2]x2676!V27</f>
        <v>0</v>
      </c>
      <c r="W25" s="187">
        <f>+[2]x2676!W27</f>
        <v>0</v>
      </c>
      <c r="X25" s="187">
        <f>+[2]x2676!X27</f>
        <v>0</v>
      </c>
      <c r="Y25" s="187">
        <f>+[2]x2676!Y27</f>
        <v>0</v>
      </c>
      <c r="Z25" s="187">
        <f>+[2]x2676!Z27</f>
        <v>0</v>
      </c>
      <c r="AA25" s="187">
        <f>+[2]x2676!AA27</f>
        <v>0</v>
      </c>
      <c r="AB25" s="187">
        <f>+[2]x2676!AB27</f>
        <v>0</v>
      </c>
      <c r="AC25" s="187">
        <f>+[2]x2676!AC27</f>
        <v>0</v>
      </c>
      <c r="AD25" s="187">
        <f>+[2]x2676!AD27</f>
        <v>0</v>
      </c>
      <c r="AE25" s="187">
        <f>+[2]x2676!AE27</f>
        <v>0</v>
      </c>
      <c r="AF25" s="187">
        <f>+[2]x2676!AF27</f>
        <v>0</v>
      </c>
      <c r="AG25" s="187">
        <f>+[2]x2676!AG27</f>
        <v>0</v>
      </c>
      <c r="AH25" s="187">
        <f>+[2]x2676!AH27</f>
        <v>0</v>
      </c>
      <c r="AI25" s="187">
        <f>+[2]x2676!AI27</f>
        <v>0</v>
      </c>
      <c r="AJ25" s="187">
        <f>+[2]x2676!AJ27</f>
        <v>0</v>
      </c>
    </row>
    <row r="26" spans="1:36">
      <c r="A26" s="187" t="str">
        <f>+[2]x2676!A28</f>
        <v>ID/OD NG</v>
      </c>
      <c r="B26" s="187">
        <f>+[2]x2676!B28</f>
        <v>0</v>
      </c>
      <c r="C26" s="187">
        <f>+[2]x2676!C28</f>
        <v>0</v>
      </c>
      <c r="D26" s="187">
        <f>+[2]x2676!D28</f>
        <v>0</v>
      </c>
      <c r="E26" s="187">
        <f>+[2]x2676!E28</f>
        <v>0</v>
      </c>
      <c r="F26" s="187">
        <f>+[2]x2676!F28</f>
        <v>0</v>
      </c>
      <c r="G26" s="187">
        <f>+[2]x2676!G28</f>
        <v>0</v>
      </c>
      <c r="H26" s="187">
        <f>+[2]x2676!H28</f>
        <v>0</v>
      </c>
      <c r="I26" s="187">
        <f>+[2]x2676!I28</f>
        <v>0</v>
      </c>
      <c r="J26" s="187">
        <f>+[2]x2676!J28</f>
        <v>0</v>
      </c>
      <c r="K26" s="187">
        <f>+[2]x2676!K28</f>
        <v>0</v>
      </c>
      <c r="L26" s="187">
        <f>+[2]x2676!L28</f>
        <v>0</v>
      </c>
      <c r="M26" s="187">
        <f>+[2]x2676!M28</f>
        <v>0</v>
      </c>
      <c r="N26" s="187">
        <f>+[2]x2676!N28</f>
        <v>0</v>
      </c>
      <c r="O26" s="187">
        <f>+[2]x2676!O28</f>
        <v>0</v>
      </c>
      <c r="P26" s="187">
        <f>+[2]x2676!P28</f>
        <v>0</v>
      </c>
      <c r="Q26" s="187">
        <f>+[2]x2676!Q28</f>
        <v>0</v>
      </c>
      <c r="R26" s="187">
        <f>+[2]x2676!R28</f>
        <v>0</v>
      </c>
      <c r="S26" s="187">
        <f>+[2]x2676!S28</f>
        <v>0</v>
      </c>
      <c r="T26" s="187">
        <f>+[2]x2676!T28</f>
        <v>0</v>
      </c>
      <c r="U26" s="187">
        <f>+[2]x2676!U28</f>
        <v>0</v>
      </c>
      <c r="V26" s="187">
        <f>+[2]x2676!V28</f>
        <v>0</v>
      </c>
      <c r="W26" s="187">
        <f>+[2]x2676!W28</f>
        <v>0</v>
      </c>
      <c r="X26" s="187">
        <f>+[2]x2676!X28</f>
        <v>0</v>
      </c>
      <c r="Y26" s="187">
        <f>+[2]x2676!Y28</f>
        <v>0</v>
      </c>
      <c r="Z26" s="187">
        <f>+[2]x2676!Z28</f>
        <v>0</v>
      </c>
      <c r="AA26" s="187">
        <f>+[2]x2676!AA28</f>
        <v>0</v>
      </c>
      <c r="AB26" s="187">
        <f>+[2]x2676!AB28</f>
        <v>0</v>
      </c>
      <c r="AC26" s="187">
        <f>+[2]x2676!AC28</f>
        <v>0</v>
      </c>
      <c r="AD26" s="187">
        <f>+[2]x2676!AD28</f>
        <v>0</v>
      </c>
      <c r="AE26" s="187">
        <f>+[2]x2676!AE28</f>
        <v>0</v>
      </c>
      <c r="AF26" s="187">
        <f>+[2]x2676!AF28</f>
        <v>0</v>
      </c>
      <c r="AG26" s="187">
        <f>+[2]x2676!AG28</f>
        <v>0</v>
      </c>
      <c r="AH26" s="187">
        <f>+[2]x2676!AH28</f>
        <v>0</v>
      </c>
      <c r="AI26" s="187">
        <f>+[2]x2676!AI28</f>
        <v>0</v>
      </c>
      <c r="AJ26" s="187">
        <f>+[2]x2676!AJ28</f>
        <v>0</v>
      </c>
    </row>
    <row r="27" spans="1:36">
      <c r="A27" s="187" t="str">
        <f>+[2]x2676!A29</f>
        <v>LG NG</v>
      </c>
      <c r="B27" s="187">
        <f>+[2]x2676!B29</f>
        <v>0</v>
      </c>
      <c r="C27" s="187">
        <f>+[2]x2676!C29</f>
        <v>0</v>
      </c>
      <c r="D27" s="187">
        <f>+[2]x2676!D29</f>
        <v>0</v>
      </c>
      <c r="E27" s="187">
        <f>+[2]x2676!E29</f>
        <v>0</v>
      </c>
      <c r="F27" s="187">
        <f>+[2]x2676!F29</f>
        <v>0</v>
      </c>
      <c r="G27" s="187">
        <f>+[2]x2676!G29</f>
        <v>0</v>
      </c>
      <c r="H27" s="187">
        <f>+[2]x2676!H29</f>
        <v>0</v>
      </c>
      <c r="I27" s="187">
        <f>+[2]x2676!I29</f>
        <v>0</v>
      </c>
      <c r="J27" s="187">
        <f>+[2]x2676!J29</f>
        <v>0</v>
      </c>
      <c r="K27" s="187">
        <f>+[2]x2676!K29</f>
        <v>0</v>
      </c>
      <c r="L27" s="187">
        <f>+[2]x2676!L29</f>
        <v>0</v>
      </c>
      <c r="M27" s="187">
        <f>+[2]x2676!M29</f>
        <v>0</v>
      </c>
      <c r="N27" s="187">
        <f>+[2]x2676!N29</f>
        <v>0</v>
      </c>
      <c r="O27" s="187">
        <f>+[2]x2676!O29</f>
        <v>0</v>
      </c>
      <c r="P27" s="187">
        <f>+[2]x2676!P29</f>
        <v>0</v>
      </c>
      <c r="Q27" s="187">
        <f>+[2]x2676!Q29</f>
        <v>0</v>
      </c>
      <c r="R27" s="187">
        <f>+[2]x2676!R29</f>
        <v>0</v>
      </c>
      <c r="S27" s="187">
        <f>+[2]x2676!S29</f>
        <v>0</v>
      </c>
      <c r="T27" s="187">
        <f>+[2]x2676!T29</f>
        <v>0</v>
      </c>
      <c r="U27" s="187">
        <f>+[2]x2676!U29</f>
        <v>0</v>
      </c>
      <c r="V27" s="187">
        <f>+[2]x2676!V29</f>
        <v>0</v>
      </c>
      <c r="W27" s="187">
        <f>+[2]x2676!W29</f>
        <v>0</v>
      </c>
      <c r="X27" s="187">
        <f>+[2]x2676!X29</f>
        <v>0</v>
      </c>
      <c r="Y27" s="187">
        <f>+[2]x2676!Y29</f>
        <v>0</v>
      </c>
      <c r="Z27" s="187">
        <f>+[2]x2676!Z29</f>
        <v>0</v>
      </c>
      <c r="AA27" s="187">
        <f>+[2]x2676!AA29</f>
        <v>0</v>
      </c>
      <c r="AB27" s="187">
        <f>+[2]x2676!AB29</f>
        <v>0</v>
      </c>
      <c r="AC27" s="187">
        <f>+[2]x2676!AC29</f>
        <v>0</v>
      </c>
      <c r="AD27" s="187">
        <f>+[2]x2676!AD29</f>
        <v>0</v>
      </c>
      <c r="AE27" s="187">
        <f>+[2]x2676!AE29</f>
        <v>0</v>
      </c>
      <c r="AF27" s="187">
        <f>+[2]x2676!AF29</f>
        <v>0</v>
      </c>
      <c r="AG27" s="187">
        <f>+[2]x2676!AG29</f>
        <v>0</v>
      </c>
      <c r="AH27" s="187">
        <f>+[2]x2676!AH29</f>
        <v>0</v>
      </c>
      <c r="AI27" s="187">
        <f>+[2]x2676!AI29</f>
        <v>0</v>
      </c>
      <c r="AJ27" s="187">
        <f>+[2]x2676!AJ29</f>
        <v>0</v>
      </c>
    </row>
    <row r="28" spans="1:36">
      <c r="A28" s="187" t="str">
        <f>+[2]x2676!A30</f>
        <v>OD DISK O/S</v>
      </c>
      <c r="B28" s="187">
        <f>+[2]x2676!B30</f>
        <v>17</v>
      </c>
      <c r="C28" s="187">
        <f>+[2]x2676!C30</f>
        <v>0</v>
      </c>
      <c r="D28" s="187">
        <f>+[2]x2676!D30</f>
        <v>0</v>
      </c>
      <c r="E28" s="187">
        <f>+[2]x2676!E30</f>
        <v>1</v>
      </c>
      <c r="F28" s="187">
        <f>+[2]x2676!F30</f>
        <v>0</v>
      </c>
      <c r="G28" s="187">
        <f>+[2]x2676!G30</f>
        <v>0</v>
      </c>
      <c r="H28" s="187">
        <f>+[2]x2676!H30</f>
        <v>0</v>
      </c>
      <c r="I28" s="187">
        <f>+[2]x2676!I30</f>
        <v>0</v>
      </c>
      <c r="J28" s="187">
        <f>+[2]x2676!J30</f>
        <v>0</v>
      </c>
      <c r="K28" s="187">
        <f>+[2]x2676!K30</f>
        <v>0</v>
      </c>
      <c r="L28" s="187">
        <f>+[2]x2676!L30</f>
        <v>0</v>
      </c>
      <c r="M28" s="187">
        <f>+[2]x2676!M30</f>
        <v>0</v>
      </c>
      <c r="N28" s="187">
        <f>+[2]x2676!N30</f>
        <v>0</v>
      </c>
      <c r="O28" s="187">
        <f>+[2]x2676!O30</f>
        <v>0</v>
      </c>
      <c r="P28" s="187">
        <f>+[2]x2676!P30</f>
        <v>0</v>
      </c>
      <c r="Q28" s="187">
        <f>+[2]x2676!Q30</f>
        <v>0</v>
      </c>
      <c r="R28" s="187">
        <f>+[2]x2676!R30</f>
        <v>1</v>
      </c>
      <c r="S28" s="187">
        <f>+[2]x2676!S30</f>
        <v>0</v>
      </c>
      <c r="T28" s="187">
        <f>+[2]x2676!T30</f>
        <v>0</v>
      </c>
      <c r="U28" s="187">
        <f>+[2]x2676!U30</f>
        <v>0</v>
      </c>
      <c r="V28" s="187">
        <f>+[2]x2676!V30</f>
        <v>0</v>
      </c>
      <c r="W28" s="187">
        <f>+[2]x2676!W30</f>
        <v>0</v>
      </c>
      <c r="X28" s="187">
        <f>+[2]x2676!X30</f>
        <v>0</v>
      </c>
      <c r="Y28" s="187">
        <f>+[2]x2676!Y30</f>
        <v>0</v>
      </c>
      <c r="Z28" s="187">
        <f>+[2]x2676!Z30</f>
        <v>0</v>
      </c>
      <c r="AA28" s="187">
        <f>+[2]x2676!AA30</f>
        <v>0</v>
      </c>
      <c r="AB28" s="187">
        <f>+[2]x2676!AB30</f>
        <v>0</v>
      </c>
      <c r="AC28" s="187">
        <f>+[2]x2676!AC30</f>
        <v>0</v>
      </c>
      <c r="AD28" s="187">
        <f>+[2]x2676!AD30</f>
        <v>0</v>
      </c>
      <c r="AE28" s="187">
        <f>+[2]x2676!AE30</f>
        <v>0</v>
      </c>
      <c r="AF28" s="187">
        <f>+[2]x2676!AF30</f>
        <v>0</v>
      </c>
      <c r="AG28" s="187">
        <f>+[2]x2676!AG30</f>
        <v>0</v>
      </c>
      <c r="AH28" s="187">
        <f>+[2]x2676!AH30</f>
        <v>0</v>
      </c>
      <c r="AI28" s="187">
        <f>+[2]x2676!AI30</f>
        <v>0</v>
      </c>
      <c r="AJ28" s="187">
        <f>+[2]x2676!AJ30</f>
        <v>0</v>
      </c>
    </row>
    <row r="29" spans="1:36">
      <c r="A29" s="187" t="str">
        <f>+[2]x2676!A31</f>
        <v>OD DISK U/S</v>
      </c>
      <c r="B29" s="187">
        <f>+[2]x2676!B31</f>
        <v>3</v>
      </c>
      <c r="C29" s="187">
        <f>+[2]x2676!C31</f>
        <v>0</v>
      </c>
      <c r="D29" s="187">
        <f>+[2]x2676!D31</f>
        <v>0</v>
      </c>
      <c r="E29" s="187">
        <f>+[2]x2676!E31</f>
        <v>0</v>
      </c>
      <c r="F29" s="187">
        <f>+[2]x2676!F31</f>
        <v>0</v>
      </c>
      <c r="G29" s="187">
        <f>+[2]x2676!G31</f>
        <v>0</v>
      </c>
      <c r="H29" s="187">
        <f>+[2]x2676!H31</f>
        <v>0</v>
      </c>
      <c r="I29" s="187">
        <f>+[2]x2676!I31</f>
        <v>0</v>
      </c>
      <c r="J29" s="187">
        <f>+[2]x2676!J31</f>
        <v>0</v>
      </c>
      <c r="K29" s="187">
        <f>+[2]x2676!K31</f>
        <v>0</v>
      </c>
      <c r="L29" s="187">
        <f>+[2]x2676!L31</f>
        <v>0</v>
      </c>
      <c r="M29" s="187">
        <f>+[2]x2676!M31</f>
        <v>0</v>
      </c>
      <c r="N29" s="187">
        <f>+[2]x2676!N31</f>
        <v>0</v>
      </c>
      <c r="O29" s="187">
        <f>+[2]x2676!O31</f>
        <v>0</v>
      </c>
      <c r="P29" s="187">
        <f>+[2]x2676!P31</f>
        <v>0</v>
      </c>
      <c r="Q29" s="187">
        <f>+[2]x2676!Q31</f>
        <v>0</v>
      </c>
      <c r="R29" s="187">
        <f>+[2]x2676!R31</f>
        <v>0</v>
      </c>
      <c r="S29" s="187">
        <f>+[2]x2676!S31</f>
        <v>0</v>
      </c>
      <c r="T29" s="187">
        <f>+[2]x2676!T31</f>
        <v>0</v>
      </c>
      <c r="U29" s="187">
        <f>+[2]x2676!U31</f>
        <v>0</v>
      </c>
      <c r="V29" s="187">
        <f>+[2]x2676!V31</f>
        <v>0</v>
      </c>
      <c r="W29" s="187">
        <f>+[2]x2676!W31</f>
        <v>0</v>
      </c>
      <c r="X29" s="187">
        <f>+[2]x2676!X31</f>
        <v>0</v>
      </c>
      <c r="Y29" s="187">
        <f>+[2]x2676!Y31</f>
        <v>0</v>
      </c>
      <c r="Z29" s="187">
        <f>+[2]x2676!Z31</f>
        <v>0</v>
      </c>
      <c r="AA29" s="187">
        <f>+[2]x2676!AA31</f>
        <v>0</v>
      </c>
      <c r="AB29" s="187">
        <f>+[2]x2676!AB31</f>
        <v>0</v>
      </c>
      <c r="AC29" s="187">
        <f>+[2]x2676!AC31</f>
        <v>0</v>
      </c>
      <c r="AD29" s="187">
        <f>+[2]x2676!AD31</f>
        <v>0</v>
      </c>
      <c r="AE29" s="187">
        <f>+[2]x2676!AE31</f>
        <v>0</v>
      </c>
      <c r="AF29" s="187">
        <f>+[2]x2676!AF31</f>
        <v>0</v>
      </c>
      <c r="AG29" s="187">
        <f>+[2]x2676!AG31</f>
        <v>0</v>
      </c>
      <c r="AH29" s="187">
        <f>+[2]x2676!AH31</f>
        <v>0</v>
      </c>
      <c r="AI29" s="187">
        <f>+[2]x2676!AI31</f>
        <v>0</v>
      </c>
      <c r="AJ29" s="187">
        <f>+[2]x2676!AJ31</f>
        <v>0</v>
      </c>
    </row>
    <row r="30" spans="1:36">
      <c r="A30" s="187" t="str">
        <f>+[2]x2676!A32</f>
        <v>OTHER</v>
      </c>
      <c r="B30" s="187">
        <f>+[2]x2676!B32</f>
        <v>6</v>
      </c>
      <c r="C30" s="187">
        <f>+[2]x2676!C32</f>
        <v>2</v>
      </c>
      <c r="D30" s="187">
        <f>+[2]x2676!D32</f>
        <v>0</v>
      </c>
      <c r="E30" s="187">
        <f>+[2]x2676!E32</f>
        <v>0</v>
      </c>
      <c r="F30" s="187">
        <f>+[2]x2676!F32</f>
        <v>0</v>
      </c>
      <c r="G30" s="187">
        <f>+[2]x2676!G32</f>
        <v>0</v>
      </c>
      <c r="H30" s="187">
        <f>+[2]x2676!H32</f>
        <v>0</v>
      </c>
      <c r="I30" s="187">
        <f>+[2]x2676!I32</f>
        <v>0</v>
      </c>
      <c r="J30" s="187">
        <f>+[2]x2676!J32</f>
        <v>0</v>
      </c>
      <c r="K30" s="187">
        <f>+[2]x2676!K32</f>
        <v>0</v>
      </c>
      <c r="L30" s="187">
        <f>+[2]x2676!L32</f>
        <v>0</v>
      </c>
      <c r="M30" s="187">
        <f>+[2]x2676!M32</f>
        <v>0</v>
      </c>
      <c r="N30" s="187">
        <f>+[2]x2676!N32</f>
        <v>0</v>
      </c>
      <c r="O30" s="187">
        <f>+[2]x2676!O32</f>
        <v>0</v>
      </c>
      <c r="P30" s="187">
        <f>+[2]x2676!P32</f>
        <v>0</v>
      </c>
      <c r="Q30" s="187">
        <f>+[2]x2676!Q32</f>
        <v>0</v>
      </c>
      <c r="R30" s="187">
        <f>+[2]x2676!R32</f>
        <v>0</v>
      </c>
      <c r="S30" s="187">
        <f>+[2]x2676!S32</f>
        <v>0</v>
      </c>
      <c r="T30" s="187">
        <f>+[2]x2676!T32</f>
        <v>0</v>
      </c>
      <c r="U30" s="187">
        <f>+[2]x2676!U32</f>
        <v>0</v>
      </c>
      <c r="V30" s="187">
        <f>+[2]x2676!V32</f>
        <v>0</v>
      </c>
      <c r="W30" s="187">
        <f>+[2]x2676!W32</f>
        <v>0</v>
      </c>
      <c r="X30" s="187">
        <f>+[2]x2676!X32</f>
        <v>0</v>
      </c>
      <c r="Y30" s="187">
        <f>+[2]x2676!Y32</f>
        <v>0</v>
      </c>
      <c r="Z30" s="187">
        <f>+[2]x2676!Z32</f>
        <v>0</v>
      </c>
      <c r="AA30" s="187">
        <f>+[2]x2676!AA32</f>
        <v>0</v>
      </c>
      <c r="AB30" s="187">
        <f>+[2]x2676!AB32</f>
        <v>0</v>
      </c>
      <c r="AC30" s="187">
        <f>+[2]x2676!AC32</f>
        <v>0</v>
      </c>
      <c r="AD30" s="187">
        <f>+[2]x2676!AD32</f>
        <v>0</v>
      </c>
      <c r="AE30" s="187">
        <f>+[2]x2676!AE32</f>
        <v>0</v>
      </c>
      <c r="AF30" s="187">
        <f>+[2]x2676!AF32</f>
        <v>0</v>
      </c>
      <c r="AG30" s="187">
        <f>+[2]x2676!AG32</f>
        <v>0</v>
      </c>
      <c r="AH30" s="187">
        <f>+[2]x2676!AH32</f>
        <v>0</v>
      </c>
      <c r="AI30" s="187">
        <f>+[2]x2676!AI32</f>
        <v>0</v>
      </c>
      <c r="AJ30" s="187">
        <f>+[2]x2676!AJ32</f>
        <v>0</v>
      </c>
    </row>
    <row r="31" spans="1:36">
      <c r="A31" s="187" t="str">
        <f>+[2]x2676!A33</f>
        <v>OTHER DIMENSION NG</v>
      </c>
      <c r="B31" s="187">
        <f>+[2]x2676!B33</f>
        <v>0</v>
      </c>
      <c r="C31" s="187">
        <f>+[2]x2676!C33</f>
        <v>0</v>
      </c>
      <c r="D31" s="187">
        <f>+[2]x2676!D33</f>
        <v>0</v>
      </c>
      <c r="E31" s="187">
        <f>+[2]x2676!E33</f>
        <v>0</v>
      </c>
      <c r="F31" s="187">
        <f>+[2]x2676!F33</f>
        <v>0</v>
      </c>
      <c r="G31" s="187">
        <f>+[2]x2676!G33</f>
        <v>0</v>
      </c>
      <c r="H31" s="187">
        <f>+[2]x2676!H33</f>
        <v>0</v>
      </c>
      <c r="I31" s="187">
        <f>+[2]x2676!I33</f>
        <v>0</v>
      </c>
      <c r="J31" s="187">
        <f>+[2]x2676!J33</f>
        <v>0</v>
      </c>
      <c r="K31" s="187">
        <f>+[2]x2676!K33</f>
        <v>0</v>
      </c>
      <c r="L31" s="187">
        <f>+[2]x2676!L33</f>
        <v>0</v>
      </c>
      <c r="M31" s="187">
        <f>+[2]x2676!M33</f>
        <v>0</v>
      </c>
      <c r="N31" s="187">
        <f>+[2]x2676!N33</f>
        <v>0</v>
      </c>
      <c r="O31" s="187">
        <f>+[2]x2676!O33</f>
        <v>0</v>
      </c>
      <c r="P31" s="187">
        <f>+[2]x2676!P33</f>
        <v>0</v>
      </c>
      <c r="Q31" s="187">
        <f>+[2]x2676!Q33</f>
        <v>0</v>
      </c>
      <c r="R31" s="187">
        <f>+[2]x2676!R33</f>
        <v>0</v>
      </c>
      <c r="S31" s="187">
        <f>+[2]x2676!S33</f>
        <v>0</v>
      </c>
      <c r="T31" s="187">
        <f>+[2]x2676!T33</f>
        <v>0</v>
      </c>
      <c r="U31" s="187">
        <f>+[2]x2676!U33</f>
        <v>0</v>
      </c>
      <c r="V31" s="187">
        <f>+[2]x2676!V33</f>
        <v>0</v>
      </c>
      <c r="W31" s="187">
        <f>+[2]x2676!W33</f>
        <v>0</v>
      </c>
      <c r="X31" s="187">
        <f>+[2]x2676!X33</f>
        <v>0</v>
      </c>
      <c r="Y31" s="187">
        <f>+[2]x2676!Y33</f>
        <v>0</v>
      </c>
      <c r="Z31" s="187">
        <f>+[2]x2676!Z33</f>
        <v>0</v>
      </c>
      <c r="AA31" s="187">
        <f>+[2]x2676!AA33</f>
        <v>0</v>
      </c>
      <c r="AB31" s="187">
        <f>+[2]x2676!AB33</f>
        <v>0</v>
      </c>
      <c r="AC31" s="187">
        <f>+[2]x2676!AC33</f>
        <v>0</v>
      </c>
      <c r="AD31" s="187">
        <f>+[2]x2676!AD33</f>
        <v>0</v>
      </c>
      <c r="AE31" s="187">
        <f>+[2]x2676!AE33</f>
        <v>0</v>
      </c>
      <c r="AF31" s="187">
        <f>+[2]x2676!AF33</f>
        <v>0</v>
      </c>
      <c r="AG31" s="187">
        <f>+[2]x2676!AG33</f>
        <v>0</v>
      </c>
      <c r="AH31" s="187">
        <f>+[2]x2676!AH33</f>
        <v>0</v>
      </c>
      <c r="AI31" s="187">
        <f>+[2]x2676!AI33</f>
        <v>0</v>
      </c>
      <c r="AJ31" s="187">
        <f>+[2]x2676!AJ33</f>
        <v>0</v>
      </c>
    </row>
    <row r="32" spans="1:36">
      <c r="A32" s="187" t="str">
        <f>+[2]x2676!A34</f>
        <v>OTHER QC/PROD CHECKING</v>
      </c>
      <c r="B32" s="187">
        <f>+[2]x2676!B34</f>
        <v>4497</v>
      </c>
      <c r="C32" s="187">
        <f>+[2]x2676!C34</f>
        <v>4056</v>
      </c>
      <c r="D32" s="187">
        <f>+[2]x2676!D34</f>
        <v>558</v>
      </c>
      <c r="E32" s="187">
        <f>+[2]x2676!E34</f>
        <v>3877</v>
      </c>
      <c r="F32" s="187">
        <f>+[2]x2676!F34</f>
        <v>298</v>
      </c>
      <c r="G32" s="187">
        <f>+[2]x2676!G34</f>
        <v>182</v>
      </c>
      <c r="H32" s="187">
        <f>+[2]x2676!H34</f>
        <v>0</v>
      </c>
      <c r="I32" s="187">
        <f>+[2]x2676!I34</f>
        <v>144</v>
      </c>
      <c r="J32" s="187">
        <f>+[2]x2676!J34</f>
        <v>288</v>
      </c>
      <c r="K32" s="187">
        <f>+[2]x2676!K34</f>
        <v>220</v>
      </c>
      <c r="L32" s="187">
        <f>+[2]x2676!L34</f>
        <v>177</v>
      </c>
      <c r="M32" s="187">
        <f>+[2]x2676!M34</f>
        <v>104</v>
      </c>
      <c r="N32" s="187">
        <f>+[2]x2676!N34</f>
        <v>261</v>
      </c>
      <c r="O32" s="187">
        <f>+[2]x2676!O34</f>
        <v>0</v>
      </c>
      <c r="P32" s="187">
        <f>+[2]x2676!P34</f>
        <v>5</v>
      </c>
      <c r="Q32" s="187">
        <f>+[2]x2676!Q34</f>
        <v>2</v>
      </c>
      <c r="R32" s="187">
        <f>+[2]x2676!R34</f>
        <v>248</v>
      </c>
      <c r="S32" s="187">
        <f>+[2]x2676!S34</f>
        <v>171</v>
      </c>
      <c r="T32" s="187">
        <f>+[2]x2676!T34</f>
        <v>157</v>
      </c>
      <c r="U32" s="187">
        <f>+[2]x2676!U34</f>
        <v>189</v>
      </c>
      <c r="V32" s="187">
        <f>+[2]x2676!V34</f>
        <v>121</v>
      </c>
      <c r="W32" s="187">
        <f>+[2]x2676!W34</f>
        <v>217</v>
      </c>
      <c r="X32" s="187">
        <f>+[2]x2676!X34</f>
        <v>259</v>
      </c>
      <c r="Y32" s="187">
        <f>+[2]x2676!Y34</f>
        <v>268</v>
      </c>
      <c r="Z32" s="187">
        <f>+[2]x2676!Z34</f>
        <v>247</v>
      </c>
      <c r="AA32" s="187">
        <f>+[2]x2676!AA34</f>
        <v>274</v>
      </c>
      <c r="AB32" s="187">
        <f>+[2]x2676!AB34</f>
        <v>45</v>
      </c>
      <c r="AC32" s="187">
        <f>+[2]x2676!AC34</f>
        <v>0</v>
      </c>
      <c r="AD32" s="187">
        <f>+[2]x2676!AD34</f>
        <v>0</v>
      </c>
      <c r="AE32" s="187">
        <f>+[2]x2676!AE34</f>
        <v>0</v>
      </c>
      <c r="AF32" s="187">
        <f>+[2]x2676!AF34</f>
        <v>0</v>
      </c>
      <c r="AG32" s="187">
        <f>+[2]x2676!AG34</f>
        <v>0</v>
      </c>
      <c r="AH32" s="187">
        <f>+[2]x2676!AH34</f>
        <v>0</v>
      </c>
      <c r="AI32" s="187">
        <f>+[2]x2676!AI34</f>
        <v>0</v>
      </c>
      <c r="AJ32" s="187">
        <f>+[2]x2676!AJ34</f>
        <v>0</v>
      </c>
    </row>
    <row r="33" spans="1:36">
      <c r="A33" s="187" t="str">
        <f>+[2]x2676!A35</f>
        <v>OTHER VISUAL NG</v>
      </c>
      <c r="B33" s="187">
        <f>+[2]x2676!B35</f>
        <v>7</v>
      </c>
      <c r="C33" s="187">
        <f>+[2]x2676!C35</f>
        <v>0</v>
      </c>
      <c r="D33" s="187">
        <f>+[2]x2676!D35</f>
        <v>0</v>
      </c>
      <c r="E33" s="187">
        <f>+[2]x2676!E35</f>
        <v>7</v>
      </c>
      <c r="F33" s="187">
        <f>+[2]x2676!F35</f>
        <v>0</v>
      </c>
      <c r="G33" s="187">
        <f>+[2]x2676!G35</f>
        <v>0</v>
      </c>
      <c r="H33" s="187">
        <f>+[2]x2676!H35</f>
        <v>0</v>
      </c>
      <c r="I33" s="187">
        <f>+[2]x2676!I35</f>
        <v>0</v>
      </c>
      <c r="J33" s="187">
        <f>+[2]x2676!J35</f>
        <v>0</v>
      </c>
      <c r="K33" s="187">
        <f>+[2]x2676!K35</f>
        <v>0</v>
      </c>
      <c r="L33" s="187">
        <f>+[2]x2676!L35</f>
        <v>0</v>
      </c>
      <c r="M33" s="187">
        <f>+[2]x2676!M35</f>
        <v>0</v>
      </c>
      <c r="N33" s="187">
        <f>+[2]x2676!N35</f>
        <v>0</v>
      </c>
      <c r="O33" s="187">
        <f>+[2]x2676!O35</f>
        <v>0</v>
      </c>
      <c r="P33" s="187">
        <f>+[2]x2676!P35</f>
        <v>0</v>
      </c>
      <c r="Q33" s="187">
        <f>+[2]x2676!Q35</f>
        <v>0</v>
      </c>
      <c r="R33" s="187">
        <f>+[2]x2676!R35</f>
        <v>0</v>
      </c>
      <c r="S33" s="187">
        <f>+[2]x2676!S35</f>
        <v>0</v>
      </c>
      <c r="T33" s="187">
        <f>+[2]x2676!T35</f>
        <v>0</v>
      </c>
      <c r="U33" s="187">
        <f>+[2]x2676!U35</f>
        <v>0</v>
      </c>
      <c r="V33" s="187">
        <f>+[2]x2676!V35</f>
        <v>0</v>
      </c>
      <c r="W33" s="187">
        <f>+[2]x2676!W35</f>
        <v>0</v>
      </c>
      <c r="X33" s="187">
        <f>+[2]x2676!X35</f>
        <v>0</v>
      </c>
      <c r="Y33" s="187">
        <f>+[2]x2676!Y35</f>
        <v>0</v>
      </c>
      <c r="Z33" s="187">
        <f>+[2]x2676!Z35</f>
        <v>0</v>
      </c>
      <c r="AA33" s="187">
        <f>+[2]x2676!AA35</f>
        <v>7</v>
      </c>
      <c r="AB33" s="187">
        <f>+[2]x2676!AB35</f>
        <v>0</v>
      </c>
      <c r="AC33" s="187">
        <f>+[2]x2676!AC35</f>
        <v>0</v>
      </c>
      <c r="AD33" s="187">
        <f>+[2]x2676!AD35</f>
        <v>0</v>
      </c>
      <c r="AE33" s="187">
        <f>+[2]x2676!AE35</f>
        <v>0</v>
      </c>
      <c r="AF33" s="187">
        <f>+[2]x2676!AF35</f>
        <v>0</v>
      </c>
      <c r="AG33" s="187">
        <f>+[2]x2676!AG35</f>
        <v>0</v>
      </c>
      <c r="AH33" s="187">
        <f>+[2]x2676!AH35</f>
        <v>0</v>
      </c>
      <c r="AI33" s="187">
        <f>+[2]x2676!AI35</f>
        <v>0</v>
      </c>
      <c r="AJ33" s="187">
        <f>+[2]x2676!AJ35</f>
        <v>0</v>
      </c>
    </row>
    <row r="34" spans="1:36">
      <c r="A34" s="187" t="str">
        <f>+[2]x2676!A36</f>
        <v>PARALLEL</v>
      </c>
      <c r="B34" s="187">
        <f>+[2]x2676!B36</f>
        <v>0</v>
      </c>
      <c r="C34" s="187">
        <f>+[2]x2676!C36</f>
        <v>0</v>
      </c>
      <c r="D34" s="187">
        <f>+[2]x2676!D36</f>
        <v>0</v>
      </c>
      <c r="E34" s="187">
        <f>+[2]x2676!E36</f>
        <v>0</v>
      </c>
      <c r="F34" s="187">
        <f>+[2]x2676!F36</f>
        <v>0</v>
      </c>
      <c r="G34" s="187">
        <f>+[2]x2676!G36</f>
        <v>0</v>
      </c>
      <c r="H34" s="187">
        <f>+[2]x2676!H36</f>
        <v>0</v>
      </c>
      <c r="I34" s="187">
        <f>+[2]x2676!I36</f>
        <v>0</v>
      </c>
      <c r="J34" s="187">
        <f>+[2]x2676!J36</f>
        <v>0</v>
      </c>
      <c r="K34" s="187">
        <f>+[2]x2676!K36</f>
        <v>0</v>
      </c>
      <c r="L34" s="187">
        <f>+[2]x2676!L36</f>
        <v>0</v>
      </c>
      <c r="M34" s="187">
        <f>+[2]x2676!M36</f>
        <v>0</v>
      </c>
      <c r="N34" s="187">
        <f>+[2]x2676!N36</f>
        <v>0</v>
      </c>
      <c r="O34" s="187">
        <f>+[2]x2676!O36</f>
        <v>0</v>
      </c>
      <c r="P34" s="187">
        <f>+[2]x2676!P36</f>
        <v>0</v>
      </c>
      <c r="Q34" s="187">
        <f>+[2]x2676!Q36</f>
        <v>0</v>
      </c>
      <c r="R34" s="187">
        <f>+[2]x2676!R36</f>
        <v>0</v>
      </c>
      <c r="S34" s="187">
        <f>+[2]x2676!S36</f>
        <v>0</v>
      </c>
      <c r="T34" s="187">
        <f>+[2]x2676!T36</f>
        <v>0</v>
      </c>
      <c r="U34" s="187">
        <f>+[2]x2676!U36</f>
        <v>0</v>
      </c>
      <c r="V34" s="187">
        <f>+[2]x2676!V36</f>
        <v>0</v>
      </c>
      <c r="W34" s="187">
        <f>+[2]x2676!W36</f>
        <v>0</v>
      </c>
      <c r="X34" s="187">
        <f>+[2]x2676!X36</f>
        <v>0</v>
      </c>
      <c r="Y34" s="187">
        <f>+[2]x2676!Y36</f>
        <v>0</v>
      </c>
      <c r="Z34" s="187">
        <f>+[2]x2676!Z36</f>
        <v>0</v>
      </c>
      <c r="AA34" s="187">
        <f>+[2]x2676!AA36</f>
        <v>0</v>
      </c>
      <c r="AB34" s="187">
        <f>+[2]x2676!AB36</f>
        <v>0</v>
      </c>
      <c r="AC34" s="187">
        <f>+[2]x2676!AC36</f>
        <v>0</v>
      </c>
      <c r="AD34" s="187">
        <f>+[2]x2676!AD36</f>
        <v>0</v>
      </c>
      <c r="AE34" s="187">
        <f>+[2]x2676!AE36</f>
        <v>0</v>
      </c>
      <c r="AF34" s="187">
        <f>+[2]x2676!AF36</f>
        <v>0</v>
      </c>
      <c r="AG34" s="187">
        <f>+[2]x2676!AG36</f>
        <v>0</v>
      </c>
      <c r="AH34" s="187">
        <f>+[2]x2676!AH36</f>
        <v>0</v>
      </c>
      <c r="AI34" s="187">
        <f>+[2]x2676!AI36</f>
        <v>0</v>
      </c>
      <c r="AJ34" s="187">
        <f>+[2]x2676!AJ36</f>
        <v>0</v>
      </c>
    </row>
    <row r="35" spans="1:36">
      <c r="A35" s="187" t="str">
        <f>+[2]x2676!A37</f>
        <v>RUNOUT</v>
      </c>
      <c r="B35" s="187">
        <f>+[2]x2676!B37</f>
        <v>0</v>
      </c>
      <c r="C35" s="187">
        <f>+[2]x2676!C37</f>
        <v>0</v>
      </c>
      <c r="D35" s="187">
        <f>+[2]x2676!D37</f>
        <v>0</v>
      </c>
      <c r="E35" s="187">
        <f>+[2]x2676!E37</f>
        <v>0</v>
      </c>
      <c r="F35" s="187">
        <f>+[2]x2676!F37</f>
        <v>0</v>
      </c>
      <c r="G35" s="187">
        <f>+[2]x2676!G37</f>
        <v>0</v>
      </c>
      <c r="H35" s="187">
        <f>+[2]x2676!H37</f>
        <v>0</v>
      </c>
      <c r="I35" s="187">
        <f>+[2]x2676!I37</f>
        <v>0</v>
      </c>
      <c r="J35" s="187">
        <f>+[2]x2676!J37</f>
        <v>0</v>
      </c>
      <c r="K35" s="187">
        <f>+[2]x2676!K37</f>
        <v>0</v>
      </c>
      <c r="L35" s="187">
        <f>+[2]x2676!L37</f>
        <v>0</v>
      </c>
      <c r="M35" s="187">
        <f>+[2]x2676!M37</f>
        <v>0</v>
      </c>
      <c r="N35" s="187">
        <f>+[2]x2676!N37</f>
        <v>0</v>
      </c>
      <c r="O35" s="187">
        <f>+[2]x2676!O37</f>
        <v>0</v>
      </c>
      <c r="P35" s="187">
        <f>+[2]x2676!P37</f>
        <v>0</v>
      </c>
      <c r="Q35" s="187">
        <f>+[2]x2676!Q37</f>
        <v>0</v>
      </c>
      <c r="R35" s="187">
        <f>+[2]x2676!R37</f>
        <v>0</v>
      </c>
      <c r="S35" s="187">
        <f>+[2]x2676!S37</f>
        <v>0</v>
      </c>
      <c r="T35" s="187">
        <f>+[2]x2676!T37</f>
        <v>0</v>
      </c>
      <c r="U35" s="187">
        <f>+[2]x2676!U37</f>
        <v>0</v>
      </c>
      <c r="V35" s="187">
        <f>+[2]x2676!V37</f>
        <v>0</v>
      </c>
      <c r="W35" s="187">
        <f>+[2]x2676!W37</f>
        <v>0</v>
      </c>
      <c r="X35" s="187">
        <f>+[2]x2676!X37</f>
        <v>0</v>
      </c>
      <c r="Y35" s="187">
        <f>+[2]x2676!Y37</f>
        <v>0</v>
      </c>
      <c r="Z35" s="187">
        <f>+[2]x2676!Z37</f>
        <v>0</v>
      </c>
      <c r="AA35" s="187">
        <f>+[2]x2676!AA37</f>
        <v>0</v>
      </c>
      <c r="AB35" s="187">
        <f>+[2]x2676!AB37</f>
        <v>0</v>
      </c>
      <c r="AC35" s="187">
        <f>+[2]x2676!AC37</f>
        <v>0</v>
      </c>
      <c r="AD35" s="187">
        <f>+[2]x2676!AD37</f>
        <v>0</v>
      </c>
      <c r="AE35" s="187">
        <f>+[2]x2676!AE37</f>
        <v>0</v>
      </c>
      <c r="AF35" s="187">
        <f>+[2]x2676!AF37</f>
        <v>0</v>
      </c>
      <c r="AG35" s="187">
        <f>+[2]x2676!AG37</f>
        <v>0</v>
      </c>
      <c r="AH35" s="187">
        <f>+[2]x2676!AH37</f>
        <v>0</v>
      </c>
      <c r="AI35" s="187">
        <f>+[2]x2676!AI37</f>
        <v>0</v>
      </c>
      <c r="AJ35" s="187">
        <f>+[2]x2676!AJ37</f>
        <v>0</v>
      </c>
    </row>
    <row r="36" spans="1:36" s="80" customFormat="1">
      <c r="A36" s="187" t="str">
        <f>+[2]x2676!A38</f>
        <v>SCRATCH ALL</v>
      </c>
      <c r="B36" s="187">
        <f>+[2]x2676!B38</f>
        <v>16</v>
      </c>
      <c r="C36" s="187">
        <f>+[2]x2676!C38</f>
        <v>18</v>
      </c>
      <c r="D36" s="187">
        <f>+[2]x2676!D38</f>
        <v>6</v>
      </c>
      <c r="E36" s="187">
        <f>+[2]x2676!E38</f>
        <v>0</v>
      </c>
      <c r="F36" s="187">
        <f>+[2]x2676!F38</f>
        <v>0</v>
      </c>
      <c r="G36" s="187">
        <f>+[2]x2676!G38</f>
        <v>0</v>
      </c>
      <c r="H36" s="187">
        <f>+[2]x2676!H38</f>
        <v>0</v>
      </c>
      <c r="I36" s="187">
        <f>+[2]x2676!I38</f>
        <v>0</v>
      </c>
      <c r="J36" s="187">
        <f>+[2]x2676!J38</f>
        <v>0</v>
      </c>
      <c r="K36" s="187">
        <f>+[2]x2676!K38</f>
        <v>0</v>
      </c>
      <c r="L36" s="187">
        <f>+[2]x2676!L38</f>
        <v>0</v>
      </c>
      <c r="M36" s="187">
        <f>+[2]x2676!M38</f>
        <v>0</v>
      </c>
      <c r="N36" s="187">
        <f>+[2]x2676!N38</f>
        <v>0</v>
      </c>
      <c r="O36" s="187">
        <f>+[2]x2676!O38</f>
        <v>0</v>
      </c>
      <c r="P36" s="187">
        <f>+[2]x2676!P38</f>
        <v>0</v>
      </c>
      <c r="Q36" s="187">
        <f>+[2]x2676!Q38</f>
        <v>0</v>
      </c>
      <c r="R36" s="187">
        <f>+[2]x2676!R38</f>
        <v>0</v>
      </c>
      <c r="S36" s="187">
        <f>+[2]x2676!S38</f>
        <v>0</v>
      </c>
      <c r="T36" s="187">
        <f>+[2]x2676!T38</f>
        <v>0</v>
      </c>
      <c r="U36" s="187">
        <f>+[2]x2676!U38</f>
        <v>0</v>
      </c>
      <c r="V36" s="187">
        <f>+[2]x2676!V38</f>
        <v>0</v>
      </c>
      <c r="W36" s="187">
        <f>+[2]x2676!W38</f>
        <v>0</v>
      </c>
      <c r="X36" s="187">
        <f>+[2]x2676!X38</f>
        <v>0</v>
      </c>
      <c r="Y36" s="187">
        <f>+[2]x2676!Y38</f>
        <v>0</v>
      </c>
      <c r="Z36" s="187">
        <f>+[2]x2676!Z38</f>
        <v>0</v>
      </c>
      <c r="AA36" s="187">
        <f>+[2]x2676!AA38</f>
        <v>0</v>
      </c>
      <c r="AB36" s="187">
        <f>+[2]x2676!AB38</f>
        <v>0</v>
      </c>
      <c r="AC36" s="187">
        <f>+[2]x2676!AC38</f>
        <v>0</v>
      </c>
      <c r="AD36" s="187">
        <f>+[2]x2676!AD38</f>
        <v>0</v>
      </c>
      <c r="AE36" s="187">
        <f>+[2]x2676!AE38</f>
        <v>0</v>
      </c>
      <c r="AF36" s="187">
        <f>+[2]x2676!AF38</f>
        <v>0</v>
      </c>
      <c r="AG36" s="187">
        <f>+[2]x2676!AG38</f>
        <v>0</v>
      </c>
      <c r="AH36" s="187">
        <f>+[2]x2676!AH38</f>
        <v>0</v>
      </c>
      <c r="AI36" s="187">
        <f>+[2]x2676!AI38</f>
        <v>0</v>
      </c>
      <c r="AJ36" s="187">
        <f>+[2]x2676!AJ38</f>
        <v>0</v>
      </c>
    </row>
    <row r="37" spans="1:36">
      <c r="A37" s="187">
        <f>+[2]x2676!A39</f>
        <v>0</v>
      </c>
      <c r="B37" s="187">
        <f>+[2]x2676!B39</f>
        <v>0</v>
      </c>
      <c r="C37" s="187">
        <f>+[2]x2676!C39</f>
        <v>0</v>
      </c>
      <c r="D37" s="187">
        <f>+[2]x2676!D39</f>
        <v>0</v>
      </c>
      <c r="E37" s="187">
        <f>+[2]x2676!E39</f>
        <v>0</v>
      </c>
      <c r="F37" s="187">
        <f>+[2]x2676!F39</f>
        <v>0</v>
      </c>
      <c r="G37" s="187">
        <f>+[2]x2676!G39</f>
        <v>0</v>
      </c>
      <c r="H37" s="187">
        <f>+[2]x2676!H39</f>
        <v>0</v>
      </c>
      <c r="I37" s="187">
        <f>+[2]x2676!I39</f>
        <v>0</v>
      </c>
      <c r="J37" s="187">
        <f>+[2]x2676!J39</f>
        <v>0</v>
      </c>
      <c r="K37" s="187">
        <f>+[2]x2676!K39</f>
        <v>0</v>
      </c>
      <c r="L37" s="187">
        <f>+[2]x2676!L39</f>
        <v>0</v>
      </c>
      <c r="M37" s="187">
        <f>+[2]x2676!M39</f>
        <v>0</v>
      </c>
      <c r="N37" s="187">
        <f>+[2]x2676!N39</f>
        <v>0</v>
      </c>
      <c r="O37" s="187">
        <f>+[2]x2676!O39</f>
        <v>0</v>
      </c>
      <c r="P37" s="187">
        <f>+[2]x2676!P39</f>
        <v>0</v>
      </c>
      <c r="Q37" s="187">
        <f>+[2]x2676!Q39</f>
        <v>0</v>
      </c>
      <c r="R37" s="187">
        <f>+[2]x2676!R39</f>
        <v>0</v>
      </c>
      <c r="S37" s="187">
        <f>+[2]x2676!S39</f>
        <v>0</v>
      </c>
      <c r="T37" s="187">
        <f>+[2]x2676!T39</f>
        <v>0</v>
      </c>
      <c r="U37" s="187">
        <f>+[2]x2676!U39</f>
        <v>0</v>
      </c>
      <c r="V37" s="187">
        <f>+[2]x2676!V39</f>
        <v>0</v>
      </c>
      <c r="W37" s="187">
        <f>+[2]x2676!W39</f>
        <v>0</v>
      </c>
      <c r="X37" s="187">
        <f>+[2]x2676!X39</f>
        <v>0</v>
      </c>
      <c r="Y37" s="187">
        <f>+[2]x2676!Y39</f>
        <v>0</v>
      </c>
      <c r="Z37" s="187">
        <f>+[2]x2676!Z39</f>
        <v>0</v>
      </c>
      <c r="AA37" s="187">
        <f>+[2]x2676!AA39</f>
        <v>0</v>
      </c>
      <c r="AB37" s="187">
        <f>+[2]x2676!AB39</f>
        <v>0</v>
      </c>
      <c r="AC37" s="187">
        <f>+[2]x2676!AC39</f>
        <v>0</v>
      </c>
      <c r="AD37" s="187">
        <f>+[2]x2676!AD39</f>
        <v>0</v>
      </c>
      <c r="AE37" s="187">
        <f>+[2]x2676!AE39</f>
        <v>0</v>
      </c>
      <c r="AF37" s="187">
        <f>+[2]x2676!AF39</f>
        <v>0</v>
      </c>
      <c r="AG37" s="187">
        <f>+[2]x2676!AG39</f>
        <v>0</v>
      </c>
      <c r="AH37" s="187">
        <f>+[2]x2676!AH39</f>
        <v>0</v>
      </c>
      <c r="AI37" s="187">
        <f>+[2]x2676!AI39</f>
        <v>0</v>
      </c>
      <c r="AJ37" s="187">
        <f>+[2]x2676!AJ39</f>
        <v>0</v>
      </c>
    </row>
    <row r="38" spans="1:36">
      <c r="A38" s="187" t="str">
        <f>+[2]x2676!A40</f>
        <v>Load by : NVP9023</v>
      </c>
      <c r="B38" s="187">
        <f>+[2]x2676!B40</f>
        <v>0</v>
      </c>
      <c r="C38" s="187">
        <f>+[2]x2676!C40</f>
        <v>0</v>
      </c>
      <c r="D38" s="187">
        <f>+[2]x2676!D40</f>
        <v>0</v>
      </c>
      <c r="E38" s="187">
        <f>+[2]x2676!E40</f>
        <v>0</v>
      </c>
      <c r="F38" s="187">
        <f>+[2]x2676!F40</f>
        <v>0</v>
      </c>
      <c r="G38" s="187">
        <f>+[2]x2676!G40</f>
        <v>0</v>
      </c>
      <c r="H38" s="187">
        <f>+[2]x2676!H40</f>
        <v>0</v>
      </c>
      <c r="I38" s="187">
        <f>+[2]x2676!I40</f>
        <v>0</v>
      </c>
      <c r="J38" s="187">
        <f>+[2]x2676!J40</f>
        <v>0</v>
      </c>
      <c r="K38" s="187">
        <f>+[2]x2676!K40</f>
        <v>0</v>
      </c>
      <c r="L38" s="187">
        <f>+[2]x2676!L40</f>
        <v>0</v>
      </c>
      <c r="M38" s="187">
        <f>+[2]x2676!M40</f>
        <v>0</v>
      </c>
      <c r="N38" s="187">
        <f>+[2]x2676!N40</f>
        <v>0</v>
      </c>
      <c r="O38" s="187">
        <f>+[2]x2676!O40</f>
        <v>0</v>
      </c>
      <c r="P38" s="187">
        <f>+[2]x2676!P40</f>
        <v>0</v>
      </c>
      <c r="Q38" s="187">
        <f>+[2]x2676!Q40</f>
        <v>0</v>
      </c>
      <c r="R38" s="187">
        <f>+[2]x2676!R40</f>
        <v>0</v>
      </c>
      <c r="S38" s="187">
        <f>+[2]x2676!S40</f>
        <v>0</v>
      </c>
      <c r="T38" s="187">
        <f>+[2]x2676!T40</f>
        <v>0</v>
      </c>
      <c r="U38" s="187">
        <f>+[2]x2676!U40</f>
        <v>0</v>
      </c>
      <c r="V38" s="187">
        <f>+[2]x2676!V40</f>
        <v>0</v>
      </c>
      <c r="W38" s="187">
        <f>+[2]x2676!W40</f>
        <v>0</v>
      </c>
      <c r="X38" s="187">
        <f>+[2]x2676!X40</f>
        <v>0</v>
      </c>
      <c r="Y38" s="187">
        <f>+[2]x2676!Y40</f>
        <v>0</v>
      </c>
      <c r="Z38" s="187">
        <f>+[2]x2676!Z40</f>
        <v>0</v>
      </c>
      <c r="AA38" s="187">
        <f>+[2]x2676!AA40</f>
        <v>0</v>
      </c>
      <c r="AB38" s="187">
        <f>+[2]x2676!AB40</f>
        <v>0</v>
      </c>
      <c r="AC38" s="187">
        <f>+[2]x2676!AC40</f>
        <v>0</v>
      </c>
      <c r="AD38" s="187">
        <f>+[2]x2676!AD40</f>
        <v>0</v>
      </c>
      <c r="AE38" s="187">
        <f>+[2]x2676!AE40</f>
        <v>0</v>
      </c>
      <c r="AF38" s="187">
        <f>+[2]x2676!AF40</f>
        <v>0</v>
      </c>
      <c r="AG38" s="187">
        <f>+[2]x2676!AG40</f>
        <v>0</v>
      </c>
      <c r="AH38" s="187">
        <f>+[2]x2676!AH40</f>
        <v>0</v>
      </c>
      <c r="AI38" s="187">
        <f>+[2]x2676!AI40</f>
        <v>0</v>
      </c>
      <c r="AJ38" s="187">
        <f>+[2]x2676!AJ40</f>
        <v>0</v>
      </c>
    </row>
    <row r="39" spans="1:36">
      <c r="A39" s="187" t="str">
        <f>+[2]x2676!A41</f>
        <v>Time : 08:20:30 25-Aug-2025</v>
      </c>
      <c r="B39" s="187">
        <f>+[2]x2676!B41</f>
        <v>0</v>
      </c>
      <c r="C39" s="187">
        <f>+[2]x2676!C41</f>
        <v>0</v>
      </c>
      <c r="D39" s="187">
        <f>+[2]x2676!D41</f>
        <v>0</v>
      </c>
      <c r="E39" s="187">
        <f>+[2]x2676!E41</f>
        <v>0</v>
      </c>
      <c r="F39" s="187">
        <f>+[2]x2676!F41</f>
        <v>0</v>
      </c>
      <c r="G39" s="187">
        <f>+[2]x2676!G41</f>
        <v>0</v>
      </c>
      <c r="H39" s="187">
        <f>+[2]x2676!H41</f>
        <v>0</v>
      </c>
      <c r="I39" s="187">
        <f>+[2]x2676!I41</f>
        <v>0</v>
      </c>
      <c r="J39" s="187">
        <f>+[2]x2676!J41</f>
        <v>0</v>
      </c>
      <c r="K39" s="187">
        <f>+[2]x2676!K41</f>
        <v>0</v>
      </c>
      <c r="L39" s="187">
        <f>+[2]x2676!L41</f>
        <v>0</v>
      </c>
      <c r="M39" s="187">
        <f>+[2]x2676!M41</f>
        <v>0</v>
      </c>
      <c r="N39" s="187">
        <f>+[2]x2676!N41</f>
        <v>0</v>
      </c>
      <c r="O39" s="187">
        <f>+[2]x2676!O41</f>
        <v>0</v>
      </c>
      <c r="P39" s="187">
        <f>+[2]x2676!P41</f>
        <v>0</v>
      </c>
      <c r="Q39" s="187">
        <f>+[2]x2676!Q41</f>
        <v>0</v>
      </c>
      <c r="R39" s="187">
        <f>+[2]x2676!R41</f>
        <v>0</v>
      </c>
      <c r="S39" s="187">
        <f>+[2]x2676!S41</f>
        <v>0</v>
      </c>
      <c r="T39" s="187">
        <f>+[2]x2676!T41</f>
        <v>0</v>
      </c>
      <c r="U39" s="187">
        <f>+[2]x2676!U41</f>
        <v>0</v>
      </c>
      <c r="V39" s="187">
        <f>+[2]x2676!V41</f>
        <v>0</v>
      </c>
      <c r="W39" s="187">
        <f>+[2]x2676!W41</f>
        <v>0</v>
      </c>
      <c r="X39" s="187">
        <f>+[2]x2676!X41</f>
        <v>0</v>
      </c>
      <c r="Y39" s="187">
        <f>+[2]x2676!Y41</f>
        <v>0</v>
      </c>
      <c r="Z39" s="187">
        <f>+[2]x2676!Z41</f>
        <v>0</v>
      </c>
      <c r="AA39" s="187">
        <f>+[2]x2676!AA41</f>
        <v>0</v>
      </c>
      <c r="AB39" s="187">
        <f>+[2]x2676!AB41</f>
        <v>0</v>
      </c>
      <c r="AC39" s="187">
        <f>+[2]x2676!AC41</f>
        <v>0</v>
      </c>
      <c r="AD39" s="187">
        <f>+[2]x2676!AD41</f>
        <v>0</v>
      </c>
      <c r="AE39" s="187">
        <f>+[2]x2676!AE41</f>
        <v>0</v>
      </c>
      <c r="AF39" s="187">
        <f>+[2]x2676!AF41</f>
        <v>0</v>
      </c>
      <c r="AG39" s="187">
        <f>+[2]x2676!AG41</f>
        <v>0</v>
      </c>
      <c r="AH39" s="187">
        <f>+[2]x2676!AH41</f>
        <v>0</v>
      </c>
      <c r="AI39" s="187">
        <f>+[2]x2676!AI41</f>
        <v>0</v>
      </c>
      <c r="AJ39" s="187">
        <f>+[2]x2676!AJ41</f>
        <v>0</v>
      </c>
    </row>
    <row r="40" spans="1:36">
      <c r="A40" s="187">
        <f>+[2]x2676!A42</f>
        <v>0</v>
      </c>
      <c r="B40" s="187">
        <f>+[2]x2676!B42</f>
        <v>0</v>
      </c>
      <c r="C40" s="187">
        <f>+[2]x2676!C42</f>
        <v>0</v>
      </c>
      <c r="D40" s="187">
        <f>+[2]x2676!D42</f>
        <v>0</v>
      </c>
      <c r="E40" s="187">
        <f>+[2]x2676!E42</f>
        <v>0</v>
      </c>
      <c r="F40" s="187">
        <f>+[2]x2676!F42</f>
        <v>0</v>
      </c>
      <c r="G40" s="187">
        <f>+[2]x2676!G42</f>
        <v>0</v>
      </c>
      <c r="H40" s="187">
        <f>+[2]x2676!H42</f>
        <v>0</v>
      </c>
      <c r="I40" s="187">
        <f>+[2]x2676!I42</f>
        <v>0</v>
      </c>
      <c r="J40" s="187">
        <f>+[2]x2676!J42</f>
        <v>0</v>
      </c>
      <c r="K40" s="187">
        <f>+[2]x2676!K42</f>
        <v>0</v>
      </c>
      <c r="L40" s="187">
        <f>+[2]x2676!L42</f>
        <v>0</v>
      </c>
      <c r="M40" s="187">
        <f>+[2]x2676!M42</f>
        <v>0</v>
      </c>
      <c r="N40" s="187">
        <f>+[2]x2676!N42</f>
        <v>0</v>
      </c>
      <c r="O40" s="187">
        <f>+[2]x2676!O42</f>
        <v>0</v>
      </c>
      <c r="P40" s="187">
        <f>+[2]x2676!P42</f>
        <v>0</v>
      </c>
      <c r="Q40" s="187">
        <f>+[2]x2676!Q42</f>
        <v>0</v>
      </c>
      <c r="R40" s="187">
        <f>+[2]x2676!R42</f>
        <v>0</v>
      </c>
      <c r="S40" s="187">
        <f>+[2]x2676!S42</f>
        <v>0</v>
      </c>
      <c r="T40" s="187">
        <f>+[2]x2676!T42</f>
        <v>0</v>
      </c>
      <c r="U40" s="187">
        <f>+[2]x2676!U42</f>
        <v>0</v>
      </c>
      <c r="V40" s="187">
        <f>+[2]x2676!V42</f>
        <v>0</v>
      </c>
      <c r="W40" s="187">
        <f>+[2]x2676!W42</f>
        <v>0</v>
      </c>
      <c r="X40" s="187">
        <f>+[2]x2676!X42</f>
        <v>0</v>
      </c>
      <c r="Y40" s="187">
        <f>+[2]x2676!Y42</f>
        <v>0</v>
      </c>
      <c r="Z40" s="187">
        <f>+[2]x2676!Z42</f>
        <v>0</v>
      </c>
      <c r="AA40" s="187">
        <f>+[2]x2676!AA42</f>
        <v>0</v>
      </c>
      <c r="AB40" s="187">
        <f>+[2]x2676!AB42</f>
        <v>0</v>
      </c>
      <c r="AC40" s="187">
        <f>+[2]x2676!AC42</f>
        <v>0</v>
      </c>
      <c r="AD40" s="187">
        <f>+[2]x2676!AD42</f>
        <v>0</v>
      </c>
      <c r="AE40" s="187">
        <f>+[2]x2676!AE42</f>
        <v>0</v>
      </c>
      <c r="AF40" s="187">
        <f>+[2]x2676!AF42</f>
        <v>0</v>
      </c>
      <c r="AG40" s="187">
        <f>+[2]x2676!AG42</f>
        <v>0</v>
      </c>
      <c r="AH40" s="187">
        <f>+[2]x2676!AH42</f>
        <v>0</v>
      </c>
      <c r="AI40" s="187">
        <f>+[2]x2676!AI42</f>
        <v>0</v>
      </c>
      <c r="AJ40" s="187">
        <f>+[2]x2676!AJ42</f>
        <v>0</v>
      </c>
    </row>
    <row r="41" spans="1:36">
      <c r="A41" s="187">
        <f>+[2]x2676!A43</f>
        <v>0</v>
      </c>
      <c r="B41" s="187">
        <f>+[2]x2676!B43</f>
        <v>0</v>
      </c>
      <c r="C41" s="187">
        <f>+[2]x2676!C43</f>
        <v>0</v>
      </c>
      <c r="D41" s="187">
        <f>+[2]x2676!D43</f>
        <v>0</v>
      </c>
      <c r="E41" s="187">
        <f>+[2]x2676!E43</f>
        <v>0</v>
      </c>
      <c r="F41" s="187">
        <f>+[2]x2676!F43</f>
        <v>0</v>
      </c>
      <c r="G41" s="187">
        <f>+[2]x2676!G43</f>
        <v>0</v>
      </c>
      <c r="H41" s="187">
        <f>+[2]x2676!H43</f>
        <v>0</v>
      </c>
      <c r="I41" s="187">
        <f>+[2]x2676!I43</f>
        <v>0</v>
      </c>
      <c r="J41" s="187">
        <f>+[2]x2676!J43</f>
        <v>0</v>
      </c>
      <c r="K41" s="187">
        <f>+[2]x2676!K43</f>
        <v>0</v>
      </c>
      <c r="L41" s="187">
        <f>+[2]x2676!L43</f>
        <v>0</v>
      </c>
      <c r="M41" s="187">
        <f>+[2]x2676!M43</f>
        <v>0</v>
      </c>
      <c r="N41" s="187">
        <f>+[2]x2676!N43</f>
        <v>0</v>
      </c>
      <c r="O41" s="187">
        <f>+[2]x2676!O43</f>
        <v>0</v>
      </c>
      <c r="P41" s="187">
        <f>+[2]x2676!P43</f>
        <v>0</v>
      </c>
      <c r="Q41" s="187">
        <f>+[2]x2676!Q43</f>
        <v>0</v>
      </c>
      <c r="R41" s="187">
        <f>+[2]x2676!R43</f>
        <v>0</v>
      </c>
      <c r="S41" s="187">
        <f>+[2]x2676!S43</f>
        <v>0</v>
      </c>
      <c r="T41" s="187">
        <f>+[2]x2676!T43</f>
        <v>0</v>
      </c>
      <c r="U41" s="187">
        <f>+[2]x2676!U43</f>
        <v>0</v>
      </c>
      <c r="V41" s="187">
        <f>+[2]x2676!V43</f>
        <v>0</v>
      </c>
      <c r="W41" s="187">
        <f>+[2]x2676!W43</f>
        <v>0</v>
      </c>
      <c r="X41" s="187">
        <f>+[2]x2676!X43</f>
        <v>0</v>
      </c>
      <c r="Y41" s="187">
        <f>+[2]x2676!Y43</f>
        <v>0</v>
      </c>
      <c r="Z41" s="187">
        <f>+[2]x2676!Z43</f>
        <v>0</v>
      </c>
      <c r="AA41" s="187">
        <f>+[2]x2676!AA43</f>
        <v>0</v>
      </c>
      <c r="AB41" s="187">
        <f>+[2]x2676!AB43</f>
        <v>0</v>
      </c>
      <c r="AC41" s="187">
        <f>+[2]x2676!AC43</f>
        <v>0</v>
      </c>
      <c r="AD41" s="187">
        <f>+[2]x2676!AD43</f>
        <v>0</v>
      </c>
      <c r="AE41" s="187">
        <f>+[2]x2676!AE43</f>
        <v>0</v>
      </c>
      <c r="AF41" s="187">
        <f>+[2]x2676!AF43</f>
        <v>0</v>
      </c>
      <c r="AG41" s="187">
        <f>+[2]x2676!AG43</f>
        <v>0</v>
      </c>
      <c r="AH41" s="187">
        <f>+[2]x2676!AH43</f>
        <v>0</v>
      </c>
      <c r="AI41" s="187">
        <f>+[2]x2676!AI43</f>
        <v>0</v>
      </c>
      <c r="AJ41" s="187">
        <f>+[2]x2676!AJ43</f>
        <v>0</v>
      </c>
    </row>
    <row r="42" spans="1:36">
      <c r="A42" s="187">
        <f>+[2]x2676!A44</f>
        <v>0</v>
      </c>
      <c r="B42" s="187">
        <f>+[2]x2676!B44</f>
        <v>0</v>
      </c>
      <c r="C42" s="187">
        <f>+[2]x2676!C44</f>
        <v>0</v>
      </c>
      <c r="D42" s="187">
        <f>+[2]x2676!D44</f>
        <v>0</v>
      </c>
      <c r="E42" s="187">
        <f>+[2]x2676!E44</f>
        <v>0</v>
      </c>
      <c r="F42" s="187">
        <f>+[2]x2676!F44</f>
        <v>0</v>
      </c>
      <c r="G42" s="187">
        <f>+[2]x2676!G44</f>
        <v>0</v>
      </c>
      <c r="H42" s="187">
        <f>+[2]x2676!H44</f>
        <v>0</v>
      </c>
      <c r="I42" s="187">
        <f>+[2]x2676!I44</f>
        <v>0</v>
      </c>
      <c r="J42" s="187">
        <f>+[2]x2676!J44</f>
        <v>0</v>
      </c>
      <c r="K42" s="187">
        <f>+[2]x2676!K44</f>
        <v>0</v>
      </c>
      <c r="L42" s="187">
        <f>+[2]x2676!L44</f>
        <v>0</v>
      </c>
      <c r="M42" s="187">
        <f>+[2]x2676!M44</f>
        <v>0</v>
      </c>
      <c r="N42" s="187">
        <f>+[2]x2676!N44</f>
        <v>0</v>
      </c>
      <c r="O42" s="187">
        <f>+[2]x2676!O44</f>
        <v>0</v>
      </c>
      <c r="P42" s="187">
        <f>+[2]x2676!P44</f>
        <v>0</v>
      </c>
      <c r="Q42" s="187">
        <f>+[2]x2676!Q44</f>
        <v>0</v>
      </c>
      <c r="R42" s="187">
        <f>+[2]x2676!R44</f>
        <v>0</v>
      </c>
      <c r="S42" s="187">
        <f>+[2]x2676!S44</f>
        <v>0</v>
      </c>
      <c r="T42" s="187">
        <f>+[2]x2676!T44</f>
        <v>0</v>
      </c>
      <c r="U42" s="187">
        <f>+[2]x2676!U44</f>
        <v>0</v>
      </c>
      <c r="V42" s="187">
        <f>+[2]x2676!V44</f>
        <v>0</v>
      </c>
      <c r="W42" s="187">
        <f>+[2]x2676!W44</f>
        <v>0</v>
      </c>
      <c r="X42" s="187">
        <f>+[2]x2676!X44</f>
        <v>0</v>
      </c>
      <c r="Y42" s="187">
        <f>+[2]x2676!Y44</f>
        <v>0</v>
      </c>
      <c r="Z42" s="187">
        <f>+[2]x2676!Z44</f>
        <v>0</v>
      </c>
      <c r="AA42" s="187">
        <f>+[2]x2676!AA44</f>
        <v>0</v>
      </c>
      <c r="AB42" s="187">
        <f>+[2]x2676!AB44</f>
        <v>0</v>
      </c>
      <c r="AC42" s="187">
        <f>+[2]x2676!AC44</f>
        <v>0</v>
      </c>
      <c r="AD42" s="187">
        <f>+[2]x2676!AD44</f>
        <v>0</v>
      </c>
      <c r="AE42" s="187">
        <f>+[2]x2676!AE44</f>
        <v>0</v>
      </c>
      <c r="AF42" s="187">
        <f>+[2]x2676!AF44</f>
        <v>0</v>
      </c>
      <c r="AG42" s="187">
        <f>+[2]x2676!AG44</f>
        <v>0</v>
      </c>
      <c r="AH42" s="187">
        <f>+[2]x2676!AH44</f>
        <v>0</v>
      </c>
      <c r="AI42" s="187">
        <f>+[2]x2676!AI44</f>
        <v>0</v>
      </c>
      <c r="AJ42" s="187">
        <f>+[2]x2676!AJ44</f>
        <v>0</v>
      </c>
    </row>
    <row r="43" spans="1:36">
      <c r="A43" s="187">
        <f>+[2]x2676!A45</f>
        <v>0</v>
      </c>
      <c r="B43" s="187">
        <f>+[2]x2676!B45</f>
        <v>0</v>
      </c>
      <c r="C43" s="187">
        <f>+[2]x2676!C45</f>
        <v>0</v>
      </c>
      <c r="D43" s="187">
        <f>+[2]x2676!D45</f>
        <v>0</v>
      </c>
      <c r="E43" s="187">
        <f>+[2]x2676!E45</f>
        <v>0</v>
      </c>
      <c r="F43" s="187">
        <f>+[2]x2676!F45</f>
        <v>0</v>
      </c>
      <c r="G43" s="187">
        <f>+[2]x2676!G45</f>
        <v>0</v>
      </c>
      <c r="H43" s="187">
        <f>+[2]x2676!H45</f>
        <v>0</v>
      </c>
      <c r="I43" s="187">
        <f>+[2]x2676!I45</f>
        <v>0</v>
      </c>
      <c r="J43" s="187">
        <f>+[2]x2676!J45</f>
        <v>0</v>
      </c>
      <c r="K43" s="187">
        <f>+[2]x2676!K45</f>
        <v>0</v>
      </c>
      <c r="L43" s="187">
        <f>+[2]x2676!L45</f>
        <v>0</v>
      </c>
      <c r="M43" s="187">
        <f>+[2]x2676!M45</f>
        <v>0</v>
      </c>
      <c r="N43" s="187">
        <f>+[2]x2676!N45</f>
        <v>0</v>
      </c>
      <c r="O43" s="187">
        <f>+[2]x2676!O45</f>
        <v>0</v>
      </c>
      <c r="P43" s="187">
        <f>+[2]x2676!P45</f>
        <v>0</v>
      </c>
      <c r="Q43" s="187">
        <f>+[2]x2676!Q45</f>
        <v>0</v>
      </c>
      <c r="R43" s="187">
        <f>+[2]x2676!R45</f>
        <v>0</v>
      </c>
      <c r="S43" s="187">
        <f>+[2]x2676!S45</f>
        <v>0</v>
      </c>
      <c r="T43" s="187">
        <f>+[2]x2676!T45</f>
        <v>0</v>
      </c>
      <c r="U43" s="187">
        <f>+[2]x2676!U45</f>
        <v>0</v>
      </c>
      <c r="V43" s="187">
        <f>+[2]x2676!V45</f>
        <v>0</v>
      </c>
      <c r="W43" s="187">
        <f>+[2]x2676!W45</f>
        <v>0</v>
      </c>
      <c r="X43" s="187">
        <f>+[2]x2676!X45</f>
        <v>0</v>
      </c>
      <c r="Y43" s="187">
        <f>+[2]x2676!Y45</f>
        <v>0</v>
      </c>
      <c r="Z43" s="187">
        <f>+[2]x2676!Z45</f>
        <v>0</v>
      </c>
      <c r="AA43" s="187">
        <f>+[2]x2676!AA45</f>
        <v>0</v>
      </c>
      <c r="AB43" s="187">
        <f>+[2]x2676!AB45</f>
        <v>0</v>
      </c>
      <c r="AC43" s="187">
        <f>+[2]x2676!AC45</f>
        <v>0</v>
      </c>
      <c r="AD43" s="187">
        <f>+[2]x2676!AD45</f>
        <v>0</v>
      </c>
      <c r="AE43" s="187">
        <f>+[2]x2676!AE45</f>
        <v>0</v>
      </c>
      <c r="AF43" s="187">
        <f>+[2]x2676!AF45</f>
        <v>0</v>
      </c>
      <c r="AG43" s="187">
        <f>+[2]x2676!AG45</f>
        <v>0</v>
      </c>
      <c r="AH43" s="187">
        <f>+[2]x2676!AH45</f>
        <v>0</v>
      </c>
      <c r="AI43" s="187">
        <f>+[2]x2676!AI45</f>
        <v>0</v>
      </c>
      <c r="AJ43" s="187">
        <f>+[2]x2676!AJ45</f>
        <v>0</v>
      </c>
    </row>
    <row r="44" spans="1:36">
      <c r="A44" s="187">
        <f>+[2]x2676!A46</f>
        <v>0</v>
      </c>
      <c r="B44" s="187">
        <f>+[2]x2676!B46</f>
        <v>0</v>
      </c>
      <c r="C44" s="187">
        <f>+[2]x2676!C46</f>
        <v>0</v>
      </c>
      <c r="D44" s="187">
        <f>+[2]x2676!D46</f>
        <v>0</v>
      </c>
      <c r="E44" s="187">
        <f>+[2]x2676!E46</f>
        <v>0</v>
      </c>
      <c r="F44" s="187">
        <f>+[2]x2676!F46</f>
        <v>0</v>
      </c>
      <c r="G44" s="187">
        <f>+[2]x2676!G46</f>
        <v>0</v>
      </c>
      <c r="H44" s="187">
        <f>+[2]x2676!H46</f>
        <v>0</v>
      </c>
      <c r="I44" s="187">
        <f>+[2]x2676!I46</f>
        <v>0</v>
      </c>
      <c r="J44" s="187">
        <f>+[2]x2676!J46</f>
        <v>0</v>
      </c>
      <c r="K44" s="187">
        <f>+[2]x2676!K46</f>
        <v>0</v>
      </c>
      <c r="L44" s="187">
        <f>+[2]x2676!L46</f>
        <v>0</v>
      </c>
      <c r="M44" s="187">
        <f>+[2]x2676!M46</f>
        <v>0</v>
      </c>
      <c r="N44" s="187">
        <f>+[2]x2676!N46</f>
        <v>0</v>
      </c>
      <c r="O44" s="187">
        <f>+[2]x2676!O46</f>
        <v>0</v>
      </c>
      <c r="P44" s="187">
        <f>+[2]x2676!P46</f>
        <v>0</v>
      </c>
      <c r="Q44" s="187">
        <f>+[2]x2676!Q46</f>
        <v>0</v>
      </c>
      <c r="R44" s="187">
        <f>+[2]x2676!R46</f>
        <v>0</v>
      </c>
      <c r="S44" s="187">
        <f>+[2]x2676!S46</f>
        <v>0</v>
      </c>
      <c r="T44" s="187">
        <f>+[2]x2676!T46</f>
        <v>0</v>
      </c>
      <c r="U44" s="187">
        <f>+[2]x2676!U46</f>
        <v>0</v>
      </c>
      <c r="V44" s="187">
        <f>+[2]x2676!V46</f>
        <v>0</v>
      </c>
      <c r="W44" s="187">
        <f>+[2]x2676!W46</f>
        <v>0</v>
      </c>
      <c r="X44" s="187">
        <f>+[2]x2676!X46</f>
        <v>0</v>
      </c>
      <c r="Y44" s="187">
        <f>+[2]x2676!Y46</f>
        <v>0</v>
      </c>
      <c r="Z44" s="187">
        <f>+[2]x2676!Z46</f>
        <v>0</v>
      </c>
      <c r="AA44" s="187">
        <f>+[2]x2676!AA46</f>
        <v>0</v>
      </c>
      <c r="AB44" s="187">
        <f>+[2]x2676!AB46</f>
        <v>0</v>
      </c>
      <c r="AC44" s="187">
        <f>+[2]x2676!AC46</f>
        <v>0</v>
      </c>
      <c r="AD44" s="187">
        <f>+[2]x2676!AD46</f>
        <v>0</v>
      </c>
      <c r="AE44" s="187">
        <f>+[2]x2676!AE46</f>
        <v>0</v>
      </c>
      <c r="AF44" s="187">
        <f>+[2]x2676!AF46</f>
        <v>0</v>
      </c>
      <c r="AG44" s="187">
        <f>+[2]x2676!AG46</f>
        <v>0</v>
      </c>
      <c r="AH44" s="187">
        <f>+[2]x2676!AH46</f>
        <v>0</v>
      </c>
      <c r="AI44" s="187">
        <f>+[2]x2676!AI46</f>
        <v>0</v>
      </c>
      <c r="AJ44" s="187">
        <f>+[2]x2676!AJ46</f>
        <v>0</v>
      </c>
    </row>
    <row r="45" spans="1:36">
      <c r="A45" s="187">
        <f>+[2]x2676!A47</f>
        <v>0</v>
      </c>
      <c r="B45" s="187">
        <f>+[2]x2676!B47</f>
        <v>0</v>
      </c>
      <c r="C45" s="187">
        <f>+[2]x2676!C47</f>
        <v>0</v>
      </c>
      <c r="D45" s="187">
        <f>+[2]x2676!D47</f>
        <v>0</v>
      </c>
      <c r="E45" s="187">
        <f>+[2]x2676!E47</f>
        <v>0</v>
      </c>
      <c r="F45" s="187">
        <f>+[2]x2676!F47</f>
        <v>0</v>
      </c>
      <c r="G45" s="187">
        <f>+[2]x2676!G47</f>
        <v>0</v>
      </c>
      <c r="H45" s="187">
        <f>+[2]x2676!H47</f>
        <v>0</v>
      </c>
      <c r="I45" s="187">
        <f>+[2]x2676!I47</f>
        <v>0</v>
      </c>
      <c r="J45" s="187">
        <f>+[2]x2676!J47</f>
        <v>0</v>
      </c>
      <c r="K45" s="187">
        <f>+[2]x2676!K47</f>
        <v>0</v>
      </c>
      <c r="L45" s="187">
        <f>+[2]x2676!L47</f>
        <v>0</v>
      </c>
      <c r="M45" s="187">
        <f>+[2]x2676!M47</f>
        <v>0</v>
      </c>
      <c r="N45" s="187">
        <f>+[2]x2676!N47</f>
        <v>0</v>
      </c>
      <c r="O45" s="187">
        <f>+[2]x2676!O47</f>
        <v>0</v>
      </c>
      <c r="P45" s="187">
        <f>+[2]x2676!P47</f>
        <v>0</v>
      </c>
      <c r="Q45" s="187">
        <f>+[2]x2676!Q47</f>
        <v>0</v>
      </c>
      <c r="R45" s="187">
        <f>+[2]x2676!R47</f>
        <v>0</v>
      </c>
      <c r="S45" s="187">
        <f>+[2]x2676!S47</f>
        <v>0</v>
      </c>
      <c r="T45" s="187">
        <f>+[2]x2676!T47</f>
        <v>0</v>
      </c>
      <c r="U45" s="187">
        <f>+[2]x2676!U47</f>
        <v>0</v>
      </c>
      <c r="V45" s="187">
        <f>+[2]x2676!V47</f>
        <v>0</v>
      </c>
      <c r="W45" s="187">
        <f>+[2]x2676!W47</f>
        <v>0</v>
      </c>
      <c r="X45" s="187">
        <f>+[2]x2676!X47</f>
        <v>0</v>
      </c>
      <c r="Y45" s="187">
        <f>+[2]x2676!Y47</f>
        <v>0</v>
      </c>
      <c r="Z45" s="187">
        <f>+[2]x2676!Z47</f>
        <v>0</v>
      </c>
      <c r="AA45" s="187">
        <f>+[2]x2676!AA47</f>
        <v>0</v>
      </c>
      <c r="AB45" s="187">
        <f>+[2]x2676!AB47</f>
        <v>0</v>
      </c>
      <c r="AC45" s="187">
        <f>+[2]x2676!AC47</f>
        <v>0</v>
      </c>
      <c r="AD45" s="187">
        <f>+[2]x2676!AD47</f>
        <v>0</v>
      </c>
      <c r="AE45" s="187">
        <f>+[2]x2676!AE47</f>
        <v>0</v>
      </c>
      <c r="AF45" s="187">
        <f>+[2]x2676!AF47</f>
        <v>0</v>
      </c>
      <c r="AG45" s="187">
        <f>+[2]x2676!AG47</f>
        <v>0</v>
      </c>
      <c r="AH45" s="187">
        <f>+[2]x2676!AH47</f>
        <v>0</v>
      </c>
      <c r="AI45" s="187">
        <f>+[2]x2676!AI47</f>
        <v>0</v>
      </c>
      <c r="AJ45" s="187">
        <f>+[2]x2676!AJ47</f>
        <v>0</v>
      </c>
    </row>
    <row r="46" spans="1:36">
      <c r="A46" s="187">
        <f>+[2]x2676!A48</f>
        <v>0</v>
      </c>
      <c r="B46" s="187">
        <f>+[2]x2676!B48</f>
        <v>0</v>
      </c>
      <c r="C46" s="187">
        <f>+[2]x2676!C48</f>
        <v>0</v>
      </c>
      <c r="D46" s="187">
        <f>+[2]x2676!D48</f>
        <v>0</v>
      </c>
      <c r="E46" s="187">
        <f>+[2]x2676!E48</f>
        <v>0</v>
      </c>
      <c r="F46" s="187">
        <f>+[2]x2676!F48</f>
        <v>0</v>
      </c>
      <c r="G46" s="187">
        <f>+[2]x2676!G48</f>
        <v>0</v>
      </c>
      <c r="H46" s="187">
        <f>+[2]x2676!H48</f>
        <v>0</v>
      </c>
      <c r="I46" s="187">
        <f>+[2]x2676!I48</f>
        <v>0</v>
      </c>
      <c r="J46" s="187">
        <f>+[2]x2676!J48</f>
        <v>0</v>
      </c>
      <c r="K46" s="187">
        <f>+[2]x2676!K48</f>
        <v>0</v>
      </c>
      <c r="L46" s="187">
        <f>+[2]x2676!L48</f>
        <v>0</v>
      </c>
      <c r="M46" s="187">
        <f>+[2]x2676!M48</f>
        <v>0</v>
      </c>
      <c r="N46" s="187">
        <f>+[2]x2676!N48</f>
        <v>0</v>
      </c>
      <c r="O46" s="187">
        <f>+[2]x2676!O48</f>
        <v>0</v>
      </c>
      <c r="P46" s="187">
        <f>+[2]x2676!P48</f>
        <v>0</v>
      </c>
      <c r="Q46" s="187">
        <f>+[2]x2676!Q48</f>
        <v>0</v>
      </c>
      <c r="R46" s="187">
        <f>+[2]x2676!R48</f>
        <v>0</v>
      </c>
      <c r="S46" s="187">
        <f>+[2]x2676!S48</f>
        <v>0</v>
      </c>
      <c r="T46" s="187">
        <f>+[2]x2676!T48</f>
        <v>0</v>
      </c>
      <c r="U46" s="187">
        <f>+[2]x2676!U48</f>
        <v>0</v>
      </c>
      <c r="V46" s="187">
        <f>+[2]x2676!V48</f>
        <v>0</v>
      </c>
      <c r="W46" s="187">
        <f>+[2]x2676!W48</f>
        <v>0</v>
      </c>
      <c r="X46" s="187">
        <f>+[2]x2676!X48</f>
        <v>0</v>
      </c>
      <c r="Y46" s="187">
        <f>+[2]x2676!Y48</f>
        <v>0</v>
      </c>
      <c r="Z46" s="187">
        <f>+[2]x2676!Z48</f>
        <v>0</v>
      </c>
      <c r="AA46" s="187">
        <f>+[2]x2676!AA48</f>
        <v>0</v>
      </c>
      <c r="AB46" s="187">
        <f>+[2]x2676!AB48</f>
        <v>0</v>
      </c>
      <c r="AC46" s="187">
        <f>+[2]x2676!AC48</f>
        <v>0</v>
      </c>
      <c r="AD46" s="187">
        <f>+[2]x2676!AD48</f>
        <v>0</v>
      </c>
      <c r="AE46" s="187">
        <f>+[2]x2676!AE48</f>
        <v>0</v>
      </c>
      <c r="AF46" s="187">
        <f>+[2]x2676!AF48</f>
        <v>0</v>
      </c>
      <c r="AG46" s="187">
        <f>+[2]x2676!AG48</f>
        <v>0</v>
      </c>
      <c r="AH46" s="187">
        <f>+[2]x2676!AH48</f>
        <v>0</v>
      </c>
      <c r="AI46" s="187">
        <f>+[2]x2676!AI48</f>
        <v>0</v>
      </c>
      <c r="AJ46" s="187">
        <f>+[2]x2676!AJ48</f>
        <v>0</v>
      </c>
    </row>
    <row r="47" spans="1:36">
      <c r="A47" s="187">
        <f>+[2]x2676!A49</f>
        <v>0</v>
      </c>
      <c r="B47" s="187">
        <f>+[2]x2676!B49</f>
        <v>0</v>
      </c>
      <c r="C47" s="187">
        <f>+[2]x2676!C49</f>
        <v>0</v>
      </c>
      <c r="D47" s="187">
        <f>+[2]x2676!D49</f>
        <v>0</v>
      </c>
      <c r="E47" s="187">
        <f>+[2]x2676!E49</f>
        <v>0</v>
      </c>
      <c r="F47" s="187">
        <f>+[2]x2676!F49</f>
        <v>0</v>
      </c>
      <c r="G47" s="187">
        <f>+[2]x2676!G49</f>
        <v>0</v>
      </c>
      <c r="H47" s="187">
        <f>+[2]x2676!H49</f>
        <v>0</v>
      </c>
      <c r="I47" s="187">
        <f>+[2]x2676!I49</f>
        <v>0</v>
      </c>
      <c r="J47" s="187">
        <f>+[2]x2676!J49</f>
        <v>0</v>
      </c>
      <c r="K47" s="187">
        <f>+[2]x2676!K49</f>
        <v>0</v>
      </c>
      <c r="L47" s="187">
        <f>+[2]x2676!L49</f>
        <v>0</v>
      </c>
      <c r="M47" s="187">
        <f>+[2]x2676!M49</f>
        <v>0</v>
      </c>
      <c r="N47" s="187">
        <f>+[2]x2676!N49</f>
        <v>0</v>
      </c>
      <c r="O47" s="187">
        <f>+[2]x2676!O49</f>
        <v>0</v>
      </c>
      <c r="P47" s="187">
        <f>+[2]x2676!P49</f>
        <v>0</v>
      </c>
      <c r="Q47" s="187">
        <f>+[2]x2676!Q49</f>
        <v>0</v>
      </c>
      <c r="R47" s="187">
        <f>+[2]x2676!R49</f>
        <v>0</v>
      </c>
      <c r="S47" s="187">
        <f>+[2]x2676!S49</f>
        <v>0</v>
      </c>
      <c r="T47" s="187">
        <f>+[2]x2676!T49</f>
        <v>0</v>
      </c>
      <c r="U47" s="187">
        <f>+[2]x2676!U49</f>
        <v>0</v>
      </c>
      <c r="V47" s="187">
        <f>+[2]x2676!V49</f>
        <v>0</v>
      </c>
      <c r="W47" s="187">
        <f>+[2]x2676!W49</f>
        <v>0</v>
      </c>
      <c r="X47" s="187">
        <f>+[2]x2676!X49</f>
        <v>0</v>
      </c>
      <c r="Y47" s="187">
        <f>+[2]x2676!Y49</f>
        <v>0</v>
      </c>
      <c r="Z47" s="187">
        <f>+[2]x2676!Z49</f>
        <v>0</v>
      </c>
      <c r="AA47" s="187">
        <f>+[2]x2676!AA49</f>
        <v>0</v>
      </c>
      <c r="AB47" s="187">
        <f>+[2]x2676!AB49</f>
        <v>0</v>
      </c>
      <c r="AC47" s="187">
        <f>+[2]x2676!AC49</f>
        <v>0</v>
      </c>
      <c r="AD47" s="187">
        <f>+[2]x2676!AD49</f>
        <v>0</v>
      </c>
      <c r="AE47" s="187">
        <f>+[2]x2676!AE49</f>
        <v>0</v>
      </c>
      <c r="AF47" s="187">
        <f>+[2]x2676!AF49</f>
        <v>0</v>
      </c>
      <c r="AG47" s="187">
        <f>+[2]x2676!AG49</f>
        <v>0</v>
      </c>
      <c r="AH47" s="187">
        <f>+[2]x2676!AH49</f>
        <v>0</v>
      </c>
      <c r="AI47" s="187">
        <f>+[2]x2676!AI49</f>
        <v>0</v>
      </c>
      <c r="AJ47" s="187">
        <f>+[2]x2676!AJ49</f>
        <v>0</v>
      </c>
    </row>
    <row r="48" spans="1:36">
      <c r="A48" s="187">
        <f>+[2]x2676!A50</f>
        <v>0</v>
      </c>
      <c r="B48" s="187">
        <f>+[2]x2676!B50</f>
        <v>0</v>
      </c>
      <c r="C48" s="187">
        <f>+[2]x2676!C50</f>
        <v>0</v>
      </c>
      <c r="D48" s="187">
        <f>+[2]x2676!D50</f>
        <v>0</v>
      </c>
      <c r="E48" s="187">
        <f>+[2]x2676!E50</f>
        <v>0</v>
      </c>
      <c r="F48" s="187">
        <f>+[2]x2676!F50</f>
        <v>0</v>
      </c>
      <c r="G48" s="187">
        <f>+[2]x2676!G50</f>
        <v>0</v>
      </c>
      <c r="H48" s="187">
        <f>+[2]x2676!H50</f>
        <v>0</v>
      </c>
      <c r="I48" s="187">
        <f>+[2]x2676!I50</f>
        <v>0</v>
      </c>
      <c r="J48" s="187">
        <f>+[2]x2676!J50</f>
        <v>0</v>
      </c>
      <c r="K48" s="187">
        <f>+[2]x2676!K50</f>
        <v>0</v>
      </c>
      <c r="L48" s="187">
        <f>+[2]x2676!L50</f>
        <v>0</v>
      </c>
      <c r="M48" s="187">
        <f>+[2]x2676!M50</f>
        <v>0</v>
      </c>
      <c r="N48" s="187">
        <f>+[2]x2676!N50</f>
        <v>0</v>
      </c>
      <c r="O48" s="187">
        <f>+[2]x2676!O50</f>
        <v>0</v>
      </c>
      <c r="P48" s="187">
        <f>+[2]x2676!P50</f>
        <v>0</v>
      </c>
      <c r="Q48" s="187">
        <f>+[2]x2676!Q50</f>
        <v>0</v>
      </c>
      <c r="R48" s="187">
        <f>+[2]x2676!R50</f>
        <v>0</v>
      </c>
      <c r="S48" s="187">
        <f>+[2]x2676!S50</f>
        <v>0</v>
      </c>
      <c r="T48" s="187">
        <f>+[2]x2676!T50</f>
        <v>0</v>
      </c>
      <c r="U48" s="187">
        <f>+[2]x2676!U50</f>
        <v>0</v>
      </c>
      <c r="V48" s="187">
        <f>+[2]x2676!V50</f>
        <v>0</v>
      </c>
      <c r="W48" s="187">
        <f>+[2]x2676!W50</f>
        <v>0</v>
      </c>
      <c r="X48" s="187">
        <f>+[2]x2676!X50</f>
        <v>0</v>
      </c>
      <c r="Y48" s="187">
        <f>+[2]x2676!Y50</f>
        <v>0</v>
      </c>
      <c r="Z48" s="187">
        <f>+[2]x2676!Z50</f>
        <v>0</v>
      </c>
      <c r="AA48" s="187">
        <f>+[2]x2676!AA50</f>
        <v>0</v>
      </c>
      <c r="AB48" s="187">
        <f>+[2]x2676!AB50</f>
        <v>0</v>
      </c>
      <c r="AC48" s="187">
        <f>+[2]x2676!AC50</f>
        <v>0</v>
      </c>
      <c r="AD48" s="187">
        <f>+[2]x2676!AD50</f>
        <v>0</v>
      </c>
      <c r="AE48" s="187">
        <f>+[2]x2676!AE50</f>
        <v>0</v>
      </c>
      <c r="AF48" s="187">
        <f>+[2]x2676!AF50</f>
        <v>0</v>
      </c>
      <c r="AG48" s="187">
        <f>+[2]x2676!AG50</f>
        <v>0</v>
      </c>
      <c r="AH48" s="187">
        <f>+[2]x2676!AH50</f>
        <v>0</v>
      </c>
      <c r="AI48" s="187">
        <f>+[2]x2676!AI50</f>
        <v>0</v>
      </c>
      <c r="AJ48" s="187">
        <f>+[2]x2676!AJ50</f>
        <v>0</v>
      </c>
    </row>
    <row r="49" spans="1:36">
      <c r="A49" s="187">
        <f>+[2]x2676!A51</f>
        <v>0</v>
      </c>
      <c r="B49" s="187">
        <f>+[2]x2676!B51</f>
        <v>0</v>
      </c>
      <c r="C49" s="187">
        <f>+[2]x2676!C51</f>
        <v>0</v>
      </c>
      <c r="D49" s="187">
        <f>+[2]x2676!D51</f>
        <v>0</v>
      </c>
      <c r="E49" s="187">
        <f>+[2]x2676!E51</f>
        <v>0</v>
      </c>
      <c r="F49" s="187">
        <f>+[2]x2676!F51</f>
        <v>0</v>
      </c>
      <c r="G49" s="187">
        <f>+[2]x2676!G51</f>
        <v>0</v>
      </c>
      <c r="H49" s="187">
        <f>+[2]x2676!H51</f>
        <v>0</v>
      </c>
      <c r="I49" s="187">
        <f>+[2]x2676!I51</f>
        <v>0</v>
      </c>
      <c r="J49" s="187">
        <f>+[2]x2676!J51</f>
        <v>0</v>
      </c>
      <c r="K49" s="187">
        <f>+[2]x2676!K51</f>
        <v>0</v>
      </c>
      <c r="L49" s="187">
        <f>+[2]x2676!L51</f>
        <v>0</v>
      </c>
      <c r="M49" s="187">
        <f>+[2]x2676!M51</f>
        <v>0</v>
      </c>
      <c r="N49" s="187">
        <f>+[2]x2676!N51</f>
        <v>0</v>
      </c>
      <c r="O49" s="187">
        <f>+[2]x2676!O51</f>
        <v>0</v>
      </c>
      <c r="P49" s="187">
        <f>+[2]x2676!P51</f>
        <v>0</v>
      </c>
      <c r="Q49" s="187">
        <f>+[2]x2676!Q51</f>
        <v>0</v>
      </c>
      <c r="R49" s="187">
        <f>+[2]x2676!R51</f>
        <v>0</v>
      </c>
      <c r="S49" s="187">
        <f>+[2]x2676!S51</f>
        <v>0</v>
      </c>
      <c r="T49" s="187">
        <f>+[2]x2676!T51</f>
        <v>0</v>
      </c>
      <c r="U49" s="187">
        <f>+[2]x2676!U51</f>
        <v>0</v>
      </c>
      <c r="V49" s="187">
        <f>+[2]x2676!V51</f>
        <v>0</v>
      </c>
      <c r="W49" s="187">
        <f>+[2]x2676!W51</f>
        <v>0</v>
      </c>
      <c r="X49" s="187">
        <f>+[2]x2676!X51</f>
        <v>0</v>
      </c>
      <c r="Y49" s="187">
        <f>+[2]x2676!Y51</f>
        <v>0</v>
      </c>
      <c r="Z49" s="187">
        <f>+[2]x2676!Z51</f>
        <v>0</v>
      </c>
      <c r="AA49" s="187">
        <f>+[2]x2676!AA51</f>
        <v>0</v>
      </c>
      <c r="AB49" s="187">
        <f>+[2]x2676!AB51</f>
        <v>0</v>
      </c>
      <c r="AC49" s="187">
        <f>+[2]x2676!AC51</f>
        <v>0</v>
      </c>
      <c r="AD49" s="187">
        <f>+[2]x2676!AD51</f>
        <v>0</v>
      </c>
      <c r="AE49" s="187">
        <f>+[2]x2676!AE51</f>
        <v>0</v>
      </c>
      <c r="AF49" s="187">
        <f>+[2]x2676!AF51</f>
        <v>0</v>
      </c>
      <c r="AG49" s="187">
        <f>+[2]x2676!AG51</f>
        <v>0</v>
      </c>
      <c r="AH49" s="187">
        <f>+[2]x2676!AH51</f>
        <v>0</v>
      </c>
      <c r="AI49" s="187">
        <f>+[2]x2676!AI51</f>
        <v>0</v>
      </c>
      <c r="AJ49" s="187">
        <f>+[2]x2676!AJ51</f>
        <v>0</v>
      </c>
    </row>
    <row r="50" spans="1:36">
      <c r="A50" s="187">
        <f>+[2]x2676!A52</f>
        <v>0</v>
      </c>
      <c r="B50" s="187">
        <f>+[2]x2676!B52</f>
        <v>0</v>
      </c>
      <c r="C50" s="187">
        <f>+[2]x2676!C52</f>
        <v>0</v>
      </c>
      <c r="D50" s="187">
        <f>+[2]x2676!D52</f>
        <v>0</v>
      </c>
      <c r="E50" s="187">
        <f>+[2]x2676!E52</f>
        <v>0</v>
      </c>
      <c r="F50" s="187">
        <f>+[2]x2676!F52</f>
        <v>0</v>
      </c>
      <c r="G50" s="187">
        <f>+[2]x2676!G52</f>
        <v>0</v>
      </c>
      <c r="H50" s="187">
        <f>+[2]x2676!H52</f>
        <v>0</v>
      </c>
      <c r="I50" s="187">
        <f>+[2]x2676!I52</f>
        <v>0</v>
      </c>
      <c r="J50" s="187">
        <f>+[2]x2676!J52</f>
        <v>0</v>
      </c>
      <c r="K50" s="187">
        <f>+[2]x2676!K52</f>
        <v>0</v>
      </c>
      <c r="L50" s="187">
        <f>+[2]x2676!L52</f>
        <v>0</v>
      </c>
      <c r="M50" s="187">
        <f>+[2]x2676!M52</f>
        <v>0</v>
      </c>
      <c r="N50" s="187">
        <f>+[2]x2676!N52</f>
        <v>0</v>
      </c>
      <c r="O50" s="187">
        <f>+[2]x2676!O52</f>
        <v>0</v>
      </c>
      <c r="P50" s="187">
        <f>+[2]x2676!P52</f>
        <v>0</v>
      </c>
      <c r="Q50" s="187">
        <f>+[2]x2676!Q52</f>
        <v>0</v>
      </c>
      <c r="R50" s="187">
        <f>+[2]x2676!R52</f>
        <v>0</v>
      </c>
      <c r="S50" s="187">
        <f>+[2]x2676!S52</f>
        <v>0</v>
      </c>
      <c r="T50" s="187">
        <f>+[2]x2676!T52</f>
        <v>0</v>
      </c>
      <c r="U50" s="187">
        <f>+[2]x2676!U52</f>
        <v>0</v>
      </c>
      <c r="V50" s="187">
        <f>+[2]x2676!V52</f>
        <v>0</v>
      </c>
      <c r="W50" s="187">
        <f>+[2]x2676!W52</f>
        <v>0</v>
      </c>
      <c r="X50" s="187">
        <f>+[2]x2676!X52</f>
        <v>0</v>
      </c>
      <c r="Y50" s="187">
        <f>+[2]x2676!Y52</f>
        <v>0</v>
      </c>
      <c r="Z50" s="187">
        <f>+[2]x2676!Z52</f>
        <v>0</v>
      </c>
      <c r="AA50" s="187">
        <f>+[2]x2676!AA52</f>
        <v>0</v>
      </c>
      <c r="AB50" s="187">
        <f>+[2]x2676!AB52</f>
        <v>0</v>
      </c>
      <c r="AC50" s="187">
        <f>+[2]x2676!AC52</f>
        <v>0</v>
      </c>
      <c r="AD50" s="187">
        <f>+[2]x2676!AD52</f>
        <v>0</v>
      </c>
      <c r="AE50" s="187">
        <f>+[2]x2676!AE52</f>
        <v>0</v>
      </c>
      <c r="AF50" s="187">
        <f>+[2]x2676!AF52</f>
        <v>0</v>
      </c>
      <c r="AG50" s="187">
        <f>+[2]x2676!AG52</f>
        <v>0</v>
      </c>
      <c r="AH50" s="187">
        <f>+[2]x2676!AH52</f>
        <v>0</v>
      </c>
      <c r="AI50" s="187">
        <f>+[2]x2676!AI52</f>
        <v>0</v>
      </c>
      <c r="AJ50" s="187">
        <f>+[2]x2676!AJ52</f>
        <v>0</v>
      </c>
    </row>
    <row r="51" spans="1:36">
      <c r="A51" s="187">
        <f>+[2]x2676!A53</f>
        <v>0</v>
      </c>
      <c r="B51" s="187">
        <f>+[2]x2676!B53</f>
        <v>0</v>
      </c>
      <c r="C51" s="187">
        <f>+[2]x2676!C53</f>
        <v>0</v>
      </c>
      <c r="D51" s="187">
        <f>+[2]x2676!D53</f>
        <v>0</v>
      </c>
      <c r="E51" s="187">
        <f>+[2]x2676!E53</f>
        <v>0</v>
      </c>
      <c r="F51" s="187">
        <f>+[2]x2676!F53</f>
        <v>0</v>
      </c>
      <c r="G51" s="187">
        <f>+[2]x2676!G53</f>
        <v>0</v>
      </c>
      <c r="H51" s="187">
        <f>+[2]x2676!H53</f>
        <v>0</v>
      </c>
      <c r="I51" s="187">
        <f>+[2]x2676!I53</f>
        <v>0</v>
      </c>
      <c r="J51" s="187">
        <f>+[2]x2676!J53</f>
        <v>0</v>
      </c>
      <c r="K51" s="187">
        <f>+[2]x2676!K53</f>
        <v>0</v>
      </c>
      <c r="L51" s="187">
        <f>+[2]x2676!L53</f>
        <v>0</v>
      </c>
      <c r="M51" s="187">
        <f>+[2]x2676!M53</f>
        <v>0</v>
      </c>
      <c r="N51" s="187">
        <f>+[2]x2676!N53</f>
        <v>0</v>
      </c>
      <c r="O51" s="187">
        <f>+[2]x2676!O53</f>
        <v>0</v>
      </c>
      <c r="P51" s="187">
        <f>+[2]x2676!P53</f>
        <v>0</v>
      </c>
      <c r="Q51" s="187">
        <f>+[2]x2676!Q53</f>
        <v>0</v>
      </c>
      <c r="R51" s="187">
        <f>+[2]x2676!R53</f>
        <v>0</v>
      </c>
      <c r="S51" s="187">
        <f>+[2]x2676!S53</f>
        <v>0</v>
      </c>
      <c r="T51" s="187">
        <f>+[2]x2676!T53</f>
        <v>0</v>
      </c>
      <c r="U51" s="187">
        <f>+[2]x2676!U53</f>
        <v>0</v>
      </c>
      <c r="V51" s="187">
        <f>+[2]x2676!V53</f>
        <v>0</v>
      </c>
      <c r="W51" s="187">
        <f>+[2]x2676!W53</f>
        <v>0</v>
      </c>
      <c r="X51" s="187">
        <f>+[2]x2676!X53</f>
        <v>0</v>
      </c>
      <c r="Y51" s="187">
        <f>+[2]x2676!Y53</f>
        <v>0</v>
      </c>
      <c r="Z51" s="187">
        <f>+[2]x2676!Z53</f>
        <v>0</v>
      </c>
      <c r="AA51" s="187">
        <f>+[2]x2676!AA53</f>
        <v>0</v>
      </c>
      <c r="AB51" s="187">
        <f>+[2]x2676!AB53</f>
        <v>0</v>
      </c>
      <c r="AC51" s="187">
        <f>+[2]x2676!AC53</f>
        <v>0</v>
      </c>
      <c r="AD51" s="187">
        <f>+[2]x2676!AD53</f>
        <v>0</v>
      </c>
      <c r="AE51" s="187">
        <f>+[2]x2676!AE53</f>
        <v>0</v>
      </c>
      <c r="AF51" s="187">
        <f>+[2]x2676!AF53</f>
        <v>0</v>
      </c>
      <c r="AG51" s="187">
        <f>+[2]x2676!AG53</f>
        <v>0</v>
      </c>
      <c r="AH51" s="187">
        <f>+[2]x2676!AH53</f>
        <v>0</v>
      </c>
      <c r="AI51" s="187">
        <f>+[2]x2676!AI53</f>
        <v>0</v>
      </c>
      <c r="AJ51" s="187">
        <f>+[2]x2676!AJ53</f>
        <v>0</v>
      </c>
    </row>
    <row r="52" spans="1:36">
      <c r="A52" s="187">
        <f>+[2]x2676!A54</f>
        <v>0</v>
      </c>
      <c r="B52" s="187">
        <f>+[2]x2676!B54</f>
        <v>0</v>
      </c>
      <c r="C52" s="187">
        <f>+[2]x2676!C54</f>
        <v>0</v>
      </c>
      <c r="D52" s="187">
        <f>+[2]x2676!D54</f>
        <v>0</v>
      </c>
      <c r="E52" s="187">
        <f>+[2]x2676!E54</f>
        <v>0</v>
      </c>
      <c r="F52" s="187">
        <f>+[2]x2676!F54</f>
        <v>0</v>
      </c>
      <c r="G52" s="187">
        <f>+[2]x2676!G54</f>
        <v>0</v>
      </c>
      <c r="H52" s="187">
        <f>+[2]x2676!H54</f>
        <v>0</v>
      </c>
      <c r="I52" s="187">
        <f>+[2]x2676!I54</f>
        <v>0</v>
      </c>
      <c r="J52" s="187">
        <f>+[2]x2676!J54</f>
        <v>0</v>
      </c>
      <c r="K52" s="187">
        <f>+[2]x2676!K54</f>
        <v>0</v>
      </c>
      <c r="L52" s="187">
        <f>+[2]x2676!L54</f>
        <v>0</v>
      </c>
      <c r="M52" s="187">
        <f>+[2]x2676!M54</f>
        <v>0</v>
      </c>
      <c r="N52" s="187">
        <f>+[2]x2676!N54</f>
        <v>0</v>
      </c>
      <c r="O52" s="187">
        <f>+[2]x2676!O54</f>
        <v>0</v>
      </c>
      <c r="P52" s="187">
        <f>+[2]x2676!P54</f>
        <v>0</v>
      </c>
      <c r="Q52" s="187">
        <f>+[2]x2676!Q54</f>
        <v>0</v>
      </c>
      <c r="R52" s="187">
        <f>+[2]x2676!R54</f>
        <v>0</v>
      </c>
      <c r="S52" s="187">
        <f>+[2]x2676!S54</f>
        <v>0</v>
      </c>
      <c r="T52" s="187">
        <f>+[2]x2676!T54</f>
        <v>0</v>
      </c>
      <c r="U52" s="187">
        <f>+[2]x2676!U54</f>
        <v>0</v>
      </c>
      <c r="V52" s="187">
        <f>+[2]x2676!V54</f>
        <v>0</v>
      </c>
      <c r="W52" s="187">
        <f>+[2]x2676!W54</f>
        <v>0</v>
      </c>
      <c r="X52" s="187">
        <f>+[2]x2676!X54</f>
        <v>0</v>
      </c>
      <c r="Y52" s="187">
        <f>+[2]x2676!Y54</f>
        <v>0</v>
      </c>
      <c r="Z52" s="187">
        <f>+[2]x2676!Z54</f>
        <v>0</v>
      </c>
      <c r="AA52" s="187">
        <f>+[2]x2676!AA54</f>
        <v>0</v>
      </c>
      <c r="AB52" s="187">
        <f>+[2]x2676!AB54</f>
        <v>0</v>
      </c>
      <c r="AC52" s="187">
        <f>+[2]x2676!AC54</f>
        <v>0</v>
      </c>
      <c r="AD52" s="187">
        <f>+[2]x2676!AD54</f>
        <v>0</v>
      </c>
      <c r="AE52" s="187">
        <f>+[2]x2676!AE54</f>
        <v>0</v>
      </c>
      <c r="AF52" s="187">
        <f>+[2]x2676!AF54</f>
        <v>0</v>
      </c>
      <c r="AG52" s="187">
        <f>+[2]x2676!AG54</f>
        <v>0</v>
      </c>
      <c r="AH52" s="187">
        <f>+[2]x2676!AH54</f>
        <v>0</v>
      </c>
      <c r="AI52" s="187">
        <f>+[2]x2676!AI54</f>
        <v>0</v>
      </c>
      <c r="AJ52" s="187">
        <f>+[2]x2676!AJ54</f>
        <v>0</v>
      </c>
    </row>
    <row r="54" spans="1:36">
      <c r="A54" s="185" t="s">
        <v>70</v>
      </c>
    </row>
    <row r="55" spans="1:36">
      <c r="A55" s="185" t="s">
        <v>354</v>
      </c>
    </row>
    <row r="77" spans="1:36" s="245" customFormat="1" ht="15" customHeight="1">
      <c r="A77" s="244" t="s">
        <v>428</v>
      </c>
      <c r="B77" s="245">
        <f>SUMIF($A$14:$A$52,$A77,B$14:B$52)</f>
        <v>122</v>
      </c>
      <c r="C77" s="245">
        <f t="shared" ref="C77:AJ78" si="0">SUMIF($A$14:$A$52,$A77,C$14:C$52)</f>
        <v>33</v>
      </c>
      <c r="D77" s="245">
        <f t="shared" si="0"/>
        <v>1</v>
      </c>
      <c r="E77" s="245">
        <f t="shared" si="0"/>
        <v>4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1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1</v>
      </c>
      <c r="X77" s="245">
        <f t="shared" si="0"/>
        <v>0</v>
      </c>
      <c r="Y77" s="245">
        <f t="shared" si="0"/>
        <v>1</v>
      </c>
      <c r="Z77" s="245">
        <f t="shared" si="0"/>
        <v>1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16</v>
      </c>
      <c r="C78" s="245">
        <f t="shared" si="0"/>
        <v>18</v>
      </c>
      <c r="D78" s="245">
        <f t="shared" si="0"/>
        <v>6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J78"/>
  <sheetViews>
    <sheetView zoomScale="98" zoomScaleNormal="98" workbookViewId="0">
      <selection activeCell="J3" sqref="J3"/>
    </sheetView>
  </sheetViews>
  <sheetFormatPr defaultRowHeight="15"/>
  <sheetData>
    <row r="1" spans="1:36">
      <c r="A1" s="185" t="s">
        <v>117</v>
      </c>
    </row>
    <row r="3" spans="1:36">
      <c r="A3" s="185" t="s">
        <v>116</v>
      </c>
    </row>
    <row r="4" spans="1:36">
      <c r="A4" s="185" t="s">
        <v>115</v>
      </c>
    </row>
    <row r="5" spans="1:36">
      <c r="A5" s="82" t="s">
        <v>417</v>
      </c>
    </row>
    <row r="6" spans="1:36">
      <c r="A6" s="185" t="s">
        <v>347</v>
      </c>
    </row>
    <row r="8" spans="1:36">
      <c r="A8" s="186" t="s">
        <v>0</v>
      </c>
      <c r="B8" s="186" t="s">
        <v>342</v>
      </c>
      <c r="C8" s="186" t="s">
        <v>348</v>
      </c>
      <c r="D8" s="186" t="s">
        <v>349</v>
      </c>
      <c r="E8" s="186" t="s">
        <v>157</v>
      </c>
      <c r="F8" s="186">
        <v>1</v>
      </c>
      <c r="G8" s="186">
        <v>2</v>
      </c>
      <c r="H8" s="186">
        <v>3</v>
      </c>
      <c r="I8" s="186">
        <v>4</v>
      </c>
      <c r="J8" s="186">
        <v>5</v>
      </c>
      <c r="K8" s="186">
        <v>6</v>
      </c>
      <c r="L8" s="186">
        <v>7</v>
      </c>
      <c r="M8" s="186">
        <v>8</v>
      </c>
      <c r="N8" s="186">
        <v>9</v>
      </c>
      <c r="O8" s="186">
        <v>10</v>
      </c>
      <c r="P8" s="186">
        <v>11</v>
      </c>
      <c r="Q8" s="186">
        <v>12</v>
      </c>
      <c r="R8" s="186">
        <v>13</v>
      </c>
      <c r="S8" s="186">
        <v>14</v>
      </c>
      <c r="T8" s="186">
        <v>15</v>
      </c>
      <c r="U8" s="186">
        <v>16</v>
      </c>
      <c r="V8" s="186">
        <v>17</v>
      </c>
      <c r="W8" s="186">
        <v>18</v>
      </c>
      <c r="X8" s="186">
        <v>19</v>
      </c>
      <c r="Y8" s="186">
        <v>20</v>
      </c>
      <c r="Z8" s="186">
        <v>21</v>
      </c>
      <c r="AA8" s="186">
        <v>22</v>
      </c>
      <c r="AB8" s="186">
        <v>23</v>
      </c>
      <c r="AC8" s="186">
        <v>24</v>
      </c>
      <c r="AD8" s="186">
        <v>25</v>
      </c>
      <c r="AE8" s="186">
        <v>26</v>
      </c>
      <c r="AF8" s="186">
        <v>27</v>
      </c>
      <c r="AG8" s="186">
        <v>28</v>
      </c>
      <c r="AH8" s="186">
        <v>29</v>
      </c>
      <c r="AI8" s="186">
        <v>30</v>
      </c>
      <c r="AJ8" s="186">
        <v>31</v>
      </c>
    </row>
    <row r="9" spans="1:36">
      <c r="A9" s="187" t="str">
        <f>+[2]x2977!A11</f>
        <v>Input Qty</v>
      </c>
      <c r="B9" s="187">
        <f>+[2]x2977!B11</f>
        <v>91710</v>
      </c>
      <c r="C9" s="187">
        <f>+[2]x2977!C11</f>
        <v>120113</v>
      </c>
      <c r="D9" s="187">
        <f>+[2]x2977!D11</f>
        <v>38596</v>
      </c>
      <c r="E9" s="187">
        <f>+[2]x2977!E11</f>
        <v>30777</v>
      </c>
      <c r="F9" s="187">
        <f>+[2]x2977!F11</f>
        <v>4794</v>
      </c>
      <c r="G9" s="187">
        <f>+[2]x2977!G11</f>
        <v>1773</v>
      </c>
      <c r="H9" s="187">
        <f>+[2]x2977!H11</f>
        <v>0</v>
      </c>
      <c r="I9" s="187">
        <f>+[2]x2977!I11</f>
        <v>0</v>
      </c>
      <c r="J9" s="187">
        <f>+[2]x2977!J11</f>
        <v>71</v>
      </c>
      <c r="K9" s="187">
        <f>+[2]x2977!K11</f>
        <v>1824</v>
      </c>
      <c r="L9" s="187">
        <f>+[2]x2977!L11</f>
        <v>1876</v>
      </c>
      <c r="M9" s="187">
        <f>+[2]x2977!M11</f>
        <v>1370</v>
      </c>
      <c r="N9" s="187">
        <f>+[2]x2977!N11</f>
        <v>1227</v>
      </c>
      <c r="O9" s="187">
        <f>+[2]x2977!O11</f>
        <v>0</v>
      </c>
      <c r="P9" s="187">
        <f>+[2]x2977!P11</f>
        <v>3364</v>
      </c>
      <c r="Q9" s="187">
        <f>+[2]x2977!Q11</f>
        <v>596</v>
      </c>
      <c r="R9" s="187">
        <f>+[2]x2977!R11</f>
        <v>868</v>
      </c>
      <c r="S9" s="187">
        <f>+[2]x2977!S11</f>
        <v>147</v>
      </c>
      <c r="T9" s="187">
        <f>+[2]x2977!T11</f>
        <v>156</v>
      </c>
      <c r="U9" s="187">
        <f>+[2]x2977!U11</f>
        <v>92</v>
      </c>
      <c r="V9" s="187">
        <f>+[2]x2977!V11</f>
        <v>0</v>
      </c>
      <c r="W9" s="187">
        <f>+[2]x2977!W11</f>
        <v>144</v>
      </c>
      <c r="X9" s="187">
        <f>+[2]x2977!X11</f>
        <v>3057</v>
      </c>
      <c r="Y9" s="187">
        <f>+[2]x2977!Y11</f>
        <v>744</v>
      </c>
      <c r="Z9" s="187">
        <f>+[2]x2977!Z11</f>
        <v>2019</v>
      </c>
      <c r="AA9" s="187">
        <f>+[2]x2977!AA11</f>
        <v>3143</v>
      </c>
      <c r="AB9" s="187">
        <f>+[2]x2977!AB11</f>
        <v>3451</v>
      </c>
      <c r="AC9" s="187">
        <f>+[2]x2977!AC11</f>
        <v>61</v>
      </c>
      <c r="AD9" s="187">
        <f>+[2]x2977!AD11</f>
        <v>0</v>
      </c>
      <c r="AE9" s="187">
        <f>+[2]x2977!AE11</f>
        <v>0</v>
      </c>
      <c r="AF9" s="187">
        <f>+[2]x2977!AF11</f>
        <v>0</v>
      </c>
      <c r="AG9" s="187">
        <f>+[2]x2977!AG11</f>
        <v>0</v>
      </c>
      <c r="AH9" s="187">
        <f>+[2]x2977!AH11</f>
        <v>0</v>
      </c>
      <c r="AI9" s="187">
        <f>+[2]x2977!AI11</f>
        <v>0</v>
      </c>
      <c r="AJ9" s="187">
        <f>+[2]x2977!AJ11</f>
        <v>0</v>
      </c>
    </row>
    <row r="10" spans="1:36">
      <c r="A10" s="187" t="str">
        <f>+[2]x2977!A12</f>
        <v>Output Qty</v>
      </c>
      <c r="B10" s="187">
        <f>+[2]x2977!B12</f>
        <v>81363</v>
      </c>
      <c r="C10" s="187">
        <f>+[2]x2977!C12</f>
        <v>112092</v>
      </c>
      <c r="D10" s="187">
        <f>+[2]x2977!D12</f>
        <v>35987</v>
      </c>
      <c r="E10" s="187">
        <f>+[2]x2977!E12</f>
        <v>28061</v>
      </c>
      <c r="F10" s="187">
        <f>+[2]x2977!F12</f>
        <v>4641</v>
      </c>
      <c r="G10" s="187">
        <f>+[2]x2977!G12</f>
        <v>1700</v>
      </c>
      <c r="H10" s="187">
        <f>+[2]x2977!H12</f>
        <v>0</v>
      </c>
      <c r="I10" s="187">
        <f>+[2]x2977!I12</f>
        <v>0</v>
      </c>
      <c r="J10" s="187">
        <f>+[2]x2977!J12</f>
        <v>0</v>
      </c>
      <c r="K10" s="187">
        <f>+[2]x2977!K12</f>
        <v>1748</v>
      </c>
      <c r="L10" s="187">
        <f>+[2]x2977!L12</f>
        <v>1804</v>
      </c>
      <c r="M10" s="187">
        <f>+[2]x2977!M12</f>
        <v>1131</v>
      </c>
      <c r="N10" s="187">
        <f>+[2]x2977!N12</f>
        <v>1129</v>
      </c>
      <c r="O10" s="187">
        <f>+[2]x2977!O12</f>
        <v>0</v>
      </c>
      <c r="P10" s="187">
        <f>+[2]x2977!P12</f>
        <v>3266</v>
      </c>
      <c r="Q10" s="187">
        <f>+[2]x2977!Q12</f>
        <v>593</v>
      </c>
      <c r="R10" s="187">
        <f>+[2]x2977!R12</f>
        <v>574</v>
      </c>
      <c r="S10" s="187">
        <f>+[2]x2977!S12</f>
        <v>0</v>
      </c>
      <c r="T10" s="187">
        <f>+[2]x2977!T12</f>
        <v>0</v>
      </c>
      <c r="U10" s="187">
        <f>+[2]x2977!U12</f>
        <v>0</v>
      </c>
      <c r="V10" s="187">
        <f>+[2]x2977!V12</f>
        <v>0</v>
      </c>
      <c r="W10" s="187">
        <f>+[2]x2977!W12</f>
        <v>0</v>
      </c>
      <c r="X10" s="187">
        <f>+[2]x2977!X12</f>
        <v>2874</v>
      </c>
      <c r="Y10" s="187">
        <f>+[2]x2977!Y12</f>
        <v>582</v>
      </c>
      <c r="Z10" s="187">
        <f>+[2]x2977!Z12</f>
        <v>1748</v>
      </c>
      <c r="AA10" s="187">
        <f>+[2]x2977!AA12</f>
        <v>2876</v>
      </c>
      <c r="AB10" s="187">
        <f>+[2]x2977!AB12</f>
        <v>3395</v>
      </c>
      <c r="AC10" s="187">
        <f>+[2]x2977!AC12</f>
        <v>0</v>
      </c>
      <c r="AD10" s="187">
        <f>+[2]x2977!AD12</f>
        <v>0</v>
      </c>
      <c r="AE10" s="187">
        <f>+[2]x2977!AE12</f>
        <v>0</v>
      </c>
      <c r="AF10" s="187">
        <f>+[2]x2977!AF12</f>
        <v>0</v>
      </c>
      <c r="AG10" s="187">
        <f>+[2]x2977!AG12</f>
        <v>0</v>
      </c>
      <c r="AH10" s="187">
        <f>+[2]x2977!AH12</f>
        <v>0</v>
      </c>
      <c r="AI10" s="187">
        <f>+[2]x2977!AI12</f>
        <v>0</v>
      </c>
      <c r="AJ10" s="187">
        <f>+[2]x2977!AJ12</f>
        <v>0</v>
      </c>
    </row>
    <row r="11" spans="1:36">
      <c r="A11" s="187" t="str">
        <f>+[2]x2977!A13</f>
        <v>Reject Qty</v>
      </c>
      <c r="B11" s="187">
        <f>+[2]x2977!B13</f>
        <v>10347</v>
      </c>
      <c r="C11" s="187">
        <f>+[2]x2977!C13</f>
        <v>8021</v>
      </c>
      <c r="D11" s="187">
        <f>+[2]x2977!D13</f>
        <v>2609</v>
      </c>
      <c r="E11" s="187">
        <f>+[2]x2977!E13</f>
        <v>2716</v>
      </c>
      <c r="F11" s="187">
        <f>+[2]x2977!F13</f>
        <v>153</v>
      </c>
      <c r="G11" s="187">
        <f>+[2]x2977!G13</f>
        <v>73</v>
      </c>
      <c r="H11" s="187">
        <f>+[2]x2977!H13</f>
        <v>0</v>
      </c>
      <c r="I11" s="187">
        <f>+[2]x2977!I13</f>
        <v>0</v>
      </c>
      <c r="J11" s="187">
        <f>+[2]x2977!J13</f>
        <v>71</v>
      </c>
      <c r="K11" s="187">
        <f>+[2]x2977!K13</f>
        <v>76</v>
      </c>
      <c r="L11" s="187">
        <f>+[2]x2977!L13</f>
        <v>72</v>
      </c>
      <c r="M11" s="187">
        <f>+[2]x2977!M13</f>
        <v>239</v>
      </c>
      <c r="N11" s="187">
        <f>+[2]x2977!N13</f>
        <v>98</v>
      </c>
      <c r="O11" s="187">
        <f>+[2]x2977!O13</f>
        <v>0</v>
      </c>
      <c r="P11" s="187">
        <f>+[2]x2977!P13</f>
        <v>98</v>
      </c>
      <c r="Q11" s="187">
        <f>+[2]x2977!Q13</f>
        <v>3</v>
      </c>
      <c r="R11" s="187">
        <f>+[2]x2977!R13</f>
        <v>294</v>
      </c>
      <c r="S11" s="187">
        <f>+[2]x2977!S13</f>
        <v>147</v>
      </c>
      <c r="T11" s="187">
        <f>+[2]x2977!T13</f>
        <v>156</v>
      </c>
      <c r="U11" s="187">
        <f>+[2]x2977!U13</f>
        <v>92</v>
      </c>
      <c r="V11" s="187">
        <f>+[2]x2977!V13</f>
        <v>0</v>
      </c>
      <c r="W11" s="187">
        <f>+[2]x2977!W13</f>
        <v>144</v>
      </c>
      <c r="X11" s="187">
        <f>+[2]x2977!X13</f>
        <v>183</v>
      </c>
      <c r="Y11" s="187">
        <f>+[2]x2977!Y13</f>
        <v>162</v>
      </c>
      <c r="Z11" s="187">
        <f>+[2]x2977!Z13</f>
        <v>271</v>
      </c>
      <c r="AA11" s="187">
        <f>+[2]x2977!AA13</f>
        <v>267</v>
      </c>
      <c r="AB11" s="187">
        <f>+[2]x2977!AB13</f>
        <v>56</v>
      </c>
      <c r="AC11" s="187">
        <f>+[2]x2977!AC13</f>
        <v>61</v>
      </c>
      <c r="AD11" s="187">
        <f>+[2]x2977!AD13</f>
        <v>0</v>
      </c>
      <c r="AE11" s="187">
        <f>+[2]x2977!AE13</f>
        <v>0</v>
      </c>
      <c r="AF11" s="187">
        <f>+[2]x2977!AF13</f>
        <v>0</v>
      </c>
      <c r="AG11" s="187">
        <f>+[2]x2977!AG13</f>
        <v>0</v>
      </c>
      <c r="AH11" s="187">
        <f>+[2]x2977!AH13</f>
        <v>0</v>
      </c>
      <c r="AI11" s="187">
        <f>+[2]x2977!AI13</f>
        <v>0</v>
      </c>
      <c r="AJ11" s="187">
        <f>+[2]x2977!AJ13</f>
        <v>0</v>
      </c>
    </row>
    <row r="12" spans="1:36">
      <c r="A12" s="187" t="str">
        <f>+[2]x2977!A14</f>
        <v>%Yield NG</v>
      </c>
      <c r="B12" s="187">
        <f>+[2]x2977!B14</f>
        <v>11.282302911350998</v>
      </c>
      <c r="C12" s="187">
        <f>+[2]x2977!C14</f>
        <v>6.6778783312380838</v>
      </c>
      <c r="D12" s="187">
        <f>+[2]x2977!D14</f>
        <v>6.7597678515908379</v>
      </c>
      <c r="E12" s="187">
        <f>+[2]x2977!E14</f>
        <v>8.8247717451343544</v>
      </c>
      <c r="F12" s="187">
        <f>+[2]x2977!F14</f>
        <v>3.1914893617021276</v>
      </c>
      <c r="G12" s="187">
        <f>+[2]x2977!G14</f>
        <v>4.117315284827975</v>
      </c>
      <c r="H12" s="187">
        <f>+[2]x2977!H14</f>
        <v>0</v>
      </c>
      <c r="I12" s="187">
        <f>+[2]x2977!I14</f>
        <v>0</v>
      </c>
      <c r="J12" s="187">
        <f>+[2]x2977!J14</f>
        <v>100</v>
      </c>
      <c r="K12" s="187">
        <f>+[2]x2977!K14</f>
        <v>4.1666666666666661</v>
      </c>
      <c r="L12" s="187">
        <f>+[2]x2977!L14</f>
        <v>3.8379530916844353</v>
      </c>
      <c r="M12" s="187">
        <f>+[2]x2977!M14</f>
        <v>17.445255474452555</v>
      </c>
      <c r="N12" s="187">
        <f>+[2]x2977!N14</f>
        <v>7.9869600651996731</v>
      </c>
      <c r="O12" s="187">
        <f>+[2]x2977!O14</f>
        <v>0</v>
      </c>
      <c r="P12" s="187">
        <f>+[2]x2977!P14</f>
        <v>2.9131985731272296</v>
      </c>
      <c r="Q12" s="187">
        <f>+[2]x2977!Q14</f>
        <v>0.50335570469798652</v>
      </c>
      <c r="R12" s="187">
        <f>+[2]x2977!R14</f>
        <v>33.87096774193548</v>
      </c>
      <c r="S12" s="187">
        <f>+[2]x2977!S14</f>
        <v>100</v>
      </c>
      <c r="T12" s="187">
        <f>+[2]x2977!T14</f>
        <v>100</v>
      </c>
      <c r="U12" s="187">
        <f>+[2]x2977!U14</f>
        <v>100</v>
      </c>
      <c r="V12" s="187">
        <f>+[2]x2977!V14</f>
        <v>0</v>
      </c>
      <c r="W12" s="187">
        <f>+[2]x2977!W14</f>
        <v>100</v>
      </c>
      <c r="X12" s="187">
        <f>+[2]x2977!X14</f>
        <v>5.986261040235525</v>
      </c>
      <c r="Y12" s="187">
        <f>+[2]x2977!Y14</f>
        <v>21.774193548387096</v>
      </c>
      <c r="Z12" s="187">
        <f>+[2]x2977!Z14</f>
        <v>13.422486379395741</v>
      </c>
      <c r="AA12" s="187">
        <f>+[2]x2977!AA14</f>
        <v>8.4950684059815451</v>
      </c>
      <c r="AB12" s="187">
        <f>+[2]x2977!AB14</f>
        <v>1.6227180527383367</v>
      </c>
      <c r="AC12" s="187">
        <f>+[2]x2977!AC14</f>
        <v>100</v>
      </c>
      <c r="AD12" s="187">
        <f>+[2]x2977!AD14</f>
        <v>0</v>
      </c>
      <c r="AE12" s="187">
        <f>+[2]x2977!AE14</f>
        <v>0</v>
      </c>
      <c r="AF12" s="187">
        <f>+[2]x2977!AF14</f>
        <v>0</v>
      </c>
      <c r="AG12" s="187">
        <f>+[2]x2977!AG14</f>
        <v>0</v>
      </c>
      <c r="AH12" s="187">
        <f>+[2]x2977!AH14</f>
        <v>0</v>
      </c>
      <c r="AI12" s="187">
        <f>+[2]x2977!AI14</f>
        <v>0</v>
      </c>
      <c r="AJ12" s="187">
        <f>+[2]x2977!AJ14</f>
        <v>0</v>
      </c>
    </row>
    <row r="13" spans="1:36">
      <c r="A13" s="187" t="str">
        <f>+[2]x2977!A15</f>
        <v>Reject Group</v>
      </c>
      <c r="B13" s="187">
        <f>+[2]x2977!B15</f>
        <v>0</v>
      </c>
      <c r="C13" s="187">
        <f>+[2]x2977!C15</f>
        <v>0</v>
      </c>
      <c r="D13" s="187">
        <f>+[2]x2977!D15</f>
        <v>0</v>
      </c>
      <c r="E13" s="187">
        <f>+[2]x2977!E15</f>
        <v>0</v>
      </c>
      <c r="F13" s="187">
        <f>+[2]x2977!F15</f>
        <v>0</v>
      </c>
      <c r="G13" s="187">
        <f>+[2]x2977!G15</f>
        <v>0</v>
      </c>
      <c r="H13" s="187">
        <f>+[2]x2977!H15</f>
        <v>0</v>
      </c>
      <c r="I13" s="187">
        <f>+[2]x2977!I15</f>
        <v>0</v>
      </c>
      <c r="J13" s="187">
        <f>+[2]x2977!J15</f>
        <v>0</v>
      </c>
      <c r="K13" s="187">
        <f>+[2]x2977!K15</f>
        <v>0</v>
      </c>
      <c r="L13" s="187">
        <f>+[2]x2977!L15</f>
        <v>0</v>
      </c>
      <c r="M13" s="187">
        <f>+[2]x2977!M15</f>
        <v>0</v>
      </c>
      <c r="N13" s="187">
        <f>+[2]x2977!N15</f>
        <v>0</v>
      </c>
      <c r="O13" s="187">
        <f>+[2]x2977!O15</f>
        <v>0</v>
      </c>
      <c r="P13" s="187">
        <f>+[2]x2977!P15</f>
        <v>0</v>
      </c>
      <c r="Q13" s="187">
        <f>+[2]x2977!Q15</f>
        <v>0</v>
      </c>
      <c r="R13" s="187">
        <f>+[2]x2977!R15</f>
        <v>0</v>
      </c>
      <c r="S13" s="187">
        <f>+[2]x2977!S15</f>
        <v>0</v>
      </c>
      <c r="T13" s="187">
        <f>+[2]x2977!T15</f>
        <v>0</v>
      </c>
      <c r="U13" s="187">
        <f>+[2]x2977!U15</f>
        <v>0</v>
      </c>
      <c r="V13" s="187">
        <f>+[2]x2977!V15</f>
        <v>0</v>
      </c>
      <c r="W13" s="187">
        <f>+[2]x2977!W15</f>
        <v>0</v>
      </c>
      <c r="X13" s="187">
        <f>+[2]x2977!X15</f>
        <v>0</v>
      </c>
      <c r="Y13" s="187">
        <f>+[2]x2977!Y15</f>
        <v>0</v>
      </c>
      <c r="Z13" s="187">
        <f>+[2]x2977!Z15</f>
        <v>0</v>
      </c>
      <c r="AA13" s="187">
        <f>+[2]x2977!AA15</f>
        <v>0</v>
      </c>
      <c r="AB13" s="187">
        <f>+[2]x2977!AB15</f>
        <v>0</v>
      </c>
      <c r="AC13" s="187">
        <f>+[2]x2977!AC15</f>
        <v>0</v>
      </c>
      <c r="AD13" s="187">
        <f>+[2]x2977!AD15</f>
        <v>0</v>
      </c>
      <c r="AE13" s="187">
        <f>+[2]x2977!AE15</f>
        <v>0</v>
      </c>
      <c r="AF13" s="187">
        <f>+[2]x2977!AF15</f>
        <v>0</v>
      </c>
      <c r="AG13" s="187">
        <f>+[2]x2977!AG15</f>
        <v>0</v>
      </c>
      <c r="AH13" s="187">
        <f>+[2]x2977!AH15</f>
        <v>0</v>
      </c>
      <c r="AI13" s="187">
        <f>+[2]x2977!AI15</f>
        <v>0</v>
      </c>
      <c r="AJ13" s="187">
        <f>+[2]x2977!AJ15</f>
        <v>0</v>
      </c>
    </row>
    <row r="14" spans="1:36">
      <c r="A14" s="187" t="str">
        <f>+[2]x2977!A16</f>
        <v>ADJUST MACHINE</v>
      </c>
      <c r="B14" s="187">
        <f>+[2]x2977!B16</f>
        <v>0</v>
      </c>
      <c r="C14" s="187">
        <f>+[2]x2977!C16</f>
        <v>32</v>
      </c>
      <c r="D14" s="187">
        <f>+[2]x2977!D16</f>
        <v>21</v>
      </c>
      <c r="E14" s="187">
        <f>+[2]x2977!E16</f>
        <v>0</v>
      </c>
      <c r="F14" s="187">
        <f>+[2]x2977!F16</f>
        <v>0</v>
      </c>
      <c r="G14" s="187">
        <f>+[2]x2977!G16</f>
        <v>0</v>
      </c>
      <c r="H14" s="187">
        <f>+[2]x2977!H16</f>
        <v>0</v>
      </c>
      <c r="I14" s="187">
        <f>+[2]x2977!I16</f>
        <v>0</v>
      </c>
      <c r="J14" s="187">
        <f>+[2]x2977!J16</f>
        <v>0</v>
      </c>
      <c r="K14" s="187">
        <f>+[2]x2977!K16</f>
        <v>0</v>
      </c>
      <c r="L14" s="187">
        <f>+[2]x2977!L16</f>
        <v>0</v>
      </c>
      <c r="M14" s="187">
        <f>+[2]x2977!M16</f>
        <v>0</v>
      </c>
      <c r="N14" s="187">
        <f>+[2]x2977!N16</f>
        <v>0</v>
      </c>
      <c r="O14" s="187">
        <f>+[2]x2977!O16</f>
        <v>0</v>
      </c>
      <c r="P14" s="187">
        <f>+[2]x2977!P16</f>
        <v>0</v>
      </c>
      <c r="Q14" s="187">
        <f>+[2]x2977!Q16</f>
        <v>0</v>
      </c>
      <c r="R14" s="187">
        <f>+[2]x2977!R16</f>
        <v>0</v>
      </c>
      <c r="S14" s="187">
        <f>+[2]x2977!S16</f>
        <v>0</v>
      </c>
      <c r="T14" s="187">
        <f>+[2]x2977!T16</f>
        <v>0</v>
      </c>
      <c r="U14" s="187">
        <f>+[2]x2977!U16</f>
        <v>0</v>
      </c>
      <c r="V14" s="187">
        <f>+[2]x2977!V16</f>
        <v>0</v>
      </c>
      <c r="W14" s="187">
        <f>+[2]x2977!W16</f>
        <v>0</v>
      </c>
      <c r="X14" s="187">
        <f>+[2]x2977!X16</f>
        <v>0</v>
      </c>
      <c r="Y14" s="187">
        <f>+[2]x2977!Y16</f>
        <v>0</v>
      </c>
      <c r="Z14" s="187">
        <f>+[2]x2977!Z16</f>
        <v>0</v>
      </c>
      <c r="AA14" s="187">
        <f>+[2]x2977!AA16</f>
        <v>0</v>
      </c>
      <c r="AB14" s="187">
        <f>+[2]x2977!AB16</f>
        <v>0</v>
      </c>
      <c r="AC14" s="187">
        <f>+[2]x2977!AC16</f>
        <v>0</v>
      </c>
      <c r="AD14" s="187">
        <f>+[2]x2977!AD16</f>
        <v>0</v>
      </c>
      <c r="AE14" s="187">
        <f>+[2]x2977!AE16</f>
        <v>0</v>
      </c>
      <c r="AF14" s="187">
        <f>+[2]x2977!AF16</f>
        <v>0</v>
      </c>
      <c r="AG14" s="187">
        <f>+[2]x2977!AG16</f>
        <v>0</v>
      </c>
      <c r="AH14" s="187">
        <f>+[2]x2977!AH16</f>
        <v>0</v>
      </c>
      <c r="AI14" s="187">
        <f>+[2]x2977!AI16</f>
        <v>0</v>
      </c>
      <c r="AJ14" s="187">
        <f>+[2]x2977!AJ16</f>
        <v>0</v>
      </c>
    </row>
    <row r="15" spans="1:36">
      <c r="A15" s="187" t="str">
        <f>+[2]x2977!A17</f>
        <v>ANGLE</v>
      </c>
      <c r="B15" s="187">
        <f>+[2]x2977!B17</f>
        <v>0</v>
      </c>
      <c r="C15" s="187">
        <f>+[2]x2977!C17</f>
        <v>0</v>
      </c>
      <c r="D15" s="187">
        <f>+[2]x2977!D17</f>
        <v>0</v>
      </c>
      <c r="E15" s="187">
        <f>+[2]x2977!E17</f>
        <v>0</v>
      </c>
      <c r="F15" s="187">
        <f>+[2]x2977!F17</f>
        <v>0</v>
      </c>
      <c r="G15" s="187">
        <f>+[2]x2977!G17</f>
        <v>0</v>
      </c>
      <c r="H15" s="187">
        <f>+[2]x2977!H17</f>
        <v>0</v>
      </c>
      <c r="I15" s="187">
        <f>+[2]x2977!I17</f>
        <v>0</v>
      </c>
      <c r="J15" s="187">
        <f>+[2]x2977!J17</f>
        <v>0</v>
      </c>
      <c r="K15" s="187">
        <f>+[2]x2977!K17</f>
        <v>0</v>
      </c>
      <c r="L15" s="187">
        <f>+[2]x2977!L17</f>
        <v>0</v>
      </c>
      <c r="M15" s="187">
        <f>+[2]x2977!M17</f>
        <v>0</v>
      </c>
      <c r="N15" s="187">
        <f>+[2]x2977!N17</f>
        <v>0</v>
      </c>
      <c r="O15" s="187">
        <f>+[2]x2977!O17</f>
        <v>0</v>
      </c>
      <c r="P15" s="187">
        <f>+[2]x2977!P17</f>
        <v>0</v>
      </c>
      <c r="Q15" s="187">
        <f>+[2]x2977!Q17</f>
        <v>0</v>
      </c>
      <c r="R15" s="187">
        <f>+[2]x2977!R17</f>
        <v>0</v>
      </c>
      <c r="S15" s="187">
        <f>+[2]x2977!S17</f>
        <v>0</v>
      </c>
      <c r="T15" s="187">
        <f>+[2]x2977!T17</f>
        <v>0</v>
      </c>
      <c r="U15" s="187">
        <f>+[2]x2977!U17</f>
        <v>0</v>
      </c>
      <c r="V15" s="187">
        <f>+[2]x2977!V17</f>
        <v>0</v>
      </c>
      <c r="W15" s="187">
        <f>+[2]x2977!W17</f>
        <v>0</v>
      </c>
      <c r="X15" s="187">
        <f>+[2]x2977!X17</f>
        <v>0</v>
      </c>
      <c r="Y15" s="187">
        <f>+[2]x2977!Y17</f>
        <v>0</v>
      </c>
      <c r="Z15" s="187">
        <f>+[2]x2977!Z17</f>
        <v>0</v>
      </c>
      <c r="AA15" s="187">
        <f>+[2]x2977!AA17</f>
        <v>0</v>
      </c>
      <c r="AB15" s="187">
        <f>+[2]x2977!AB17</f>
        <v>0</v>
      </c>
      <c r="AC15" s="187">
        <f>+[2]x2977!AC17</f>
        <v>0</v>
      </c>
      <c r="AD15" s="187">
        <f>+[2]x2977!AD17</f>
        <v>0</v>
      </c>
      <c r="AE15" s="187">
        <f>+[2]x2977!AE17</f>
        <v>0</v>
      </c>
      <c r="AF15" s="187">
        <f>+[2]x2977!AF17</f>
        <v>0</v>
      </c>
      <c r="AG15" s="187">
        <f>+[2]x2977!AG17</f>
        <v>0</v>
      </c>
      <c r="AH15" s="187">
        <f>+[2]x2977!AH17</f>
        <v>0</v>
      </c>
      <c r="AI15" s="187">
        <f>+[2]x2977!AI17</f>
        <v>0</v>
      </c>
      <c r="AJ15" s="187">
        <f>+[2]x2977!AJ17</f>
        <v>0</v>
      </c>
    </row>
    <row r="16" spans="1:36">
      <c r="A16" s="187" t="str">
        <f>+[2]x2977!A18</f>
        <v>BURR ALL</v>
      </c>
      <c r="B16" s="187">
        <f>+[2]x2977!B18</f>
        <v>478</v>
      </c>
      <c r="C16" s="187">
        <f>+[2]x2977!C18</f>
        <v>301</v>
      </c>
      <c r="D16" s="187">
        <f>+[2]x2977!D18</f>
        <v>66</v>
      </c>
      <c r="E16" s="187">
        <f>+[2]x2977!E18</f>
        <v>28</v>
      </c>
      <c r="F16" s="187">
        <f>+[2]x2977!F18</f>
        <v>4</v>
      </c>
      <c r="G16" s="187">
        <f>+[2]x2977!G18</f>
        <v>0</v>
      </c>
      <c r="H16" s="187">
        <f>+[2]x2977!H18</f>
        <v>0</v>
      </c>
      <c r="I16" s="187">
        <f>+[2]x2977!I18</f>
        <v>0</v>
      </c>
      <c r="J16" s="187">
        <f>+[2]x2977!J18</f>
        <v>0</v>
      </c>
      <c r="K16" s="187">
        <f>+[2]x2977!K18</f>
        <v>0</v>
      </c>
      <c r="L16" s="187">
        <f>+[2]x2977!L18</f>
        <v>0</v>
      </c>
      <c r="M16" s="187">
        <f>+[2]x2977!M18</f>
        <v>6</v>
      </c>
      <c r="N16" s="187">
        <f>+[2]x2977!N18</f>
        <v>1</v>
      </c>
      <c r="O16" s="187">
        <f>+[2]x2977!O18</f>
        <v>0</v>
      </c>
      <c r="P16" s="187">
        <f>+[2]x2977!P18</f>
        <v>8</v>
      </c>
      <c r="Q16" s="187">
        <f>+[2]x2977!Q18</f>
        <v>0</v>
      </c>
      <c r="R16" s="187">
        <f>+[2]x2977!R18</f>
        <v>0</v>
      </c>
      <c r="S16" s="187">
        <f>+[2]x2977!S18</f>
        <v>0</v>
      </c>
      <c r="T16" s="187">
        <f>+[2]x2977!T18</f>
        <v>0</v>
      </c>
      <c r="U16" s="187">
        <f>+[2]x2977!U18</f>
        <v>0</v>
      </c>
      <c r="V16" s="187">
        <f>+[2]x2977!V18</f>
        <v>0</v>
      </c>
      <c r="W16" s="187">
        <f>+[2]x2977!W18</f>
        <v>0</v>
      </c>
      <c r="X16" s="187">
        <f>+[2]x2977!X18</f>
        <v>5</v>
      </c>
      <c r="Y16" s="187">
        <f>+[2]x2977!Y18</f>
        <v>0</v>
      </c>
      <c r="Z16" s="187">
        <f>+[2]x2977!Z18</f>
        <v>0</v>
      </c>
      <c r="AA16" s="187">
        <f>+[2]x2977!AA18</f>
        <v>0</v>
      </c>
      <c r="AB16" s="187">
        <f>+[2]x2977!AB18</f>
        <v>4</v>
      </c>
      <c r="AC16" s="187">
        <f>+[2]x2977!AC18</f>
        <v>0</v>
      </c>
      <c r="AD16" s="187">
        <f>+[2]x2977!AD18</f>
        <v>0</v>
      </c>
      <c r="AE16" s="187">
        <f>+[2]x2977!AE18</f>
        <v>0</v>
      </c>
      <c r="AF16" s="187">
        <f>+[2]x2977!AF18</f>
        <v>0</v>
      </c>
      <c r="AG16" s="187">
        <f>+[2]x2977!AG18</f>
        <v>0</v>
      </c>
      <c r="AH16" s="187">
        <f>+[2]x2977!AH18</f>
        <v>0</v>
      </c>
      <c r="AI16" s="187">
        <f>+[2]x2977!AI18</f>
        <v>0</v>
      </c>
      <c r="AJ16" s="187">
        <f>+[2]x2977!AJ18</f>
        <v>0</v>
      </c>
    </row>
    <row r="17" spans="1:36">
      <c r="A17" s="187" t="str">
        <f>+[2]x2977!A19</f>
        <v>CONTAM ALL</v>
      </c>
      <c r="B17" s="187">
        <f>+[2]x2977!B19</f>
        <v>97</v>
      </c>
      <c r="C17" s="187">
        <f>+[2]x2977!C19</f>
        <v>63</v>
      </c>
      <c r="D17" s="187">
        <f>+[2]x2977!D19</f>
        <v>19</v>
      </c>
      <c r="E17" s="187">
        <f>+[2]x2977!E19</f>
        <v>111</v>
      </c>
      <c r="F17" s="187">
        <f>+[2]x2977!F19</f>
        <v>6</v>
      </c>
      <c r="G17" s="187">
        <f>+[2]x2977!G19</f>
        <v>0</v>
      </c>
      <c r="H17" s="187">
        <f>+[2]x2977!H19</f>
        <v>0</v>
      </c>
      <c r="I17" s="187">
        <f>+[2]x2977!I19</f>
        <v>0</v>
      </c>
      <c r="J17" s="187">
        <f>+[2]x2977!J19</f>
        <v>0</v>
      </c>
      <c r="K17" s="187">
        <f>+[2]x2977!K19</f>
        <v>3</v>
      </c>
      <c r="L17" s="187">
        <f>+[2]x2977!L19</f>
        <v>0</v>
      </c>
      <c r="M17" s="187">
        <f>+[2]x2977!M19</f>
        <v>10</v>
      </c>
      <c r="N17" s="187">
        <f>+[2]x2977!N19</f>
        <v>17</v>
      </c>
      <c r="O17" s="187">
        <f>+[2]x2977!O19</f>
        <v>0</v>
      </c>
      <c r="P17" s="187">
        <f>+[2]x2977!P19</f>
        <v>11</v>
      </c>
      <c r="Q17" s="187">
        <f>+[2]x2977!Q19</f>
        <v>1</v>
      </c>
      <c r="R17" s="187">
        <f>+[2]x2977!R19</f>
        <v>18</v>
      </c>
      <c r="S17" s="187">
        <f>+[2]x2977!S19</f>
        <v>0</v>
      </c>
      <c r="T17" s="187">
        <f>+[2]x2977!T19</f>
        <v>0</v>
      </c>
      <c r="U17" s="187">
        <f>+[2]x2977!U19</f>
        <v>0</v>
      </c>
      <c r="V17" s="187">
        <f>+[2]x2977!V19</f>
        <v>0</v>
      </c>
      <c r="W17" s="187">
        <f>+[2]x2977!W19</f>
        <v>0</v>
      </c>
      <c r="X17" s="187">
        <f>+[2]x2977!X19</f>
        <v>11</v>
      </c>
      <c r="Y17" s="187">
        <f>+[2]x2977!Y19</f>
        <v>18</v>
      </c>
      <c r="Z17" s="187">
        <f>+[2]x2977!Z19</f>
        <v>0</v>
      </c>
      <c r="AA17" s="187">
        <f>+[2]x2977!AA19</f>
        <v>15</v>
      </c>
      <c r="AB17" s="187">
        <f>+[2]x2977!AB19</f>
        <v>1</v>
      </c>
      <c r="AC17" s="187">
        <f>+[2]x2977!AC19</f>
        <v>0</v>
      </c>
      <c r="AD17" s="187">
        <f>+[2]x2977!AD19</f>
        <v>0</v>
      </c>
      <c r="AE17" s="187">
        <f>+[2]x2977!AE19</f>
        <v>0</v>
      </c>
      <c r="AF17" s="187">
        <f>+[2]x2977!AF19</f>
        <v>0</v>
      </c>
      <c r="AG17" s="187">
        <f>+[2]x2977!AG19</f>
        <v>0</v>
      </c>
      <c r="AH17" s="187">
        <f>+[2]x2977!AH19</f>
        <v>0</v>
      </c>
      <c r="AI17" s="187">
        <f>+[2]x2977!AI19</f>
        <v>0</v>
      </c>
      <c r="AJ17" s="187">
        <f>+[2]x2977!AJ19</f>
        <v>0</v>
      </c>
    </row>
    <row r="18" spans="1:36">
      <c r="A18" s="187" t="str">
        <f>+[2]x2977!A20</f>
        <v>CUT NG</v>
      </c>
      <c r="B18" s="187">
        <f>+[2]x2977!B20</f>
        <v>183</v>
      </c>
      <c r="C18" s="187">
        <f>+[2]x2977!C20</f>
        <v>26</v>
      </c>
      <c r="D18" s="187">
        <f>+[2]x2977!D20</f>
        <v>40</v>
      </c>
      <c r="E18" s="187">
        <f>+[2]x2977!E20</f>
        <v>18</v>
      </c>
      <c r="F18" s="187">
        <f>+[2]x2977!F20</f>
        <v>0</v>
      </c>
      <c r="G18" s="187">
        <f>+[2]x2977!G20</f>
        <v>0</v>
      </c>
      <c r="H18" s="187">
        <f>+[2]x2977!H20</f>
        <v>0</v>
      </c>
      <c r="I18" s="187">
        <f>+[2]x2977!I20</f>
        <v>0</v>
      </c>
      <c r="J18" s="187">
        <f>+[2]x2977!J20</f>
        <v>0</v>
      </c>
      <c r="K18" s="187">
        <f>+[2]x2977!K20</f>
        <v>1</v>
      </c>
      <c r="L18" s="187">
        <f>+[2]x2977!L20</f>
        <v>0</v>
      </c>
      <c r="M18" s="187">
        <f>+[2]x2977!M20</f>
        <v>3</v>
      </c>
      <c r="N18" s="187">
        <f>+[2]x2977!N20</f>
        <v>3</v>
      </c>
      <c r="O18" s="187">
        <f>+[2]x2977!O20</f>
        <v>0</v>
      </c>
      <c r="P18" s="187">
        <f>+[2]x2977!P20</f>
        <v>4</v>
      </c>
      <c r="Q18" s="187">
        <f>+[2]x2977!Q20</f>
        <v>0</v>
      </c>
      <c r="R18" s="187">
        <f>+[2]x2977!R20</f>
        <v>0</v>
      </c>
      <c r="S18" s="187">
        <f>+[2]x2977!S20</f>
        <v>0</v>
      </c>
      <c r="T18" s="187">
        <f>+[2]x2977!T20</f>
        <v>0</v>
      </c>
      <c r="U18" s="187">
        <f>+[2]x2977!U20</f>
        <v>0</v>
      </c>
      <c r="V18" s="187">
        <f>+[2]x2977!V20</f>
        <v>0</v>
      </c>
      <c r="W18" s="187">
        <f>+[2]x2977!W20</f>
        <v>0</v>
      </c>
      <c r="X18" s="187">
        <f>+[2]x2977!X20</f>
        <v>5</v>
      </c>
      <c r="Y18" s="187">
        <f>+[2]x2977!Y20</f>
        <v>0</v>
      </c>
      <c r="Z18" s="187">
        <f>+[2]x2977!Z20</f>
        <v>2</v>
      </c>
      <c r="AA18" s="187">
        <f>+[2]x2977!AA20</f>
        <v>0</v>
      </c>
      <c r="AB18" s="187">
        <f>+[2]x2977!AB20</f>
        <v>0</v>
      </c>
      <c r="AC18" s="187">
        <f>+[2]x2977!AC20</f>
        <v>0</v>
      </c>
      <c r="AD18" s="187">
        <f>+[2]x2977!AD20</f>
        <v>0</v>
      </c>
      <c r="AE18" s="187">
        <f>+[2]x2977!AE20</f>
        <v>0</v>
      </c>
      <c r="AF18" s="187">
        <f>+[2]x2977!AF20</f>
        <v>0</v>
      </c>
      <c r="AG18" s="187">
        <f>+[2]x2977!AG20</f>
        <v>0</v>
      </c>
      <c r="AH18" s="187">
        <f>+[2]x2977!AH20</f>
        <v>0</v>
      </c>
      <c r="AI18" s="187">
        <f>+[2]x2977!AI20</f>
        <v>0</v>
      </c>
      <c r="AJ18" s="187">
        <f>+[2]x2977!AJ20</f>
        <v>0</v>
      </c>
    </row>
    <row r="19" spans="1:36" s="80" customFormat="1">
      <c r="A19" s="187" t="str">
        <f>+[2]x2977!A21</f>
        <v>DENT ALL</v>
      </c>
      <c r="B19" s="187">
        <f>+[2]x2977!B21</f>
        <v>615</v>
      </c>
      <c r="C19" s="187">
        <f>+[2]x2977!C21</f>
        <v>150</v>
      </c>
      <c r="D19" s="187">
        <f>+[2]x2977!D21</f>
        <v>12</v>
      </c>
      <c r="E19" s="187">
        <f>+[2]x2977!E21</f>
        <v>38</v>
      </c>
      <c r="F19" s="187">
        <f>+[2]x2977!F21</f>
        <v>0</v>
      </c>
      <c r="G19" s="187">
        <f>+[2]x2977!G21</f>
        <v>1</v>
      </c>
      <c r="H19" s="187">
        <f>+[2]x2977!H21</f>
        <v>0</v>
      </c>
      <c r="I19" s="187">
        <f>+[2]x2977!I21</f>
        <v>0</v>
      </c>
      <c r="J19" s="187">
        <f>+[2]x2977!J21</f>
        <v>0</v>
      </c>
      <c r="K19" s="187">
        <f>+[2]x2977!K21</f>
        <v>0</v>
      </c>
      <c r="L19" s="187">
        <f>+[2]x2977!L21</f>
        <v>0</v>
      </c>
      <c r="M19" s="187">
        <f>+[2]x2977!M21</f>
        <v>2</v>
      </c>
      <c r="N19" s="187">
        <f>+[2]x2977!N21</f>
        <v>0</v>
      </c>
      <c r="O19" s="187">
        <f>+[2]x2977!O21</f>
        <v>0</v>
      </c>
      <c r="P19" s="187">
        <f>+[2]x2977!P21</f>
        <v>12</v>
      </c>
      <c r="Q19" s="187">
        <f>+[2]x2977!Q21</f>
        <v>2</v>
      </c>
      <c r="R19" s="187">
        <f>+[2]x2977!R21</f>
        <v>4</v>
      </c>
      <c r="S19" s="187">
        <f>+[2]x2977!S21</f>
        <v>0</v>
      </c>
      <c r="T19" s="187">
        <f>+[2]x2977!T21</f>
        <v>0</v>
      </c>
      <c r="U19" s="187">
        <f>+[2]x2977!U21</f>
        <v>0</v>
      </c>
      <c r="V19" s="187">
        <f>+[2]x2977!V21</f>
        <v>0</v>
      </c>
      <c r="W19" s="187">
        <f>+[2]x2977!W21</f>
        <v>0</v>
      </c>
      <c r="X19" s="187">
        <f>+[2]x2977!X21</f>
        <v>0</v>
      </c>
      <c r="Y19" s="187">
        <f>+[2]x2977!Y21</f>
        <v>1</v>
      </c>
      <c r="Z19" s="187">
        <f>+[2]x2977!Z21</f>
        <v>0</v>
      </c>
      <c r="AA19" s="187">
        <f>+[2]x2977!AA21</f>
        <v>14</v>
      </c>
      <c r="AB19" s="187">
        <f>+[2]x2977!AB21</f>
        <v>2</v>
      </c>
      <c r="AC19" s="187">
        <f>+[2]x2977!AC21</f>
        <v>0</v>
      </c>
      <c r="AD19" s="187">
        <f>+[2]x2977!AD21</f>
        <v>0</v>
      </c>
      <c r="AE19" s="187">
        <f>+[2]x2977!AE21</f>
        <v>0</v>
      </c>
      <c r="AF19" s="187">
        <f>+[2]x2977!AF21</f>
        <v>0</v>
      </c>
      <c r="AG19" s="187">
        <f>+[2]x2977!AG21</f>
        <v>0</v>
      </c>
      <c r="AH19" s="187">
        <f>+[2]x2977!AH21</f>
        <v>0</v>
      </c>
      <c r="AI19" s="187">
        <f>+[2]x2977!AI21</f>
        <v>0</v>
      </c>
      <c r="AJ19" s="187">
        <f>+[2]x2977!AJ21</f>
        <v>0</v>
      </c>
    </row>
    <row r="20" spans="1:36">
      <c r="A20" s="187" t="str">
        <f>+[2]x2977!A22</f>
        <v>DRILL/SCREW NG</v>
      </c>
      <c r="B20" s="187">
        <f>+[2]x2977!B22</f>
        <v>0</v>
      </c>
      <c r="C20" s="187">
        <f>+[2]x2977!C22</f>
        <v>0</v>
      </c>
      <c r="D20" s="187">
        <f>+[2]x2977!D22</f>
        <v>1</v>
      </c>
      <c r="E20" s="187">
        <f>+[2]x2977!E22</f>
        <v>3</v>
      </c>
      <c r="F20" s="187">
        <f>+[2]x2977!F22</f>
        <v>0</v>
      </c>
      <c r="G20" s="187">
        <f>+[2]x2977!G22</f>
        <v>0</v>
      </c>
      <c r="H20" s="187">
        <f>+[2]x2977!H22</f>
        <v>0</v>
      </c>
      <c r="I20" s="187">
        <f>+[2]x2977!I22</f>
        <v>0</v>
      </c>
      <c r="J20" s="187">
        <f>+[2]x2977!J22</f>
        <v>0</v>
      </c>
      <c r="K20" s="187">
        <f>+[2]x2977!K22</f>
        <v>0</v>
      </c>
      <c r="L20" s="187">
        <f>+[2]x2977!L22</f>
        <v>0</v>
      </c>
      <c r="M20" s="187">
        <f>+[2]x2977!M22</f>
        <v>0</v>
      </c>
      <c r="N20" s="187">
        <f>+[2]x2977!N22</f>
        <v>0</v>
      </c>
      <c r="O20" s="187">
        <f>+[2]x2977!O22</f>
        <v>0</v>
      </c>
      <c r="P20" s="187">
        <f>+[2]x2977!P22</f>
        <v>0</v>
      </c>
      <c r="Q20" s="187">
        <f>+[2]x2977!Q22</f>
        <v>0</v>
      </c>
      <c r="R20" s="187">
        <f>+[2]x2977!R22</f>
        <v>0</v>
      </c>
      <c r="S20" s="187">
        <f>+[2]x2977!S22</f>
        <v>0</v>
      </c>
      <c r="T20" s="187">
        <f>+[2]x2977!T22</f>
        <v>0</v>
      </c>
      <c r="U20" s="187">
        <f>+[2]x2977!U22</f>
        <v>0</v>
      </c>
      <c r="V20" s="187">
        <f>+[2]x2977!V22</f>
        <v>0</v>
      </c>
      <c r="W20" s="187">
        <f>+[2]x2977!W22</f>
        <v>0</v>
      </c>
      <c r="X20" s="187">
        <f>+[2]x2977!X22</f>
        <v>0</v>
      </c>
      <c r="Y20" s="187">
        <f>+[2]x2977!Y22</f>
        <v>0</v>
      </c>
      <c r="Z20" s="187">
        <f>+[2]x2977!Z22</f>
        <v>0</v>
      </c>
      <c r="AA20" s="187">
        <f>+[2]x2977!AA22</f>
        <v>0</v>
      </c>
      <c r="AB20" s="187">
        <f>+[2]x2977!AB22</f>
        <v>3</v>
      </c>
      <c r="AC20" s="187">
        <f>+[2]x2977!AC22</f>
        <v>0</v>
      </c>
      <c r="AD20" s="187">
        <f>+[2]x2977!AD22</f>
        <v>0</v>
      </c>
      <c r="AE20" s="187">
        <f>+[2]x2977!AE22</f>
        <v>0</v>
      </c>
      <c r="AF20" s="187">
        <f>+[2]x2977!AF22</f>
        <v>0</v>
      </c>
      <c r="AG20" s="187">
        <f>+[2]x2977!AG22</f>
        <v>0</v>
      </c>
      <c r="AH20" s="187">
        <f>+[2]x2977!AH22</f>
        <v>0</v>
      </c>
      <c r="AI20" s="187">
        <f>+[2]x2977!AI22</f>
        <v>0</v>
      </c>
      <c r="AJ20" s="187">
        <f>+[2]x2977!AJ22</f>
        <v>0</v>
      </c>
    </row>
    <row r="21" spans="1:36">
      <c r="A21" s="187" t="str">
        <f>+[2]x2977!A23</f>
        <v>GEOMETRY</v>
      </c>
      <c r="B21" s="187">
        <f>+[2]x2977!B23</f>
        <v>0</v>
      </c>
      <c r="C21" s="187">
        <f>+[2]x2977!C23</f>
        <v>0</v>
      </c>
      <c r="D21" s="187">
        <f>+[2]x2977!D23</f>
        <v>0</v>
      </c>
      <c r="E21" s="187">
        <f>+[2]x2977!E23</f>
        <v>0</v>
      </c>
      <c r="F21" s="187">
        <f>+[2]x2977!F23</f>
        <v>0</v>
      </c>
      <c r="G21" s="187">
        <f>+[2]x2977!G23</f>
        <v>0</v>
      </c>
      <c r="H21" s="187">
        <f>+[2]x2977!H23</f>
        <v>0</v>
      </c>
      <c r="I21" s="187">
        <f>+[2]x2977!I23</f>
        <v>0</v>
      </c>
      <c r="J21" s="187">
        <f>+[2]x2977!J23</f>
        <v>0</v>
      </c>
      <c r="K21" s="187">
        <f>+[2]x2977!K23</f>
        <v>0</v>
      </c>
      <c r="L21" s="187">
        <f>+[2]x2977!L23</f>
        <v>0</v>
      </c>
      <c r="M21" s="187">
        <f>+[2]x2977!M23</f>
        <v>0</v>
      </c>
      <c r="N21" s="187">
        <f>+[2]x2977!N23</f>
        <v>0</v>
      </c>
      <c r="O21" s="187">
        <f>+[2]x2977!O23</f>
        <v>0</v>
      </c>
      <c r="P21" s="187">
        <f>+[2]x2977!P23</f>
        <v>0</v>
      </c>
      <c r="Q21" s="187">
        <f>+[2]x2977!Q23</f>
        <v>0</v>
      </c>
      <c r="R21" s="187">
        <f>+[2]x2977!R23</f>
        <v>0</v>
      </c>
      <c r="S21" s="187">
        <f>+[2]x2977!S23</f>
        <v>0</v>
      </c>
      <c r="T21" s="187">
        <f>+[2]x2977!T23</f>
        <v>0</v>
      </c>
      <c r="U21" s="187">
        <f>+[2]x2977!U23</f>
        <v>0</v>
      </c>
      <c r="V21" s="187">
        <f>+[2]x2977!V23</f>
        <v>0</v>
      </c>
      <c r="W21" s="187">
        <f>+[2]x2977!W23</f>
        <v>0</v>
      </c>
      <c r="X21" s="187">
        <f>+[2]x2977!X23</f>
        <v>0</v>
      </c>
      <c r="Y21" s="187">
        <f>+[2]x2977!Y23</f>
        <v>0</v>
      </c>
      <c r="Z21" s="187">
        <f>+[2]x2977!Z23</f>
        <v>0</v>
      </c>
      <c r="AA21" s="187">
        <f>+[2]x2977!AA23</f>
        <v>0</v>
      </c>
      <c r="AB21" s="187">
        <f>+[2]x2977!AB23</f>
        <v>0</v>
      </c>
      <c r="AC21" s="187">
        <f>+[2]x2977!AC23</f>
        <v>0</v>
      </c>
      <c r="AD21" s="187">
        <f>+[2]x2977!AD23</f>
        <v>0</v>
      </c>
      <c r="AE21" s="187">
        <f>+[2]x2977!AE23</f>
        <v>0</v>
      </c>
      <c r="AF21" s="187">
        <f>+[2]x2977!AF23</f>
        <v>0</v>
      </c>
      <c r="AG21" s="187">
        <f>+[2]x2977!AG23</f>
        <v>0</v>
      </c>
      <c r="AH21" s="187">
        <f>+[2]x2977!AH23</f>
        <v>0</v>
      </c>
      <c r="AI21" s="187">
        <f>+[2]x2977!AI23</f>
        <v>0</v>
      </c>
      <c r="AJ21" s="187">
        <f>+[2]x2977!AJ23</f>
        <v>0</v>
      </c>
    </row>
    <row r="22" spans="1:36">
      <c r="A22" s="187" t="str">
        <f>+[2]x2977!A24</f>
        <v>ID DEVIATE</v>
      </c>
      <c r="B22" s="187">
        <f>+[2]x2977!B24</f>
        <v>0</v>
      </c>
      <c r="C22" s="187">
        <f>+[2]x2977!C24</f>
        <v>0</v>
      </c>
      <c r="D22" s="187">
        <f>+[2]x2977!D24</f>
        <v>0</v>
      </c>
      <c r="E22" s="187">
        <f>+[2]x2977!E24</f>
        <v>0</v>
      </c>
      <c r="F22" s="187">
        <f>+[2]x2977!F24</f>
        <v>0</v>
      </c>
      <c r="G22" s="187">
        <f>+[2]x2977!G24</f>
        <v>0</v>
      </c>
      <c r="H22" s="187">
        <f>+[2]x2977!H24</f>
        <v>0</v>
      </c>
      <c r="I22" s="187">
        <f>+[2]x2977!I24</f>
        <v>0</v>
      </c>
      <c r="J22" s="187">
        <f>+[2]x2977!J24</f>
        <v>0</v>
      </c>
      <c r="K22" s="187">
        <f>+[2]x2977!K24</f>
        <v>0</v>
      </c>
      <c r="L22" s="187">
        <f>+[2]x2977!L24</f>
        <v>0</v>
      </c>
      <c r="M22" s="187">
        <f>+[2]x2977!M24</f>
        <v>0</v>
      </c>
      <c r="N22" s="187">
        <f>+[2]x2977!N24</f>
        <v>0</v>
      </c>
      <c r="O22" s="187">
        <f>+[2]x2977!O24</f>
        <v>0</v>
      </c>
      <c r="P22" s="187">
        <f>+[2]x2977!P24</f>
        <v>0</v>
      </c>
      <c r="Q22" s="187">
        <f>+[2]x2977!Q24</f>
        <v>0</v>
      </c>
      <c r="R22" s="187">
        <f>+[2]x2977!R24</f>
        <v>0</v>
      </c>
      <c r="S22" s="187">
        <f>+[2]x2977!S24</f>
        <v>0</v>
      </c>
      <c r="T22" s="187">
        <f>+[2]x2977!T24</f>
        <v>0</v>
      </c>
      <c r="U22" s="187">
        <f>+[2]x2977!U24</f>
        <v>0</v>
      </c>
      <c r="V22" s="187">
        <f>+[2]x2977!V24</f>
        <v>0</v>
      </c>
      <c r="W22" s="187">
        <f>+[2]x2977!W24</f>
        <v>0</v>
      </c>
      <c r="X22" s="187">
        <f>+[2]x2977!X24</f>
        <v>0</v>
      </c>
      <c r="Y22" s="187">
        <f>+[2]x2977!Y24</f>
        <v>0</v>
      </c>
      <c r="Z22" s="187">
        <f>+[2]x2977!Z24</f>
        <v>0</v>
      </c>
      <c r="AA22" s="187">
        <f>+[2]x2977!AA24</f>
        <v>0</v>
      </c>
      <c r="AB22" s="187">
        <f>+[2]x2977!AB24</f>
        <v>0</v>
      </c>
      <c r="AC22" s="187">
        <f>+[2]x2977!AC24</f>
        <v>0</v>
      </c>
      <c r="AD22" s="187">
        <f>+[2]x2977!AD24</f>
        <v>0</v>
      </c>
      <c r="AE22" s="187">
        <f>+[2]x2977!AE24</f>
        <v>0</v>
      </c>
      <c r="AF22" s="187">
        <f>+[2]x2977!AF24</f>
        <v>0</v>
      </c>
      <c r="AG22" s="187">
        <f>+[2]x2977!AG24</f>
        <v>0</v>
      </c>
      <c r="AH22" s="187">
        <f>+[2]x2977!AH24</f>
        <v>0</v>
      </c>
      <c r="AI22" s="187">
        <f>+[2]x2977!AI24</f>
        <v>0</v>
      </c>
      <c r="AJ22" s="187">
        <f>+[2]x2977!AJ24</f>
        <v>0</v>
      </c>
    </row>
    <row r="23" spans="1:36">
      <c r="A23" s="187" t="str">
        <f>+[2]x2977!A25</f>
        <v>ID SHAFT O/S</v>
      </c>
      <c r="B23" s="187">
        <f>+[2]x2977!B25</f>
        <v>0</v>
      </c>
      <c r="C23" s="187">
        <f>+[2]x2977!C25</f>
        <v>0</v>
      </c>
      <c r="D23" s="187">
        <f>+[2]x2977!D25</f>
        <v>0</v>
      </c>
      <c r="E23" s="187">
        <f>+[2]x2977!E25</f>
        <v>0</v>
      </c>
      <c r="F23" s="187">
        <f>+[2]x2977!F25</f>
        <v>0</v>
      </c>
      <c r="G23" s="187">
        <f>+[2]x2977!G25</f>
        <v>0</v>
      </c>
      <c r="H23" s="187">
        <f>+[2]x2977!H25</f>
        <v>0</v>
      </c>
      <c r="I23" s="187">
        <f>+[2]x2977!I25</f>
        <v>0</v>
      </c>
      <c r="J23" s="187">
        <f>+[2]x2977!J25</f>
        <v>0</v>
      </c>
      <c r="K23" s="187">
        <f>+[2]x2977!K25</f>
        <v>0</v>
      </c>
      <c r="L23" s="187">
        <f>+[2]x2977!L25</f>
        <v>0</v>
      </c>
      <c r="M23" s="187">
        <f>+[2]x2977!M25</f>
        <v>0</v>
      </c>
      <c r="N23" s="187">
        <f>+[2]x2977!N25</f>
        <v>0</v>
      </c>
      <c r="O23" s="187">
        <f>+[2]x2977!O25</f>
        <v>0</v>
      </c>
      <c r="P23" s="187">
        <f>+[2]x2977!P25</f>
        <v>0</v>
      </c>
      <c r="Q23" s="187">
        <f>+[2]x2977!Q25</f>
        <v>0</v>
      </c>
      <c r="R23" s="187">
        <f>+[2]x2977!R25</f>
        <v>0</v>
      </c>
      <c r="S23" s="187">
        <f>+[2]x2977!S25</f>
        <v>0</v>
      </c>
      <c r="T23" s="187">
        <f>+[2]x2977!T25</f>
        <v>0</v>
      </c>
      <c r="U23" s="187">
        <f>+[2]x2977!U25</f>
        <v>0</v>
      </c>
      <c r="V23" s="187">
        <f>+[2]x2977!V25</f>
        <v>0</v>
      </c>
      <c r="W23" s="187">
        <f>+[2]x2977!W25</f>
        <v>0</v>
      </c>
      <c r="X23" s="187">
        <f>+[2]x2977!X25</f>
        <v>0</v>
      </c>
      <c r="Y23" s="187">
        <f>+[2]x2977!Y25</f>
        <v>0</v>
      </c>
      <c r="Z23" s="187">
        <f>+[2]x2977!Z25</f>
        <v>0</v>
      </c>
      <c r="AA23" s="187">
        <f>+[2]x2977!AA25</f>
        <v>0</v>
      </c>
      <c r="AB23" s="187">
        <f>+[2]x2977!AB25</f>
        <v>0</v>
      </c>
      <c r="AC23" s="187">
        <f>+[2]x2977!AC25</f>
        <v>0</v>
      </c>
      <c r="AD23" s="187">
        <f>+[2]x2977!AD25</f>
        <v>0</v>
      </c>
      <c r="AE23" s="187">
        <f>+[2]x2977!AE25</f>
        <v>0</v>
      </c>
      <c r="AF23" s="187">
        <f>+[2]x2977!AF25</f>
        <v>0</v>
      </c>
      <c r="AG23" s="187">
        <f>+[2]x2977!AG25</f>
        <v>0</v>
      </c>
      <c r="AH23" s="187">
        <f>+[2]x2977!AH25</f>
        <v>0</v>
      </c>
      <c r="AI23" s="187">
        <f>+[2]x2977!AI25</f>
        <v>0</v>
      </c>
      <c r="AJ23" s="187">
        <f>+[2]x2977!AJ25</f>
        <v>0</v>
      </c>
    </row>
    <row r="24" spans="1:36">
      <c r="A24" s="187" t="str">
        <f>+[2]x2977!A26</f>
        <v>ID SHAFT TAPER</v>
      </c>
      <c r="B24" s="187">
        <f>+[2]x2977!B26</f>
        <v>0</v>
      </c>
      <c r="C24" s="187">
        <f>+[2]x2977!C26</f>
        <v>0</v>
      </c>
      <c r="D24" s="187">
        <f>+[2]x2977!D26</f>
        <v>0</v>
      </c>
      <c r="E24" s="187">
        <f>+[2]x2977!E26</f>
        <v>0</v>
      </c>
      <c r="F24" s="187">
        <f>+[2]x2977!F26</f>
        <v>0</v>
      </c>
      <c r="G24" s="187">
        <f>+[2]x2977!G26</f>
        <v>0</v>
      </c>
      <c r="H24" s="187">
        <f>+[2]x2977!H26</f>
        <v>0</v>
      </c>
      <c r="I24" s="187">
        <f>+[2]x2977!I26</f>
        <v>0</v>
      </c>
      <c r="J24" s="187">
        <f>+[2]x2977!J26</f>
        <v>0</v>
      </c>
      <c r="K24" s="187">
        <f>+[2]x2977!K26</f>
        <v>0</v>
      </c>
      <c r="L24" s="187">
        <f>+[2]x2977!L26</f>
        <v>0</v>
      </c>
      <c r="M24" s="187">
        <f>+[2]x2977!M26</f>
        <v>0</v>
      </c>
      <c r="N24" s="187">
        <f>+[2]x2977!N26</f>
        <v>0</v>
      </c>
      <c r="O24" s="187">
        <f>+[2]x2977!O26</f>
        <v>0</v>
      </c>
      <c r="P24" s="187">
        <f>+[2]x2977!P26</f>
        <v>0</v>
      </c>
      <c r="Q24" s="187">
        <f>+[2]x2977!Q26</f>
        <v>0</v>
      </c>
      <c r="R24" s="187">
        <f>+[2]x2977!R26</f>
        <v>0</v>
      </c>
      <c r="S24" s="187">
        <f>+[2]x2977!S26</f>
        <v>0</v>
      </c>
      <c r="T24" s="187">
        <f>+[2]x2977!T26</f>
        <v>0</v>
      </c>
      <c r="U24" s="187">
        <f>+[2]x2977!U26</f>
        <v>0</v>
      </c>
      <c r="V24" s="187">
        <f>+[2]x2977!V26</f>
        <v>0</v>
      </c>
      <c r="W24" s="187">
        <f>+[2]x2977!W26</f>
        <v>0</v>
      </c>
      <c r="X24" s="187">
        <f>+[2]x2977!X26</f>
        <v>0</v>
      </c>
      <c r="Y24" s="187">
        <f>+[2]x2977!Y26</f>
        <v>0</v>
      </c>
      <c r="Z24" s="187">
        <f>+[2]x2977!Z26</f>
        <v>0</v>
      </c>
      <c r="AA24" s="187">
        <f>+[2]x2977!AA26</f>
        <v>0</v>
      </c>
      <c r="AB24" s="187">
        <f>+[2]x2977!AB26</f>
        <v>0</v>
      </c>
      <c r="AC24" s="187">
        <f>+[2]x2977!AC26</f>
        <v>0</v>
      </c>
      <c r="AD24" s="187">
        <f>+[2]x2977!AD26</f>
        <v>0</v>
      </c>
      <c r="AE24" s="187">
        <f>+[2]x2977!AE26</f>
        <v>0</v>
      </c>
      <c r="AF24" s="187">
        <f>+[2]x2977!AF26</f>
        <v>0</v>
      </c>
      <c r="AG24" s="187">
        <f>+[2]x2977!AG26</f>
        <v>0</v>
      </c>
      <c r="AH24" s="187">
        <f>+[2]x2977!AH26</f>
        <v>0</v>
      </c>
      <c r="AI24" s="187">
        <f>+[2]x2977!AI26</f>
        <v>0</v>
      </c>
      <c r="AJ24" s="187">
        <f>+[2]x2977!AJ26</f>
        <v>0</v>
      </c>
    </row>
    <row r="25" spans="1:36">
      <c r="A25" s="187" t="str">
        <f>+[2]x2977!A27</f>
        <v>ID SHAFT U/S</v>
      </c>
      <c r="B25" s="187">
        <f>+[2]x2977!B27</f>
        <v>0</v>
      </c>
      <c r="C25" s="187">
        <f>+[2]x2977!C27</f>
        <v>0</v>
      </c>
      <c r="D25" s="187">
        <f>+[2]x2977!D27</f>
        <v>0</v>
      </c>
      <c r="E25" s="187">
        <f>+[2]x2977!E27</f>
        <v>0</v>
      </c>
      <c r="F25" s="187">
        <f>+[2]x2977!F27</f>
        <v>0</v>
      </c>
      <c r="G25" s="187">
        <f>+[2]x2977!G27</f>
        <v>0</v>
      </c>
      <c r="H25" s="187">
        <f>+[2]x2977!H27</f>
        <v>0</v>
      </c>
      <c r="I25" s="187">
        <f>+[2]x2977!I27</f>
        <v>0</v>
      </c>
      <c r="J25" s="187">
        <f>+[2]x2977!J27</f>
        <v>0</v>
      </c>
      <c r="K25" s="187">
        <f>+[2]x2977!K27</f>
        <v>0</v>
      </c>
      <c r="L25" s="187">
        <f>+[2]x2977!L27</f>
        <v>0</v>
      </c>
      <c r="M25" s="187">
        <f>+[2]x2977!M27</f>
        <v>0</v>
      </c>
      <c r="N25" s="187">
        <f>+[2]x2977!N27</f>
        <v>0</v>
      </c>
      <c r="O25" s="187">
        <f>+[2]x2977!O27</f>
        <v>0</v>
      </c>
      <c r="P25" s="187">
        <f>+[2]x2977!P27</f>
        <v>0</v>
      </c>
      <c r="Q25" s="187">
        <f>+[2]x2977!Q27</f>
        <v>0</v>
      </c>
      <c r="R25" s="187">
        <f>+[2]x2977!R27</f>
        <v>0</v>
      </c>
      <c r="S25" s="187">
        <f>+[2]x2977!S27</f>
        <v>0</v>
      </c>
      <c r="T25" s="187">
        <f>+[2]x2977!T27</f>
        <v>0</v>
      </c>
      <c r="U25" s="187">
        <f>+[2]x2977!U27</f>
        <v>0</v>
      </c>
      <c r="V25" s="187">
        <f>+[2]x2977!V27</f>
        <v>0</v>
      </c>
      <c r="W25" s="187">
        <f>+[2]x2977!W27</f>
        <v>0</v>
      </c>
      <c r="X25" s="187">
        <f>+[2]x2977!X27</f>
        <v>0</v>
      </c>
      <c r="Y25" s="187">
        <f>+[2]x2977!Y27</f>
        <v>0</v>
      </c>
      <c r="Z25" s="187">
        <f>+[2]x2977!Z27</f>
        <v>0</v>
      </c>
      <c r="AA25" s="187">
        <f>+[2]x2977!AA27</f>
        <v>0</v>
      </c>
      <c r="AB25" s="187">
        <f>+[2]x2977!AB27</f>
        <v>0</v>
      </c>
      <c r="AC25" s="187">
        <f>+[2]x2977!AC27</f>
        <v>0</v>
      </c>
      <c r="AD25" s="187">
        <f>+[2]x2977!AD27</f>
        <v>0</v>
      </c>
      <c r="AE25" s="187">
        <f>+[2]x2977!AE27</f>
        <v>0</v>
      </c>
      <c r="AF25" s="187">
        <f>+[2]x2977!AF27</f>
        <v>0</v>
      </c>
      <c r="AG25" s="187">
        <f>+[2]x2977!AG27</f>
        <v>0</v>
      </c>
      <c r="AH25" s="187">
        <f>+[2]x2977!AH27</f>
        <v>0</v>
      </c>
      <c r="AI25" s="187">
        <f>+[2]x2977!AI27</f>
        <v>0</v>
      </c>
      <c r="AJ25" s="187">
        <f>+[2]x2977!AJ27</f>
        <v>0</v>
      </c>
    </row>
    <row r="26" spans="1:36">
      <c r="A26" s="187" t="str">
        <f>+[2]x2977!A28</f>
        <v>ID/OD NG</v>
      </c>
      <c r="B26" s="187">
        <f>+[2]x2977!B28</f>
        <v>0</v>
      </c>
      <c r="C26" s="187">
        <f>+[2]x2977!C28</f>
        <v>0</v>
      </c>
      <c r="D26" s="187">
        <f>+[2]x2977!D28</f>
        <v>0</v>
      </c>
      <c r="E26" s="187">
        <f>+[2]x2977!E28</f>
        <v>0</v>
      </c>
      <c r="F26" s="187">
        <f>+[2]x2977!F28</f>
        <v>0</v>
      </c>
      <c r="G26" s="187">
        <f>+[2]x2977!G28</f>
        <v>0</v>
      </c>
      <c r="H26" s="187">
        <f>+[2]x2977!H28</f>
        <v>0</v>
      </c>
      <c r="I26" s="187">
        <f>+[2]x2977!I28</f>
        <v>0</v>
      </c>
      <c r="J26" s="187">
        <f>+[2]x2977!J28</f>
        <v>0</v>
      </c>
      <c r="K26" s="187">
        <f>+[2]x2977!K28</f>
        <v>0</v>
      </c>
      <c r="L26" s="187">
        <f>+[2]x2977!L28</f>
        <v>0</v>
      </c>
      <c r="M26" s="187">
        <f>+[2]x2977!M28</f>
        <v>0</v>
      </c>
      <c r="N26" s="187">
        <f>+[2]x2977!N28</f>
        <v>0</v>
      </c>
      <c r="O26" s="187">
        <f>+[2]x2977!O28</f>
        <v>0</v>
      </c>
      <c r="P26" s="187">
        <f>+[2]x2977!P28</f>
        <v>0</v>
      </c>
      <c r="Q26" s="187">
        <f>+[2]x2977!Q28</f>
        <v>0</v>
      </c>
      <c r="R26" s="187">
        <f>+[2]x2977!R28</f>
        <v>0</v>
      </c>
      <c r="S26" s="187">
        <f>+[2]x2977!S28</f>
        <v>0</v>
      </c>
      <c r="T26" s="187">
        <f>+[2]x2977!T28</f>
        <v>0</v>
      </c>
      <c r="U26" s="187">
        <f>+[2]x2977!U28</f>
        <v>0</v>
      </c>
      <c r="V26" s="187">
        <f>+[2]x2977!V28</f>
        <v>0</v>
      </c>
      <c r="W26" s="187">
        <f>+[2]x2977!W28</f>
        <v>0</v>
      </c>
      <c r="X26" s="187">
        <f>+[2]x2977!X28</f>
        <v>0</v>
      </c>
      <c r="Y26" s="187">
        <f>+[2]x2977!Y28</f>
        <v>0</v>
      </c>
      <c r="Z26" s="187">
        <f>+[2]x2977!Z28</f>
        <v>0</v>
      </c>
      <c r="AA26" s="187">
        <f>+[2]x2977!AA28</f>
        <v>0</v>
      </c>
      <c r="AB26" s="187">
        <f>+[2]x2977!AB28</f>
        <v>0</v>
      </c>
      <c r="AC26" s="187">
        <f>+[2]x2977!AC28</f>
        <v>0</v>
      </c>
      <c r="AD26" s="187">
        <f>+[2]x2977!AD28</f>
        <v>0</v>
      </c>
      <c r="AE26" s="187">
        <f>+[2]x2977!AE28</f>
        <v>0</v>
      </c>
      <c r="AF26" s="187">
        <f>+[2]x2977!AF28</f>
        <v>0</v>
      </c>
      <c r="AG26" s="187">
        <f>+[2]x2977!AG28</f>
        <v>0</v>
      </c>
      <c r="AH26" s="187">
        <f>+[2]x2977!AH28</f>
        <v>0</v>
      </c>
      <c r="AI26" s="187">
        <f>+[2]x2977!AI28</f>
        <v>0</v>
      </c>
      <c r="AJ26" s="187">
        <f>+[2]x2977!AJ28</f>
        <v>0</v>
      </c>
    </row>
    <row r="27" spans="1:36">
      <c r="A27" s="187" t="str">
        <f>+[2]x2977!A29</f>
        <v>LG NG</v>
      </c>
      <c r="B27" s="187">
        <f>+[2]x2977!B29</f>
        <v>0</v>
      </c>
      <c r="C27" s="187">
        <f>+[2]x2977!C29</f>
        <v>0</v>
      </c>
      <c r="D27" s="187">
        <f>+[2]x2977!D29</f>
        <v>0</v>
      </c>
      <c r="E27" s="187">
        <f>+[2]x2977!E29</f>
        <v>0</v>
      </c>
      <c r="F27" s="187">
        <f>+[2]x2977!F29</f>
        <v>0</v>
      </c>
      <c r="G27" s="187">
        <f>+[2]x2977!G29</f>
        <v>0</v>
      </c>
      <c r="H27" s="187">
        <f>+[2]x2977!H29</f>
        <v>0</v>
      </c>
      <c r="I27" s="187">
        <f>+[2]x2977!I29</f>
        <v>0</v>
      </c>
      <c r="J27" s="187">
        <f>+[2]x2977!J29</f>
        <v>0</v>
      </c>
      <c r="K27" s="187">
        <f>+[2]x2977!K29</f>
        <v>0</v>
      </c>
      <c r="L27" s="187">
        <f>+[2]x2977!L29</f>
        <v>0</v>
      </c>
      <c r="M27" s="187">
        <f>+[2]x2977!M29</f>
        <v>0</v>
      </c>
      <c r="N27" s="187">
        <f>+[2]x2977!N29</f>
        <v>0</v>
      </c>
      <c r="O27" s="187">
        <f>+[2]x2977!O29</f>
        <v>0</v>
      </c>
      <c r="P27" s="187">
        <f>+[2]x2977!P29</f>
        <v>0</v>
      </c>
      <c r="Q27" s="187">
        <f>+[2]x2977!Q29</f>
        <v>0</v>
      </c>
      <c r="R27" s="187">
        <f>+[2]x2977!R29</f>
        <v>0</v>
      </c>
      <c r="S27" s="187">
        <f>+[2]x2977!S29</f>
        <v>0</v>
      </c>
      <c r="T27" s="187">
        <f>+[2]x2977!T29</f>
        <v>0</v>
      </c>
      <c r="U27" s="187">
        <f>+[2]x2977!U29</f>
        <v>0</v>
      </c>
      <c r="V27" s="187">
        <f>+[2]x2977!V29</f>
        <v>0</v>
      </c>
      <c r="W27" s="187">
        <f>+[2]x2977!W29</f>
        <v>0</v>
      </c>
      <c r="X27" s="187">
        <f>+[2]x2977!X29</f>
        <v>0</v>
      </c>
      <c r="Y27" s="187">
        <f>+[2]x2977!Y29</f>
        <v>0</v>
      </c>
      <c r="Z27" s="187">
        <f>+[2]x2977!Z29</f>
        <v>0</v>
      </c>
      <c r="AA27" s="187">
        <f>+[2]x2977!AA29</f>
        <v>0</v>
      </c>
      <c r="AB27" s="187">
        <f>+[2]x2977!AB29</f>
        <v>0</v>
      </c>
      <c r="AC27" s="187">
        <f>+[2]x2977!AC29</f>
        <v>0</v>
      </c>
      <c r="AD27" s="187">
        <f>+[2]x2977!AD29</f>
        <v>0</v>
      </c>
      <c r="AE27" s="187">
        <f>+[2]x2977!AE29</f>
        <v>0</v>
      </c>
      <c r="AF27" s="187">
        <f>+[2]x2977!AF29</f>
        <v>0</v>
      </c>
      <c r="AG27" s="187">
        <f>+[2]x2977!AG29</f>
        <v>0</v>
      </c>
      <c r="AH27" s="187">
        <f>+[2]x2977!AH29</f>
        <v>0</v>
      </c>
      <c r="AI27" s="187">
        <f>+[2]x2977!AI29</f>
        <v>0</v>
      </c>
      <c r="AJ27" s="187">
        <f>+[2]x2977!AJ29</f>
        <v>0</v>
      </c>
    </row>
    <row r="28" spans="1:36">
      <c r="A28" s="187" t="str">
        <f>+[2]x2977!A30</f>
        <v>OD DISK O/S</v>
      </c>
      <c r="B28" s="187">
        <f>+[2]x2977!B30</f>
        <v>221</v>
      </c>
      <c r="C28" s="187">
        <f>+[2]x2977!C30</f>
        <v>11</v>
      </c>
      <c r="D28" s="187">
        <f>+[2]x2977!D30</f>
        <v>4</v>
      </c>
      <c r="E28" s="187">
        <f>+[2]x2977!E30</f>
        <v>4</v>
      </c>
      <c r="F28" s="187">
        <f>+[2]x2977!F30</f>
        <v>0</v>
      </c>
      <c r="G28" s="187">
        <f>+[2]x2977!G30</f>
        <v>0</v>
      </c>
      <c r="H28" s="187">
        <f>+[2]x2977!H30</f>
        <v>0</v>
      </c>
      <c r="I28" s="187">
        <f>+[2]x2977!I30</f>
        <v>0</v>
      </c>
      <c r="J28" s="187">
        <f>+[2]x2977!J30</f>
        <v>0</v>
      </c>
      <c r="K28" s="187">
        <f>+[2]x2977!K30</f>
        <v>0</v>
      </c>
      <c r="L28" s="187">
        <f>+[2]x2977!L30</f>
        <v>0</v>
      </c>
      <c r="M28" s="187">
        <f>+[2]x2977!M30</f>
        <v>0</v>
      </c>
      <c r="N28" s="187">
        <f>+[2]x2977!N30</f>
        <v>0</v>
      </c>
      <c r="O28" s="187">
        <f>+[2]x2977!O30</f>
        <v>0</v>
      </c>
      <c r="P28" s="187">
        <f>+[2]x2977!P30</f>
        <v>0</v>
      </c>
      <c r="Q28" s="187">
        <f>+[2]x2977!Q30</f>
        <v>0</v>
      </c>
      <c r="R28" s="187">
        <f>+[2]x2977!R30</f>
        <v>2</v>
      </c>
      <c r="S28" s="187">
        <f>+[2]x2977!S30</f>
        <v>2</v>
      </c>
      <c r="T28" s="187">
        <f>+[2]x2977!T30</f>
        <v>0</v>
      </c>
      <c r="U28" s="187">
        <f>+[2]x2977!U30</f>
        <v>0</v>
      </c>
      <c r="V28" s="187">
        <f>+[2]x2977!V30</f>
        <v>0</v>
      </c>
      <c r="W28" s="187">
        <f>+[2]x2977!W30</f>
        <v>0</v>
      </c>
      <c r="X28" s="187">
        <f>+[2]x2977!X30</f>
        <v>0</v>
      </c>
      <c r="Y28" s="187">
        <f>+[2]x2977!Y30</f>
        <v>0</v>
      </c>
      <c r="Z28" s="187">
        <f>+[2]x2977!Z30</f>
        <v>0</v>
      </c>
      <c r="AA28" s="187">
        <f>+[2]x2977!AA30</f>
        <v>0</v>
      </c>
      <c r="AB28" s="187">
        <f>+[2]x2977!AB30</f>
        <v>0</v>
      </c>
      <c r="AC28" s="187">
        <f>+[2]x2977!AC30</f>
        <v>0</v>
      </c>
      <c r="AD28" s="187">
        <f>+[2]x2977!AD30</f>
        <v>0</v>
      </c>
      <c r="AE28" s="187">
        <f>+[2]x2977!AE30</f>
        <v>0</v>
      </c>
      <c r="AF28" s="187">
        <f>+[2]x2977!AF30</f>
        <v>0</v>
      </c>
      <c r="AG28" s="187">
        <f>+[2]x2977!AG30</f>
        <v>0</v>
      </c>
      <c r="AH28" s="187">
        <f>+[2]x2977!AH30</f>
        <v>0</v>
      </c>
      <c r="AI28" s="187">
        <f>+[2]x2977!AI30</f>
        <v>0</v>
      </c>
      <c r="AJ28" s="187">
        <f>+[2]x2977!AJ30</f>
        <v>0</v>
      </c>
    </row>
    <row r="29" spans="1:36">
      <c r="A29" s="187" t="str">
        <f>+[2]x2977!A31</f>
        <v>OD DISK U/S</v>
      </c>
      <c r="B29" s="187">
        <f>+[2]x2977!B31</f>
        <v>0</v>
      </c>
      <c r="C29" s="187">
        <f>+[2]x2977!C31</f>
        <v>0</v>
      </c>
      <c r="D29" s="187">
        <f>+[2]x2977!D31</f>
        <v>0</v>
      </c>
      <c r="E29" s="187">
        <f>+[2]x2977!E31</f>
        <v>0</v>
      </c>
      <c r="F29" s="187">
        <f>+[2]x2977!F31</f>
        <v>0</v>
      </c>
      <c r="G29" s="187">
        <f>+[2]x2977!G31</f>
        <v>0</v>
      </c>
      <c r="H29" s="187">
        <f>+[2]x2977!H31</f>
        <v>0</v>
      </c>
      <c r="I29" s="187">
        <f>+[2]x2977!I31</f>
        <v>0</v>
      </c>
      <c r="J29" s="187">
        <f>+[2]x2977!J31</f>
        <v>0</v>
      </c>
      <c r="K29" s="187">
        <f>+[2]x2977!K31</f>
        <v>0</v>
      </c>
      <c r="L29" s="187">
        <f>+[2]x2977!L31</f>
        <v>0</v>
      </c>
      <c r="M29" s="187">
        <f>+[2]x2977!M31</f>
        <v>0</v>
      </c>
      <c r="N29" s="187">
        <f>+[2]x2977!N31</f>
        <v>0</v>
      </c>
      <c r="O29" s="187">
        <f>+[2]x2977!O31</f>
        <v>0</v>
      </c>
      <c r="P29" s="187">
        <f>+[2]x2977!P31</f>
        <v>0</v>
      </c>
      <c r="Q29" s="187">
        <f>+[2]x2977!Q31</f>
        <v>0</v>
      </c>
      <c r="R29" s="187">
        <f>+[2]x2977!R31</f>
        <v>0</v>
      </c>
      <c r="S29" s="187">
        <f>+[2]x2977!S31</f>
        <v>0</v>
      </c>
      <c r="T29" s="187">
        <f>+[2]x2977!T31</f>
        <v>0</v>
      </c>
      <c r="U29" s="187">
        <f>+[2]x2977!U31</f>
        <v>0</v>
      </c>
      <c r="V29" s="187">
        <f>+[2]x2977!V31</f>
        <v>0</v>
      </c>
      <c r="W29" s="187">
        <f>+[2]x2977!W31</f>
        <v>0</v>
      </c>
      <c r="X29" s="187">
        <f>+[2]x2977!X31</f>
        <v>0</v>
      </c>
      <c r="Y29" s="187">
        <f>+[2]x2977!Y31</f>
        <v>0</v>
      </c>
      <c r="Z29" s="187">
        <f>+[2]x2977!Z31</f>
        <v>0</v>
      </c>
      <c r="AA29" s="187">
        <f>+[2]x2977!AA31</f>
        <v>0</v>
      </c>
      <c r="AB29" s="187">
        <f>+[2]x2977!AB31</f>
        <v>0</v>
      </c>
      <c r="AC29" s="187">
        <f>+[2]x2977!AC31</f>
        <v>0</v>
      </c>
      <c r="AD29" s="187">
        <f>+[2]x2977!AD31</f>
        <v>0</v>
      </c>
      <c r="AE29" s="187">
        <f>+[2]x2977!AE31</f>
        <v>0</v>
      </c>
      <c r="AF29" s="187">
        <f>+[2]x2977!AF31</f>
        <v>0</v>
      </c>
      <c r="AG29" s="187">
        <f>+[2]x2977!AG31</f>
        <v>0</v>
      </c>
      <c r="AH29" s="187">
        <f>+[2]x2977!AH31</f>
        <v>0</v>
      </c>
      <c r="AI29" s="187">
        <f>+[2]x2977!AI31</f>
        <v>0</v>
      </c>
      <c r="AJ29" s="187">
        <f>+[2]x2977!AJ31</f>
        <v>0</v>
      </c>
    </row>
    <row r="30" spans="1:36">
      <c r="A30" s="187" t="str">
        <f>+[2]x2977!A32</f>
        <v>OTHER</v>
      </c>
      <c r="B30" s="187">
        <f>+[2]x2977!B32</f>
        <v>0</v>
      </c>
      <c r="C30" s="187">
        <f>+[2]x2977!C32</f>
        <v>0</v>
      </c>
      <c r="D30" s="187">
        <f>+[2]x2977!D32</f>
        <v>0</v>
      </c>
      <c r="E30" s="187">
        <f>+[2]x2977!E32</f>
        <v>0</v>
      </c>
      <c r="F30" s="187">
        <f>+[2]x2977!F32</f>
        <v>0</v>
      </c>
      <c r="G30" s="187">
        <f>+[2]x2977!G32</f>
        <v>0</v>
      </c>
      <c r="H30" s="187">
        <f>+[2]x2977!H32</f>
        <v>0</v>
      </c>
      <c r="I30" s="187">
        <f>+[2]x2977!I32</f>
        <v>0</v>
      </c>
      <c r="J30" s="187">
        <f>+[2]x2977!J32</f>
        <v>0</v>
      </c>
      <c r="K30" s="187">
        <f>+[2]x2977!K32</f>
        <v>0</v>
      </c>
      <c r="L30" s="187">
        <f>+[2]x2977!L32</f>
        <v>0</v>
      </c>
      <c r="M30" s="187">
        <f>+[2]x2977!M32</f>
        <v>0</v>
      </c>
      <c r="N30" s="187">
        <f>+[2]x2977!N32</f>
        <v>0</v>
      </c>
      <c r="O30" s="187">
        <f>+[2]x2977!O32</f>
        <v>0</v>
      </c>
      <c r="P30" s="187">
        <f>+[2]x2977!P32</f>
        <v>0</v>
      </c>
      <c r="Q30" s="187">
        <f>+[2]x2977!Q32</f>
        <v>0</v>
      </c>
      <c r="R30" s="187">
        <f>+[2]x2977!R32</f>
        <v>0</v>
      </c>
      <c r="S30" s="187">
        <f>+[2]x2977!S32</f>
        <v>0</v>
      </c>
      <c r="T30" s="187">
        <f>+[2]x2977!T32</f>
        <v>0</v>
      </c>
      <c r="U30" s="187">
        <f>+[2]x2977!U32</f>
        <v>0</v>
      </c>
      <c r="V30" s="187">
        <f>+[2]x2977!V32</f>
        <v>0</v>
      </c>
      <c r="W30" s="187">
        <f>+[2]x2977!W32</f>
        <v>0</v>
      </c>
      <c r="X30" s="187">
        <f>+[2]x2977!X32</f>
        <v>0</v>
      </c>
      <c r="Y30" s="187">
        <f>+[2]x2977!Y32</f>
        <v>0</v>
      </c>
      <c r="Z30" s="187">
        <f>+[2]x2977!Z32</f>
        <v>0</v>
      </c>
      <c r="AA30" s="187">
        <f>+[2]x2977!AA32</f>
        <v>0</v>
      </c>
      <c r="AB30" s="187">
        <f>+[2]x2977!AB32</f>
        <v>0</v>
      </c>
      <c r="AC30" s="187">
        <f>+[2]x2977!AC32</f>
        <v>0</v>
      </c>
      <c r="AD30" s="187">
        <f>+[2]x2977!AD32</f>
        <v>0</v>
      </c>
      <c r="AE30" s="187">
        <f>+[2]x2977!AE32</f>
        <v>0</v>
      </c>
      <c r="AF30" s="187">
        <f>+[2]x2977!AF32</f>
        <v>0</v>
      </c>
      <c r="AG30" s="187">
        <f>+[2]x2977!AG32</f>
        <v>0</v>
      </c>
      <c r="AH30" s="187">
        <f>+[2]x2977!AH32</f>
        <v>0</v>
      </c>
      <c r="AI30" s="187">
        <f>+[2]x2977!AI32</f>
        <v>0</v>
      </c>
      <c r="AJ30" s="187">
        <f>+[2]x2977!AJ32</f>
        <v>0</v>
      </c>
    </row>
    <row r="31" spans="1:36">
      <c r="A31" s="187" t="str">
        <f>+[2]x2977!A33</f>
        <v>OTHER DIMENSION NG</v>
      </c>
      <c r="B31" s="187">
        <f>+[2]x2977!B33</f>
        <v>0</v>
      </c>
      <c r="C31" s="187">
        <f>+[2]x2977!C33</f>
        <v>0</v>
      </c>
      <c r="D31" s="187">
        <f>+[2]x2977!D33</f>
        <v>0</v>
      </c>
      <c r="E31" s="187">
        <f>+[2]x2977!E33</f>
        <v>0</v>
      </c>
      <c r="F31" s="187">
        <f>+[2]x2977!F33</f>
        <v>0</v>
      </c>
      <c r="G31" s="187">
        <f>+[2]x2977!G33</f>
        <v>0</v>
      </c>
      <c r="H31" s="187">
        <f>+[2]x2977!H33</f>
        <v>0</v>
      </c>
      <c r="I31" s="187">
        <f>+[2]x2977!I33</f>
        <v>0</v>
      </c>
      <c r="J31" s="187">
        <f>+[2]x2977!J33</f>
        <v>0</v>
      </c>
      <c r="K31" s="187">
        <f>+[2]x2977!K33</f>
        <v>0</v>
      </c>
      <c r="L31" s="187">
        <f>+[2]x2977!L33</f>
        <v>0</v>
      </c>
      <c r="M31" s="187">
        <f>+[2]x2977!M33</f>
        <v>0</v>
      </c>
      <c r="N31" s="187">
        <f>+[2]x2977!N33</f>
        <v>0</v>
      </c>
      <c r="O31" s="187">
        <f>+[2]x2977!O33</f>
        <v>0</v>
      </c>
      <c r="P31" s="187">
        <f>+[2]x2977!P33</f>
        <v>0</v>
      </c>
      <c r="Q31" s="187">
        <f>+[2]x2977!Q33</f>
        <v>0</v>
      </c>
      <c r="R31" s="187">
        <f>+[2]x2977!R33</f>
        <v>0</v>
      </c>
      <c r="S31" s="187">
        <f>+[2]x2977!S33</f>
        <v>0</v>
      </c>
      <c r="T31" s="187">
        <f>+[2]x2977!T33</f>
        <v>0</v>
      </c>
      <c r="U31" s="187">
        <f>+[2]x2977!U33</f>
        <v>0</v>
      </c>
      <c r="V31" s="187">
        <f>+[2]x2977!V33</f>
        <v>0</v>
      </c>
      <c r="W31" s="187">
        <f>+[2]x2977!W33</f>
        <v>0</v>
      </c>
      <c r="X31" s="187">
        <f>+[2]x2977!X33</f>
        <v>0</v>
      </c>
      <c r="Y31" s="187">
        <f>+[2]x2977!Y33</f>
        <v>0</v>
      </c>
      <c r="Z31" s="187">
        <f>+[2]x2977!Z33</f>
        <v>0</v>
      </c>
      <c r="AA31" s="187">
        <f>+[2]x2977!AA33</f>
        <v>0</v>
      </c>
      <c r="AB31" s="187">
        <f>+[2]x2977!AB33</f>
        <v>0</v>
      </c>
      <c r="AC31" s="187">
        <f>+[2]x2977!AC33</f>
        <v>0</v>
      </c>
      <c r="AD31" s="187">
        <f>+[2]x2977!AD33</f>
        <v>0</v>
      </c>
      <c r="AE31" s="187">
        <f>+[2]x2977!AE33</f>
        <v>0</v>
      </c>
      <c r="AF31" s="187">
        <f>+[2]x2977!AF33</f>
        <v>0</v>
      </c>
      <c r="AG31" s="187">
        <f>+[2]x2977!AG33</f>
        <v>0</v>
      </c>
      <c r="AH31" s="187">
        <f>+[2]x2977!AH33</f>
        <v>0</v>
      </c>
      <c r="AI31" s="187">
        <f>+[2]x2977!AI33</f>
        <v>0</v>
      </c>
      <c r="AJ31" s="187">
        <f>+[2]x2977!AJ33</f>
        <v>0</v>
      </c>
    </row>
    <row r="32" spans="1:36">
      <c r="A32" s="187" t="str">
        <f>+[2]x2977!A34</f>
        <v>OTHER QC/PROD CHECKING</v>
      </c>
      <c r="B32" s="187">
        <f>+[2]x2977!B34</f>
        <v>8749</v>
      </c>
      <c r="C32" s="187">
        <f>+[2]x2977!C34</f>
        <v>7433</v>
      </c>
      <c r="D32" s="187">
        <f>+[2]x2977!D34</f>
        <v>2443</v>
      </c>
      <c r="E32" s="187">
        <f>+[2]x2977!E34</f>
        <v>2512</v>
      </c>
      <c r="F32" s="187">
        <f>+[2]x2977!F34</f>
        <v>143</v>
      </c>
      <c r="G32" s="187">
        <f>+[2]x2977!G34</f>
        <v>72</v>
      </c>
      <c r="H32" s="187">
        <f>+[2]x2977!H34</f>
        <v>0</v>
      </c>
      <c r="I32" s="187">
        <f>+[2]x2977!I34</f>
        <v>0</v>
      </c>
      <c r="J32" s="187">
        <f>+[2]x2977!J34</f>
        <v>71</v>
      </c>
      <c r="K32" s="187">
        <f>+[2]x2977!K34</f>
        <v>72</v>
      </c>
      <c r="L32" s="187">
        <f>+[2]x2977!L34</f>
        <v>72</v>
      </c>
      <c r="M32" s="187">
        <f>+[2]x2977!M34</f>
        <v>217</v>
      </c>
      <c r="N32" s="187">
        <f>+[2]x2977!N34</f>
        <v>76</v>
      </c>
      <c r="O32" s="187">
        <f>+[2]x2977!O34</f>
        <v>0</v>
      </c>
      <c r="P32" s="187">
        <f>+[2]x2977!P34</f>
        <v>63</v>
      </c>
      <c r="Q32" s="187">
        <f>+[2]x2977!Q34</f>
        <v>0</v>
      </c>
      <c r="R32" s="187">
        <f>+[2]x2977!R34</f>
        <v>270</v>
      </c>
      <c r="S32" s="187">
        <f>+[2]x2977!S34</f>
        <v>145</v>
      </c>
      <c r="T32" s="187">
        <f>+[2]x2977!T34</f>
        <v>156</v>
      </c>
      <c r="U32" s="187">
        <f>+[2]x2977!U34</f>
        <v>92</v>
      </c>
      <c r="V32" s="187">
        <f>+[2]x2977!V34</f>
        <v>0</v>
      </c>
      <c r="W32" s="187">
        <f>+[2]x2977!W34</f>
        <v>144</v>
      </c>
      <c r="X32" s="187">
        <f>+[2]x2977!X34</f>
        <v>162</v>
      </c>
      <c r="Y32" s="187">
        <f>+[2]x2977!Y34</f>
        <v>143</v>
      </c>
      <c r="Z32" s="187">
        <f>+[2]x2977!Z34</f>
        <v>269</v>
      </c>
      <c r="AA32" s="187">
        <f>+[2]x2977!AA34</f>
        <v>238</v>
      </c>
      <c r="AB32" s="187">
        <f>+[2]x2977!AB34</f>
        <v>46</v>
      </c>
      <c r="AC32" s="187">
        <f>+[2]x2977!AC34</f>
        <v>61</v>
      </c>
      <c r="AD32" s="187">
        <f>+[2]x2977!AD34</f>
        <v>0</v>
      </c>
      <c r="AE32" s="187">
        <f>+[2]x2977!AE34</f>
        <v>0</v>
      </c>
      <c r="AF32" s="187">
        <f>+[2]x2977!AF34</f>
        <v>0</v>
      </c>
      <c r="AG32" s="187">
        <f>+[2]x2977!AG34</f>
        <v>0</v>
      </c>
      <c r="AH32" s="187">
        <f>+[2]x2977!AH34</f>
        <v>0</v>
      </c>
      <c r="AI32" s="187">
        <f>+[2]x2977!AI34</f>
        <v>0</v>
      </c>
      <c r="AJ32" s="187">
        <f>+[2]x2977!AJ34</f>
        <v>0</v>
      </c>
    </row>
    <row r="33" spans="1:36">
      <c r="A33" s="187" t="str">
        <f>+[2]x2977!A35</f>
        <v>OTHER VISUAL NG</v>
      </c>
      <c r="B33" s="187">
        <f>+[2]x2977!B35</f>
        <v>0</v>
      </c>
      <c r="C33" s="187">
        <f>+[2]x2977!C35</f>
        <v>5</v>
      </c>
      <c r="D33" s="187">
        <f>+[2]x2977!D35</f>
        <v>0</v>
      </c>
      <c r="E33" s="187">
        <f>+[2]x2977!E35</f>
        <v>1</v>
      </c>
      <c r="F33" s="187">
        <f>+[2]x2977!F35</f>
        <v>0</v>
      </c>
      <c r="G33" s="187">
        <f>+[2]x2977!G35</f>
        <v>0</v>
      </c>
      <c r="H33" s="187">
        <f>+[2]x2977!H35</f>
        <v>0</v>
      </c>
      <c r="I33" s="187">
        <f>+[2]x2977!I35</f>
        <v>0</v>
      </c>
      <c r="J33" s="187">
        <f>+[2]x2977!J35</f>
        <v>0</v>
      </c>
      <c r="K33" s="187">
        <f>+[2]x2977!K35</f>
        <v>0</v>
      </c>
      <c r="L33" s="187">
        <f>+[2]x2977!L35</f>
        <v>0</v>
      </c>
      <c r="M33" s="187">
        <f>+[2]x2977!M35</f>
        <v>1</v>
      </c>
      <c r="N33" s="187">
        <f>+[2]x2977!N35</f>
        <v>0</v>
      </c>
      <c r="O33" s="187">
        <f>+[2]x2977!O35</f>
        <v>0</v>
      </c>
      <c r="P33" s="187">
        <f>+[2]x2977!P35</f>
        <v>0</v>
      </c>
      <c r="Q33" s="187">
        <f>+[2]x2977!Q35</f>
        <v>0</v>
      </c>
      <c r="R33" s="187">
        <f>+[2]x2977!R35</f>
        <v>0</v>
      </c>
      <c r="S33" s="187">
        <f>+[2]x2977!S35</f>
        <v>0</v>
      </c>
      <c r="T33" s="187">
        <f>+[2]x2977!T35</f>
        <v>0</v>
      </c>
      <c r="U33" s="187">
        <f>+[2]x2977!U35</f>
        <v>0</v>
      </c>
      <c r="V33" s="187">
        <f>+[2]x2977!V35</f>
        <v>0</v>
      </c>
      <c r="W33" s="187">
        <f>+[2]x2977!W35</f>
        <v>0</v>
      </c>
      <c r="X33" s="187">
        <f>+[2]x2977!X35</f>
        <v>0</v>
      </c>
      <c r="Y33" s="187">
        <f>+[2]x2977!Y35</f>
        <v>0</v>
      </c>
      <c r="Z33" s="187">
        <f>+[2]x2977!Z35</f>
        <v>0</v>
      </c>
      <c r="AA33" s="187">
        <f>+[2]x2977!AA35</f>
        <v>0</v>
      </c>
      <c r="AB33" s="187">
        <f>+[2]x2977!AB35</f>
        <v>0</v>
      </c>
      <c r="AC33" s="187">
        <f>+[2]x2977!AC35</f>
        <v>0</v>
      </c>
      <c r="AD33" s="187">
        <f>+[2]x2977!AD35</f>
        <v>0</v>
      </c>
      <c r="AE33" s="187">
        <f>+[2]x2977!AE35</f>
        <v>0</v>
      </c>
      <c r="AF33" s="187">
        <f>+[2]x2977!AF35</f>
        <v>0</v>
      </c>
      <c r="AG33" s="187">
        <f>+[2]x2977!AG35</f>
        <v>0</v>
      </c>
      <c r="AH33" s="187">
        <f>+[2]x2977!AH35</f>
        <v>0</v>
      </c>
      <c r="AI33" s="187">
        <f>+[2]x2977!AI35</f>
        <v>0</v>
      </c>
      <c r="AJ33" s="187">
        <f>+[2]x2977!AJ35</f>
        <v>0</v>
      </c>
    </row>
    <row r="34" spans="1:36">
      <c r="A34" s="187" t="str">
        <f>+[2]x2977!A36</f>
        <v>PARALLEL</v>
      </c>
      <c r="B34" s="187">
        <f>+[2]x2977!B36</f>
        <v>0</v>
      </c>
      <c r="C34" s="187">
        <f>+[2]x2977!C36</f>
        <v>0</v>
      </c>
      <c r="D34" s="187">
        <f>+[2]x2977!D36</f>
        <v>0</v>
      </c>
      <c r="E34" s="187">
        <f>+[2]x2977!E36</f>
        <v>0</v>
      </c>
      <c r="F34" s="187">
        <f>+[2]x2977!F36</f>
        <v>0</v>
      </c>
      <c r="G34" s="187">
        <f>+[2]x2977!G36</f>
        <v>0</v>
      </c>
      <c r="H34" s="187">
        <f>+[2]x2977!H36</f>
        <v>0</v>
      </c>
      <c r="I34" s="187">
        <f>+[2]x2977!I36</f>
        <v>0</v>
      </c>
      <c r="J34" s="187">
        <f>+[2]x2977!J36</f>
        <v>0</v>
      </c>
      <c r="K34" s="187">
        <f>+[2]x2977!K36</f>
        <v>0</v>
      </c>
      <c r="L34" s="187">
        <f>+[2]x2977!L36</f>
        <v>0</v>
      </c>
      <c r="M34" s="187">
        <f>+[2]x2977!M36</f>
        <v>0</v>
      </c>
      <c r="N34" s="187">
        <f>+[2]x2977!N36</f>
        <v>0</v>
      </c>
      <c r="O34" s="187">
        <f>+[2]x2977!O36</f>
        <v>0</v>
      </c>
      <c r="P34" s="187">
        <f>+[2]x2977!P36</f>
        <v>0</v>
      </c>
      <c r="Q34" s="187">
        <f>+[2]x2977!Q36</f>
        <v>0</v>
      </c>
      <c r="R34" s="187">
        <f>+[2]x2977!R36</f>
        <v>0</v>
      </c>
      <c r="S34" s="187">
        <f>+[2]x2977!S36</f>
        <v>0</v>
      </c>
      <c r="T34" s="187">
        <f>+[2]x2977!T36</f>
        <v>0</v>
      </c>
      <c r="U34" s="187">
        <f>+[2]x2977!U36</f>
        <v>0</v>
      </c>
      <c r="V34" s="187">
        <f>+[2]x2977!V36</f>
        <v>0</v>
      </c>
      <c r="W34" s="187">
        <f>+[2]x2977!W36</f>
        <v>0</v>
      </c>
      <c r="X34" s="187">
        <f>+[2]x2977!X36</f>
        <v>0</v>
      </c>
      <c r="Y34" s="187">
        <f>+[2]x2977!Y36</f>
        <v>0</v>
      </c>
      <c r="Z34" s="187">
        <f>+[2]x2977!Z36</f>
        <v>0</v>
      </c>
      <c r="AA34" s="187">
        <f>+[2]x2977!AA36</f>
        <v>0</v>
      </c>
      <c r="AB34" s="187">
        <f>+[2]x2977!AB36</f>
        <v>0</v>
      </c>
      <c r="AC34" s="187">
        <f>+[2]x2977!AC36</f>
        <v>0</v>
      </c>
      <c r="AD34" s="187">
        <f>+[2]x2977!AD36</f>
        <v>0</v>
      </c>
      <c r="AE34" s="187">
        <f>+[2]x2977!AE36</f>
        <v>0</v>
      </c>
      <c r="AF34" s="187">
        <f>+[2]x2977!AF36</f>
        <v>0</v>
      </c>
      <c r="AG34" s="187">
        <f>+[2]x2977!AG36</f>
        <v>0</v>
      </c>
      <c r="AH34" s="187">
        <f>+[2]x2977!AH36</f>
        <v>0</v>
      </c>
      <c r="AI34" s="187">
        <f>+[2]x2977!AI36</f>
        <v>0</v>
      </c>
      <c r="AJ34" s="187">
        <f>+[2]x2977!AJ36</f>
        <v>0</v>
      </c>
    </row>
    <row r="35" spans="1:36">
      <c r="A35" s="187" t="str">
        <f>+[2]x2977!A37</f>
        <v>RUNOUT</v>
      </c>
      <c r="B35" s="187">
        <f>+[2]x2977!B37</f>
        <v>0</v>
      </c>
      <c r="C35" s="187">
        <f>+[2]x2977!C37</f>
        <v>0</v>
      </c>
      <c r="D35" s="187">
        <f>+[2]x2977!D37</f>
        <v>0</v>
      </c>
      <c r="E35" s="187">
        <f>+[2]x2977!E37</f>
        <v>0</v>
      </c>
      <c r="F35" s="187">
        <f>+[2]x2977!F37</f>
        <v>0</v>
      </c>
      <c r="G35" s="187">
        <f>+[2]x2977!G37</f>
        <v>0</v>
      </c>
      <c r="H35" s="187">
        <f>+[2]x2977!H37</f>
        <v>0</v>
      </c>
      <c r="I35" s="187">
        <f>+[2]x2977!I37</f>
        <v>0</v>
      </c>
      <c r="J35" s="187">
        <f>+[2]x2977!J37</f>
        <v>0</v>
      </c>
      <c r="K35" s="187">
        <f>+[2]x2977!K37</f>
        <v>0</v>
      </c>
      <c r="L35" s="187">
        <f>+[2]x2977!L37</f>
        <v>0</v>
      </c>
      <c r="M35" s="187">
        <f>+[2]x2977!M37</f>
        <v>0</v>
      </c>
      <c r="N35" s="187">
        <f>+[2]x2977!N37</f>
        <v>0</v>
      </c>
      <c r="O35" s="187">
        <f>+[2]x2977!O37</f>
        <v>0</v>
      </c>
      <c r="P35" s="187">
        <f>+[2]x2977!P37</f>
        <v>0</v>
      </c>
      <c r="Q35" s="187">
        <f>+[2]x2977!Q37</f>
        <v>0</v>
      </c>
      <c r="R35" s="187">
        <f>+[2]x2977!R37</f>
        <v>0</v>
      </c>
      <c r="S35" s="187">
        <f>+[2]x2977!S37</f>
        <v>0</v>
      </c>
      <c r="T35" s="187">
        <f>+[2]x2977!T37</f>
        <v>0</v>
      </c>
      <c r="U35" s="187">
        <f>+[2]x2977!U37</f>
        <v>0</v>
      </c>
      <c r="V35" s="187">
        <f>+[2]x2977!V37</f>
        <v>0</v>
      </c>
      <c r="W35" s="187">
        <f>+[2]x2977!W37</f>
        <v>0</v>
      </c>
      <c r="X35" s="187">
        <f>+[2]x2977!X37</f>
        <v>0</v>
      </c>
      <c r="Y35" s="187">
        <f>+[2]x2977!Y37</f>
        <v>0</v>
      </c>
      <c r="Z35" s="187">
        <f>+[2]x2977!Z37</f>
        <v>0</v>
      </c>
      <c r="AA35" s="187">
        <f>+[2]x2977!AA37</f>
        <v>0</v>
      </c>
      <c r="AB35" s="187">
        <f>+[2]x2977!AB37</f>
        <v>0</v>
      </c>
      <c r="AC35" s="187">
        <f>+[2]x2977!AC37</f>
        <v>0</v>
      </c>
      <c r="AD35" s="187">
        <f>+[2]x2977!AD37</f>
        <v>0</v>
      </c>
      <c r="AE35" s="187">
        <f>+[2]x2977!AE37</f>
        <v>0</v>
      </c>
      <c r="AF35" s="187">
        <f>+[2]x2977!AF37</f>
        <v>0</v>
      </c>
      <c r="AG35" s="187">
        <f>+[2]x2977!AG37</f>
        <v>0</v>
      </c>
      <c r="AH35" s="187">
        <f>+[2]x2977!AH37</f>
        <v>0</v>
      </c>
      <c r="AI35" s="187">
        <f>+[2]x2977!AI37</f>
        <v>0</v>
      </c>
      <c r="AJ35" s="187">
        <f>+[2]x2977!AJ37</f>
        <v>0</v>
      </c>
    </row>
    <row r="36" spans="1:36" s="80" customFormat="1">
      <c r="A36" s="187" t="str">
        <f>+[2]x2977!A38</f>
        <v>SCRATCH ALL</v>
      </c>
      <c r="B36" s="187">
        <f>+[2]x2977!B38</f>
        <v>4</v>
      </c>
      <c r="C36" s="187">
        <f>+[2]x2977!C38</f>
        <v>0</v>
      </c>
      <c r="D36" s="187">
        <f>+[2]x2977!D38</f>
        <v>3</v>
      </c>
      <c r="E36" s="187">
        <f>+[2]x2977!E38</f>
        <v>1</v>
      </c>
      <c r="F36" s="187">
        <f>+[2]x2977!F38</f>
        <v>0</v>
      </c>
      <c r="G36" s="187">
        <f>+[2]x2977!G38</f>
        <v>0</v>
      </c>
      <c r="H36" s="187">
        <f>+[2]x2977!H38</f>
        <v>0</v>
      </c>
      <c r="I36" s="187">
        <f>+[2]x2977!I38</f>
        <v>0</v>
      </c>
      <c r="J36" s="187">
        <f>+[2]x2977!J38</f>
        <v>0</v>
      </c>
      <c r="K36" s="187">
        <f>+[2]x2977!K38</f>
        <v>0</v>
      </c>
      <c r="L36" s="187">
        <f>+[2]x2977!L38</f>
        <v>0</v>
      </c>
      <c r="M36" s="187">
        <f>+[2]x2977!M38</f>
        <v>0</v>
      </c>
      <c r="N36" s="187">
        <f>+[2]x2977!N38</f>
        <v>1</v>
      </c>
      <c r="O36" s="187">
        <f>+[2]x2977!O38</f>
        <v>0</v>
      </c>
      <c r="P36" s="187">
        <f>+[2]x2977!P38</f>
        <v>0</v>
      </c>
      <c r="Q36" s="187">
        <f>+[2]x2977!Q38</f>
        <v>0</v>
      </c>
      <c r="R36" s="187">
        <f>+[2]x2977!R38</f>
        <v>0</v>
      </c>
      <c r="S36" s="187">
        <f>+[2]x2977!S38</f>
        <v>0</v>
      </c>
      <c r="T36" s="187">
        <f>+[2]x2977!T38</f>
        <v>0</v>
      </c>
      <c r="U36" s="187">
        <f>+[2]x2977!U38</f>
        <v>0</v>
      </c>
      <c r="V36" s="187">
        <f>+[2]x2977!V38</f>
        <v>0</v>
      </c>
      <c r="W36" s="187">
        <f>+[2]x2977!W38</f>
        <v>0</v>
      </c>
      <c r="X36" s="187">
        <f>+[2]x2977!X38</f>
        <v>0</v>
      </c>
      <c r="Y36" s="187">
        <f>+[2]x2977!Y38</f>
        <v>0</v>
      </c>
      <c r="Z36" s="187">
        <f>+[2]x2977!Z38</f>
        <v>0</v>
      </c>
      <c r="AA36" s="187">
        <f>+[2]x2977!AA38</f>
        <v>0</v>
      </c>
      <c r="AB36" s="187">
        <f>+[2]x2977!AB38</f>
        <v>0</v>
      </c>
      <c r="AC36" s="187">
        <f>+[2]x2977!AC38</f>
        <v>0</v>
      </c>
      <c r="AD36" s="187">
        <f>+[2]x2977!AD38</f>
        <v>0</v>
      </c>
      <c r="AE36" s="187">
        <f>+[2]x2977!AE38</f>
        <v>0</v>
      </c>
      <c r="AF36" s="187">
        <f>+[2]x2977!AF38</f>
        <v>0</v>
      </c>
      <c r="AG36" s="187">
        <f>+[2]x2977!AG38</f>
        <v>0</v>
      </c>
      <c r="AH36" s="187">
        <f>+[2]x2977!AH38</f>
        <v>0</v>
      </c>
      <c r="AI36" s="187">
        <f>+[2]x2977!AI38</f>
        <v>0</v>
      </c>
      <c r="AJ36" s="187">
        <f>+[2]x2977!AJ38</f>
        <v>0</v>
      </c>
    </row>
    <row r="37" spans="1:36">
      <c r="A37" s="187">
        <f>+[2]x2977!A39</f>
        <v>0</v>
      </c>
      <c r="B37" s="187">
        <f>+[2]x2977!B39</f>
        <v>0</v>
      </c>
      <c r="C37" s="187">
        <f>+[2]x2977!C39</f>
        <v>0</v>
      </c>
      <c r="D37" s="187">
        <f>+[2]x2977!D39</f>
        <v>0</v>
      </c>
      <c r="E37" s="187">
        <f>+[2]x2977!E39</f>
        <v>0</v>
      </c>
      <c r="F37" s="187">
        <f>+[2]x2977!F39</f>
        <v>0</v>
      </c>
      <c r="G37" s="187">
        <f>+[2]x2977!G39</f>
        <v>0</v>
      </c>
      <c r="H37" s="187">
        <f>+[2]x2977!H39</f>
        <v>0</v>
      </c>
      <c r="I37" s="187">
        <f>+[2]x2977!I39</f>
        <v>0</v>
      </c>
      <c r="J37" s="187">
        <f>+[2]x2977!J39</f>
        <v>0</v>
      </c>
      <c r="K37" s="187">
        <f>+[2]x2977!K39</f>
        <v>0</v>
      </c>
      <c r="L37" s="187">
        <f>+[2]x2977!L39</f>
        <v>0</v>
      </c>
      <c r="M37" s="187">
        <f>+[2]x2977!M39</f>
        <v>0</v>
      </c>
      <c r="N37" s="187">
        <f>+[2]x2977!N39</f>
        <v>0</v>
      </c>
      <c r="O37" s="187">
        <f>+[2]x2977!O39</f>
        <v>0</v>
      </c>
      <c r="P37" s="187">
        <f>+[2]x2977!P39</f>
        <v>0</v>
      </c>
      <c r="Q37" s="187">
        <f>+[2]x2977!Q39</f>
        <v>0</v>
      </c>
      <c r="R37" s="187">
        <f>+[2]x2977!R39</f>
        <v>0</v>
      </c>
      <c r="S37" s="187">
        <f>+[2]x2977!S39</f>
        <v>0</v>
      </c>
      <c r="T37" s="187">
        <f>+[2]x2977!T39</f>
        <v>0</v>
      </c>
      <c r="U37" s="187">
        <f>+[2]x2977!U39</f>
        <v>0</v>
      </c>
      <c r="V37" s="187">
        <f>+[2]x2977!V39</f>
        <v>0</v>
      </c>
      <c r="W37" s="187">
        <f>+[2]x2977!W39</f>
        <v>0</v>
      </c>
      <c r="X37" s="187">
        <f>+[2]x2977!X39</f>
        <v>0</v>
      </c>
      <c r="Y37" s="187">
        <f>+[2]x2977!Y39</f>
        <v>0</v>
      </c>
      <c r="Z37" s="187">
        <f>+[2]x2977!Z39</f>
        <v>0</v>
      </c>
      <c r="AA37" s="187">
        <f>+[2]x2977!AA39</f>
        <v>0</v>
      </c>
      <c r="AB37" s="187">
        <f>+[2]x2977!AB39</f>
        <v>0</v>
      </c>
      <c r="AC37" s="187">
        <f>+[2]x2977!AC39</f>
        <v>0</v>
      </c>
      <c r="AD37" s="187">
        <f>+[2]x2977!AD39</f>
        <v>0</v>
      </c>
      <c r="AE37" s="187">
        <f>+[2]x2977!AE39</f>
        <v>0</v>
      </c>
      <c r="AF37" s="187">
        <f>+[2]x2977!AF39</f>
        <v>0</v>
      </c>
      <c r="AG37" s="187">
        <f>+[2]x2977!AG39</f>
        <v>0</v>
      </c>
      <c r="AH37" s="187">
        <f>+[2]x2977!AH39</f>
        <v>0</v>
      </c>
      <c r="AI37" s="187">
        <f>+[2]x2977!AI39</f>
        <v>0</v>
      </c>
      <c r="AJ37" s="187">
        <f>+[2]x2977!AJ39</f>
        <v>0</v>
      </c>
    </row>
    <row r="38" spans="1:36">
      <c r="A38" s="187" t="str">
        <f>+[2]x2977!A40</f>
        <v>Load by : NVP9023</v>
      </c>
      <c r="B38" s="187">
        <f>+[2]x2977!B40</f>
        <v>0</v>
      </c>
      <c r="C38" s="187">
        <f>+[2]x2977!C40</f>
        <v>0</v>
      </c>
      <c r="D38" s="187">
        <f>+[2]x2977!D40</f>
        <v>0</v>
      </c>
      <c r="E38" s="187">
        <f>+[2]x2977!E40</f>
        <v>0</v>
      </c>
      <c r="F38" s="187">
        <f>+[2]x2977!F40</f>
        <v>0</v>
      </c>
      <c r="G38" s="187">
        <f>+[2]x2977!G40</f>
        <v>0</v>
      </c>
      <c r="H38" s="187">
        <f>+[2]x2977!H40</f>
        <v>0</v>
      </c>
      <c r="I38" s="187">
        <f>+[2]x2977!I40</f>
        <v>0</v>
      </c>
      <c r="J38" s="187">
        <f>+[2]x2977!J40</f>
        <v>0</v>
      </c>
      <c r="K38" s="187">
        <f>+[2]x2977!K40</f>
        <v>0</v>
      </c>
      <c r="L38" s="187">
        <f>+[2]x2977!L40</f>
        <v>0</v>
      </c>
      <c r="M38" s="187">
        <f>+[2]x2977!M40</f>
        <v>0</v>
      </c>
      <c r="N38" s="187">
        <f>+[2]x2977!N40</f>
        <v>0</v>
      </c>
      <c r="O38" s="187">
        <f>+[2]x2977!O40</f>
        <v>0</v>
      </c>
      <c r="P38" s="187">
        <f>+[2]x2977!P40</f>
        <v>0</v>
      </c>
      <c r="Q38" s="187">
        <f>+[2]x2977!Q40</f>
        <v>0</v>
      </c>
      <c r="R38" s="187">
        <f>+[2]x2977!R40</f>
        <v>0</v>
      </c>
      <c r="S38" s="187">
        <f>+[2]x2977!S40</f>
        <v>0</v>
      </c>
      <c r="T38" s="187">
        <f>+[2]x2977!T40</f>
        <v>0</v>
      </c>
      <c r="U38" s="187">
        <f>+[2]x2977!U40</f>
        <v>0</v>
      </c>
      <c r="V38" s="187">
        <f>+[2]x2977!V40</f>
        <v>0</v>
      </c>
      <c r="W38" s="187">
        <f>+[2]x2977!W40</f>
        <v>0</v>
      </c>
      <c r="X38" s="187">
        <f>+[2]x2977!X40</f>
        <v>0</v>
      </c>
      <c r="Y38" s="187">
        <f>+[2]x2977!Y40</f>
        <v>0</v>
      </c>
      <c r="Z38" s="187">
        <f>+[2]x2977!Z40</f>
        <v>0</v>
      </c>
      <c r="AA38" s="187">
        <f>+[2]x2977!AA40</f>
        <v>0</v>
      </c>
      <c r="AB38" s="187">
        <f>+[2]x2977!AB40</f>
        <v>0</v>
      </c>
      <c r="AC38" s="187">
        <f>+[2]x2977!AC40</f>
        <v>0</v>
      </c>
      <c r="AD38" s="187">
        <f>+[2]x2977!AD40</f>
        <v>0</v>
      </c>
      <c r="AE38" s="187">
        <f>+[2]x2977!AE40</f>
        <v>0</v>
      </c>
      <c r="AF38" s="187">
        <f>+[2]x2977!AF40</f>
        <v>0</v>
      </c>
      <c r="AG38" s="187">
        <f>+[2]x2977!AG40</f>
        <v>0</v>
      </c>
      <c r="AH38" s="187">
        <f>+[2]x2977!AH40</f>
        <v>0</v>
      </c>
      <c r="AI38" s="187">
        <f>+[2]x2977!AI40</f>
        <v>0</v>
      </c>
      <c r="AJ38" s="187">
        <f>+[2]x2977!AJ40</f>
        <v>0</v>
      </c>
    </row>
    <row r="39" spans="1:36">
      <c r="A39" s="187" t="str">
        <f>+[2]x2977!A41</f>
        <v>Time : 08:21:16 25-Aug-2025</v>
      </c>
      <c r="B39" s="187">
        <f>+[2]x2977!B41</f>
        <v>0</v>
      </c>
      <c r="C39" s="187">
        <f>+[2]x2977!C41</f>
        <v>0</v>
      </c>
      <c r="D39" s="187">
        <f>+[2]x2977!D41</f>
        <v>0</v>
      </c>
      <c r="E39" s="187">
        <f>+[2]x2977!E41</f>
        <v>0</v>
      </c>
      <c r="F39" s="187">
        <f>+[2]x2977!F41</f>
        <v>0</v>
      </c>
      <c r="G39" s="187">
        <f>+[2]x2977!G41</f>
        <v>0</v>
      </c>
      <c r="H39" s="187">
        <f>+[2]x2977!H41</f>
        <v>0</v>
      </c>
      <c r="I39" s="187">
        <f>+[2]x2977!I41</f>
        <v>0</v>
      </c>
      <c r="J39" s="187">
        <f>+[2]x2977!J41</f>
        <v>0</v>
      </c>
      <c r="K39" s="187">
        <f>+[2]x2977!K41</f>
        <v>0</v>
      </c>
      <c r="L39" s="187">
        <f>+[2]x2977!L41</f>
        <v>0</v>
      </c>
      <c r="M39" s="187">
        <f>+[2]x2977!M41</f>
        <v>0</v>
      </c>
      <c r="N39" s="187">
        <f>+[2]x2977!N41</f>
        <v>0</v>
      </c>
      <c r="O39" s="187">
        <f>+[2]x2977!O41</f>
        <v>0</v>
      </c>
      <c r="P39" s="187">
        <f>+[2]x2977!P41</f>
        <v>0</v>
      </c>
      <c r="Q39" s="187">
        <f>+[2]x2977!Q41</f>
        <v>0</v>
      </c>
      <c r="R39" s="187">
        <f>+[2]x2977!R41</f>
        <v>0</v>
      </c>
      <c r="S39" s="187">
        <f>+[2]x2977!S41</f>
        <v>0</v>
      </c>
      <c r="T39" s="187">
        <f>+[2]x2977!T41</f>
        <v>0</v>
      </c>
      <c r="U39" s="187">
        <f>+[2]x2977!U41</f>
        <v>0</v>
      </c>
      <c r="V39" s="187">
        <f>+[2]x2977!V41</f>
        <v>0</v>
      </c>
      <c r="W39" s="187">
        <f>+[2]x2977!W41</f>
        <v>0</v>
      </c>
      <c r="X39" s="187">
        <f>+[2]x2977!X41</f>
        <v>0</v>
      </c>
      <c r="Y39" s="187">
        <f>+[2]x2977!Y41</f>
        <v>0</v>
      </c>
      <c r="Z39" s="187">
        <f>+[2]x2977!Z41</f>
        <v>0</v>
      </c>
      <c r="AA39" s="187">
        <f>+[2]x2977!AA41</f>
        <v>0</v>
      </c>
      <c r="AB39" s="187">
        <f>+[2]x2977!AB41</f>
        <v>0</v>
      </c>
      <c r="AC39" s="187">
        <f>+[2]x2977!AC41</f>
        <v>0</v>
      </c>
      <c r="AD39" s="187">
        <f>+[2]x2977!AD41</f>
        <v>0</v>
      </c>
      <c r="AE39" s="187">
        <f>+[2]x2977!AE41</f>
        <v>0</v>
      </c>
      <c r="AF39" s="187">
        <f>+[2]x2977!AF41</f>
        <v>0</v>
      </c>
      <c r="AG39" s="187">
        <f>+[2]x2977!AG41</f>
        <v>0</v>
      </c>
      <c r="AH39" s="187">
        <f>+[2]x2977!AH41</f>
        <v>0</v>
      </c>
      <c r="AI39" s="187">
        <f>+[2]x2977!AI41</f>
        <v>0</v>
      </c>
      <c r="AJ39" s="187">
        <f>+[2]x2977!AJ41</f>
        <v>0</v>
      </c>
    </row>
    <row r="40" spans="1:36">
      <c r="A40" s="187">
        <f>+[2]x2977!A42</f>
        <v>0</v>
      </c>
      <c r="B40" s="187">
        <f>+[2]x2977!B42</f>
        <v>0</v>
      </c>
      <c r="C40" s="187">
        <f>+[2]x2977!C42</f>
        <v>0</v>
      </c>
      <c r="D40" s="187">
        <f>+[2]x2977!D42</f>
        <v>0</v>
      </c>
      <c r="E40" s="187">
        <f>+[2]x2977!E42</f>
        <v>0</v>
      </c>
      <c r="F40" s="187">
        <f>+[2]x2977!F42</f>
        <v>0</v>
      </c>
      <c r="G40" s="187">
        <f>+[2]x2977!G42</f>
        <v>0</v>
      </c>
      <c r="H40" s="187">
        <f>+[2]x2977!H42</f>
        <v>0</v>
      </c>
      <c r="I40" s="187">
        <f>+[2]x2977!I42</f>
        <v>0</v>
      </c>
      <c r="J40" s="187">
        <f>+[2]x2977!J42</f>
        <v>0</v>
      </c>
      <c r="K40" s="187">
        <f>+[2]x2977!K42</f>
        <v>0</v>
      </c>
      <c r="L40" s="187">
        <f>+[2]x2977!L42</f>
        <v>0</v>
      </c>
      <c r="M40" s="187">
        <f>+[2]x2977!M42</f>
        <v>0</v>
      </c>
      <c r="N40" s="187">
        <f>+[2]x2977!N42</f>
        <v>0</v>
      </c>
      <c r="O40" s="187">
        <f>+[2]x2977!O42</f>
        <v>0</v>
      </c>
      <c r="P40" s="187">
        <f>+[2]x2977!P42</f>
        <v>0</v>
      </c>
      <c r="Q40" s="187">
        <f>+[2]x2977!Q42</f>
        <v>0</v>
      </c>
      <c r="R40" s="187">
        <f>+[2]x2977!R42</f>
        <v>0</v>
      </c>
      <c r="S40" s="187">
        <f>+[2]x2977!S42</f>
        <v>0</v>
      </c>
      <c r="T40" s="187">
        <f>+[2]x2977!T42</f>
        <v>0</v>
      </c>
      <c r="U40" s="187">
        <f>+[2]x2977!U42</f>
        <v>0</v>
      </c>
      <c r="V40" s="187">
        <f>+[2]x2977!V42</f>
        <v>0</v>
      </c>
      <c r="W40" s="187">
        <f>+[2]x2977!W42</f>
        <v>0</v>
      </c>
      <c r="X40" s="187">
        <f>+[2]x2977!X42</f>
        <v>0</v>
      </c>
      <c r="Y40" s="187">
        <f>+[2]x2977!Y42</f>
        <v>0</v>
      </c>
      <c r="Z40" s="187">
        <f>+[2]x2977!Z42</f>
        <v>0</v>
      </c>
      <c r="AA40" s="187">
        <f>+[2]x2977!AA42</f>
        <v>0</v>
      </c>
      <c r="AB40" s="187">
        <f>+[2]x2977!AB42</f>
        <v>0</v>
      </c>
      <c r="AC40" s="187">
        <f>+[2]x2977!AC42</f>
        <v>0</v>
      </c>
      <c r="AD40" s="187">
        <f>+[2]x2977!AD42</f>
        <v>0</v>
      </c>
      <c r="AE40" s="187">
        <f>+[2]x2977!AE42</f>
        <v>0</v>
      </c>
      <c r="AF40" s="187">
        <f>+[2]x2977!AF42</f>
        <v>0</v>
      </c>
      <c r="AG40" s="187">
        <f>+[2]x2977!AG42</f>
        <v>0</v>
      </c>
      <c r="AH40" s="187">
        <f>+[2]x2977!AH42</f>
        <v>0</v>
      </c>
      <c r="AI40" s="187">
        <f>+[2]x2977!AI42</f>
        <v>0</v>
      </c>
      <c r="AJ40" s="187">
        <f>+[2]x2977!AJ42</f>
        <v>0</v>
      </c>
    </row>
    <row r="41" spans="1:36">
      <c r="A41" s="187">
        <f>+[2]x2977!A43</f>
        <v>0</v>
      </c>
      <c r="B41" s="187">
        <f>+[2]x2977!B43</f>
        <v>0</v>
      </c>
      <c r="C41" s="187">
        <f>+[2]x2977!C43</f>
        <v>0</v>
      </c>
      <c r="D41" s="187">
        <f>+[2]x2977!D43</f>
        <v>0</v>
      </c>
      <c r="E41" s="187">
        <f>+[2]x2977!E43</f>
        <v>0</v>
      </c>
      <c r="F41" s="187">
        <f>+[2]x2977!F43</f>
        <v>0</v>
      </c>
      <c r="G41" s="187">
        <f>+[2]x2977!G43</f>
        <v>0</v>
      </c>
      <c r="H41" s="187">
        <f>+[2]x2977!H43</f>
        <v>0</v>
      </c>
      <c r="I41" s="187">
        <f>+[2]x2977!I43</f>
        <v>0</v>
      </c>
      <c r="J41" s="187">
        <f>+[2]x2977!J43</f>
        <v>0</v>
      </c>
      <c r="K41" s="187">
        <f>+[2]x2977!K43</f>
        <v>0</v>
      </c>
      <c r="L41" s="187">
        <f>+[2]x2977!L43</f>
        <v>0</v>
      </c>
      <c r="M41" s="187">
        <f>+[2]x2977!M43</f>
        <v>0</v>
      </c>
      <c r="N41" s="187">
        <f>+[2]x2977!N43</f>
        <v>0</v>
      </c>
      <c r="O41" s="187">
        <f>+[2]x2977!O43</f>
        <v>0</v>
      </c>
      <c r="P41" s="187">
        <f>+[2]x2977!P43</f>
        <v>0</v>
      </c>
      <c r="Q41" s="187">
        <f>+[2]x2977!Q43</f>
        <v>0</v>
      </c>
      <c r="R41" s="187">
        <f>+[2]x2977!R43</f>
        <v>0</v>
      </c>
      <c r="S41" s="187">
        <f>+[2]x2977!S43</f>
        <v>0</v>
      </c>
      <c r="T41" s="187">
        <f>+[2]x2977!T43</f>
        <v>0</v>
      </c>
      <c r="U41" s="187">
        <f>+[2]x2977!U43</f>
        <v>0</v>
      </c>
      <c r="V41" s="187">
        <f>+[2]x2977!V43</f>
        <v>0</v>
      </c>
      <c r="W41" s="187">
        <f>+[2]x2977!W43</f>
        <v>0</v>
      </c>
      <c r="X41" s="187">
        <f>+[2]x2977!X43</f>
        <v>0</v>
      </c>
      <c r="Y41" s="187">
        <f>+[2]x2977!Y43</f>
        <v>0</v>
      </c>
      <c r="Z41" s="187">
        <f>+[2]x2977!Z43</f>
        <v>0</v>
      </c>
      <c r="AA41" s="187">
        <f>+[2]x2977!AA43</f>
        <v>0</v>
      </c>
      <c r="AB41" s="187">
        <f>+[2]x2977!AB43</f>
        <v>0</v>
      </c>
      <c r="AC41" s="187">
        <f>+[2]x2977!AC43</f>
        <v>0</v>
      </c>
      <c r="AD41" s="187">
        <f>+[2]x2977!AD43</f>
        <v>0</v>
      </c>
      <c r="AE41" s="187">
        <f>+[2]x2977!AE43</f>
        <v>0</v>
      </c>
      <c r="AF41" s="187">
        <f>+[2]x2977!AF43</f>
        <v>0</v>
      </c>
      <c r="AG41" s="187">
        <f>+[2]x2977!AG43</f>
        <v>0</v>
      </c>
      <c r="AH41" s="187">
        <f>+[2]x2977!AH43</f>
        <v>0</v>
      </c>
      <c r="AI41" s="187">
        <f>+[2]x2977!AI43</f>
        <v>0</v>
      </c>
      <c r="AJ41" s="187">
        <f>+[2]x2977!AJ43</f>
        <v>0</v>
      </c>
    </row>
    <row r="42" spans="1:36">
      <c r="A42" s="187">
        <f>+[2]x2977!A44</f>
        <v>0</v>
      </c>
      <c r="B42" s="187">
        <f>+[2]x2977!B44</f>
        <v>0</v>
      </c>
      <c r="C42" s="187">
        <f>+[2]x2977!C44</f>
        <v>0</v>
      </c>
      <c r="D42" s="187">
        <f>+[2]x2977!D44</f>
        <v>0</v>
      </c>
      <c r="E42" s="187">
        <f>+[2]x2977!E44</f>
        <v>0</v>
      </c>
      <c r="F42" s="187">
        <f>+[2]x2977!F44</f>
        <v>0</v>
      </c>
      <c r="G42" s="187">
        <f>+[2]x2977!G44</f>
        <v>0</v>
      </c>
      <c r="H42" s="187">
        <f>+[2]x2977!H44</f>
        <v>0</v>
      </c>
      <c r="I42" s="187">
        <f>+[2]x2977!I44</f>
        <v>0</v>
      </c>
      <c r="J42" s="187">
        <f>+[2]x2977!J44</f>
        <v>0</v>
      </c>
      <c r="K42" s="187">
        <f>+[2]x2977!K44</f>
        <v>0</v>
      </c>
      <c r="L42" s="187">
        <f>+[2]x2977!L44</f>
        <v>0</v>
      </c>
      <c r="M42" s="187">
        <f>+[2]x2977!M44</f>
        <v>0</v>
      </c>
      <c r="N42" s="187">
        <f>+[2]x2977!N44</f>
        <v>0</v>
      </c>
      <c r="O42" s="187">
        <f>+[2]x2977!O44</f>
        <v>0</v>
      </c>
      <c r="P42" s="187">
        <f>+[2]x2977!P44</f>
        <v>0</v>
      </c>
      <c r="Q42" s="187">
        <f>+[2]x2977!Q44</f>
        <v>0</v>
      </c>
      <c r="R42" s="187">
        <f>+[2]x2977!R44</f>
        <v>0</v>
      </c>
      <c r="S42" s="187">
        <f>+[2]x2977!S44</f>
        <v>0</v>
      </c>
      <c r="T42" s="187">
        <f>+[2]x2977!T44</f>
        <v>0</v>
      </c>
      <c r="U42" s="187">
        <f>+[2]x2977!U44</f>
        <v>0</v>
      </c>
      <c r="V42" s="187">
        <f>+[2]x2977!V44</f>
        <v>0</v>
      </c>
      <c r="W42" s="187">
        <f>+[2]x2977!W44</f>
        <v>0</v>
      </c>
      <c r="X42" s="187">
        <f>+[2]x2977!X44</f>
        <v>0</v>
      </c>
      <c r="Y42" s="187">
        <f>+[2]x2977!Y44</f>
        <v>0</v>
      </c>
      <c r="Z42" s="187">
        <f>+[2]x2977!Z44</f>
        <v>0</v>
      </c>
      <c r="AA42" s="187">
        <f>+[2]x2977!AA44</f>
        <v>0</v>
      </c>
      <c r="AB42" s="187">
        <f>+[2]x2977!AB44</f>
        <v>0</v>
      </c>
      <c r="AC42" s="187">
        <f>+[2]x2977!AC44</f>
        <v>0</v>
      </c>
      <c r="AD42" s="187">
        <f>+[2]x2977!AD44</f>
        <v>0</v>
      </c>
      <c r="AE42" s="187">
        <f>+[2]x2977!AE44</f>
        <v>0</v>
      </c>
      <c r="AF42" s="187">
        <f>+[2]x2977!AF44</f>
        <v>0</v>
      </c>
      <c r="AG42" s="187">
        <f>+[2]x2977!AG44</f>
        <v>0</v>
      </c>
      <c r="AH42" s="187">
        <f>+[2]x2977!AH44</f>
        <v>0</v>
      </c>
      <c r="AI42" s="187">
        <f>+[2]x2977!AI44</f>
        <v>0</v>
      </c>
      <c r="AJ42" s="187">
        <f>+[2]x2977!AJ44</f>
        <v>0</v>
      </c>
    </row>
    <row r="43" spans="1:36">
      <c r="A43" s="187">
        <f>+[2]x2977!A45</f>
        <v>0</v>
      </c>
      <c r="B43" s="187">
        <f>+[2]x2977!B45</f>
        <v>0</v>
      </c>
      <c r="C43" s="187">
        <f>+[2]x2977!C45</f>
        <v>0</v>
      </c>
      <c r="D43" s="187">
        <f>+[2]x2977!D45</f>
        <v>0</v>
      </c>
      <c r="E43" s="187">
        <f>+[2]x2977!E45</f>
        <v>0</v>
      </c>
      <c r="F43" s="187">
        <f>+[2]x2977!F45</f>
        <v>0</v>
      </c>
      <c r="G43" s="187">
        <f>+[2]x2977!G45</f>
        <v>0</v>
      </c>
      <c r="H43" s="187">
        <f>+[2]x2977!H45</f>
        <v>0</v>
      </c>
      <c r="I43" s="187">
        <f>+[2]x2977!I45</f>
        <v>0</v>
      </c>
      <c r="J43" s="187">
        <f>+[2]x2977!J45</f>
        <v>0</v>
      </c>
      <c r="K43" s="187">
        <f>+[2]x2977!K45</f>
        <v>0</v>
      </c>
      <c r="L43" s="187">
        <f>+[2]x2977!L45</f>
        <v>0</v>
      </c>
      <c r="M43" s="187">
        <f>+[2]x2977!M45</f>
        <v>0</v>
      </c>
      <c r="N43" s="187">
        <f>+[2]x2977!N45</f>
        <v>0</v>
      </c>
      <c r="O43" s="187">
        <f>+[2]x2977!O45</f>
        <v>0</v>
      </c>
      <c r="P43" s="187">
        <f>+[2]x2977!P45</f>
        <v>0</v>
      </c>
      <c r="Q43" s="187">
        <f>+[2]x2977!Q45</f>
        <v>0</v>
      </c>
      <c r="R43" s="187">
        <f>+[2]x2977!R45</f>
        <v>0</v>
      </c>
      <c r="S43" s="187">
        <f>+[2]x2977!S45</f>
        <v>0</v>
      </c>
      <c r="T43" s="187">
        <f>+[2]x2977!T45</f>
        <v>0</v>
      </c>
      <c r="U43" s="187">
        <f>+[2]x2977!U45</f>
        <v>0</v>
      </c>
      <c r="V43" s="187">
        <f>+[2]x2977!V45</f>
        <v>0</v>
      </c>
      <c r="W43" s="187">
        <f>+[2]x2977!W45</f>
        <v>0</v>
      </c>
      <c r="X43" s="187">
        <f>+[2]x2977!X45</f>
        <v>0</v>
      </c>
      <c r="Y43" s="187">
        <f>+[2]x2977!Y45</f>
        <v>0</v>
      </c>
      <c r="Z43" s="187">
        <f>+[2]x2977!Z45</f>
        <v>0</v>
      </c>
      <c r="AA43" s="187">
        <f>+[2]x2977!AA45</f>
        <v>0</v>
      </c>
      <c r="AB43" s="187">
        <f>+[2]x2977!AB45</f>
        <v>0</v>
      </c>
      <c r="AC43" s="187">
        <f>+[2]x2977!AC45</f>
        <v>0</v>
      </c>
      <c r="AD43" s="187">
        <f>+[2]x2977!AD45</f>
        <v>0</v>
      </c>
      <c r="AE43" s="187">
        <f>+[2]x2977!AE45</f>
        <v>0</v>
      </c>
      <c r="AF43" s="187">
        <f>+[2]x2977!AF45</f>
        <v>0</v>
      </c>
      <c r="AG43" s="187">
        <f>+[2]x2977!AG45</f>
        <v>0</v>
      </c>
      <c r="AH43" s="187">
        <f>+[2]x2977!AH45</f>
        <v>0</v>
      </c>
      <c r="AI43" s="187">
        <f>+[2]x2977!AI45</f>
        <v>0</v>
      </c>
      <c r="AJ43" s="187">
        <f>+[2]x2977!AJ45</f>
        <v>0</v>
      </c>
    </row>
    <row r="44" spans="1:36">
      <c r="A44" s="187">
        <f>+[2]x2977!A46</f>
        <v>0</v>
      </c>
      <c r="B44" s="187">
        <f>+[2]x2977!B46</f>
        <v>0</v>
      </c>
      <c r="C44" s="187">
        <f>+[2]x2977!C46</f>
        <v>0</v>
      </c>
      <c r="D44" s="187">
        <f>+[2]x2977!D46</f>
        <v>0</v>
      </c>
      <c r="E44" s="187">
        <f>+[2]x2977!E46</f>
        <v>0</v>
      </c>
      <c r="F44" s="187">
        <f>+[2]x2977!F46</f>
        <v>0</v>
      </c>
      <c r="G44" s="187">
        <f>+[2]x2977!G46</f>
        <v>0</v>
      </c>
      <c r="H44" s="187">
        <f>+[2]x2977!H46</f>
        <v>0</v>
      </c>
      <c r="I44" s="187">
        <f>+[2]x2977!I46</f>
        <v>0</v>
      </c>
      <c r="J44" s="187">
        <f>+[2]x2977!J46</f>
        <v>0</v>
      </c>
      <c r="K44" s="187">
        <f>+[2]x2977!K46</f>
        <v>0</v>
      </c>
      <c r="L44" s="187">
        <f>+[2]x2977!L46</f>
        <v>0</v>
      </c>
      <c r="M44" s="187">
        <f>+[2]x2977!M46</f>
        <v>0</v>
      </c>
      <c r="N44" s="187">
        <f>+[2]x2977!N46</f>
        <v>0</v>
      </c>
      <c r="O44" s="187">
        <f>+[2]x2977!O46</f>
        <v>0</v>
      </c>
      <c r="P44" s="187">
        <f>+[2]x2977!P46</f>
        <v>0</v>
      </c>
      <c r="Q44" s="187">
        <f>+[2]x2977!Q46</f>
        <v>0</v>
      </c>
      <c r="R44" s="187">
        <f>+[2]x2977!R46</f>
        <v>0</v>
      </c>
      <c r="S44" s="187">
        <f>+[2]x2977!S46</f>
        <v>0</v>
      </c>
      <c r="T44" s="187">
        <f>+[2]x2977!T46</f>
        <v>0</v>
      </c>
      <c r="U44" s="187">
        <f>+[2]x2977!U46</f>
        <v>0</v>
      </c>
      <c r="V44" s="187">
        <f>+[2]x2977!V46</f>
        <v>0</v>
      </c>
      <c r="W44" s="187">
        <f>+[2]x2977!W46</f>
        <v>0</v>
      </c>
      <c r="X44" s="187">
        <f>+[2]x2977!X46</f>
        <v>0</v>
      </c>
      <c r="Y44" s="187">
        <f>+[2]x2977!Y46</f>
        <v>0</v>
      </c>
      <c r="Z44" s="187">
        <f>+[2]x2977!Z46</f>
        <v>0</v>
      </c>
      <c r="AA44" s="187">
        <f>+[2]x2977!AA46</f>
        <v>0</v>
      </c>
      <c r="AB44" s="187">
        <f>+[2]x2977!AB46</f>
        <v>0</v>
      </c>
      <c r="AC44" s="187">
        <f>+[2]x2977!AC46</f>
        <v>0</v>
      </c>
      <c r="AD44" s="187">
        <f>+[2]x2977!AD46</f>
        <v>0</v>
      </c>
      <c r="AE44" s="187">
        <f>+[2]x2977!AE46</f>
        <v>0</v>
      </c>
      <c r="AF44" s="187">
        <f>+[2]x2977!AF46</f>
        <v>0</v>
      </c>
      <c r="AG44" s="187">
        <f>+[2]x2977!AG46</f>
        <v>0</v>
      </c>
      <c r="AH44" s="187">
        <f>+[2]x2977!AH46</f>
        <v>0</v>
      </c>
      <c r="AI44" s="187">
        <f>+[2]x2977!AI46</f>
        <v>0</v>
      </c>
      <c r="AJ44" s="187">
        <f>+[2]x2977!AJ46</f>
        <v>0</v>
      </c>
    </row>
    <row r="45" spans="1:36">
      <c r="A45" s="187">
        <f>+[2]x2977!A47</f>
        <v>0</v>
      </c>
      <c r="B45" s="187">
        <f>+[2]x2977!B47</f>
        <v>0</v>
      </c>
      <c r="C45" s="187">
        <f>+[2]x2977!C47</f>
        <v>0</v>
      </c>
      <c r="D45" s="187">
        <f>+[2]x2977!D47</f>
        <v>0</v>
      </c>
      <c r="E45" s="187">
        <f>+[2]x2977!E47</f>
        <v>0</v>
      </c>
      <c r="F45" s="187">
        <f>+[2]x2977!F47</f>
        <v>0</v>
      </c>
      <c r="G45" s="187">
        <f>+[2]x2977!G47</f>
        <v>0</v>
      </c>
      <c r="H45" s="187">
        <f>+[2]x2977!H47</f>
        <v>0</v>
      </c>
      <c r="I45" s="187">
        <f>+[2]x2977!I47</f>
        <v>0</v>
      </c>
      <c r="J45" s="187">
        <f>+[2]x2977!J47</f>
        <v>0</v>
      </c>
      <c r="K45" s="187">
        <f>+[2]x2977!K47</f>
        <v>0</v>
      </c>
      <c r="L45" s="187">
        <f>+[2]x2977!L47</f>
        <v>0</v>
      </c>
      <c r="M45" s="187">
        <f>+[2]x2977!M47</f>
        <v>0</v>
      </c>
      <c r="N45" s="187">
        <f>+[2]x2977!N47</f>
        <v>0</v>
      </c>
      <c r="O45" s="187">
        <f>+[2]x2977!O47</f>
        <v>0</v>
      </c>
      <c r="P45" s="187">
        <f>+[2]x2977!P47</f>
        <v>0</v>
      </c>
      <c r="Q45" s="187">
        <f>+[2]x2977!Q47</f>
        <v>0</v>
      </c>
      <c r="R45" s="187">
        <f>+[2]x2977!R47</f>
        <v>0</v>
      </c>
      <c r="S45" s="187">
        <f>+[2]x2977!S47</f>
        <v>0</v>
      </c>
      <c r="T45" s="187">
        <f>+[2]x2977!T47</f>
        <v>0</v>
      </c>
      <c r="U45" s="187">
        <f>+[2]x2977!U47</f>
        <v>0</v>
      </c>
      <c r="V45" s="187">
        <f>+[2]x2977!V47</f>
        <v>0</v>
      </c>
      <c r="W45" s="187">
        <f>+[2]x2977!W47</f>
        <v>0</v>
      </c>
      <c r="X45" s="187">
        <f>+[2]x2977!X47</f>
        <v>0</v>
      </c>
      <c r="Y45" s="187">
        <f>+[2]x2977!Y47</f>
        <v>0</v>
      </c>
      <c r="Z45" s="187">
        <f>+[2]x2977!Z47</f>
        <v>0</v>
      </c>
      <c r="AA45" s="187">
        <f>+[2]x2977!AA47</f>
        <v>0</v>
      </c>
      <c r="AB45" s="187">
        <f>+[2]x2977!AB47</f>
        <v>0</v>
      </c>
      <c r="AC45" s="187">
        <f>+[2]x2977!AC47</f>
        <v>0</v>
      </c>
      <c r="AD45" s="187">
        <f>+[2]x2977!AD47</f>
        <v>0</v>
      </c>
      <c r="AE45" s="187">
        <f>+[2]x2977!AE47</f>
        <v>0</v>
      </c>
      <c r="AF45" s="187">
        <f>+[2]x2977!AF47</f>
        <v>0</v>
      </c>
      <c r="AG45" s="187">
        <f>+[2]x2977!AG47</f>
        <v>0</v>
      </c>
      <c r="AH45" s="187">
        <f>+[2]x2977!AH47</f>
        <v>0</v>
      </c>
      <c r="AI45" s="187">
        <f>+[2]x2977!AI47</f>
        <v>0</v>
      </c>
      <c r="AJ45" s="187">
        <f>+[2]x2977!AJ47</f>
        <v>0</v>
      </c>
    </row>
    <row r="46" spans="1:36">
      <c r="A46" s="187">
        <f>+[2]x2977!A48</f>
        <v>0</v>
      </c>
      <c r="B46" s="187">
        <f>+[2]x2977!B48</f>
        <v>0</v>
      </c>
      <c r="C46" s="187">
        <f>+[2]x2977!C48</f>
        <v>0</v>
      </c>
      <c r="D46" s="187">
        <f>+[2]x2977!D48</f>
        <v>0</v>
      </c>
      <c r="E46" s="187">
        <f>+[2]x2977!E48</f>
        <v>0</v>
      </c>
      <c r="F46" s="187">
        <f>+[2]x2977!F48</f>
        <v>0</v>
      </c>
      <c r="G46" s="187">
        <f>+[2]x2977!G48</f>
        <v>0</v>
      </c>
      <c r="H46" s="187">
        <f>+[2]x2977!H48</f>
        <v>0</v>
      </c>
      <c r="I46" s="187">
        <f>+[2]x2977!I48</f>
        <v>0</v>
      </c>
      <c r="J46" s="187">
        <f>+[2]x2977!J48</f>
        <v>0</v>
      </c>
      <c r="K46" s="187">
        <f>+[2]x2977!K48</f>
        <v>0</v>
      </c>
      <c r="L46" s="187">
        <f>+[2]x2977!L48</f>
        <v>0</v>
      </c>
      <c r="M46" s="187">
        <f>+[2]x2977!M48</f>
        <v>0</v>
      </c>
      <c r="N46" s="187">
        <f>+[2]x2977!N48</f>
        <v>0</v>
      </c>
      <c r="O46" s="187">
        <f>+[2]x2977!O48</f>
        <v>0</v>
      </c>
      <c r="P46" s="187">
        <f>+[2]x2977!P48</f>
        <v>0</v>
      </c>
      <c r="Q46" s="187">
        <f>+[2]x2977!Q48</f>
        <v>0</v>
      </c>
      <c r="R46" s="187">
        <f>+[2]x2977!R48</f>
        <v>0</v>
      </c>
      <c r="S46" s="187">
        <f>+[2]x2977!S48</f>
        <v>0</v>
      </c>
      <c r="T46" s="187">
        <f>+[2]x2977!T48</f>
        <v>0</v>
      </c>
      <c r="U46" s="187">
        <f>+[2]x2977!U48</f>
        <v>0</v>
      </c>
      <c r="V46" s="187">
        <f>+[2]x2977!V48</f>
        <v>0</v>
      </c>
      <c r="W46" s="187">
        <f>+[2]x2977!W48</f>
        <v>0</v>
      </c>
      <c r="X46" s="187">
        <f>+[2]x2977!X48</f>
        <v>0</v>
      </c>
      <c r="Y46" s="187">
        <f>+[2]x2977!Y48</f>
        <v>0</v>
      </c>
      <c r="Z46" s="187">
        <f>+[2]x2977!Z48</f>
        <v>0</v>
      </c>
      <c r="AA46" s="187">
        <f>+[2]x2977!AA48</f>
        <v>0</v>
      </c>
      <c r="AB46" s="187">
        <f>+[2]x2977!AB48</f>
        <v>0</v>
      </c>
      <c r="AC46" s="187">
        <f>+[2]x2977!AC48</f>
        <v>0</v>
      </c>
      <c r="AD46" s="187">
        <f>+[2]x2977!AD48</f>
        <v>0</v>
      </c>
      <c r="AE46" s="187">
        <f>+[2]x2977!AE48</f>
        <v>0</v>
      </c>
      <c r="AF46" s="187">
        <f>+[2]x2977!AF48</f>
        <v>0</v>
      </c>
      <c r="AG46" s="187">
        <f>+[2]x2977!AG48</f>
        <v>0</v>
      </c>
      <c r="AH46" s="187">
        <f>+[2]x2977!AH48</f>
        <v>0</v>
      </c>
      <c r="AI46" s="187">
        <f>+[2]x2977!AI48</f>
        <v>0</v>
      </c>
      <c r="AJ46" s="187">
        <f>+[2]x2977!AJ48</f>
        <v>0</v>
      </c>
    </row>
    <row r="47" spans="1:36">
      <c r="A47" s="187">
        <f>+[2]x2977!A49</f>
        <v>0</v>
      </c>
      <c r="B47" s="187">
        <f>+[2]x2977!B49</f>
        <v>0</v>
      </c>
      <c r="C47" s="187">
        <f>+[2]x2977!C49</f>
        <v>0</v>
      </c>
      <c r="D47" s="187">
        <f>+[2]x2977!D49</f>
        <v>0</v>
      </c>
      <c r="E47" s="187">
        <f>+[2]x2977!E49</f>
        <v>0</v>
      </c>
      <c r="F47" s="187">
        <f>+[2]x2977!F49</f>
        <v>0</v>
      </c>
      <c r="G47" s="187">
        <f>+[2]x2977!G49</f>
        <v>0</v>
      </c>
      <c r="H47" s="187">
        <f>+[2]x2977!H49</f>
        <v>0</v>
      </c>
      <c r="I47" s="187">
        <f>+[2]x2977!I49</f>
        <v>0</v>
      </c>
      <c r="J47" s="187">
        <f>+[2]x2977!J49</f>
        <v>0</v>
      </c>
      <c r="K47" s="187">
        <f>+[2]x2977!K49</f>
        <v>0</v>
      </c>
      <c r="L47" s="187">
        <f>+[2]x2977!L49</f>
        <v>0</v>
      </c>
      <c r="M47" s="187">
        <f>+[2]x2977!M49</f>
        <v>0</v>
      </c>
      <c r="N47" s="187">
        <f>+[2]x2977!N49</f>
        <v>0</v>
      </c>
      <c r="O47" s="187">
        <f>+[2]x2977!O49</f>
        <v>0</v>
      </c>
      <c r="P47" s="187">
        <f>+[2]x2977!P49</f>
        <v>0</v>
      </c>
      <c r="Q47" s="187">
        <f>+[2]x2977!Q49</f>
        <v>0</v>
      </c>
      <c r="R47" s="187">
        <f>+[2]x2977!R49</f>
        <v>0</v>
      </c>
      <c r="S47" s="187">
        <f>+[2]x2977!S49</f>
        <v>0</v>
      </c>
      <c r="T47" s="187">
        <f>+[2]x2977!T49</f>
        <v>0</v>
      </c>
      <c r="U47" s="187">
        <f>+[2]x2977!U49</f>
        <v>0</v>
      </c>
      <c r="V47" s="187">
        <f>+[2]x2977!V49</f>
        <v>0</v>
      </c>
      <c r="W47" s="187">
        <f>+[2]x2977!W49</f>
        <v>0</v>
      </c>
      <c r="X47" s="187">
        <f>+[2]x2977!X49</f>
        <v>0</v>
      </c>
      <c r="Y47" s="187">
        <f>+[2]x2977!Y49</f>
        <v>0</v>
      </c>
      <c r="Z47" s="187">
        <f>+[2]x2977!Z49</f>
        <v>0</v>
      </c>
      <c r="AA47" s="187">
        <f>+[2]x2977!AA49</f>
        <v>0</v>
      </c>
      <c r="AB47" s="187">
        <f>+[2]x2977!AB49</f>
        <v>0</v>
      </c>
      <c r="AC47" s="187">
        <f>+[2]x2977!AC49</f>
        <v>0</v>
      </c>
      <c r="AD47" s="187">
        <f>+[2]x2977!AD49</f>
        <v>0</v>
      </c>
      <c r="AE47" s="187">
        <f>+[2]x2977!AE49</f>
        <v>0</v>
      </c>
      <c r="AF47" s="187">
        <f>+[2]x2977!AF49</f>
        <v>0</v>
      </c>
      <c r="AG47" s="187">
        <f>+[2]x2977!AG49</f>
        <v>0</v>
      </c>
      <c r="AH47" s="187">
        <f>+[2]x2977!AH49</f>
        <v>0</v>
      </c>
      <c r="AI47" s="187">
        <f>+[2]x2977!AI49</f>
        <v>0</v>
      </c>
      <c r="AJ47" s="187">
        <f>+[2]x2977!AJ49</f>
        <v>0</v>
      </c>
    </row>
    <row r="48" spans="1:36">
      <c r="A48" s="187">
        <f>+[2]x2977!A50</f>
        <v>0</v>
      </c>
      <c r="B48" s="187">
        <f>+[2]x2977!B50</f>
        <v>0</v>
      </c>
      <c r="C48" s="187">
        <f>+[2]x2977!C50</f>
        <v>0</v>
      </c>
      <c r="D48" s="187">
        <f>+[2]x2977!D50</f>
        <v>0</v>
      </c>
      <c r="E48" s="187">
        <f>+[2]x2977!E50</f>
        <v>0</v>
      </c>
      <c r="F48" s="187">
        <f>+[2]x2977!F50</f>
        <v>0</v>
      </c>
      <c r="G48" s="187">
        <f>+[2]x2977!G50</f>
        <v>0</v>
      </c>
      <c r="H48" s="187">
        <f>+[2]x2977!H50</f>
        <v>0</v>
      </c>
      <c r="I48" s="187">
        <f>+[2]x2977!I50</f>
        <v>0</v>
      </c>
      <c r="J48" s="187">
        <f>+[2]x2977!J50</f>
        <v>0</v>
      </c>
      <c r="K48" s="187">
        <f>+[2]x2977!K50</f>
        <v>0</v>
      </c>
      <c r="L48" s="187">
        <f>+[2]x2977!L50</f>
        <v>0</v>
      </c>
      <c r="M48" s="187">
        <f>+[2]x2977!M50</f>
        <v>0</v>
      </c>
      <c r="N48" s="187">
        <f>+[2]x2977!N50</f>
        <v>0</v>
      </c>
      <c r="O48" s="187">
        <f>+[2]x2977!O50</f>
        <v>0</v>
      </c>
      <c r="P48" s="187">
        <f>+[2]x2977!P50</f>
        <v>0</v>
      </c>
      <c r="Q48" s="187">
        <f>+[2]x2977!Q50</f>
        <v>0</v>
      </c>
      <c r="R48" s="187">
        <f>+[2]x2977!R50</f>
        <v>0</v>
      </c>
      <c r="S48" s="187">
        <f>+[2]x2977!S50</f>
        <v>0</v>
      </c>
      <c r="T48" s="187">
        <f>+[2]x2977!T50</f>
        <v>0</v>
      </c>
      <c r="U48" s="187">
        <f>+[2]x2977!U50</f>
        <v>0</v>
      </c>
      <c r="V48" s="187">
        <f>+[2]x2977!V50</f>
        <v>0</v>
      </c>
      <c r="W48" s="187">
        <f>+[2]x2977!W50</f>
        <v>0</v>
      </c>
      <c r="X48" s="187">
        <f>+[2]x2977!X50</f>
        <v>0</v>
      </c>
      <c r="Y48" s="187">
        <f>+[2]x2977!Y50</f>
        <v>0</v>
      </c>
      <c r="Z48" s="187">
        <f>+[2]x2977!Z50</f>
        <v>0</v>
      </c>
      <c r="AA48" s="187">
        <f>+[2]x2977!AA50</f>
        <v>0</v>
      </c>
      <c r="AB48" s="187">
        <f>+[2]x2977!AB50</f>
        <v>0</v>
      </c>
      <c r="AC48" s="187">
        <f>+[2]x2977!AC50</f>
        <v>0</v>
      </c>
      <c r="AD48" s="187">
        <f>+[2]x2977!AD50</f>
        <v>0</v>
      </c>
      <c r="AE48" s="187">
        <f>+[2]x2977!AE50</f>
        <v>0</v>
      </c>
      <c r="AF48" s="187">
        <f>+[2]x2977!AF50</f>
        <v>0</v>
      </c>
      <c r="AG48" s="187">
        <f>+[2]x2977!AG50</f>
        <v>0</v>
      </c>
      <c r="AH48" s="187">
        <f>+[2]x2977!AH50</f>
        <v>0</v>
      </c>
      <c r="AI48" s="187">
        <f>+[2]x2977!AI50</f>
        <v>0</v>
      </c>
      <c r="AJ48" s="187">
        <f>+[2]x2977!AJ50</f>
        <v>0</v>
      </c>
    </row>
    <row r="49" spans="1:36">
      <c r="A49" s="187">
        <f>+[2]x2977!A51</f>
        <v>0</v>
      </c>
      <c r="B49" s="187">
        <f>+[2]x2977!B51</f>
        <v>0</v>
      </c>
      <c r="C49" s="187">
        <f>+[2]x2977!C51</f>
        <v>0</v>
      </c>
      <c r="D49" s="187">
        <f>+[2]x2977!D51</f>
        <v>0</v>
      </c>
      <c r="E49" s="187">
        <f>+[2]x2977!E51</f>
        <v>0</v>
      </c>
      <c r="F49" s="187">
        <f>+[2]x2977!F51</f>
        <v>0</v>
      </c>
      <c r="G49" s="187">
        <f>+[2]x2977!G51</f>
        <v>0</v>
      </c>
      <c r="H49" s="187">
        <f>+[2]x2977!H51</f>
        <v>0</v>
      </c>
      <c r="I49" s="187">
        <f>+[2]x2977!I51</f>
        <v>0</v>
      </c>
      <c r="J49" s="187">
        <f>+[2]x2977!J51</f>
        <v>0</v>
      </c>
      <c r="K49" s="187">
        <f>+[2]x2977!K51</f>
        <v>0</v>
      </c>
      <c r="L49" s="187">
        <f>+[2]x2977!L51</f>
        <v>0</v>
      </c>
      <c r="M49" s="187">
        <f>+[2]x2977!M51</f>
        <v>0</v>
      </c>
      <c r="N49" s="187">
        <f>+[2]x2977!N51</f>
        <v>0</v>
      </c>
      <c r="O49" s="187">
        <f>+[2]x2977!O51</f>
        <v>0</v>
      </c>
      <c r="P49" s="187">
        <f>+[2]x2977!P51</f>
        <v>0</v>
      </c>
      <c r="Q49" s="187">
        <f>+[2]x2977!Q51</f>
        <v>0</v>
      </c>
      <c r="R49" s="187">
        <f>+[2]x2977!R51</f>
        <v>0</v>
      </c>
      <c r="S49" s="187">
        <f>+[2]x2977!S51</f>
        <v>0</v>
      </c>
      <c r="T49" s="187">
        <f>+[2]x2977!T51</f>
        <v>0</v>
      </c>
      <c r="U49" s="187">
        <f>+[2]x2977!U51</f>
        <v>0</v>
      </c>
      <c r="V49" s="187">
        <f>+[2]x2977!V51</f>
        <v>0</v>
      </c>
      <c r="W49" s="187">
        <f>+[2]x2977!W51</f>
        <v>0</v>
      </c>
      <c r="X49" s="187">
        <f>+[2]x2977!X51</f>
        <v>0</v>
      </c>
      <c r="Y49" s="187">
        <f>+[2]x2977!Y51</f>
        <v>0</v>
      </c>
      <c r="Z49" s="187">
        <f>+[2]x2977!Z51</f>
        <v>0</v>
      </c>
      <c r="AA49" s="187">
        <f>+[2]x2977!AA51</f>
        <v>0</v>
      </c>
      <c r="AB49" s="187">
        <f>+[2]x2977!AB51</f>
        <v>0</v>
      </c>
      <c r="AC49" s="187">
        <f>+[2]x2977!AC51</f>
        <v>0</v>
      </c>
      <c r="AD49" s="187">
        <f>+[2]x2977!AD51</f>
        <v>0</v>
      </c>
      <c r="AE49" s="187">
        <f>+[2]x2977!AE51</f>
        <v>0</v>
      </c>
      <c r="AF49" s="187">
        <f>+[2]x2977!AF51</f>
        <v>0</v>
      </c>
      <c r="AG49" s="187">
        <f>+[2]x2977!AG51</f>
        <v>0</v>
      </c>
      <c r="AH49" s="187">
        <f>+[2]x2977!AH51</f>
        <v>0</v>
      </c>
      <c r="AI49" s="187">
        <f>+[2]x2977!AI51</f>
        <v>0</v>
      </c>
      <c r="AJ49" s="187">
        <f>+[2]x2977!AJ51</f>
        <v>0</v>
      </c>
    </row>
    <row r="50" spans="1:36">
      <c r="A50" s="187">
        <f>+[2]x2977!A52</f>
        <v>0</v>
      </c>
      <c r="B50" s="187">
        <f>+[2]x2977!B52</f>
        <v>0</v>
      </c>
      <c r="C50" s="187">
        <f>+[2]x2977!C52</f>
        <v>0</v>
      </c>
      <c r="D50" s="187">
        <f>+[2]x2977!D52</f>
        <v>0</v>
      </c>
      <c r="E50" s="187">
        <f>+[2]x2977!E52</f>
        <v>0</v>
      </c>
      <c r="F50" s="187">
        <f>+[2]x2977!F52</f>
        <v>0</v>
      </c>
      <c r="G50" s="187">
        <f>+[2]x2977!G52</f>
        <v>0</v>
      </c>
      <c r="H50" s="187">
        <f>+[2]x2977!H52</f>
        <v>0</v>
      </c>
      <c r="I50" s="187">
        <f>+[2]x2977!I52</f>
        <v>0</v>
      </c>
      <c r="J50" s="187">
        <f>+[2]x2977!J52</f>
        <v>0</v>
      </c>
      <c r="K50" s="187">
        <f>+[2]x2977!K52</f>
        <v>0</v>
      </c>
      <c r="L50" s="187">
        <f>+[2]x2977!L52</f>
        <v>0</v>
      </c>
      <c r="M50" s="187">
        <f>+[2]x2977!M52</f>
        <v>0</v>
      </c>
      <c r="N50" s="187">
        <f>+[2]x2977!N52</f>
        <v>0</v>
      </c>
      <c r="O50" s="187">
        <f>+[2]x2977!O52</f>
        <v>0</v>
      </c>
      <c r="P50" s="187">
        <f>+[2]x2977!P52</f>
        <v>0</v>
      </c>
      <c r="Q50" s="187">
        <f>+[2]x2977!Q52</f>
        <v>0</v>
      </c>
      <c r="R50" s="187">
        <f>+[2]x2977!R52</f>
        <v>0</v>
      </c>
      <c r="S50" s="187">
        <f>+[2]x2977!S52</f>
        <v>0</v>
      </c>
      <c r="T50" s="187">
        <f>+[2]x2977!T52</f>
        <v>0</v>
      </c>
      <c r="U50" s="187">
        <f>+[2]x2977!U52</f>
        <v>0</v>
      </c>
      <c r="V50" s="187">
        <f>+[2]x2977!V52</f>
        <v>0</v>
      </c>
      <c r="W50" s="187">
        <f>+[2]x2977!W52</f>
        <v>0</v>
      </c>
      <c r="X50" s="187">
        <f>+[2]x2977!X52</f>
        <v>0</v>
      </c>
      <c r="Y50" s="187">
        <f>+[2]x2977!Y52</f>
        <v>0</v>
      </c>
      <c r="Z50" s="187">
        <f>+[2]x2977!Z52</f>
        <v>0</v>
      </c>
      <c r="AA50" s="187">
        <f>+[2]x2977!AA52</f>
        <v>0</v>
      </c>
      <c r="AB50" s="187">
        <f>+[2]x2977!AB52</f>
        <v>0</v>
      </c>
      <c r="AC50" s="187">
        <f>+[2]x2977!AC52</f>
        <v>0</v>
      </c>
      <c r="AD50" s="187">
        <f>+[2]x2977!AD52</f>
        <v>0</v>
      </c>
      <c r="AE50" s="187">
        <f>+[2]x2977!AE52</f>
        <v>0</v>
      </c>
      <c r="AF50" s="187">
        <f>+[2]x2977!AF52</f>
        <v>0</v>
      </c>
      <c r="AG50" s="187">
        <f>+[2]x2977!AG52</f>
        <v>0</v>
      </c>
      <c r="AH50" s="187">
        <f>+[2]x2977!AH52</f>
        <v>0</v>
      </c>
      <c r="AI50" s="187">
        <f>+[2]x2977!AI52</f>
        <v>0</v>
      </c>
      <c r="AJ50" s="187">
        <f>+[2]x2977!AJ52</f>
        <v>0</v>
      </c>
    </row>
    <row r="51" spans="1:36">
      <c r="A51" s="187">
        <f>+[2]x2977!A53</f>
        <v>0</v>
      </c>
      <c r="B51" s="187">
        <f>+[2]x2977!B53</f>
        <v>0</v>
      </c>
      <c r="C51" s="187">
        <f>+[2]x2977!C53</f>
        <v>0</v>
      </c>
      <c r="D51" s="187">
        <f>+[2]x2977!D53</f>
        <v>0</v>
      </c>
      <c r="E51" s="187">
        <f>+[2]x2977!E53</f>
        <v>0</v>
      </c>
      <c r="F51" s="187">
        <f>+[2]x2977!F53</f>
        <v>0</v>
      </c>
      <c r="G51" s="187">
        <f>+[2]x2977!G53</f>
        <v>0</v>
      </c>
      <c r="H51" s="187">
        <f>+[2]x2977!H53</f>
        <v>0</v>
      </c>
      <c r="I51" s="187">
        <f>+[2]x2977!I53</f>
        <v>0</v>
      </c>
      <c r="J51" s="187">
        <f>+[2]x2977!J53</f>
        <v>0</v>
      </c>
      <c r="K51" s="187">
        <f>+[2]x2977!K53</f>
        <v>0</v>
      </c>
      <c r="L51" s="187">
        <f>+[2]x2977!L53</f>
        <v>0</v>
      </c>
      <c r="M51" s="187">
        <f>+[2]x2977!M53</f>
        <v>0</v>
      </c>
      <c r="N51" s="187">
        <f>+[2]x2977!N53</f>
        <v>0</v>
      </c>
      <c r="O51" s="187">
        <f>+[2]x2977!O53</f>
        <v>0</v>
      </c>
      <c r="P51" s="187">
        <f>+[2]x2977!P53</f>
        <v>0</v>
      </c>
      <c r="Q51" s="187">
        <f>+[2]x2977!Q53</f>
        <v>0</v>
      </c>
      <c r="R51" s="187">
        <f>+[2]x2977!R53</f>
        <v>0</v>
      </c>
      <c r="S51" s="187">
        <f>+[2]x2977!S53</f>
        <v>0</v>
      </c>
      <c r="T51" s="187">
        <f>+[2]x2977!T53</f>
        <v>0</v>
      </c>
      <c r="U51" s="187">
        <f>+[2]x2977!U53</f>
        <v>0</v>
      </c>
      <c r="V51" s="187">
        <f>+[2]x2977!V53</f>
        <v>0</v>
      </c>
      <c r="W51" s="187">
        <f>+[2]x2977!W53</f>
        <v>0</v>
      </c>
      <c r="X51" s="187">
        <f>+[2]x2977!X53</f>
        <v>0</v>
      </c>
      <c r="Y51" s="187">
        <f>+[2]x2977!Y53</f>
        <v>0</v>
      </c>
      <c r="Z51" s="187">
        <f>+[2]x2977!Z53</f>
        <v>0</v>
      </c>
      <c r="AA51" s="187">
        <f>+[2]x2977!AA53</f>
        <v>0</v>
      </c>
      <c r="AB51" s="187">
        <f>+[2]x2977!AB53</f>
        <v>0</v>
      </c>
      <c r="AC51" s="187">
        <f>+[2]x2977!AC53</f>
        <v>0</v>
      </c>
      <c r="AD51" s="187">
        <f>+[2]x2977!AD53</f>
        <v>0</v>
      </c>
      <c r="AE51" s="187">
        <f>+[2]x2977!AE53</f>
        <v>0</v>
      </c>
      <c r="AF51" s="187">
        <f>+[2]x2977!AF53</f>
        <v>0</v>
      </c>
      <c r="AG51" s="187">
        <f>+[2]x2977!AG53</f>
        <v>0</v>
      </c>
      <c r="AH51" s="187">
        <f>+[2]x2977!AH53</f>
        <v>0</v>
      </c>
      <c r="AI51" s="187">
        <f>+[2]x2977!AI53</f>
        <v>0</v>
      </c>
      <c r="AJ51" s="187">
        <f>+[2]x2977!AJ53</f>
        <v>0</v>
      </c>
    </row>
    <row r="52" spans="1:36">
      <c r="A52" s="187">
        <f>+[2]x2977!A54</f>
        <v>0</v>
      </c>
      <c r="B52" s="187">
        <f>+[2]x2977!B54</f>
        <v>0</v>
      </c>
      <c r="C52" s="187">
        <f>+[2]x2977!C54</f>
        <v>0</v>
      </c>
      <c r="D52" s="187">
        <f>+[2]x2977!D54</f>
        <v>0</v>
      </c>
      <c r="E52" s="187">
        <f>+[2]x2977!E54</f>
        <v>0</v>
      </c>
      <c r="F52" s="187">
        <f>+[2]x2977!F54</f>
        <v>0</v>
      </c>
      <c r="G52" s="187">
        <f>+[2]x2977!G54</f>
        <v>0</v>
      </c>
      <c r="H52" s="187">
        <f>+[2]x2977!H54</f>
        <v>0</v>
      </c>
      <c r="I52" s="187">
        <f>+[2]x2977!I54</f>
        <v>0</v>
      </c>
      <c r="J52" s="187">
        <f>+[2]x2977!J54</f>
        <v>0</v>
      </c>
      <c r="K52" s="187">
        <f>+[2]x2977!K54</f>
        <v>0</v>
      </c>
      <c r="L52" s="187">
        <f>+[2]x2977!L54</f>
        <v>0</v>
      </c>
      <c r="M52" s="187">
        <f>+[2]x2977!M54</f>
        <v>0</v>
      </c>
      <c r="N52" s="187">
        <f>+[2]x2977!N54</f>
        <v>0</v>
      </c>
      <c r="O52" s="187">
        <f>+[2]x2977!O54</f>
        <v>0</v>
      </c>
      <c r="P52" s="187">
        <f>+[2]x2977!P54</f>
        <v>0</v>
      </c>
      <c r="Q52" s="187">
        <f>+[2]x2977!Q54</f>
        <v>0</v>
      </c>
      <c r="R52" s="187">
        <f>+[2]x2977!R54</f>
        <v>0</v>
      </c>
      <c r="S52" s="187">
        <f>+[2]x2977!S54</f>
        <v>0</v>
      </c>
      <c r="T52" s="187">
        <f>+[2]x2977!T54</f>
        <v>0</v>
      </c>
      <c r="U52" s="187">
        <f>+[2]x2977!U54</f>
        <v>0</v>
      </c>
      <c r="V52" s="187">
        <f>+[2]x2977!V54</f>
        <v>0</v>
      </c>
      <c r="W52" s="187">
        <f>+[2]x2977!W54</f>
        <v>0</v>
      </c>
      <c r="X52" s="187">
        <f>+[2]x2977!X54</f>
        <v>0</v>
      </c>
      <c r="Y52" s="187">
        <f>+[2]x2977!Y54</f>
        <v>0</v>
      </c>
      <c r="Z52" s="187">
        <f>+[2]x2977!Z54</f>
        <v>0</v>
      </c>
      <c r="AA52" s="187">
        <f>+[2]x2977!AA54</f>
        <v>0</v>
      </c>
      <c r="AB52" s="187">
        <f>+[2]x2977!AB54</f>
        <v>0</v>
      </c>
      <c r="AC52" s="187">
        <f>+[2]x2977!AC54</f>
        <v>0</v>
      </c>
      <c r="AD52" s="187">
        <f>+[2]x2977!AD54</f>
        <v>0</v>
      </c>
      <c r="AE52" s="187">
        <f>+[2]x2977!AE54</f>
        <v>0</v>
      </c>
      <c r="AF52" s="187">
        <f>+[2]x2977!AF54</f>
        <v>0</v>
      </c>
      <c r="AG52" s="187">
        <f>+[2]x2977!AG54</f>
        <v>0</v>
      </c>
      <c r="AH52" s="187">
        <f>+[2]x2977!AH54</f>
        <v>0</v>
      </c>
      <c r="AI52" s="187">
        <f>+[2]x2977!AI54</f>
        <v>0</v>
      </c>
      <c r="AJ52" s="187">
        <f>+[2]x2977!AJ54</f>
        <v>0</v>
      </c>
    </row>
    <row r="54" spans="1:36">
      <c r="A54" s="185" t="s">
        <v>70</v>
      </c>
    </row>
    <row r="55" spans="1:36">
      <c r="A55" s="185" t="s">
        <v>354</v>
      </c>
    </row>
    <row r="77" spans="1:36" s="245" customFormat="1" ht="15" customHeight="1">
      <c r="A77" s="244" t="s">
        <v>428</v>
      </c>
      <c r="B77" s="245">
        <f>SUMIF($A$14:$A$52,$A77,B$14:B$52)</f>
        <v>615</v>
      </c>
      <c r="C77" s="245">
        <f t="shared" ref="C77:AJ78" si="0">SUMIF($A$14:$A$52,$A77,C$14:C$52)</f>
        <v>150</v>
      </c>
      <c r="D77" s="245">
        <f t="shared" si="0"/>
        <v>12</v>
      </c>
      <c r="E77" s="245">
        <f t="shared" si="0"/>
        <v>38</v>
      </c>
      <c r="F77" s="245">
        <f t="shared" si="0"/>
        <v>0</v>
      </c>
      <c r="G77" s="245">
        <f t="shared" si="0"/>
        <v>1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2</v>
      </c>
      <c r="N77" s="245">
        <f t="shared" si="0"/>
        <v>0</v>
      </c>
      <c r="O77" s="245">
        <f t="shared" si="0"/>
        <v>0</v>
      </c>
      <c r="P77" s="245">
        <f t="shared" si="0"/>
        <v>12</v>
      </c>
      <c r="Q77" s="245">
        <f t="shared" si="0"/>
        <v>2</v>
      </c>
      <c r="R77" s="245">
        <f t="shared" si="0"/>
        <v>4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1</v>
      </c>
      <c r="Z77" s="245">
        <f t="shared" si="0"/>
        <v>0</v>
      </c>
      <c r="AA77" s="245">
        <f t="shared" si="0"/>
        <v>14</v>
      </c>
      <c r="AB77" s="245">
        <f t="shared" si="0"/>
        <v>2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4</v>
      </c>
      <c r="C78" s="245">
        <f t="shared" si="0"/>
        <v>0</v>
      </c>
      <c r="D78" s="245">
        <f t="shared" si="0"/>
        <v>3</v>
      </c>
      <c r="E78" s="245">
        <f t="shared" si="0"/>
        <v>1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1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J78"/>
  <sheetViews>
    <sheetView zoomScale="98" zoomScaleNormal="98" workbookViewId="0">
      <selection activeCell="F3" sqref="F3"/>
    </sheetView>
  </sheetViews>
  <sheetFormatPr defaultRowHeight="15"/>
  <sheetData>
    <row r="1" spans="1:36">
      <c r="A1" s="185" t="s">
        <v>117</v>
      </c>
    </row>
    <row r="3" spans="1:36">
      <c r="A3" s="185" t="s">
        <v>116</v>
      </c>
    </row>
    <row r="4" spans="1:36">
      <c r="A4" s="185" t="s">
        <v>115</v>
      </c>
    </row>
    <row r="5" spans="1:36">
      <c r="A5" s="82" t="s">
        <v>417</v>
      </c>
    </row>
    <row r="6" spans="1:36">
      <c r="A6" s="185" t="s">
        <v>347</v>
      </c>
    </row>
    <row r="8" spans="1:36">
      <c r="A8" s="186" t="s">
        <v>0</v>
      </c>
      <c r="B8" s="186" t="s">
        <v>342</v>
      </c>
      <c r="C8" s="186" t="s">
        <v>348</v>
      </c>
      <c r="D8" s="186" t="s">
        <v>349</v>
      </c>
      <c r="E8" s="186" t="s">
        <v>157</v>
      </c>
      <c r="F8" s="186">
        <v>1</v>
      </c>
      <c r="G8" s="186">
        <v>2</v>
      </c>
      <c r="H8" s="186">
        <v>3</v>
      </c>
      <c r="I8" s="186">
        <v>4</v>
      </c>
      <c r="J8" s="186">
        <v>5</v>
      </c>
      <c r="K8" s="186">
        <v>6</v>
      </c>
      <c r="L8" s="186">
        <v>7</v>
      </c>
      <c r="M8" s="186">
        <v>8</v>
      </c>
      <c r="N8" s="186">
        <v>9</v>
      </c>
      <c r="O8" s="186">
        <v>10</v>
      </c>
      <c r="P8" s="186">
        <v>11</v>
      </c>
      <c r="Q8" s="186">
        <v>12</v>
      </c>
      <c r="R8" s="186">
        <v>13</v>
      </c>
      <c r="S8" s="186">
        <v>14</v>
      </c>
      <c r="T8" s="186">
        <v>15</v>
      </c>
      <c r="U8" s="186">
        <v>16</v>
      </c>
      <c r="V8" s="186">
        <v>17</v>
      </c>
      <c r="W8" s="186">
        <v>18</v>
      </c>
      <c r="X8" s="186">
        <v>19</v>
      </c>
      <c r="Y8" s="186">
        <v>20</v>
      </c>
      <c r="Z8" s="186">
        <v>21</v>
      </c>
      <c r="AA8" s="186">
        <v>22</v>
      </c>
      <c r="AB8" s="186">
        <v>23</v>
      </c>
      <c r="AC8" s="186">
        <v>24</v>
      </c>
      <c r="AD8" s="186">
        <v>25</v>
      </c>
      <c r="AE8" s="186">
        <v>26</v>
      </c>
      <c r="AF8" s="186">
        <v>27</v>
      </c>
      <c r="AG8" s="186">
        <v>28</v>
      </c>
      <c r="AH8" s="186">
        <v>29</v>
      </c>
      <c r="AI8" s="186">
        <v>30</v>
      </c>
      <c r="AJ8" s="186">
        <v>31</v>
      </c>
    </row>
    <row r="9" spans="1:36">
      <c r="A9" s="187" t="str">
        <f>+[2]x3067!A11</f>
        <v>Input Qty</v>
      </c>
      <c r="B9" s="187">
        <f>+[2]x3067!B11</f>
        <v>207167</v>
      </c>
      <c r="C9" s="187">
        <f>+[2]x3067!C11</f>
        <v>218777</v>
      </c>
      <c r="D9" s="187">
        <f>+[2]x3067!D11</f>
        <v>117255</v>
      </c>
      <c r="E9" s="187">
        <f>+[2]x3067!E11</f>
        <v>24370</v>
      </c>
      <c r="F9" s="187">
        <f>+[2]x3067!F11</f>
        <v>4070</v>
      </c>
      <c r="G9" s="187">
        <f>+[2]x3067!G11</f>
        <v>91</v>
      </c>
      <c r="H9" s="187">
        <f>+[2]x3067!H11</f>
        <v>0</v>
      </c>
      <c r="I9" s="187">
        <f>+[2]x3067!I11</f>
        <v>4182</v>
      </c>
      <c r="J9" s="187">
        <f>+[2]x3067!J11</f>
        <v>2449</v>
      </c>
      <c r="K9" s="187">
        <f>+[2]x3067!K11</f>
        <v>3000</v>
      </c>
      <c r="L9" s="187">
        <f>+[2]x3067!L11</f>
        <v>1896</v>
      </c>
      <c r="M9" s="187">
        <f>+[2]x3067!M11</f>
        <v>1835</v>
      </c>
      <c r="N9" s="187">
        <f>+[2]x3067!N11</f>
        <v>86</v>
      </c>
      <c r="O9" s="187">
        <f>+[2]x3067!O11</f>
        <v>0</v>
      </c>
      <c r="P9" s="187">
        <f>+[2]x3067!P11</f>
        <v>1751</v>
      </c>
      <c r="Q9" s="187">
        <f>+[2]x3067!Q11</f>
        <v>0</v>
      </c>
      <c r="R9" s="187">
        <f>+[2]x3067!R11</f>
        <v>1847</v>
      </c>
      <c r="S9" s="187">
        <f>+[2]x3067!S11</f>
        <v>83</v>
      </c>
      <c r="T9" s="187">
        <f>+[2]x3067!T11</f>
        <v>115</v>
      </c>
      <c r="U9" s="187">
        <f>+[2]x3067!U11</f>
        <v>1291</v>
      </c>
      <c r="V9" s="187">
        <f>+[2]x3067!V11</f>
        <v>0</v>
      </c>
      <c r="W9" s="187">
        <f>+[2]x3067!W11</f>
        <v>83</v>
      </c>
      <c r="X9" s="187">
        <f>+[2]x3067!X11</f>
        <v>83</v>
      </c>
      <c r="Y9" s="187">
        <f>+[2]x3067!Y11</f>
        <v>93</v>
      </c>
      <c r="Z9" s="187">
        <f>+[2]x3067!Z11</f>
        <v>93</v>
      </c>
      <c r="AA9" s="187">
        <f>+[2]x3067!AA11</f>
        <v>1285</v>
      </c>
      <c r="AB9" s="187">
        <f>+[2]x3067!AB11</f>
        <v>37</v>
      </c>
      <c r="AC9" s="187">
        <f>+[2]x3067!AC11</f>
        <v>0</v>
      </c>
      <c r="AD9" s="187">
        <f>+[2]x3067!AD11</f>
        <v>0</v>
      </c>
      <c r="AE9" s="187">
        <f>+[2]x3067!AE11</f>
        <v>0</v>
      </c>
      <c r="AF9" s="187">
        <f>+[2]x3067!AF11</f>
        <v>0</v>
      </c>
      <c r="AG9" s="187">
        <f>+[2]x3067!AG11</f>
        <v>0</v>
      </c>
      <c r="AH9" s="187">
        <f>+[2]x3067!AH11</f>
        <v>0</v>
      </c>
      <c r="AI9" s="187">
        <f>+[2]x3067!AI11</f>
        <v>0</v>
      </c>
      <c r="AJ9" s="187">
        <f>+[2]x3067!AJ11</f>
        <v>0</v>
      </c>
    </row>
    <row r="10" spans="1:36">
      <c r="A10" s="187" t="str">
        <f>+[2]x3067!A12</f>
        <v>Output Qty</v>
      </c>
      <c r="B10" s="187">
        <f>+[2]x3067!B12</f>
        <v>187924</v>
      </c>
      <c r="C10" s="187">
        <f>+[2]x3067!C12</f>
        <v>208900</v>
      </c>
      <c r="D10" s="187">
        <f>+[2]x3067!D12</f>
        <v>112305</v>
      </c>
      <c r="E10" s="187">
        <f>+[2]x3067!E12</f>
        <v>22624</v>
      </c>
      <c r="F10" s="187">
        <f>+[2]x3067!F12</f>
        <v>3882</v>
      </c>
      <c r="G10" s="187">
        <f>+[2]x3067!G12</f>
        <v>0</v>
      </c>
      <c r="H10" s="187">
        <f>+[2]x3067!H12</f>
        <v>0</v>
      </c>
      <c r="I10" s="187">
        <f>+[2]x3067!I12</f>
        <v>4109</v>
      </c>
      <c r="J10" s="187">
        <f>+[2]x3067!J12</f>
        <v>2355</v>
      </c>
      <c r="K10" s="187">
        <f>+[2]x3067!K12</f>
        <v>2901</v>
      </c>
      <c r="L10" s="187">
        <f>+[2]x3067!L12</f>
        <v>1754</v>
      </c>
      <c r="M10" s="187">
        <f>+[2]x3067!M12</f>
        <v>1743</v>
      </c>
      <c r="N10" s="187">
        <f>+[2]x3067!N12</f>
        <v>0</v>
      </c>
      <c r="O10" s="187">
        <f>+[2]x3067!O12</f>
        <v>0</v>
      </c>
      <c r="P10" s="187">
        <f>+[2]x3067!P12</f>
        <v>1737</v>
      </c>
      <c r="Q10" s="187">
        <f>+[2]x3067!Q12</f>
        <v>0</v>
      </c>
      <c r="R10" s="187">
        <f>+[2]x3067!R12</f>
        <v>1742</v>
      </c>
      <c r="S10" s="187">
        <f>+[2]x3067!S12</f>
        <v>0</v>
      </c>
      <c r="T10" s="187">
        <f>+[2]x3067!T12</f>
        <v>0</v>
      </c>
      <c r="U10" s="187">
        <f>+[2]x3067!U12</f>
        <v>1200</v>
      </c>
      <c r="V10" s="187">
        <f>+[2]x3067!V12</f>
        <v>0</v>
      </c>
      <c r="W10" s="187">
        <f>+[2]x3067!W12</f>
        <v>0</v>
      </c>
      <c r="X10" s="187">
        <f>+[2]x3067!X12</f>
        <v>0</v>
      </c>
      <c r="Y10" s="187">
        <f>+[2]x3067!Y12</f>
        <v>0</v>
      </c>
      <c r="Z10" s="187">
        <f>+[2]x3067!Z12</f>
        <v>0</v>
      </c>
      <c r="AA10" s="187">
        <f>+[2]x3067!AA12</f>
        <v>1201</v>
      </c>
      <c r="AB10" s="187">
        <f>+[2]x3067!AB12</f>
        <v>0</v>
      </c>
      <c r="AC10" s="187">
        <f>+[2]x3067!AC12</f>
        <v>0</v>
      </c>
      <c r="AD10" s="187">
        <f>+[2]x3067!AD12</f>
        <v>0</v>
      </c>
      <c r="AE10" s="187">
        <f>+[2]x3067!AE12</f>
        <v>0</v>
      </c>
      <c r="AF10" s="187">
        <f>+[2]x3067!AF12</f>
        <v>0</v>
      </c>
      <c r="AG10" s="187">
        <f>+[2]x3067!AG12</f>
        <v>0</v>
      </c>
      <c r="AH10" s="187">
        <f>+[2]x3067!AH12</f>
        <v>0</v>
      </c>
      <c r="AI10" s="187">
        <f>+[2]x3067!AI12</f>
        <v>0</v>
      </c>
      <c r="AJ10" s="187">
        <f>+[2]x3067!AJ12</f>
        <v>0</v>
      </c>
    </row>
    <row r="11" spans="1:36">
      <c r="A11" s="187" t="str">
        <f>+[2]x3067!A13</f>
        <v>Reject Qty</v>
      </c>
      <c r="B11" s="187">
        <f>+[2]x3067!B13</f>
        <v>19243</v>
      </c>
      <c r="C11" s="187">
        <f>+[2]x3067!C13</f>
        <v>9877</v>
      </c>
      <c r="D11" s="187">
        <f>+[2]x3067!D13</f>
        <v>4950</v>
      </c>
      <c r="E11" s="187">
        <f>+[2]x3067!E13</f>
        <v>1746</v>
      </c>
      <c r="F11" s="187">
        <f>+[2]x3067!F13</f>
        <v>188</v>
      </c>
      <c r="G11" s="187">
        <f>+[2]x3067!G13</f>
        <v>91</v>
      </c>
      <c r="H11" s="187">
        <f>+[2]x3067!H13</f>
        <v>0</v>
      </c>
      <c r="I11" s="187">
        <f>+[2]x3067!I13</f>
        <v>73</v>
      </c>
      <c r="J11" s="187">
        <f>+[2]x3067!J13</f>
        <v>94</v>
      </c>
      <c r="K11" s="187">
        <f>+[2]x3067!K13</f>
        <v>99</v>
      </c>
      <c r="L11" s="187">
        <f>+[2]x3067!L13</f>
        <v>142</v>
      </c>
      <c r="M11" s="187">
        <f>+[2]x3067!M13</f>
        <v>92</v>
      </c>
      <c r="N11" s="187">
        <f>+[2]x3067!N13</f>
        <v>86</v>
      </c>
      <c r="O11" s="187">
        <f>+[2]x3067!O13</f>
        <v>0</v>
      </c>
      <c r="P11" s="187">
        <f>+[2]x3067!P13</f>
        <v>14</v>
      </c>
      <c r="Q11" s="187">
        <f>+[2]x3067!Q13</f>
        <v>0</v>
      </c>
      <c r="R11" s="187">
        <f>+[2]x3067!R13</f>
        <v>105</v>
      </c>
      <c r="S11" s="187">
        <f>+[2]x3067!S13</f>
        <v>83</v>
      </c>
      <c r="T11" s="187">
        <f>+[2]x3067!T13</f>
        <v>115</v>
      </c>
      <c r="U11" s="187">
        <f>+[2]x3067!U13</f>
        <v>91</v>
      </c>
      <c r="V11" s="187">
        <f>+[2]x3067!V13</f>
        <v>0</v>
      </c>
      <c r="W11" s="187">
        <f>+[2]x3067!W13</f>
        <v>83</v>
      </c>
      <c r="X11" s="187">
        <f>+[2]x3067!X13</f>
        <v>83</v>
      </c>
      <c r="Y11" s="187">
        <f>+[2]x3067!Y13</f>
        <v>93</v>
      </c>
      <c r="Z11" s="187">
        <f>+[2]x3067!Z13</f>
        <v>93</v>
      </c>
      <c r="AA11" s="187">
        <f>+[2]x3067!AA13</f>
        <v>84</v>
      </c>
      <c r="AB11" s="187">
        <f>+[2]x3067!AB13</f>
        <v>37</v>
      </c>
      <c r="AC11" s="187">
        <f>+[2]x3067!AC13</f>
        <v>0</v>
      </c>
      <c r="AD11" s="187">
        <f>+[2]x3067!AD13</f>
        <v>0</v>
      </c>
      <c r="AE11" s="187">
        <f>+[2]x3067!AE13</f>
        <v>0</v>
      </c>
      <c r="AF11" s="187">
        <f>+[2]x3067!AF13</f>
        <v>0</v>
      </c>
      <c r="AG11" s="187">
        <f>+[2]x3067!AG13</f>
        <v>0</v>
      </c>
      <c r="AH11" s="187">
        <f>+[2]x3067!AH13</f>
        <v>0</v>
      </c>
      <c r="AI11" s="187">
        <f>+[2]x3067!AI13</f>
        <v>0</v>
      </c>
      <c r="AJ11" s="187">
        <f>+[2]x3067!AJ13</f>
        <v>0</v>
      </c>
    </row>
    <row r="12" spans="1:36">
      <c r="A12" s="187" t="str">
        <f>+[2]x3067!A14</f>
        <v>%Yield NG</v>
      </c>
      <c r="B12" s="187">
        <f>+[2]x3067!B14</f>
        <v>9.2886415307457266</v>
      </c>
      <c r="C12" s="187">
        <f>+[2]x3067!C14</f>
        <v>4.5146427640931179</v>
      </c>
      <c r="D12" s="187">
        <f>+[2]x3067!D14</f>
        <v>4.2215683766150693</v>
      </c>
      <c r="E12" s="187">
        <f>+[2]x3067!E14</f>
        <v>7.1645465736561347</v>
      </c>
      <c r="F12" s="187">
        <f>+[2]x3067!F14</f>
        <v>4.6191646191646196</v>
      </c>
      <c r="G12" s="187">
        <f>+[2]x3067!G14</f>
        <v>100</v>
      </c>
      <c r="H12" s="187">
        <f>+[2]x3067!H14</f>
        <v>0</v>
      </c>
      <c r="I12" s="187">
        <f>+[2]x3067!I14</f>
        <v>1.7455762792922047</v>
      </c>
      <c r="J12" s="187">
        <f>+[2]x3067!J14</f>
        <v>3.8383013474887706</v>
      </c>
      <c r="K12" s="187">
        <f>+[2]x3067!K14</f>
        <v>3.3000000000000003</v>
      </c>
      <c r="L12" s="187">
        <f>+[2]x3067!L14</f>
        <v>7.4894514767932492</v>
      </c>
      <c r="M12" s="187">
        <f>+[2]x3067!M14</f>
        <v>5.0136239782016343</v>
      </c>
      <c r="N12" s="187">
        <f>+[2]x3067!N14</f>
        <v>100</v>
      </c>
      <c r="O12" s="187">
        <f>+[2]x3067!O14</f>
        <v>0</v>
      </c>
      <c r="P12" s="187">
        <f>+[2]x3067!P14</f>
        <v>0.79954311821816104</v>
      </c>
      <c r="Q12" s="187">
        <f>+[2]x3067!Q14</f>
        <v>0</v>
      </c>
      <c r="R12" s="187">
        <f>+[2]x3067!R14</f>
        <v>5.68489442338928</v>
      </c>
      <c r="S12" s="187">
        <f>+[2]x3067!S14</f>
        <v>100</v>
      </c>
      <c r="T12" s="187">
        <f>+[2]x3067!T14</f>
        <v>100</v>
      </c>
      <c r="U12" s="187">
        <f>+[2]x3067!U14</f>
        <v>7.0487993803253293</v>
      </c>
      <c r="V12" s="187">
        <f>+[2]x3067!V14</f>
        <v>0</v>
      </c>
      <c r="W12" s="187">
        <f>+[2]x3067!W14</f>
        <v>100</v>
      </c>
      <c r="X12" s="187">
        <f>+[2]x3067!X14</f>
        <v>100</v>
      </c>
      <c r="Y12" s="187">
        <f>+[2]x3067!Y14</f>
        <v>100</v>
      </c>
      <c r="Z12" s="187">
        <f>+[2]x3067!Z14</f>
        <v>100</v>
      </c>
      <c r="AA12" s="187">
        <f>+[2]x3067!AA14</f>
        <v>6.5369649805447478</v>
      </c>
      <c r="AB12" s="187">
        <f>+[2]x3067!AB14</f>
        <v>100</v>
      </c>
      <c r="AC12" s="187">
        <f>+[2]x3067!AC14</f>
        <v>0</v>
      </c>
      <c r="AD12" s="187">
        <f>+[2]x3067!AD14</f>
        <v>0</v>
      </c>
      <c r="AE12" s="187">
        <f>+[2]x3067!AE14</f>
        <v>0</v>
      </c>
      <c r="AF12" s="187">
        <f>+[2]x3067!AF14</f>
        <v>0</v>
      </c>
      <c r="AG12" s="187">
        <f>+[2]x3067!AG14</f>
        <v>0</v>
      </c>
      <c r="AH12" s="187">
        <f>+[2]x3067!AH14</f>
        <v>0</v>
      </c>
      <c r="AI12" s="187">
        <f>+[2]x3067!AI14</f>
        <v>0</v>
      </c>
      <c r="AJ12" s="187">
        <f>+[2]x3067!AJ14</f>
        <v>0</v>
      </c>
    </row>
    <row r="13" spans="1:36">
      <c r="A13" s="187" t="str">
        <f>+[2]x3067!A15</f>
        <v>Reject Group</v>
      </c>
      <c r="B13" s="187">
        <f>+[2]x3067!B15</f>
        <v>0</v>
      </c>
      <c r="C13" s="187">
        <f>+[2]x3067!C15</f>
        <v>0</v>
      </c>
      <c r="D13" s="187">
        <f>+[2]x3067!D15</f>
        <v>0</v>
      </c>
      <c r="E13" s="187">
        <f>+[2]x3067!E15</f>
        <v>0</v>
      </c>
      <c r="F13" s="187">
        <f>+[2]x3067!F15</f>
        <v>0</v>
      </c>
      <c r="G13" s="187">
        <f>+[2]x3067!G15</f>
        <v>0</v>
      </c>
      <c r="H13" s="187">
        <f>+[2]x3067!H15</f>
        <v>0</v>
      </c>
      <c r="I13" s="187">
        <f>+[2]x3067!I15</f>
        <v>0</v>
      </c>
      <c r="J13" s="187">
        <f>+[2]x3067!J15</f>
        <v>0</v>
      </c>
      <c r="K13" s="187">
        <f>+[2]x3067!K15</f>
        <v>0</v>
      </c>
      <c r="L13" s="187">
        <f>+[2]x3067!L15</f>
        <v>0</v>
      </c>
      <c r="M13" s="187">
        <f>+[2]x3067!M15</f>
        <v>0</v>
      </c>
      <c r="N13" s="187">
        <f>+[2]x3067!N15</f>
        <v>0</v>
      </c>
      <c r="O13" s="187">
        <f>+[2]x3067!O15</f>
        <v>0</v>
      </c>
      <c r="P13" s="187">
        <f>+[2]x3067!P15</f>
        <v>0</v>
      </c>
      <c r="Q13" s="187">
        <f>+[2]x3067!Q15</f>
        <v>0</v>
      </c>
      <c r="R13" s="187">
        <f>+[2]x3067!R15</f>
        <v>0</v>
      </c>
      <c r="S13" s="187">
        <f>+[2]x3067!S15</f>
        <v>0</v>
      </c>
      <c r="T13" s="187">
        <f>+[2]x3067!T15</f>
        <v>0</v>
      </c>
      <c r="U13" s="187">
        <f>+[2]x3067!U15</f>
        <v>0</v>
      </c>
      <c r="V13" s="187">
        <f>+[2]x3067!V15</f>
        <v>0</v>
      </c>
      <c r="W13" s="187">
        <f>+[2]x3067!W15</f>
        <v>0</v>
      </c>
      <c r="X13" s="187">
        <f>+[2]x3067!X15</f>
        <v>0</v>
      </c>
      <c r="Y13" s="187">
        <f>+[2]x3067!Y15</f>
        <v>0</v>
      </c>
      <c r="Z13" s="187">
        <f>+[2]x3067!Z15</f>
        <v>0</v>
      </c>
      <c r="AA13" s="187">
        <f>+[2]x3067!AA15</f>
        <v>0</v>
      </c>
      <c r="AB13" s="187">
        <f>+[2]x3067!AB15</f>
        <v>0</v>
      </c>
      <c r="AC13" s="187">
        <f>+[2]x3067!AC15</f>
        <v>0</v>
      </c>
      <c r="AD13" s="187">
        <f>+[2]x3067!AD15</f>
        <v>0</v>
      </c>
      <c r="AE13" s="187">
        <f>+[2]x3067!AE15</f>
        <v>0</v>
      </c>
      <c r="AF13" s="187">
        <f>+[2]x3067!AF15</f>
        <v>0</v>
      </c>
      <c r="AG13" s="187">
        <f>+[2]x3067!AG15</f>
        <v>0</v>
      </c>
      <c r="AH13" s="187">
        <f>+[2]x3067!AH15</f>
        <v>0</v>
      </c>
      <c r="AI13" s="187">
        <f>+[2]x3067!AI15</f>
        <v>0</v>
      </c>
      <c r="AJ13" s="187">
        <f>+[2]x3067!AJ15</f>
        <v>0</v>
      </c>
    </row>
    <row r="14" spans="1:36">
      <c r="A14" s="187" t="str">
        <f>+[2]x3067!A16</f>
        <v>ADJUST MACHINE</v>
      </c>
      <c r="B14" s="187">
        <f>+[2]x3067!B16</f>
        <v>0</v>
      </c>
      <c r="C14" s="187">
        <f>+[2]x3067!C16</f>
        <v>16</v>
      </c>
      <c r="D14" s="187">
        <f>+[2]x3067!D16</f>
        <v>21</v>
      </c>
      <c r="E14" s="187">
        <f>+[2]x3067!E16</f>
        <v>0</v>
      </c>
      <c r="F14" s="187">
        <f>+[2]x3067!F16</f>
        <v>0</v>
      </c>
      <c r="G14" s="187">
        <f>+[2]x3067!G16</f>
        <v>0</v>
      </c>
      <c r="H14" s="187">
        <f>+[2]x3067!H16</f>
        <v>0</v>
      </c>
      <c r="I14" s="187">
        <f>+[2]x3067!I16</f>
        <v>0</v>
      </c>
      <c r="J14" s="187">
        <f>+[2]x3067!J16</f>
        <v>0</v>
      </c>
      <c r="K14" s="187">
        <f>+[2]x3067!K16</f>
        <v>0</v>
      </c>
      <c r="L14" s="187">
        <f>+[2]x3067!L16</f>
        <v>0</v>
      </c>
      <c r="M14" s="187">
        <f>+[2]x3067!M16</f>
        <v>0</v>
      </c>
      <c r="N14" s="187">
        <f>+[2]x3067!N16</f>
        <v>0</v>
      </c>
      <c r="O14" s="187">
        <f>+[2]x3067!O16</f>
        <v>0</v>
      </c>
      <c r="P14" s="187">
        <f>+[2]x3067!P16</f>
        <v>0</v>
      </c>
      <c r="Q14" s="187">
        <f>+[2]x3067!Q16</f>
        <v>0</v>
      </c>
      <c r="R14" s="187">
        <f>+[2]x3067!R16</f>
        <v>0</v>
      </c>
      <c r="S14" s="187">
        <f>+[2]x3067!S16</f>
        <v>0</v>
      </c>
      <c r="T14" s="187">
        <f>+[2]x3067!T16</f>
        <v>0</v>
      </c>
      <c r="U14" s="187">
        <f>+[2]x3067!U16</f>
        <v>0</v>
      </c>
      <c r="V14" s="187">
        <f>+[2]x3067!V16</f>
        <v>0</v>
      </c>
      <c r="W14" s="187">
        <f>+[2]x3067!W16</f>
        <v>0</v>
      </c>
      <c r="X14" s="187">
        <f>+[2]x3067!X16</f>
        <v>0</v>
      </c>
      <c r="Y14" s="187">
        <f>+[2]x3067!Y16</f>
        <v>0</v>
      </c>
      <c r="Z14" s="187">
        <f>+[2]x3067!Z16</f>
        <v>0</v>
      </c>
      <c r="AA14" s="187">
        <f>+[2]x3067!AA16</f>
        <v>0</v>
      </c>
      <c r="AB14" s="187">
        <f>+[2]x3067!AB16</f>
        <v>0</v>
      </c>
      <c r="AC14" s="187">
        <f>+[2]x3067!AC16</f>
        <v>0</v>
      </c>
      <c r="AD14" s="187">
        <f>+[2]x3067!AD16</f>
        <v>0</v>
      </c>
      <c r="AE14" s="187">
        <f>+[2]x3067!AE16</f>
        <v>0</v>
      </c>
      <c r="AF14" s="187">
        <f>+[2]x3067!AF16</f>
        <v>0</v>
      </c>
      <c r="AG14" s="187">
        <f>+[2]x3067!AG16</f>
        <v>0</v>
      </c>
      <c r="AH14" s="187">
        <f>+[2]x3067!AH16</f>
        <v>0</v>
      </c>
      <c r="AI14" s="187">
        <f>+[2]x3067!AI16</f>
        <v>0</v>
      </c>
      <c r="AJ14" s="187">
        <f>+[2]x3067!AJ16</f>
        <v>0</v>
      </c>
    </row>
    <row r="15" spans="1:36">
      <c r="A15" s="187" t="str">
        <f>+[2]x3067!A17</f>
        <v>ANGLE</v>
      </c>
      <c r="B15" s="187">
        <f>+[2]x3067!B17</f>
        <v>0</v>
      </c>
      <c r="C15" s="187">
        <f>+[2]x3067!C17</f>
        <v>0</v>
      </c>
      <c r="D15" s="187">
        <f>+[2]x3067!D17</f>
        <v>0</v>
      </c>
      <c r="E15" s="187">
        <f>+[2]x3067!E17</f>
        <v>0</v>
      </c>
      <c r="F15" s="187">
        <f>+[2]x3067!F17</f>
        <v>0</v>
      </c>
      <c r="G15" s="187">
        <f>+[2]x3067!G17</f>
        <v>0</v>
      </c>
      <c r="H15" s="187">
        <f>+[2]x3067!H17</f>
        <v>0</v>
      </c>
      <c r="I15" s="187">
        <f>+[2]x3067!I17</f>
        <v>0</v>
      </c>
      <c r="J15" s="187">
        <f>+[2]x3067!J17</f>
        <v>0</v>
      </c>
      <c r="K15" s="187">
        <f>+[2]x3067!K17</f>
        <v>0</v>
      </c>
      <c r="L15" s="187">
        <f>+[2]x3067!L17</f>
        <v>0</v>
      </c>
      <c r="M15" s="187">
        <f>+[2]x3067!M17</f>
        <v>0</v>
      </c>
      <c r="N15" s="187">
        <f>+[2]x3067!N17</f>
        <v>0</v>
      </c>
      <c r="O15" s="187">
        <f>+[2]x3067!O17</f>
        <v>0</v>
      </c>
      <c r="P15" s="187">
        <f>+[2]x3067!P17</f>
        <v>0</v>
      </c>
      <c r="Q15" s="187">
        <f>+[2]x3067!Q17</f>
        <v>0</v>
      </c>
      <c r="R15" s="187">
        <f>+[2]x3067!R17</f>
        <v>0</v>
      </c>
      <c r="S15" s="187">
        <f>+[2]x3067!S17</f>
        <v>0</v>
      </c>
      <c r="T15" s="187">
        <f>+[2]x3067!T17</f>
        <v>0</v>
      </c>
      <c r="U15" s="187">
        <f>+[2]x3067!U17</f>
        <v>0</v>
      </c>
      <c r="V15" s="187">
        <f>+[2]x3067!V17</f>
        <v>0</v>
      </c>
      <c r="W15" s="187">
        <f>+[2]x3067!W17</f>
        <v>0</v>
      </c>
      <c r="X15" s="187">
        <f>+[2]x3067!X17</f>
        <v>0</v>
      </c>
      <c r="Y15" s="187">
        <f>+[2]x3067!Y17</f>
        <v>0</v>
      </c>
      <c r="Z15" s="187">
        <f>+[2]x3067!Z17</f>
        <v>0</v>
      </c>
      <c r="AA15" s="187">
        <f>+[2]x3067!AA17</f>
        <v>0</v>
      </c>
      <c r="AB15" s="187">
        <f>+[2]x3067!AB17</f>
        <v>0</v>
      </c>
      <c r="AC15" s="187">
        <f>+[2]x3067!AC17</f>
        <v>0</v>
      </c>
      <c r="AD15" s="187">
        <f>+[2]x3067!AD17</f>
        <v>0</v>
      </c>
      <c r="AE15" s="187">
        <f>+[2]x3067!AE17</f>
        <v>0</v>
      </c>
      <c r="AF15" s="187">
        <f>+[2]x3067!AF17</f>
        <v>0</v>
      </c>
      <c r="AG15" s="187">
        <f>+[2]x3067!AG17</f>
        <v>0</v>
      </c>
      <c r="AH15" s="187">
        <f>+[2]x3067!AH17</f>
        <v>0</v>
      </c>
      <c r="AI15" s="187">
        <f>+[2]x3067!AI17</f>
        <v>0</v>
      </c>
      <c r="AJ15" s="187">
        <f>+[2]x3067!AJ17</f>
        <v>0</v>
      </c>
    </row>
    <row r="16" spans="1:36">
      <c r="A16" s="187" t="str">
        <f>+[2]x3067!A18</f>
        <v>BURR ALL</v>
      </c>
      <c r="B16" s="187">
        <f>+[2]x3067!B18</f>
        <v>271</v>
      </c>
      <c r="C16" s="187">
        <f>+[2]x3067!C18</f>
        <v>389</v>
      </c>
      <c r="D16" s="187">
        <f>+[2]x3067!D18</f>
        <v>157</v>
      </c>
      <c r="E16" s="187">
        <f>+[2]x3067!E18</f>
        <v>5</v>
      </c>
      <c r="F16" s="187">
        <f>+[2]x3067!F18</f>
        <v>1</v>
      </c>
      <c r="G16" s="187">
        <f>+[2]x3067!G18</f>
        <v>0</v>
      </c>
      <c r="H16" s="187">
        <f>+[2]x3067!H18</f>
        <v>0</v>
      </c>
      <c r="I16" s="187">
        <f>+[2]x3067!I18</f>
        <v>0</v>
      </c>
      <c r="J16" s="187">
        <f>+[2]x3067!J18</f>
        <v>0</v>
      </c>
      <c r="K16" s="187">
        <f>+[2]x3067!K18</f>
        <v>0</v>
      </c>
      <c r="L16" s="187">
        <f>+[2]x3067!L18</f>
        <v>0</v>
      </c>
      <c r="M16" s="187">
        <f>+[2]x3067!M18</f>
        <v>2</v>
      </c>
      <c r="N16" s="187">
        <f>+[2]x3067!N18</f>
        <v>0</v>
      </c>
      <c r="O16" s="187">
        <f>+[2]x3067!O18</f>
        <v>0</v>
      </c>
      <c r="P16" s="187">
        <f>+[2]x3067!P18</f>
        <v>0</v>
      </c>
      <c r="Q16" s="187">
        <f>+[2]x3067!Q18</f>
        <v>0</v>
      </c>
      <c r="R16" s="187">
        <f>+[2]x3067!R18</f>
        <v>2</v>
      </c>
      <c r="S16" s="187">
        <f>+[2]x3067!S18</f>
        <v>0</v>
      </c>
      <c r="T16" s="187">
        <f>+[2]x3067!T18</f>
        <v>0</v>
      </c>
      <c r="U16" s="187">
        <f>+[2]x3067!U18</f>
        <v>0</v>
      </c>
      <c r="V16" s="187">
        <f>+[2]x3067!V18</f>
        <v>0</v>
      </c>
      <c r="W16" s="187">
        <f>+[2]x3067!W18</f>
        <v>0</v>
      </c>
      <c r="X16" s="187">
        <f>+[2]x3067!X18</f>
        <v>0</v>
      </c>
      <c r="Y16" s="187">
        <f>+[2]x3067!Y18</f>
        <v>0</v>
      </c>
      <c r="Z16" s="187">
        <f>+[2]x3067!Z18</f>
        <v>0</v>
      </c>
      <c r="AA16" s="187">
        <f>+[2]x3067!AA18</f>
        <v>0</v>
      </c>
      <c r="AB16" s="187">
        <f>+[2]x3067!AB18</f>
        <v>0</v>
      </c>
      <c r="AC16" s="187">
        <f>+[2]x3067!AC18</f>
        <v>0</v>
      </c>
      <c r="AD16" s="187">
        <f>+[2]x3067!AD18</f>
        <v>0</v>
      </c>
      <c r="AE16" s="187">
        <f>+[2]x3067!AE18</f>
        <v>0</v>
      </c>
      <c r="AF16" s="187">
        <f>+[2]x3067!AF18</f>
        <v>0</v>
      </c>
      <c r="AG16" s="187">
        <f>+[2]x3067!AG18</f>
        <v>0</v>
      </c>
      <c r="AH16" s="187">
        <f>+[2]x3067!AH18</f>
        <v>0</v>
      </c>
      <c r="AI16" s="187">
        <f>+[2]x3067!AI18</f>
        <v>0</v>
      </c>
      <c r="AJ16" s="187">
        <f>+[2]x3067!AJ18</f>
        <v>0</v>
      </c>
    </row>
    <row r="17" spans="1:36">
      <c r="A17" s="187" t="str">
        <f>+[2]x3067!A19</f>
        <v>CONTAM ALL</v>
      </c>
      <c r="B17" s="187">
        <f>+[2]x3067!B19</f>
        <v>33</v>
      </c>
      <c r="C17" s="187">
        <f>+[2]x3067!C19</f>
        <v>5</v>
      </c>
      <c r="D17" s="187">
        <f>+[2]x3067!D19</f>
        <v>29</v>
      </c>
      <c r="E17" s="187">
        <f>+[2]x3067!E19</f>
        <v>30</v>
      </c>
      <c r="F17" s="187">
        <f>+[2]x3067!F19</f>
        <v>4</v>
      </c>
      <c r="G17" s="187">
        <f>+[2]x3067!G19</f>
        <v>0</v>
      </c>
      <c r="H17" s="187">
        <f>+[2]x3067!H19</f>
        <v>0</v>
      </c>
      <c r="I17" s="187">
        <f>+[2]x3067!I19</f>
        <v>0</v>
      </c>
      <c r="J17" s="187">
        <f>+[2]x3067!J19</f>
        <v>0</v>
      </c>
      <c r="K17" s="187">
        <f>+[2]x3067!K19</f>
        <v>0</v>
      </c>
      <c r="L17" s="187">
        <f>+[2]x3067!L19</f>
        <v>0</v>
      </c>
      <c r="M17" s="187">
        <f>+[2]x3067!M19</f>
        <v>4</v>
      </c>
      <c r="N17" s="187">
        <f>+[2]x3067!N19</f>
        <v>0</v>
      </c>
      <c r="O17" s="187">
        <f>+[2]x3067!O19</f>
        <v>0</v>
      </c>
      <c r="P17" s="187">
        <f>+[2]x3067!P19</f>
        <v>12</v>
      </c>
      <c r="Q17" s="187">
        <f>+[2]x3067!Q19</f>
        <v>0</v>
      </c>
      <c r="R17" s="187">
        <f>+[2]x3067!R19</f>
        <v>10</v>
      </c>
      <c r="S17" s="187">
        <f>+[2]x3067!S19</f>
        <v>0</v>
      </c>
      <c r="T17" s="187">
        <f>+[2]x3067!T19</f>
        <v>0</v>
      </c>
      <c r="U17" s="187">
        <f>+[2]x3067!U19</f>
        <v>0</v>
      </c>
      <c r="V17" s="187">
        <f>+[2]x3067!V19</f>
        <v>0</v>
      </c>
      <c r="W17" s="187">
        <f>+[2]x3067!W19</f>
        <v>0</v>
      </c>
      <c r="X17" s="187">
        <f>+[2]x3067!X19</f>
        <v>0</v>
      </c>
      <c r="Y17" s="187">
        <f>+[2]x3067!Y19</f>
        <v>0</v>
      </c>
      <c r="Z17" s="187">
        <f>+[2]x3067!Z19</f>
        <v>0</v>
      </c>
      <c r="AA17" s="187">
        <f>+[2]x3067!AA19</f>
        <v>0</v>
      </c>
      <c r="AB17" s="187">
        <f>+[2]x3067!AB19</f>
        <v>0</v>
      </c>
      <c r="AC17" s="187">
        <f>+[2]x3067!AC19</f>
        <v>0</v>
      </c>
      <c r="AD17" s="187">
        <f>+[2]x3067!AD19</f>
        <v>0</v>
      </c>
      <c r="AE17" s="187">
        <f>+[2]x3067!AE19</f>
        <v>0</v>
      </c>
      <c r="AF17" s="187">
        <f>+[2]x3067!AF19</f>
        <v>0</v>
      </c>
      <c r="AG17" s="187">
        <f>+[2]x3067!AG19</f>
        <v>0</v>
      </c>
      <c r="AH17" s="187">
        <f>+[2]x3067!AH19</f>
        <v>0</v>
      </c>
      <c r="AI17" s="187">
        <f>+[2]x3067!AI19</f>
        <v>0</v>
      </c>
      <c r="AJ17" s="187">
        <f>+[2]x3067!AJ19</f>
        <v>0</v>
      </c>
    </row>
    <row r="18" spans="1:36">
      <c r="A18" s="187" t="str">
        <f>+[2]x3067!A20</f>
        <v>CUT NG</v>
      </c>
      <c r="B18" s="187">
        <f>+[2]x3067!B20</f>
        <v>126</v>
      </c>
      <c r="C18" s="187">
        <f>+[2]x3067!C20</f>
        <v>8</v>
      </c>
      <c r="D18" s="187">
        <f>+[2]x3067!D20</f>
        <v>16</v>
      </c>
      <c r="E18" s="187">
        <f>+[2]x3067!E20</f>
        <v>9</v>
      </c>
      <c r="F18" s="187">
        <f>+[2]x3067!F20</f>
        <v>0</v>
      </c>
      <c r="G18" s="187">
        <f>+[2]x3067!G20</f>
        <v>0</v>
      </c>
      <c r="H18" s="187">
        <f>+[2]x3067!H20</f>
        <v>0</v>
      </c>
      <c r="I18" s="187">
        <f>+[2]x3067!I20</f>
        <v>0</v>
      </c>
      <c r="J18" s="187">
        <f>+[2]x3067!J20</f>
        <v>0</v>
      </c>
      <c r="K18" s="187">
        <f>+[2]x3067!K20</f>
        <v>2</v>
      </c>
      <c r="L18" s="187">
        <f>+[2]x3067!L20</f>
        <v>4</v>
      </c>
      <c r="M18" s="187">
        <f>+[2]x3067!M20</f>
        <v>2</v>
      </c>
      <c r="N18" s="187">
        <f>+[2]x3067!N20</f>
        <v>0</v>
      </c>
      <c r="O18" s="187">
        <f>+[2]x3067!O20</f>
        <v>0</v>
      </c>
      <c r="P18" s="187">
        <f>+[2]x3067!P20</f>
        <v>1</v>
      </c>
      <c r="Q18" s="187">
        <f>+[2]x3067!Q20</f>
        <v>0</v>
      </c>
      <c r="R18" s="187">
        <f>+[2]x3067!R20</f>
        <v>0</v>
      </c>
      <c r="S18" s="187">
        <f>+[2]x3067!S20</f>
        <v>0</v>
      </c>
      <c r="T18" s="187">
        <f>+[2]x3067!T20</f>
        <v>0</v>
      </c>
      <c r="U18" s="187">
        <f>+[2]x3067!U20</f>
        <v>0</v>
      </c>
      <c r="V18" s="187">
        <f>+[2]x3067!V20</f>
        <v>0</v>
      </c>
      <c r="W18" s="187">
        <f>+[2]x3067!W20</f>
        <v>0</v>
      </c>
      <c r="X18" s="187">
        <f>+[2]x3067!X20</f>
        <v>0</v>
      </c>
      <c r="Y18" s="187">
        <f>+[2]x3067!Y20</f>
        <v>0</v>
      </c>
      <c r="Z18" s="187">
        <f>+[2]x3067!Z20</f>
        <v>0</v>
      </c>
      <c r="AA18" s="187">
        <f>+[2]x3067!AA20</f>
        <v>0</v>
      </c>
      <c r="AB18" s="187">
        <f>+[2]x3067!AB20</f>
        <v>0</v>
      </c>
      <c r="AC18" s="187">
        <f>+[2]x3067!AC20</f>
        <v>0</v>
      </c>
      <c r="AD18" s="187">
        <f>+[2]x3067!AD20</f>
        <v>0</v>
      </c>
      <c r="AE18" s="187">
        <f>+[2]x3067!AE20</f>
        <v>0</v>
      </c>
      <c r="AF18" s="187">
        <f>+[2]x3067!AF20</f>
        <v>0</v>
      </c>
      <c r="AG18" s="187">
        <f>+[2]x3067!AG20</f>
        <v>0</v>
      </c>
      <c r="AH18" s="187">
        <f>+[2]x3067!AH20</f>
        <v>0</v>
      </c>
      <c r="AI18" s="187">
        <f>+[2]x3067!AI20</f>
        <v>0</v>
      </c>
      <c r="AJ18" s="187">
        <f>+[2]x3067!AJ20</f>
        <v>0</v>
      </c>
    </row>
    <row r="19" spans="1:36" s="80" customFormat="1">
      <c r="A19" s="187" t="str">
        <f>+[2]x3067!A21</f>
        <v>DENT ALL</v>
      </c>
      <c r="B19" s="187">
        <f>+[2]x3067!B21</f>
        <v>21</v>
      </c>
      <c r="C19" s="187">
        <f>+[2]x3067!C21</f>
        <v>22</v>
      </c>
      <c r="D19" s="187">
        <f>+[2]x3067!D21</f>
        <v>23</v>
      </c>
      <c r="E19" s="187">
        <f>+[2]x3067!E21</f>
        <v>50</v>
      </c>
      <c r="F19" s="187">
        <f>+[2]x3067!F21</f>
        <v>5</v>
      </c>
      <c r="G19" s="187">
        <f>+[2]x3067!G21</f>
        <v>0</v>
      </c>
      <c r="H19" s="187">
        <f>+[2]x3067!H21</f>
        <v>0</v>
      </c>
      <c r="I19" s="187">
        <f>+[2]x3067!I21</f>
        <v>0</v>
      </c>
      <c r="J19" s="187">
        <f>+[2]x3067!J21</f>
        <v>0</v>
      </c>
      <c r="K19" s="187">
        <f>+[2]x3067!K21</f>
        <v>1</v>
      </c>
      <c r="L19" s="187">
        <f>+[2]x3067!L21</f>
        <v>44</v>
      </c>
      <c r="M19" s="187">
        <f>+[2]x3067!M21</f>
        <v>0</v>
      </c>
      <c r="N19" s="187">
        <f>+[2]x3067!N21</f>
        <v>0</v>
      </c>
      <c r="O19" s="187">
        <f>+[2]x3067!O21</f>
        <v>0</v>
      </c>
      <c r="P19" s="187">
        <f>+[2]x3067!P21</f>
        <v>0</v>
      </c>
      <c r="Q19" s="187">
        <f>+[2]x3067!Q21</f>
        <v>0</v>
      </c>
      <c r="R19" s="187">
        <f>+[2]x3067!R21</f>
        <v>0</v>
      </c>
      <c r="S19" s="187">
        <f>+[2]x3067!S21</f>
        <v>0</v>
      </c>
      <c r="T19" s="187">
        <f>+[2]x3067!T21</f>
        <v>0</v>
      </c>
      <c r="U19" s="187">
        <f>+[2]x3067!U21</f>
        <v>0</v>
      </c>
      <c r="V19" s="187">
        <f>+[2]x3067!V21</f>
        <v>0</v>
      </c>
      <c r="W19" s="187">
        <f>+[2]x3067!W21</f>
        <v>0</v>
      </c>
      <c r="X19" s="187">
        <f>+[2]x3067!X21</f>
        <v>0</v>
      </c>
      <c r="Y19" s="187">
        <f>+[2]x3067!Y21</f>
        <v>0</v>
      </c>
      <c r="Z19" s="187">
        <f>+[2]x3067!Z21</f>
        <v>0</v>
      </c>
      <c r="AA19" s="187">
        <f>+[2]x3067!AA21</f>
        <v>0</v>
      </c>
      <c r="AB19" s="187">
        <f>+[2]x3067!AB21</f>
        <v>0</v>
      </c>
      <c r="AC19" s="187">
        <f>+[2]x3067!AC21</f>
        <v>0</v>
      </c>
      <c r="AD19" s="187">
        <f>+[2]x3067!AD21</f>
        <v>0</v>
      </c>
      <c r="AE19" s="187">
        <f>+[2]x3067!AE21</f>
        <v>0</v>
      </c>
      <c r="AF19" s="187">
        <f>+[2]x3067!AF21</f>
        <v>0</v>
      </c>
      <c r="AG19" s="187">
        <f>+[2]x3067!AG21</f>
        <v>0</v>
      </c>
      <c r="AH19" s="187">
        <f>+[2]x3067!AH21</f>
        <v>0</v>
      </c>
      <c r="AI19" s="187">
        <f>+[2]x3067!AI21</f>
        <v>0</v>
      </c>
      <c r="AJ19" s="187">
        <f>+[2]x3067!AJ21</f>
        <v>0</v>
      </c>
    </row>
    <row r="20" spans="1:36">
      <c r="A20" s="187" t="str">
        <f>+[2]x3067!A22</f>
        <v>DRILL/SCREW NG</v>
      </c>
      <c r="B20" s="187">
        <f>+[2]x3067!B22</f>
        <v>0</v>
      </c>
      <c r="C20" s="187">
        <f>+[2]x3067!C22</f>
        <v>0</v>
      </c>
      <c r="D20" s="187">
        <f>+[2]x3067!D22</f>
        <v>0</v>
      </c>
      <c r="E20" s="187">
        <f>+[2]x3067!E22</f>
        <v>0</v>
      </c>
      <c r="F20" s="187">
        <f>+[2]x3067!F22</f>
        <v>0</v>
      </c>
      <c r="G20" s="187">
        <f>+[2]x3067!G22</f>
        <v>0</v>
      </c>
      <c r="H20" s="187">
        <f>+[2]x3067!H22</f>
        <v>0</v>
      </c>
      <c r="I20" s="187">
        <f>+[2]x3067!I22</f>
        <v>0</v>
      </c>
      <c r="J20" s="187">
        <f>+[2]x3067!J22</f>
        <v>0</v>
      </c>
      <c r="K20" s="187">
        <f>+[2]x3067!K22</f>
        <v>0</v>
      </c>
      <c r="L20" s="187">
        <f>+[2]x3067!L22</f>
        <v>0</v>
      </c>
      <c r="M20" s="187">
        <f>+[2]x3067!M22</f>
        <v>0</v>
      </c>
      <c r="N20" s="187">
        <f>+[2]x3067!N22</f>
        <v>0</v>
      </c>
      <c r="O20" s="187">
        <f>+[2]x3067!O22</f>
        <v>0</v>
      </c>
      <c r="P20" s="187">
        <f>+[2]x3067!P22</f>
        <v>0</v>
      </c>
      <c r="Q20" s="187">
        <f>+[2]x3067!Q22</f>
        <v>0</v>
      </c>
      <c r="R20" s="187">
        <f>+[2]x3067!R22</f>
        <v>0</v>
      </c>
      <c r="S20" s="187">
        <f>+[2]x3067!S22</f>
        <v>0</v>
      </c>
      <c r="T20" s="187">
        <f>+[2]x3067!T22</f>
        <v>0</v>
      </c>
      <c r="U20" s="187">
        <f>+[2]x3067!U22</f>
        <v>0</v>
      </c>
      <c r="V20" s="187">
        <f>+[2]x3067!V22</f>
        <v>0</v>
      </c>
      <c r="W20" s="187">
        <f>+[2]x3067!W22</f>
        <v>0</v>
      </c>
      <c r="X20" s="187">
        <f>+[2]x3067!X22</f>
        <v>0</v>
      </c>
      <c r="Y20" s="187">
        <f>+[2]x3067!Y22</f>
        <v>0</v>
      </c>
      <c r="Z20" s="187">
        <f>+[2]x3067!Z22</f>
        <v>0</v>
      </c>
      <c r="AA20" s="187">
        <f>+[2]x3067!AA22</f>
        <v>0</v>
      </c>
      <c r="AB20" s="187">
        <f>+[2]x3067!AB22</f>
        <v>0</v>
      </c>
      <c r="AC20" s="187">
        <f>+[2]x3067!AC22</f>
        <v>0</v>
      </c>
      <c r="AD20" s="187">
        <f>+[2]x3067!AD22</f>
        <v>0</v>
      </c>
      <c r="AE20" s="187">
        <f>+[2]x3067!AE22</f>
        <v>0</v>
      </c>
      <c r="AF20" s="187">
        <f>+[2]x3067!AF22</f>
        <v>0</v>
      </c>
      <c r="AG20" s="187">
        <f>+[2]x3067!AG22</f>
        <v>0</v>
      </c>
      <c r="AH20" s="187">
        <f>+[2]x3067!AH22</f>
        <v>0</v>
      </c>
      <c r="AI20" s="187">
        <f>+[2]x3067!AI22</f>
        <v>0</v>
      </c>
      <c r="AJ20" s="187">
        <f>+[2]x3067!AJ22</f>
        <v>0</v>
      </c>
    </row>
    <row r="21" spans="1:36">
      <c r="A21" s="187" t="str">
        <f>+[2]x3067!A23</f>
        <v>GEOMETRY</v>
      </c>
      <c r="B21" s="187">
        <f>+[2]x3067!B23</f>
        <v>0</v>
      </c>
      <c r="C21" s="187">
        <f>+[2]x3067!C23</f>
        <v>0</v>
      </c>
      <c r="D21" s="187">
        <f>+[2]x3067!D23</f>
        <v>0</v>
      </c>
      <c r="E21" s="187">
        <f>+[2]x3067!E23</f>
        <v>0</v>
      </c>
      <c r="F21" s="187">
        <f>+[2]x3067!F23</f>
        <v>0</v>
      </c>
      <c r="G21" s="187">
        <f>+[2]x3067!G23</f>
        <v>0</v>
      </c>
      <c r="H21" s="187">
        <f>+[2]x3067!H23</f>
        <v>0</v>
      </c>
      <c r="I21" s="187">
        <f>+[2]x3067!I23</f>
        <v>0</v>
      </c>
      <c r="J21" s="187">
        <f>+[2]x3067!J23</f>
        <v>0</v>
      </c>
      <c r="K21" s="187">
        <f>+[2]x3067!K23</f>
        <v>0</v>
      </c>
      <c r="L21" s="187">
        <f>+[2]x3067!L23</f>
        <v>0</v>
      </c>
      <c r="M21" s="187">
        <f>+[2]x3067!M23</f>
        <v>0</v>
      </c>
      <c r="N21" s="187">
        <f>+[2]x3067!N23</f>
        <v>0</v>
      </c>
      <c r="O21" s="187">
        <f>+[2]x3067!O23</f>
        <v>0</v>
      </c>
      <c r="P21" s="187">
        <f>+[2]x3067!P23</f>
        <v>0</v>
      </c>
      <c r="Q21" s="187">
        <f>+[2]x3067!Q23</f>
        <v>0</v>
      </c>
      <c r="R21" s="187">
        <f>+[2]x3067!R23</f>
        <v>0</v>
      </c>
      <c r="S21" s="187">
        <f>+[2]x3067!S23</f>
        <v>0</v>
      </c>
      <c r="T21" s="187">
        <f>+[2]x3067!T23</f>
        <v>0</v>
      </c>
      <c r="U21" s="187">
        <f>+[2]x3067!U23</f>
        <v>0</v>
      </c>
      <c r="V21" s="187">
        <f>+[2]x3067!V23</f>
        <v>0</v>
      </c>
      <c r="W21" s="187">
        <f>+[2]x3067!W23</f>
        <v>0</v>
      </c>
      <c r="X21" s="187">
        <f>+[2]x3067!X23</f>
        <v>0</v>
      </c>
      <c r="Y21" s="187">
        <f>+[2]x3067!Y23</f>
        <v>0</v>
      </c>
      <c r="Z21" s="187">
        <f>+[2]x3067!Z23</f>
        <v>0</v>
      </c>
      <c r="AA21" s="187">
        <f>+[2]x3067!AA23</f>
        <v>0</v>
      </c>
      <c r="AB21" s="187">
        <f>+[2]x3067!AB23</f>
        <v>0</v>
      </c>
      <c r="AC21" s="187">
        <f>+[2]x3067!AC23</f>
        <v>0</v>
      </c>
      <c r="AD21" s="187">
        <f>+[2]x3067!AD23</f>
        <v>0</v>
      </c>
      <c r="AE21" s="187">
        <f>+[2]x3067!AE23</f>
        <v>0</v>
      </c>
      <c r="AF21" s="187">
        <f>+[2]x3067!AF23</f>
        <v>0</v>
      </c>
      <c r="AG21" s="187">
        <f>+[2]x3067!AG23</f>
        <v>0</v>
      </c>
      <c r="AH21" s="187">
        <f>+[2]x3067!AH23</f>
        <v>0</v>
      </c>
      <c r="AI21" s="187">
        <f>+[2]x3067!AI23</f>
        <v>0</v>
      </c>
      <c r="AJ21" s="187">
        <f>+[2]x3067!AJ23</f>
        <v>0</v>
      </c>
    </row>
    <row r="22" spans="1:36">
      <c r="A22" s="187" t="str">
        <f>+[2]x3067!A24</f>
        <v>ID DEVIATE</v>
      </c>
      <c r="B22" s="187">
        <f>+[2]x3067!B24</f>
        <v>0</v>
      </c>
      <c r="C22" s="187">
        <f>+[2]x3067!C24</f>
        <v>0</v>
      </c>
      <c r="D22" s="187">
        <f>+[2]x3067!D24</f>
        <v>0</v>
      </c>
      <c r="E22" s="187">
        <f>+[2]x3067!E24</f>
        <v>0</v>
      </c>
      <c r="F22" s="187">
        <f>+[2]x3067!F24</f>
        <v>0</v>
      </c>
      <c r="G22" s="187">
        <f>+[2]x3067!G24</f>
        <v>0</v>
      </c>
      <c r="H22" s="187">
        <f>+[2]x3067!H24</f>
        <v>0</v>
      </c>
      <c r="I22" s="187">
        <f>+[2]x3067!I24</f>
        <v>0</v>
      </c>
      <c r="J22" s="187">
        <f>+[2]x3067!J24</f>
        <v>0</v>
      </c>
      <c r="K22" s="187">
        <f>+[2]x3067!K24</f>
        <v>0</v>
      </c>
      <c r="L22" s="187">
        <f>+[2]x3067!L24</f>
        <v>0</v>
      </c>
      <c r="M22" s="187">
        <f>+[2]x3067!M24</f>
        <v>0</v>
      </c>
      <c r="N22" s="187">
        <f>+[2]x3067!N24</f>
        <v>0</v>
      </c>
      <c r="O22" s="187">
        <f>+[2]x3067!O24</f>
        <v>0</v>
      </c>
      <c r="P22" s="187">
        <f>+[2]x3067!P24</f>
        <v>0</v>
      </c>
      <c r="Q22" s="187">
        <f>+[2]x3067!Q24</f>
        <v>0</v>
      </c>
      <c r="R22" s="187">
        <f>+[2]x3067!R24</f>
        <v>0</v>
      </c>
      <c r="S22" s="187">
        <f>+[2]x3067!S24</f>
        <v>0</v>
      </c>
      <c r="T22" s="187">
        <f>+[2]x3067!T24</f>
        <v>0</v>
      </c>
      <c r="U22" s="187">
        <f>+[2]x3067!U24</f>
        <v>0</v>
      </c>
      <c r="V22" s="187">
        <f>+[2]x3067!V24</f>
        <v>0</v>
      </c>
      <c r="W22" s="187">
        <f>+[2]x3067!W24</f>
        <v>0</v>
      </c>
      <c r="X22" s="187">
        <f>+[2]x3067!X24</f>
        <v>0</v>
      </c>
      <c r="Y22" s="187">
        <f>+[2]x3067!Y24</f>
        <v>0</v>
      </c>
      <c r="Z22" s="187">
        <f>+[2]x3067!Z24</f>
        <v>0</v>
      </c>
      <c r="AA22" s="187">
        <f>+[2]x3067!AA24</f>
        <v>0</v>
      </c>
      <c r="AB22" s="187">
        <f>+[2]x3067!AB24</f>
        <v>0</v>
      </c>
      <c r="AC22" s="187">
        <f>+[2]x3067!AC24</f>
        <v>0</v>
      </c>
      <c r="AD22" s="187">
        <f>+[2]x3067!AD24</f>
        <v>0</v>
      </c>
      <c r="AE22" s="187">
        <f>+[2]x3067!AE24</f>
        <v>0</v>
      </c>
      <c r="AF22" s="187">
        <f>+[2]x3067!AF24</f>
        <v>0</v>
      </c>
      <c r="AG22" s="187">
        <f>+[2]x3067!AG24</f>
        <v>0</v>
      </c>
      <c r="AH22" s="187">
        <f>+[2]x3067!AH24</f>
        <v>0</v>
      </c>
      <c r="AI22" s="187">
        <f>+[2]x3067!AI24</f>
        <v>0</v>
      </c>
      <c r="AJ22" s="187">
        <f>+[2]x3067!AJ24</f>
        <v>0</v>
      </c>
    </row>
    <row r="23" spans="1:36">
      <c r="A23" s="187" t="str">
        <f>+[2]x3067!A25</f>
        <v>ID SHAFT O/S</v>
      </c>
      <c r="B23" s="187">
        <f>+[2]x3067!B25</f>
        <v>0</v>
      </c>
      <c r="C23" s="187">
        <f>+[2]x3067!C25</f>
        <v>0</v>
      </c>
      <c r="D23" s="187">
        <f>+[2]x3067!D25</f>
        <v>0</v>
      </c>
      <c r="E23" s="187">
        <f>+[2]x3067!E25</f>
        <v>0</v>
      </c>
      <c r="F23" s="187">
        <f>+[2]x3067!F25</f>
        <v>0</v>
      </c>
      <c r="G23" s="187">
        <f>+[2]x3067!G25</f>
        <v>0</v>
      </c>
      <c r="H23" s="187">
        <f>+[2]x3067!H25</f>
        <v>0</v>
      </c>
      <c r="I23" s="187">
        <f>+[2]x3067!I25</f>
        <v>0</v>
      </c>
      <c r="J23" s="187">
        <f>+[2]x3067!J25</f>
        <v>0</v>
      </c>
      <c r="K23" s="187">
        <f>+[2]x3067!K25</f>
        <v>0</v>
      </c>
      <c r="L23" s="187">
        <f>+[2]x3067!L25</f>
        <v>0</v>
      </c>
      <c r="M23" s="187">
        <f>+[2]x3067!M25</f>
        <v>0</v>
      </c>
      <c r="N23" s="187">
        <f>+[2]x3067!N25</f>
        <v>0</v>
      </c>
      <c r="O23" s="187">
        <f>+[2]x3067!O25</f>
        <v>0</v>
      </c>
      <c r="P23" s="187">
        <f>+[2]x3067!P25</f>
        <v>0</v>
      </c>
      <c r="Q23" s="187">
        <f>+[2]x3067!Q25</f>
        <v>0</v>
      </c>
      <c r="R23" s="187">
        <f>+[2]x3067!R25</f>
        <v>0</v>
      </c>
      <c r="S23" s="187">
        <f>+[2]x3067!S25</f>
        <v>0</v>
      </c>
      <c r="T23" s="187">
        <f>+[2]x3067!T25</f>
        <v>0</v>
      </c>
      <c r="U23" s="187">
        <f>+[2]x3067!U25</f>
        <v>0</v>
      </c>
      <c r="V23" s="187">
        <f>+[2]x3067!V25</f>
        <v>0</v>
      </c>
      <c r="W23" s="187">
        <f>+[2]x3067!W25</f>
        <v>0</v>
      </c>
      <c r="X23" s="187">
        <f>+[2]x3067!X25</f>
        <v>0</v>
      </c>
      <c r="Y23" s="187">
        <f>+[2]x3067!Y25</f>
        <v>0</v>
      </c>
      <c r="Z23" s="187">
        <f>+[2]x3067!Z25</f>
        <v>0</v>
      </c>
      <c r="AA23" s="187">
        <f>+[2]x3067!AA25</f>
        <v>0</v>
      </c>
      <c r="AB23" s="187">
        <f>+[2]x3067!AB25</f>
        <v>0</v>
      </c>
      <c r="AC23" s="187">
        <f>+[2]x3067!AC25</f>
        <v>0</v>
      </c>
      <c r="AD23" s="187">
        <f>+[2]x3067!AD25</f>
        <v>0</v>
      </c>
      <c r="AE23" s="187">
        <f>+[2]x3067!AE25</f>
        <v>0</v>
      </c>
      <c r="AF23" s="187">
        <f>+[2]x3067!AF25</f>
        <v>0</v>
      </c>
      <c r="AG23" s="187">
        <f>+[2]x3067!AG25</f>
        <v>0</v>
      </c>
      <c r="AH23" s="187">
        <f>+[2]x3067!AH25</f>
        <v>0</v>
      </c>
      <c r="AI23" s="187">
        <f>+[2]x3067!AI25</f>
        <v>0</v>
      </c>
      <c r="AJ23" s="187">
        <f>+[2]x3067!AJ25</f>
        <v>0</v>
      </c>
    </row>
    <row r="24" spans="1:36">
      <c r="A24" s="187" t="str">
        <f>+[2]x3067!A26</f>
        <v>ID SHAFT TAPER</v>
      </c>
      <c r="B24" s="187">
        <f>+[2]x3067!B26</f>
        <v>0</v>
      </c>
      <c r="C24" s="187">
        <f>+[2]x3067!C26</f>
        <v>0</v>
      </c>
      <c r="D24" s="187">
        <f>+[2]x3067!D26</f>
        <v>0</v>
      </c>
      <c r="E24" s="187">
        <f>+[2]x3067!E26</f>
        <v>0</v>
      </c>
      <c r="F24" s="187">
        <f>+[2]x3067!F26</f>
        <v>0</v>
      </c>
      <c r="G24" s="187">
        <f>+[2]x3067!G26</f>
        <v>0</v>
      </c>
      <c r="H24" s="187">
        <f>+[2]x3067!H26</f>
        <v>0</v>
      </c>
      <c r="I24" s="187">
        <f>+[2]x3067!I26</f>
        <v>0</v>
      </c>
      <c r="J24" s="187">
        <f>+[2]x3067!J26</f>
        <v>0</v>
      </c>
      <c r="K24" s="187">
        <f>+[2]x3067!K26</f>
        <v>0</v>
      </c>
      <c r="L24" s="187">
        <f>+[2]x3067!L26</f>
        <v>0</v>
      </c>
      <c r="M24" s="187">
        <f>+[2]x3067!M26</f>
        <v>0</v>
      </c>
      <c r="N24" s="187">
        <f>+[2]x3067!N26</f>
        <v>0</v>
      </c>
      <c r="O24" s="187">
        <f>+[2]x3067!O26</f>
        <v>0</v>
      </c>
      <c r="P24" s="187">
        <f>+[2]x3067!P26</f>
        <v>0</v>
      </c>
      <c r="Q24" s="187">
        <f>+[2]x3067!Q26</f>
        <v>0</v>
      </c>
      <c r="R24" s="187">
        <f>+[2]x3067!R26</f>
        <v>0</v>
      </c>
      <c r="S24" s="187">
        <f>+[2]x3067!S26</f>
        <v>0</v>
      </c>
      <c r="T24" s="187">
        <f>+[2]x3067!T26</f>
        <v>0</v>
      </c>
      <c r="U24" s="187">
        <f>+[2]x3067!U26</f>
        <v>0</v>
      </c>
      <c r="V24" s="187">
        <f>+[2]x3067!V26</f>
        <v>0</v>
      </c>
      <c r="W24" s="187">
        <f>+[2]x3067!W26</f>
        <v>0</v>
      </c>
      <c r="X24" s="187">
        <f>+[2]x3067!X26</f>
        <v>0</v>
      </c>
      <c r="Y24" s="187">
        <f>+[2]x3067!Y26</f>
        <v>0</v>
      </c>
      <c r="Z24" s="187">
        <f>+[2]x3067!Z26</f>
        <v>0</v>
      </c>
      <c r="AA24" s="187">
        <f>+[2]x3067!AA26</f>
        <v>0</v>
      </c>
      <c r="AB24" s="187">
        <f>+[2]x3067!AB26</f>
        <v>0</v>
      </c>
      <c r="AC24" s="187">
        <f>+[2]x3067!AC26</f>
        <v>0</v>
      </c>
      <c r="AD24" s="187">
        <f>+[2]x3067!AD26</f>
        <v>0</v>
      </c>
      <c r="AE24" s="187">
        <f>+[2]x3067!AE26</f>
        <v>0</v>
      </c>
      <c r="AF24" s="187">
        <f>+[2]x3067!AF26</f>
        <v>0</v>
      </c>
      <c r="AG24" s="187">
        <f>+[2]x3067!AG26</f>
        <v>0</v>
      </c>
      <c r="AH24" s="187">
        <f>+[2]x3067!AH26</f>
        <v>0</v>
      </c>
      <c r="AI24" s="187">
        <f>+[2]x3067!AI26</f>
        <v>0</v>
      </c>
      <c r="AJ24" s="187">
        <f>+[2]x3067!AJ26</f>
        <v>0</v>
      </c>
    </row>
    <row r="25" spans="1:36">
      <c r="A25" s="187" t="str">
        <f>+[2]x3067!A27</f>
        <v>ID SHAFT U/S</v>
      </c>
      <c r="B25" s="187">
        <f>+[2]x3067!B27</f>
        <v>0</v>
      </c>
      <c r="C25" s="187">
        <f>+[2]x3067!C27</f>
        <v>0</v>
      </c>
      <c r="D25" s="187">
        <f>+[2]x3067!D27</f>
        <v>0</v>
      </c>
      <c r="E25" s="187">
        <f>+[2]x3067!E27</f>
        <v>0</v>
      </c>
      <c r="F25" s="187">
        <f>+[2]x3067!F27</f>
        <v>0</v>
      </c>
      <c r="G25" s="187">
        <f>+[2]x3067!G27</f>
        <v>0</v>
      </c>
      <c r="H25" s="187">
        <f>+[2]x3067!H27</f>
        <v>0</v>
      </c>
      <c r="I25" s="187">
        <f>+[2]x3067!I27</f>
        <v>0</v>
      </c>
      <c r="J25" s="187">
        <f>+[2]x3067!J27</f>
        <v>0</v>
      </c>
      <c r="K25" s="187">
        <f>+[2]x3067!K27</f>
        <v>0</v>
      </c>
      <c r="L25" s="187">
        <f>+[2]x3067!L27</f>
        <v>0</v>
      </c>
      <c r="M25" s="187">
        <f>+[2]x3067!M27</f>
        <v>0</v>
      </c>
      <c r="N25" s="187">
        <f>+[2]x3067!N27</f>
        <v>0</v>
      </c>
      <c r="O25" s="187">
        <f>+[2]x3067!O27</f>
        <v>0</v>
      </c>
      <c r="P25" s="187">
        <f>+[2]x3067!P27</f>
        <v>0</v>
      </c>
      <c r="Q25" s="187">
        <f>+[2]x3067!Q27</f>
        <v>0</v>
      </c>
      <c r="R25" s="187">
        <f>+[2]x3067!R27</f>
        <v>0</v>
      </c>
      <c r="S25" s="187">
        <f>+[2]x3067!S27</f>
        <v>0</v>
      </c>
      <c r="T25" s="187">
        <f>+[2]x3067!T27</f>
        <v>0</v>
      </c>
      <c r="U25" s="187">
        <f>+[2]x3067!U27</f>
        <v>0</v>
      </c>
      <c r="V25" s="187">
        <f>+[2]x3067!V27</f>
        <v>0</v>
      </c>
      <c r="W25" s="187">
        <f>+[2]x3067!W27</f>
        <v>0</v>
      </c>
      <c r="X25" s="187">
        <f>+[2]x3067!X27</f>
        <v>0</v>
      </c>
      <c r="Y25" s="187">
        <f>+[2]x3067!Y27</f>
        <v>0</v>
      </c>
      <c r="Z25" s="187">
        <f>+[2]x3067!Z27</f>
        <v>0</v>
      </c>
      <c r="AA25" s="187">
        <f>+[2]x3067!AA27</f>
        <v>0</v>
      </c>
      <c r="AB25" s="187">
        <f>+[2]x3067!AB27</f>
        <v>0</v>
      </c>
      <c r="AC25" s="187">
        <f>+[2]x3067!AC27</f>
        <v>0</v>
      </c>
      <c r="AD25" s="187">
        <f>+[2]x3067!AD27</f>
        <v>0</v>
      </c>
      <c r="AE25" s="187">
        <f>+[2]x3067!AE27</f>
        <v>0</v>
      </c>
      <c r="AF25" s="187">
        <f>+[2]x3067!AF27</f>
        <v>0</v>
      </c>
      <c r="AG25" s="187">
        <f>+[2]x3067!AG27</f>
        <v>0</v>
      </c>
      <c r="AH25" s="187">
        <f>+[2]x3067!AH27</f>
        <v>0</v>
      </c>
      <c r="AI25" s="187">
        <f>+[2]x3067!AI27</f>
        <v>0</v>
      </c>
      <c r="AJ25" s="187">
        <f>+[2]x3067!AJ27</f>
        <v>0</v>
      </c>
    </row>
    <row r="26" spans="1:36">
      <c r="A26" s="187" t="str">
        <f>+[2]x3067!A28</f>
        <v>ID/OD NG</v>
      </c>
      <c r="B26" s="187">
        <f>+[2]x3067!B28</f>
        <v>0</v>
      </c>
      <c r="C26" s="187">
        <f>+[2]x3067!C28</f>
        <v>0</v>
      </c>
      <c r="D26" s="187">
        <f>+[2]x3067!D28</f>
        <v>0</v>
      </c>
      <c r="E26" s="187">
        <f>+[2]x3067!E28</f>
        <v>0</v>
      </c>
      <c r="F26" s="187">
        <f>+[2]x3067!F28</f>
        <v>0</v>
      </c>
      <c r="G26" s="187">
        <f>+[2]x3067!G28</f>
        <v>0</v>
      </c>
      <c r="H26" s="187">
        <f>+[2]x3067!H28</f>
        <v>0</v>
      </c>
      <c r="I26" s="187">
        <f>+[2]x3067!I28</f>
        <v>0</v>
      </c>
      <c r="J26" s="187">
        <f>+[2]x3067!J28</f>
        <v>0</v>
      </c>
      <c r="K26" s="187">
        <f>+[2]x3067!K28</f>
        <v>0</v>
      </c>
      <c r="L26" s="187">
        <f>+[2]x3067!L28</f>
        <v>0</v>
      </c>
      <c r="M26" s="187">
        <f>+[2]x3067!M28</f>
        <v>0</v>
      </c>
      <c r="N26" s="187">
        <f>+[2]x3067!N28</f>
        <v>0</v>
      </c>
      <c r="O26" s="187">
        <f>+[2]x3067!O28</f>
        <v>0</v>
      </c>
      <c r="P26" s="187">
        <f>+[2]x3067!P28</f>
        <v>0</v>
      </c>
      <c r="Q26" s="187">
        <f>+[2]x3067!Q28</f>
        <v>0</v>
      </c>
      <c r="R26" s="187">
        <f>+[2]x3067!R28</f>
        <v>0</v>
      </c>
      <c r="S26" s="187">
        <f>+[2]x3067!S28</f>
        <v>0</v>
      </c>
      <c r="T26" s="187">
        <f>+[2]x3067!T28</f>
        <v>0</v>
      </c>
      <c r="U26" s="187">
        <f>+[2]x3067!U28</f>
        <v>0</v>
      </c>
      <c r="V26" s="187">
        <f>+[2]x3067!V28</f>
        <v>0</v>
      </c>
      <c r="W26" s="187">
        <f>+[2]x3067!W28</f>
        <v>0</v>
      </c>
      <c r="X26" s="187">
        <f>+[2]x3067!X28</f>
        <v>0</v>
      </c>
      <c r="Y26" s="187">
        <f>+[2]x3067!Y28</f>
        <v>0</v>
      </c>
      <c r="Z26" s="187">
        <f>+[2]x3067!Z28</f>
        <v>0</v>
      </c>
      <c r="AA26" s="187">
        <f>+[2]x3067!AA28</f>
        <v>0</v>
      </c>
      <c r="AB26" s="187">
        <f>+[2]x3067!AB28</f>
        <v>0</v>
      </c>
      <c r="AC26" s="187">
        <f>+[2]x3067!AC28</f>
        <v>0</v>
      </c>
      <c r="AD26" s="187">
        <f>+[2]x3067!AD28</f>
        <v>0</v>
      </c>
      <c r="AE26" s="187">
        <f>+[2]x3067!AE28</f>
        <v>0</v>
      </c>
      <c r="AF26" s="187">
        <f>+[2]x3067!AF28</f>
        <v>0</v>
      </c>
      <c r="AG26" s="187">
        <f>+[2]x3067!AG28</f>
        <v>0</v>
      </c>
      <c r="AH26" s="187">
        <f>+[2]x3067!AH28</f>
        <v>0</v>
      </c>
      <c r="AI26" s="187">
        <f>+[2]x3067!AI28</f>
        <v>0</v>
      </c>
      <c r="AJ26" s="187">
        <f>+[2]x3067!AJ28</f>
        <v>0</v>
      </c>
    </row>
    <row r="27" spans="1:36">
      <c r="A27" s="187" t="str">
        <f>+[2]x3067!A29</f>
        <v>LG NG</v>
      </c>
      <c r="B27" s="187">
        <f>+[2]x3067!B29</f>
        <v>0</v>
      </c>
      <c r="C27" s="187">
        <f>+[2]x3067!C29</f>
        <v>0</v>
      </c>
      <c r="D27" s="187">
        <f>+[2]x3067!D29</f>
        <v>0</v>
      </c>
      <c r="E27" s="187">
        <f>+[2]x3067!E29</f>
        <v>0</v>
      </c>
      <c r="F27" s="187">
        <f>+[2]x3067!F29</f>
        <v>0</v>
      </c>
      <c r="G27" s="187">
        <f>+[2]x3067!G29</f>
        <v>0</v>
      </c>
      <c r="H27" s="187">
        <f>+[2]x3067!H29</f>
        <v>0</v>
      </c>
      <c r="I27" s="187">
        <f>+[2]x3067!I29</f>
        <v>0</v>
      </c>
      <c r="J27" s="187">
        <f>+[2]x3067!J29</f>
        <v>0</v>
      </c>
      <c r="K27" s="187">
        <f>+[2]x3067!K29</f>
        <v>0</v>
      </c>
      <c r="L27" s="187">
        <f>+[2]x3067!L29</f>
        <v>0</v>
      </c>
      <c r="M27" s="187">
        <f>+[2]x3067!M29</f>
        <v>0</v>
      </c>
      <c r="N27" s="187">
        <f>+[2]x3067!N29</f>
        <v>0</v>
      </c>
      <c r="O27" s="187">
        <f>+[2]x3067!O29</f>
        <v>0</v>
      </c>
      <c r="P27" s="187">
        <f>+[2]x3067!P29</f>
        <v>0</v>
      </c>
      <c r="Q27" s="187">
        <f>+[2]x3067!Q29</f>
        <v>0</v>
      </c>
      <c r="R27" s="187">
        <f>+[2]x3067!R29</f>
        <v>0</v>
      </c>
      <c r="S27" s="187">
        <f>+[2]x3067!S29</f>
        <v>0</v>
      </c>
      <c r="T27" s="187">
        <f>+[2]x3067!T29</f>
        <v>0</v>
      </c>
      <c r="U27" s="187">
        <f>+[2]x3067!U29</f>
        <v>0</v>
      </c>
      <c r="V27" s="187">
        <f>+[2]x3067!V29</f>
        <v>0</v>
      </c>
      <c r="W27" s="187">
        <f>+[2]x3067!W29</f>
        <v>0</v>
      </c>
      <c r="X27" s="187">
        <f>+[2]x3067!X29</f>
        <v>0</v>
      </c>
      <c r="Y27" s="187">
        <f>+[2]x3067!Y29</f>
        <v>0</v>
      </c>
      <c r="Z27" s="187">
        <f>+[2]x3067!Z29</f>
        <v>0</v>
      </c>
      <c r="AA27" s="187">
        <f>+[2]x3067!AA29</f>
        <v>0</v>
      </c>
      <c r="AB27" s="187">
        <f>+[2]x3067!AB29</f>
        <v>0</v>
      </c>
      <c r="AC27" s="187">
        <f>+[2]x3067!AC29</f>
        <v>0</v>
      </c>
      <c r="AD27" s="187">
        <f>+[2]x3067!AD29</f>
        <v>0</v>
      </c>
      <c r="AE27" s="187">
        <f>+[2]x3067!AE29</f>
        <v>0</v>
      </c>
      <c r="AF27" s="187">
        <f>+[2]x3067!AF29</f>
        <v>0</v>
      </c>
      <c r="AG27" s="187">
        <f>+[2]x3067!AG29</f>
        <v>0</v>
      </c>
      <c r="AH27" s="187">
        <f>+[2]x3067!AH29</f>
        <v>0</v>
      </c>
      <c r="AI27" s="187">
        <f>+[2]x3067!AI29</f>
        <v>0</v>
      </c>
      <c r="AJ27" s="187">
        <f>+[2]x3067!AJ29</f>
        <v>0</v>
      </c>
    </row>
    <row r="28" spans="1:36">
      <c r="A28" s="187" t="str">
        <f>+[2]x3067!A30</f>
        <v>OD DISK O/S</v>
      </c>
      <c r="B28" s="187">
        <f>+[2]x3067!B30</f>
        <v>377</v>
      </c>
      <c r="C28" s="187">
        <f>+[2]x3067!C30</f>
        <v>4</v>
      </c>
      <c r="D28" s="187">
        <f>+[2]x3067!D30</f>
        <v>5</v>
      </c>
      <c r="E28" s="187">
        <f>+[2]x3067!E30</f>
        <v>7</v>
      </c>
      <c r="F28" s="187">
        <f>+[2]x3067!F30</f>
        <v>0</v>
      </c>
      <c r="G28" s="187">
        <f>+[2]x3067!G30</f>
        <v>0</v>
      </c>
      <c r="H28" s="187">
        <f>+[2]x3067!H30</f>
        <v>0</v>
      </c>
      <c r="I28" s="187">
        <f>+[2]x3067!I30</f>
        <v>1</v>
      </c>
      <c r="J28" s="187">
        <f>+[2]x3067!J30</f>
        <v>0</v>
      </c>
      <c r="K28" s="187">
        <f>+[2]x3067!K30</f>
        <v>1</v>
      </c>
      <c r="L28" s="187">
        <f>+[2]x3067!L30</f>
        <v>0</v>
      </c>
      <c r="M28" s="187">
        <f>+[2]x3067!M30</f>
        <v>0</v>
      </c>
      <c r="N28" s="187">
        <f>+[2]x3067!N30</f>
        <v>0</v>
      </c>
      <c r="O28" s="187">
        <f>+[2]x3067!O30</f>
        <v>0</v>
      </c>
      <c r="P28" s="187">
        <f>+[2]x3067!P30</f>
        <v>0</v>
      </c>
      <c r="Q28" s="187">
        <f>+[2]x3067!Q30</f>
        <v>0</v>
      </c>
      <c r="R28" s="187">
        <f>+[2]x3067!R30</f>
        <v>0</v>
      </c>
      <c r="S28" s="187">
        <f>+[2]x3067!S30</f>
        <v>0</v>
      </c>
      <c r="T28" s="187">
        <f>+[2]x3067!T30</f>
        <v>0</v>
      </c>
      <c r="U28" s="187">
        <f>+[2]x3067!U30</f>
        <v>0</v>
      </c>
      <c r="V28" s="187">
        <f>+[2]x3067!V30</f>
        <v>0</v>
      </c>
      <c r="W28" s="187">
        <f>+[2]x3067!W30</f>
        <v>0</v>
      </c>
      <c r="X28" s="187">
        <f>+[2]x3067!X30</f>
        <v>0</v>
      </c>
      <c r="Y28" s="187">
        <f>+[2]x3067!Y30</f>
        <v>0</v>
      </c>
      <c r="Z28" s="187">
        <f>+[2]x3067!Z30</f>
        <v>0</v>
      </c>
      <c r="AA28" s="187">
        <f>+[2]x3067!AA30</f>
        <v>0</v>
      </c>
      <c r="AB28" s="187">
        <f>+[2]x3067!AB30</f>
        <v>5</v>
      </c>
      <c r="AC28" s="187">
        <f>+[2]x3067!AC30</f>
        <v>0</v>
      </c>
      <c r="AD28" s="187">
        <f>+[2]x3067!AD30</f>
        <v>0</v>
      </c>
      <c r="AE28" s="187">
        <f>+[2]x3067!AE30</f>
        <v>0</v>
      </c>
      <c r="AF28" s="187">
        <f>+[2]x3067!AF30</f>
        <v>0</v>
      </c>
      <c r="AG28" s="187">
        <f>+[2]x3067!AG30</f>
        <v>0</v>
      </c>
      <c r="AH28" s="187">
        <f>+[2]x3067!AH30</f>
        <v>0</v>
      </c>
      <c r="AI28" s="187">
        <f>+[2]x3067!AI30</f>
        <v>0</v>
      </c>
      <c r="AJ28" s="187">
        <f>+[2]x3067!AJ30</f>
        <v>0</v>
      </c>
    </row>
    <row r="29" spans="1:36">
      <c r="A29" s="187" t="str">
        <f>+[2]x3067!A31</f>
        <v>OD DISK U/S</v>
      </c>
      <c r="B29" s="187">
        <f>+[2]x3067!B31</f>
        <v>0</v>
      </c>
      <c r="C29" s="187">
        <f>+[2]x3067!C31</f>
        <v>0</v>
      </c>
      <c r="D29" s="187">
        <f>+[2]x3067!D31</f>
        <v>0</v>
      </c>
      <c r="E29" s="187">
        <f>+[2]x3067!E31</f>
        <v>0</v>
      </c>
      <c r="F29" s="187">
        <f>+[2]x3067!F31</f>
        <v>0</v>
      </c>
      <c r="G29" s="187">
        <f>+[2]x3067!G31</f>
        <v>0</v>
      </c>
      <c r="H29" s="187">
        <f>+[2]x3067!H31</f>
        <v>0</v>
      </c>
      <c r="I29" s="187">
        <f>+[2]x3067!I31</f>
        <v>0</v>
      </c>
      <c r="J29" s="187">
        <f>+[2]x3067!J31</f>
        <v>0</v>
      </c>
      <c r="K29" s="187">
        <f>+[2]x3067!K31</f>
        <v>0</v>
      </c>
      <c r="L29" s="187">
        <f>+[2]x3067!L31</f>
        <v>0</v>
      </c>
      <c r="M29" s="187">
        <f>+[2]x3067!M31</f>
        <v>0</v>
      </c>
      <c r="N29" s="187">
        <f>+[2]x3067!N31</f>
        <v>0</v>
      </c>
      <c r="O29" s="187">
        <f>+[2]x3067!O31</f>
        <v>0</v>
      </c>
      <c r="P29" s="187">
        <f>+[2]x3067!P31</f>
        <v>0</v>
      </c>
      <c r="Q29" s="187">
        <f>+[2]x3067!Q31</f>
        <v>0</v>
      </c>
      <c r="R29" s="187">
        <f>+[2]x3067!R31</f>
        <v>0</v>
      </c>
      <c r="S29" s="187">
        <f>+[2]x3067!S31</f>
        <v>0</v>
      </c>
      <c r="T29" s="187">
        <f>+[2]x3067!T31</f>
        <v>0</v>
      </c>
      <c r="U29" s="187">
        <f>+[2]x3067!U31</f>
        <v>0</v>
      </c>
      <c r="V29" s="187">
        <f>+[2]x3067!V31</f>
        <v>0</v>
      </c>
      <c r="W29" s="187">
        <f>+[2]x3067!W31</f>
        <v>0</v>
      </c>
      <c r="X29" s="187">
        <f>+[2]x3067!X31</f>
        <v>0</v>
      </c>
      <c r="Y29" s="187">
        <f>+[2]x3067!Y31</f>
        <v>0</v>
      </c>
      <c r="Z29" s="187">
        <f>+[2]x3067!Z31</f>
        <v>0</v>
      </c>
      <c r="AA29" s="187">
        <f>+[2]x3067!AA31</f>
        <v>0</v>
      </c>
      <c r="AB29" s="187">
        <f>+[2]x3067!AB31</f>
        <v>0</v>
      </c>
      <c r="AC29" s="187">
        <f>+[2]x3067!AC31</f>
        <v>0</v>
      </c>
      <c r="AD29" s="187">
        <f>+[2]x3067!AD31</f>
        <v>0</v>
      </c>
      <c r="AE29" s="187">
        <f>+[2]x3067!AE31</f>
        <v>0</v>
      </c>
      <c r="AF29" s="187">
        <f>+[2]x3067!AF31</f>
        <v>0</v>
      </c>
      <c r="AG29" s="187">
        <f>+[2]x3067!AG31</f>
        <v>0</v>
      </c>
      <c r="AH29" s="187">
        <f>+[2]x3067!AH31</f>
        <v>0</v>
      </c>
      <c r="AI29" s="187">
        <f>+[2]x3067!AI31</f>
        <v>0</v>
      </c>
      <c r="AJ29" s="187">
        <f>+[2]x3067!AJ31</f>
        <v>0</v>
      </c>
    </row>
    <row r="30" spans="1:36">
      <c r="A30" s="187" t="str">
        <f>+[2]x3067!A32</f>
        <v>OTHER</v>
      </c>
      <c r="B30" s="187">
        <f>+[2]x3067!B32</f>
        <v>7</v>
      </c>
      <c r="C30" s="187">
        <f>+[2]x3067!C32</f>
        <v>6</v>
      </c>
      <c r="D30" s="187">
        <f>+[2]x3067!D32</f>
        <v>0</v>
      </c>
      <c r="E30" s="187">
        <f>+[2]x3067!E32</f>
        <v>0</v>
      </c>
      <c r="F30" s="187">
        <f>+[2]x3067!F32</f>
        <v>0</v>
      </c>
      <c r="G30" s="187">
        <f>+[2]x3067!G32</f>
        <v>0</v>
      </c>
      <c r="H30" s="187">
        <f>+[2]x3067!H32</f>
        <v>0</v>
      </c>
      <c r="I30" s="187">
        <f>+[2]x3067!I32</f>
        <v>0</v>
      </c>
      <c r="J30" s="187">
        <f>+[2]x3067!J32</f>
        <v>0</v>
      </c>
      <c r="K30" s="187">
        <f>+[2]x3067!K32</f>
        <v>0</v>
      </c>
      <c r="L30" s="187">
        <f>+[2]x3067!L32</f>
        <v>0</v>
      </c>
      <c r="M30" s="187">
        <f>+[2]x3067!M32</f>
        <v>0</v>
      </c>
      <c r="N30" s="187">
        <f>+[2]x3067!N32</f>
        <v>0</v>
      </c>
      <c r="O30" s="187">
        <f>+[2]x3067!O32</f>
        <v>0</v>
      </c>
      <c r="P30" s="187">
        <f>+[2]x3067!P32</f>
        <v>0</v>
      </c>
      <c r="Q30" s="187">
        <f>+[2]x3067!Q32</f>
        <v>0</v>
      </c>
      <c r="R30" s="187">
        <f>+[2]x3067!R32</f>
        <v>0</v>
      </c>
      <c r="S30" s="187">
        <f>+[2]x3067!S32</f>
        <v>0</v>
      </c>
      <c r="T30" s="187">
        <f>+[2]x3067!T32</f>
        <v>0</v>
      </c>
      <c r="U30" s="187">
        <f>+[2]x3067!U32</f>
        <v>0</v>
      </c>
      <c r="V30" s="187">
        <f>+[2]x3067!V32</f>
        <v>0</v>
      </c>
      <c r="W30" s="187">
        <f>+[2]x3067!W32</f>
        <v>0</v>
      </c>
      <c r="X30" s="187">
        <f>+[2]x3067!X32</f>
        <v>0</v>
      </c>
      <c r="Y30" s="187">
        <f>+[2]x3067!Y32</f>
        <v>0</v>
      </c>
      <c r="Z30" s="187">
        <f>+[2]x3067!Z32</f>
        <v>0</v>
      </c>
      <c r="AA30" s="187">
        <f>+[2]x3067!AA32</f>
        <v>0</v>
      </c>
      <c r="AB30" s="187">
        <f>+[2]x3067!AB32</f>
        <v>0</v>
      </c>
      <c r="AC30" s="187">
        <f>+[2]x3067!AC32</f>
        <v>0</v>
      </c>
      <c r="AD30" s="187">
        <f>+[2]x3067!AD32</f>
        <v>0</v>
      </c>
      <c r="AE30" s="187">
        <f>+[2]x3067!AE32</f>
        <v>0</v>
      </c>
      <c r="AF30" s="187">
        <f>+[2]x3067!AF32</f>
        <v>0</v>
      </c>
      <c r="AG30" s="187">
        <f>+[2]x3067!AG32</f>
        <v>0</v>
      </c>
      <c r="AH30" s="187">
        <f>+[2]x3067!AH32</f>
        <v>0</v>
      </c>
      <c r="AI30" s="187">
        <f>+[2]x3067!AI32</f>
        <v>0</v>
      </c>
      <c r="AJ30" s="187">
        <f>+[2]x3067!AJ32</f>
        <v>0</v>
      </c>
    </row>
    <row r="31" spans="1:36">
      <c r="A31" s="187" t="str">
        <f>+[2]x3067!A33</f>
        <v>OTHER DIMENSION NG</v>
      </c>
      <c r="B31" s="187">
        <f>+[2]x3067!B33</f>
        <v>0</v>
      </c>
      <c r="C31" s="187">
        <f>+[2]x3067!C33</f>
        <v>0</v>
      </c>
      <c r="D31" s="187">
        <f>+[2]x3067!D33</f>
        <v>0</v>
      </c>
      <c r="E31" s="187">
        <f>+[2]x3067!E33</f>
        <v>0</v>
      </c>
      <c r="F31" s="187">
        <f>+[2]x3067!F33</f>
        <v>0</v>
      </c>
      <c r="G31" s="187">
        <f>+[2]x3067!G33</f>
        <v>0</v>
      </c>
      <c r="H31" s="187">
        <f>+[2]x3067!H33</f>
        <v>0</v>
      </c>
      <c r="I31" s="187">
        <f>+[2]x3067!I33</f>
        <v>0</v>
      </c>
      <c r="J31" s="187">
        <f>+[2]x3067!J33</f>
        <v>0</v>
      </c>
      <c r="K31" s="187">
        <f>+[2]x3067!K33</f>
        <v>0</v>
      </c>
      <c r="L31" s="187">
        <f>+[2]x3067!L33</f>
        <v>0</v>
      </c>
      <c r="M31" s="187">
        <f>+[2]x3067!M33</f>
        <v>0</v>
      </c>
      <c r="N31" s="187">
        <f>+[2]x3067!N33</f>
        <v>0</v>
      </c>
      <c r="O31" s="187">
        <f>+[2]x3067!O33</f>
        <v>0</v>
      </c>
      <c r="P31" s="187">
        <f>+[2]x3067!P33</f>
        <v>0</v>
      </c>
      <c r="Q31" s="187">
        <f>+[2]x3067!Q33</f>
        <v>0</v>
      </c>
      <c r="R31" s="187">
        <f>+[2]x3067!R33</f>
        <v>0</v>
      </c>
      <c r="S31" s="187">
        <f>+[2]x3067!S33</f>
        <v>0</v>
      </c>
      <c r="T31" s="187">
        <f>+[2]x3067!T33</f>
        <v>0</v>
      </c>
      <c r="U31" s="187">
        <f>+[2]x3067!U33</f>
        <v>0</v>
      </c>
      <c r="V31" s="187">
        <f>+[2]x3067!V33</f>
        <v>0</v>
      </c>
      <c r="W31" s="187">
        <f>+[2]x3067!W33</f>
        <v>0</v>
      </c>
      <c r="X31" s="187">
        <f>+[2]x3067!X33</f>
        <v>0</v>
      </c>
      <c r="Y31" s="187">
        <f>+[2]x3067!Y33</f>
        <v>0</v>
      </c>
      <c r="Z31" s="187">
        <f>+[2]x3067!Z33</f>
        <v>0</v>
      </c>
      <c r="AA31" s="187">
        <f>+[2]x3067!AA33</f>
        <v>0</v>
      </c>
      <c r="AB31" s="187">
        <f>+[2]x3067!AB33</f>
        <v>0</v>
      </c>
      <c r="AC31" s="187">
        <f>+[2]x3067!AC33</f>
        <v>0</v>
      </c>
      <c r="AD31" s="187">
        <f>+[2]x3067!AD33</f>
        <v>0</v>
      </c>
      <c r="AE31" s="187">
        <f>+[2]x3067!AE33</f>
        <v>0</v>
      </c>
      <c r="AF31" s="187">
        <f>+[2]x3067!AF33</f>
        <v>0</v>
      </c>
      <c r="AG31" s="187">
        <f>+[2]x3067!AG33</f>
        <v>0</v>
      </c>
      <c r="AH31" s="187">
        <f>+[2]x3067!AH33</f>
        <v>0</v>
      </c>
      <c r="AI31" s="187">
        <f>+[2]x3067!AI33</f>
        <v>0</v>
      </c>
      <c r="AJ31" s="187">
        <f>+[2]x3067!AJ33</f>
        <v>0</v>
      </c>
    </row>
    <row r="32" spans="1:36">
      <c r="A32" s="187" t="str">
        <f>+[2]x3067!A34</f>
        <v>OTHER QC/PROD CHECKING</v>
      </c>
      <c r="B32" s="187">
        <f>+[2]x3067!B34</f>
        <v>18401</v>
      </c>
      <c r="C32" s="187">
        <f>+[2]x3067!C34</f>
        <v>9426</v>
      </c>
      <c r="D32" s="187">
        <f>+[2]x3067!D34</f>
        <v>4698</v>
      </c>
      <c r="E32" s="187">
        <f>+[2]x3067!E34</f>
        <v>1643</v>
      </c>
      <c r="F32" s="187">
        <f>+[2]x3067!F34</f>
        <v>176</v>
      </c>
      <c r="G32" s="187">
        <f>+[2]x3067!G34</f>
        <v>91</v>
      </c>
      <c r="H32" s="187">
        <f>+[2]x3067!H34</f>
        <v>0</v>
      </c>
      <c r="I32" s="187">
        <f>+[2]x3067!I34</f>
        <v>72</v>
      </c>
      <c r="J32" s="187">
        <f>+[2]x3067!J34</f>
        <v>94</v>
      </c>
      <c r="K32" s="187">
        <f>+[2]x3067!K34</f>
        <v>95</v>
      </c>
      <c r="L32" s="187">
        <f>+[2]x3067!L34</f>
        <v>94</v>
      </c>
      <c r="M32" s="187">
        <f>+[2]x3067!M34</f>
        <v>84</v>
      </c>
      <c r="N32" s="187">
        <f>+[2]x3067!N34</f>
        <v>86</v>
      </c>
      <c r="O32" s="187">
        <f>+[2]x3067!O34</f>
        <v>0</v>
      </c>
      <c r="P32" s="187">
        <f>+[2]x3067!P34</f>
        <v>1</v>
      </c>
      <c r="Q32" s="187">
        <f>+[2]x3067!Q34</f>
        <v>0</v>
      </c>
      <c r="R32" s="187">
        <f>+[2]x3067!R34</f>
        <v>93</v>
      </c>
      <c r="S32" s="187">
        <f>+[2]x3067!S34</f>
        <v>83</v>
      </c>
      <c r="T32" s="187">
        <f>+[2]x3067!T34</f>
        <v>115</v>
      </c>
      <c r="U32" s="187">
        <f>+[2]x3067!U34</f>
        <v>91</v>
      </c>
      <c r="V32" s="187">
        <f>+[2]x3067!V34</f>
        <v>0</v>
      </c>
      <c r="W32" s="187">
        <f>+[2]x3067!W34</f>
        <v>83</v>
      </c>
      <c r="X32" s="187">
        <f>+[2]x3067!X34</f>
        <v>83</v>
      </c>
      <c r="Y32" s="187">
        <f>+[2]x3067!Y34</f>
        <v>93</v>
      </c>
      <c r="Z32" s="187">
        <f>+[2]x3067!Z34</f>
        <v>93</v>
      </c>
      <c r="AA32" s="187">
        <f>+[2]x3067!AA34</f>
        <v>84</v>
      </c>
      <c r="AB32" s="187">
        <f>+[2]x3067!AB34</f>
        <v>32</v>
      </c>
      <c r="AC32" s="187">
        <f>+[2]x3067!AC34</f>
        <v>0</v>
      </c>
      <c r="AD32" s="187">
        <f>+[2]x3067!AD34</f>
        <v>0</v>
      </c>
      <c r="AE32" s="187">
        <f>+[2]x3067!AE34</f>
        <v>0</v>
      </c>
      <c r="AF32" s="187">
        <f>+[2]x3067!AF34</f>
        <v>0</v>
      </c>
      <c r="AG32" s="187">
        <f>+[2]x3067!AG34</f>
        <v>0</v>
      </c>
      <c r="AH32" s="187">
        <f>+[2]x3067!AH34</f>
        <v>0</v>
      </c>
      <c r="AI32" s="187">
        <f>+[2]x3067!AI34</f>
        <v>0</v>
      </c>
      <c r="AJ32" s="187">
        <f>+[2]x3067!AJ34</f>
        <v>0</v>
      </c>
    </row>
    <row r="33" spans="1:36">
      <c r="A33" s="187" t="str">
        <f>+[2]x3067!A35</f>
        <v>OTHER VISUAL NG</v>
      </c>
      <c r="B33" s="187">
        <f>+[2]x3067!B35</f>
        <v>4</v>
      </c>
      <c r="C33" s="187">
        <f>+[2]x3067!C35</f>
        <v>0</v>
      </c>
      <c r="D33" s="187">
        <f>+[2]x3067!D35</f>
        <v>1</v>
      </c>
      <c r="E33" s="187">
        <f>+[2]x3067!E35</f>
        <v>0</v>
      </c>
      <c r="F33" s="187">
        <f>+[2]x3067!F35</f>
        <v>0</v>
      </c>
      <c r="G33" s="187">
        <f>+[2]x3067!G35</f>
        <v>0</v>
      </c>
      <c r="H33" s="187">
        <f>+[2]x3067!H35</f>
        <v>0</v>
      </c>
      <c r="I33" s="187">
        <f>+[2]x3067!I35</f>
        <v>0</v>
      </c>
      <c r="J33" s="187">
        <f>+[2]x3067!J35</f>
        <v>0</v>
      </c>
      <c r="K33" s="187">
        <f>+[2]x3067!K35</f>
        <v>0</v>
      </c>
      <c r="L33" s="187">
        <f>+[2]x3067!L35</f>
        <v>0</v>
      </c>
      <c r="M33" s="187">
        <f>+[2]x3067!M35</f>
        <v>0</v>
      </c>
      <c r="N33" s="187">
        <f>+[2]x3067!N35</f>
        <v>0</v>
      </c>
      <c r="O33" s="187">
        <f>+[2]x3067!O35</f>
        <v>0</v>
      </c>
      <c r="P33" s="187">
        <f>+[2]x3067!P35</f>
        <v>0</v>
      </c>
      <c r="Q33" s="187">
        <f>+[2]x3067!Q35</f>
        <v>0</v>
      </c>
      <c r="R33" s="187">
        <f>+[2]x3067!R35</f>
        <v>0</v>
      </c>
      <c r="S33" s="187">
        <f>+[2]x3067!S35</f>
        <v>0</v>
      </c>
      <c r="T33" s="187">
        <f>+[2]x3067!T35</f>
        <v>0</v>
      </c>
      <c r="U33" s="187">
        <f>+[2]x3067!U35</f>
        <v>0</v>
      </c>
      <c r="V33" s="187">
        <f>+[2]x3067!V35</f>
        <v>0</v>
      </c>
      <c r="W33" s="187">
        <f>+[2]x3067!W35</f>
        <v>0</v>
      </c>
      <c r="X33" s="187">
        <f>+[2]x3067!X35</f>
        <v>0</v>
      </c>
      <c r="Y33" s="187">
        <f>+[2]x3067!Y35</f>
        <v>0</v>
      </c>
      <c r="Z33" s="187">
        <f>+[2]x3067!Z35</f>
        <v>0</v>
      </c>
      <c r="AA33" s="187">
        <f>+[2]x3067!AA35</f>
        <v>0</v>
      </c>
      <c r="AB33" s="187">
        <f>+[2]x3067!AB35</f>
        <v>0</v>
      </c>
      <c r="AC33" s="187">
        <f>+[2]x3067!AC35</f>
        <v>0</v>
      </c>
      <c r="AD33" s="187">
        <f>+[2]x3067!AD35</f>
        <v>0</v>
      </c>
      <c r="AE33" s="187">
        <f>+[2]x3067!AE35</f>
        <v>0</v>
      </c>
      <c r="AF33" s="187">
        <f>+[2]x3067!AF35</f>
        <v>0</v>
      </c>
      <c r="AG33" s="187">
        <f>+[2]x3067!AG35</f>
        <v>0</v>
      </c>
      <c r="AH33" s="187">
        <f>+[2]x3067!AH35</f>
        <v>0</v>
      </c>
      <c r="AI33" s="187">
        <f>+[2]x3067!AI35</f>
        <v>0</v>
      </c>
      <c r="AJ33" s="187">
        <f>+[2]x3067!AJ35</f>
        <v>0</v>
      </c>
    </row>
    <row r="34" spans="1:36">
      <c r="A34" s="187" t="str">
        <f>+[2]x3067!A36</f>
        <v>PARALLEL</v>
      </c>
      <c r="B34" s="187">
        <f>+[2]x3067!B36</f>
        <v>0</v>
      </c>
      <c r="C34" s="187">
        <f>+[2]x3067!C36</f>
        <v>0</v>
      </c>
      <c r="D34" s="187">
        <f>+[2]x3067!D36</f>
        <v>0</v>
      </c>
      <c r="E34" s="187">
        <f>+[2]x3067!E36</f>
        <v>0</v>
      </c>
      <c r="F34" s="187">
        <f>+[2]x3067!F36</f>
        <v>0</v>
      </c>
      <c r="G34" s="187">
        <f>+[2]x3067!G36</f>
        <v>0</v>
      </c>
      <c r="H34" s="187">
        <f>+[2]x3067!H36</f>
        <v>0</v>
      </c>
      <c r="I34" s="187">
        <f>+[2]x3067!I36</f>
        <v>0</v>
      </c>
      <c r="J34" s="187">
        <f>+[2]x3067!J36</f>
        <v>0</v>
      </c>
      <c r="K34" s="187">
        <f>+[2]x3067!K36</f>
        <v>0</v>
      </c>
      <c r="L34" s="187">
        <f>+[2]x3067!L36</f>
        <v>0</v>
      </c>
      <c r="M34" s="187">
        <f>+[2]x3067!M36</f>
        <v>0</v>
      </c>
      <c r="N34" s="187">
        <f>+[2]x3067!N36</f>
        <v>0</v>
      </c>
      <c r="O34" s="187">
        <f>+[2]x3067!O36</f>
        <v>0</v>
      </c>
      <c r="P34" s="187">
        <f>+[2]x3067!P36</f>
        <v>0</v>
      </c>
      <c r="Q34" s="187">
        <f>+[2]x3067!Q36</f>
        <v>0</v>
      </c>
      <c r="R34" s="187">
        <f>+[2]x3067!R36</f>
        <v>0</v>
      </c>
      <c r="S34" s="187">
        <f>+[2]x3067!S36</f>
        <v>0</v>
      </c>
      <c r="T34" s="187">
        <f>+[2]x3067!T36</f>
        <v>0</v>
      </c>
      <c r="U34" s="187">
        <f>+[2]x3067!U36</f>
        <v>0</v>
      </c>
      <c r="V34" s="187">
        <f>+[2]x3067!V36</f>
        <v>0</v>
      </c>
      <c r="W34" s="187">
        <f>+[2]x3067!W36</f>
        <v>0</v>
      </c>
      <c r="X34" s="187">
        <f>+[2]x3067!X36</f>
        <v>0</v>
      </c>
      <c r="Y34" s="187">
        <f>+[2]x3067!Y36</f>
        <v>0</v>
      </c>
      <c r="Z34" s="187">
        <f>+[2]x3067!Z36</f>
        <v>0</v>
      </c>
      <c r="AA34" s="187">
        <f>+[2]x3067!AA36</f>
        <v>0</v>
      </c>
      <c r="AB34" s="187">
        <f>+[2]x3067!AB36</f>
        <v>0</v>
      </c>
      <c r="AC34" s="187">
        <f>+[2]x3067!AC36</f>
        <v>0</v>
      </c>
      <c r="AD34" s="187">
        <f>+[2]x3067!AD36</f>
        <v>0</v>
      </c>
      <c r="AE34" s="187">
        <f>+[2]x3067!AE36</f>
        <v>0</v>
      </c>
      <c r="AF34" s="187">
        <f>+[2]x3067!AF36</f>
        <v>0</v>
      </c>
      <c r="AG34" s="187">
        <f>+[2]x3067!AG36</f>
        <v>0</v>
      </c>
      <c r="AH34" s="187">
        <f>+[2]x3067!AH36</f>
        <v>0</v>
      </c>
      <c r="AI34" s="187">
        <f>+[2]x3067!AI36</f>
        <v>0</v>
      </c>
      <c r="AJ34" s="187">
        <f>+[2]x3067!AJ36</f>
        <v>0</v>
      </c>
    </row>
    <row r="35" spans="1:36">
      <c r="A35" s="187" t="str">
        <f>+[2]x3067!A37</f>
        <v>RUNOUT</v>
      </c>
      <c r="B35" s="187">
        <f>+[2]x3067!B37</f>
        <v>0</v>
      </c>
      <c r="C35" s="187">
        <f>+[2]x3067!C37</f>
        <v>0</v>
      </c>
      <c r="D35" s="187">
        <f>+[2]x3067!D37</f>
        <v>0</v>
      </c>
      <c r="E35" s="187">
        <f>+[2]x3067!E37</f>
        <v>0</v>
      </c>
      <c r="F35" s="187">
        <f>+[2]x3067!F37</f>
        <v>0</v>
      </c>
      <c r="G35" s="187">
        <f>+[2]x3067!G37</f>
        <v>0</v>
      </c>
      <c r="H35" s="187">
        <f>+[2]x3067!H37</f>
        <v>0</v>
      </c>
      <c r="I35" s="187">
        <f>+[2]x3067!I37</f>
        <v>0</v>
      </c>
      <c r="J35" s="187">
        <f>+[2]x3067!J37</f>
        <v>0</v>
      </c>
      <c r="K35" s="187">
        <f>+[2]x3067!K37</f>
        <v>0</v>
      </c>
      <c r="L35" s="187">
        <f>+[2]x3067!L37</f>
        <v>0</v>
      </c>
      <c r="M35" s="187">
        <f>+[2]x3067!M37</f>
        <v>0</v>
      </c>
      <c r="N35" s="187">
        <f>+[2]x3067!N37</f>
        <v>0</v>
      </c>
      <c r="O35" s="187">
        <f>+[2]x3067!O37</f>
        <v>0</v>
      </c>
      <c r="P35" s="187">
        <f>+[2]x3067!P37</f>
        <v>0</v>
      </c>
      <c r="Q35" s="187">
        <f>+[2]x3067!Q37</f>
        <v>0</v>
      </c>
      <c r="R35" s="187">
        <f>+[2]x3067!R37</f>
        <v>0</v>
      </c>
      <c r="S35" s="187">
        <f>+[2]x3067!S37</f>
        <v>0</v>
      </c>
      <c r="T35" s="187">
        <f>+[2]x3067!T37</f>
        <v>0</v>
      </c>
      <c r="U35" s="187">
        <f>+[2]x3067!U37</f>
        <v>0</v>
      </c>
      <c r="V35" s="187">
        <f>+[2]x3067!V37</f>
        <v>0</v>
      </c>
      <c r="W35" s="187">
        <f>+[2]x3067!W37</f>
        <v>0</v>
      </c>
      <c r="X35" s="187">
        <f>+[2]x3067!X37</f>
        <v>0</v>
      </c>
      <c r="Y35" s="187">
        <f>+[2]x3067!Y37</f>
        <v>0</v>
      </c>
      <c r="Z35" s="187">
        <f>+[2]x3067!Z37</f>
        <v>0</v>
      </c>
      <c r="AA35" s="187">
        <f>+[2]x3067!AA37</f>
        <v>0</v>
      </c>
      <c r="AB35" s="187">
        <f>+[2]x3067!AB37</f>
        <v>0</v>
      </c>
      <c r="AC35" s="187">
        <f>+[2]x3067!AC37</f>
        <v>0</v>
      </c>
      <c r="AD35" s="187">
        <f>+[2]x3067!AD37</f>
        <v>0</v>
      </c>
      <c r="AE35" s="187">
        <f>+[2]x3067!AE37</f>
        <v>0</v>
      </c>
      <c r="AF35" s="187">
        <f>+[2]x3067!AF37</f>
        <v>0</v>
      </c>
      <c r="AG35" s="187">
        <f>+[2]x3067!AG37</f>
        <v>0</v>
      </c>
      <c r="AH35" s="187">
        <f>+[2]x3067!AH37</f>
        <v>0</v>
      </c>
      <c r="AI35" s="187">
        <f>+[2]x3067!AI37</f>
        <v>0</v>
      </c>
      <c r="AJ35" s="187">
        <f>+[2]x3067!AJ37</f>
        <v>0</v>
      </c>
    </row>
    <row r="36" spans="1:36" s="80" customFormat="1">
      <c r="A36" s="187" t="str">
        <f>+[2]x3067!A38</f>
        <v>SCRATCH ALL</v>
      </c>
      <c r="B36" s="187">
        <f>+[2]x3067!B38</f>
        <v>3</v>
      </c>
      <c r="C36" s="187">
        <f>+[2]x3067!C38</f>
        <v>1</v>
      </c>
      <c r="D36" s="187">
        <f>+[2]x3067!D38</f>
        <v>0</v>
      </c>
      <c r="E36" s="187">
        <f>+[2]x3067!E38</f>
        <v>2</v>
      </c>
      <c r="F36" s="187">
        <f>+[2]x3067!F38</f>
        <v>2</v>
      </c>
      <c r="G36" s="187">
        <f>+[2]x3067!G38</f>
        <v>0</v>
      </c>
      <c r="H36" s="187">
        <f>+[2]x3067!H38</f>
        <v>0</v>
      </c>
      <c r="I36" s="187">
        <f>+[2]x3067!I38</f>
        <v>0</v>
      </c>
      <c r="J36" s="187">
        <f>+[2]x3067!J38</f>
        <v>0</v>
      </c>
      <c r="K36" s="187">
        <f>+[2]x3067!K38</f>
        <v>0</v>
      </c>
      <c r="L36" s="187">
        <f>+[2]x3067!L38</f>
        <v>0</v>
      </c>
      <c r="M36" s="187">
        <f>+[2]x3067!M38</f>
        <v>0</v>
      </c>
      <c r="N36" s="187">
        <f>+[2]x3067!N38</f>
        <v>0</v>
      </c>
      <c r="O36" s="187">
        <f>+[2]x3067!O38</f>
        <v>0</v>
      </c>
      <c r="P36" s="187">
        <f>+[2]x3067!P38</f>
        <v>0</v>
      </c>
      <c r="Q36" s="187">
        <f>+[2]x3067!Q38</f>
        <v>0</v>
      </c>
      <c r="R36" s="187">
        <f>+[2]x3067!R38</f>
        <v>0</v>
      </c>
      <c r="S36" s="187">
        <f>+[2]x3067!S38</f>
        <v>0</v>
      </c>
      <c r="T36" s="187">
        <f>+[2]x3067!T38</f>
        <v>0</v>
      </c>
      <c r="U36" s="187">
        <f>+[2]x3067!U38</f>
        <v>0</v>
      </c>
      <c r="V36" s="187">
        <f>+[2]x3067!V38</f>
        <v>0</v>
      </c>
      <c r="W36" s="187">
        <f>+[2]x3067!W38</f>
        <v>0</v>
      </c>
      <c r="X36" s="187">
        <f>+[2]x3067!X38</f>
        <v>0</v>
      </c>
      <c r="Y36" s="187">
        <f>+[2]x3067!Y38</f>
        <v>0</v>
      </c>
      <c r="Z36" s="187">
        <f>+[2]x3067!Z38</f>
        <v>0</v>
      </c>
      <c r="AA36" s="187">
        <f>+[2]x3067!AA38</f>
        <v>0</v>
      </c>
      <c r="AB36" s="187">
        <f>+[2]x3067!AB38</f>
        <v>0</v>
      </c>
      <c r="AC36" s="187">
        <f>+[2]x3067!AC38</f>
        <v>0</v>
      </c>
      <c r="AD36" s="187">
        <f>+[2]x3067!AD38</f>
        <v>0</v>
      </c>
      <c r="AE36" s="187">
        <f>+[2]x3067!AE38</f>
        <v>0</v>
      </c>
      <c r="AF36" s="187">
        <f>+[2]x3067!AF38</f>
        <v>0</v>
      </c>
      <c r="AG36" s="187">
        <f>+[2]x3067!AG38</f>
        <v>0</v>
      </c>
      <c r="AH36" s="187">
        <f>+[2]x3067!AH38</f>
        <v>0</v>
      </c>
      <c r="AI36" s="187">
        <f>+[2]x3067!AI38</f>
        <v>0</v>
      </c>
      <c r="AJ36" s="187">
        <f>+[2]x3067!AJ38</f>
        <v>0</v>
      </c>
    </row>
    <row r="37" spans="1:36">
      <c r="A37" s="187">
        <f>+[2]x3067!A39</f>
        <v>0</v>
      </c>
      <c r="B37" s="187">
        <f>+[2]x3067!B39</f>
        <v>0</v>
      </c>
      <c r="C37" s="187">
        <f>+[2]x3067!C39</f>
        <v>0</v>
      </c>
      <c r="D37" s="187">
        <f>+[2]x3067!D39</f>
        <v>0</v>
      </c>
      <c r="E37" s="187">
        <f>+[2]x3067!E39</f>
        <v>0</v>
      </c>
      <c r="F37" s="187">
        <f>+[2]x3067!F39</f>
        <v>0</v>
      </c>
      <c r="G37" s="187">
        <f>+[2]x3067!G39</f>
        <v>0</v>
      </c>
      <c r="H37" s="187">
        <f>+[2]x3067!H39</f>
        <v>0</v>
      </c>
      <c r="I37" s="187">
        <f>+[2]x3067!I39</f>
        <v>0</v>
      </c>
      <c r="J37" s="187">
        <f>+[2]x3067!J39</f>
        <v>0</v>
      </c>
      <c r="K37" s="187">
        <f>+[2]x3067!K39</f>
        <v>0</v>
      </c>
      <c r="L37" s="187">
        <f>+[2]x3067!L39</f>
        <v>0</v>
      </c>
      <c r="M37" s="187">
        <f>+[2]x3067!M39</f>
        <v>0</v>
      </c>
      <c r="N37" s="187">
        <f>+[2]x3067!N39</f>
        <v>0</v>
      </c>
      <c r="O37" s="187">
        <f>+[2]x3067!O39</f>
        <v>0</v>
      </c>
      <c r="P37" s="187">
        <f>+[2]x3067!P39</f>
        <v>0</v>
      </c>
      <c r="Q37" s="187">
        <f>+[2]x3067!Q39</f>
        <v>0</v>
      </c>
      <c r="R37" s="187">
        <f>+[2]x3067!R39</f>
        <v>0</v>
      </c>
      <c r="S37" s="187">
        <f>+[2]x3067!S39</f>
        <v>0</v>
      </c>
      <c r="T37" s="187">
        <f>+[2]x3067!T39</f>
        <v>0</v>
      </c>
      <c r="U37" s="187">
        <f>+[2]x3067!U39</f>
        <v>0</v>
      </c>
      <c r="V37" s="187">
        <f>+[2]x3067!V39</f>
        <v>0</v>
      </c>
      <c r="W37" s="187">
        <f>+[2]x3067!W39</f>
        <v>0</v>
      </c>
      <c r="X37" s="187">
        <f>+[2]x3067!X39</f>
        <v>0</v>
      </c>
      <c r="Y37" s="187">
        <f>+[2]x3067!Y39</f>
        <v>0</v>
      </c>
      <c r="Z37" s="187">
        <f>+[2]x3067!Z39</f>
        <v>0</v>
      </c>
      <c r="AA37" s="187">
        <f>+[2]x3067!AA39</f>
        <v>0</v>
      </c>
      <c r="AB37" s="187">
        <f>+[2]x3067!AB39</f>
        <v>0</v>
      </c>
      <c r="AC37" s="187">
        <f>+[2]x3067!AC39</f>
        <v>0</v>
      </c>
      <c r="AD37" s="187">
        <f>+[2]x3067!AD39</f>
        <v>0</v>
      </c>
      <c r="AE37" s="187">
        <f>+[2]x3067!AE39</f>
        <v>0</v>
      </c>
      <c r="AF37" s="187">
        <f>+[2]x3067!AF39</f>
        <v>0</v>
      </c>
      <c r="AG37" s="187">
        <f>+[2]x3067!AG39</f>
        <v>0</v>
      </c>
      <c r="AH37" s="187">
        <f>+[2]x3067!AH39</f>
        <v>0</v>
      </c>
      <c r="AI37" s="187">
        <f>+[2]x3067!AI39</f>
        <v>0</v>
      </c>
      <c r="AJ37" s="187">
        <f>+[2]x3067!AJ39</f>
        <v>0</v>
      </c>
    </row>
    <row r="38" spans="1:36">
      <c r="A38" s="187" t="str">
        <f>+[2]x3067!A40</f>
        <v>Load by : NVP9023</v>
      </c>
      <c r="B38" s="187">
        <f>+[2]x3067!B40</f>
        <v>0</v>
      </c>
      <c r="C38" s="187">
        <f>+[2]x3067!C40</f>
        <v>0</v>
      </c>
      <c r="D38" s="187">
        <f>+[2]x3067!D40</f>
        <v>0</v>
      </c>
      <c r="E38" s="187">
        <f>+[2]x3067!E40</f>
        <v>0</v>
      </c>
      <c r="F38" s="187">
        <f>+[2]x3067!F40</f>
        <v>0</v>
      </c>
      <c r="G38" s="187">
        <f>+[2]x3067!G40</f>
        <v>0</v>
      </c>
      <c r="H38" s="187">
        <f>+[2]x3067!H40</f>
        <v>0</v>
      </c>
      <c r="I38" s="187">
        <f>+[2]x3067!I40</f>
        <v>0</v>
      </c>
      <c r="J38" s="187">
        <f>+[2]x3067!J40</f>
        <v>0</v>
      </c>
      <c r="K38" s="187">
        <f>+[2]x3067!K40</f>
        <v>0</v>
      </c>
      <c r="L38" s="187">
        <f>+[2]x3067!L40</f>
        <v>0</v>
      </c>
      <c r="M38" s="187">
        <f>+[2]x3067!M40</f>
        <v>0</v>
      </c>
      <c r="N38" s="187">
        <f>+[2]x3067!N40</f>
        <v>0</v>
      </c>
      <c r="O38" s="187">
        <f>+[2]x3067!O40</f>
        <v>0</v>
      </c>
      <c r="P38" s="187">
        <f>+[2]x3067!P40</f>
        <v>0</v>
      </c>
      <c r="Q38" s="187">
        <f>+[2]x3067!Q40</f>
        <v>0</v>
      </c>
      <c r="R38" s="187">
        <f>+[2]x3067!R40</f>
        <v>0</v>
      </c>
      <c r="S38" s="187">
        <f>+[2]x3067!S40</f>
        <v>0</v>
      </c>
      <c r="T38" s="187">
        <f>+[2]x3067!T40</f>
        <v>0</v>
      </c>
      <c r="U38" s="187">
        <f>+[2]x3067!U40</f>
        <v>0</v>
      </c>
      <c r="V38" s="187">
        <f>+[2]x3067!V40</f>
        <v>0</v>
      </c>
      <c r="W38" s="187">
        <f>+[2]x3067!W40</f>
        <v>0</v>
      </c>
      <c r="X38" s="187">
        <f>+[2]x3067!X40</f>
        <v>0</v>
      </c>
      <c r="Y38" s="187">
        <f>+[2]x3067!Y40</f>
        <v>0</v>
      </c>
      <c r="Z38" s="187">
        <f>+[2]x3067!Z40</f>
        <v>0</v>
      </c>
      <c r="AA38" s="187">
        <f>+[2]x3067!AA40</f>
        <v>0</v>
      </c>
      <c r="AB38" s="187">
        <f>+[2]x3067!AB40</f>
        <v>0</v>
      </c>
      <c r="AC38" s="187">
        <f>+[2]x3067!AC40</f>
        <v>0</v>
      </c>
      <c r="AD38" s="187">
        <f>+[2]x3067!AD40</f>
        <v>0</v>
      </c>
      <c r="AE38" s="187">
        <f>+[2]x3067!AE40</f>
        <v>0</v>
      </c>
      <c r="AF38" s="187">
        <f>+[2]x3067!AF40</f>
        <v>0</v>
      </c>
      <c r="AG38" s="187">
        <f>+[2]x3067!AG40</f>
        <v>0</v>
      </c>
      <c r="AH38" s="187">
        <f>+[2]x3067!AH40</f>
        <v>0</v>
      </c>
      <c r="AI38" s="187">
        <f>+[2]x3067!AI40</f>
        <v>0</v>
      </c>
      <c r="AJ38" s="187">
        <f>+[2]x3067!AJ40</f>
        <v>0</v>
      </c>
    </row>
    <row r="39" spans="1:36">
      <c r="A39" s="187" t="str">
        <f>+[2]x3067!A41</f>
        <v>Time : 08:22:10 25-Aug-2025</v>
      </c>
      <c r="B39" s="187">
        <f>+[2]x3067!B41</f>
        <v>0</v>
      </c>
      <c r="C39" s="187">
        <f>+[2]x3067!C41</f>
        <v>0</v>
      </c>
      <c r="D39" s="187">
        <f>+[2]x3067!D41</f>
        <v>0</v>
      </c>
      <c r="E39" s="187">
        <f>+[2]x3067!E41</f>
        <v>0</v>
      </c>
      <c r="F39" s="187">
        <f>+[2]x3067!F41</f>
        <v>0</v>
      </c>
      <c r="G39" s="187">
        <f>+[2]x3067!G41</f>
        <v>0</v>
      </c>
      <c r="H39" s="187">
        <f>+[2]x3067!H41</f>
        <v>0</v>
      </c>
      <c r="I39" s="187">
        <f>+[2]x3067!I41</f>
        <v>0</v>
      </c>
      <c r="J39" s="187">
        <f>+[2]x3067!J41</f>
        <v>0</v>
      </c>
      <c r="K39" s="187">
        <f>+[2]x3067!K41</f>
        <v>0</v>
      </c>
      <c r="L39" s="187">
        <f>+[2]x3067!L41</f>
        <v>0</v>
      </c>
      <c r="M39" s="187">
        <f>+[2]x3067!M41</f>
        <v>0</v>
      </c>
      <c r="N39" s="187">
        <f>+[2]x3067!N41</f>
        <v>0</v>
      </c>
      <c r="O39" s="187">
        <f>+[2]x3067!O41</f>
        <v>0</v>
      </c>
      <c r="P39" s="187">
        <f>+[2]x3067!P41</f>
        <v>0</v>
      </c>
      <c r="Q39" s="187">
        <f>+[2]x3067!Q41</f>
        <v>0</v>
      </c>
      <c r="R39" s="187">
        <f>+[2]x3067!R41</f>
        <v>0</v>
      </c>
      <c r="S39" s="187">
        <f>+[2]x3067!S41</f>
        <v>0</v>
      </c>
      <c r="T39" s="187">
        <f>+[2]x3067!T41</f>
        <v>0</v>
      </c>
      <c r="U39" s="187">
        <f>+[2]x3067!U41</f>
        <v>0</v>
      </c>
      <c r="V39" s="187">
        <f>+[2]x3067!V41</f>
        <v>0</v>
      </c>
      <c r="W39" s="187">
        <f>+[2]x3067!W41</f>
        <v>0</v>
      </c>
      <c r="X39" s="187">
        <f>+[2]x3067!X41</f>
        <v>0</v>
      </c>
      <c r="Y39" s="187">
        <f>+[2]x3067!Y41</f>
        <v>0</v>
      </c>
      <c r="Z39" s="187">
        <f>+[2]x3067!Z41</f>
        <v>0</v>
      </c>
      <c r="AA39" s="187">
        <f>+[2]x3067!AA41</f>
        <v>0</v>
      </c>
      <c r="AB39" s="187">
        <f>+[2]x3067!AB41</f>
        <v>0</v>
      </c>
      <c r="AC39" s="187">
        <f>+[2]x3067!AC41</f>
        <v>0</v>
      </c>
      <c r="AD39" s="187">
        <f>+[2]x3067!AD41</f>
        <v>0</v>
      </c>
      <c r="AE39" s="187">
        <f>+[2]x3067!AE41</f>
        <v>0</v>
      </c>
      <c r="AF39" s="187">
        <f>+[2]x3067!AF41</f>
        <v>0</v>
      </c>
      <c r="AG39" s="187">
        <f>+[2]x3067!AG41</f>
        <v>0</v>
      </c>
      <c r="AH39" s="187">
        <f>+[2]x3067!AH41</f>
        <v>0</v>
      </c>
      <c r="AI39" s="187">
        <f>+[2]x3067!AI41</f>
        <v>0</v>
      </c>
      <c r="AJ39" s="187">
        <f>+[2]x3067!AJ41</f>
        <v>0</v>
      </c>
    </row>
    <row r="40" spans="1:36">
      <c r="A40" s="187">
        <f>+[2]x3067!A42</f>
        <v>0</v>
      </c>
      <c r="B40" s="187">
        <f>+[2]x3067!B42</f>
        <v>0</v>
      </c>
      <c r="C40" s="187">
        <f>+[2]x3067!C42</f>
        <v>0</v>
      </c>
      <c r="D40" s="187">
        <f>+[2]x3067!D42</f>
        <v>0</v>
      </c>
      <c r="E40" s="187">
        <f>+[2]x3067!E42</f>
        <v>0</v>
      </c>
      <c r="F40" s="187">
        <f>+[2]x3067!F42</f>
        <v>0</v>
      </c>
      <c r="G40" s="187">
        <f>+[2]x3067!G42</f>
        <v>0</v>
      </c>
      <c r="H40" s="187">
        <f>+[2]x3067!H42</f>
        <v>0</v>
      </c>
      <c r="I40" s="187">
        <f>+[2]x3067!I42</f>
        <v>0</v>
      </c>
      <c r="J40" s="187">
        <f>+[2]x3067!J42</f>
        <v>0</v>
      </c>
      <c r="K40" s="187">
        <f>+[2]x3067!K42</f>
        <v>0</v>
      </c>
      <c r="L40" s="187">
        <f>+[2]x3067!L42</f>
        <v>0</v>
      </c>
      <c r="M40" s="187">
        <f>+[2]x3067!M42</f>
        <v>0</v>
      </c>
      <c r="N40" s="187">
        <f>+[2]x3067!N42</f>
        <v>0</v>
      </c>
      <c r="O40" s="187">
        <f>+[2]x3067!O42</f>
        <v>0</v>
      </c>
      <c r="P40" s="187">
        <f>+[2]x3067!P42</f>
        <v>0</v>
      </c>
      <c r="Q40" s="187">
        <f>+[2]x3067!Q42</f>
        <v>0</v>
      </c>
      <c r="R40" s="187">
        <f>+[2]x3067!R42</f>
        <v>0</v>
      </c>
      <c r="S40" s="187">
        <f>+[2]x3067!S42</f>
        <v>0</v>
      </c>
      <c r="T40" s="187">
        <f>+[2]x3067!T42</f>
        <v>0</v>
      </c>
      <c r="U40" s="187">
        <f>+[2]x3067!U42</f>
        <v>0</v>
      </c>
      <c r="V40" s="187">
        <f>+[2]x3067!V42</f>
        <v>0</v>
      </c>
      <c r="W40" s="187">
        <f>+[2]x3067!W42</f>
        <v>0</v>
      </c>
      <c r="X40" s="187">
        <f>+[2]x3067!X42</f>
        <v>0</v>
      </c>
      <c r="Y40" s="187">
        <f>+[2]x3067!Y42</f>
        <v>0</v>
      </c>
      <c r="Z40" s="187">
        <f>+[2]x3067!Z42</f>
        <v>0</v>
      </c>
      <c r="AA40" s="187">
        <f>+[2]x3067!AA42</f>
        <v>0</v>
      </c>
      <c r="AB40" s="187">
        <f>+[2]x3067!AB42</f>
        <v>0</v>
      </c>
      <c r="AC40" s="187">
        <f>+[2]x3067!AC42</f>
        <v>0</v>
      </c>
      <c r="AD40" s="187">
        <f>+[2]x3067!AD42</f>
        <v>0</v>
      </c>
      <c r="AE40" s="187">
        <f>+[2]x3067!AE42</f>
        <v>0</v>
      </c>
      <c r="AF40" s="187">
        <f>+[2]x3067!AF42</f>
        <v>0</v>
      </c>
      <c r="AG40" s="187">
        <f>+[2]x3067!AG42</f>
        <v>0</v>
      </c>
      <c r="AH40" s="187">
        <f>+[2]x3067!AH42</f>
        <v>0</v>
      </c>
      <c r="AI40" s="187">
        <f>+[2]x3067!AI42</f>
        <v>0</v>
      </c>
      <c r="AJ40" s="187">
        <f>+[2]x3067!AJ42</f>
        <v>0</v>
      </c>
    </row>
    <row r="41" spans="1:36">
      <c r="A41" s="187">
        <f>+[2]x3067!A43</f>
        <v>0</v>
      </c>
      <c r="B41" s="187">
        <f>+[2]x3067!B43</f>
        <v>0</v>
      </c>
      <c r="C41" s="187">
        <f>+[2]x3067!C43</f>
        <v>0</v>
      </c>
      <c r="D41" s="187">
        <f>+[2]x3067!D43</f>
        <v>0</v>
      </c>
      <c r="E41" s="187">
        <f>+[2]x3067!E43</f>
        <v>0</v>
      </c>
      <c r="F41" s="187">
        <f>+[2]x3067!F43</f>
        <v>0</v>
      </c>
      <c r="G41" s="187">
        <f>+[2]x3067!G43</f>
        <v>0</v>
      </c>
      <c r="H41" s="187">
        <f>+[2]x3067!H43</f>
        <v>0</v>
      </c>
      <c r="I41" s="187">
        <f>+[2]x3067!I43</f>
        <v>0</v>
      </c>
      <c r="J41" s="187">
        <f>+[2]x3067!J43</f>
        <v>0</v>
      </c>
      <c r="K41" s="187">
        <f>+[2]x3067!K43</f>
        <v>0</v>
      </c>
      <c r="L41" s="187">
        <f>+[2]x3067!L43</f>
        <v>0</v>
      </c>
      <c r="M41" s="187">
        <f>+[2]x3067!M43</f>
        <v>0</v>
      </c>
      <c r="N41" s="187">
        <f>+[2]x3067!N43</f>
        <v>0</v>
      </c>
      <c r="O41" s="187">
        <f>+[2]x3067!O43</f>
        <v>0</v>
      </c>
      <c r="P41" s="187">
        <f>+[2]x3067!P43</f>
        <v>0</v>
      </c>
      <c r="Q41" s="187">
        <f>+[2]x3067!Q43</f>
        <v>0</v>
      </c>
      <c r="R41" s="187">
        <f>+[2]x3067!R43</f>
        <v>0</v>
      </c>
      <c r="S41" s="187">
        <f>+[2]x3067!S43</f>
        <v>0</v>
      </c>
      <c r="T41" s="187">
        <f>+[2]x3067!T43</f>
        <v>0</v>
      </c>
      <c r="U41" s="187">
        <f>+[2]x3067!U43</f>
        <v>0</v>
      </c>
      <c r="V41" s="187">
        <f>+[2]x3067!V43</f>
        <v>0</v>
      </c>
      <c r="W41" s="187">
        <f>+[2]x3067!W43</f>
        <v>0</v>
      </c>
      <c r="X41" s="187">
        <f>+[2]x3067!X43</f>
        <v>0</v>
      </c>
      <c r="Y41" s="187">
        <f>+[2]x3067!Y43</f>
        <v>0</v>
      </c>
      <c r="Z41" s="187">
        <f>+[2]x3067!Z43</f>
        <v>0</v>
      </c>
      <c r="AA41" s="187">
        <f>+[2]x3067!AA43</f>
        <v>0</v>
      </c>
      <c r="AB41" s="187">
        <f>+[2]x3067!AB43</f>
        <v>0</v>
      </c>
      <c r="AC41" s="187">
        <f>+[2]x3067!AC43</f>
        <v>0</v>
      </c>
      <c r="AD41" s="187">
        <f>+[2]x3067!AD43</f>
        <v>0</v>
      </c>
      <c r="AE41" s="187">
        <f>+[2]x3067!AE43</f>
        <v>0</v>
      </c>
      <c r="AF41" s="187">
        <f>+[2]x3067!AF43</f>
        <v>0</v>
      </c>
      <c r="AG41" s="187">
        <f>+[2]x3067!AG43</f>
        <v>0</v>
      </c>
      <c r="AH41" s="187">
        <f>+[2]x3067!AH43</f>
        <v>0</v>
      </c>
      <c r="AI41" s="187">
        <f>+[2]x3067!AI43</f>
        <v>0</v>
      </c>
      <c r="AJ41" s="187">
        <f>+[2]x3067!AJ43</f>
        <v>0</v>
      </c>
    </row>
    <row r="42" spans="1:36">
      <c r="A42" s="187">
        <f>+[2]x3067!A44</f>
        <v>0</v>
      </c>
      <c r="B42" s="187">
        <f>+[2]x3067!B44</f>
        <v>0</v>
      </c>
      <c r="C42" s="187">
        <f>+[2]x3067!C44</f>
        <v>0</v>
      </c>
      <c r="D42" s="187">
        <f>+[2]x3067!D44</f>
        <v>0</v>
      </c>
      <c r="E42" s="187">
        <f>+[2]x3067!E44</f>
        <v>0</v>
      </c>
      <c r="F42" s="187">
        <f>+[2]x3067!F44</f>
        <v>0</v>
      </c>
      <c r="G42" s="187">
        <f>+[2]x3067!G44</f>
        <v>0</v>
      </c>
      <c r="H42" s="187">
        <f>+[2]x3067!H44</f>
        <v>0</v>
      </c>
      <c r="I42" s="187">
        <f>+[2]x3067!I44</f>
        <v>0</v>
      </c>
      <c r="J42" s="187">
        <f>+[2]x3067!J44</f>
        <v>0</v>
      </c>
      <c r="K42" s="187">
        <f>+[2]x3067!K44</f>
        <v>0</v>
      </c>
      <c r="L42" s="187">
        <f>+[2]x3067!L44</f>
        <v>0</v>
      </c>
      <c r="M42" s="187">
        <f>+[2]x3067!M44</f>
        <v>0</v>
      </c>
      <c r="N42" s="187">
        <f>+[2]x3067!N44</f>
        <v>0</v>
      </c>
      <c r="O42" s="187">
        <f>+[2]x3067!O44</f>
        <v>0</v>
      </c>
      <c r="P42" s="187">
        <f>+[2]x3067!P44</f>
        <v>0</v>
      </c>
      <c r="Q42" s="187">
        <f>+[2]x3067!Q44</f>
        <v>0</v>
      </c>
      <c r="R42" s="187">
        <f>+[2]x3067!R44</f>
        <v>0</v>
      </c>
      <c r="S42" s="187">
        <f>+[2]x3067!S44</f>
        <v>0</v>
      </c>
      <c r="T42" s="187">
        <f>+[2]x3067!T44</f>
        <v>0</v>
      </c>
      <c r="U42" s="187">
        <f>+[2]x3067!U44</f>
        <v>0</v>
      </c>
      <c r="V42" s="187">
        <f>+[2]x3067!V44</f>
        <v>0</v>
      </c>
      <c r="W42" s="187">
        <f>+[2]x3067!W44</f>
        <v>0</v>
      </c>
      <c r="X42" s="187">
        <f>+[2]x3067!X44</f>
        <v>0</v>
      </c>
      <c r="Y42" s="187">
        <f>+[2]x3067!Y44</f>
        <v>0</v>
      </c>
      <c r="Z42" s="187">
        <f>+[2]x3067!Z44</f>
        <v>0</v>
      </c>
      <c r="AA42" s="187">
        <f>+[2]x3067!AA44</f>
        <v>0</v>
      </c>
      <c r="AB42" s="187">
        <f>+[2]x3067!AB44</f>
        <v>0</v>
      </c>
      <c r="AC42" s="187">
        <f>+[2]x3067!AC44</f>
        <v>0</v>
      </c>
      <c r="AD42" s="187">
        <f>+[2]x3067!AD44</f>
        <v>0</v>
      </c>
      <c r="AE42" s="187">
        <f>+[2]x3067!AE44</f>
        <v>0</v>
      </c>
      <c r="AF42" s="187">
        <f>+[2]x3067!AF44</f>
        <v>0</v>
      </c>
      <c r="AG42" s="187">
        <f>+[2]x3067!AG44</f>
        <v>0</v>
      </c>
      <c r="AH42" s="187">
        <f>+[2]x3067!AH44</f>
        <v>0</v>
      </c>
      <c r="AI42" s="187">
        <f>+[2]x3067!AI44</f>
        <v>0</v>
      </c>
      <c r="AJ42" s="187">
        <f>+[2]x3067!AJ44</f>
        <v>0</v>
      </c>
    </row>
    <row r="43" spans="1:36">
      <c r="A43" s="187">
        <f>+[2]x3067!A45</f>
        <v>0</v>
      </c>
      <c r="B43" s="187">
        <f>+[2]x3067!B45</f>
        <v>0</v>
      </c>
      <c r="C43" s="187">
        <f>+[2]x3067!C45</f>
        <v>0</v>
      </c>
      <c r="D43" s="187">
        <f>+[2]x3067!D45</f>
        <v>0</v>
      </c>
      <c r="E43" s="187">
        <f>+[2]x3067!E45</f>
        <v>0</v>
      </c>
      <c r="F43" s="187">
        <f>+[2]x3067!F45</f>
        <v>0</v>
      </c>
      <c r="G43" s="187">
        <f>+[2]x3067!G45</f>
        <v>0</v>
      </c>
      <c r="H43" s="187">
        <f>+[2]x3067!H45</f>
        <v>0</v>
      </c>
      <c r="I43" s="187">
        <f>+[2]x3067!I45</f>
        <v>0</v>
      </c>
      <c r="J43" s="187">
        <f>+[2]x3067!J45</f>
        <v>0</v>
      </c>
      <c r="K43" s="187">
        <f>+[2]x3067!K45</f>
        <v>0</v>
      </c>
      <c r="L43" s="187">
        <f>+[2]x3067!L45</f>
        <v>0</v>
      </c>
      <c r="M43" s="187">
        <f>+[2]x3067!M45</f>
        <v>0</v>
      </c>
      <c r="N43" s="187">
        <f>+[2]x3067!N45</f>
        <v>0</v>
      </c>
      <c r="O43" s="187">
        <f>+[2]x3067!O45</f>
        <v>0</v>
      </c>
      <c r="P43" s="187">
        <f>+[2]x3067!P45</f>
        <v>0</v>
      </c>
      <c r="Q43" s="187">
        <f>+[2]x3067!Q45</f>
        <v>0</v>
      </c>
      <c r="R43" s="187">
        <f>+[2]x3067!R45</f>
        <v>0</v>
      </c>
      <c r="S43" s="187">
        <f>+[2]x3067!S45</f>
        <v>0</v>
      </c>
      <c r="T43" s="187">
        <f>+[2]x3067!T45</f>
        <v>0</v>
      </c>
      <c r="U43" s="187">
        <f>+[2]x3067!U45</f>
        <v>0</v>
      </c>
      <c r="V43" s="187">
        <f>+[2]x3067!V45</f>
        <v>0</v>
      </c>
      <c r="W43" s="187">
        <f>+[2]x3067!W45</f>
        <v>0</v>
      </c>
      <c r="X43" s="187">
        <f>+[2]x3067!X45</f>
        <v>0</v>
      </c>
      <c r="Y43" s="187">
        <f>+[2]x3067!Y45</f>
        <v>0</v>
      </c>
      <c r="Z43" s="187">
        <f>+[2]x3067!Z45</f>
        <v>0</v>
      </c>
      <c r="AA43" s="187">
        <f>+[2]x3067!AA45</f>
        <v>0</v>
      </c>
      <c r="AB43" s="187">
        <f>+[2]x3067!AB45</f>
        <v>0</v>
      </c>
      <c r="AC43" s="187">
        <f>+[2]x3067!AC45</f>
        <v>0</v>
      </c>
      <c r="AD43" s="187">
        <f>+[2]x3067!AD45</f>
        <v>0</v>
      </c>
      <c r="AE43" s="187">
        <f>+[2]x3067!AE45</f>
        <v>0</v>
      </c>
      <c r="AF43" s="187">
        <f>+[2]x3067!AF45</f>
        <v>0</v>
      </c>
      <c r="AG43" s="187">
        <f>+[2]x3067!AG45</f>
        <v>0</v>
      </c>
      <c r="AH43" s="187">
        <f>+[2]x3067!AH45</f>
        <v>0</v>
      </c>
      <c r="AI43" s="187">
        <f>+[2]x3067!AI45</f>
        <v>0</v>
      </c>
      <c r="AJ43" s="187">
        <f>+[2]x3067!AJ45</f>
        <v>0</v>
      </c>
    </row>
    <row r="44" spans="1:36">
      <c r="A44" s="187">
        <f>+[2]x3067!A46</f>
        <v>0</v>
      </c>
      <c r="B44" s="187">
        <f>+[2]x3067!B46</f>
        <v>0</v>
      </c>
      <c r="C44" s="187">
        <f>+[2]x3067!C46</f>
        <v>0</v>
      </c>
      <c r="D44" s="187">
        <f>+[2]x3067!D46</f>
        <v>0</v>
      </c>
      <c r="E44" s="187">
        <f>+[2]x3067!E46</f>
        <v>0</v>
      </c>
      <c r="F44" s="187">
        <f>+[2]x3067!F46</f>
        <v>0</v>
      </c>
      <c r="G44" s="187">
        <f>+[2]x3067!G46</f>
        <v>0</v>
      </c>
      <c r="H44" s="187">
        <f>+[2]x3067!H46</f>
        <v>0</v>
      </c>
      <c r="I44" s="187">
        <f>+[2]x3067!I46</f>
        <v>0</v>
      </c>
      <c r="J44" s="187">
        <f>+[2]x3067!J46</f>
        <v>0</v>
      </c>
      <c r="K44" s="187">
        <f>+[2]x3067!K46</f>
        <v>0</v>
      </c>
      <c r="L44" s="187">
        <f>+[2]x3067!L46</f>
        <v>0</v>
      </c>
      <c r="M44" s="187">
        <f>+[2]x3067!M46</f>
        <v>0</v>
      </c>
      <c r="N44" s="187">
        <f>+[2]x3067!N46</f>
        <v>0</v>
      </c>
      <c r="O44" s="187">
        <f>+[2]x3067!O46</f>
        <v>0</v>
      </c>
      <c r="P44" s="187">
        <f>+[2]x3067!P46</f>
        <v>0</v>
      </c>
      <c r="Q44" s="187">
        <f>+[2]x3067!Q46</f>
        <v>0</v>
      </c>
      <c r="R44" s="187">
        <f>+[2]x3067!R46</f>
        <v>0</v>
      </c>
      <c r="S44" s="187">
        <f>+[2]x3067!S46</f>
        <v>0</v>
      </c>
      <c r="T44" s="187">
        <f>+[2]x3067!T46</f>
        <v>0</v>
      </c>
      <c r="U44" s="187">
        <f>+[2]x3067!U46</f>
        <v>0</v>
      </c>
      <c r="V44" s="187">
        <f>+[2]x3067!V46</f>
        <v>0</v>
      </c>
      <c r="W44" s="187">
        <f>+[2]x3067!W46</f>
        <v>0</v>
      </c>
      <c r="X44" s="187">
        <f>+[2]x3067!X46</f>
        <v>0</v>
      </c>
      <c r="Y44" s="187">
        <f>+[2]x3067!Y46</f>
        <v>0</v>
      </c>
      <c r="Z44" s="187">
        <f>+[2]x3067!Z46</f>
        <v>0</v>
      </c>
      <c r="AA44" s="187">
        <f>+[2]x3067!AA46</f>
        <v>0</v>
      </c>
      <c r="AB44" s="187">
        <f>+[2]x3067!AB46</f>
        <v>0</v>
      </c>
      <c r="AC44" s="187">
        <f>+[2]x3067!AC46</f>
        <v>0</v>
      </c>
      <c r="AD44" s="187">
        <f>+[2]x3067!AD46</f>
        <v>0</v>
      </c>
      <c r="AE44" s="187">
        <f>+[2]x3067!AE46</f>
        <v>0</v>
      </c>
      <c r="AF44" s="187">
        <f>+[2]x3067!AF46</f>
        <v>0</v>
      </c>
      <c r="AG44" s="187">
        <f>+[2]x3067!AG46</f>
        <v>0</v>
      </c>
      <c r="AH44" s="187">
        <f>+[2]x3067!AH46</f>
        <v>0</v>
      </c>
      <c r="AI44" s="187">
        <f>+[2]x3067!AI46</f>
        <v>0</v>
      </c>
      <c r="AJ44" s="187">
        <f>+[2]x3067!AJ46</f>
        <v>0</v>
      </c>
    </row>
    <row r="45" spans="1:36">
      <c r="A45" s="187">
        <f>+[2]x3067!A47</f>
        <v>0</v>
      </c>
      <c r="B45" s="187">
        <f>+[2]x3067!B47</f>
        <v>0</v>
      </c>
      <c r="C45" s="187">
        <f>+[2]x3067!C47</f>
        <v>0</v>
      </c>
      <c r="D45" s="187">
        <f>+[2]x3067!D47</f>
        <v>0</v>
      </c>
      <c r="E45" s="187">
        <f>+[2]x3067!E47</f>
        <v>0</v>
      </c>
      <c r="F45" s="187">
        <f>+[2]x3067!F47</f>
        <v>0</v>
      </c>
      <c r="G45" s="187">
        <f>+[2]x3067!G47</f>
        <v>0</v>
      </c>
      <c r="H45" s="187">
        <f>+[2]x3067!H47</f>
        <v>0</v>
      </c>
      <c r="I45" s="187">
        <f>+[2]x3067!I47</f>
        <v>0</v>
      </c>
      <c r="J45" s="187">
        <f>+[2]x3067!J47</f>
        <v>0</v>
      </c>
      <c r="K45" s="187">
        <f>+[2]x3067!K47</f>
        <v>0</v>
      </c>
      <c r="L45" s="187">
        <f>+[2]x3067!L47</f>
        <v>0</v>
      </c>
      <c r="M45" s="187">
        <f>+[2]x3067!M47</f>
        <v>0</v>
      </c>
      <c r="N45" s="187">
        <f>+[2]x3067!N47</f>
        <v>0</v>
      </c>
      <c r="O45" s="187">
        <f>+[2]x3067!O47</f>
        <v>0</v>
      </c>
      <c r="P45" s="187">
        <f>+[2]x3067!P47</f>
        <v>0</v>
      </c>
      <c r="Q45" s="187">
        <f>+[2]x3067!Q47</f>
        <v>0</v>
      </c>
      <c r="R45" s="187">
        <f>+[2]x3067!R47</f>
        <v>0</v>
      </c>
      <c r="S45" s="187">
        <f>+[2]x3067!S47</f>
        <v>0</v>
      </c>
      <c r="T45" s="187">
        <f>+[2]x3067!T47</f>
        <v>0</v>
      </c>
      <c r="U45" s="187">
        <f>+[2]x3067!U47</f>
        <v>0</v>
      </c>
      <c r="V45" s="187">
        <f>+[2]x3067!V47</f>
        <v>0</v>
      </c>
      <c r="W45" s="187">
        <f>+[2]x3067!W47</f>
        <v>0</v>
      </c>
      <c r="X45" s="187">
        <f>+[2]x3067!X47</f>
        <v>0</v>
      </c>
      <c r="Y45" s="187">
        <f>+[2]x3067!Y47</f>
        <v>0</v>
      </c>
      <c r="Z45" s="187">
        <f>+[2]x3067!Z47</f>
        <v>0</v>
      </c>
      <c r="AA45" s="187">
        <f>+[2]x3067!AA47</f>
        <v>0</v>
      </c>
      <c r="AB45" s="187">
        <f>+[2]x3067!AB47</f>
        <v>0</v>
      </c>
      <c r="AC45" s="187">
        <f>+[2]x3067!AC47</f>
        <v>0</v>
      </c>
      <c r="AD45" s="187">
        <f>+[2]x3067!AD47</f>
        <v>0</v>
      </c>
      <c r="AE45" s="187">
        <f>+[2]x3067!AE47</f>
        <v>0</v>
      </c>
      <c r="AF45" s="187">
        <f>+[2]x3067!AF47</f>
        <v>0</v>
      </c>
      <c r="AG45" s="187">
        <f>+[2]x3067!AG47</f>
        <v>0</v>
      </c>
      <c r="AH45" s="187">
        <f>+[2]x3067!AH47</f>
        <v>0</v>
      </c>
      <c r="AI45" s="187">
        <f>+[2]x3067!AI47</f>
        <v>0</v>
      </c>
      <c r="AJ45" s="187">
        <f>+[2]x3067!AJ47</f>
        <v>0</v>
      </c>
    </row>
    <row r="46" spans="1:36">
      <c r="A46" s="187">
        <f>+[2]x3067!A48</f>
        <v>0</v>
      </c>
      <c r="B46" s="187">
        <f>+[2]x3067!B48</f>
        <v>0</v>
      </c>
      <c r="C46" s="187">
        <f>+[2]x3067!C48</f>
        <v>0</v>
      </c>
      <c r="D46" s="187">
        <f>+[2]x3067!D48</f>
        <v>0</v>
      </c>
      <c r="E46" s="187">
        <f>+[2]x3067!E48</f>
        <v>0</v>
      </c>
      <c r="F46" s="187">
        <f>+[2]x3067!F48</f>
        <v>0</v>
      </c>
      <c r="G46" s="187">
        <f>+[2]x3067!G48</f>
        <v>0</v>
      </c>
      <c r="H46" s="187">
        <f>+[2]x3067!H48</f>
        <v>0</v>
      </c>
      <c r="I46" s="187">
        <f>+[2]x3067!I48</f>
        <v>0</v>
      </c>
      <c r="J46" s="187">
        <f>+[2]x3067!J48</f>
        <v>0</v>
      </c>
      <c r="K46" s="187">
        <f>+[2]x3067!K48</f>
        <v>0</v>
      </c>
      <c r="L46" s="187">
        <f>+[2]x3067!L48</f>
        <v>0</v>
      </c>
      <c r="M46" s="187">
        <f>+[2]x3067!M48</f>
        <v>0</v>
      </c>
      <c r="N46" s="187">
        <f>+[2]x3067!N48</f>
        <v>0</v>
      </c>
      <c r="O46" s="187">
        <f>+[2]x3067!O48</f>
        <v>0</v>
      </c>
      <c r="P46" s="187">
        <f>+[2]x3067!P48</f>
        <v>0</v>
      </c>
      <c r="Q46" s="187">
        <f>+[2]x3067!Q48</f>
        <v>0</v>
      </c>
      <c r="R46" s="187">
        <f>+[2]x3067!R48</f>
        <v>0</v>
      </c>
      <c r="S46" s="187">
        <f>+[2]x3067!S48</f>
        <v>0</v>
      </c>
      <c r="T46" s="187">
        <f>+[2]x3067!T48</f>
        <v>0</v>
      </c>
      <c r="U46" s="187">
        <f>+[2]x3067!U48</f>
        <v>0</v>
      </c>
      <c r="V46" s="187">
        <f>+[2]x3067!V48</f>
        <v>0</v>
      </c>
      <c r="W46" s="187">
        <f>+[2]x3067!W48</f>
        <v>0</v>
      </c>
      <c r="X46" s="187">
        <f>+[2]x3067!X48</f>
        <v>0</v>
      </c>
      <c r="Y46" s="187">
        <f>+[2]x3067!Y48</f>
        <v>0</v>
      </c>
      <c r="Z46" s="187">
        <f>+[2]x3067!Z48</f>
        <v>0</v>
      </c>
      <c r="AA46" s="187">
        <f>+[2]x3067!AA48</f>
        <v>0</v>
      </c>
      <c r="AB46" s="187">
        <f>+[2]x3067!AB48</f>
        <v>0</v>
      </c>
      <c r="AC46" s="187">
        <f>+[2]x3067!AC48</f>
        <v>0</v>
      </c>
      <c r="AD46" s="187">
        <f>+[2]x3067!AD48</f>
        <v>0</v>
      </c>
      <c r="AE46" s="187">
        <f>+[2]x3067!AE48</f>
        <v>0</v>
      </c>
      <c r="AF46" s="187">
        <f>+[2]x3067!AF48</f>
        <v>0</v>
      </c>
      <c r="AG46" s="187">
        <f>+[2]x3067!AG48</f>
        <v>0</v>
      </c>
      <c r="AH46" s="187">
        <f>+[2]x3067!AH48</f>
        <v>0</v>
      </c>
      <c r="AI46" s="187">
        <f>+[2]x3067!AI48</f>
        <v>0</v>
      </c>
      <c r="AJ46" s="187">
        <f>+[2]x3067!AJ48</f>
        <v>0</v>
      </c>
    </row>
    <row r="47" spans="1:36">
      <c r="A47" s="187">
        <f>+[2]x3067!A49</f>
        <v>0</v>
      </c>
      <c r="B47" s="187">
        <f>+[2]x3067!B49</f>
        <v>0</v>
      </c>
      <c r="C47" s="187">
        <f>+[2]x3067!C49</f>
        <v>0</v>
      </c>
      <c r="D47" s="187">
        <f>+[2]x3067!D49</f>
        <v>0</v>
      </c>
      <c r="E47" s="187">
        <f>+[2]x3067!E49</f>
        <v>0</v>
      </c>
      <c r="F47" s="187">
        <f>+[2]x3067!F49</f>
        <v>0</v>
      </c>
      <c r="G47" s="187">
        <f>+[2]x3067!G49</f>
        <v>0</v>
      </c>
      <c r="H47" s="187">
        <f>+[2]x3067!H49</f>
        <v>0</v>
      </c>
      <c r="I47" s="187">
        <f>+[2]x3067!I49</f>
        <v>0</v>
      </c>
      <c r="J47" s="187">
        <f>+[2]x3067!J49</f>
        <v>0</v>
      </c>
      <c r="K47" s="187">
        <f>+[2]x3067!K49</f>
        <v>0</v>
      </c>
      <c r="L47" s="187">
        <f>+[2]x3067!L49</f>
        <v>0</v>
      </c>
      <c r="M47" s="187">
        <f>+[2]x3067!M49</f>
        <v>0</v>
      </c>
      <c r="N47" s="187">
        <f>+[2]x3067!N49</f>
        <v>0</v>
      </c>
      <c r="O47" s="187">
        <f>+[2]x3067!O49</f>
        <v>0</v>
      </c>
      <c r="P47" s="187">
        <f>+[2]x3067!P49</f>
        <v>0</v>
      </c>
      <c r="Q47" s="187">
        <f>+[2]x3067!Q49</f>
        <v>0</v>
      </c>
      <c r="R47" s="187">
        <f>+[2]x3067!R49</f>
        <v>0</v>
      </c>
      <c r="S47" s="187">
        <f>+[2]x3067!S49</f>
        <v>0</v>
      </c>
      <c r="T47" s="187">
        <f>+[2]x3067!T49</f>
        <v>0</v>
      </c>
      <c r="U47" s="187">
        <f>+[2]x3067!U49</f>
        <v>0</v>
      </c>
      <c r="V47" s="187">
        <f>+[2]x3067!V49</f>
        <v>0</v>
      </c>
      <c r="W47" s="187">
        <f>+[2]x3067!W49</f>
        <v>0</v>
      </c>
      <c r="X47" s="187">
        <f>+[2]x3067!X49</f>
        <v>0</v>
      </c>
      <c r="Y47" s="187">
        <f>+[2]x3067!Y49</f>
        <v>0</v>
      </c>
      <c r="Z47" s="187">
        <f>+[2]x3067!Z49</f>
        <v>0</v>
      </c>
      <c r="AA47" s="187">
        <f>+[2]x3067!AA49</f>
        <v>0</v>
      </c>
      <c r="AB47" s="187">
        <f>+[2]x3067!AB49</f>
        <v>0</v>
      </c>
      <c r="AC47" s="187">
        <f>+[2]x3067!AC49</f>
        <v>0</v>
      </c>
      <c r="AD47" s="187">
        <f>+[2]x3067!AD49</f>
        <v>0</v>
      </c>
      <c r="AE47" s="187">
        <f>+[2]x3067!AE49</f>
        <v>0</v>
      </c>
      <c r="AF47" s="187">
        <f>+[2]x3067!AF49</f>
        <v>0</v>
      </c>
      <c r="AG47" s="187">
        <f>+[2]x3067!AG49</f>
        <v>0</v>
      </c>
      <c r="AH47" s="187">
        <f>+[2]x3067!AH49</f>
        <v>0</v>
      </c>
      <c r="AI47" s="187">
        <f>+[2]x3067!AI49</f>
        <v>0</v>
      </c>
      <c r="AJ47" s="187">
        <f>+[2]x3067!AJ49</f>
        <v>0</v>
      </c>
    </row>
    <row r="48" spans="1:36">
      <c r="A48" s="187">
        <f>+[2]x3067!A50</f>
        <v>0</v>
      </c>
      <c r="B48" s="187">
        <f>+[2]x3067!B50</f>
        <v>0</v>
      </c>
      <c r="C48" s="187">
        <f>+[2]x3067!C50</f>
        <v>0</v>
      </c>
      <c r="D48" s="187">
        <f>+[2]x3067!D50</f>
        <v>0</v>
      </c>
      <c r="E48" s="187">
        <f>+[2]x3067!E50</f>
        <v>0</v>
      </c>
      <c r="F48" s="187">
        <f>+[2]x3067!F50</f>
        <v>0</v>
      </c>
      <c r="G48" s="187">
        <f>+[2]x3067!G50</f>
        <v>0</v>
      </c>
      <c r="H48" s="187">
        <f>+[2]x3067!H50</f>
        <v>0</v>
      </c>
      <c r="I48" s="187">
        <f>+[2]x3067!I50</f>
        <v>0</v>
      </c>
      <c r="J48" s="187">
        <f>+[2]x3067!J50</f>
        <v>0</v>
      </c>
      <c r="K48" s="187">
        <f>+[2]x3067!K50</f>
        <v>0</v>
      </c>
      <c r="L48" s="187">
        <f>+[2]x3067!L50</f>
        <v>0</v>
      </c>
      <c r="M48" s="187">
        <f>+[2]x3067!M50</f>
        <v>0</v>
      </c>
      <c r="N48" s="187">
        <f>+[2]x3067!N50</f>
        <v>0</v>
      </c>
      <c r="O48" s="187">
        <f>+[2]x3067!O50</f>
        <v>0</v>
      </c>
      <c r="P48" s="187">
        <f>+[2]x3067!P50</f>
        <v>0</v>
      </c>
      <c r="Q48" s="187">
        <f>+[2]x3067!Q50</f>
        <v>0</v>
      </c>
      <c r="R48" s="187">
        <f>+[2]x3067!R50</f>
        <v>0</v>
      </c>
      <c r="S48" s="187">
        <f>+[2]x3067!S50</f>
        <v>0</v>
      </c>
      <c r="T48" s="187">
        <f>+[2]x3067!T50</f>
        <v>0</v>
      </c>
      <c r="U48" s="187">
        <f>+[2]x3067!U50</f>
        <v>0</v>
      </c>
      <c r="V48" s="187">
        <f>+[2]x3067!V50</f>
        <v>0</v>
      </c>
      <c r="W48" s="187">
        <f>+[2]x3067!W50</f>
        <v>0</v>
      </c>
      <c r="X48" s="187">
        <f>+[2]x3067!X50</f>
        <v>0</v>
      </c>
      <c r="Y48" s="187">
        <f>+[2]x3067!Y50</f>
        <v>0</v>
      </c>
      <c r="Z48" s="187">
        <f>+[2]x3067!Z50</f>
        <v>0</v>
      </c>
      <c r="AA48" s="187">
        <f>+[2]x3067!AA50</f>
        <v>0</v>
      </c>
      <c r="AB48" s="187">
        <f>+[2]x3067!AB50</f>
        <v>0</v>
      </c>
      <c r="AC48" s="187">
        <f>+[2]x3067!AC50</f>
        <v>0</v>
      </c>
      <c r="AD48" s="187">
        <f>+[2]x3067!AD50</f>
        <v>0</v>
      </c>
      <c r="AE48" s="187">
        <f>+[2]x3067!AE50</f>
        <v>0</v>
      </c>
      <c r="AF48" s="187">
        <f>+[2]x3067!AF50</f>
        <v>0</v>
      </c>
      <c r="AG48" s="187">
        <f>+[2]x3067!AG50</f>
        <v>0</v>
      </c>
      <c r="AH48" s="187">
        <f>+[2]x3067!AH50</f>
        <v>0</v>
      </c>
      <c r="AI48" s="187">
        <f>+[2]x3067!AI50</f>
        <v>0</v>
      </c>
      <c r="AJ48" s="187">
        <f>+[2]x3067!AJ50</f>
        <v>0</v>
      </c>
    </row>
    <row r="49" spans="1:36">
      <c r="A49" s="187">
        <f>+[2]x3067!A51</f>
        <v>0</v>
      </c>
      <c r="B49" s="187">
        <f>+[2]x3067!B51</f>
        <v>0</v>
      </c>
      <c r="C49" s="187">
        <f>+[2]x3067!C51</f>
        <v>0</v>
      </c>
      <c r="D49" s="187">
        <f>+[2]x3067!D51</f>
        <v>0</v>
      </c>
      <c r="E49" s="187">
        <f>+[2]x3067!E51</f>
        <v>0</v>
      </c>
      <c r="F49" s="187">
        <f>+[2]x3067!F51</f>
        <v>0</v>
      </c>
      <c r="G49" s="187">
        <f>+[2]x3067!G51</f>
        <v>0</v>
      </c>
      <c r="H49" s="187">
        <f>+[2]x3067!H51</f>
        <v>0</v>
      </c>
      <c r="I49" s="187">
        <f>+[2]x3067!I51</f>
        <v>0</v>
      </c>
      <c r="J49" s="187">
        <f>+[2]x3067!J51</f>
        <v>0</v>
      </c>
      <c r="K49" s="187">
        <f>+[2]x3067!K51</f>
        <v>0</v>
      </c>
      <c r="L49" s="187">
        <f>+[2]x3067!L51</f>
        <v>0</v>
      </c>
      <c r="M49" s="187">
        <f>+[2]x3067!M51</f>
        <v>0</v>
      </c>
      <c r="N49" s="187">
        <f>+[2]x3067!N51</f>
        <v>0</v>
      </c>
      <c r="O49" s="187">
        <f>+[2]x3067!O51</f>
        <v>0</v>
      </c>
      <c r="P49" s="187">
        <f>+[2]x3067!P51</f>
        <v>0</v>
      </c>
      <c r="Q49" s="187">
        <f>+[2]x3067!Q51</f>
        <v>0</v>
      </c>
      <c r="R49" s="187">
        <f>+[2]x3067!R51</f>
        <v>0</v>
      </c>
      <c r="S49" s="187">
        <f>+[2]x3067!S51</f>
        <v>0</v>
      </c>
      <c r="T49" s="187">
        <f>+[2]x3067!T51</f>
        <v>0</v>
      </c>
      <c r="U49" s="187">
        <f>+[2]x3067!U51</f>
        <v>0</v>
      </c>
      <c r="V49" s="187">
        <f>+[2]x3067!V51</f>
        <v>0</v>
      </c>
      <c r="W49" s="187">
        <f>+[2]x3067!W51</f>
        <v>0</v>
      </c>
      <c r="X49" s="187">
        <f>+[2]x3067!X51</f>
        <v>0</v>
      </c>
      <c r="Y49" s="187">
        <f>+[2]x3067!Y51</f>
        <v>0</v>
      </c>
      <c r="Z49" s="187">
        <f>+[2]x3067!Z51</f>
        <v>0</v>
      </c>
      <c r="AA49" s="187">
        <f>+[2]x3067!AA51</f>
        <v>0</v>
      </c>
      <c r="AB49" s="187">
        <f>+[2]x3067!AB51</f>
        <v>0</v>
      </c>
      <c r="AC49" s="187">
        <f>+[2]x3067!AC51</f>
        <v>0</v>
      </c>
      <c r="AD49" s="187">
        <f>+[2]x3067!AD51</f>
        <v>0</v>
      </c>
      <c r="AE49" s="187">
        <f>+[2]x3067!AE51</f>
        <v>0</v>
      </c>
      <c r="AF49" s="187">
        <f>+[2]x3067!AF51</f>
        <v>0</v>
      </c>
      <c r="AG49" s="187">
        <f>+[2]x3067!AG51</f>
        <v>0</v>
      </c>
      <c r="AH49" s="187">
        <f>+[2]x3067!AH51</f>
        <v>0</v>
      </c>
      <c r="AI49" s="187">
        <f>+[2]x3067!AI51</f>
        <v>0</v>
      </c>
      <c r="AJ49" s="187">
        <f>+[2]x3067!AJ51</f>
        <v>0</v>
      </c>
    </row>
    <row r="50" spans="1:36">
      <c r="A50" s="187">
        <f>+[2]x3067!A52</f>
        <v>0</v>
      </c>
      <c r="B50" s="187">
        <f>+[2]x3067!B52</f>
        <v>0</v>
      </c>
      <c r="C50" s="187">
        <f>+[2]x3067!C52</f>
        <v>0</v>
      </c>
      <c r="D50" s="187">
        <f>+[2]x3067!D52</f>
        <v>0</v>
      </c>
      <c r="E50" s="187">
        <f>+[2]x3067!E52</f>
        <v>0</v>
      </c>
      <c r="F50" s="187">
        <f>+[2]x3067!F52</f>
        <v>0</v>
      </c>
      <c r="G50" s="187">
        <f>+[2]x3067!G52</f>
        <v>0</v>
      </c>
      <c r="H50" s="187">
        <f>+[2]x3067!H52</f>
        <v>0</v>
      </c>
      <c r="I50" s="187">
        <f>+[2]x3067!I52</f>
        <v>0</v>
      </c>
      <c r="J50" s="187">
        <f>+[2]x3067!J52</f>
        <v>0</v>
      </c>
      <c r="K50" s="187">
        <f>+[2]x3067!K52</f>
        <v>0</v>
      </c>
      <c r="L50" s="187">
        <f>+[2]x3067!L52</f>
        <v>0</v>
      </c>
      <c r="M50" s="187">
        <f>+[2]x3067!M52</f>
        <v>0</v>
      </c>
      <c r="N50" s="187">
        <f>+[2]x3067!N52</f>
        <v>0</v>
      </c>
      <c r="O50" s="187">
        <f>+[2]x3067!O52</f>
        <v>0</v>
      </c>
      <c r="P50" s="187">
        <f>+[2]x3067!P52</f>
        <v>0</v>
      </c>
      <c r="Q50" s="187">
        <f>+[2]x3067!Q52</f>
        <v>0</v>
      </c>
      <c r="R50" s="187">
        <f>+[2]x3067!R52</f>
        <v>0</v>
      </c>
      <c r="S50" s="187">
        <f>+[2]x3067!S52</f>
        <v>0</v>
      </c>
      <c r="T50" s="187">
        <f>+[2]x3067!T52</f>
        <v>0</v>
      </c>
      <c r="U50" s="187">
        <f>+[2]x3067!U52</f>
        <v>0</v>
      </c>
      <c r="V50" s="187">
        <f>+[2]x3067!V52</f>
        <v>0</v>
      </c>
      <c r="W50" s="187">
        <f>+[2]x3067!W52</f>
        <v>0</v>
      </c>
      <c r="X50" s="187">
        <f>+[2]x3067!X52</f>
        <v>0</v>
      </c>
      <c r="Y50" s="187">
        <f>+[2]x3067!Y52</f>
        <v>0</v>
      </c>
      <c r="Z50" s="187">
        <f>+[2]x3067!Z52</f>
        <v>0</v>
      </c>
      <c r="AA50" s="187">
        <f>+[2]x3067!AA52</f>
        <v>0</v>
      </c>
      <c r="AB50" s="187">
        <f>+[2]x3067!AB52</f>
        <v>0</v>
      </c>
      <c r="AC50" s="187">
        <f>+[2]x3067!AC52</f>
        <v>0</v>
      </c>
      <c r="AD50" s="187">
        <f>+[2]x3067!AD52</f>
        <v>0</v>
      </c>
      <c r="AE50" s="187">
        <f>+[2]x3067!AE52</f>
        <v>0</v>
      </c>
      <c r="AF50" s="187">
        <f>+[2]x3067!AF52</f>
        <v>0</v>
      </c>
      <c r="AG50" s="187">
        <f>+[2]x3067!AG52</f>
        <v>0</v>
      </c>
      <c r="AH50" s="187">
        <f>+[2]x3067!AH52</f>
        <v>0</v>
      </c>
      <c r="AI50" s="187">
        <f>+[2]x3067!AI52</f>
        <v>0</v>
      </c>
      <c r="AJ50" s="187">
        <f>+[2]x3067!AJ52</f>
        <v>0</v>
      </c>
    </row>
    <row r="51" spans="1:36">
      <c r="A51" s="187">
        <f>+[2]x3067!A53</f>
        <v>0</v>
      </c>
      <c r="B51" s="187">
        <f>+[2]x3067!B53</f>
        <v>0</v>
      </c>
      <c r="C51" s="187">
        <f>+[2]x3067!C53</f>
        <v>0</v>
      </c>
      <c r="D51" s="187">
        <f>+[2]x3067!D53</f>
        <v>0</v>
      </c>
      <c r="E51" s="187">
        <f>+[2]x3067!E53</f>
        <v>0</v>
      </c>
      <c r="F51" s="187">
        <f>+[2]x3067!F53</f>
        <v>0</v>
      </c>
      <c r="G51" s="187">
        <f>+[2]x3067!G53</f>
        <v>0</v>
      </c>
      <c r="H51" s="187">
        <f>+[2]x3067!H53</f>
        <v>0</v>
      </c>
      <c r="I51" s="187">
        <f>+[2]x3067!I53</f>
        <v>0</v>
      </c>
      <c r="J51" s="187">
        <f>+[2]x3067!J53</f>
        <v>0</v>
      </c>
      <c r="K51" s="187">
        <f>+[2]x3067!K53</f>
        <v>0</v>
      </c>
      <c r="L51" s="187">
        <f>+[2]x3067!L53</f>
        <v>0</v>
      </c>
      <c r="M51" s="187">
        <f>+[2]x3067!M53</f>
        <v>0</v>
      </c>
      <c r="N51" s="187">
        <f>+[2]x3067!N53</f>
        <v>0</v>
      </c>
      <c r="O51" s="187">
        <f>+[2]x3067!O53</f>
        <v>0</v>
      </c>
      <c r="P51" s="187">
        <f>+[2]x3067!P53</f>
        <v>0</v>
      </c>
      <c r="Q51" s="187">
        <f>+[2]x3067!Q53</f>
        <v>0</v>
      </c>
      <c r="R51" s="187">
        <f>+[2]x3067!R53</f>
        <v>0</v>
      </c>
      <c r="S51" s="187">
        <f>+[2]x3067!S53</f>
        <v>0</v>
      </c>
      <c r="T51" s="187">
        <f>+[2]x3067!T53</f>
        <v>0</v>
      </c>
      <c r="U51" s="187">
        <f>+[2]x3067!U53</f>
        <v>0</v>
      </c>
      <c r="V51" s="187">
        <f>+[2]x3067!V53</f>
        <v>0</v>
      </c>
      <c r="W51" s="187">
        <f>+[2]x3067!W53</f>
        <v>0</v>
      </c>
      <c r="X51" s="187">
        <f>+[2]x3067!X53</f>
        <v>0</v>
      </c>
      <c r="Y51" s="187">
        <f>+[2]x3067!Y53</f>
        <v>0</v>
      </c>
      <c r="Z51" s="187">
        <f>+[2]x3067!Z53</f>
        <v>0</v>
      </c>
      <c r="AA51" s="187">
        <f>+[2]x3067!AA53</f>
        <v>0</v>
      </c>
      <c r="AB51" s="187">
        <f>+[2]x3067!AB53</f>
        <v>0</v>
      </c>
      <c r="AC51" s="187">
        <f>+[2]x3067!AC53</f>
        <v>0</v>
      </c>
      <c r="AD51" s="187">
        <f>+[2]x3067!AD53</f>
        <v>0</v>
      </c>
      <c r="AE51" s="187">
        <f>+[2]x3067!AE53</f>
        <v>0</v>
      </c>
      <c r="AF51" s="187">
        <f>+[2]x3067!AF53</f>
        <v>0</v>
      </c>
      <c r="AG51" s="187">
        <f>+[2]x3067!AG53</f>
        <v>0</v>
      </c>
      <c r="AH51" s="187">
        <f>+[2]x3067!AH53</f>
        <v>0</v>
      </c>
      <c r="AI51" s="187">
        <f>+[2]x3067!AI53</f>
        <v>0</v>
      </c>
      <c r="AJ51" s="187">
        <f>+[2]x3067!AJ53</f>
        <v>0</v>
      </c>
    </row>
    <row r="52" spans="1:36">
      <c r="A52" s="187">
        <f>+[2]x3067!A54</f>
        <v>0</v>
      </c>
      <c r="B52" s="187">
        <f>+[2]x3067!B54</f>
        <v>0</v>
      </c>
      <c r="C52" s="187">
        <f>+[2]x3067!C54</f>
        <v>0</v>
      </c>
      <c r="D52" s="187">
        <f>+[2]x3067!D54</f>
        <v>0</v>
      </c>
      <c r="E52" s="187">
        <f>+[2]x3067!E54</f>
        <v>0</v>
      </c>
      <c r="F52" s="187">
        <f>+[2]x3067!F54</f>
        <v>0</v>
      </c>
      <c r="G52" s="187">
        <f>+[2]x3067!G54</f>
        <v>0</v>
      </c>
      <c r="H52" s="187">
        <f>+[2]x3067!H54</f>
        <v>0</v>
      </c>
      <c r="I52" s="187">
        <f>+[2]x3067!I54</f>
        <v>0</v>
      </c>
      <c r="J52" s="187">
        <f>+[2]x3067!J54</f>
        <v>0</v>
      </c>
      <c r="K52" s="187">
        <f>+[2]x3067!K54</f>
        <v>0</v>
      </c>
      <c r="L52" s="187">
        <f>+[2]x3067!L54</f>
        <v>0</v>
      </c>
      <c r="M52" s="187">
        <f>+[2]x3067!M54</f>
        <v>0</v>
      </c>
      <c r="N52" s="187">
        <f>+[2]x3067!N54</f>
        <v>0</v>
      </c>
      <c r="O52" s="187">
        <f>+[2]x3067!O54</f>
        <v>0</v>
      </c>
      <c r="P52" s="187">
        <f>+[2]x3067!P54</f>
        <v>0</v>
      </c>
      <c r="Q52" s="187">
        <f>+[2]x3067!Q54</f>
        <v>0</v>
      </c>
      <c r="R52" s="187">
        <f>+[2]x3067!R54</f>
        <v>0</v>
      </c>
      <c r="S52" s="187">
        <f>+[2]x3067!S54</f>
        <v>0</v>
      </c>
      <c r="T52" s="187">
        <f>+[2]x3067!T54</f>
        <v>0</v>
      </c>
      <c r="U52" s="187">
        <f>+[2]x3067!U54</f>
        <v>0</v>
      </c>
      <c r="V52" s="187">
        <f>+[2]x3067!V54</f>
        <v>0</v>
      </c>
      <c r="W52" s="187">
        <f>+[2]x3067!W54</f>
        <v>0</v>
      </c>
      <c r="X52" s="187">
        <f>+[2]x3067!X54</f>
        <v>0</v>
      </c>
      <c r="Y52" s="187">
        <f>+[2]x3067!Y54</f>
        <v>0</v>
      </c>
      <c r="Z52" s="187">
        <f>+[2]x3067!Z54</f>
        <v>0</v>
      </c>
      <c r="AA52" s="187">
        <f>+[2]x3067!AA54</f>
        <v>0</v>
      </c>
      <c r="AB52" s="187">
        <f>+[2]x3067!AB54</f>
        <v>0</v>
      </c>
      <c r="AC52" s="187">
        <f>+[2]x3067!AC54</f>
        <v>0</v>
      </c>
      <c r="AD52" s="187">
        <f>+[2]x3067!AD54</f>
        <v>0</v>
      </c>
      <c r="AE52" s="187">
        <f>+[2]x3067!AE54</f>
        <v>0</v>
      </c>
      <c r="AF52" s="187">
        <f>+[2]x3067!AF54</f>
        <v>0</v>
      </c>
      <c r="AG52" s="187">
        <f>+[2]x3067!AG54</f>
        <v>0</v>
      </c>
      <c r="AH52" s="187">
        <f>+[2]x3067!AH54</f>
        <v>0</v>
      </c>
      <c r="AI52" s="187">
        <f>+[2]x3067!AI54</f>
        <v>0</v>
      </c>
      <c r="AJ52" s="187">
        <f>+[2]x3067!AJ54</f>
        <v>0</v>
      </c>
    </row>
    <row r="54" spans="1:36">
      <c r="A54" s="185" t="s">
        <v>70</v>
      </c>
    </row>
    <row r="55" spans="1:36">
      <c r="A55" s="185" t="s">
        <v>354</v>
      </c>
    </row>
    <row r="77" spans="1:36" s="245" customFormat="1" ht="15" customHeight="1">
      <c r="A77" s="244" t="s">
        <v>428</v>
      </c>
      <c r="B77" s="245">
        <f>SUMIF($A$14:$A$52,$A77,B$14:B$52)</f>
        <v>21</v>
      </c>
      <c r="C77" s="245">
        <f t="shared" ref="C77:AJ78" si="0">SUMIF($A$14:$A$52,$A77,C$14:C$52)</f>
        <v>22</v>
      </c>
      <c r="D77" s="245">
        <f t="shared" si="0"/>
        <v>23</v>
      </c>
      <c r="E77" s="245">
        <f t="shared" si="0"/>
        <v>50</v>
      </c>
      <c r="F77" s="245">
        <f t="shared" si="0"/>
        <v>5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1</v>
      </c>
      <c r="L77" s="245">
        <f t="shared" si="0"/>
        <v>44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3</v>
      </c>
      <c r="C78" s="245">
        <f t="shared" si="0"/>
        <v>1</v>
      </c>
      <c r="D78" s="245">
        <f t="shared" si="0"/>
        <v>0</v>
      </c>
      <c r="E78" s="245">
        <f t="shared" si="0"/>
        <v>2</v>
      </c>
      <c r="F78" s="245">
        <f t="shared" si="0"/>
        <v>2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FF"/>
    <pageSetUpPr fitToPage="1"/>
  </sheetPr>
  <dimension ref="A1:AJ78"/>
  <sheetViews>
    <sheetView zoomScale="98" zoomScaleNormal="98" workbookViewId="0">
      <selection activeCell="Q5" sqref="Q5"/>
    </sheetView>
  </sheetViews>
  <sheetFormatPr defaultRowHeight="15"/>
  <sheetData>
    <row r="1" spans="1:36">
      <c r="A1" s="185" t="s">
        <v>117</v>
      </c>
    </row>
    <row r="3" spans="1:36">
      <c r="A3" s="185" t="s">
        <v>116</v>
      </c>
    </row>
    <row r="4" spans="1:36">
      <c r="A4" s="185" t="s">
        <v>115</v>
      </c>
    </row>
    <row r="5" spans="1:36">
      <c r="A5" s="185" t="s">
        <v>336</v>
      </c>
    </row>
    <row r="6" spans="1:36">
      <c r="A6" s="185" t="s">
        <v>347</v>
      </c>
    </row>
    <row r="8" spans="1:36">
      <c r="A8" s="186" t="s">
        <v>0</v>
      </c>
      <c r="B8" s="186" t="s">
        <v>342</v>
      </c>
      <c r="C8" s="186" t="s">
        <v>348</v>
      </c>
      <c r="D8" s="186" t="s">
        <v>349</v>
      </c>
      <c r="E8" s="186" t="s">
        <v>157</v>
      </c>
      <c r="F8" s="186">
        <v>1</v>
      </c>
      <c r="G8" s="186">
        <v>2</v>
      </c>
      <c r="H8" s="186">
        <v>3</v>
      </c>
      <c r="I8" s="186">
        <v>4</v>
      </c>
      <c r="J8" s="186">
        <v>5</v>
      </c>
      <c r="K8" s="186">
        <v>6</v>
      </c>
      <c r="L8" s="186">
        <v>7</v>
      </c>
      <c r="M8" s="186">
        <v>8</v>
      </c>
      <c r="N8" s="186">
        <v>9</v>
      </c>
      <c r="O8" s="186">
        <v>10</v>
      </c>
      <c r="P8" s="186">
        <v>11</v>
      </c>
      <c r="Q8" s="186">
        <v>12</v>
      </c>
      <c r="R8" s="186">
        <v>13</v>
      </c>
      <c r="S8" s="186">
        <v>14</v>
      </c>
      <c r="T8" s="186">
        <v>15</v>
      </c>
      <c r="U8" s="186">
        <v>16</v>
      </c>
      <c r="V8" s="186">
        <v>17</v>
      </c>
      <c r="W8" s="186">
        <v>18</v>
      </c>
      <c r="X8" s="186">
        <v>19</v>
      </c>
      <c r="Y8" s="186">
        <v>20</v>
      </c>
      <c r="Z8" s="186">
        <v>21</v>
      </c>
      <c r="AA8" s="186">
        <v>22</v>
      </c>
      <c r="AB8" s="186">
        <v>23</v>
      </c>
      <c r="AC8" s="186">
        <v>24</v>
      </c>
      <c r="AD8" s="186">
        <v>25</v>
      </c>
      <c r="AE8" s="186">
        <v>26</v>
      </c>
      <c r="AF8" s="186">
        <v>27</v>
      </c>
      <c r="AG8" s="186">
        <v>28</v>
      </c>
      <c r="AH8" s="186">
        <v>29</v>
      </c>
      <c r="AI8" s="186">
        <v>30</v>
      </c>
      <c r="AJ8" s="186">
        <v>31</v>
      </c>
    </row>
    <row r="9" spans="1:36">
      <c r="A9" s="187" t="str">
        <f>+[1]AS5C10!A11</f>
        <v>Input Qty</v>
      </c>
      <c r="B9" s="187">
        <f>+[1]AS5C10!B11</f>
        <v>85</v>
      </c>
      <c r="C9" s="187">
        <f>+[1]AS5C10!C11</f>
        <v>1420</v>
      </c>
      <c r="D9" s="187">
        <f>+[1]AS5C10!D11</f>
        <v>705</v>
      </c>
      <c r="E9" s="187">
        <f>+[1]AS5C10!E11</f>
        <v>222</v>
      </c>
      <c r="F9" s="187">
        <f>+[1]AS5C10!F11</f>
        <v>0</v>
      </c>
      <c r="G9" s="187">
        <f>+[1]AS5C10!G11</f>
        <v>0</v>
      </c>
      <c r="H9" s="187">
        <f>+[1]AS5C10!H11</f>
        <v>0</v>
      </c>
      <c r="I9" s="187">
        <f>+[1]AS5C10!I11</f>
        <v>0</v>
      </c>
      <c r="J9" s="187">
        <f>+[1]AS5C10!J11</f>
        <v>0</v>
      </c>
      <c r="K9" s="187">
        <f>+[1]AS5C10!K11</f>
        <v>103</v>
      </c>
      <c r="L9" s="187">
        <f>+[1]AS5C10!L11</f>
        <v>119</v>
      </c>
      <c r="M9" s="187">
        <f>+[1]AS5C10!M11</f>
        <v>0</v>
      </c>
      <c r="N9" s="187">
        <f>+[1]AS5C10!N11</f>
        <v>0</v>
      </c>
      <c r="O9" s="187">
        <f>+[1]AS5C10!O11</f>
        <v>0</v>
      </c>
      <c r="P9" s="187">
        <f>+[1]AS5C10!P11</f>
        <v>0</v>
      </c>
      <c r="Q9" s="187">
        <f>+[1]AS5C10!Q11</f>
        <v>0</v>
      </c>
      <c r="R9" s="187">
        <f>+[1]AS5C10!R11</f>
        <v>0</v>
      </c>
      <c r="S9" s="187">
        <f>+[1]AS5C10!S11</f>
        <v>0</v>
      </c>
      <c r="T9" s="187">
        <f>+[1]AS5C10!T11</f>
        <v>0</v>
      </c>
      <c r="U9" s="187">
        <f>+[1]AS5C10!U11</f>
        <v>0</v>
      </c>
      <c r="V9" s="187">
        <f>+[1]AS5C10!V11</f>
        <v>0</v>
      </c>
      <c r="W9" s="187">
        <f>+[1]AS5C10!W11</f>
        <v>0</v>
      </c>
      <c r="X9" s="187">
        <f>+[1]AS5C10!X11</f>
        <v>0</v>
      </c>
      <c r="Y9" s="187">
        <f>+[1]AS5C10!Y11</f>
        <v>0</v>
      </c>
      <c r="Z9" s="187">
        <f>+[1]AS5C10!Z11</f>
        <v>0</v>
      </c>
      <c r="AA9" s="187">
        <f>+[1]AS5C10!AA11</f>
        <v>0</v>
      </c>
      <c r="AB9" s="187">
        <f>+[1]AS5C10!AB11</f>
        <v>0</v>
      </c>
      <c r="AC9" s="187">
        <f>+[1]AS5C10!AC11</f>
        <v>0</v>
      </c>
      <c r="AD9" s="187">
        <f>+[1]AS5C10!AD11</f>
        <v>0</v>
      </c>
      <c r="AE9" s="187">
        <f>+[1]AS5C10!AE11</f>
        <v>0</v>
      </c>
      <c r="AF9" s="187">
        <f>+[1]AS5C10!AF11</f>
        <v>0</v>
      </c>
      <c r="AG9" s="187">
        <f>+[1]AS5C10!AG11</f>
        <v>0</v>
      </c>
      <c r="AH9" s="187">
        <f>+[1]AS5C10!AH11</f>
        <v>0</v>
      </c>
      <c r="AI9" s="187">
        <f>+[1]AS5C10!AI11</f>
        <v>0</v>
      </c>
      <c r="AJ9" s="187">
        <f>+[1]AS5C10!AJ11</f>
        <v>0</v>
      </c>
    </row>
    <row r="10" spans="1:36">
      <c r="A10" s="187" t="str">
        <f>+[1]AS5C10!A12</f>
        <v>Output Qty</v>
      </c>
      <c r="B10" s="187">
        <f>+[1]AS5C10!B12</f>
        <v>0</v>
      </c>
      <c r="C10" s="187">
        <f>+[1]AS5C10!C12</f>
        <v>787</v>
      </c>
      <c r="D10" s="187">
        <f>+[1]AS5C10!D12</f>
        <v>583</v>
      </c>
      <c r="E10" s="187">
        <f>+[1]AS5C10!E12</f>
        <v>219</v>
      </c>
      <c r="F10" s="187">
        <f>+[1]AS5C10!F12</f>
        <v>0</v>
      </c>
      <c r="G10" s="187">
        <f>+[1]AS5C10!G12</f>
        <v>0</v>
      </c>
      <c r="H10" s="187">
        <f>+[1]AS5C10!H12</f>
        <v>0</v>
      </c>
      <c r="I10" s="187">
        <f>+[1]AS5C10!I12</f>
        <v>0</v>
      </c>
      <c r="J10" s="187">
        <f>+[1]AS5C10!J12</f>
        <v>0</v>
      </c>
      <c r="K10" s="187">
        <f>+[1]AS5C10!K12</f>
        <v>100</v>
      </c>
      <c r="L10" s="187">
        <f>+[1]AS5C10!L12</f>
        <v>119</v>
      </c>
      <c r="M10" s="187">
        <f>+[1]AS5C10!M12</f>
        <v>0</v>
      </c>
      <c r="N10" s="187">
        <f>+[1]AS5C10!N12</f>
        <v>0</v>
      </c>
      <c r="O10" s="187">
        <f>+[1]AS5C10!O12</f>
        <v>0</v>
      </c>
      <c r="P10" s="187">
        <f>+[1]AS5C10!P12</f>
        <v>0</v>
      </c>
      <c r="Q10" s="187">
        <f>+[1]AS5C10!Q12</f>
        <v>0</v>
      </c>
      <c r="R10" s="187">
        <f>+[1]AS5C10!R12</f>
        <v>0</v>
      </c>
      <c r="S10" s="187">
        <f>+[1]AS5C10!S12</f>
        <v>0</v>
      </c>
      <c r="T10" s="187">
        <f>+[1]AS5C10!T12</f>
        <v>0</v>
      </c>
      <c r="U10" s="187">
        <f>+[1]AS5C10!U12</f>
        <v>0</v>
      </c>
      <c r="V10" s="187">
        <f>+[1]AS5C10!V12</f>
        <v>0</v>
      </c>
      <c r="W10" s="187">
        <f>+[1]AS5C10!W12</f>
        <v>0</v>
      </c>
      <c r="X10" s="187">
        <f>+[1]AS5C10!X12</f>
        <v>0</v>
      </c>
      <c r="Y10" s="187">
        <f>+[1]AS5C10!Y12</f>
        <v>0</v>
      </c>
      <c r="Z10" s="187">
        <f>+[1]AS5C10!Z12</f>
        <v>0</v>
      </c>
      <c r="AA10" s="187">
        <f>+[1]AS5C10!AA12</f>
        <v>0</v>
      </c>
      <c r="AB10" s="187">
        <f>+[1]AS5C10!AB12</f>
        <v>0</v>
      </c>
      <c r="AC10" s="187">
        <f>+[1]AS5C10!AC12</f>
        <v>0</v>
      </c>
      <c r="AD10" s="187">
        <f>+[1]AS5C10!AD12</f>
        <v>0</v>
      </c>
      <c r="AE10" s="187">
        <f>+[1]AS5C10!AE12</f>
        <v>0</v>
      </c>
      <c r="AF10" s="187">
        <f>+[1]AS5C10!AF12</f>
        <v>0</v>
      </c>
      <c r="AG10" s="187">
        <f>+[1]AS5C10!AG12</f>
        <v>0</v>
      </c>
      <c r="AH10" s="187">
        <f>+[1]AS5C10!AH12</f>
        <v>0</v>
      </c>
      <c r="AI10" s="187">
        <f>+[1]AS5C10!AI12</f>
        <v>0</v>
      </c>
      <c r="AJ10" s="187">
        <f>+[1]AS5C10!AJ12</f>
        <v>0</v>
      </c>
    </row>
    <row r="11" spans="1:36">
      <c r="A11" s="187" t="str">
        <f>+[1]AS5C10!A13</f>
        <v>Reject Qty</v>
      </c>
      <c r="B11" s="187">
        <f>+[1]AS5C10!B13</f>
        <v>85</v>
      </c>
      <c r="C11" s="187">
        <f>+[1]AS5C10!C13</f>
        <v>633</v>
      </c>
      <c r="D11" s="187">
        <f>+[1]AS5C10!D13</f>
        <v>122</v>
      </c>
      <c r="E11" s="187">
        <f>+[1]AS5C10!E13</f>
        <v>3</v>
      </c>
      <c r="F11" s="187">
        <f>+[1]AS5C10!F13</f>
        <v>0</v>
      </c>
      <c r="G11" s="187">
        <f>+[1]AS5C10!G13</f>
        <v>0</v>
      </c>
      <c r="H11" s="187">
        <f>+[1]AS5C10!H13</f>
        <v>0</v>
      </c>
      <c r="I11" s="187">
        <f>+[1]AS5C10!I13</f>
        <v>0</v>
      </c>
      <c r="J11" s="187">
        <f>+[1]AS5C10!J13</f>
        <v>0</v>
      </c>
      <c r="K11" s="187">
        <f>+[1]AS5C10!K13</f>
        <v>3</v>
      </c>
      <c r="L11" s="187">
        <f>+[1]AS5C10!L13</f>
        <v>0</v>
      </c>
      <c r="M11" s="187">
        <f>+[1]AS5C10!M13</f>
        <v>0</v>
      </c>
      <c r="N11" s="187">
        <f>+[1]AS5C10!N13</f>
        <v>0</v>
      </c>
      <c r="O11" s="187">
        <f>+[1]AS5C10!O13</f>
        <v>0</v>
      </c>
      <c r="P11" s="187">
        <f>+[1]AS5C10!P13</f>
        <v>0</v>
      </c>
      <c r="Q11" s="187">
        <f>+[1]AS5C10!Q13</f>
        <v>0</v>
      </c>
      <c r="R11" s="187">
        <f>+[1]AS5C10!R13</f>
        <v>0</v>
      </c>
      <c r="S11" s="187">
        <f>+[1]AS5C10!S13</f>
        <v>0</v>
      </c>
      <c r="T11" s="187">
        <f>+[1]AS5C10!T13</f>
        <v>0</v>
      </c>
      <c r="U11" s="187">
        <f>+[1]AS5C10!U13</f>
        <v>0</v>
      </c>
      <c r="V11" s="187">
        <f>+[1]AS5C10!V13</f>
        <v>0</v>
      </c>
      <c r="W11" s="187">
        <f>+[1]AS5C10!W13</f>
        <v>0</v>
      </c>
      <c r="X11" s="187">
        <f>+[1]AS5C10!X13</f>
        <v>0</v>
      </c>
      <c r="Y11" s="187">
        <f>+[1]AS5C10!Y13</f>
        <v>0</v>
      </c>
      <c r="Z11" s="187">
        <f>+[1]AS5C10!Z13</f>
        <v>0</v>
      </c>
      <c r="AA11" s="187">
        <f>+[1]AS5C10!AA13</f>
        <v>0</v>
      </c>
      <c r="AB11" s="187">
        <f>+[1]AS5C10!AB13</f>
        <v>0</v>
      </c>
      <c r="AC11" s="187">
        <f>+[1]AS5C10!AC13</f>
        <v>0</v>
      </c>
      <c r="AD11" s="187">
        <f>+[1]AS5C10!AD13</f>
        <v>0</v>
      </c>
      <c r="AE11" s="187">
        <f>+[1]AS5C10!AE13</f>
        <v>0</v>
      </c>
      <c r="AF11" s="187">
        <f>+[1]AS5C10!AF13</f>
        <v>0</v>
      </c>
      <c r="AG11" s="187">
        <f>+[1]AS5C10!AG13</f>
        <v>0</v>
      </c>
      <c r="AH11" s="187">
        <f>+[1]AS5C10!AH13</f>
        <v>0</v>
      </c>
      <c r="AI11" s="187">
        <f>+[1]AS5C10!AI13</f>
        <v>0</v>
      </c>
      <c r="AJ11" s="187">
        <f>+[1]AS5C10!AJ13</f>
        <v>0</v>
      </c>
    </row>
    <row r="12" spans="1:36">
      <c r="A12" s="187" t="str">
        <f>+[1]AS5C10!A14</f>
        <v>%Yield NG</v>
      </c>
      <c r="B12" s="187">
        <f>+[1]AS5C10!B14</f>
        <v>100</v>
      </c>
      <c r="C12" s="187">
        <f>+[1]AS5C10!C14</f>
        <v>44.577464788732399</v>
      </c>
      <c r="D12" s="187">
        <f>+[1]AS5C10!D14</f>
        <v>17.304964539007091</v>
      </c>
      <c r="E12" s="187">
        <f>+[1]AS5C10!E14</f>
        <v>1.3513513513513513</v>
      </c>
      <c r="F12" s="187">
        <f>+[1]AS5C10!F14</f>
        <v>0</v>
      </c>
      <c r="G12" s="187">
        <f>+[1]AS5C10!G14</f>
        <v>0</v>
      </c>
      <c r="H12" s="187">
        <f>+[1]AS5C10!H14</f>
        <v>0</v>
      </c>
      <c r="I12" s="187">
        <f>+[1]AS5C10!I14</f>
        <v>0</v>
      </c>
      <c r="J12" s="187">
        <f>+[1]AS5C10!J14</f>
        <v>0</v>
      </c>
      <c r="K12" s="187">
        <f>+[1]AS5C10!K14</f>
        <v>2.912621359223301</v>
      </c>
      <c r="L12" s="187">
        <f>+[1]AS5C10!L14</f>
        <v>0</v>
      </c>
      <c r="M12" s="187">
        <f>+[1]AS5C10!M14</f>
        <v>0</v>
      </c>
      <c r="N12" s="187">
        <f>+[1]AS5C10!N14</f>
        <v>0</v>
      </c>
      <c r="O12" s="187">
        <f>+[1]AS5C10!O14</f>
        <v>0</v>
      </c>
      <c r="P12" s="187">
        <f>+[1]AS5C10!P14</f>
        <v>0</v>
      </c>
      <c r="Q12" s="187">
        <f>+[1]AS5C10!Q14</f>
        <v>0</v>
      </c>
      <c r="R12" s="187">
        <f>+[1]AS5C10!R14</f>
        <v>0</v>
      </c>
      <c r="S12" s="187">
        <f>+[1]AS5C10!S14</f>
        <v>0</v>
      </c>
      <c r="T12" s="187">
        <f>+[1]AS5C10!T14</f>
        <v>0</v>
      </c>
      <c r="U12" s="187">
        <f>+[1]AS5C10!U14</f>
        <v>0</v>
      </c>
      <c r="V12" s="187">
        <f>+[1]AS5C10!V14</f>
        <v>0</v>
      </c>
      <c r="W12" s="187">
        <f>+[1]AS5C10!W14</f>
        <v>0</v>
      </c>
      <c r="X12" s="187">
        <f>+[1]AS5C10!X14</f>
        <v>0</v>
      </c>
      <c r="Y12" s="187">
        <f>+[1]AS5C10!Y14</f>
        <v>0</v>
      </c>
      <c r="Z12" s="187">
        <f>+[1]AS5C10!Z14</f>
        <v>0</v>
      </c>
      <c r="AA12" s="187">
        <f>+[1]AS5C10!AA14</f>
        <v>0</v>
      </c>
      <c r="AB12" s="187">
        <f>+[1]AS5C10!AB14</f>
        <v>0</v>
      </c>
      <c r="AC12" s="187">
        <f>+[1]AS5C10!AC14</f>
        <v>0</v>
      </c>
      <c r="AD12" s="187">
        <f>+[1]AS5C10!AD14</f>
        <v>0</v>
      </c>
      <c r="AE12" s="187">
        <f>+[1]AS5C10!AE14</f>
        <v>0</v>
      </c>
      <c r="AF12" s="187">
        <f>+[1]AS5C10!AF14</f>
        <v>0</v>
      </c>
      <c r="AG12" s="187">
        <f>+[1]AS5C10!AG14</f>
        <v>0</v>
      </c>
      <c r="AH12" s="187">
        <f>+[1]AS5C10!AH14</f>
        <v>0</v>
      </c>
      <c r="AI12" s="187">
        <f>+[1]AS5C10!AI14</f>
        <v>0</v>
      </c>
      <c r="AJ12" s="187">
        <f>+[1]AS5C10!AJ14</f>
        <v>0</v>
      </c>
    </row>
    <row r="13" spans="1:36">
      <c r="A13" s="187" t="str">
        <f>+[1]AS5C10!A15</f>
        <v>Reject Group</v>
      </c>
      <c r="B13" s="187">
        <f>+[1]AS5C10!B15</f>
        <v>0</v>
      </c>
      <c r="C13" s="187">
        <f>+[1]AS5C10!C15</f>
        <v>0</v>
      </c>
      <c r="D13" s="187">
        <f>+[1]AS5C10!D15</f>
        <v>0</v>
      </c>
      <c r="E13" s="187">
        <f>+[1]AS5C10!E15</f>
        <v>0</v>
      </c>
      <c r="F13" s="187">
        <f>+[1]AS5C10!F15</f>
        <v>0</v>
      </c>
      <c r="G13" s="187">
        <f>+[1]AS5C10!G15</f>
        <v>0</v>
      </c>
      <c r="H13" s="187">
        <f>+[1]AS5C10!H15</f>
        <v>0</v>
      </c>
      <c r="I13" s="187">
        <f>+[1]AS5C10!I15</f>
        <v>0</v>
      </c>
      <c r="J13" s="187">
        <f>+[1]AS5C10!J15</f>
        <v>0</v>
      </c>
      <c r="K13" s="187">
        <f>+[1]AS5C10!K15</f>
        <v>0</v>
      </c>
      <c r="L13" s="187">
        <f>+[1]AS5C10!L15</f>
        <v>0</v>
      </c>
      <c r="M13" s="187">
        <f>+[1]AS5C10!M15</f>
        <v>0</v>
      </c>
      <c r="N13" s="187">
        <f>+[1]AS5C10!N15</f>
        <v>0</v>
      </c>
      <c r="O13" s="187">
        <f>+[1]AS5C10!O15</f>
        <v>0</v>
      </c>
      <c r="P13" s="187">
        <f>+[1]AS5C10!P15</f>
        <v>0</v>
      </c>
      <c r="Q13" s="187">
        <f>+[1]AS5C10!Q15</f>
        <v>0</v>
      </c>
      <c r="R13" s="187">
        <f>+[1]AS5C10!R15</f>
        <v>0</v>
      </c>
      <c r="S13" s="187">
        <f>+[1]AS5C10!S15</f>
        <v>0</v>
      </c>
      <c r="T13" s="187">
        <f>+[1]AS5C10!T15</f>
        <v>0</v>
      </c>
      <c r="U13" s="187">
        <f>+[1]AS5C10!U15</f>
        <v>0</v>
      </c>
      <c r="V13" s="187">
        <f>+[1]AS5C10!V15</f>
        <v>0</v>
      </c>
      <c r="W13" s="187">
        <f>+[1]AS5C10!W15</f>
        <v>0</v>
      </c>
      <c r="X13" s="187">
        <f>+[1]AS5C10!X15</f>
        <v>0</v>
      </c>
      <c r="Y13" s="187">
        <f>+[1]AS5C10!Y15</f>
        <v>0</v>
      </c>
      <c r="Z13" s="187">
        <f>+[1]AS5C10!Z15</f>
        <v>0</v>
      </c>
      <c r="AA13" s="187">
        <f>+[1]AS5C10!AA15</f>
        <v>0</v>
      </c>
      <c r="AB13" s="187">
        <f>+[1]AS5C10!AB15</f>
        <v>0</v>
      </c>
      <c r="AC13" s="187">
        <f>+[1]AS5C10!AC15</f>
        <v>0</v>
      </c>
      <c r="AD13" s="187">
        <f>+[1]AS5C10!AD15</f>
        <v>0</v>
      </c>
      <c r="AE13" s="187">
        <f>+[1]AS5C10!AE15</f>
        <v>0</v>
      </c>
      <c r="AF13" s="187">
        <f>+[1]AS5C10!AF15</f>
        <v>0</v>
      </c>
      <c r="AG13" s="187">
        <f>+[1]AS5C10!AG15</f>
        <v>0</v>
      </c>
      <c r="AH13" s="187">
        <f>+[1]AS5C10!AH15</f>
        <v>0</v>
      </c>
      <c r="AI13" s="187">
        <f>+[1]AS5C10!AI15</f>
        <v>0</v>
      </c>
      <c r="AJ13" s="187">
        <f>+[1]AS5C10!AJ15</f>
        <v>0</v>
      </c>
    </row>
    <row r="14" spans="1:36">
      <c r="A14" s="187" t="str">
        <f>+[1]AS5C10!A16</f>
        <v>ADJUST MACHINE</v>
      </c>
      <c r="B14" s="187">
        <f>+[1]AS5C10!B16</f>
        <v>54</v>
      </c>
      <c r="C14" s="187">
        <f>+[1]AS5C10!C16</f>
        <v>179</v>
      </c>
      <c r="D14" s="187">
        <f>+[1]AS5C10!D16</f>
        <v>55</v>
      </c>
      <c r="E14" s="187">
        <f>+[1]AS5C10!E16</f>
        <v>0</v>
      </c>
      <c r="F14" s="187">
        <f>+[1]AS5C10!F16</f>
        <v>0</v>
      </c>
      <c r="G14" s="187">
        <f>+[1]AS5C10!G16</f>
        <v>0</v>
      </c>
      <c r="H14" s="187">
        <f>+[1]AS5C10!H16</f>
        <v>0</v>
      </c>
      <c r="I14" s="187">
        <f>+[1]AS5C10!I16</f>
        <v>0</v>
      </c>
      <c r="J14" s="187">
        <f>+[1]AS5C10!J16</f>
        <v>0</v>
      </c>
      <c r="K14" s="187">
        <f>+[1]AS5C10!K16</f>
        <v>0</v>
      </c>
      <c r="L14" s="187">
        <f>+[1]AS5C10!L16</f>
        <v>0</v>
      </c>
      <c r="M14" s="187">
        <f>+[1]AS5C10!M16</f>
        <v>0</v>
      </c>
      <c r="N14" s="187">
        <f>+[1]AS5C10!N16</f>
        <v>0</v>
      </c>
      <c r="O14" s="187">
        <f>+[1]AS5C10!O16</f>
        <v>0</v>
      </c>
      <c r="P14" s="187">
        <f>+[1]AS5C10!P16</f>
        <v>0</v>
      </c>
      <c r="Q14" s="187">
        <f>+[1]AS5C10!Q16</f>
        <v>0</v>
      </c>
      <c r="R14" s="187">
        <f>+[1]AS5C10!R16</f>
        <v>0</v>
      </c>
      <c r="S14" s="187">
        <f>+[1]AS5C10!S16</f>
        <v>0</v>
      </c>
      <c r="T14" s="187">
        <f>+[1]AS5C10!T16</f>
        <v>0</v>
      </c>
      <c r="U14" s="187">
        <f>+[1]AS5C10!U16</f>
        <v>0</v>
      </c>
      <c r="V14" s="187">
        <f>+[1]AS5C10!V16</f>
        <v>0</v>
      </c>
      <c r="W14" s="187">
        <f>+[1]AS5C10!W16</f>
        <v>0</v>
      </c>
      <c r="X14" s="187">
        <f>+[1]AS5C10!X16</f>
        <v>0</v>
      </c>
      <c r="Y14" s="187">
        <f>+[1]AS5C10!Y16</f>
        <v>0</v>
      </c>
      <c r="Z14" s="187">
        <f>+[1]AS5C10!Z16</f>
        <v>0</v>
      </c>
      <c r="AA14" s="187">
        <f>+[1]AS5C10!AA16</f>
        <v>0</v>
      </c>
      <c r="AB14" s="187">
        <f>+[1]AS5C10!AB16</f>
        <v>0</v>
      </c>
      <c r="AC14" s="187">
        <f>+[1]AS5C10!AC16</f>
        <v>0</v>
      </c>
      <c r="AD14" s="187">
        <f>+[1]AS5C10!AD16</f>
        <v>0</v>
      </c>
      <c r="AE14" s="187">
        <f>+[1]AS5C10!AE16</f>
        <v>0</v>
      </c>
      <c r="AF14" s="187">
        <f>+[1]AS5C10!AF16</f>
        <v>0</v>
      </c>
      <c r="AG14" s="187">
        <f>+[1]AS5C10!AG16</f>
        <v>0</v>
      </c>
      <c r="AH14" s="187">
        <f>+[1]AS5C10!AH16</f>
        <v>0</v>
      </c>
      <c r="AI14" s="187">
        <f>+[1]AS5C10!AI16</f>
        <v>0</v>
      </c>
      <c r="AJ14" s="187">
        <f>+[1]AS5C10!AJ16</f>
        <v>0</v>
      </c>
    </row>
    <row r="15" spans="1:36">
      <c r="A15" s="187" t="str">
        <f>+[1]AS5C10!A17</f>
        <v>ANGLE</v>
      </c>
      <c r="B15" s="187">
        <f>+[1]AS5C10!B17</f>
        <v>0</v>
      </c>
      <c r="C15" s="187">
        <f>+[1]AS5C10!C17</f>
        <v>0</v>
      </c>
      <c r="D15" s="187">
        <f>+[1]AS5C10!D17</f>
        <v>0</v>
      </c>
      <c r="E15" s="187">
        <f>+[1]AS5C10!E17</f>
        <v>0</v>
      </c>
      <c r="F15" s="187">
        <f>+[1]AS5C10!F17</f>
        <v>0</v>
      </c>
      <c r="G15" s="187">
        <f>+[1]AS5C10!G17</f>
        <v>0</v>
      </c>
      <c r="H15" s="187">
        <f>+[1]AS5C10!H17</f>
        <v>0</v>
      </c>
      <c r="I15" s="187">
        <f>+[1]AS5C10!I17</f>
        <v>0</v>
      </c>
      <c r="J15" s="187">
        <f>+[1]AS5C10!J17</f>
        <v>0</v>
      </c>
      <c r="K15" s="187">
        <f>+[1]AS5C10!K17</f>
        <v>0</v>
      </c>
      <c r="L15" s="187">
        <f>+[1]AS5C10!L17</f>
        <v>0</v>
      </c>
      <c r="M15" s="187">
        <f>+[1]AS5C10!M17</f>
        <v>0</v>
      </c>
      <c r="N15" s="187">
        <f>+[1]AS5C10!N17</f>
        <v>0</v>
      </c>
      <c r="O15" s="187">
        <f>+[1]AS5C10!O17</f>
        <v>0</v>
      </c>
      <c r="P15" s="187">
        <f>+[1]AS5C10!P17</f>
        <v>0</v>
      </c>
      <c r="Q15" s="187">
        <f>+[1]AS5C10!Q17</f>
        <v>0</v>
      </c>
      <c r="R15" s="187">
        <f>+[1]AS5C10!R17</f>
        <v>0</v>
      </c>
      <c r="S15" s="187">
        <f>+[1]AS5C10!S17</f>
        <v>0</v>
      </c>
      <c r="T15" s="187">
        <f>+[1]AS5C10!T17</f>
        <v>0</v>
      </c>
      <c r="U15" s="187">
        <f>+[1]AS5C10!U17</f>
        <v>0</v>
      </c>
      <c r="V15" s="187">
        <f>+[1]AS5C10!V17</f>
        <v>0</v>
      </c>
      <c r="W15" s="187">
        <f>+[1]AS5C10!W17</f>
        <v>0</v>
      </c>
      <c r="X15" s="187">
        <f>+[1]AS5C10!X17</f>
        <v>0</v>
      </c>
      <c r="Y15" s="187">
        <f>+[1]AS5C10!Y17</f>
        <v>0</v>
      </c>
      <c r="Z15" s="187">
        <f>+[1]AS5C10!Z17</f>
        <v>0</v>
      </c>
      <c r="AA15" s="187">
        <f>+[1]AS5C10!AA17</f>
        <v>0</v>
      </c>
      <c r="AB15" s="187">
        <f>+[1]AS5C10!AB17</f>
        <v>0</v>
      </c>
      <c r="AC15" s="187">
        <f>+[1]AS5C10!AC17</f>
        <v>0</v>
      </c>
      <c r="AD15" s="187">
        <f>+[1]AS5C10!AD17</f>
        <v>0</v>
      </c>
      <c r="AE15" s="187">
        <f>+[1]AS5C10!AE17</f>
        <v>0</v>
      </c>
      <c r="AF15" s="187">
        <f>+[1]AS5C10!AF17</f>
        <v>0</v>
      </c>
      <c r="AG15" s="187">
        <f>+[1]AS5C10!AG17</f>
        <v>0</v>
      </c>
      <c r="AH15" s="187">
        <f>+[1]AS5C10!AH17</f>
        <v>0</v>
      </c>
      <c r="AI15" s="187">
        <f>+[1]AS5C10!AI17</f>
        <v>0</v>
      </c>
      <c r="AJ15" s="187">
        <f>+[1]AS5C10!AJ17</f>
        <v>0</v>
      </c>
    </row>
    <row r="16" spans="1:36">
      <c r="A16" s="187" t="str">
        <f>+[1]AS5C10!A18</f>
        <v>BURR ALL</v>
      </c>
      <c r="B16" s="187">
        <f>+[1]AS5C10!B18</f>
        <v>0</v>
      </c>
      <c r="C16" s="187">
        <f>+[1]AS5C10!C18</f>
        <v>0</v>
      </c>
      <c r="D16" s="187">
        <f>+[1]AS5C10!D18</f>
        <v>0</v>
      </c>
      <c r="E16" s="187">
        <f>+[1]AS5C10!E18</f>
        <v>0</v>
      </c>
      <c r="F16" s="187">
        <f>+[1]AS5C10!F18</f>
        <v>0</v>
      </c>
      <c r="G16" s="187">
        <f>+[1]AS5C10!G18</f>
        <v>0</v>
      </c>
      <c r="H16" s="187">
        <f>+[1]AS5C10!H18</f>
        <v>0</v>
      </c>
      <c r="I16" s="187">
        <f>+[1]AS5C10!I18</f>
        <v>0</v>
      </c>
      <c r="J16" s="187">
        <f>+[1]AS5C10!J18</f>
        <v>0</v>
      </c>
      <c r="K16" s="187">
        <f>+[1]AS5C10!K18</f>
        <v>0</v>
      </c>
      <c r="L16" s="187">
        <f>+[1]AS5C10!L18</f>
        <v>0</v>
      </c>
      <c r="M16" s="187">
        <f>+[1]AS5C10!M18</f>
        <v>0</v>
      </c>
      <c r="N16" s="187">
        <f>+[1]AS5C10!N18</f>
        <v>0</v>
      </c>
      <c r="O16" s="187">
        <f>+[1]AS5C10!O18</f>
        <v>0</v>
      </c>
      <c r="P16" s="187">
        <f>+[1]AS5C10!P18</f>
        <v>0</v>
      </c>
      <c r="Q16" s="187">
        <f>+[1]AS5C10!Q18</f>
        <v>0</v>
      </c>
      <c r="R16" s="187">
        <f>+[1]AS5C10!R18</f>
        <v>0</v>
      </c>
      <c r="S16" s="187">
        <f>+[1]AS5C10!S18</f>
        <v>0</v>
      </c>
      <c r="T16" s="187">
        <f>+[1]AS5C10!T18</f>
        <v>0</v>
      </c>
      <c r="U16" s="187">
        <f>+[1]AS5C10!U18</f>
        <v>0</v>
      </c>
      <c r="V16" s="187">
        <f>+[1]AS5C10!V18</f>
        <v>0</v>
      </c>
      <c r="W16" s="187">
        <f>+[1]AS5C10!W18</f>
        <v>0</v>
      </c>
      <c r="X16" s="187">
        <f>+[1]AS5C10!X18</f>
        <v>0</v>
      </c>
      <c r="Y16" s="187">
        <f>+[1]AS5C10!Y18</f>
        <v>0</v>
      </c>
      <c r="Z16" s="187">
        <f>+[1]AS5C10!Z18</f>
        <v>0</v>
      </c>
      <c r="AA16" s="187">
        <f>+[1]AS5C10!AA18</f>
        <v>0</v>
      </c>
      <c r="AB16" s="187">
        <f>+[1]AS5C10!AB18</f>
        <v>0</v>
      </c>
      <c r="AC16" s="187">
        <f>+[1]AS5C10!AC18</f>
        <v>0</v>
      </c>
      <c r="AD16" s="187">
        <f>+[1]AS5C10!AD18</f>
        <v>0</v>
      </c>
      <c r="AE16" s="187">
        <f>+[1]AS5C10!AE18</f>
        <v>0</v>
      </c>
      <c r="AF16" s="187">
        <f>+[1]AS5C10!AF18</f>
        <v>0</v>
      </c>
      <c r="AG16" s="187">
        <f>+[1]AS5C10!AG18</f>
        <v>0</v>
      </c>
      <c r="AH16" s="187">
        <f>+[1]AS5C10!AH18</f>
        <v>0</v>
      </c>
      <c r="AI16" s="187">
        <f>+[1]AS5C10!AI18</f>
        <v>0</v>
      </c>
      <c r="AJ16" s="187">
        <f>+[1]AS5C10!AJ18</f>
        <v>0</v>
      </c>
    </row>
    <row r="17" spans="1:36">
      <c r="A17" s="187" t="str">
        <f>+[1]AS5C10!A19</f>
        <v>CONTAM ALL</v>
      </c>
      <c r="B17" s="187">
        <f>+[1]AS5C10!B19</f>
        <v>0</v>
      </c>
      <c r="C17" s="187">
        <f>+[1]AS5C10!C19</f>
        <v>0</v>
      </c>
      <c r="D17" s="187">
        <f>+[1]AS5C10!D19</f>
        <v>0</v>
      </c>
      <c r="E17" s="187">
        <f>+[1]AS5C10!E19</f>
        <v>3</v>
      </c>
      <c r="F17" s="187">
        <f>+[1]AS5C10!F19</f>
        <v>0</v>
      </c>
      <c r="G17" s="187">
        <f>+[1]AS5C10!G19</f>
        <v>0</v>
      </c>
      <c r="H17" s="187">
        <f>+[1]AS5C10!H19</f>
        <v>0</v>
      </c>
      <c r="I17" s="187">
        <f>+[1]AS5C10!I19</f>
        <v>0</v>
      </c>
      <c r="J17" s="187">
        <f>+[1]AS5C10!J19</f>
        <v>0</v>
      </c>
      <c r="K17" s="187">
        <f>+[1]AS5C10!K19</f>
        <v>3</v>
      </c>
      <c r="L17" s="187">
        <f>+[1]AS5C10!L19</f>
        <v>0</v>
      </c>
      <c r="M17" s="187">
        <f>+[1]AS5C10!M19</f>
        <v>0</v>
      </c>
      <c r="N17" s="187">
        <f>+[1]AS5C10!N19</f>
        <v>0</v>
      </c>
      <c r="O17" s="187">
        <f>+[1]AS5C10!O19</f>
        <v>0</v>
      </c>
      <c r="P17" s="187">
        <f>+[1]AS5C10!P19</f>
        <v>0</v>
      </c>
      <c r="Q17" s="187">
        <f>+[1]AS5C10!Q19</f>
        <v>0</v>
      </c>
      <c r="R17" s="187">
        <f>+[1]AS5C10!R19</f>
        <v>0</v>
      </c>
      <c r="S17" s="187">
        <f>+[1]AS5C10!S19</f>
        <v>0</v>
      </c>
      <c r="T17" s="187">
        <f>+[1]AS5C10!T19</f>
        <v>0</v>
      </c>
      <c r="U17" s="187">
        <f>+[1]AS5C10!U19</f>
        <v>0</v>
      </c>
      <c r="V17" s="187">
        <f>+[1]AS5C10!V19</f>
        <v>0</v>
      </c>
      <c r="W17" s="187">
        <f>+[1]AS5C10!W19</f>
        <v>0</v>
      </c>
      <c r="X17" s="187">
        <f>+[1]AS5C10!X19</f>
        <v>0</v>
      </c>
      <c r="Y17" s="187">
        <f>+[1]AS5C10!Y19</f>
        <v>0</v>
      </c>
      <c r="Z17" s="187">
        <f>+[1]AS5C10!Z19</f>
        <v>0</v>
      </c>
      <c r="AA17" s="187">
        <f>+[1]AS5C10!AA19</f>
        <v>0</v>
      </c>
      <c r="AB17" s="187">
        <f>+[1]AS5C10!AB19</f>
        <v>0</v>
      </c>
      <c r="AC17" s="187">
        <f>+[1]AS5C10!AC19</f>
        <v>0</v>
      </c>
      <c r="AD17" s="187">
        <f>+[1]AS5C10!AD19</f>
        <v>0</v>
      </c>
      <c r="AE17" s="187">
        <f>+[1]AS5C10!AE19</f>
        <v>0</v>
      </c>
      <c r="AF17" s="187">
        <f>+[1]AS5C10!AF19</f>
        <v>0</v>
      </c>
      <c r="AG17" s="187">
        <f>+[1]AS5C10!AG19</f>
        <v>0</v>
      </c>
      <c r="AH17" s="187">
        <f>+[1]AS5C10!AH19</f>
        <v>0</v>
      </c>
      <c r="AI17" s="187">
        <f>+[1]AS5C10!AI19</f>
        <v>0</v>
      </c>
      <c r="AJ17" s="187">
        <f>+[1]AS5C10!AJ19</f>
        <v>0</v>
      </c>
    </row>
    <row r="18" spans="1:36">
      <c r="A18" s="187" t="str">
        <f>+[1]AS5C10!A20</f>
        <v>CUT NG</v>
      </c>
      <c r="B18" s="187">
        <f>+[1]AS5C10!B20</f>
        <v>0</v>
      </c>
      <c r="C18" s="187">
        <f>+[1]AS5C10!C20</f>
        <v>10</v>
      </c>
      <c r="D18" s="187">
        <f>+[1]AS5C10!D20</f>
        <v>0</v>
      </c>
      <c r="E18" s="187">
        <f>+[1]AS5C10!E20</f>
        <v>0</v>
      </c>
      <c r="F18" s="187">
        <f>+[1]AS5C10!F20</f>
        <v>0</v>
      </c>
      <c r="G18" s="187">
        <f>+[1]AS5C10!G20</f>
        <v>0</v>
      </c>
      <c r="H18" s="187">
        <f>+[1]AS5C10!H20</f>
        <v>0</v>
      </c>
      <c r="I18" s="187">
        <f>+[1]AS5C10!I20</f>
        <v>0</v>
      </c>
      <c r="J18" s="187">
        <f>+[1]AS5C10!J20</f>
        <v>0</v>
      </c>
      <c r="K18" s="187">
        <f>+[1]AS5C10!K20</f>
        <v>0</v>
      </c>
      <c r="L18" s="187">
        <f>+[1]AS5C10!L20</f>
        <v>0</v>
      </c>
      <c r="M18" s="187">
        <f>+[1]AS5C10!M20</f>
        <v>0</v>
      </c>
      <c r="N18" s="187">
        <f>+[1]AS5C10!N20</f>
        <v>0</v>
      </c>
      <c r="O18" s="187">
        <f>+[1]AS5C10!O20</f>
        <v>0</v>
      </c>
      <c r="P18" s="187">
        <f>+[1]AS5C10!P20</f>
        <v>0</v>
      </c>
      <c r="Q18" s="187">
        <f>+[1]AS5C10!Q20</f>
        <v>0</v>
      </c>
      <c r="R18" s="187">
        <f>+[1]AS5C10!R20</f>
        <v>0</v>
      </c>
      <c r="S18" s="187">
        <f>+[1]AS5C10!S20</f>
        <v>0</v>
      </c>
      <c r="T18" s="187">
        <f>+[1]AS5C10!T20</f>
        <v>0</v>
      </c>
      <c r="U18" s="187">
        <f>+[1]AS5C10!U20</f>
        <v>0</v>
      </c>
      <c r="V18" s="187">
        <f>+[1]AS5C10!V20</f>
        <v>0</v>
      </c>
      <c r="W18" s="187">
        <f>+[1]AS5C10!W20</f>
        <v>0</v>
      </c>
      <c r="X18" s="187">
        <f>+[1]AS5C10!X20</f>
        <v>0</v>
      </c>
      <c r="Y18" s="187">
        <f>+[1]AS5C10!Y20</f>
        <v>0</v>
      </c>
      <c r="Z18" s="187">
        <f>+[1]AS5C10!Z20</f>
        <v>0</v>
      </c>
      <c r="AA18" s="187">
        <f>+[1]AS5C10!AA20</f>
        <v>0</v>
      </c>
      <c r="AB18" s="187">
        <f>+[1]AS5C10!AB20</f>
        <v>0</v>
      </c>
      <c r="AC18" s="187">
        <f>+[1]AS5C10!AC20</f>
        <v>0</v>
      </c>
      <c r="AD18" s="187">
        <f>+[1]AS5C10!AD20</f>
        <v>0</v>
      </c>
      <c r="AE18" s="187">
        <f>+[1]AS5C10!AE20</f>
        <v>0</v>
      </c>
      <c r="AF18" s="187">
        <f>+[1]AS5C10!AF20</f>
        <v>0</v>
      </c>
      <c r="AG18" s="187">
        <f>+[1]AS5C10!AG20</f>
        <v>0</v>
      </c>
      <c r="AH18" s="187">
        <f>+[1]AS5C10!AH20</f>
        <v>0</v>
      </c>
      <c r="AI18" s="187">
        <f>+[1]AS5C10!AI20</f>
        <v>0</v>
      </c>
      <c r="AJ18" s="187">
        <f>+[1]AS5C10!AJ20</f>
        <v>0</v>
      </c>
    </row>
    <row r="19" spans="1:36" s="80" customFormat="1">
      <c r="A19" s="187" t="str">
        <f>+[1]AS5C10!A21</f>
        <v>DENT ALL</v>
      </c>
      <c r="B19" s="187">
        <f>+[1]AS5C10!B21</f>
        <v>0</v>
      </c>
      <c r="C19" s="187">
        <f>+[1]AS5C10!C21</f>
        <v>0</v>
      </c>
      <c r="D19" s="187">
        <f>+[1]AS5C10!D21</f>
        <v>0</v>
      </c>
      <c r="E19" s="187">
        <f>+[1]AS5C10!E21</f>
        <v>0</v>
      </c>
      <c r="F19" s="187">
        <f>+[1]AS5C10!F21</f>
        <v>0</v>
      </c>
      <c r="G19" s="187">
        <f>+[1]AS5C10!G21</f>
        <v>0</v>
      </c>
      <c r="H19" s="187">
        <f>+[1]AS5C10!H21</f>
        <v>0</v>
      </c>
      <c r="I19" s="187">
        <f>+[1]AS5C10!I21</f>
        <v>0</v>
      </c>
      <c r="J19" s="187">
        <f>+[1]AS5C10!J21</f>
        <v>0</v>
      </c>
      <c r="K19" s="187">
        <f>+[1]AS5C10!K21</f>
        <v>0</v>
      </c>
      <c r="L19" s="187">
        <f>+[1]AS5C10!L21</f>
        <v>0</v>
      </c>
      <c r="M19" s="187">
        <f>+[1]AS5C10!M21</f>
        <v>0</v>
      </c>
      <c r="N19" s="187">
        <f>+[1]AS5C10!N21</f>
        <v>0</v>
      </c>
      <c r="O19" s="187">
        <f>+[1]AS5C10!O21</f>
        <v>0</v>
      </c>
      <c r="P19" s="187">
        <f>+[1]AS5C10!P21</f>
        <v>0</v>
      </c>
      <c r="Q19" s="187">
        <f>+[1]AS5C10!Q21</f>
        <v>0</v>
      </c>
      <c r="R19" s="187">
        <f>+[1]AS5C10!R21</f>
        <v>0</v>
      </c>
      <c r="S19" s="187">
        <f>+[1]AS5C10!S21</f>
        <v>0</v>
      </c>
      <c r="T19" s="187">
        <f>+[1]AS5C10!T21</f>
        <v>0</v>
      </c>
      <c r="U19" s="187">
        <f>+[1]AS5C10!U21</f>
        <v>0</v>
      </c>
      <c r="V19" s="187">
        <f>+[1]AS5C10!V21</f>
        <v>0</v>
      </c>
      <c r="W19" s="187">
        <f>+[1]AS5C10!W21</f>
        <v>0</v>
      </c>
      <c r="X19" s="187">
        <f>+[1]AS5C10!X21</f>
        <v>0</v>
      </c>
      <c r="Y19" s="187">
        <f>+[1]AS5C10!Y21</f>
        <v>0</v>
      </c>
      <c r="Z19" s="187">
        <f>+[1]AS5C10!Z21</f>
        <v>0</v>
      </c>
      <c r="AA19" s="187">
        <f>+[1]AS5C10!AA21</f>
        <v>0</v>
      </c>
      <c r="AB19" s="187">
        <f>+[1]AS5C10!AB21</f>
        <v>0</v>
      </c>
      <c r="AC19" s="187">
        <f>+[1]AS5C10!AC21</f>
        <v>0</v>
      </c>
      <c r="AD19" s="187">
        <f>+[1]AS5C10!AD21</f>
        <v>0</v>
      </c>
      <c r="AE19" s="187">
        <f>+[1]AS5C10!AE21</f>
        <v>0</v>
      </c>
      <c r="AF19" s="187">
        <f>+[1]AS5C10!AF21</f>
        <v>0</v>
      </c>
      <c r="AG19" s="187">
        <f>+[1]AS5C10!AG21</f>
        <v>0</v>
      </c>
      <c r="AH19" s="187">
        <f>+[1]AS5C10!AH21</f>
        <v>0</v>
      </c>
      <c r="AI19" s="187">
        <f>+[1]AS5C10!AI21</f>
        <v>0</v>
      </c>
      <c r="AJ19" s="187">
        <f>+[1]AS5C10!AJ21</f>
        <v>0</v>
      </c>
    </row>
    <row r="20" spans="1:36">
      <c r="A20" s="187" t="str">
        <f>+[1]AS5C10!A22</f>
        <v>DRILL/SCREW NG</v>
      </c>
      <c r="B20" s="187">
        <f>+[1]AS5C10!B22</f>
        <v>0</v>
      </c>
      <c r="C20" s="187">
        <f>+[1]AS5C10!C22</f>
        <v>0</v>
      </c>
      <c r="D20" s="187">
        <f>+[1]AS5C10!D22</f>
        <v>0</v>
      </c>
      <c r="E20" s="187">
        <f>+[1]AS5C10!E22</f>
        <v>0</v>
      </c>
      <c r="F20" s="187">
        <f>+[1]AS5C10!F22</f>
        <v>0</v>
      </c>
      <c r="G20" s="187">
        <f>+[1]AS5C10!G22</f>
        <v>0</v>
      </c>
      <c r="H20" s="187">
        <f>+[1]AS5C10!H22</f>
        <v>0</v>
      </c>
      <c r="I20" s="187">
        <f>+[1]AS5C10!I22</f>
        <v>0</v>
      </c>
      <c r="J20" s="187">
        <f>+[1]AS5C10!J22</f>
        <v>0</v>
      </c>
      <c r="K20" s="187">
        <f>+[1]AS5C10!K22</f>
        <v>0</v>
      </c>
      <c r="L20" s="187">
        <f>+[1]AS5C10!L22</f>
        <v>0</v>
      </c>
      <c r="M20" s="187">
        <f>+[1]AS5C10!M22</f>
        <v>0</v>
      </c>
      <c r="N20" s="187">
        <f>+[1]AS5C10!N22</f>
        <v>0</v>
      </c>
      <c r="O20" s="187">
        <f>+[1]AS5C10!O22</f>
        <v>0</v>
      </c>
      <c r="P20" s="187">
        <f>+[1]AS5C10!P22</f>
        <v>0</v>
      </c>
      <c r="Q20" s="187">
        <f>+[1]AS5C10!Q22</f>
        <v>0</v>
      </c>
      <c r="R20" s="187">
        <f>+[1]AS5C10!R22</f>
        <v>0</v>
      </c>
      <c r="S20" s="187">
        <f>+[1]AS5C10!S22</f>
        <v>0</v>
      </c>
      <c r="T20" s="187">
        <f>+[1]AS5C10!T22</f>
        <v>0</v>
      </c>
      <c r="U20" s="187">
        <f>+[1]AS5C10!U22</f>
        <v>0</v>
      </c>
      <c r="V20" s="187">
        <f>+[1]AS5C10!V22</f>
        <v>0</v>
      </c>
      <c r="W20" s="187">
        <f>+[1]AS5C10!W22</f>
        <v>0</v>
      </c>
      <c r="X20" s="187">
        <f>+[1]AS5C10!X22</f>
        <v>0</v>
      </c>
      <c r="Y20" s="187">
        <f>+[1]AS5C10!Y22</f>
        <v>0</v>
      </c>
      <c r="Z20" s="187">
        <f>+[1]AS5C10!Z22</f>
        <v>0</v>
      </c>
      <c r="AA20" s="187">
        <f>+[1]AS5C10!AA22</f>
        <v>0</v>
      </c>
      <c r="AB20" s="187">
        <f>+[1]AS5C10!AB22</f>
        <v>0</v>
      </c>
      <c r="AC20" s="187">
        <f>+[1]AS5C10!AC22</f>
        <v>0</v>
      </c>
      <c r="AD20" s="187">
        <f>+[1]AS5C10!AD22</f>
        <v>0</v>
      </c>
      <c r="AE20" s="187">
        <f>+[1]AS5C10!AE22</f>
        <v>0</v>
      </c>
      <c r="AF20" s="187">
        <f>+[1]AS5C10!AF22</f>
        <v>0</v>
      </c>
      <c r="AG20" s="187">
        <f>+[1]AS5C10!AG22</f>
        <v>0</v>
      </c>
      <c r="AH20" s="187">
        <f>+[1]AS5C10!AH22</f>
        <v>0</v>
      </c>
      <c r="AI20" s="187">
        <f>+[1]AS5C10!AI22</f>
        <v>0</v>
      </c>
      <c r="AJ20" s="187">
        <f>+[1]AS5C10!AJ22</f>
        <v>0</v>
      </c>
    </row>
    <row r="21" spans="1:36">
      <c r="A21" s="187" t="str">
        <f>+[1]AS5C10!A23</f>
        <v>GEOMETRY</v>
      </c>
      <c r="B21" s="187">
        <f>+[1]AS5C10!B23</f>
        <v>0</v>
      </c>
      <c r="C21" s="187">
        <f>+[1]AS5C10!C23</f>
        <v>0</v>
      </c>
      <c r="D21" s="187">
        <f>+[1]AS5C10!D23</f>
        <v>0</v>
      </c>
      <c r="E21" s="187">
        <f>+[1]AS5C10!E23</f>
        <v>0</v>
      </c>
      <c r="F21" s="187">
        <f>+[1]AS5C10!F23</f>
        <v>0</v>
      </c>
      <c r="G21" s="187">
        <f>+[1]AS5C10!G23</f>
        <v>0</v>
      </c>
      <c r="H21" s="187">
        <f>+[1]AS5C10!H23</f>
        <v>0</v>
      </c>
      <c r="I21" s="187">
        <f>+[1]AS5C10!I23</f>
        <v>0</v>
      </c>
      <c r="J21" s="187">
        <f>+[1]AS5C10!J23</f>
        <v>0</v>
      </c>
      <c r="K21" s="187">
        <f>+[1]AS5C10!K23</f>
        <v>0</v>
      </c>
      <c r="L21" s="187">
        <f>+[1]AS5C10!L23</f>
        <v>0</v>
      </c>
      <c r="M21" s="187">
        <f>+[1]AS5C10!M23</f>
        <v>0</v>
      </c>
      <c r="N21" s="187">
        <f>+[1]AS5C10!N23</f>
        <v>0</v>
      </c>
      <c r="O21" s="187">
        <f>+[1]AS5C10!O23</f>
        <v>0</v>
      </c>
      <c r="P21" s="187">
        <f>+[1]AS5C10!P23</f>
        <v>0</v>
      </c>
      <c r="Q21" s="187">
        <f>+[1]AS5C10!Q23</f>
        <v>0</v>
      </c>
      <c r="R21" s="187">
        <f>+[1]AS5C10!R23</f>
        <v>0</v>
      </c>
      <c r="S21" s="187">
        <f>+[1]AS5C10!S23</f>
        <v>0</v>
      </c>
      <c r="T21" s="187">
        <f>+[1]AS5C10!T23</f>
        <v>0</v>
      </c>
      <c r="U21" s="187">
        <f>+[1]AS5C10!U23</f>
        <v>0</v>
      </c>
      <c r="V21" s="187">
        <f>+[1]AS5C10!V23</f>
        <v>0</v>
      </c>
      <c r="W21" s="187">
        <f>+[1]AS5C10!W23</f>
        <v>0</v>
      </c>
      <c r="X21" s="187">
        <f>+[1]AS5C10!X23</f>
        <v>0</v>
      </c>
      <c r="Y21" s="187">
        <f>+[1]AS5C10!Y23</f>
        <v>0</v>
      </c>
      <c r="Z21" s="187">
        <f>+[1]AS5C10!Z23</f>
        <v>0</v>
      </c>
      <c r="AA21" s="187">
        <f>+[1]AS5C10!AA23</f>
        <v>0</v>
      </c>
      <c r="AB21" s="187">
        <f>+[1]AS5C10!AB23</f>
        <v>0</v>
      </c>
      <c r="AC21" s="187">
        <f>+[1]AS5C10!AC23</f>
        <v>0</v>
      </c>
      <c r="AD21" s="187">
        <f>+[1]AS5C10!AD23</f>
        <v>0</v>
      </c>
      <c r="AE21" s="187">
        <f>+[1]AS5C10!AE23</f>
        <v>0</v>
      </c>
      <c r="AF21" s="187">
        <f>+[1]AS5C10!AF23</f>
        <v>0</v>
      </c>
      <c r="AG21" s="187">
        <f>+[1]AS5C10!AG23</f>
        <v>0</v>
      </c>
      <c r="AH21" s="187">
        <f>+[1]AS5C10!AH23</f>
        <v>0</v>
      </c>
      <c r="AI21" s="187">
        <f>+[1]AS5C10!AI23</f>
        <v>0</v>
      </c>
      <c r="AJ21" s="187">
        <f>+[1]AS5C10!AJ23</f>
        <v>0</v>
      </c>
    </row>
    <row r="22" spans="1:36">
      <c r="A22" s="187" t="str">
        <f>+[1]AS5C10!A24</f>
        <v>ID DEVIATE</v>
      </c>
      <c r="B22" s="187">
        <f>+[1]AS5C10!B24</f>
        <v>0</v>
      </c>
      <c r="C22" s="187">
        <f>+[1]AS5C10!C24</f>
        <v>0</v>
      </c>
      <c r="D22" s="187">
        <f>+[1]AS5C10!D24</f>
        <v>0</v>
      </c>
      <c r="E22" s="187">
        <f>+[1]AS5C10!E24</f>
        <v>0</v>
      </c>
      <c r="F22" s="187">
        <f>+[1]AS5C10!F24</f>
        <v>0</v>
      </c>
      <c r="G22" s="187">
        <f>+[1]AS5C10!G24</f>
        <v>0</v>
      </c>
      <c r="H22" s="187">
        <f>+[1]AS5C10!H24</f>
        <v>0</v>
      </c>
      <c r="I22" s="187">
        <f>+[1]AS5C10!I24</f>
        <v>0</v>
      </c>
      <c r="J22" s="187">
        <f>+[1]AS5C10!J24</f>
        <v>0</v>
      </c>
      <c r="K22" s="187">
        <f>+[1]AS5C10!K24</f>
        <v>0</v>
      </c>
      <c r="L22" s="187">
        <f>+[1]AS5C10!L24</f>
        <v>0</v>
      </c>
      <c r="M22" s="187">
        <f>+[1]AS5C10!M24</f>
        <v>0</v>
      </c>
      <c r="N22" s="187">
        <f>+[1]AS5C10!N24</f>
        <v>0</v>
      </c>
      <c r="O22" s="187">
        <f>+[1]AS5C10!O24</f>
        <v>0</v>
      </c>
      <c r="P22" s="187">
        <f>+[1]AS5C10!P24</f>
        <v>0</v>
      </c>
      <c r="Q22" s="187">
        <f>+[1]AS5C10!Q24</f>
        <v>0</v>
      </c>
      <c r="R22" s="187">
        <f>+[1]AS5C10!R24</f>
        <v>0</v>
      </c>
      <c r="S22" s="187">
        <f>+[1]AS5C10!S24</f>
        <v>0</v>
      </c>
      <c r="T22" s="187">
        <f>+[1]AS5C10!T24</f>
        <v>0</v>
      </c>
      <c r="U22" s="187">
        <f>+[1]AS5C10!U24</f>
        <v>0</v>
      </c>
      <c r="V22" s="187">
        <f>+[1]AS5C10!V24</f>
        <v>0</v>
      </c>
      <c r="W22" s="187">
        <f>+[1]AS5C10!W24</f>
        <v>0</v>
      </c>
      <c r="X22" s="187">
        <f>+[1]AS5C10!X24</f>
        <v>0</v>
      </c>
      <c r="Y22" s="187">
        <f>+[1]AS5C10!Y24</f>
        <v>0</v>
      </c>
      <c r="Z22" s="187">
        <f>+[1]AS5C10!Z24</f>
        <v>0</v>
      </c>
      <c r="AA22" s="187">
        <f>+[1]AS5C10!AA24</f>
        <v>0</v>
      </c>
      <c r="AB22" s="187">
        <f>+[1]AS5C10!AB24</f>
        <v>0</v>
      </c>
      <c r="AC22" s="187">
        <f>+[1]AS5C10!AC24</f>
        <v>0</v>
      </c>
      <c r="AD22" s="187">
        <f>+[1]AS5C10!AD24</f>
        <v>0</v>
      </c>
      <c r="AE22" s="187">
        <f>+[1]AS5C10!AE24</f>
        <v>0</v>
      </c>
      <c r="AF22" s="187">
        <f>+[1]AS5C10!AF24</f>
        <v>0</v>
      </c>
      <c r="AG22" s="187">
        <f>+[1]AS5C10!AG24</f>
        <v>0</v>
      </c>
      <c r="AH22" s="187">
        <f>+[1]AS5C10!AH24</f>
        <v>0</v>
      </c>
      <c r="AI22" s="187">
        <f>+[1]AS5C10!AI24</f>
        <v>0</v>
      </c>
      <c r="AJ22" s="187">
        <f>+[1]AS5C10!AJ24</f>
        <v>0</v>
      </c>
    </row>
    <row r="23" spans="1:36">
      <c r="A23" s="187" t="str">
        <f>+[1]AS5C10!A25</f>
        <v>ID SHAFT O/S</v>
      </c>
      <c r="B23" s="187">
        <f>+[1]AS5C10!B25</f>
        <v>0</v>
      </c>
      <c r="C23" s="187">
        <f>+[1]AS5C10!C25</f>
        <v>17</v>
      </c>
      <c r="D23" s="187">
        <f>+[1]AS5C10!D25</f>
        <v>3</v>
      </c>
      <c r="E23" s="187">
        <f>+[1]AS5C10!E25</f>
        <v>0</v>
      </c>
      <c r="F23" s="187">
        <f>+[1]AS5C10!F25</f>
        <v>0</v>
      </c>
      <c r="G23" s="187">
        <f>+[1]AS5C10!G25</f>
        <v>0</v>
      </c>
      <c r="H23" s="187">
        <f>+[1]AS5C10!H25</f>
        <v>0</v>
      </c>
      <c r="I23" s="187">
        <f>+[1]AS5C10!I25</f>
        <v>0</v>
      </c>
      <c r="J23" s="187">
        <f>+[1]AS5C10!J25</f>
        <v>0</v>
      </c>
      <c r="K23" s="187">
        <f>+[1]AS5C10!K25</f>
        <v>0</v>
      </c>
      <c r="L23" s="187">
        <f>+[1]AS5C10!L25</f>
        <v>0</v>
      </c>
      <c r="M23" s="187">
        <f>+[1]AS5C10!M25</f>
        <v>0</v>
      </c>
      <c r="N23" s="187">
        <f>+[1]AS5C10!N25</f>
        <v>0</v>
      </c>
      <c r="O23" s="187">
        <f>+[1]AS5C10!O25</f>
        <v>0</v>
      </c>
      <c r="P23" s="187">
        <f>+[1]AS5C10!P25</f>
        <v>0</v>
      </c>
      <c r="Q23" s="187">
        <f>+[1]AS5C10!Q25</f>
        <v>0</v>
      </c>
      <c r="R23" s="187">
        <f>+[1]AS5C10!R25</f>
        <v>0</v>
      </c>
      <c r="S23" s="187">
        <f>+[1]AS5C10!S25</f>
        <v>0</v>
      </c>
      <c r="T23" s="187">
        <f>+[1]AS5C10!T25</f>
        <v>0</v>
      </c>
      <c r="U23" s="187">
        <f>+[1]AS5C10!U25</f>
        <v>0</v>
      </c>
      <c r="V23" s="187">
        <f>+[1]AS5C10!V25</f>
        <v>0</v>
      </c>
      <c r="W23" s="187">
        <f>+[1]AS5C10!W25</f>
        <v>0</v>
      </c>
      <c r="X23" s="187">
        <f>+[1]AS5C10!X25</f>
        <v>0</v>
      </c>
      <c r="Y23" s="187">
        <f>+[1]AS5C10!Y25</f>
        <v>0</v>
      </c>
      <c r="Z23" s="187">
        <f>+[1]AS5C10!Z25</f>
        <v>0</v>
      </c>
      <c r="AA23" s="187">
        <f>+[1]AS5C10!AA25</f>
        <v>0</v>
      </c>
      <c r="AB23" s="187">
        <f>+[1]AS5C10!AB25</f>
        <v>0</v>
      </c>
      <c r="AC23" s="187">
        <f>+[1]AS5C10!AC25</f>
        <v>0</v>
      </c>
      <c r="AD23" s="187">
        <f>+[1]AS5C10!AD25</f>
        <v>0</v>
      </c>
      <c r="AE23" s="187">
        <f>+[1]AS5C10!AE25</f>
        <v>0</v>
      </c>
      <c r="AF23" s="187">
        <f>+[1]AS5C10!AF25</f>
        <v>0</v>
      </c>
      <c r="AG23" s="187">
        <f>+[1]AS5C10!AG25</f>
        <v>0</v>
      </c>
      <c r="AH23" s="187">
        <f>+[1]AS5C10!AH25</f>
        <v>0</v>
      </c>
      <c r="AI23" s="187">
        <f>+[1]AS5C10!AI25</f>
        <v>0</v>
      </c>
      <c r="AJ23" s="187">
        <f>+[1]AS5C10!AJ25</f>
        <v>0</v>
      </c>
    </row>
    <row r="24" spans="1:36">
      <c r="A24" s="187" t="str">
        <f>+[1]AS5C10!A26</f>
        <v>ID SHAFT TAPER</v>
      </c>
      <c r="B24" s="187">
        <f>+[1]AS5C10!B26</f>
        <v>0</v>
      </c>
      <c r="C24" s="187">
        <f>+[1]AS5C10!C26</f>
        <v>0</v>
      </c>
      <c r="D24" s="187">
        <f>+[1]AS5C10!D26</f>
        <v>0</v>
      </c>
      <c r="E24" s="187">
        <f>+[1]AS5C10!E26</f>
        <v>0</v>
      </c>
      <c r="F24" s="187">
        <f>+[1]AS5C10!F26</f>
        <v>0</v>
      </c>
      <c r="G24" s="187">
        <f>+[1]AS5C10!G26</f>
        <v>0</v>
      </c>
      <c r="H24" s="187">
        <f>+[1]AS5C10!H26</f>
        <v>0</v>
      </c>
      <c r="I24" s="187">
        <f>+[1]AS5C10!I26</f>
        <v>0</v>
      </c>
      <c r="J24" s="187">
        <f>+[1]AS5C10!J26</f>
        <v>0</v>
      </c>
      <c r="K24" s="187">
        <f>+[1]AS5C10!K26</f>
        <v>0</v>
      </c>
      <c r="L24" s="187">
        <f>+[1]AS5C10!L26</f>
        <v>0</v>
      </c>
      <c r="M24" s="187">
        <f>+[1]AS5C10!M26</f>
        <v>0</v>
      </c>
      <c r="N24" s="187">
        <f>+[1]AS5C10!N26</f>
        <v>0</v>
      </c>
      <c r="O24" s="187">
        <f>+[1]AS5C10!O26</f>
        <v>0</v>
      </c>
      <c r="P24" s="187">
        <f>+[1]AS5C10!P26</f>
        <v>0</v>
      </c>
      <c r="Q24" s="187">
        <f>+[1]AS5C10!Q26</f>
        <v>0</v>
      </c>
      <c r="R24" s="187">
        <f>+[1]AS5C10!R26</f>
        <v>0</v>
      </c>
      <c r="S24" s="187">
        <f>+[1]AS5C10!S26</f>
        <v>0</v>
      </c>
      <c r="T24" s="187">
        <f>+[1]AS5C10!T26</f>
        <v>0</v>
      </c>
      <c r="U24" s="187">
        <f>+[1]AS5C10!U26</f>
        <v>0</v>
      </c>
      <c r="V24" s="187">
        <f>+[1]AS5C10!V26</f>
        <v>0</v>
      </c>
      <c r="W24" s="187">
        <f>+[1]AS5C10!W26</f>
        <v>0</v>
      </c>
      <c r="X24" s="187">
        <f>+[1]AS5C10!X26</f>
        <v>0</v>
      </c>
      <c r="Y24" s="187">
        <f>+[1]AS5C10!Y26</f>
        <v>0</v>
      </c>
      <c r="Z24" s="187">
        <f>+[1]AS5C10!Z26</f>
        <v>0</v>
      </c>
      <c r="AA24" s="187">
        <f>+[1]AS5C10!AA26</f>
        <v>0</v>
      </c>
      <c r="AB24" s="187">
        <f>+[1]AS5C10!AB26</f>
        <v>0</v>
      </c>
      <c r="AC24" s="187">
        <f>+[1]AS5C10!AC26</f>
        <v>0</v>
      </c>
      <c r="AD24" s="187">
        <f>+[1]AS5C10!AD26</f>
        <v>0</v>
      </c>
      <c r="AE24" s="187">
        <f>+[1]AS5C10!AE26</f>
        <v>0</v>
      </c>
      <c r="AF24" s="187">
        <f>+[1]AS5C10!AF26</f>
        <v>0</v>
      </c>
      <c r="AG24" s="187">
        <f>+[1]AS5C10!AG26</f>
        <v>0</v>
      </c>
      <c r="AH24" s="187">
        <f>+[1]AS5C10!AH26</f>
        <v>0</v>
      </c>
      <c r="AI24" s="187">
        <f>+[1]AS5C10!AI26</f>
        <v>0</v>
      </c>
      <c r="AJ24" s="187">
        <f>+[1]AS5C10!AJ26</f>
        <v>0</v>
      </c>
    </row>
    <row r="25" spans="1:36">
      <c r="A25" s="187" t="str">
        <f>+[1]AS5C10!A27</f>
        <v>ID SHAFT U/S</v>
      </c>
      <c r="B25" s="187">
        <f>+[1]AS5C10!B27</f>
        <v>0</v>
      </c>
      <c r="C25" s="187">
        <f>+[1]AS5C10!C27</f>
        <v>0</v>
      </c>
      <c r="D25" s="187">
        <f>+[1]AS5C10!D27</f>
        <v>0</v>
      </c>
      <c r="E25" s="187">
        <f>+[1]AS5C10!E27</f>
        <v>0</v>
      </c>
      <c r="F25" s="187">
        <f>+[1]AS5C10!F27</f>
        <v>0</v>
      </c>
      <c r="G25" s="187">
        <f>+[1]AS5C10!G27</f>
        <v>0</v>
      </c>
      <c r="H25" s="187">
        <f>+[1]AS5C10!H27</f>
        <v>0</v>
      </c>
      <c r="I25" s="187">
        <f>+[1]AS5C10!I27</f>
        <v>0</v>
      </c>
      <c r="J25" s="187">
        <f>+[1]AS5C10!J27</f>
        <v>0</v>
      </c>
      <c r="K25" s="187">
        <f>+[1]AS5C10!K27</f>
        <v>0</v>
      </c>
      <c r="L25" s="187">
        <f>+[1]AS5C10!L27</f>
        <v>0</v>
      </c>
      <c r="M25" s="187">
        <f>+[1]AS5C10!M27</f>
        <v>0</v>
      </c>
      <c r="N25" s="187">
        <f>+[1]AS5C10!N27</f>
        <v>0</v>
      </c>
      <c r="O25" s="187">
        <f>+[1]AS5C10!O27</f>
        <v>0</v>
      </c>
      <c r="P25" s="187">
        <f>+[1]AS5C10!P27</f>
        <v>0</v>
      </c>
      <c r="Q25" s="187">
        <f>+[1]AS5C10!Q27</f>
        <v>0</v>
      </c>
      <c r="R25" s="187">
        <f>+[1]AS5C10!R27</f>
        <v>0</v>
      </c>
      <c r="S25" s="187">
        <f>+[1]AS5C10!S27</f>
        <v>0</v>
      </c>
      <c r="T25" s="187">
        <f>+[1]AS5C10!T27</f>
        <v>0</v>
      </c>
      <c r="U25" s="187">
        <f>+[1]AS5C10!U27</f>
        <v>0</v>
      </c>
      <c r="V25" s="187">
        <f>+[1]AS5C10!V27</f>
        <v>0</v>
      </c>
      <c r="W25" s="187">
        <f>+[1]AS5C10!W27</f>
        <v>0</v>
      </c>
      <c r="X25" s="187">
        <f>+[1]AS5C10!X27</f>
        <v>0</v>
      </c>
      <c r="Y25" s="187">
        <f>+[1]AS5C10!Y27</f>
        <v>0</v>
      </c>
      <c r="Z25" s="187">
        <f>+[1]AS5C10!Z27</f>
        <v>0</v>
      </c>
      <c r="AA25" s="187">
        <f>+[1]AS5C10!AA27</f>
        <v>0</v>
      </c>
      <c r="AB25" s="187">
        <f>+[1]AS5C10!AB27</f>
        <v>0</v>
      </c>
      <c r="AC25" s="187">
        <f>+[1]AS5C10!AC27</f>
        <v>0</v>
      </c>
      <c r="AD25" s="187">
        <f>+[1]AS5C10!AD27</f>
        <v>0</v>
      </c>
      <c r="AE25" s="187">
        <f>+[1]AS5C10!AE27</f>
        <v>0</v>
      </c>
      <c r="AF25" s="187">
        <f>+[1]AS5C10!AF27</f>
        <v>0</v>
      </c>
      <c r="AG25" s="187">
        <f>+[1]AS5C10!AG27</f>
        <v>0</v>
      </c>
      <c r="AH25" s="187">
        <f>+[1]AS5C10!AH27</f>
        <v>0</v>
      </c>
      <c r="AI25" s="187">
        <f>+[1]AS5C10!AI27</f>
        <v>0</v>
      </c>
      <c r="AJ25" s="187">
        <f>+[1]AS5C10!AJ27</f>
        <v>0</v>
      </c>
    </row>
    <row r="26" spans="1:36">
      <c r="A26" s="187" t="str">
        <f>+[1]AS5C10!A28</f>
        <v>ID/OD NG</v>
      </c>
      <c r="B26" s="187">
        <f>+[1]AS5C10!B28</f>
        <v>0</v>
      </c>
      <c r="C26" s="187">
        <f>+[1]AS5C10!C28</f>
        <v>0</v>
      </c>
      <c r="D26" s="187">
        <f>+[1]AS5C10!D28</f>
        <v>0</v>
      </c>
      <c r="E26" s="187">
        <f>+[1]AS5C10!E28</f>
        <v>0</v>
      </c>
      <c r="F26" s="187">
        <f>+[1]AS5C10!F28</f>
        <v>0</v>
      </c>
      <c r="G26" s="187">
        <f>+[1]AS5C10!G28</f>
        <v>0</v>
      </c>
      <c r="H26" s="187">
        <f>+[1]AS5C10!H28</f>
        <v>0</v>
      </c>
      <c r="I26" s="187">
        <f>+[1]AS5C10!I28</f>
        <v>0</v>
      </c>
      <c r="J26" s="187">
        <f>+[1]AS5C10!J28</f>
        <v>0</v>
      </c>
      <c r="K26" s="187">
        <f>+[1]AS5C10!K28</f>
        <v>0</v>
      </c>
      <c r="L26" s="187">
        <f>+[1]AS5C10!L28</f>
        <v>0</v>
      </c>
      <c r="M26" s="187">
        <f>+[1]AS5C10!M28</f>
        <v>0</v>
      </c>
      <c r="N26" s="187">
        <f>+[1]AS5C10!N28</f>
        <v>0</v>
      </c>
      <c r="O26" s="187">
        <f>+[1]AS5C10!O28</f>
        <v>0</v>
      </c>
      <c r="P26" s="187">
        <f>+[1]AS5C10!P28</f>
        <v>0</v>
      </c>
      <c r="Q26" s="187">
        <f>+[1]AS5C10!Q28</f>
        <v>0</v>
      </c>
      <c r="R26" s="187">
        <f>+[1]AS5C10!R28</f>
        <v>0</v>
      </c>
      <c r="S26" s="187">
        <f>+[1]AS5C10!S28</f>
        <v>0</v>
      </c>
      <c r="T26" s="187">
        <f>+[1]AS5C10!T28</f>
        <v>0</v>
      </c>
      <c r="U26" s="187">
        <f>+[1]AS5C10!U28</f>
        <v>0</v>
      </c>
      <c r="V26" s="187">
        <f>+[1]AS5C10!V28</f>
        <v>0</v>
      </c>
      <c r="W26" s="187">
        <f>+[1]AS5C10!W28</f>
        <v>0</v>
      </c>
      <c r="X26" s="187">
        <f>+[1]AS5C10!X28</f>
        <v>0</v>
      </c>
      <c r="Y26" s="187">
        <f>+[1]AS5C10!Y28</f>
        <v>0</v>
      </c>
      <c r="Z26" s="187">
        <f>+[1]AS5C10!Z28</f>
        <v>0</v>
      </c>
      <c r="AA26" s="187">
        <f>+[1]AS5C10!AA28</f>
        <v>0</v>
      </c>
      <c r="AB26" s="187">
        <f>+[1]AS5C10!AB28</f>
        <v>0</v>
      </c>
      <c r="AC26" s="187">
        <f>+[1]AS5C10!AC28</f>
        <v>0</v>
      </c>
      <c r="AD26" s="187">
        <f>+[1]AS5C10!AD28</f>
        <v>0</v>
      </c>
      <c r="AE26" s="187">
        <f>+[1]AS5C10!AE28</f>
        <v>0</v>
      </c>
      <c r="AF26" s="187">
        <f>+[1]AS5C10!AF28</f>
        <v>0</v>
      </c>
      <c r="AG26" s="187">
        <f>+[1]AS5C10!AG28</f>
        <v>0</v>
      </c>
      <c r="AH26" s="187">
        <f>+[1]AS5C10!AH28</f>
        <v>0</v>
      </c>
      <c r="AI26" s="187">
        <f>+[1]AS5C10!AI28</f>
        <v>0</v>
      </c>
      <c r="AJ26" s="187">
        <f>+[1]AS5C10!AJ28</f>
        <v>0</v>
      </c>
    </row>
    <row r="27" spans="1:36">
      <c r="A27" s="187" t="str">
        <f>+[1]AS5C10!A29</f>
        <v>LG NG</v>
      </c>
      <c r="B27" s="187">
        <f>+[1]AS5C10!B29</f>
        <v>0</v>
      </c>
      <c r="C27" s="187">
        <f>+[1]AS5C10!C29</f>
        <v>0</v>
      </c>
      <c r="D27" s="187">
        <f>+[1]AS5C10!D29</f>
        <v>0</v>
      </c>
      <c r="E27" s="187">
        <f>+[1]AS5C10!E29</f>
        <v>0</v>
      </c>
      <c r="F27" s="187">
        <f>+[1]AS5C10!F29</f>
        <v>0</v>
      </c>
      <c r="G27" s="187">
        <f>+[1]AS5C10!G29</f>
        <v>0</v>
      </c>
      <c r="H27" s="187">
        <f>+[1]AS5C10!H29</f>
        <v>0</v>
      </c>
      <c r="I27" s="187">
        <f>+[1]AS5C10!I29</f>
        <v>0</v>
      </c>
      <c r="J27" s="187">
        <f>+[1]AS5C10!J29</f>
        <v>0</v>
      </c>
      <c r="K27" s="187">
        <f>+[1]AS5C10!K29</f>
        <v>0</v>
      </c>
      <c r="L27" s="187">
        <f>+[1]AS5C10!L29</f>
        <v>0</v>
      </c>
      <c r="M27" s="187">
        <f>+[1]AS5C10!M29</f>
        <v>0</v>
      </c>
      <c r="N27" s="187">
        <f>+[1]AS5C10!N29</f>
        <v>0</v>
      </c>
      <c r="O27" s="187">
        <f>+[1]AS5C10!O29</f>
        <v>0</v>
      </c>
      <c r="P27" s="187">
        <f>+[1]AS5C10!P29</f>
        <v>0</v>
      </c>
      <c r="Q27" s="187">
        <f>+[1]AS5C10!Q29</f>
        <v>0</v>
      </c>
      <c r="R27" s="187">
        <f>+[1]AS5C10!R29</f>
        <v>0</v>
      </c>
      <c r="S27" s="187">
        <f>+[1]AS5C10!S29</f>
        <v>0</v>
      </c>
      <c r="T27" s="187">
        <f>+[1]AS5C10!T29</f>
        <v>0</v>
      </c>
      <c r="U27" s="187">
        <f>+[1]AS5C10!U29</f>
        <v>0</v>
      </c>
      <c r="V27" s="187">
        <f>+[1]AS5C10!V29</f>
        <v>0</v>
      </c>
      <c r="W27" s="187">
        <f>+[1]AS5C10!W29</f>
        <v>0</v>
      </c>
      <c r="X27" s="187">
        <f>+[1]AS5C10!X29</f>
        <v>0</v>
      </c>
      <c r="Y27" s="187">
        <f>+[1]AS5C10!Y29</f>
        <v>0</v>
      </c>
      <c r="Z27" s="187">
        <f>+[1]AS5C10!Z29</f>
        <v>0</v>
      </c>
      <c r="AA27" s="187">
        <f>+[1]AS5C10!AA29</f>
        <v>0</v>
      </c>
      <c r="AB27" s="187">
        <f>+[1]AS5C10!AB29</f>
        <v>0</v>
      </c>
      <c r="AC27" s="187">
        <f>+[1]AS5C10!AC29</f>
        <v>0</v>
      </c>
      <c r="AD27" s="187">
        <f>+[1]AS5C10!AD29</f>
        <v>0</v>
      </c>
      <c r="AE27" s="187">
        <f>+[1]AS5C10!AE29</f>
        <v>0</v>
      </c>
      <c r="AF27" s="187">
        <f>+[1]AS5C10!AF29</f>
        <v>0</v>
      </c>
      <c r="AG27" s="187">
        <f>+[1]AS5C10!AG29</f>
        <v>0</v>
      </c>
      <c r="AH27" s="187">
        <f>+[1]AS5C10!AH29</f>
        <v>0</v>
      </c>
      <c r="AI27" s="187">
        <f>+[1]AS5C10!AI29</f>
        <v>0</v>
      </c>
      <c r="AJ27" s="187">
        <f>+[1]AS5C10!AJ29</f>
        <v>0</v>
      </c>
    </row>
    <row r="28" spans="1:36">
      <c r="A28" s="187" t="str">
        <f>+[1]AS5C10!A30</f>
        <v>OD DISK O/S</v>
      </c>
      <c r="B28" s="187">
        <f>+[1]AS5C10!B30</f>
        <v>0</v>
      </c>
      <c r="C28" s="187">
        <f>+[1]AS5C10!C30</f>
        <v>0</v>
      </c>
      <c r="D28" s="187">
        <f>+[1]AS5C10!D30</f>
        <v>0</v>
      </c>
      <c r="E28" s="187">
        <f>+[1]AS5C10!E30</f>
        <v>0</v>
      </c>
      <c r="F28" s="187">
        <f>+[1]AS5C10!F30</f>
        <v>0</v>
      </c>
      <c r="G28" s="187">
        <f>+[1]AS5C10!G30</f>
        <v>0</v>
      </c>
      <c r="H28" s="187">
        <f>+[1]AS5C10!H30</f>
        <v>0</v>
      </c>
      <c r="I28" s="187">
        <f>+[1]AS5C10!I30</f>
        <v>0</v>
      </c>
      <c r="J28" s="187">
        <f>+[1]AS5C10!J30</f>
        <v>0</v>
      </c>
      <c r="K28" s="187">
        <f>+[1]AS5C10!K30</f>
        <v>0</v>
      </c>
      <c r="L28" s="187">
        <f>+[1]AS5C10!L30</f>
        <v>0</v>
      </c>
      <c r="M28" s="187">
        <f>+[1]AS5C10!M30</f>
        <v>0</v>
      </c>
      <c r="N28" s="187">
        <f>+[1]AS5C10!N30</f>
        <v>0</v>
      </c>
      <c r="O28" s="187">
        <f>+[1]AS5C10!O30</f>
        <v>0</v>
      </c>
      <c r="P28" s="187">
        <f>+[1]AS5C10!P30</f>
        <v>0</v>
      </c>
      <c r="Q28" s="187">
        <f>+[1]AS5C10!Q30</f>
        <v>0</v>
      </c>
      <c r="R28" s="187">
        <f>+[1]AS5C10!R30</f>
        <v>0</v>
      </c>
      <c r="S28" s="187">
        <f>+[1]AS5C10!S30</f>
        <v>0</v>
      </c>
      <c r="T28" s="187">
        <f>+[1]AS5C10!T30</f>
        <v>0</v>
      </c>
      <c r="U28" s="187">
        <f>+[1]AS5C10!U30</f>
        <v>0</v>
      </c>
      <c r="V28" s="187">
        <f>+[1]AS5C10!V30</f>
        <v>0</v>
      </c>
      <c r="W28" s="187">
        <f>+[1]AS5C10!W30</f>
        <v>0</v>
      </c>
      <c r="X28" s="187">
        <f>+[1]AS5C10!X30</f>
        <v>0</v>
      </c>
      <c r="Y28" s="187">
        <f>+[1]AS5C10!Y30</f>
        <v>0</v>
      </c>
      <c r="Z28" s="187">
        <f>+[1]AS5C10!Z30</f>
        <v>0</v>
      </c>
      <c r="AA28" s="187">
        <f>+[1]AS5C10!AA30</f>
        <v>0</v>
      </c>
      <c r="AB28" s="187">
        <f>+[1]AS5C10!AB30</f>
        <v>0</v>
      </c>
      <c r="AC28" s="187">
        <f>+[1]AS5C10!AC30</f>
        <v>0</v>
      </c>
      <c r="AD28" s="187">
        <f>+[1]AS5C10!AD30</f>
        <v>0</v>
      </c>
      <c r="AE28" s="187">
        <f>+[1]AS5C10!AE30</f>
        <v>0</v>
      </c>
      <c r="AF28" s="187">
        <f>+[1]AS5C10!AF30</f>
        <v>0</v>
      </c>
      <c r="AG28" s="187">
        <f>+[1]AS5C10!AG30</f>
        <v>0</v>
      </c>
      <c r="AH28" s="187">
        <f>+[1]AS5C10!AH30</f>
        <v>0</v>
      </c>
      <c r="AI28" s="187">
        <f>+[1]AS5C10!AI30</f>
        <v>0</v>
      </c>
      <c r="AJ28" s="187">
        <f>+[1]AS5C10!AJ30</f>
        <v>0</v>
      </c>
    </row>
    <row r="29" spans="1:36">
      <c r="A29" s="187" t="str">
        <f>+[1]AS5C10!A31</f>
        <v>OD DISK U/S</v>
      </c>
      <c r="B29" s="187">
        <f>+[1]AS5C10!B31</f>
        <v>0</v>
      </c>
      <c r="C29" s="187">
        <f>+[1]AS5C10!C31</f>
        <v>0</v>
      </c>
      <c r="D29" s="187">
        <f>+[1]AS5C10!D31</f>
        <v>0</v>
      </c>
      <c r="E29" s="187">
        <f>+[1]AS5C10!E31</f>
        <v>0</v>
      </c>
      <c r="F29" s="187">
        <f>+[1]AS5C10!F31</f>
        <v>0</v>
      </c>
      <c r="G29" s="187">
        <f>+[1]AS5C10!G31</f>
        <v>0</v>
      </c>
      <c r="H29" s="187">
        <f>+[1]AS5C10!H31</f>
        <v>0</v>
      </c>
      <c r="I29" s="187">
        <f>+[1]AS5C10!I31</f>
        <v>0</v>
      </c>
      <c r="J29" s="187">
        <f>+[1]AS5C10!J31</f>
        <v>0</v>
      </c>
      <c r="K29" s="187">
        <f>+[1]AS5C10!K31</f>
        <v>0</v>
      </c>
      <c r="L29" s="187">
        <f>+[1]AS5C10!L31</f>
        <v>0</v>
      </c>
      <c r="M29" s="187">
        <f>+[1]AS5C10!M31</f>
        <v>0</v>
      </c>
      <c r="N29" s="187">
        <f>+[1]AS5C10!N31</f>
        <v>0</v>
      </c>
      <c r="O29" s="187">
        <f>+[1]AS5C10!O31</f>
        <v>0</v>
      </c>
      <c r="P29" s="187">
        <f>+[1]AS5C10!P31</f>
        <v>0</v>
      </c>
      <c r="Q29" s="187">
        <f>+[1]AS5C10!Q31</f>
        <v>0</v>
      </c>
      <c r="R29" s="187">
        <f>+[1]AS5C10!R31</f>
        <v>0</v>
      </c>
      <c r="S29" s="187">
        <f>+[1]AS5C10!S31</f>
        <v>0</v>
      </c>
      <c r="T29" s="187">
        <f>+[1]AS5C10!T31</f>
        <v>0</v>
      </c>
      <c r="U29" s="187">
        <f>+[1]AS5C10!U31</f>
        <v>0</v>
      </c>
      <c r="V29" s="187">
        <f>+[1]AS5C10!V31</f>
        <v>0</v>
      </c>
      <c r="W29" s="187">
        <f>+[1]AS5C10!W31</f>
        <v>0</v>
      </c>
      <c r="X29" s="187">
        <f>+[1]AS5C10!X31</f>
        <v>0</v>
      </c>
      <c r="Y29" s="187">
        <f>+[1]AS5C10!Y31</f>
        <v>0</v>
      </c>
      <c r="Z29" s="187">
        <f>+[1]AS5C10!Z31</f>
        <v>0</v>
      </c>
      <c r="AA29" s="187">
        <f>+[1]AS5C10!AA31</f>
        <v>0</v>
      </c>
      <c r="AB29" s="187">
        <f>+[1]AS5C10!AB31</f>
        <v>0</v>
      </c>
      <c r="AC29" s="187">
        <f>+[1]AS5C10!AC31</f>
        <v>0</v>
      </c>
      <c r="AD29" s="187">
        <f>+[1]AS5C10!AD31</f>
        <v>0</v>
      </c>
      <c r="AE29" s="187">
        <f>+[1]AS5C10!AE31</f>
        <v>0</v>
      </c>
      <c r="AF29" s="187">
        <f>+[1]AS5C10!AF31</f>
        <v>0</v>
      </c>
      <c r="AG29" s="187">
        <f>+[1]AS5C10!AG31</f>
        <v>0</v>
      </c>
      <c r="AH29" s="187">
        <f>+[1]AS5C10!AH31</f>
        <v>0</v>
      </c>
      <c r="AI29" s="187">
        <f>+[1]AS5C10!AI31</f>
        <v>0</v>
      </c>
      <c r="AJ29" s="187">
        <f>+[1]AS5C10!AJ31</f>
        <v>0</v>
      </c>
    </row>
    <row r="30" spans="1:36">
      <c r="A30" s="187" t="str">
        <f>+[1]AS5C10!A32</f>
        <v>OTHER</v>
      </c>
      <c r="B30" s="187">
        <f>+[1]AS5C10!B32</f>
        <v>0</v>
      </c>
      <c r="C30" s="187">
        <f>+[1]AS5C10!C32</f>
        <v>18</v>
      </c>
      <c r="D30" s="187">
        <f>+[1]AS5C10!D32</f>
        <v>10</v>
      </c>
      <c r="E30" s="187">
        <f>+[1]AS5C10!E32</f>
        <v>0</v>
      </c>
      <c r="F30" s="187">
        <f>+[1]AS5C10!F32</f>
        <v>0</v>
      </c>
      <c r="G30" s="187">
        <f>+[1]AS5C10!G32</f>
        <v>0</v>
      </c>
      <c r="H30" s="187">
        <f>+[1]AS5C10!H32</f>
        <v>0</v>
      </c>
      <c r="I30" s="187">
        <f>+[1]AS5C10!I32</f>
        <v>0</v>
      </c>
      <c r="J30" s="187">
        <f>+[1]AS5C10!J32</f>
        <v>0</v>
      </c>
      <c r="K30" s="187">
        <f>+[1]AS5C10!K32</f>
        <v>0</v>
      </c>
      <c r="L30" s="187">
        <f>+[1]AS5C10!L32</f>
        <v>0</v>
      </c>
      <c r="M30" s="187">
        <f>+[1]AS5C10!M32</f>
        <v>0</v>
      </c>
      <c r="N30" s="187">
        <f>+[1]AS5C10!N32</f>
        <v>0</v>
      </c>
      <c r="O30" s="187">
        <f>+[1]AS5C10!O32</f>
        <v>0</v>
      </c>
      <c r="P30" s="187">
        <f>+[1]AS5C10!P32</f>
        <v>0</v>
      </c>
      <c r="Q30" s="187">
        <f>+[1]AS5C10!Q32</f>
        <v>0</v>
      </c>
      <c r="R30" s="187">
        <f>+[1]AS5C10!R32</f>
        <v>0</v>
      </c>
      <c r="S30" s="187">
        <f>+[1]AS5C10!S32</f>
        <v>0</v>
      </c>
      <c r="T30" s="187">
        <f>+[1]AS5C10!T32</f>
        <v>0</v>
      </c>
      <c r="U30" s="187">
        <f>+[1]AS5C10!U32</f>
        <v>0</v>
      </c>
      <c r="V30" s="187">
        <f>+[1]AS5C10!V32</f>
        <v>0</v>
      </c>
      <c r="W30" s="187">
        <f>+[1]AS5C10!W32</f>
        <v>0</v>
      </c>
      <c r="X30" s="187">
        <f>+[1]AS5C10!X32</f>
        <v>0</v>
      </c>
      <c r="Y30" s="187">
        <f>+[1]AS5C10!Y32</f>
        <v>0</v>
      </c>
      <c r="Z30" s="187">
        <f>+[1]AS5C10!Z32</f>
        <v>0</v>
      </c>
      <c r="AA30" s="187">
        <f>+[1]AS5C10!AA32</f>
        <v>0</v>
      </c>
      <c r="AB30" s="187">
        <f>+[1]AS5C10!AB32</f>
        <v>0</v>
      </c>
      <c r="AC30" s="187">
        <f>+[1]AS5C10!AC32</f>
        <v>0</v>
      </c>
      <c r="AD30" s="187">
        <f>+[1]AS5C10!AD32</f>
        <v>0</v>
      </c>
      <c r="AE30" s="187">
        <f>+[1]AS5C10!AE32</f>
        <v>0</v>
      </c>
      <c r="AF30" s="187">
        <f>+[1]AS5C10!AF32</f>
        <v>0</v>
      </c>
      <c r="AG30" s="187">
        <f>+[1]AS5C10!AG32</f>
        <v>0</v>
      </c>
      <c r="AH30" s="187">
        <f>+[1]AS5C10!AH32</f>
        <v>0</v>
      </c>
      <c r="AI30" s="187">
        <f>+[1]AS5C10!AI32</f>
        <v>0</v>
      </c>
      <c r="AJ30" s="187">
        <f>+[1]AS5C10!AJ32</f>
        <v>0</v>
      </c>
    </row>
    <row r="31" spans="1:36">
      <c r="A31" s="187" t="str">
        <f>+[1]AS5C10!A33</f>
        <v>OTHER DIMENSION NG</v>
      </c>
      <c r="B31" s="187">
        <f>+[1]AS5C10!B33</f>
        <v>0</v>
      </c>
      <c r="C31" s="187">
        <f>+[1]AS5C10!C33</f>
        <v>0</v>
      </c>
      <c r="D31" s="187">
        <f>+[1]AS5C10!D33</f>
        <v>0</v>
      </c>
      <c r="E31" s="187">
        <f>+[1]AS5C10!E33</f>
        <v>0</v>
      </c>
      <c r="F31" s="187">
        <f>+[1]AS5C10!F33</f>
        <v>0</v>
      </c>
      <c r="G31" s="187">
        <f>+[1]AS5C10!G33</f>
        <v>0</v>
      </c>
      <c r="H31" s="187">
        <f>+[1]AS5C10!H33</f>
        <v>0</v>
      </c>
      <c r="I31" s="187">
        <f>+[1]AS5C10!I33</f>
        <v>0</v>
      </c>
      <c r="J31" s="187">
        <f>+[1]AS5C10!J33</f>
        <v>0</v>
      </c>
      <c r="K31" s="187">
        <f>+[1]AS5C10!K33</f>
        <v>0</v>
      </c>
      <c r="L31" s="187">
        <f>+[1]AS5C10!L33</f>
        <v>0</v>
      </c>
      <c r="M31" s="187">
        <f>+[1]AS5C10!M33</f>
        <v>0</v>
      </c>
      <c r="N31" s="187">
        <f>+[1]AS5C10!N33</f>
        <v>0</v>
      </c>
      <c r="O31" s="187">
        <f>+[1]AS5C10!O33</f>
        <v>0</v>
      </c>
      <c r="P31" s="187">
        <f>+[1]AS5C10!P33</f>
        <v>0</v>
      </c>
      <c r="Q31" s="187">
        <f>+[1]AS5C10!Q33</f>
        <v>0</v>
      </c>
      <c r="R31" s="187">
        <f>+[1]AS5C10!R33</f>
        <v>0</v>
      </c>
      <c r="S31" s="187">
        <f>+[1]AS5C10!S33</f>
        <v>0</v>
      </c>
      <c r="T31" s="187">
        <f>+[1]AS5C10!T33</f>
        <v>0</v>
      </c>
      <c r="U31" s="187">
        <f>+[1]AS5C10!U33</f>
        <v>0</v>
      </c>
      <c r="V31" s="187">
        <f>+[1]AS5C10!V33</f>
        <v>0</v>
      </c>
      <c r="W31" s="187">
        <f>+[1]AS5C10!W33</f>
        <v>0</v>
      </c>
      <c r="X31" s="187">
        <f>+[1]AS5C10!X33</f>
        <v>0</v>
      </c>
      <c r="Y31" s="187">
        <f>+[1]AS5C10!Y33</f>
        <v>0</v>
      </c>
      <c r="Z31" s="187">
        <f>+[1]AS5C10!Z33</f>
        <v>0</v>
      </c>
      <c r="AA31" s="187">
        <f>+[1]AS5C10!AA33</f>
        <v>0</v>
      </c>
      <c r="AB31" s="187">
        <f>+[1]AS5C10!AB33</f>
        <v>0</v>
      </c>
      <c r="AC31" s="187">
        <f>+[1]AS5C10!AC33</f>
        <v>0</v>
      </c>
      <c r="AD31" s="187">
        <f>+[1]AS5C10!AD33</f>
        <v>0</v>
      </c>
      <c r="AE31" s="187">
        <f>+[1]AS5C10!AE33</f>
        <v>0</v>
      </c>
      <c r="AF31" s="187">
        <f>+[1]AS5C10!AF33</f>
        <v>0</v>
      </c>
      <c r="AG31" s="187">
        <f>+[1]AS5C10!AG33</f>
        <v>0</v>
      </c>
      <c r="AH31" s="187">
        <f>+[1]AS5C10!AH33</f>
        <v>0</v>
      </c>
      <c r="AI31" s="187">
        <f>+[1]AS5C10!AI33</f>
        <v>0</v>
      </c>
      <c r="AJ31" s="187">
        <f>+[1]AS5C10!AJ33</f>
        <v>0</v>
      </c>
    </row>
    <row r="32" spans="1:36">
      <c r="A32" s="187" t="str">
        <f>+[1]AS5C10!A34</f>
        <v>OTHER QC/PROD CHECKING</v>
      </c>
      <c r="B32" s="187">
        <f>+[1]AS5C10!B34</f>
        <v>31</v>
      </c>
      <c r="C32" s="187">
        <f>+[1]AS5C10!C34</f>
        <v>409</v>
      </c>
      <c r="D32" s="187">
        <f>+[1]AS5C10!D34</f>
        <v>54</v>
      </c>
      <c r="E32" s="187">
        <f>+[1]AS5C10!E34</f>
        <v>0</v>
      </c>
      <c r="F32" s="187">
        <f>+[1]AS5C10!F34</f>
        <v>0</v>
      </c>
      <c r="G32" s="187">
        <f>+[1]AS5C10!G34</f>
        <v>0</v>
      </c>
      <c r="H32" s="187">
        <f>+[1]AS5C10!H34</f>
        <v>0</v>
      </c>
      <c r="I32" s="187">
        <f>+[1]AS5C10!I34</f>
        <v>0</v>
      </c>
      <c r="J32" s="187">
        <f>+[1]AS5C10!J34</f>
        <v>0</v>
      </c>
      <c r="K32" s="187">
        <f>+[1]AS5C10!K34</f>
        <v>0</v>
      </c>
      <c r="L32" s="187">
        <f>+[1]AS5C10!L34</f>
        <v>0</v>
      </c>
      <c r="M32" s="187">
        <f>+[1]AS5C10!M34</f>
        <v>0</v>
      </c>
      <c r="N32" s="187">
        <f>+[1]AS5C10!N34</f>
        <v>0</v>
      </c>
      <c r="O32" s="187">
        <f>+[1]AS5C10!O34</f>
        <v>0</v>
      </c>
      <c r="P32" s="187">
        <f>+[1]AS5C10!P34</f>
        <v>0</v>
      </c>
      <c r="Q32" s="187">
        <f>+[1]AS5C10!Q34</f>
        <v>0</v>
      </c>
      <c r="R32" s="187">
        <f>+[1]AS5C10!R34</f>
        <v>0</v>
      </c>
      <c r="S32" s="187">
        <f>+[1]AS5C10!S34</f>
        <v>0</v>
      </c>
      <c r="T32" s="187">
        <f>+[1]AS5C10!T34</f>
        <v>0</v>
      </c>
      <c r="U32" s="187">
        <f>+[1]AS5C10!U34</f>
        <v>0</v>
      </c>
      <c r="V32" s="187">
        <f>+[1]AS5C10!V34</f>
        <v>0</v>
      </c>
      <c r="W32" s="187">
        <f>+[1]AS5C10!W34</f>
        <v>0</v>
      </c>
      <c r="X32" s="187">
        <f>+[1]AS5C10!X34</f>
        <v>0</v>
      </c>
      <c r="Y32" s="187">
        <f>+[1]AS5C10!Y34</f>
        <v>0</v>
      </c>
      <c r="Z32" s="187">
        <f>+[1]AS5C10!Z34</f>
        <v>0</v>
      </c>
      <c r="AA32" s="187">
        <f>+[1]AS5C10!AA34</f>
        <v>0</v>
      </c>
      <c r="AB32" s="187">
        <f>+[1]AS5C10!AB34</f>
        <v>0</v>
      </c>
      <c r="AC32" s="187">
        <f>+[1]AS5C10!AC34</f>
        <v>0</v>
      </c>
      <c r="AD32" s="187">
        <f>+[1]AS5C10!AD34</f>
        <v>0</v>
      </c>
      <c r="AE32" s="187">
        <f>+[1]AS5C10!AE34</f>
        <v>0</v>
      </c>
      <c r="AF32" s="187">
        <f>+[1]AS5C10!AF34</f>
        <v>0</v>
      </c>
      <c r="AG32" s="187">
        <f>+[1]AS5C10!AG34</f>
        <v>0</v>
      </c>
      <c r="AH32" s="187">
        <f>+[1]AS5C10!AH34</f>
        <v>0</v>
      </c>
      <c r="AI32" s="187">
        <f>+[1]AS5C10!AI34</f>
        <v>0</v>
      </c>
      <c r="AJ32" s="187">
        <f>+[1]AS5C10!AJ34</f>
        <v>0</v>
      </c>
    </row>
    <row r="33" spans="1:36">
      <c r="A33" s="187" t="str">
        <f>+[1]AS5C10!A35</f>
        <v>OTHER VISUAL NG</v>
      </c>
      <c r="B33" s="187">
        <f>+[1]AS5C10!B35</f>
        <v>0</v>
      </c>
      <c r="C33" s="187">
        <f>+[1]AS5C10!C35</f>
        <v>0</v>
      </c>
      <c r="D33" s="187">
        <f>+[1]AS5C10!D35</f>
        <v>0</v>
      </c>
      <c r="E33" s="187">
        <f>+[1]AS5C10!E35</f>
        <v>0</v>
      </c>
      <c r="F33" s="187">
        <f>+[1]AS5C10!F35</f>
        <v>0</v>
      </c>
      <c r="G33" s="187">
        <f>+[1]AS5C10!G35</f>
        <v>0</v>
      </c>
      <c r="H33" s="187">
        <f>+[1]AS5C10!H35</f>
        <v>0</v>
      </c>
      <c r="I33" s="187">
        <f>+[1]AS5C10!I35</f>
        <v>0</v>
      </c>
      <c r="J33" s="187">
        <f>+[1]AS5C10!J35</f>
        <v>0</v>
      </c>
      <c r="K33" s="187">
        <f>+[1]AS5C10!K35</f>
        <v>0</v>
      </c>
      <c r="L33" s="187">
        <f>+[1]AS5C10!L35</f>
        <v>0</v>
      </c>
      <c r="M33" s="187">
        <f>+[1]AS5C10!M35</f>
        <v>0</v>
      </c>
      <c r="N33" s="187">
        <f>+[1]AS5C10!N35</f>
        <v>0</v>
      </c>
      <c r="O33" s="187">
        <f>+[1]AS5C10!O35</f>
        <v>0</v>
      </c>
      <c r="P33" s="187">
        <f>+[1]AS5C10!P35</f>
        <v>0</v>
      </c>
      <c r="Q33" s="187">
        <f>+[1]AS5C10!Q35</f>
        <v>0</v>
      </c>
      <c r="R33" s="187">
        <f>+[1]AS5C10!R35</f>
        <v>0</v>
      </c>
      <c r="S33" s="187">
        <f>+[1]AS5C10!S35</f>
        <v>0</v>
      </c>
      <c r="T33" s="187">
        <f>+[1]AS5C10!T35</f>
        <v>0</v>
      </c>
      <c r="U33" s="187">
        <f>+[1]AS5C10!U35</f>
        <v>0</v>
      </c>
      <c r="V33" s="187">
        <f>+[1]AS5C10!V35</f>
        <v>0</v>
      </c>
      <c r="W33" s="187">
        <f>+[1]AS5C10!W35</f>
        <v>0</v>
      </c>
      <c r="X33" s="187">
        <f>+[1]AS5C10!X35</f>
        <v>0</v>
      </c>
      <c r="Y33" s="187">
        <f>+[1]AS5C10!Y35</f>
        <v>0</v>
      </c>
      <c r="Z33" s="187">
        <f>+[1]AS5C10!Z35</f>
        <v>0</v>
      </c>
      <c r="AA33" s="187">
        <f>+[1]AS5C10!AA35</f>
        <v>0</v>
      </c>
      <c r="AB33" s="187">
        <f>+[1]AS5C10!AB35</f>
        <v>0</v>
      </c>
      <c r="AC33" s="187">
        <f>+[1]AS5C10!AC35</f>
        <v>0</v>
      </c>
      <c r="AD33" s="187">
        <f>+[1]AS5C10!AD35</f>
        <v>0</v>
      </c>
      <c r="AE33" s="187">
        <f>+[1]AS5C10!AE35</f>
        <v>0</v>
      </c>
      <c r="AF33" s="187">
        <f>+[1]AS5C10!AF35</f>
        <v>0</v>
      </c>
      <c r="AG33" s="187">
        <f>+[1]AS5C10!AG35</f>
        <v>0</v>
      </c>
      <c r="AH33" s="187">
        <f>+[1]AS5C10!AH35</f>
        <v>0</v>
      </c>
      <c r="AI33" s="187">
        <f>+[1]AS5C10!AI35</f>
        <v>0</v>
      </c>
      <c r="AJ33" s="187">
        <f>+[1]AS5C10!AJ35</f>
        <v>0</v>
      </c>
    </row>
    <row r="34" spans="1:36">
      <c r="A34" s="187" t="str">
        <f>+[1]AS5C10!A36</f>
        <v>PARALLEL</v>
      </c>
      <c r="B34" s="187">
        <f>+[1]AS5C10!B36</f>
        <v>0</v>
      </c>
      <c r="C34" s="187">
        <f>+[1]AS5C10!C36</f>
        <v>0</v>
      </c>
      <c r="D34" s="187">
        <f>+[1]AS5C10!D36</f>
        <v>0</v>
      </c>
      <c r="E34" s="187">
        <f>+[1]AS5C10!E36</f>
        <v>0</v>
      </c>
      <c r="F34" s="187">
        <f>+[1]AS5C10!F36</f>
        <v>0</v>
      </c>
      <c r="G34" s="187">
        <f>+[1]AS5C10!G36</f>
        <v>0</v>
      </c>
      <c r="H34" s="187">
        <f>+[1]AS5C10!H36</f>
        <v>0</v>
      </c>
      <c r="I34" s="187">
        <f>+[1]AS5C10!I36</f>
        <v>0</v>
      </c>
      <c r="J34" s="187">
        <f>+[1]AS5C10!J36</f>
        <v>0</v>
      </c>
      <c r="K34" s="187">
        <f>+[1]AS5C10!K36</f>
        <v>0</v>
      </c>
      <c r="L34" s="187">
        <f>+[1]AS5C10!L36</f>
        <v>0</v>
      </c>
      <c r="M34" s="187">
        <f>+[1]AS5C10!M36</f>
        <v>0</v>
      </c>
      <c r="N34" s="187">
        <f>+[1]AS5C10!N36</f>
        <v>0</v>
      </c>
      <c r="O34" s="187">
        <f>+[1]AS5C10!O36</f>
        <v>0</v>
      </c>
      <c r="P34" s="187">
        <f>+[1]AS5C10!P36</f>
        <v>0</v>
      </c>
      <c r="Q34" s="187">
        <f>+[1]AS5C10!Q36</f>
        <v>0</v>
      </c>
      <c r="R34" s="187">
        <f>+[1]AS5C10!R36</f>
        <v>0</v>
      </c>
      <c r="S34" s="187">
        <f>+[1]AS5C10!S36</f>
        <v>0</v>
      </c>
      <c r="T34" s="187">
        <f>+[1]AS5C10!T36</f>
        <v>0</v>
      </c>
      <c r="U34" s="187">
        <f>+[1]AS5C10!U36</f>
        <v>0</v>
      </c>
      <c r="V34" s="187">
        <f>+[1]AS5C10!V36</f>
        <v>0</v>
      </c>
      <c r="W34" s="187">
        <f>+[1]AS5C10!W36</f>
        <v>0</v>
      </c>
      <c r="X34" s="187">
        <f>+[1]AS5C10!X36</f>
        <v>0</v>
      </c>
      <c r="Y34" s="187">
        <f>+[1]AS5C10!Y36</f>
        <v>0</v>
      </c>
      <c r="Z34" s="187">
        <f>+[1]AS5C10!Z36</f>
        <v>0</v>
      </c>
      <c r="AA34" s="187">
        <f>+[1]AS5C10!AA36</f>
        <v>0</v>
      </c>
      <c r="AB34" s="187">
        <f>+[1]AS5C10!AB36</f>
        <v>0</v>
      </c>
      <c r="AC34" s="187">
        <f>+[1]AS5C10!AC36</f>
        <v>0</v>
      </c>
      <c r="AD34" s="187">
        <f>+[1]AS5C10!AD36</f>
        <v>0</v>
      </c>
      <c r="AE34" s="187">
        <f>+[1]AS5C10!AE36</f>
        <v>0</v>
      </c>
      <c r="AF34" s="187">
        <f>+[1]AS5C10!AF36</f>
        <v>0</v>
      </c>
      <c r="AG34" s="187">
        <f>+[1]AS5C10!AG36</f>
        <v>0</v>
      </c>
      <c r="AH34" s="187">
        <f>+[1]AS5C10!AH36</f>
        <v>0</v>
      </c>
      <c r="AI34" s="187">
        <f>+[1]AS5C10!AI36</f>
        <v>0</v>
      </c>
      <c r="AJ34" s="187">
        <f>+[1]AS5C10!AJ36</f>
        <v>0</v>
      </c>
    </row>
    <row r="35" spans="1:36">
      <c r="A35" s="187" t="str">
        <f>+[1]AS5C10!A37</f>
        <v>RUNOUT</v>
      </c>
      <c r="B35" s="187">
        <f>+[1]AS5C10!B37</f>
        <v>0</v>
      </c>
      <c r="C35" s="187">
        <f>+[1]AS5C10!C37</f>
        <v>0</v>
      </c>
      <c r="D35" s="187">
        <f>+[1]AS5C10!D37</f>
        <v>0</v>
      </c>
      <c r="E35" s="187">
        <f>+[1]AS5C10!E37</f>
        <v>0</v>
      </c>
      <c r="F35" s="187">
        <f>+[1]AS5C10!F37</f>
        <v>0</v>
      </c>
      <c r="G35" s="187">
        <f>+[1]AS5C10!G37</f>
        <v>0</v>
      </c>
      <c r="H35" s="187">
        <f>+[1]AS5C10!H37</f>
        <v>0</v>
      </c>
      <c r="I35" s="187">
        <f>+[1]AS5C10!I37</f>
        <v>0</v>
      </c>
      <c r="J35" s="187">
        <f>+[1]AS5C10!J37</f>
        <v>0</v>
      </c>
      <c r="K35" s="187">
        <f>+[1]AS5C10!K37</f>
        <v>0</v>
      </c>
      <c r="L35" s="187">
        <f>+[1]AS5C10!L37</f>
        <v>0</v>
      </c>
      <c r="M35" s="187">
        <f>+[1]AS5C10!M37</f>
        <v>0</v>
      </c>
      <c r="N35" s="187">
        <f>+[1]AS5C10!N37</f>
        <v>0</v>
      </c>
      <c r="O35" s="187">
        <f>+[1]AS5C10!O37</f>
        <v>0</v>
      </c>
      <c r="P35" s="187">
        <f>+[1]AS5C10!P37</f>
        <v>0</v>
      </c>
      <c r="Q35" s="187">
        <f>+[1]AS5C10!Q37</f>
        <v>0</v>
      </c>
      <c r="R35" s="187">
        <f>+[1]AS5C10!R37</f>
        <v>0</v>
      </c>
      <c r="S35" s="187">
        <f>+[1]AS5C10!S37</f>
        <v>0</v>
      </c>
      <c r="T35" s="187">
        <f>+[1]AS5C10!T37</f>
        <v>0</v>
      </c>
      <c r="U35" s="187">
        <f>+[1]AS5C10!U37</f>
        <v>0</v>
      </c>
      <c r="V35" s="187">
        <f>+[1]AS5C10!V37</f>
        <v>0</v>
      </c>
      <c r="W35" s="187">
        <f>+[1]AS5C10!W37</f>
        <v>0</v>
      </c>
      <c r="X35" s="187">
        <f>+[1]AS5C10!X37</f>
        <v>0</v>
      </c>
      <c r="Y35" s="187">
        <f>+[1]AS5C10!Y37</f>
        <v>0</v>
      </c>
      <c r="Z35" s="187">
        <f>+[1]AS5C10!Z37</f>
        <v>0</v>
      </c>
      <c r="AA35" s="187">
        <f>+[1]AS5C10!AA37</f>
        <v>0</v>
      </c>
      <c r="AB35" s="187">
        <f>+[1]AS5C10!AB37</f>
        <v>0</v>
      </c>
      <c r="AC35" s="187">
        <f>+[1]AS5C10!AC37</f>
        <v>0</v>
      </c>
      <c r="AD35" s="187">
        <f>+[1]AS5C10!AD37</f>
        <v>0</v>
      </c>
      <c r="AE35" s="187">
        <f>+[1]AS5C10!AE37</f>
        <v>0</v>
      </c>
      <c r="AF35" s="187">
        <f>+[1]AS5C10!AF37</f>
        <v>0</v>
      </c>
      <c r="AG35" s="187">
        <f>+[1]AS5C10!AG37</f>
        <v>0</v>
      </c>
      <c r="AH35" s="187">
        <f>+[1]AS5C10!AH37</f>
        <v>0</v>
      </c>
      <c r="AI35" s="187">
        <f>+[1]AS5C10!AI37</f>
        <v>0</v>
      </c>
      <c r="AJ35" s="187">
        <f>+[1]AS5C10!AJ37</f>
        <v>0</v>
      </c>
    </row>
    <row r="36" spans="1:36" s="80" customFormat="1">
      <c r="A36" s="187" t="str">
        <f>+[1]AS5C10!A38</f>
        <v>SCRATCH ALL</v>
      </c>
      <c r="B36" s="187">
        <f>+[1]AS5C10!B38</f>
        <v>0</v>
      </c>
      <c r="C36" s="187">
        <f>+[1]AS5C10!C38</f>
        <v>0</v>
      </c>
      <c r="D36" s="187">
        <f>+[1]AS5C10!D38</f>
        <v>0</v>
      </c>
      <c r="E36" s="187">
        <f>+[1]AS5C10!E38</f>
        <v>0</v>
      </c>
      <c r="F36" s="187">
        <f>+[1]AS5C10!F38</f>
        <v>0</v>
      </c>
      <c r="G36" s="187">
        <f>+[1]AS5C10!G38</f>
        <v>0</v>
      </c>
      <c r="H36" s="187">
        <f>+[1]AS5C10!H38</f>
        <v>0</v>
      </c>
      <c r="I36" s="187">
        <f>+[1]AS5C10!I38</f>
        <v>0</v>
      </c>
      <c r="J36" s="187">
        <f>+[1]AS5C10!J38</f>
        <v>0</v>
      </c>
      <c r="K36" s="187">
        <f>+[1]AS5C10!K38</f>
        <v>0</v>
      </c>
      <c r="L36" s="187">
        <f>+[1]AS5C10!L38</f>
        <v>0</v>
      </c>
      <c r="M36" s="187">
        <f>+[1]AS5C10!M38</f>
        <v>0</v>
      </c>
      <c r="N36" s="187">
        <f>+[1]AS5C10!N38</f>
        <v>0</v>
      </c>
      <c r="O36" s="187">
        <f>+[1]AS5C10!O38</f>
        <v>0</v>
      </c>
      <c r="P36" s="187">
        <f>+[1]AS5C10!P38</f>
        <v>0</v>
      </c>
      <c r="Q36" s="187">
        <f>+[1]AS5C10!Q38</f>
        <v>0</v>
      </c>
      <c r="R36" s="187">
        <f>+[1]AS5C10!R38</f>
        <v>0</v>
      </c>
      <c r="S36" s="187">
        <f>+[1]AS5C10!S38</f>
        <v>0</v>
      </c>
      <c r="T36" s="187">
        <f>+[1]AS5C10!T38</f>
        <v>0</v>
      </c>
      <c r="U36" s="187">
        <f>+[1]AS5C10!U38</f>
        <v>0</v>
      </c>
      <c r="V36" s="187">
        <f>+[1]AS5C10!V38</f>
        <v>0</v>
      </c>
      <c r="W36" s="187">
        <f>+[1]AS5C10!W38</f>
        <v>0</v>
      </c>
      <c r="X36" s="187">
        <f>+[1]AS5C10!X38</f>
        <v>0</v>
      </c>
      <c r="Y36" s="187">
        <f>+[1]AS5C10!Y38</f>
        <v>0</v>
      </c>
      <c r="Z36" s="187">
        <f>+[1]AS5C10!Z38</f>
        <v>0</v>
      </c>
      <c r="AA36" s="187">
        <f>+[1]AS5C10!AA38</f>
        <v>0</v>
      </c>
      <c r="AB36" s="187">
        <f>+[1]AS5C10!AB38</f>
        <v>0</v>
      </c>
      <c r="AC36" s="187">
        <f>+[1]AS5C10!AC38</f>
        <v>0</v>
      </c>
      <c r="AD36" s="187">
        <f>+[1]AS5C10!AD38</f>
        <v>0</v>
      </c>
      <c r="AE36" s="187">
        <f>+[1]AS5C10!AE38</f>
        <v>0</v>
      </c>
      <c r="AF36" s="187">
        <f>+[1]AS5C10!AF38</f>
        <v>0</v>
      </c>
      <c r="AG36" s="187">
        <f>+[1]AS5C10!AG38</f>
        <v>0</v>
      </c>
      <c r="AH36" s="187">
        <f>+[1]AS5C10!AH38</f>
        <v>0</v>
      </c>
      <c r="AI36" s="187">
        <f>+[1]AS5C10!AI38</f>
        <v>0</v>
      </c>
      <c r="AJ36" s="187">
        <f>+[1]AS5C10!AJ38</f>
        <v>0</v>
      </c>
    </row>
    <row r="37" spans="1:36">
      <c r="A37" s="187">
        <f>+[1]AS5C10!A39</f>
        <v>0</v>
      </c>
      <c r="B37" s="187">
        <f>+[1]AS5C10!B39</f>
        <v>0</v>
      </c>
      <c r="C37" s="187">
        <f>+[1]AS5C10!C39</f>
        <v>0</v>
      </c>
      <c r="D37" s="187">
        <f>+[1]AS5C10!D39</f>
        <v>0</v>
      </c>
      <c r="E37" s="187">
        <f>+[1]AS5C10!E39</f>
        <v>0</v>
      </c>
      <c r="F37" s="187">
        <f>+[1]AS5C10!F39</f>
        <v>0</v>
      </c>
      <c r="G37" s="187">
        <f>+[1]AS5C10!G39</f>
        <v>0</v>
      </c>
      <c r="H37" s="187">
        <f>+[1]AS5C10!H39</f>
        <v>0</v>
      </c>
      <c r="I37" s="187">
        <f>+[1]AS5C10!I39</f>
        <v>0</v>
      </c>
      <c r="J37" s="187">
        <f>+[1]AS5C10!J39</f>
        <v>0</v>
      </c>
      <c r="K37" s="187">
        <f>+[1]AS5C10!K39</f>
        <v>0</v>
      </c>
      <c r="L37" s="187">
        <f>+[1]AS5C10!L39</f>
        <v>0</v>
      </c>
      <c r="M37" s="187">
        <f>+[1]AS5C10!M39</f>
        <v>0</v>
      </c>
      <c r="N37" s="187">
        <f>+[1]AS5C10!N39</f>
        <v>0</v>
      </c>
      <c r="O37" s="187">
        <f>+[1]AS5C10!O39</f>
        <v>0</v>
      </c>
      <c r="P37" s="187">
        <f>+[1]AS5C10!P39</f>
        <v>0</v>
      </c>
      <c r="Q37" s="187">
        <f>+[1]AS5C10!Q39</f>
        <v>0</v>
      </c>
      <c r="R37" s="187">
        <f>+[1]AS5C10!R39</f>
        <v>0</v>
      </c>
      <c r="S37" s="187">
        <f>+[1]AS5C10!S39</f>
        <v>0</v>
      </c>
      <c r="T37" s="187">
        <f>+[1]AS5C10!T39</f>
        <v>0</v>
      </c>
      <c r="U37" s="187">
        <f>+[1]AS5C10!U39</f>
        <v>0</v>
      </c>
      <c r="V37" s="187">
        <f>+[1]AS5C10!V39</f>
        <v>0</v>
      </c>
      <c r="W37" s="187">
        <f>+[1]AS5C10!W39</f>
        <v>0</v>
      </c>
      <c r="X37" s="187">
        <f>+[1]AS5C10!X39</f>
        <v>0</v>
      </c>
      <c r="Y37" s="187">
        <f>+[1]AS5C10!Y39</f>
        <v>0</v>
      </c>
      <c r="Z37" s="187">
        <f>+[1]AS5C10!Z39</f>
        <v>0</v>
      </c>
      <c r="AA37" s="187">
        <f>+[1]AS5C10!AA39</f>
        <v>0</v>
      </c>
      <c r="AB37" s="187">
        <f>+[1]AS5C10!AB39</f>
        <v>0</v>
      </c>
      <c r="AC37" s="187">
        <f>+[1]AS5C10!AC39</f>
        <v>0</v>
      </c>
      <c r="AD37" s="187">
        <f>+[1]AS5C10!AD39</f>
        <v>0</v>
      </c>
      <c r="AE37" s="187">
        <f>+[1]AS5C10!AE39</f>
        <v>0</v>
      </c>
      <c r="AF37" s="187">
        <f>+[1]AS5C10!AF39</f>
        <v>0</v>
      </c>
      <c r="AG37" s="187">
        <f>+[1]AS5C10!AG39</f>
        <v>0</v>
      </c>
      <c r="AH37" s="187">
        <f>+[1]AS5C10!AH39</f>
        <v>0</v>
      </c>
      <c r="AI37" s="187">
        <f>+[1]AS5C10!AI39</f>
        <v>0</v>
      </c>
      <c r="AJ37" s="187">
        <f>+[1]AS5C10!AJ39</f>
        <v>0</v>
      </c>
    </row>
    <row r="38" spans="1:36">
      <c r="A38" s="187" t="str">
        <f>+[1]AS5C10!A40</f>
        <v>Load by : NVP6820</v>
      </c>
      <c r="B38" s="187">
        <f>+[1]AS5C10!B40</f>
        <v>0</v>
      </c>
      <c r="C38" s="187">
        <f>+[1]AS5C10!C40</f>
        <v>0</v>
      </c>
      <c r="D38" s="187">
        <f>+[1]AS5C10!D40</f>
        <v>0</v>
      </c>
      <c r="E38" s="187">
        <f>+[1]AS5C10!E40</f>
        <v>0</v>
      </c>
      <c r="F38" s="187">
        <f>+[1]AS5C10!F40</f>
        <v>0</v>
      </c>
      <c r="G38" s="187">
        <f>+[1]AS5C10!G40</f>
        <v>0</v>
      </c>
      <c r="H38" s="187">
        <f>+[1]AS5C10!H40</f>
        <v>0</v>
      </c>
      <c r="I38" s="187">
        <f>+[1]AS5C10!I40</f>
        <v>0</v>
      </c>
      <c r="J38" s="187">
        <f>+[1]AS5C10!J40</f>
        <v>0</v>
      </c>
      <c r="K38" s="187">
        <f>+[1]AS5C10!K40</f>
        <v>0</v>
      </c>
      <c r="L38" s="187">
        <f>+[1]AS5C10!L40</f>
        <v>0</v>
      </c>
      <c r="M38" s="187">
        <f>+[1]AS5C10!M40</f>
        <v>0</v>
      </c>
      <c r="N38" s="187">
        <f>+[1]AS5C10!N40</f>
        <v>0</v>
      </c>
      <c r="O38" s="187">
        <f>+[1]AS5C10!O40</f>
        <v>0</v>
      </c>
      <c r="P38" s="187">
        <f>+[1]AS5C10!P40</f>
        <v>0</v>
      </c>
      <c r="Q38" s="187">
        <f>+[1]AS5C10!Q40</f>
        <v>0</v>
      </c>
      <c r="R38" s="187">
        <f>+[1]AS5C10!R40</f>
        <v>0</v>
      </c>
      <c r="S38" s="187">
        <f>+[1]AS5C10!S40</f>
        <v>0</v>
      </c>
      <c r="T38" s="187">
        <f>+[1]AS5C10!T40</f>
        <v>0</v>
      </c>
      <c r="U38" s="187">
        <f>+[1]AS5C10!U40</f>
        <v>0</v>
      </c>
      <c r="V38" s="187">
        <f>+[1]AS5C10!V40</f>
        <v>0</v>
      </c>
      <c r="W38" s="187">
        <f>+[1]AS5C10!W40</f>
        <v>0</v>
      </c>
      <c r="X38" s="187">
        <f>+[1]AS5C10!X40</f>
        <v>0</v>
      </c>
      <c r="Y38" s="187">
        <f>+[1]AS5C10!Y40</f>
        <v>0</v>
      </c>
      <c r="Z38" s="187">
        <f>+[1]AS5C10!Z40</f>
        <v>0</v>
      </c>
      <c r="AA38" s="187">
        <f>+[1]AS5C10!AA40</f>
        <v>0</v>
      </c>
      <c r="AB38" s="187">
        <f>+[1]AS5C10!AB40</f>
        <v>0</v>
      </c>
      <c r="AC38" s="187">
        <f>+[1]AS5C10!AC40</f>
        <v>0</v>
      </c>
      <c r="AD38" s="187">
        <f>+[1]AS5C10!AD40</f>
        <v>0</v>
      </c>
      <c r="AE38" s="187">
        <f>+[1]AS5C10!AE40</f>
        <v>0</v>
      </c>
      <c r="AF38" s="187">
        <f>+[1]AS5C10!AF40</f>
        <v>0</v>
      </c>
      <c r="AG38" s="187">
        <f>+[1]AS5C10!AG40</f>
        <v>0</v>
      </c>
      <c r="AH38" s="187">
        <f>+[1]AS5C10!AH40</f>
        <v>0</v>
      </c>
      <c r="AI38" s="187">
        <f>+[1]AS5C10!AI40</f>
        <v>0</v>
      </c>
      <c r="AJ38" s="187">
        <f>+[1]AS5C10!AJ40</f>
        <v>0</v>
      </c>
    </row>
    <row r="39" spans="1:36">
      <c r="A39" s="187" t="str">
        <f>+[1]AS5C10!A41</f>
        <v>Time : 08:06:34 15-Aug-2025</v>
      </c>
      <c r="B39" s="187">
        <f>+[1]AS5C10!B41</f>
        <v>0</v>
      </c>
      <c r="C39" s="187">
        <f>+[1]AS5C10!C41</f>
        <v>0</v>
      </c>
      <c r="D39" s="187">
        <f>+[1]AS5C10!D41</f>
        <v>0</v>
      </c>
      <c r="E39" s="187">
        <f>+[1]AS5C10!E41</f>
        <v>0</v>
      </c>
      <c r="F39" s="187">
        <f>+[1]AS5C10!F41</f>
        <v>0</v>
      </c>
      <c r="G39" s="187">
        <f>+[1]AS5C10!G41</f>
        <v>0</v>
      </c>
      <c r="H39" s="187">
        <f>+[1]AS5C10!H41</f>
        <v>0</v>
      </c>
      <c r="I39" s="187">
        <f>+[1]AS5C10!I41</f>
        <v>0</v>
      </c>
      <c r="J39" s="187">
        <f>+[1]AS5C10!J41</f>
        <v>0</v>
      </c>
      <c r="K39" s="187">
        <f>+[1]AS5C10!K41</f>
        <v>0</v>
      </c>
      <c r="L39" s="187">
        <f>+[1]AS5C10!L41</f>
        <v>0</v>
      </c>
      <c r="M39" s="187">
        <f>+[1]AS5C10!M41</f>
        <v>0</v>
      </c>
      <c r="N39" s="187">
        <f>+[1]AS5C10!N41</f>
        <v>0</v>
      </c>
      <c r="O39" s="187">
        <f>+[1]AS5C10!O41</f>
        <v>0</v>
      </c>
      <c r="P39" s="187">
        <f>+[1]AS5C10!P41</f>
        <v>0</v>
      </c>
      <c r="Q39" s="187">
        <f>+[1]AS5C10!Q41</f>
        <v>0</v>
      </c>
      <c r="R39" s="187">
        <f>+[1]AS5C10!R41</f>
        <v>0</v>
      </c>
      <c r="S39" s="187">
        <f>+[1]AS5C10!S41</f>
        <v>0</v>
      </c>
      <c r="T39" s="187">
        <f>+[1]AS5C10!T41</f>
        <v>0</v>
      </c>
      <c r="U39" s="187">
        <f>+[1]AS5C10!U41</f>
        <v>0</v>
      </c>
      <c r="V39" s="187">
        <f>+[1]AS5C10!V41</f>
        <v>0</v>
      </c>
      <c r="W39" s="187">
        <f>+[1]AS5C10!W41</f>
        <v>0</v>
      </c>
      <c r="X39" s="187">
        <f>+[1]AS5C10!X41</f>
        <v>0</v>
      </c>
      <c r="Y39" s="187">
        <f>+[1]AS5C10!Y41</f>
        <v>0</v>
      </c>
      <c r="Z39" s="187">
        <f>+[1]AS5C10!Z41</f>
        <v>0</v>
      </c>
      <c r="AA39" s="187">
        <f>+[1]AS5C10!AA41</f>
        <v>0</v>
      </c>
      <c r="AB39" s="187">
        <f>+[1]AS5C10!AB41</f>
        <v>0</v>
      </c>
      <c r="AC39" s="187">
        <f>+[1]AS5C10!AC41</f>
        <v>0</v>
      </c>
      <c r="AD39" s="187">
        <f>+[1]AS5C10!AD41</f>
        <v>0</v>
      </c>
      <c r="AE39" s="187">
        <f>+[1]AS5C10!AE41</f>
        <v>0</v>
      </c>
      <c r="AF39" s="187">
        <f>+[1]AS5C10!AF41</f>
        <v>0</v>
      </c>
      <c r="AG39" s="187">
        <f>+[1]AS5C10!AG41</f>
        <v>0</v>
      </c>
      <c r="AH39" s="187">
        <f>+[1]AS5C10!AH41</f>
        <v>0</v>
      </c>
      <c r="AI39" s="187">
        <f>+[1]AS5C10!AI41</f>
        <v>0</v>
      </c>
      <c r="AJ39" s="187">
        <f>+[1]AS5C10!AJ41</f>
        <v>0</v>
      </c>
    </row>
    <row r="40" spans="1:36">
      <c r="A40" s="187">
        <f>+[1]AS5C10!A42</f>
        <v>0</v>
      </c>
      <c r="B40" s="187">
        <f>+[1]AS5C10!B42</f>
        <v>0</v>
      </c>
      <c r="C40" s="187">
        <f>+[1]AS5C10!C42</f>
        <v>0</v>
      </c>
      <c r="D40" s="187">
        <f>+[1]AS5C10!D42</f>
        <v>0</v>
      </c>
      <c r="E40" s="187">
        <f>+[1]AS5C10!E42</f>
        <v>0</v>
      </c>
      <c r="F40" s="187">
        <f>+[1]AS5C10!F42</f>
        <v>0</v>
      </c>
      <c r="G40" s="187">
        <f>+[1]AS5C10!G42</f>
        <v>0</v>
      </c>
      <c r="H40" s="187">
        <f>+[1]AS5C10!H42</f>
        <v>0</v>
      </c>
      <c r="I40" s="187">
        <f>+[1]AS5C10!I42</f>
        <v>0</v>
      </c>
      <c r="J40" s="187">
        <f>+[1]AS5C10!J42</f>
        <v>0</v>
      </c>
      <c r="K40" s="187">
        <f>+[1]AS5C10!K42</f>
        <v>0</v>
      </c>
      <c r="L40" s="187">
        <f>+[1]AS5C10!L42</f>
        <v>0</v>
      </c>
      <c r="M40" s="187">
        <f>+[1]AS5C10!M42</f>
        <v>0</v>
      </c>
      <c r="N40" s="187">
        <f>+[1]AS5C10!N42</f>
        <v>0</v>
      </c>
      <c r="O40" s="187">
        <f>+[1]AS5C10!O42</f>
        <v>0</v>
      </c>
      <c r="P40" s="187">
        <f>+[1]AS5C10!P42</f>
        <v>0</v>
      </c>
      <c r="Q40" s="187">
        <f>+[1]AS5C10!Q42</f>
        <v>0</v>
      </c>
      <c r="R40" s="187">
        <f>+[1]AS5C10!R42</f>
        <v>0</v>
      </c>
      <c r="S40" s="187">
        <f>+[1]AS5C10!S42</f>
        <v>0</v>
      </c>
      <c r="T40" s="187">
        <f>+[1]AS5C10!T42</f>
        <v>0</v>
      </c>
      <c r="U40" s="187">
        <f>+[1]AS5C10!U42</f>
        <v>0</v>
      </c>
      <c r="V40" s="187">
        <f>+[1]AS5C10!V42</f>
        <v>0</v>
      </c>
      <c r="W40" s="187">
        <f>+[1]AS5C10!W42</f>
        <v>0</v>
      </c>
      <c r="X40" s="187">
        <f>+[1]AS5C10!X42</f>
        <v>0</v>
      </c>
      <c r="Y40" s="187">
        <f>+[1]AS5C10!Y42</f>
        <v>0</v>
      </c>
      <c r="Z40" s="187">
        <f>+[1]AS5C10!Z42</f>
        <v>0</v>
      </c>
      <c r="AA40" s="187">
        <f>+[1]AS5C10!AA42</f>
        <v>0</v>
      </c>
      <c r="AB40" s="187">
        <f>+[1]AS5C10!AB42</f>
        <v>0</v>
      </c>
      <c r="AC40" s="187">
        <f>+[1]AS5C10!AC42</f>
        <v>0</v>
      </c>
      <c r="AD40" s="187">
        <f>+[1]AS5C10!AD42</f>
        <v>0</v>
      </c>
      <c r="AE40" s="187">
        <f>+[1]AS5C10!AE42</f>
        <v>0</v>
      </c>
      <c r="AF40" s="187">
        <f>+[1]AS5C10!AF42</f>
        <v>0</v>
      </c>
      <c r="AG40" s="187">
        <f>+[1]AS5C10!AG42</f>
        <v>0</v>
      </c>
      <c r="AH40" s="187">
        <f>+[1]AS5C10!AH42</f>
        <v>0</v>
      </c>
      <c r="AI40" s="187">
        <f>+[1]AS5C10!AI42</f>
        <v>0</v>
      </c>
      <c r="AJ40" s="187">
        <f>+[1]AS5C10!AJ42</f>
        <v>0</v>
      </c>
    </row>
    <row r="41" spans="1:36">
      <c r="A41" s="187">
        <f>+[1]AS5C10!A43</f>
        <v>0</v>
      </c>
      <c r="B41" s="187">
        <f>+[1]AS5C10!B43</f>
        <v>0</v>
      </c>
      <c r="C41" s="187">
        <f>+[1]AS5C10!C43</f>
        <v>0</v>
      </c>
      <c r="D41" s="187">
        <f>+[1]AS5C10!D43</f>
        <v>0</v>
      </c>
      <c r="E41" s="187">
        <f>+[1]AS5C10!E43</f>
        <v>0</v>
      </c>
      <c r="F41" s="187">
        <f>+[1]AS5C10!F43</f>
        <v>0</v>
      </c>
      <c r="G41" s="187">
        <f>+[1]AS5C10!G43</f>
        <v>0</v>
      </c>
      <c r="H41" s="187">
        <f>+[1]AS5C10!H43</f>
        <v>0</v>
      </c>
      <c r="I41" s="187">
        <f>+[1]AS5C10!I43</f>
        <v>0</v>
      </c>
      <c r="J41" s="187">
        <f>+[1]AS5C10!J43</f>
        <v>0</v>
      </c>
      <c r="K41" s="187">
        <f>+[1]AS5C10!K43</f>
        <v>0</v>
      </c>
      <c r="L41" s="187">
        <f>+[1]AS5C10!L43</f>
        <v>0</v>
      </c>
      <c r="M41" s="187">
        <f>+[1]AS5C10!M43</f>
        <v>0</v>
      </c>
      <c r="N41" s="187">
        <f>+[1]AS5C10!N43</f>
        <v>0</v>
      </c>
      <c r="O41" s="187">
        <f>+[1]AS5C10!O43</f>
        <v>0</v>
      </c>
      <c r="P41" s="187">
        <f>+[1]AS5C10!P43</f>
        <v>0</v>
      </c>
      <c r="Q41" s="187">
        <f>+[1]AS5C10!Q43</f>
        <v>0</v>
      </c>
      <c r="R41" s="187">
        <f>+[1]AS5C10!R43</f>
        <v>0</v>
      </c>
      <c r="S41" s="187">
        <f>+[1]AS5C10!S43</f>
        <v>0</v>
      </c>
      <c r="T41" s="187">
        <f>+[1]AS5C10!T43</f>
        <v>0</v>
      </c>
      <c r="U41" s="187">
        <f>+[1]AS5C10!U43</f>
        <v>0</v>
      </c>
      <c r="V41" s="187">
        <f>+[1]AS5C10!V43</f>
        <v>0</v>
      </c>
      <c r="W41" s="187">
        <f>+[1]AS5C10!W43</f>
        <v>0</v>
      </c>
      <c r="X41" s="187">
        <f>+[1]AS5C10!X43</f>
        <v>0</v>
      </c>
      <c r="Y41" s="187">
        <f>+[1]AS5C10!Y43</f>
        <v>0</v>
      </c>
      <c r="Z41" s="187">
        <f>+[1]AS5C10!Z43</f>
        <v>0</v>
      </c>
      <c r="AA41" s="187">
        <f>+[1]AS5C10!AA43</f>
        <v>0</v>
      </c>
      <c r="AB41" s="187">
        <f>+[1]AS5C10!AB43</f>
        <v>0</v>
      </c>
      <c r="AC41" s="187">
        <f>+[1]AS5C10!AC43</f>
        <v>0</v>
      </c>
      <c r="AD41" s="187">
        <f>+[1]AS5C10!AD43</f>
        <v>0</v>
      </c>
      <c r="AE41" s="187">
        <f>+[1]AS5C10!AE43</f>
        <v>0</v>
      </c>
      <c r="AF41" s="187">
        <f>+[1]AS5C10!AF43</f>
        <v>0</v>
      </c>
      <c r="AG41" s="187">
        <f>+[1]AS5C10!AG43</f>
        <v>0</v>
      </c>
      <c r="AH41" s="187">
        <f>+[1]AS5C10!AH43</f>
        <v>0</v>
      </c>
      <c r="AI41" s="187">
        <f>+[1]AS5C10!AI43</f>
        <v>0</v>
      </c>
      <c r="AJ41" s="187">
        <f>+[1]AS5C10!AJ43</f>
        <v>0</v>
      </c>
    </row>
    <row r="42" spans="1:36">
      <c r="A42" s="187">
        <f>+[1]AS5C10!A44</f>
        <v>0</v>
      </c>
      <c r="B42" s="187">
        <f>+[1]AS5C10!B44</f>
        <v>0</v>
      </c>
      <c r="C42" s="187">
        <f>+[1]AS5C10!C44</f>
        <v>0</v>
      </c>
      <c r="D42" s="187">
        <f>+[1]AS5C10!D44</f>
        <v>0</v>
      </c>
      <c r="E42" s="187">
        <f>+[1]AS5C10!E44</f>
        <v>0</v>
      </c>
      <c r="F42" s="187">
        <f>+[1]AS5C10!F44</f>
        <v>0</v>
      </c>
      <c r="G42" s="187">
        <f>+[1]AS5C10!G44</f>
        <v>0</v>
      </c>
      <c r="H42" s="187">
        <f>+[1]AS5C10!H44</f>
        <v>0</v>
      </c>
      <c r="I42" s="187">
        <f>+[1]AS5C10!I44</f>
        <v>0</v>
      </c>
      <c r="J42" s="187">
        <f>+[1]AS5C10!J44</f>
        <v>0</v>
      </c>
      <c r="K42" s="187">
        <f>+[1]AS5C10!K44</f>
        <v>0</v>
      </c>
      <c r="L42" s="187">
        <f>+[1]AS5C10!L44</f>
        <v>0</v>
      </c>
      <c r="M42" s="187">
        <f>+[1]AS5C10!M44</f>
        <v>0</v>
      </c>
      <c r="N42" s="187">
        <f>+[1]AS5C10!N44</f>
        <v>0</v>
      </c>
      <c r="O42" s="187">
        <f>+[1]AS5C10!O44</f>
        <v>0</v>
      </c>
      <c r="P42" s="187">
        <f>+[1]AS5C10!P44</f>
        <v>0</v>
      </c>
      <c r="Q42" s="187">
        <f>+[1]AS5C10!Q44</f>
        <v>0</v>
      </c>
      <c r="R42" s="187">
        <f>+[1]AS5C10!R44</f>
        <v>0</v>
      </c>
      <c r="S42" s="187">
        <f>+[1]AS5C10!S44</f>
        <v>0</v>
      </c>
      <c r="T42" s="187">
        <f>+[1]AS5C10!T44</f>
        <v>0</v>
      </c>
      <c r="U42" s="187">
        <f>+[1]AS5C10!U44</f>
        <v>0</v>
      </c>
      <c r="V42" s="187">
        <f>+[1]AS5C10!V44</f>
        <v>0</v>
      </c>
      <c r="W42" s="187">
        <f>+[1]AS5C10!W44</f>
        <v>0</v>
      </c>
      <c r="X42" s="187">
        <f>+[1]AS5C10!X44</f>
        <v>0</v>
      </c>
      <c r="Y42" s="187">
        <f>+[1]AS5C10!Y44</f>
        <v>0</v>
      </c>
      <c r="Z42" s="187">
        <f>+[1]AS5C10!Z44</f>
        <v>0</v>
      </c>
      <c r="AA42" s="187">
        <f>+[1]AS5C10!AA44</f>
        <v>0</v>
      </c>
      <c r="AB42" s="187">
        <f>+[1]AS5C10!AB44</f>
        <v>0</v>
      </c>
      <c r="AC42" s="187">
        <f>+[1]AS5C10!AC44</f>
        <v>0</v>
      </c>
      <c r="AD42" s="187">
        <f>+[1]AS5C10!AD44</f>
        <v>0</v>
      </c>
      <c r="AE42" s="187">
        <f>+[1]AS5C10!AE44</f>
        <v>0</v>
      </c>
      <c r="AF42" s="187">
        <f>+[1]AS5C10!AF44</f>
        <v>0</v>
      </c>
      <c r="AG42" s="187">
        <f>+[1]AS5C10!AG44</f>
        <v>0</v>
      </c>
      <c r="AH42" s="187">
        <f>+[1]AS5C10!AH44</f>
        <v>0</v>
      </c>
      <c r="AI42" s="187">
        <f>+[1]AS5C10!AI44</f>
        <v>0</v>
      </c>
      <c r="AJ42" s="187">
        <f>+[1]AS5C10!AJ44</f>
        <v>0</v>
      </c>
    </row>
    <row r="43" spans="1:36">
      <c r="A43" s="187">
        <f>+[1]AS5C10!A45</f>
        <v>0</v>
      </c>
      <c r="B43" s="187">
        <f>+[1]AS5C10!B45</f>
        <v>0</v>
      </c>
      <c r="C43" s="187">
        <f>+[1]AS5C10!C45</f>
        <v>0</v>
      </c>
      <c r="D43" s="187">
        <f>+[1]AS5C10!D45</f>
        <v>0</v>
      </c>
      <c r="E43" s="187">
        <f>+[1]AS5C10!E45</f>
        <v>0</v>
      </c>
      <c r="F43" s="187">
        <f>+[1]AS5C10!F45</f>
        <v>0</v>
      </c>
      <c r="G43" s="187">
        <f>+[1]AS5C10!G45</f>
        <v>0</v>
      </c>
      <c r="H43" s="187">
        <f>+[1]AS5C10!H45</f>
        <v>0</v>
      </c>
      <c r="I43" s="187">
        <f>+[1]AS5C10!I45</f>
        <v>0</v>
      </c>
      <c r="J43" s="187">
        <f>+[1]AS5C10!J45</f>
        <v>0</v>
      </c>
      <c r="K43" s="187">
        <f>+[1]AS5C10!K45</f>
        <v>0</v>
      </c>
      <c r="L43" s="187">
        <f>+[1]AS5C10!L45</f>
        <v>0</v>
      </c>
      <c r="M43" s="187">
        <f>+[1]AS5C10!M45</f>
        <v>0</v>
      </c>
      <c r="N43" s="187">
        <f>+[1]AS5C10!N45</f>
        <v>0</v>
      </c>
      <c r="O43" s="187">
        <f>+[1]AS5C10!O45</f>
        <v>0</v>
      </c>
      <c r="P43" s="187">
        <f>+[1]AS5C10!P45</f>
        <v>0</v>
      </c>
      <c r="Q43" s="187">
        <f>+[1]AS5C10!Q45</f>
        <v>0</v>
      </c>
      <c r="R43" s="187">
        <f>+[1]AS5C10!R45</f>
        <v>0</v>
      </c>
      <c r="S43" s="187">
        <f>+[1]AS5C10!S45</f>
        <v>0</v>
      </c>
      <c r="T43" s="187">
        <f>+[1]AS5C10!T45</f>
        <v>0</v>
      </c>
      <c r="U43" s="187">
        <f>+[1]AS5C10!U45</f>
        <v>0</v>
      </c>
      <c r="V43" s="187">
        <f>+[1]AS5C10!V45</f>
        <v>0</v>
      </c>
      <c r="W43" s="187">
        <f>+[1]AS5C10!W45</f>
        <v>0</v>
      </c>
      <c r="X43" s="187">
        <f>+[1]AS5C10!X45</f>
        <v>0</v>
      </c>
      <c r="Y43" s="187">
        <f>+[1]AS5C10!Y45</f>
        <v>0</v>
      </c>
      <c r="Z43" s="187">
        <f>+[1]AS5C10!Z45</f>
        <v>0</v>
      </c>
      <c r="AA43" s="187">
        <f>+[1]AS5C10!AA45</f>
        <v>0</v>
      </c>
      <c r="AB43" s="187">
        <f>+[1]AS5C10!AB45</f>
        <v>0</v>
      </c>
      <c r="AC43" s="187">
        <f>+[1]AS5C10!AC45</f>
        <v>0</v>
      </c>
      <c r="AD43" s="187">
        <f>+[1]AS5C10!AD45</f>
        <v>0</v>
      </c>
      <c r="AE43" s="187">
        <f>+[1]AS5C10!AE45</f>
        <v>0</v>
      </c>
      <c r="AF43" s="187">
        <f>+[1]AS5C10!AF45</f>
        <v>0</v>
      </c>
      <c r="AG43" s="187">
        <f>+[1]AS5C10!AG45</f>
        <v>0</v>
      </c>
      <c r="AH43" s="187">
        <f>+[1]AS5C10!AH45</f>
        <v>0</v>
      </c>
      <c r="AI43" s="187">
        <f>+[1]AS5C10!AI45</f>
        <v>0</v>
      </c>
      <c r="AJ43" s="187">
        <f>+[1]AS5C10!AJ45</f>
        <v>0</v>
      </c>
    </row>
    <row r="44" spans="1:36">
      <c r="A44" s="187">
        <f>+[1]AS5C10!A46</f>
        <v>0</v>
      </c>
      <c r="B44" s="187">
        <f>+[1]AS5C10!B46</f>
        <v>0</v>
      </c>
      <c r="C44" s="187">
        <f>+[1]AS5C10!C46</f>
        <v>0</v>
      </c>
      <c r="D44" s="187">
        <f>+[1]AS5C10!D46</f>
        <v>0</v>
      </c>
      <c r="E44" s="187">
        <f>+[1]AS5C10!E46</f>
        <v>0</v>
      </c>
      <c r="F44" s="187">
        <f>+[1]AS5C10!F46</f>
        <v>0</v>
      </c>
      <c r="G44" s="187">
        <f>+[1]AS5C10!G46</f>
        <v>0</v>
      </c>
      <c r="H44" s="187">
        <f>+[1]AS5C10!H46</f>
        <v>0</v>
      </c>
      <c r="I44" s="187">
        <f>+[1]AS5C10!I46</f>
        <v>0</v>
      </c>
      <c r="J44" s="187">
        <f>+[1]AS5C10!J46</f>
        <v>0</v>
      </c>
      <c r="K44" s="187">
        <f>+[1]AS5C10!K46</f>
        <v>0</v>
      </c>
      <c r="L44" s="187">
        <f>+[1]AS5C10!L46</f>
        <v>0</v>
      </c>
      <c r="M44" s="187">
        <f>+[1]AS5C10!M46</f>
        <v>0</v>
      </c>
      <c r="N44" s="187">
        <f>+[1]AS5C10!N46</f>
        <v>0</v>
      </c>
      <c r="O44" s="187">
        <f>+[1]AS5C10!O46</f>
        <v>0</v>
      </c>
      <c r="P44" s="187">
        <f>+[1]AS5C10!P46</f>
        <v>0</v>
      </c>
      <c r="Q44" s="187">
        <f>+[1]AS5C10!Q46</f>
        <v>0</v>
      </c>
      <c r="R44" s="187">
        <f>+[1]AS5C10!R46</f>
        <v>0</v>
      </c>
      <c r="S44" s="187">
        <f>+[1]AS5C10!S46</f>
        <v>0</v>
      </c>
      <c r="T44" s="187">
        <f>+[1]AS5C10!T46</f>
        <v>0</v>
      </c>
      <c r="U44" s="187">
        <f>+[1]AS5C10!U46</f>
        <v>0</v>
      </c>
      <c r="V44" s="187">
        <f>+[1]AS5C10!V46</f>
        <v>0</v>
      </c>
      <c r="W44" s="187">
        <f>+[1]AS5C10!W46</f>
        <v>0</v>
      </c>
      <c r="X44" s="187">
        <f>+[1]AS5C10!X46</f>
        <v>0</v>
      </c>
      <c r="Y44" s="187">
        <f>+[1]AS5C10!Y46</f>
        <v>0</v>
      </c>
      <c r="Z44" s="187">
        <f>+[1]AS5C10!Z46</f>
        <v>0</v>
      </c>
      <c r="AA44" s="187">
        <f>+[1]AS5C10!AA46</f>
        <v>0</v>
      </c>
      <c r="AB44" s="187">
        <f>+[1]AS5C10!AB46</f>
        <v>0</v>
      </c>
      <c r="AC44" s="187">
        <f>+[1]AS5C10!AC46</f>
        <v>0</v>
      </c>
      <c r="AD44" s="187">
        <f>+[1]AS5C10!AD46</f>
        <v>0</v>
      </c>
      <c r="AE44" s="187">
        <f>+[1]AS5C10!AE46</f>
        <v>0</v>
      </c>
      <c r="AF44" s="187">
        <f>+[1]AS5C10!AF46</f>
        <v>0</v>
      </c>
      <c r="AG44" s="187">
        <f>+[1]AS5C10!AG46</f>
        <v>0</v>
      </c>
      <c r="AH44" s="187">
        <f>+[1]AS5C10!AH46</f>
        <v>0</v>
      </c>
      <c r="AI44" s="187">
        <f>+[1]AS5C10!AI46</f>
        <v>0</v>
      </c>
      <c r="AJ44" s="187">
        <f>+[1]AS5C10!AJ46</f>
        <v>0</v>
      </c>
    </row>
    <row r="45" spans="1:36">
      <c r="A45" s="187">
        <f>+[1]AS5C10!A47</f>
        <v>0</v>
      </c>
      <c r="B45" s="187">
        <f>+[1]AS5C10!B47</f>
        <v>0</v>
      </c>
      <c r="C45" s="187">
        <f>+[1]AS5C10!C47</f>
        <v>0</v>
      </c>
      <c r="D45" s="187">
        <f>+[1]AS5C10!D47</f>
        <v>0</v>
      </c>
      <c r="E45" s="187">
        <f>+[1]AS5C10!E47</f>
        <v>0</v>
      </c>
      <c r="F45" s="187">
        <f>+[1]AS5C10!F47</f>
        <v>0</v>
      </c>
      <c r="G45" s="187">
        <f>+[1]AS5C10!G47</f>
        <v>0</v>
      </c>
      <c r="H45" s="187">
        <f>+[1]AS5C10!H47</f>
        <v>0</v>
      </c>
      <c r="I45" s="187">
        <f>+[1]AS5C10!I47</f>
        <v>0</v>
      </c>
      <c r="J45" s="187">
        <f>+[1]AS5C10!J47</f>
        <v>0</v>
      </c>
      <c r="K45" s="187">
        <f>+[1]AS5C10!K47</f>
        <v>0</v>
      </c>
      <c r="L45" s="187">
        <f>+[1]AS5C10!L47</f>
        <v>0</v>
      </c>
      <c r="M45" s="187">
        <f>+[1]AS5C10!M47</f>
        <v>0</v>
      </c>
      <c r="N45" s="187">
        <f>+[1]AS5C10!N47</f>
        <v>0</v>
      </c>
      <c r="O45" s="187">
        <f>+[1]AS5C10!O47</f>
        <v>0</v>
      </c>
      <c r="P45" s="187">
        <f>+[1]AS5C10!P47</f>
        <v>0</v>
      </c>
      <c r="Q45" s="187">
        <f>+[1]AS5C10!Q47</f>
        <v>0</v>
      </c>
      <c r="R45" s="187">
        <f>+[1]AS5C10!R47</f>
        <v>0</v>
      </c>
      <c r="S45" s="187">
        <f>+[1]AS5C10!S47</f>
        <v>0</v>
      </c>
      <c r="T45" s="187">
        <f>+[1]AS5C10!T47</f>
        <v>0</v>
      </c>
      <c r="U45" s="187">
        <f>+[1]AS5C10!U47</f>
        <v>0</v>
      </c>
      <c r="V45" s="187">
        <f>+[1]AS5C10!V47</f>
        <v>0</v>
      </c>
      <c r="W45" s="187">
        <f>+[1]AS5C10!W47</f>
        <v>0</v>
      </c>
      <c r="X45" s="187">
        <f>+[1]AS5C10!X47</f>
        <v>0</v>
      </c>
      <c r="Y45" s="187">
        <f>+[1]AS5C10!Y47</f>
        <v>0</v>
      </c>
      <c r="Z45" s="187">
        <f>+[1]AS5C10!Z47</f>
        <v>0</v>
      </c>
      <c r="AA45" s="187">
        <f>+[1]AS5C10!AA47</f>
        <v>0</v>
      </c>
      <c r="AB45" s="187">
        <f>+[1]AS5C10!AB47</f>
        <v>0</v>
      </c>
      <c r="AC45" s="187">
        <f>+[1]AS5C10!AC47</f>
        <v>0</v>
      </c>
      <c r="AD45" s="187">
        <f>+[1]AS5C10!AD47</f>
        <v>0</v>
      </c>
      <c r="AE45" s="187">
        <f>+[1]AS5C10!AE47</f>
        <v>0</v>
      </c>
      <c r="AF45" s="187">
        <f>+[1]AS5C10!AF47</f>
        <v>0</v>
      </c>
      <c r="AG45" s="187">
        <f>+[1]AS5C10!AG47</f>
        <v>0</v>
      </c>
      <c r="AH45" s="187">
        <f>+[1]AS5C10!AH47</f>
        <v>0</v>
      </c>
      <c r="AI45" s="187">
        <f>+[1]AS5C10!AI47</f>
        <v>0</v>
      </c>
      <c r="AJ45" s="187">
        <f>+[1]AS5C10!AJ47</f>
        <v>0</v>
      </c>
    </row>
    <row r="46" spans="1:36">
      <c r="A46" s="187">
        <f>+[1]AS5C10!A48</f>
        <v>0</v>
      </c>
      <c r="B46" s="187">
        <f>+[1]AS5C10!B48</f>
        <v>0</v>
      </c>
      <c r="C46" s="187">
        <f>+[1]AS5C10!C48</f>
        <v>0</v>
      </c>
      <c r="D46" s="187">
        <f>+[1]AS5C10!D48</f>
        <v>0</v>
      </c>
      <c r="E46" s="187">
        <f>+[1]AS5C10!E48</f>
        <v>0</v>
      </c>
      <c r="F46" s="187">
        <f>+[1]AS5C10!F48</f>
        <v>0</v>
      </c>
      <c r="G46" s="187">
        <f>+[1]AS5C10!G48</f>
        <v>0</v>
      </c>
      <c r="H46" s="187">
        <f>+[1]AS5C10!H48</f>
        <v>0</v>
      </c>
      <c r="I46" s="187">
        <f>+[1]AS5C10!I48</f>
        <v>0</v>
      </c>
      <c r="J46" s="187">
        <f>+[1]AS5C10!J48</f>
        <v>0</v>
      </c>
      <c r="K46" s="187">
        <f>+[1]AS5C10!K48</f>
        <v>0</v>
      </c>
      <c r="L46" s="187">
        <f>+[1]AS5C10!L48</f>
        <v>0</v>
      </c>
      <c r="M46" s="187">
        <f>+[1]AS5C10!M48</f>
        <v>0</v>
      </c>
      <c r="N46" s="187">
        <f>+[1]AS5C10!N48</f>
        <v>0</v>
      </c>
      <c r="O46" s="187">
        <f>+[1]AS5C10!O48</f>
        <v>0</v>
      </c>
      <c r="P46" s="187">
        <f>+[1]AS5C10!P48</f>
        <v>0</v>
      </c>
      <c r="Q46" s="187">
        <f>+[1]AS5C10!Q48</f>
        <v>0</v>
      </c>
      <c r="R46" s="187">
        <f>+[1]AS5C10!R48</f>
        <v>0</v>
      </c>
      <c r="S46" s="187">
        <f>+[1]AS5C10!S48</f>
        <v>0</v>
      </c>
      <c r="T46" s="187">
        <f>+[1]AS5C10!T48</f>
        <v>0</v>
      </c>
      <c r="U46" s="187">
        <f>+[1]AS5C10!U48</f>
        <v>0</v>
      </c>
      <c r="V46" s="187">
        <f>+[1]AS5C10!V48</f>
        <v>0</v>
      </c>
      <c r="W46" s="187">
        <f>+[1]AS5C10!W48</f>
        <v>0</v>
      </c>
      <c r="X46" s="187">
        <f>+[1]AS5C10!X48</f>
        <v>0</v>
      </c>
      <c r="Y46" s="187">
        <f>+[1]AS5C10!Y48</f>
        <v>0</v>
      </c>
      <c r="Z46" s="187">
        <f>+[1]AS5C10!Z48</f>
        <v>0</v>
      </c>
      <c r="AA46" s="187">
        <f>+[1]AS5C10!AA48</f>
        <v>0</v>
      </c>
      <c r="AB46" s="187">
        <f>+[1]AS5C10!AB48</f>
        <v>0</v>
      </c>
      <c r="AC46" s="187">
        <f>+[1]AS5C10!AC48</f>
        <v>0</v>
      </c>
      <c r="AD46" s="187">
        <f>+[1]AS5C10!AD48</f>
        <v>0</v>
      </c>
      <c r="AE46" s="187">
        <f>+[1]AS5C10!AE48</f>
        <v>0</v>
      </c>
      <c r="AF46" s="187">
        <f>+[1]AS5C10!AF48</f>
        <v>0</v>
      </c>
      <c r="AG46" s="187">
        <f>+[1]AS5C10!AG48</f>
        <v>0</v>
      </c>
      <c r="AH46" s="187">
        <f>+[1]AS5C10!AH48</f>
        <v>0</v>
      </c>
      <c r="AI46" s="187">
        <f>+[1]AS5C10!AI48</f>
        <v>0</v>
      </c>
      <c r="AJ46" s="187">
        <f>+[1]AS5C10!AJ48</f>
        <v>0</v>
      </c>
    </row>
    <row r="47" spans="1:36">
      <c r="A47" s="187">
        <f>+[1]AS5C10!A49</f>
        <v>0</v>
      </c>
      <c r="B47" s="187">
        <f>+[1]AS5C10!B49</f>
        <v>0</v>
      </c>
      <c r="C47" s="187">
        <f>+[1]AS5C10!C49</f>
        <v>0</v>
      </c>
      <c r="D47" s="187">
        <f>+[1]AS5C10!D49</f>
        <v>0</v>
      </c>
      <c r="E47" s="187">
        <f>+[1]AS5C10!E49</f>
        <v>0</v>
      </c>
      <c r="F47" s="187">
        <f>+[1]AS5C10!F49</f>
        <v>0</v>
      </c>
      <c r="G47" s="187">
        <f>+[1]AS5C10!G49</f>
        <v>0</v>
      </c>
      <c r="H47" s="187">
        <f>+[1]AS5C10!H49</f>
        <v>0</v>
      </c>
      <c r="I47" s="187">
        <f>+[1]AS5C10!I49</f>
        <v>0</v>
      </c>
      <c r="J47" s="187">
        <f>+[1]AS5C10!J49</f>
        <v>0</v>
      </c>
      <c r="K47" s="187">
        <f>+[1]AS5C10!K49</f>
        <v>0</v>
      </c>
      <c r="L47" s="187">
        <f>+[1]AS5C10!L49</f>
        <v>0</v>
      </c>
      <c r="M47" s="187">
        <f>+[1]AS5C10!M49</f>
        <v>0</v>
      </c>
      <c r="N47" s="187">
        <f>+[1]AS5C10!N49</f>
        <v>0</v>
      </c>
      <c r="O47" s="187">
        <f>+[1]AS5C10!O49</f>
        <v>0</v>
      </c>
      <c r="P47" s="187">
        <f>+[1]AS5C10!P49</f>
        <v>0</v>
      </c>
      <c r="Q47" s="187">
        <f>+[1]AS5C10!Q49</f>
        <v>0</v>
      </c>
      <c r="R47" s="187">
        <f>+[1]AS5C10!R49</f>
        <v>0</v>
      </c>
      <c r="S47" s="187">
        <f>+[1]AS5C10!S49</f>
        <v>0</v>
      </c>
      <c r="T47" s="187">
        <f>+[1]AS5C10!T49</f>
        <v>0</v>
      </c>
      <c r="U47" s="187">
        <f>+[1]AS5C10!U49</f>
        <v>0</v>
      </c>
      <c r="V47" s="187">
        <f>+[1]AS5C10!V49</f>
        <v>0</v>
      </c>
      <c r="W47" s="187">
        <f>+[1]AS5C10!W49</f>
        <v>0</v>
      </c>
      <c r="X47" s="187">
        <f>+[1]AS5C10!X49</f>
        <v>0</v>
      </c>
      <c r="Y47" s="187">
        <f>+[1]AS5C10!Y49</f>
        <v>0</v>
      </c>
      <c r="Z47" s="187">
        <f>+[1]AS5C10!Z49</f>
        <v>0</v>
      </c>
      <c r="AA47" s="187">
        <f>+[1]AS5C10!AA49</f>
        <v>0</v>
      </c>
      <c r="AB47" s="187">
        <f>+[1]AS5C10!AB49</f>
        <v>0</v>
      </c>
      <c r="AC47" s="187">
        <f>+[1]AS5C10!AC49</f>
        <v>0</v>
      </c>
      <c r="AD47" s="187">
        <f>+[1]AS5C10!AD49</f>
        <v>0</v>
      </c>
      <c r="AE47" s="187">
        <f>+[1]AS5C10!AE49</f>
        <v>0</v>
      </c>
      <c r="AF47" s="187">
        <f>+[1]AS5C10!AF49</f>
        <v>0</v>
      </c>
      <c r="AG47" s="187">
        <f>+[1]AS5C10!AG49</f>
        <v>0</v>
      </c>
      <c r="AH47" s="187">
        <f>+[1]AS5C10!AH49</f>
        <v>0</v>
      </c>
      <c r="AI47" s="187">
        <f>+[1]AS5C10!AI49</f>
        <v>0</v>
      </c>
      <c r="AJ47" s="187">
        <f>+[1]AS5C10!AJ49</f>
        <v>0</v>
      </c>
    </row>
    <row r="48" spans="1:36">
      <c r="A48" s="187">
        <f>+[1]AS5C10!A50</f>
        <v>0</v>
      </c>
      <c r="B48" s="187">
        <f>+[1]AS5C10!B50</f>
        <v>0</v>
      </c>
      <c r="C48" s="187">
        <f>+[1]AS5C10!C50</f>
        <v>0</v>
      </c>
      <c r="D48" s="187">
        <f>+[1]AS5C10!D50</f>
        <v>0</v>
      </c>
      <c r="E48" s="187">
        <f>+[1]AS5C10!E50</f>
        <v>0</v>
      </c>
      <c r="F48" s="187">
        <f>+[1]AS5C10!F50</f>
        <v>0</v>
      </c>
      <c r="G48" s="187">
        <f>+[1]AS5C10!G50</f>
        <v>0</v>
      </c>
      <c r="H48" s="187">
        <f>+[1]AS5C10!H50</f>
        <v>0</v>
      </c>
      <c r="I48" s="187">
        <f>+[1]AS5C10!I50</f>
        <v>0</v>
      </c>
      <c r="J48" s="187">
        <f>+[1]AS5C10!J50</f>
        <v>0</v>
      </c>
      <c r="K48" s="187">
        <f>+[1]AS5C10!K50</f>
        <v>0</v>
      </c>
      <c r="L48" s="187">
        <f>+[1]AS5C10!L50</f>
        <v>0</v>
      </c>
      <c r="M48" s="187">
        <f>+[1]AS5C10!M50</f>
        <v>0</v>
      </c>
      <c r="N48" s="187">
        <f>+[1]AS5C10!N50</f>
        <v>0</v>
      </c>
      <c r="O48" s="187">
        <f>+[1]AS5C10!O50</f>
        <v>0</v>
      </c>
      <c r="P48" s="187">
        <f>+[1]AS5C10!P50</f>
        <v>0</v>
      </c>
      <c r="Q48" s="187">
        <f>+[1]AS5C10!Q50</f>
        <v>0</v>
      </c>
      <c r="R48" s="187">
        <f>+[1]AS5C10!R50</f>
        <v>0</v>
      </c>
      <c r="S48" s="187">
        <f>+[1]AS5C10!S50</f>
        <v>0</v>
      </c>
      <c r="T48" s="187">
        <f>+[1]AS5C10!T50</f>
        <v>0</v>
      </c>
      <c r="U48" s="187">
        <f>+[1]AS5C10!U50</f>
        <v>0</v>
      </c>
      <c r="V48" s="187">
        <f>+[1]AS5C10!V50</f>
        <v>0</v>
      </c>
      <c r="W48" s="187">
        <f>+[1]AS5C10!W50</f>
        <v>0</v>
      </c>
      <c r="X48" s="187">
        <f>+[1]AS5C10!X50</f>
        <v>0</v>
      </c>
      <c r="Y48" s="187">
        <f>+[1]AS5C10!Y50</f>
        <v>0</v>
      </c>
      <c r="Z48" s="187">
        <f>+[1]AS5C10!Z50</f>
        <v>0</v>
      </c>
      <c r="AA48" s="187">
        <f>+[1]AS5C10!AA50</f>
        <v>0</v>
      </c>
      <c r="AB48" s="187">
        <f>+[1]AS5C10!AB50</f>
        <v>0</v>
      </c>
      <c r="AC48" s="187">
        <f>+[1]AS5C10!AC50</f>
        <v>0</v>
      </c>
      <c r="AD48" s="187">
        <f>+[1]AS5C10!AD50</f>
        <v>0</v>
      </c>
      <c r="AE48" s="187">
        <f>+[1]AS5C10!AE50</f>
        <v>0</v>
      </c>
      <c r="AF48" s="187">
        <f>+[1]AS5C10!AF50</f>
        <v>0</v>
      </c>
      <c r="AG48" s="187">
        <f>+[1]AS5C10!AG50</f>
        <v>0</v>
      </c>
      <c r="AH48" s="187">
        <f>+[1]AS5C10!AH50</f>
        <v>0</v>
      </c>
      <c r="AI48" s="187">
        <f>+[1]AS5C10!AI50</f>
        <v>0</v>
      </c>
      <c r="AJ48" s="187">
        <f>+[1]AS5C10!AJ50</f>
        <v>0</v>
      </c>
    </row>
    <row r="49" spans="1:36">
      <c r="A49" s="187">
        <f>+[1]AS5C10!A51</f>
        <v>0</v>
      </c>
      <c r="B49" s="187">
        <f>+[1]AS5C10!B51</f>
        <v>0</v>
      </c>
      <c r="C49" s="187">
        <f>+[1]AS5C10!C51</f>
        <v>0</v>
      </c>
      <c r="D49" s="187">
        <f>+[1]AS5C10!D51</f>
        <v>0</v>
      </c>
      <c r="E49" s="187">
        <f>+[1]AS5C10!E51</f>
        <v>0</v>
      </c>
      <c r="F49" s="187">
        <f>+[1]AS5C10!F51</f>
        <v>0</v>
      </c>
      <c r="G49" s="187">
        <f>+[1]AS5C10!G51</f>
        <v>0</v>
      </c>
      <c r="H49" s="187">
        <f>+[1]AS5C10!H51</f>
        <v>0</v>
      </c>
      <c r="I49" s="187">
        <f>+[1]AS5C10!I51</f>
        <v>0</v>
      </c>
      <c r="J49" s="187">
        <f>+[1]AS5C10!J51</f>
        <v>0</v>
      </c>
      <c r="K49" s="187">
        <f>+[1]AS5C10!K51</f>
        <v>0</v>
      </c>
      <c r="L49" s="187">
        <f>+[1]AS5C10!L51</f>
        <v>0</v>
      </c>
      <c r="M49" s="187">
        <f>+[1]AS5C10!M51</f>
        <v>0</v>
      </c>
      <c r="N49" s="187">
        <f>+[1]AS5C10!N51</f>
        <v>0</v>
      </c>
      <c r="O49" s="187">
        <f>+[1]AS5C10!O51</f>
        <v>0</v>
      </c>
      <c r="P49" s="187">
        <f>+[1]AS5C10!P51</f>
        <v>0</v>
      </c>
      <c r="Q49" s="187">
        <f>+[1]AS5C10!Q51</f>
        <v>0</v>
      </c>
      <c r="R49" s="187">
        <f>+[1]AS5C10!R51</f>
        <v>0</v>
      </c>
      <c r="S49" s="187">
        <f>+[1]AS5C10!S51</f>
        <v>0</v>
      </c>
      <c r="T49" s="187">
        <f>+[1]AS5C10!T51</f>
        <v>0</v>
      </c>
      <c r="U49" s="187">
        <f>+[1]AS5C10!U51</f>
        <v>0</v>
      </c>
      <c r="V49" s="187">
        <f>+[1]AS5C10!V51</f>
        <v>0</v>
      </c>
      <c r="W49" s="187">
        <f>+[1]AS5C10!W51</f>
        <v>0</v>
      </c>
      <c r="X49" s="187">
        <f>+[1]AS5C10!X51</f>
        <v>0</v>
      </c>
      <c r="Y49" s="187">
        <f>+[1]AS5C10!Y51</f>
        <v>0</v>
      </c>
      <c r="Z49" s="187">
        <f>+[1]AS5C10!Z51</f>
        <v>0</v>
      </c>
      <c r="AA49" s="187">
        <f>+[1]AS5C10!AA51</f>
        <v>0</v>
      </c>
      <c r="AB49" s="187">
        <f>+[1]AS5C10!AB51</f>
        <v>0</v>
      </c>
      <c r="AC49" s="187">
        <f>+[1]AS5C10!AC51</f>
        <v>0</v>
      </c>
      <c r="AD49" s="187">
        <f>+[1]AS5C10!AD51</f>
        <v>0</v>
      </c>
      <c r="AE49" s="187">
        <f>+[1]AS5C10!AE51</f>
        <v>0</v>
      </c>
      <c r="AF49" s="187">
        <f>+[1]AS5C10!AF51</f>
        <v>0</v>
      </c>
      <c r="AG49" s="187">
        <f>+[1]AS5C10!AG51</f>
        <v>0</v>
      </c>
      <c r="AH49" s="187">
        <f>+[1]AS5C10!AH51</f>
        <v>0</v>
      </c>
      <c r="AI49" s="187">
        <f>+[1]AS5C10!AI51</f>
        <v>0</v>
      </c>
      <c r="AJ49" s="187">
        <f>+[1]AS5C10!AJ51</f>
        <v>0</v>
      </c>
    </row>
    <row r="50" spans="1:36">
      <c r="A50" s="187">
        <f>+[1]AS5C10!A52</f>
        <v>0</v>
      </c>
      <c r="B50" s="187">
        <f>+[1]AS5C10!B52</f>
        <v>0</v>
      </c>
      <c r="C50" s="187">
        <f>+[1]AS5C10!C52</f>
        <v>0</v>
      </c>
      <c r="D50" s="187">
        <f>+[1]AS5C10!D52</f>
        <v>0</v>
      </c>
      <c r="E50" s="187">
        <f>+[1]AS5C10!E52</f>
        <v>0</v>
      </c>
      <c r="F50" s="187">
        <f>+[1]AS5C10!F52</f>
        <v>0</v>
      </c>
      <c r="G50" s="187">
        <f>+[1]AS5C10!G52</f>
        <v>0</v>
      </c>
      <c r="H50" s="187">
        <f>+[1]AS5C10!H52</f>
        <v>0</v>
      </c>
      <c r="I50" s="187">
        <f>+[1]AS5C10!I52</f>
        <v>0</v>
      </c>
      <c r="J50" s="187">
        <f>+[1]AS5C10!J52</f>
        <v>0</v>
      </c>
      <c r="K50" s="187">
        <f>+[1]AS5C10!K52</f>
        <v>0</v>
      </c>
      <c r="L50" s="187">
        <f>+[1]AS5C10!L52</f>
        <v>0</v>
      </c>
      <c r="M50" s="187">
        <f>+[1]AS5C10!M52</f>
        <v>0</v>
      </c>
      <c r="N50" s="187">
        <f>+[1]AS5C10!N52</f>
        <v>0</v>
      </c>
      <c r="O50" s="187">
        <f>+[1]AS5C10!O52</f>
        <v>0</v>
      </c>
      <c r="P50" s="187">
        <f>+[1]AS5C10!P52</f>
        <v>0</v>
      </c>
      <c r="Q50" s="187">
        <f>+[1]AS5C10!Q52</f>
        <v>0</v>
      </c>
      <c r="R50" s="187">
        <f>+[1]AS5C10!R52</f>
        <v>0</v>
      </c>
      <c r="S50" s="187">
        <f>+[1]AS5C10!S52</f>
        <v>0</v>
      </c>
      <c r="T50" s="187">
        <f>+[1]AS5C10!T52</f>
        <v>0</v>
      </c>
      <c r="U50" s="187">
        <f>+[1]AS5C10!U52</f>
        <v>0</v>
      </c>
      <c r="V50" s="187">
        <f>+[1]AS5C10!V52</f>
        <v>0</v>
      </c>
      <c r="W50" s="187">
        <f>+[1]AS5C10!W52</f>
        <v>0</v>
      </c>
      <c r="X50" s="187">
        <f>+[1]AS5C10!X52</f>
        <v>0</v>
      </c>
      <c r="Y50" s="187">
        <f>+[1]AS5C10!Y52</f>
        <v>0</v>
      </c>
      <c r="Z50" s="187">
        <f>+[1]AS5C10!Z52</f>
        <v>0</v>
      </c>
      <c r="AA50" s="187">
        <f>+[1]AS5C10!AA52</f>
        <v>0</v>
      </c>
      <c r="AB50" s="187">
        <f>+[1]AS5C10!AB52</f>
        <v>0</v>
      </c>
      <c r="AC50" s="187">
        <f>+[1]AS5C10!AC52</f>
        <v>0</v>
      </c>
      <c r="AD50" s="187">
        <f>+[1]AS5C10!AD52</f>
        <v>0</v>
      </c>
      <c r="AE50" s="187">
        <f>+[1]AS5C10!AE52</f>
        <v>0</v>
      </c>
      <c r="AF50" s="187">
        <f>+[1]AS5C10!AF52</f>
        <v>0</v>
      </c>
      <c r="AG50" s="187">
        <f>+[1]AS5C10!AG52</f>
        <v>0</v>
      </c>
      <c r="AH50" s="187">
        <f>+[1]AS5C10!AH52</f>
        <v>0</v>
      </c>
      <c r="AI50" s="187">
        <f>+[1]AS5C10!AI52</f>
        <v>0</v>
      </c>
      <c r="AJ50" s="187">
        <f>+[1]AS5C10!AJ52</f>
        <v>0</v>
      </c>
    </row>
    <row r="51" spans="1:36">
      <c r="A51" s="187">
        <f>+[1]AS5C10!A53</f>
        <v>0</v>
      </c>
      <c r="B51" s="187">
        <f>+[1]AS5C10!B53</f>
        <v>0</v>
      </c>
      <c r="C51" s="187">
        <f>+[1]AS5C10!C53</f>
        <v>0</v>
      </c>
      <c r="D51" s="187">
        <f>+[1]AS5C10!D53</f>
        <v>0</v>
      </c>
      <c r="E51" s="187">
        <f>+[1]AS5C10!E53</f>
        <v>0</v>
      </c>
      <c r="F51" s="187">
        <f>+[1]AS5C10!F53</f>
        <v>0</v>
      </c>
      <c r="G51" s="187">
        <f>+[1]AS5C10!G53</f>
        <v>0</v>
      </c>
      <c r="H51" s="187">
        <f>+[1]AS5C10!H53</f>
        <v>0</v>
      </c>
      <c r="I51" s="187">
        <f>+[1]AS5C10!I53</f>
        <v>0</v>
      </c>
      <c r="J51" s="187">
        <f>+[1]AS5C10!J53</f>
        <v>0</v>
      </c>
      <c r="K51" s="187">
        <f>+[1]AS5C10!K53</f>
        <v>0</v>
      </c>
      <c r="L51" s="187">
        <f>+[1]AS5C10!L53</f>
        <v>0</v>
      </c>
      <c r="M51" s="187">
        <f>+[1]AS5C10!M53</f>
        <v>0</v>
      </c>
      <c r="N51" s="187">
        <f>+[1]AS5C10!N53</f>
        <v>0</v>
      </c>
      <c r="O51" s="187">
        <f>+[1]AS5C10!O53</f>
        <v>0</v>
      </c>
      <c r="P51" s="187">
        <f>+[1]AS5C10!P53</f>
        <v>0</v>
      </c>
      <c r="Q51" s="187">
        <f>+[1]AS5C10!Q53</f>
        <v>0</v>
      </c>
      <c r="R51" s="187">
        <f>+[1]AS5C10!R53</f>
        <v>0</v>
      </c>
      <c r="S51" s="187">
        <f>+[1]AS5C10!S53</f>
        <v>0</v>
      </c>
      <c r="T51" s="187">
        <f>+[1]AS5C10!T53</f>
        <v>0</v>
      </c>
      <c r="U51" s="187">
        <f>+[1]AS5C10!U53</f>
        <v>0</v>
      </c>
      <c r="V51" s="187">
        <f>+[1]AS5C10!V53</f>
        <v>0</v>
      </c>
      <c r="W51" s="187">
        <f>+[1]AS5C10!W53</f>
        <v>0</v>
      </c>
      <c r="X51" s="187">
        <f>+[1]AS5C10!X53</f>
        <v>0</v>
      </c>
      <c r="Y51" s="187">
        <f>+[1]AS5C10!Y53</f>
        <v>0</v>
      </c>
      <c r="Z51" s="187">
        <f>+[1]AS5C10!Z53</f>
        <v>0</v>
      </c>
      <c r="AA51" s="187">
        <f>+[1]AS5C10!AA53</f>
        <v>0</v>
      </c>
      <c r="AB51" s="187">
        <f>+[1]AS5C10!AB53</f>
        <v>0</v>
      </c>
      <c r="AC51" s="187">
        <f>+[1]AS5C10!AC53</f>
        <v>0</v>
      </c>
      <c r="AD51" s="187">
        <f>+[1]AS5C10!AD53</f>
        <v>0</v>
      </c>
      <c r="AE51" s="187">
        <f>+[1]AS5C10!AE53</f>
        <v>0</v>
      </c>
      <c r="AF51" s="187">
        <f>+[1]AS5C10!AF53</f>
        <v>0</v>
      </c>
      <c r="AG51" s="187">
        <f>+[1]AS5C10!AG53</f>
        <v>0</v>
      </c>
      <c r="AH51" s="187">
        <f>+[1]AS5C10!AH53</f>
        <v>0</v>
      </c>
      <c r="AI51" s="187">
        <f>+[1]AS5C10!AI53</f>
        <v>0</v>
      </c>
      <c r="AJ51" s="187">
        <f>+[1]AS5C10!AJ53</f>
        <v>0</v>
      </c>
    </row>
    <row r="52" spans="1:36">
      <c r="A52" s="187">
        <f>+[1]AS5C10!A54</f>
        <v>0</v>
      </c>
      <c r="B52" s="187">
        <f>+[1]AS5C10!B54</f>
        <v>0</v>
      </c>
      <c r="C52" s="187">
        <f>+[1]AS5C10!C54</f>
        <v>0</v>
      </c>
      <c r="D52" s="187">
        <f>+[1]AS5C10!D54</f>
        <v>0</v>
      </c>
      <c r="E52" s="187">
        <f>+[1]AS5C10!E54</f>
        <v>0</v>
      </c>
      <c r="F52" s="187">
        <f>+[1]AS5C10!F54</f>
        <v>0</v>
      </c>
      <c r="G52" s="187">
        <f>+[1]AS5C10!G54</f>
        <v>0</v>
      </c>
      <c r="H52" s="187">
        <f>+[1]AS5C10!H54</f>
        <v>0</v>
      </c>
      <c r="I52" s="187">
        <f>+[1]AS5C10!I54</f>
        <v>0</v>
      </c>
      <c r="J52" s="187">
        <f>+[1]AS5C10!J54</f>
        <v>0</v>
      </c>
      <c r="K52" s="187">
        <f>+[1]AS5C10!K54</f>
        <v>0</v>
      </c>
      <c r="L52" s="187">
        <f>+[1]AS5C10!L54</f>
        <v>0</v>
      </c>
      <c r="M52" s="187">
        <f>+[1]AS5C10!M54</f>
        <v>0</v>
      </c>
      <c r="N52" s="187">
        <f>+[1]AS5C10!N54</f>
        <v>0</v>
      </c>
      <c r="O52" s="187">
        <f>+[1]AS5C10!O54</f>
        <v>0</v>
      </c>
      <c r="P52" s="187">
        <f>+[1]AS5C10!P54</f>
        <v>0</v>
      </c>
      <c r="Q52" s="187">
        <f>+[1]AS5C10!Q54</f>
        <v>0</v>
      </c>
      <c r="R52" s="187">
        <f>+[1]AS5C10!R54</f>
        <v>0</v>
      </c>
      <c r="S52" s="187">
        <f>+[1]AS5C10!S54</f>
        <v>0</v>
      </c>
      <c r="T52" s="187">
        <f>+[1]AS5C10!T54</f>
        <v>0</v>
      </c>
      <c r="U52" s="187">
        <f>+[1]AS5C10!U54</f>
        <v>0</v>
      </c>
      <c r="V52" s="187">
        <f>+[1]AS5C10!V54</f>
        <v>0</v>
      </c>
      <c r="W52" s="187">
        <f>+[1]AS5C10!W54</f>
        <v>0</v>
      </c>
      <c r="X52" s="187">
        <f>+[1]AS5C10!X54</f>
        <v>0</v>
      </c>
      <c r="Y52" s="187">
        <f>+[1]AS5C10!Y54</f>
        <v>0</v>
      </c>
      <c r="Z52" s="187">
        <f>+[1]AS5C10!Z54</f>
        <v>0</v>
      </c>
      <c r="AA52" s="187">
        <f>+[1]AS5C10!AA54</f>
        <v>0</v>
      </c>
      <c r="AB52" s="187">
        <f>+[1]AS5C10!AB54</f>
        <v>0</v>
      </c>
      <c r="AC52" s="187">
        <f>+[1]AS5C10!AC54</f>
        <v>0</v>
      </c>
      <c r="AD52" s="187">
        <f>+[1]AS5C10!AD54</f>
        <v>0</v>
      </c>
      <c r="AE52" s="187">
        <f>+[1]AS5C10!AE54</f>
        <v>0</v>
      </c>
      <c r="AF52" s="187">
        <f>+[1]AS5C10!AF54</f>
        <v>0</v>
      </c>
      <c r="AG52" s="187">
        <f>+[1]AS5C10!AG54</f>
        <v>0</v>
      </c>
      <c r="AH52" s="187">
        <f>+[1]AS5C10!AH54</f>
        <v>0</v>
      </c>
      <c r="AI52" s="187">
        <f>+[1]AS5C10!AI54</f>
        <v>0</v>
      </c>
      <c r="AJ52" s="187">
        <f>+[1]AS5C10!AJ54</f>
        <v>0</v>
      </c>
    </row>
    <row r="54" spans="1:36">
      <c r="A54" s="185" t="s">
        <v>70</v>
      </c>
    </row>
    <row r="55" spans="1:36">
      <c r="A55" s="185" t="s">
        <v>354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0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0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FF"/>
    <pageSetUpPr fitToPage="1"/>
  </sheetPr>
  <dimension ref="A1:AJ78"/>
  <sheetViews>
    <sheetView zoomScale="98" zoomScaleNormal="98" workbookViewId="0">
      <selection activeCell="Q5" sqref="Q5"/>
    </sheetView>
  </sheetViews>
  <sheetFormatPr defaultRowHeight="15"/>
  <sheetData>
    <row r="1" spans="1:36">
      <c r="A1" s="185" t="s">
        <v>117</v>
      </c>
    </row>
    <row r="3" spans="1:36">
      <c r="A3" s="185" t="s">
        <v>116</v>
      </c>
    </row>
    <row r="4" spans="1:36">
      <c r="A4" s="185" t="s">
        <v>115</v>
      </c>
    </row>
    <row r="5" spans="1:36">
      <c r="A5" s="185" t="s">
        <v>336</v>
      </c>
    </row>
    <row r="6" spans="1:36">
      <c r="A6" s="185" t="s">
        <v>347</v>
      </c>
    </row>
    <row r="8" spans="1:36">
      <c r="A8" s="186" t="s">
        <v>0</v>
      </c>
      <c r="B8" s="186" t="s">
        <v>342</v>
      </c>
      <c r="C8" s="186" t="s">
        <v>348</v>
      </c>
      <c r="D8" s="186" t="s">
        <v>349</v>
      </c>
      <c r="E8" s="186" t="s">
        <v>157</v>
      </c>
      <c r="F8" s="186">
        <v>1</v>
      </c>
      <c r="G8" s="186">
        <v>2</v>
      </c>
      <c r="H8" s="186">
        <v>3</v>
      </c>
      <c r="I8" s="186">
        <v>4</v>
      </c>
      <c r="J8" s="186">
        <v>5</v>
      </c>
      <c r="K8" s="186">
        <v>6</v>
      </c>
      <c r="L8" s="186">
        <v>7</v>
      </c>
      <c r="M8" s="186">
        <v>8</v>
      </c>
      <c r="N8" s="186">
        <v>9</v>
      </c>
      <c r="O8" s="186">
        <v>10</v>
      </c>
      <c r="P8" s="186">
        <v>11</v>
      </c>
      <c r="Q8" s="186">
        <v>12</v>
      </c>
      <c r="R8" s="186">
        <v>13</v>
      </c>
      <c r="S8" s="186">
        <v>14</v>
      </c>
      <c r="T8" s="186">
        <v>15</v>
      </c>
      <c r="U8" s="186">
        <v>16</v>
      </c>
      <c r="V8" s="186">
        <v>17</v>
      </c>
      <c r="W8" s="186">
        <v>18</v>
      </c>
      <c r="X8" s="186">
        <v>19</v>
      </c>
      <c r="Y8" s="186">
        <v>20</v>
      </c>
      <c r="Z8" s="186">
        <v>21</v>
      </c>
      <c r="AA8" s="186">
        <v>22</v>
      </c>
      <c r="AB8" s="186">
        <v>23</v>
      </c>
      <c r="AC8" s="186">
        <v>24</v>
      </c>
      <c r="AD8" s="186">
        <v>25</v>
      </c>
      <c r="AE8" s="186">
        <v>26</v>
      </c>
      <c r="AF8" s="186">
        <v>27</v>
      </c>
      <c r="AG8" s="186">
        <v>28</v>
      </c>
      <c r="AH8" s="186">
        <v>29</v>
      </c>
      <c r="AI8" s="186">
        <v>30</v>
      </c>
      <c r="AJ8" s="186">
        <v>31</v>
      </c>
    </row>
    <row r="9" spans="1:36">
      <c r="A9" s="187" t="str">
        <f>+[1]AS5C21!A11</f>
        <v>Input Qty</v>
      </c>
      <c r="B9" s="187">
        <f>+[1]AS5C21!B11</f>
        <v>2722</v>
      </c>
      <c r="C9" s="187">
        <f>+[1]AS5C21!C11</f>
        <v>1198</v>
      </c>
      <c r="D9" s="187">
        <f>+[1]AS5C21!D11</f>
        <v>2274</v>
      </c>
      <c r="E9" s="187">
        <f>+[1]AS5C21!E11</f>
        <v>2067</v>
      </c>
      <c r="F9" s="187">
        <f>+[1]AS5C21!F11</f>
        <v>9</v>
      </c>
      <c r="G9" s="187">
        <f>+[1]AS5C21!G11</f>
        <v>3</v>
      </c>
      <c r="H9" s="187">
        <f>+[1]AS5C21!H11</f>
        <v>3</v>
      </c>
      <c r="I9" s="187">
        <f>+[1]AS5C21!I11</f>
        <v>3</v>
      </c>
      <c r="J9" s="187">
        <f>+[1]AS5C21!J11</f>
        <v>455</v>
      </c>
      <c r="K9" s="187">
        <f>+[1]AS5C21!K11</f>
        <v>0</v>
      </c>
      <c r="L9" s="187">
        <f>+[1]AS5C21!L11</f>
        <v>301</v>
      </c>
      <c r="M9" s="187">
        <f>+[1]AS5C21!M11</f>
        <v>173</v>
      </c>
      <c r="N9" s="187">
        <f>+[1]AS5C21!N11</f>
        <v>4</v>
      </c>
      <c r="O9" s="187">
        <f>+[1]AS5C21!O11</f>
        <v>3</v>
      </c>
      <c r="P9" s="187">
        <f>+[1]AS5C21!P11</f>
        <v>5</v>
      </c>
      <c r="Q9" s="187">
        <f>+[1]AS5C21!Q11</f>
        <v>0</v>
      </c>
      <c r="R9" s="187">
        <f>+[1]AS5C21!R11</f>
        <v>450</v>
      </c>
      <c r="S9" s="187">
        <f>+[1]AS5C21!S11</f>
        <v>22</v>
      </c>
      <c r="T9" s="187">
        <f>+[1]AS5C21!T11</f>
        <v>1</v>
      </c>
      <c r="U9" s="187">
        <f>+[1]AS5C21!U11</f>
        <v>11</v>
      </c>
      <c r="V9" s="187">
        <f>+[1]AS5C21!V11</f>
        <v>2</v>
      </c>
      <c r="W9" s="187">
        <f>+[1]AS5C21!W11</f>
        <v>7</v>
      </c>
      <c r="X9" s="187">
        <f>+[1]AS5C21!X11</f>
        <v>580</v>
      </c>
      <c r="Y9" s="187">
        <f>+[1]AS5C21!Y11</f>
        <v>14</v>
      </c>
      <c r="Z9" s="187">
        <f>+[1]AS5C21!Z11</f>
        <v>0</v>
      </c>
      <c r="AA9" s="187">
        <f>+[1]AS5C21!AA11</f>
        <v>4</v>
      </c>
      <c r="AB9" s="187">
        <f>+[1]AS5C21!AB11</f>
        <v>12</v>
      </c>
      <c r="AC9" s="187">
        <f>+[1]AS5C21!AC11</f>
        <v>5</v>
      </c>
      <c r="AD9" s="187">
        <f>+[1]AS5C21!AD11</f>
        <v>0</v>
      </c>
      <c r="AE9" s="187">
        <f>+[1]AS5C21!AE11</f>
        <v>0</v>
      </c>
      <c r="AF9" s="187">
        <f>+[1]AS5C21!AF11</f>
        <v>0</v>
      </c>
      <c r="AG9" s="187">
        <f>+[1]AS5C21!AG11</f>
        <v>0</v>
      </c>
      <c r="AH9" s="187">
        <f>+[1]AS5C21!AH11</f>
        <v>0</v>
      </c>
      <c r="AI9" s="187">
        <f>+[1]AS5C21!AI11</f>
        <v>0</v>
      </c>
      <c r="AJ9" s="187">
        <f>+[1]AS5C21!AJ11</f>
        <v>0</v>
      </c>
    </row>
    <row r="10" spans="1:36">
      <c r="A10" s="187" t="str">
        <f>+[1]AS5C21!A12</f>
        <v>Output Qty</v>
      </c>
      <c r="B10" s="187">
        <f>+[1]AS5C21!B12</f>
        <v>2458</v>
      </c>
      <c r="C10" s="187">
        <f>+[1]AS5C21!C12</f>
        <v>1038</v>
      </c>
      <c r="D10" s="187">
        <f>+[1]AS5C21!D12</f>
        <v>2021</v>
      </c>
      <c r="E10" s="187">
        <f>+[1]AS5C21!E12</f>
        <v>1903</v>
      </c>
      <c r="F10" s="187">
        <f>+[1]AS5C21!F12</f>
        <v>0</v>
      </c>
      <c r="G10" s="187">
        <f>+[1]AS5C21!G12</f>
        <v>0</v>
      </c>
      <c r="H10" s="187">
        <f>+[1]AS5C21!H12</f>
        <v>0</v>
      </c>
      <c r="I10" s="187">
        <f>+[1]AS5C21!I12</f>
        <v>0</v>
      </c>
      <c r="J10" s="187">
        <f>+[1]AS5C21!J12</f>
        <v>453</v>
      </c>
      <c r="K10" s="187">
        <f>+[1]AS5C21!K12</f>
        <v>0</v>
      </c>
      <c r="L10" s="187">
        <f>+[1]AS5C21!L12</f>
        <v>298</v>
      </c>
      <c r="M10" s="187">
        <f>+[1]AS5C21!M12</f>
        <v>153</v>
      </c>
      <c r="N10" s="187">
        <f>+[1]AS5C21!N12</f>
        <v>0</v>
      </c>
      <c r="O10" s="187">
        <f>+[1]AS5C21!O12</f>
        <v>0</v>
      </c>
      <c r="P10" s="187">
        <f>+[1]AS5C21!P12</f>
        <v>0</v>
      </c>
      <c r="Q10" s="187">
        <f>+[1]AS5C21!Q12</f>
        <v>0</v>
      </c>
      <c r="R10" s="187">
        <f>+[1]AS5C21!R12</f>
        <v>443</v>
      </c>
      <c r="S10" s="187">
        <f>+[1]AS5C21!S12</f>
        <v>0</v>
      </c>
      <c r="T10" s="187">
        <f>+[1]AS5C21!T12</f>
        <v>0</v>
      </c>
      <c r="U10" s="187">
        <f>+[1]AS5C21!U12</f>
        <v>0</v>
      </c>
      <c r="V10" s="187">
        <f>+[1]AS5C21!V12</f>
        <v>0</v>
      </c>
      <c r="W10" s="187">
        <f>+[1]AS5C21!W12</f>
        <v>0</v>
      </c>
      <c r="X10" s="187">
        <f>+[1]AS5C21!X12</f>
        <v>556</v>
      </c>
      <c r="Y10" s="187">
        <f>+[1]AS5C21!Y12</f>
        <v>0</v>
      </c>
      <c r="Z10" s="187">
        <f>+[1]AS5C21!Z12</f>
        <v>0</v>
      </c>
      <c r="AA10" s="187">
        <f>+[1]AS5C21!AA12</f>
        <v>0</v>
      </c>
      <c r="AB10" s="187">
        <f>+[1]AS5C21!AB12</f>
        <v>0</v>
      </c>
      <c r="AC10" s="187">
        <f>+[1]AS5C21!AC12</f>
        <v>0</v>
      </c>
      <c r="AD10" s="187">
        <f>+[1]AS5C21!AD12</f>
        <v>0</v>
      </c>
      <c r="AE10" s="187">
        <f>+[1]AS5C21!AE12</f>
        <v>0</v>
      </c>
      <c r="AF10" s="187">
        <f>+[1]AS5C21!AF12</f>
        <v>0</v>
      </c>
      <c r="AG10" s="187">
        <f>+[1]AS5C21!AG12</f>
        <v>0</v>
      </c>
      <c r="AH10" s="187">
        <f>+[1]AS5C21!AH12</f>
        <v>0</v>
      </c>
      <c r="AI10" s="187">
        <f>+[1]AS5C21!AI12</f>
        <v>0</v>
      </c>
      <c r="AJ10" s="187">
        <f>+[1]AS5C21!AJ12</f>
        <v>0</v>
      </c>
    </row>
    <row r="11" spans="1:36">
      <c r="A11" s="187" t="str">
        <f>+[1]AS5C21!A13</f>
        <v>Reject Qty</v>
      </c>
      <c r="B11" s="187">
        <f>+[1]AS5C21!B13</f>
        <v>264</v>
      </c>
      <c r="C11" s="187">
        <f>+[1]AS5C21!C13</f>
        <v>160</v>
      </c>
      <c r="D11" s="187">
        <f>+[1]AS5C21!D13</f>
        <v>253</v>
      </c>
      <c r="E11" s="187">
        <f>+[1]AS5C21!E13</f>
        <v>164</v>
      </c>
      <c r="F11" s="187">
        <f>+[1]AS5C21!F13</f>
        <v>9</v>
      </c>
      <c r="G11" s="187">
        <f>+[1]AS5C21!G13</f>
        <v>3</v>
      </c>
      <c r="H11" s="187">
        <f>+[1]AS5C21!H13</f>
        <v>3</v>
      </c>
      <c r="I11" s="187">
        <f>+[1]AS5C21!I13</f>
        <v>3</v>
      </c>
      <c r="J11" s="187">
        <f>+[1]AS5C21!J13</f>
        <v>2</v>
      </c>
      <c r="K11" s="187">
        <f>+[1]AS5C21!K13</f>
        <v>0</v>
      </c>
      <c r="L11" s="187">
        <f>+[1]AS5C21!L13</f>
        <v>3</v>
      </c>
      <c r="M11" s="187">
        <f>+[1]AS5C21!M13</f>
        <v>20</v>
      </c>
      <c r="N11" s="187">
        <f>+[1]AS5C21!N13</f>
        <v>4</v>
      </c>
      <c r="O11" s="187">
        <f>+[1]AS5C21!O13</f>
        <v>3</v>
      </c>
      <c r="P11" s="187">
        <f>+[1]AS5C21!P13</f>
        <v>5</v>
      </c>
      <c r="Q11" s="187">
        <f>+[1]AS5C21!Q13</f>
        <v>0</v>
      </c>
      <c r="R11" s="187">
        <f>+[1]AS5C21!R13</f>
        <v>7</v>
      </c>
      <c r="S11" s="187">
        <f>+[1]AS5C21!S13</f>
        <v>22</v>
      </c>
      <c r="T11" s="187">
        <f>+[1]AS5C21!T13</f>
        <v>1</v>
      </c>
      <c r="U11" s="187">
        <f>+[1]AS5C21!U13</f>
        <v>11</v>
      </c>
      <c r="V11" s="187">
        <f>+[1]AS5C21!V13</f>
        <v>2</v>
      </c>
      <c r="W11" s="187">
        <f>+[1]AS5C21!W13</f>
        <v>7</v>
      </c>
      <c r="X11" s="187">
        <f>+[1]AS5C21!X13</f>
        <v>24</v>
      </c>
      <c r="Y11" s="187">
        <f>+[1]AS5C21!Y13</f>
        <v>14</v>
      </c>
      <c r="Z11" s="187">
        <f>+[1]AS5C21!Z13</f>
        <v>0</v>
      </c>
      <c r="AA11" s="187">
        <f>+[1]AS5C21!AA13</f>
        <v>4</v>
      </c>
      <c r="AB11" s="187">
        <f>+[1]AS5C21!AB13</f>
        <v>12</v>
      </c>
      <c r="AC11" s="187">
        <f>+[1]AS5C21!AC13</f>
        <v>5</v>
      </c>
      <c r="AD11" s="187">
        <f>+[1]AS5C21!AD13</f>
        <v>0</v>
      </c>
      <c r="AE11" s="187">
        <f>+[1]AS5C21!AE13</f>
        <v>0</v>
      </c>
      <c r="AF11" s="187">
        <f>+[1]AS5C21!AF13</f>
        <v>0</v>
      </c>
      <c r="AG11" s="187">
        <f>+[1]AS5C21!AG13</f>
        <v>0</v>
      </c>
      <c r="AH11" s="187">
        <f>+[1]AS5C21!AH13</f>
        <v>0</v>
      </c>
      <c r="AI11" s="187">
        <f>+[1]AS5C21!AI13</f>
        <v>0</v>
      </c>
      <c r="AJ11" s="187">
        <f>+[1]AS5C21!AJ13</f>
        <v>0</v>
      </c>
    </row>
    <row r="12" spans="1:36">
      <c r="A12" s="187" t="str">
        <f>+[1]AS5C21!A14</f>
        <v>%Yield NG</v>
      </c>
      <c r="B12" s="187">
        <f>+[1]AS5C21!B14</f>
        <v>9.6987509184423217</v>
      </c>
      <c r="C12" s="187">
        <f>+[1]AS5C21!C14</f>
        <v>13.35559265442404</v>
      </c>
      <c r="D12" s="187">
        <f>+[1]AS5C21!D14</f>
        <v>11.125769569041337</v>
      </c>
      <c r="E12" s="187">
        <f>+[1]AS5C21!E14</f>
        <v>7.9342041606192559</v>
      </c>
      <c r="F12" s="187">
        <f>+[1]AS5C21!F14</f>
        <v>100</v>
      </c>
      <c r="G12" s="187">
        <f>+[1]AS5C21!G14</f>
        <v>100</v>
      </c>
      <c r="H12" s="187">
        <f>+[1]AS5C21!H14</f>
        <v>100</v>
      </c>
      <c r="I12" s="187">
        <f>+[1]AS5C21!I14</f>
        <v>100</v>
      </c>
      <c r="J12" s="187">
        <f>+[1]AS5C21!J14</f>
        <v>0.43956043956043955</v>
      </c>
      <c r="K12" s="187">
        <f>+[1]AS5C21!K14</f>
        <v>0</v>
      </c>
      <c r="L12" s="187">
        <f>+[1]AS5C21!L14</f>
        <v>0.99667774086378735</v>
      </c>
      <c r="M12" s="187">
        <f>+[1]AS5C21!M14</f>
        <v>11.560693641618498</v>
      </c>
      <c r="N12" s="187">
        <f>+[1]AS5C21!N14</f>
        <v>100</v>
      </c>
      <c r="O12" s="187">
        <f>+[1]AS5C21!O14</f>
        <v>100</v>
      </c>
      <c r="P12" s="187">
        <f>+[1]AS5C21!P14</f>
        <v>100</v>
      </c>
      <c r="Q12" s="187">
        <f>+[1]AS5C21!Q14</f>
        <v>0</v>
      </c>
      <c r="R12" s="187">
        <f>+[1]AS5C21!R14</f>
        <v>1.5555555555555556</v>
      </c>
      <c r="S12" s="187">
        <f>+[1]AS5C21!S14</f>
        <v>100</v>
      </c>
      <c r="T12" s="187">
        <f>+[1]AS5C21!T14</f>
        <v>100</v>
      </c>
      <c r="U12" s="187">
        <f>+[1]AS5C21!U14</f>
        <v>100</v>
      </c>
      <c r="V12" s="187">
        <f>+[1]AS5C21!V14</f>
        <v>100</v>
      </c>
      <c r="W12" s="187">
        <f>+[1]AS5C21!W14</f>
        <v>100</v>
      </c>
      <c r="X12" s="187">
        <f>+[1]AS5C21!X14</f>
        <v>4.1379310344827589</v>
      </c>
      <c r="Y12" s="187">
        <f>+[1]AS5C21!Y14</f>
        <v>100</v>
      </c>
      <c r="Z12" s="187">
        <f>+[1]AS5C21!Z14</f>
        <v>0</v>
      </c>
      <c r="AA12" s="187">
        <f>+[1]AS5C21!AA14</f>
        <v>100</v>
      </c>
      <c r="AB12" s="187">
        <f>+[1]AS5C21!AB14</f>
        <v>100</v>
      </c>
      <c r="AC12" s="187">
        <f>+[1]AS5C21!AC14</f>
        <v>100</v>
      </c>
      <c r="AD12" s="187">
        <f>+[1]AS5C21!AD14</f>
        <v>0</v>
      </c>
      <c r="AE12" s="187">
        <f>+[1]AS5C21!AE14</f>
        <v>0</v>
      </c>
      <c r="AF12" s="187">
        <f>+[1]AS5C21!AF14</f>
        <v>0</v>
      </c>
      <c r="AG12" s="187">
        <f>+[1]AS5C21!AG14</f>
        <v>0</v>
      </c>
      <c r="AH12" s="187">
        <f>+[1]AS5C21!AH14</f>
        <v>0</v>
      </c>
      <c r="AI12" s="187">
        <f>+[1]AS5C21!AI14</f>
        <v>0</v>
      </c>
      <c r="AJ12" s="187">
        <f>+[1]AS5C21!AJ14</f>
        <v>0</v>
      </c>
    </row>
    <row r="13" spans="1:36">
      <c r="A13" s="187" t="str">
        <f>+[1]AS5C21!A15</f>
        <v>Reject Group</v>
      </c>
      <c r="B13" s="187">
        <f>+[1]AS5C21!B15</f>
        <v>0</v>
      </c>
      <c r="C13" s="187">
        <f>+[1]AS5C21!C15</f>
        <v>0</v>
      </c>
      <c r="D13" s="187">
        <f>+[1]AS5C21!D15</f>
        <v>0</v>
      </c>
      <c r="E13" s="187">
        <f>+[1]AS5C21!E15</f>
        <v>0</v>
      </c>
      <c r="F13" s="187">
        <f>+[1]AS5C21!F15</f>
        <v>0</v>
      </c>
      <c r="G13" s="187">
        <f>+[1]AS5C21!G15</f>
        <v>0</v>
      </c>
      <c r="H13" s="187">
        <f>+[1]AS5C21!H15</f>
        <v>0</v>
      </c>
      <c r="I13" s="187">
        <f>+[1]AS5C21!I15</f>
        <v>0</v>
      </c>
      <c r="J13" s="187">
        <f>+[1]AS5C21!J15</f>
        <v>0</v>
      </c>
      <c r="K13" s="187">
        <f>+[1]AS5C21!K15</f>
        <v>0</v>
      </c>
      <c r="L13" s="187">
        <f>+[1]AS5C21!L15</f>
        <v>0</v>
      </c>
      <c r="M13" s="187">
        <f>+[1]AS5C21!M15</f>
        <v>0</v>
      </c>
      <c r="N13" s="187">
        <f>+[1]AS5C21!N15</f>
        <v>0</v>
      </c>
      <c r="O13" s="187">
        <f>+[1]AS5C21!O15</f>
        <v>0</v>
      </c>
      <c r="P13" s="187">
        <f>+[1]AS5C21!P15</f>
        <v>0</v>
      </c>
      <c r="Q13" s="187">
        <f>+[1]AS5C21!Q15</f>
        <v>0</v>
      </c>
      <c r="R13" s="187">
        <f>+[1]AS5C21!R15</f>
        <v>0</v>
      </c>
      <c r="S13" s="187">
        <f>+[1]AS5C21!S15</f>
        <v>0</v>
      </c>
      <c r="T13" s="187">
        <f>+[1]AS5C21!T15</f>
        <v>0</v>
      </c>
      <c r="U13" s="187">
        <f>+[1]AS5C21!U15</f>
        <v>0</v>
      </c>
      <c r="V13" s="187">
        <f>+[1]AS5C21!V15</f>
        <v>0</v>
      </c>
      <c r="W13" s="187">
        <f>+[1]AS5C21!W15</f>
        <v>0</v>
      </c>
      <c r="X13" s="187">
        <f>+[1]AS5C21!X15</f>
        <v>0</v>
      </c>
      <c r="Y13" s="187">
        <f>+[1]AS5C21!Y15</f>
        <v>0</v>
      </c>
      <c r="Z13" s="187">
        <f>+[1]AS5C21!Z15</f>
        <v>0</v>
      </c>
      <c r="AA13" s="187">
        <f>+[1]AS5C21!AA15</f>
        <v>0</v>
      </c>
      <c r="AB13" s="187">
        <f>+[1]AS5C21!AB15</f>
        <v>0</v>
      </c>
      <c r="AC13" s="187">
        <f>+[1]AS5C21!AC15</f>
        <v>0</v>
      </c>
      <c r="AD13" s="187">
        <f>+[1]AS5C21!AD15</f>
        <v>0</v>
      </c>
      <c r="AE13" s="187">
        <f>+[1]AS5C21!AE15</f>
        <v>0</v>
      </c>
      <c r="AF13" s="187">
        <f>+[1]AS5C21!AF15</f>
        <v>0</v>
      </c>
      <c r="AG13" s="187">
        <f>+[1]AS5C21!AG15</f>
        <v>0</v>
      </c>
      <c r="AH13" s="187">
        <f>+[1]AS5C21!AH15</f>
        <v>0</v>
      </c>
      <c r="AI13" s="187">
        <f>+[1]AS5C21!AI15</f>
        <v>0</v>
      </c>
      <c r="AJ13" s="187">
        <f>+[1]AS5C21!AJ15</f>
        <v>0</v>
      </c>
    </row>
    <row r="14" spans="1:36">
      <c r="A14" s="187" t="str">
        <f>+[1]AS5C21!A16</f>
        <v>ADJUST MACHINE</v>
      </c>
      <c r="B14" s="187">
        <f>+[1]AS5C21!B16</f>
        <v>92</v>
      </c>
      <c r="C14" s="187">
        <f>+[1]AS5C21!C16</f>
        <v>53</v>
      </c>
      <c r="D14" s="187">
        <f>+[1]AS5C21!D16</f>
        <v>102</v>
      </c>
      <c r="E14" s="187">
        <f>+[1]AS5C21!E16</f>
        <v>42</v>
      </c>
      <c r="F14" s="187">
        <f>+[1]AS5C21!F16</f>
        <v>4</v>
      </c>
      <c r="G14" s="187">
        <f>+[1]AS5C21!G16</f>
        <v>2</v>
      </c>
      <c r="H14" s="187">
        <f>+[1]AS5C21!H16</f>
        <v>3</v>
      </c>
      <c r="I14" s="187">
        <f>+[1]AS5C21!I16</f>
        <v>0</v>
      </c>
      <c r="J14" s="187">
        <f>+[1]AS5C21!J16</f>
        <v>0</v>
      </c>
      <c r="K14" s="187">
        <f>+[1]AS5C21!K16</f>
        <v>0</v>
      </c>
      <c r="L14" s="187">
        <f>+[1]AS5C21!L16</f>
        <v>2</v>
      </c>
      <c r="M14" s="187">
        <f>+[1]AS5C21!M16</f>
        <v>2</v>
      </c>
      <c r="N14" s="187">
        <f>+[1]AS5C21!N16</f>
        <v>0</v>
      </c>
      <c r="O14" s="187">
        <f>+[1]AS5C21!O16</f>
        <v>3</v>
      </c>
      <c r="P14" s="187">
        <f>+[1]AS5C21!P16</f>
        <v>3</v>
      </c>
      <c r="Q14" s="187">
        <f>+[1]AS5C21!Q16</f>
        <v>0</v>
      </c>
      <c r="R14" s="187">
        <f>+[1]AS5C21!R16</f>
        <v>2</v>
      </c>
      <c r="S14" s="187">
        <f>+[1]AS5C21!S16</f>
        <v>4</v>
      </c>
      <c r="T14" s="187">
        <f>+[1]AS5C21!T16</f>
        <v>1</v>
      </c>
      <c r="U14" s="187">
        <f>+[1]AS5C21!U16</f>
        <v>6</v>
      </c>
      <c r="V14" s="187">
        <f>+[1]AS5C21!V16</f>
        <v>1</v>
      </c>
      <c r="W14" s="187">
        <f>+[1]AS5C21!W16</f>
        <v>2</v>
      </c>
      <c r="X14" s="187">
        <f>+[1]AS5C21!X16</f>
        <v>1</v>
      </c>
      <c r="Y14" s="187">
        <f>+[1]AS5C21!Y16</f>
        <v>0</v>
      </c>
      <c r="Z14" s="187">
        <f>+[1]AS5C21!Z16</f>
        <v>0</v>
      </c>
      <c r="AA14" s="187">
        <f>+[1]AS5C21!AA16</f>
        <v>1</v>
      </c>
      <c r="AB14" s="187">
        <f>+[1]AS5C21!AB16</f>
        <v>1</v>
      </c>
      <c r="AC14" s="187">
        <f>+[1]AS5C21!AC16</f>
        <v>4</v>
      </c>
      <c r="AD14" s="187">
        <f>+[1]AS5C21!AD16</f>
        <v>0</v>
      </c>
      <c r="AE14" s="187">
        <f>+[1]AS5C21!AE16</f>
        <v>0</v>
      </c>
      <c r="AF14" s="187">
        <f>+[1]AS5C21!AF16</f>
        <v>0</v>
      </c>
      <c r="AG14" s="187">
        <f>+[1]AS5C21!AG16</f>
        <v>0</v>
      </c>
      <c r="AH14" s="187">
        <f>+[1]AS5C21!AH16</f>
        <v>0</v>
      </c>
      <c r="AI14" s="187">
        <f>+[1]AS5C21!AI16</f>
        <v>0</v>
      </c>
      <c r="AJ14" s="187">
        <f>+[1]AS5C21!AJ16</f>
        <v>0</v>
      </c>
    </row>
    <row r="15" spans="1:36">
      <c r="A15" s="187" t="str">
        <f>+[1]AS5C21!A17</f>
        <v>ANGLE</v>
      </c>
      <c r="B15" s="187">
        <f>+[1]AS5C21!B17</f>
        <v>0</v>
      </c>
      <c r="C15" s="187">
        <f>+[1]AS5C21!C17</f>
        <v>0</v>
      </c>
      <c r="D15" s="187">
        <f>+[1]AS5C21!D17</f>
        <v>0</v>
      </c>
      <c r="E15" s="187">
        <f>+[1]AS5C21!E17</f>
        <v>0</v>
      </c>
      <c r="F15" s="187">
        <f>+[1]AS5C21!F17</f>
        <v>0</v>
      </c>
      <c r="G15" s="187">
        <f>+[1]AS5C21!G17</f>
        <v>0</v>
      </c>
      <c r="H15" s="187">
        <f>+[1]AS5C21!H17</f>
        <v>0</v>
      </c>
      <c r="I15" s="187">
        <f>+[1]AS5C21!I17</f>
        <v>0</v>
      </c>
      <c r="J15" s="187">
        <f>+[1]AS5C21!J17</f>
        <v>0</v>
      </c>
      <c r="K15" s="187">
        <f>+[1]AS5C21!K17</f>
        <v>0</v>
      </c>
      <c r="L15" s="187">
        <f>+[1]AS5C21!L17</f>
        <v>0</v>
      </c>
      <c r="M15" s="187">
        <f>+[1]AS5C21!M17</f>
        <v>0</v>
      </c>
      <c r="N15" s="187">
        <f>+[1]AS5C21!N17</f>
        <v>0</v>
      </c>
      <c r="O15" s="187">
        <f>+[1]AS5C21!O17</f>
        <v>0</v>
      </c>
      <c r="P15" s="187">
        <f>+[1]AS5C21!P17</f>
        <v>0</v>
      </c>
      <c r="Q15" s="187">
        <f>+[1]AS5C21!Q17</f>
        <v>0</v>
      </c>
      <c r="R15" s="187">
        <f>+[1]AS5C21!R17</f>
        <v>0</v>
      </c>
      <c r="S15" s="187">
        <f>+[1]AS5C21!S17</f>
        <v>0</v>
      </c>
      <c r="T15" s="187">
        <f>+[1]AS5C21!T17</f>
        <v>0</v>
      </c>
      <c r="U15" s="187">
        <f>+[1]AS5C21!U17</f>
        <v>0</v>
      </c>
      <c r="V15" s="187">
        <f>+[1]AS5C21!V17</f>
        <v>0</v>
      </c>
      <c r="W15" s="187">
        <f>+[1]AS5C21!W17</f>
        <v>0</v>
      </c>
      <c r="X15" s="187">
        <f>+[1]AS5C21!X17</f>
        <v>0</v>
      </c>
      <c r="Y15" s="187">
        <f>+[1]AS5C21!Y17</f>
        <v>0</v>
      </c>
      <c r="Z15" s="187">
        <f>+[1]AS5C21!Z17</f>
        <v>0</v>
      </c>
      <c r="AA15" s="187">
        <f>+[1]AS5C21!AA17</f>
        <v>0</v>
      </c>
      <c r="AB15" s="187">
        <f>+[1]AS5C21!AB17</f>
        <v>0</v>
      </c>
      <c r="AC15" s="187">
        <f>+[1]AS5C21!AC17</f>
        <v>0</v>
      </c>
      <c r="AD15" s="187">
        <f>+[1]AS5C21!AD17</f>
        <v>0</v>
      </c>
      <c r="AE15" s="187">
        <f>+[1]AS5C21!AE17</f>
        <v>0</v>
      </c>
      <c r="AF15" s="187">
        <f>+[1]AS5C21!AF17</f>
        <v>0</v>
      </c>
      <c r="AG15" s="187">
        <f>+[1]AS5C21!AG17</f>
        <v>0</v>
      </c>
      <c r="AH15" s="187">
        <f>+[1]AS5C21!AH17</f>
        <v>0</v>
      </c>
      <c r="AI15" s="187">
        <f>+[1]AS5C21!AI17</f>
        <v>0</v>
      </c>
      <c r="AJ15" s="187">
        <f>+[1]AS5C21!AJ17</f>
        <v>0</v>
      </c>
    </row>
    <row r="16" spans="1:36">
      <c r="A16" s="187" t="str">
        <f>+[1]AS5C21!A18</f>
        <v>BURR ALL</v>
      </c>
      <c r="B16" s="187">
        <f>+[1]AS5C21!B18</f>
        <v>0</v>
      </c>
      <c r="C16" s="187">
        <f>+[1]AS5C21!C18</f>
        <v>0</v>
      </c>
      <c r="D16" s="187">
        <f>+[1]AS5C21!D18</f>
        <v>0</v>
      </c>
      <c r="E16" s="187">
        <f>+[1]AS5C21!E18</f>
        <v>0</v>
      </c>
      <c r="F16" s="187">
        <f>+[1]AS5C21!F18</f>
        <v>0</v>
      </c>
      <c r="G16" s="187">
        <f>+[1]AS5C21!G18</f>
        <v>0</v>
      </c>
      <c r="H16" s="187">
        <f>+[1]AS5C21!H18</f>
        <v>0</v>
      </c>
      <c r="I16" s="187">
        <f>+[1]AS5C21!I18</f>
        <v>0</v>
      </c>
      <c r="J16" s="187">
        <f>+[1]AS5C21!J18</f>
        <v>0</v>
      </c>
      <c r="K16" s="187">
        <f>+[1]AS5C21!K18</f>
        <v>0</v>
      </c>
      <c r="L16" s="187">
        <f>+[1]AS5C21!L18</f>
        <v>0</v>
      </c>
      <c r="M16" s="187">
        <f>+[1]AS5C21!M18</f>
        <v>0</v>
      </c>
      <c r="N16" s="187">
        <f>+[1]AS5C21!N18</f>
        <v>0</v>
      </c>
      <c r="O16" s="187">
        <f>+[1]AS5C21!O18</f>
        <v>0</v>
      </c>
      <c r="P16" s="187">
        <f>+[1]AS5C21!P18</f>
        <v>0</v>
      </c>
      <c r="Q16" s="187">
        <f>+[1]AS5C21!Q18</f>
        <v>0</v>
      </c>
      <c r="R16" s="187">
        <f>+[1]AS5C21!R18</f>
        <v>0</v>
      </c>
      <c r="S16" s="187">
        <f>+[1]AS5C21!S18</f>
        <v>0</v>
      </c>
      <c r="T16" s="187">
        <f>+[1]AS5C21!T18</f>
        <v>0</v>
      </c>
      <c r="U16" s="187">
        <f>+[1]AS5C21!U18</f>
        <v>0</v>
      </c>
      <c r="V16" s="187">
        <f>+[1]AS5C21!V18</f>
        <v>0</v>
      </c>
      <c r="W16" s="187">
        <f>+[1]AS5C21!W18</f>
        <v>0</v>
      </c>
      <c r="X16" s="187">
        <f>+[1]AS5C21!X18</f>
        <v>0</v>
      </c>
      <c r="Y16" s="187">
        <f>+[1]AS5C21!Y18</f>
        <v>0</v>
      </c>
      <c r="Z16" s="187">
        <f>+[1]AS5C21!Z18</f>
        <v>0</v>
      </c>
      <c r="AA16" s="187">
        <f>+[1]AS5C21!AA18</f>
        <v>0</v>
      </c>
      <c r="AB16" s="187">
        <f>+[1]AS5C21!AB18</f>
        <v>0</v>
      </c>
      <c r="AC16" s="187">
        <f>+[1]AS5C21!AC18</f>
        <v>0</v>
      </c>
      <c r="AD16" s="187">
        <f>+[1]AS5C21!AD18</f>
        <v>0</v>
      </c>
      <c r="AE16" s="187">
        <f>+[1]AS5C21!AE18</f>
        <v>0</v>
      </c>
      <c r="AF16" s="187">
        <f>+[1]AS5C21!AF18</f>
        <v>0</v>
      </c>
      <c r="AG16" s="187">
        <f>+[1]AS5C21!AG18</f>
        <v>0</v>
      </c>
      <c r="AH16" s="187">
        <f>+[1]AS5C21!AH18</f>
        <v>0</v>
      </c>
      <c r="AI16" s="187">
        <f>+[1]AS5C21!AI18</f>
        <v>0</v>
      </c>
      <c r="AJ16" s="187">
        <f>+[1]AS5C21!AJ18</f>
        <v>0</v>
      </c>
    </row>
    <row r="17" spans="1:36">
      <c r="A17" s="187" t="str">
        <f>+[1]AS5C21!A19</f>
        <v>CONTAM ALL</v>
      </c>
      <c r="B17" s="187">
        <f>+[1]AS5C21!B19</f>
        <v>21</v>
      </c>
      <c r="C17" s="187">
        <f>+[1]AS5C21!C19</f>
        <v>1</v>
      </c>
      <c r="D17" s="187">
        <f>+[1]AS5C21!D19</f>
        <v>1</v>
      </c>
      <c r="E17" s="187">
        <f>+[1]AS5C21!E19</f>
        <v>0</v>
      </c>
      <c r="F17" s="187">
        <f>+[1]AS5C21!F19</f>
        <v>0</v>
      </c>
      <c r="G17" s="187">
        <f>+[1]AS5C21!G19</f>
        <v>0</v>
      </c>
      <c r="H17" s="187">
        <f>+[1]AS5C21!H19</f>
        <v>0</v>
      </c>
      <c r="I17" s="187">
        <f>+[1]AS5C21!I19</f>
        <v>0</v>
      </c>
      <c r="J17" s="187">
        <f>+[1]AS5C21!J19</f>
        <v>0</v>
      </c>
      <c r="K17" s="187">
        <f>+[1]AS5C21!K19</f>
        <v>0</v>
      </c>
      <c r="L17" s="187">
        <f>+[1]AS5C21!L19</f>
        <v>0</v>
      </c>
      <c r="M17" s="187">
        <f>+[1]AS5C21!M19</f>
        <v>0</v>
      </c>
      <c r="N17" s="187">
        <f>+[1]AS5C21!N19</f>
        <v>0</v>
      </c>
      <c r="O17" s="187">
        <f>+[1]AS5C21!O19</f>
        <v>0</v>
      </c>
      <c r="P17" s="187">
        <f>+[1]AS5C21!P19</f>
        <v>0</v>
      </c>
      <c r="Q17" s="187">
        <f>+[1]AS5C21!Q19</f>
        <v>0</v>
      </c>
      <c r="R17" s="187">
        <f>+[1]AS5C21!R19</f>
        <v>0</v>
      </c>
      <c r="S17" s="187">
        <f>+[1]AS5C21!S19</f>
        <v>0</v>
      </c>
      <c r="T17" s="187">
        <f>+[1]AS5C21!T19</f>
        <v>0</v>
      </c>
      <c r="U17" s="187">
        <f>+[1]AS5C21!U19</f>
        <v>0</v>
      </c>
      <c r="V17" s="187">
        <f>+[1]AS5C21!V19</f>
        <v>0</v>
      </c>
      <c r="W17" s="187">
        <f>+[1]AS5C21!W19</f>
        <v>0</v>
      </c>
      <c r="X17" s="187">
        <f>+[1]AS5C21!X19</f>
        <v>0</v>
      </c>
      <c r="Y17" s="187">
        <f>+[1]AS5C21!Y19</f>
        <v>0</v>
      </c>
      <c r="Z17" s="187">
        <f>+[1]AS5C21!Z19</f>
        <v>0</v>
      </c>
      <c r="AA17" s="187">
        <f>+[1]AS5C21!AA19</f>
        <v>0</v>
      </c>
      <c r="AB17" s="187">
        <f>+[1]AS5C21!AB19</f>
        <v>0</v>
      </c>
      <c r="AC17" s="187">
        <f>+[1]AS5C21!AC19</f>
        <v>0</v>
      </c>
      <c r="AD17" s="187">
        <f>+[1]AS5C21!AD19</f>
        <v>0</v>
      </c>
      <c r="AE17" s="187">
        <f>+[1]AS5C21!AE19</f>
        <v>0</v>
      </c>
      <c r="AF17" s="187">
        <f>+[1]AS5C21!AF19</f>
        <v>0</v>
      </c>
      <c r="AG17" s="187">
        <f>+[1]AS5C21!AG19</f>
        <v>0</v>
      </c>
      <c r="AH17" s="187">
        <f>+[1]AS5C21!AH19</f>
        <v>0</v>
      </c>
      <c r="AI17" s="187">
        <f>+[1]AS5C21!AI19</f>
        <v>0</v>
      </c>
      <c r="AJ17" s="187">
        <f>+[1]AS5C21!AJ19</f>
        <v>0</v>
      </c>
    </row>
    <row r="18" spans="1:36">
      <c r="A18" s="187" t="str">
        <f>+[1]AS5C21!A20</f>
        <v>CUT NG</v>
      </c>
      <c r="B18" s="187">
        <f>+[1]AS5C21!B20</f>
        <v>0</v>
      </c>
      <c r="C18" s="187">
        <f>+[1]AS5C21!C20</f>
        <v>8</v>
      </c>
      <c r="D18" s="187">
        <f>+[1]AS5C21!D20</f>
        <v>4</v>
      </c>
      <c r="E18" s="187">
        <f>+[1]AS5C21!E20</f>
        <v>3</v>
      </c>
      <c r="F18" s="187">
        <f>+[1]AS5C21!F20</f>
        <v>2</v>
      </c>
      <c r="G18" s="187">
        <f>+[1]AS5C21!G20</f>
        <v>0</v>
      </c>
      <c r="H18" s="187">
        <f>+[1]AS5C21!H20</f>
        <v>0</v>
      </c>
      <c r="I18" s="187">
        <f>+[1]AS5C21!I20</f>
        <v>0</v>
      </c>
      <c r="J18" s="187">
        <f>+[1]AS5C21!J20</f>
        <v>0</v>
      </c>
      <c r="K18" s="187">
        <f>+[1]AS5C21!K20</f>
        <v>0</v>
      </c>
      <c r="L18" s="187">
        <f>+[1]AS5C21!L20</f>
        <v>0</v>
      </c>
      <c r="M18" s="187">
        <f>+[1]AS5C21!M20</f>
        <v>0</v>
      </c>
      <c r="N18" s="187">
        <f>+[1]AS5C21!N20</f>
        <v>0</v>
      </c>
      <c r="O18" s="187">
        <f>+[1]AS5C21!O20</f>
        <v>0</v>
      </c>
      <c r="P18" s="187">
        <f>+[1]AS5C21!P20</f>
        <v>0</v>
      </c>
      <c r="Q18" s="187">
        <f>+[1]AS5C21!Q20</f>
        <v>0</v>
      </c>
      <c r="R18" s="187">
        <f>+[1]AS5C21!R20</f>
        <v>0</v>
      </c>
      <c r="S18" s="187">
        <f>+[1]AS5C21!S20</f>
        <v>0</v>
      </c>
      <c r="T18" s="187">
        <f>+[1]AS5C21!T20</f>
        <v>0</v>
      </c>
      <c r="U18" s="187">
        <f>+[1]AS5C21!U20</f>
        <v>0</v>
      </c>
      <c r="V18" s="187">
        <f>+[1]AS5C21!V20</f>
        <v>0</v>
      </c>
      <c r="W18" s="187">
        <f>+[1]AS5C21!W20</f>
        <v>0</v>
      </c>
      <c r="X18" s="187">
        <f>+[1]AS5C21!X20</f>
        <v>0</v>
      </c>
      <c r="Y18" s="187">
        <f>+[1]AS5C21!Y20</f>
        <v>0</v>
      </c>
      <c r="Z18" s="187">
        <f>+[1]AS5C21!Z20</f>
        <v>0</v>
      </c>
      <c r="AA18" s="187">
        <f>+[1]AS5C21!AA20</f>
        <v>1</v>
      </c>
      <c r="AB18" s="187">
        <f>+[1]AS5C21!AB20</f>
        <v>0</v>
      </c>
      <c r="AC18" s="187">
        <f>+[1]AS5C21!AC20</f>
        <v>0</v>
      </c>
      <c r="AD18" s="187">
        <f>+[1]AS5C21!AD20</f>
        <v>0</v>
      </c>
      <c r="AE18" s="187">
        <f>+[1]AS5C21!AE20</f>
        <v>0</v>
      </c>
      <c r="AF18" s="187">
        <f>+[1]AS5C21!AF20</f>
        <v>0</v>
      </c>
      <c r="AG18" s="187">
        <f>+[1]AS5C21!AG20</f>
        <v>0</v>
      </c>
      <c r="AH18" s="187">
        <f>+[1]AS5C21!AH20</f>
        <v>0</v>
      </c>
      <c r="AI18" s="187">
        <f>+[1]AS5C21!AI20</f>
        <v>0</v>
      </c>
      <c r="AJ18" s="187">
        <f>+[1]AS5C21!AJ20</f>
        <v>0</v>
      </c>
    </row>
    <row r="19" spans="1:36" s="80" customFormat="1">
      <c r="A19" s="187" t="str">
        <f>+[1]AS5C21!A21</f>
        <v>DENT ALL</v>
      </c>
      <c r="B19" s="187">
        <f>+[1]AS5C21!B21</f>
        <v>0</v>
      </c>
      <c r="C19" s="187">
        <f>+[1]AS5C21!C21</f>
        <v>0</v>
      </c>
      <c r="D19" s="187">
        <f>+[1]AS5C21!D21</f>
        <v>0</v>
      </c>
      <c r="E19" s="187">
        <f>+[1]AS5C21!E21</f>
        <v>0</v>
      </c>
      <c r="F19" s="187">
        <f>+[1]AS5C21!F21</f>
        <v>0</v>
      </c>
      <c r="G19" s="187">
        <f>+[1]AS5C21!G21</f>
        <v>0</v>
      </c>
      <c r="H19" s="187">
        <f>+[1]AS5C21!H21</f>
        <v>0</v>
      </c>
      <c r="I19" s="187">
        <f>+[1]AS5C21!I21</f>
        <v>0</v>
      </c>
      <c r="J19" s="187">
        <f>+[1]AS5C21!J21</f>
        <v>0</v>
      </c>
      <c r="K19" s="187">
        <f>+[1]AS5C21!K21</f>
        <v>0</v>
      </c>
      <c r="L19" s="187">
        <f>+[1]AS5C21!L21</f>
        <v>0</v>
      </c>
      <c r="M19" s="187">
        <f>+[1]AS5C21!M21</f>
        <v>0</v>
      </c>
      <c r="N19" s="187">
        <f>+[1]AS5C21!N21</f>
        <v>0</v>
      </c>
      <c r="O19" s="187">
        <f>+[1]AS5C21!O21</f>
        <v>0</v>
      </c>
      <c r="P19" s="187">
        <f>+[1]AS5C21!P21</f>
        <v>0</v>
      </c>
      <c r="Q19" s="187">
        <f>+[1]AS5C21!Q21</f>
        <v>0</v>
      </c>
      <c r="R19" s="187">
        <f>+[1]AS5C21!R21</f>
        <v>0</v>
      </c>
      <c r="S19" s="187">
        <f>+[1]AS5C21!S21</f>
        <v>0</v>
      </c>
      <c r="T19" s="187">
        <f>+[1]AS5C21!T21</f>
        <v>0</v>
      </c>
      <c r="U19" s="187">
        <f>+[1]AS5C21!U21</f>
        <v>0</v>
      </c>
      <c r="V19" s="187">
        <f>+[1]AS5C21!V21</f>
        <v>0</v>
      </c>
      <c r="W19" s="187">
        <f>+[1]AS5C21!W21</f>
        <v>0</v>
      </c>
      <c r="X19" s="187">
        <f>+[1]AS5C21!X21</f>
        <v>0</v>
      </c>
      <c r="Y19" s="187">
        <f>+[1]AS5C21!Y21</f>
        <v>0</v>
      </c>
      <c r="Z19" s="187">
        <f>+[1]AS5C21!Z21</f>
        <v>0</v>
      </c>
      <c r="AA19" s="187">
        <f>+[1]AS5C21!AA21</f>
        <v>0</v>
      </c>
      <c r="AB19" s="187">
        <f>+[1]AS5C21!AB21</f>
        <v>0</v>
      </c>
      <c r="AC19" s="187">
        <f>+[1]AS5C21!AC21</f>
        <v>0</v>
      </c>
      <c r="AD19" s="187">
        <f>+[1]AS5C21!AD21</f>
        <v>0</v>
      </c>
      <c r="AE19" s="187">
        <f>+[1]AS5C21!AE21</f>
        <v>0</v>
      </c>
      <c r="AF19" s="187">
        <f>+[1]AS5C21!AF21</f>
        <v>0</v>
      </c>
      <c r="AG19" s="187">
        <f>+[1]AS5C21!AG21</f>
        <v>0</v>
      </c>
      <c r="AH19" s="187">
        <f>+[1]AS5C21!AH21</f>
        <v>0</v>
      </c>
      <c r="AI19" s="187">
        <f>+[1]AS5C21!AI21</f>
        <v>0</v>
      </c>
      <c r="AJ19" s="187">
        <f>+[1]AS5C21!AJ21</f>
        <v>0</v>
      </c>
    </row>
    <row r="20" spans="1:36">
      <c r="A20" s="187" t="str">
        <f>+[1]AS5C21!A22</f>
        <v>DRILL/SCREW NG</v>
      </c>
      <c r="B20" s="187">
        <f>+[1]AS5C21!B22</f>
        <v>0</v>
      </c>
      <c r="C20" s="187">
        <f>+[1]AS5C21!C22</f>
        <v>1</v>
      </c>
      <c r="D20" s="187">
        <f>+[1]AS5C21!D22</f>
        <v>10</v>
      </c>
      <c r="E20" s="187">
        <f>+[1]AS5C21!E22</f>
        <v>0</v>
      </c>
      <c r="F20" s="187">
        <f>+[1]AS5C21!F22</f>
        <v>0</v>
      </c>
      <c r="G20" s="187">
        <f>+[1]AS5C21!G22</f>
        <v>0</v>
      </c>
      <c r="H20" s="187">
        <f>+[1]AS5C21!H22</f>
        <v>0</v>
      </c>
      <c r="I20" s="187">
        <f>+[1]AS5C21!I22</f>
        <v>0</v>
      </c>
      <c r="J20" s="187">
        <f>+[1]AS5C21!J22</f>
        <v>0</v>
      </c>
      <c r="K20" s="187">
        <f>+[1]AS5C21!K22</f>
        <v>0</v>
      </c>
      <c r="L20" s="187">
        <f>+[1]AS5C21!L22</f>
        <v>0</v>
      </c>
      <c r="M20" s="187">
        <f>+[1]AS5C21!M22</f>
        <v>0</v>
      </c>
      <c r="N20" s="187">
        <f>+[1]AS5C21!N22</f>
        <v>0</v>
      </c>
      <c r="O20" s="187">
        <f>+[1]AS5C21!O22</f>
        <v>0</v>
      </c>
      <c r="P20" s="187">
        <f>+[1]AS5C21!P22</f>
        <v>0</v>
      </c>
      <c r="Q20" s="187">
        <f>+[1]AS5C21!Q22</f>
        <v>0</v>
      </c>
      <c r="R20" s="187">
        <f>+[1]AS5C21!R22</f>
        <v>0</v>
      </c>
      <c r="S20" s="187">
        <f>+[1]AS5C21!S22</f>
        <v>0</v>
      </c>
      <c r="T20" s="187">
        <f>+[1]AS5C21!T22</f>
        <v>0</v>
      </c>
      <c r="U20" s="187">
        <f>+[1]AS5C21!U22</f>
        <v>0</v>
      </c>
      <c r="V20" s="187">
        <f>+[1]AS5C21!V22</f>
        <v>0</v>
      </c>
      <c r="W20" s="187">
        <f>+[1]AS5C21!W22</f>
        <v>0</v>
      </c>
      <c r="X20" s="187">
        <f>+[1]AS5C21!X22</f>
        <v>0</v>
      </c>
      <c r="Y20" s="187">
        <f>+[1]AS5C21!Y22</f>
        <v>0</v>
      </c>
      <c r="Z20" s="187">
        <f>+[1]AS5C21!Z22</f>
        <v>0</v>
      </c>
      <c r="AA20" s="187">
        <f>+[1]AS5C21!AA22</f>
        <v>0</v>
      </c>
      <c r="AB20" s="187">
        <f>+[1]AS5C21!AB22</f>
        <v>0</v>
      </c>
      <c r="AC20" s="187">
        <f>+[1]AS5C21!AC22</f>
        <v>0</v>
      </c>
      <c r="AD20" s="187">
        <f>+[1]AS5C21!AD22</f>
        <v>0</v>
      </c>
      <c r="AE20" s="187">
        <f>+[1]AS5C21!AE22</f>
        <v>0</v>
      </c>
      <c r="AF20" s="187">
        <f>+[1]AS5C21!AF22</f>
        <v>0</v>
      </c>
      <c r="AG20" s="187">
        <f>+[1]AS5C21!AG22</f>
        <v>0</v>
      </c>
      <c r="AH20" s="187">
        <f>+[1]AS5C21!AH22</f>
        <v>0</v>
      </c>
      <c r="AI20" s="187">
        <f>+[1]AS5C21!AI22</f>
        <v>0</v>
      </c>
      <c r="AJ20" s="187">
        <f>+[1]AS5C21!AJ22</f>
        <v>0</v>
      </c>
    </row>
    <row r="21" spans="1:36">
      <c r="A21" s="187" t="str">
        <f>+[1]AS5C21!A23</f>
        <v>GEOMETRY</v>
      </c>
      <c r="B21" s="187">
        <f>+[1]AS5C21!B23</f>
        <v>0</v>
      </c>
      <c r="C21" s="187">
        <f>+[1]AS5C21!C23</f>
        <v>0</v>
      </c>
      <c r="D21" s="187">
        <f>+[1]AS5C21!D23</f>
        <v>0</v>
      </c>
      <c r="E21" s="187">
        <f>+[1]AS5C21!E23</f>
        <v>0</v>
      </c>
      <c r="F21" s="187">
        <f>+[1]AS5C21!F23</f>
        <v>0</v>
      </c>
      <c r="G21" s="187">
        <f>+[1]AS5C21!G23</f>
        <v>0</v>
      </c>
      <c r="H21" s="187">
        <f>+[1]AS5C21!H23</f>
        <v>0</v>
      </c>
      <c r="I21" s="187">
        <f>+[1]AS5C21!I23</f>
        <v>0</v>
      </c>
      <c r="J21" s="187">
        <f>+[1]AS5C21!J23</f>
        <v>0</v>
      </c>
      <c r="K21" s="187">
        <f>+[1]AS5C21!K23</f>
        <v>0</v>
      </c>
      <c r="L21" s="187">
        <f>+[1]AS5C21!L23</f>
        <v>0</v>
      </c>
      <c r="M21" s="187">
        <f>+[1]AS5C21!M23</f>
        <v>0</v>
      </c>
      <c r="N21" s="187">
        <f>+[1]AS5C21!N23</f>
        <v>0</v>
      </c>
      <c r="O21" s="187">
        <f>+[1]AS5C21!O23</f>
        <v>0</v>
      </c>
      <c r="P21" s="187">
        <f>+[1]AS5C21!P23</f>
        <v>0</v>
      </c>
      <c r="Q21" s="187">
        <f>+[1]AS5C21!Q23</f>
        <v>0</v>
      </c>
      <c r="R21" s="187">
        <f>+[1]AS5C21!R23</f>
        <v>0</v>
      </c>
      <c r="S21" s="187">
        <f>+[1]AS5C21!S23</f>
        <v>0</v>
      </c>
      <c r="T21" s="187">
        <f>+[1]AS5C21!T23</f>
        <v>0</v>
      </c>
      <c r="U21" s="187">
        <f>+[1]AS5C21!U23</f>
        <v>0</v>
      </c>
      <c r="V21" s="187">
        <f>+[1]AS5C21!V23</f>
        <v>0</v>
      </c>
      <c r="W21" s="187">
        <f>+[1]AS5C21!W23</f>
        <v>0</v>
      </c>
      <c r="X21" s="187">
        <f>+[1]AS5C21!X23</f>
        <v>0</v>
      </c>
      <c r="Y21" s="187">
        <f>+[1]AS5C21!Y23</f>
        <v>0</v>
      </c>
      <c r="Z21" s="187">
        <f>+[1]AS5C21!Z23</f>
        <v>0</v>
      </c>
      <c r="AA21" s="187">
        <f>+[1]AS5C21!AA23</f>
        <v>0</v>
      </c>
      <c r="AB21" s="187">
        <f>+[1]AS5C21!AB23</f>
        <v>0</v>
      </c>
      <c r="AC21" s="187">
        <f>+[1]AS5C21!AC23</f>
        <v>0</v>
      </c>
      <c r="AD21" s="187">
        <f>+[1]AS5C21!AD23</f>
        <v>0</v>
      </c>
      <c r="AE21" s="187">
        <f>+[1]AS5C21!AE23</f>
        <v>0</v>
      </c>
      <c r="AF21" s="187">
        <f>+[1]AS5C21!AF23</f>
        <v>0</v>
      </c>
      <c r="AG21" s="187">
        <f>+[1]AS5C21!AG23</f>
        <v>0</v>
      </c>
      <c r="AH21" s="187">
        <f>+[1]AS5C21!AH23</f>
        <v>0</v>
      </c>
      <c r="AI21" s="187">
        <f>+[1]AS5C21!AI23</f>
        <v>0</v>
      </c>
      <c r="AJ21" s="187">
        <f>+[1]AS5C21!AJ23</f>
        <v>0</v>
      </c>
    </row>
    <row r="22" spans="1:36">
      <c r="A22" s="187" t="str">
        <f>+[1]AS5C21!A24</f>
        <v>ID DEVIATE</v>
      </c>
      <c r="B22" s="187">
        <f>+[1]AS5C21!B24</f>
        <v>0</v>
      </c>
      <c r="C22" s="187">
        <f>+[1]AS5C21!C24</f>
        <v>0</v>
      </c>
      <c r="D22" s="187">
        <f>+[1]AS5C21!D24</f>
        <v>0</v>
      </c>
      <c r="E22" s="187">
        <f>+[1]AS5C21!E24</f>
        <v>0</v>
      </c>
      <c r="F22" s="187">
        <f>+[1]AS5C21!F24</f>
        <v>0</v>
      </c>
      <c r="G22" s="187">
        <f>+[1]AS5C21!G24</f>
        <v>0</v>
      </c>
      <c r="H22" s="187">
        <f>+[1]AS5C21!H24</f>
        <v>0</v>
      </c>
      <c r="I22" s="187">
        <f>+[1]AS5C21!I24</f>
        <v>0</v>
      </c>
      <c r="J22" s="187">
        <f>+[1]AS5C21!J24</f>
        <v>0</v>
      </c>
      <c r="K22" s="187">
        <f>+[1]AS5C21!K24</f>
        <v>0</v>
      </c>
      <c r="L22" s="187">
        <f>+[1]AS5C21!L24</f>
        <v>0</v>
      </c>
      <c r="M22" s="187">
        <f>+[1]AS5C21!M24</f>
        <v>0</v>
      </c>
      <c r="N22" s="187">
        <f>+[1]AS5C21!N24</f>
        <v>0</v>
      </c>
      <c r="O22" s="187">
        <f>+[1]AS5C21!O24</f>
        <v>0</v>
      </c>
      <c r="P22" s="187">
        <f>+[1]AS5C21!P24</f>
        <v>0</v>
      </c>
      <c r="Q22" s="187">
        <f>+[1]AS5C21!Q24</f>
        <v>0</v>
      </c>
      <c r="R22" s="187">
        <f>+[1]AS5C21!R24</f>
        <v>0</v>
      </c>
      <c r="S22" s="187">
        <f>+[1]AS5C21!S24</f>
        <v>0</v>
      </c>
      <c r="T22" s="187">
        <f>+[1]AS5C21!T24</f>
        <v>0</v>
      </c>
      <c r="U22" s="187">
        <f>+[1]AS5C21!U24</f>
        <v>0</v>
      </c>
      <c r="V22" s="187">
        <f>+[1]AS5C21!V24</f>
        <v>0</v>
      </c>
      <c r="W22" s="187">
        <f>+[1]AS5C21!W24</f>
        <v>0</v>
      </c>
      <c r="X22" s="187">
        <f>+[1]AS5C21!X24</f>
        <v>0</v>
      </c>
      <c r="Y22" s="187">
        <f>+[1]AS5C21!Y24</f>
        <v>0</v>
      </c>
      <c r="Z22" s="187">
        <f>+[1]AS5C21!Z24</f>
        <v>0</v>
      </c>
      <c r="AA22" s="187">
        <f>+[1]AS5C21!AA24</f>
        <v>0</v>
      </c>
      <c r="AB22" s="187">
        <f>+[1]AS5C21!AB24</f>
        <v>0</v>
      </c>
      <c r="AC22" s="187">
        <f>+[1]AS5C21!AC24</f>
        <v>0</v>
      </c>
      <c r="AD22" s="187">
        <f>+[1]AS5C21!AD24</f>
        <v>0</v>
      </c>
      <c r="AE22" s="187">
        <f>+[1]AS5C21!AE24</f>
        <v>0</v>
      </c>
      <c r="AF22" s="187">
        <f>+[1]AS5C21!AF24</f>
        <v>0</v>
      </c>
      <c r="AG22" s="187">
        <f>+[1]AS5C21!AG24</f>
        <v>0</v>
      </c>
      <c r="AH22" s="187">
        <f>+[1]AS5C21!AH24</f>
        <v>0</v>
      </c>
      <c r="AI22" s="187">
        <f>+[1]AS5C21!AI24</f>
        <v>0</v>
      </c>
      <c r="AJ22" s="187">
        <f>+[1]AS5C21!AJ24</f>
        <v>0</v>
      </c>
    </row>
    <row r="23" spans="1:36">
      <c r="A23" s="187" t="str">
        <f>+[1]AS5C21!A25</f>
        <v>ID SHAFT O/S</v>
      </c>
      <c r="B23" s="187">
        <f>+[1]AS5C21!B25</f>
        <v>7</v>
      </c>
      <c r="C23" s="187">
        <f>+[1]AS5C21!C25</f>
        <v>4</v>
      </c>
      <c r="D23" s="187">
        <f>+[1]AS5C21!D25</f>
        <v>17</v>
      </c>
      <c r="E23" s="187">
        <f>+[1]AS5C21!E25</f>
        <v>20</v>
      </c>
      <c r="F23" s="187">
        <f>+[1]AS5C21!F25</f>
        <v>0</v>
      </c>
      <c r="G23" s="187">
        <f>+[1]AS5C21!G25</f>
        <v>0</v>
      </c>
      <c r="H23" s="187">
        <f>+[1]AS5C21!H25</f>
        <v>0</v>
      </c>
      <c r="I23" s="187">
        <f>+[1]AS5C21!I25</f>
        <v>2</v>
      </c>
      <c r="J23" s="187">
        <f>+[1]AS5C21!J25</f>
        <v>0</v>
      </c>
      <c r="K23" s="187">
        <f>+[1]AS5C21!K25</f>
        <v>0</v>
      </c>
      <c r="L23" s="187">
        <f>+[1]AS5C21!L25</f>
        <v>0</v>
      </c>
      <c r="M23" s="187">
        <f>+[1]AS5C21!M25</f>
        <v>0</v>
      </c>
      <c r="N23" s="187">
        <f>+[1]AS5C21!N25</f>
        <v>0</v>
      </c>
      <c r="O23" s="187">
        <f>+[1]AS5C21!O25</f>
        <v>0</v>
      </c>
      <c r="P23" s="187">
        <f>+[1]AS5C21!P25</f>
        <v>1</v>
      </c>
      <c r="Q23" s="187">
        <f>+[1]AS5C21!Q25</f>
        <v>0</v>
      </c>
      <c r="R23" s="187">
        <f>+[1]AS5C21!R25</f>
        <v>4</v>
      </c>
      <c r="S23" s="187">
        <f>+[1]AS5C21!S25</f>
        <v>3</v>
      </c>
      <c r="T23" s="187">
        <f>+[1]AS5C21!T25</f>
        <v>0</v>
      </c>
      <c r="U23" s="187">
        <f>+[1]AS5C21!U25</f>
        <v>0</v>
      </c>
      <c r="V23" s="187">
        <f>+[1]AS5C21!V25</f>
        <v>0</v>
      </c>
      <c r="W23" s="187">
        <f>+[1]AS5C21!W25</f>
        <v>2</v>
      </c>
      <c r="X23" s="187">
        <f>+[1]AS5C21!X25</f>
        <v>3</v>
      </c>
      <c r="Y23" s="187">
        <f>+[1]AS5C21!Y25</f>
        <v>0</v>
      </c>
      <c r="Z23" s="187">
        <f>+[1]AS5C21!Z25</f>
        <v>0</v>
      </c>
      <c r="AA23" s="187">
        <f>+[1]AS5C21!AA25</f>
        <v>0</v>
      </c>
      <c r="AB23" s="187">
        <f>+[1]AS5C21!AB25</f>
        <v>5</v>
      </c>
      <c r="AC23" s="187">
        <f>+[1]AS5C21!AC25</f>
        <v>0</v>
      </c>
      <c r="AD23" s="187">
        <f>+[1]AS5C21!AD25</f>
        <v>0</v>
      </c>
      <c r="AE23" s="187">
        <f>+[1]AS5C21!AE25</f>
        <v>0</v>
      </c>
      <c r="AF23" s="187">
        <f>+[1]AS5C21!AF25</f>
        <v>0</v>
      </c>
      <c r="AG23" s="187">
        <f>+[1]AS5C21!AG25</f>
        <v>0</v>
      </c>
      <c r="AH23" s="187">
        <f>+[1]AS5C21!AH25</f>
        <v>0</v>
      </c>
      <c r="AI23" s="187">
        <f>+[1]AS5C21!AI25</f>
        <v>0</v>
      </c>
      <c r="AJ23" s="187">
        <f>+[1]AS5C21!AJ25</f>
        <v>0</v>
      </c>
    </row>
    <row r="24" spans="1:36">
      <c r="A24" s="187" t="str">
        <f>+[1]AS5C21!A26</f>
        <v>ID SHAFT TAPER</v>
      </c>
      <c r="B24" s="187">
        <f>+[1]AS5C21!B26</f>
        <v>0</v>
      </c>
      <c r="C24" s="187">
        <f>+[1]AS5C21!C26</f>
        <v>0</v>
      </c>
      <c r="D24" s="187">
        <f>+[1]AS5C21!D26</f>
        <v>0</v>
      </c>
      <c r="E24" s="187">
        <f>+[1]AS5C21!E26</f>
        <v>0</v>
      </c>
      <c r="F24" s="187">
        <f>+[1]AS5C21!F26</f>
        <v>0</v>
      </c>
      <c r="G24" s="187">
        <f>+[1]AS5C21!G26</f>
        <v>0</v>
      </c>
      <c r="H24" s="187">
        <f>+[1]AS5C21!H26</f>
        <v>0</v>
      </c>
      <c r="I24" s="187">
        <f>+[1]AS5C21!I26</f>
        <v>0</v>
      </c>
      <c r="J24" s="187">
        <f>+[1]AS5C21!J26</f>
        <v>0</v>
      </c>
      <c r="K24" s="187">
        <f>+[1]AS5C21!K26</f>
        <v>0</v>
      </c>
      <c r="L24" s="187">
        <f>+[1]AS5C21!L26</f>
        <v>0</v>
      </c>
      <c r="M24" s="187">
        <f>+[1]AS5C21!M26</f>
        <v>0</v>
      </c>
      <c r="N24" s="187">
        <f>+[1]AS5C21!N26</f>
        <v>0</v>
      </c>
      <c r="O24" s="187">
        <f>+[1]AS5C21!O26</f>
        <v>0</v>
      </c>
      <c r="P24" s="187">
        <f>+[1]AS5C21!P26</f>
        <v>0</v>
      </c>
      <c r="Q24" s="187">
        <f>+[1]AS5C21!Q26</f>
        <v>0</v>
      </c>
      <c r="R24" s="187">
        <f>+[1]AS5C21!R26</f>
        <v>0</v>
      </c>
      <c r="S24" s="187">
        <f>+[1]AS5C21!S26</f>
        <v>0</v>
      </c>
      <c r="T24" s="187">
        <f>+[1]AS5C21!T26</f>
        <v>0</v>
      </c>
      <c r="U24" s="187">
        <f>+[1]AS5C21!U26</f>
        <v>0</v>
      </c>
      <c r="V24" s="187">
        <f>+[1]AS5C21!V26</f>
        <v>0</v>
      </c>
      <c r="W24" s="187">
        <f>+[1]AS5C21!W26</f>
        <v>0</v>
      </c>
      <c r="X24" s="187">
        <f>+[1]AS5C21!X26</f>
        <v>0</v>
      </c>
      <c r="Y24" s="187">
        <f>+[1]AS5C21!Y26</f>
        <v>0</v>
      </c>
      <c r="Z24" s="187">
        <f>+[1]AS5C21!Z26</f>
        <v>0</v>
      </c>
      <c r="AA24" s="187">
        <f>+[1]AS5C21!AA26</f>
        <v>0</v>
      </c>
      <c r="AB24" s="187">
        <f>+[1]AS5C21!AB26</f>
        <v>0</v>
      </c>
      <c r="AC24" s="187">
        <f>+[1]AS5C21!AC26</f>
        <v>0</v>
      </c>
      <c r="AD24" s="187">
        <f>+[1]AS5C21!AD26</f>
        <v>0</v>
      </c>
      <c r="AE24" s="187">
        <f>+[1]AS5C21!AE26</f>
        <v>0</v>
      </c>
      <c r="AF24" s="187">
        <f>+[1]AS5C21!AF26</f>
        <v>0</v>
      </c>
      <c r="AG24" s="187">
        <f>+[1]AS5C21!AG26</f>
        <v>0</v>
      </c>
      <c r="AH24" s="187">
        <f>+[1]AS5C21!AH26</f>
        <v>0</v>
      </c>
      <c r="AI24" s="187">
        <f>+[1]AS5C21!AI26</f>
        <v>0</v>
      </c>
      <c r="AJ24" s="187">
        <f>+[1]AS5C21!AJ26</f>
        <v>0</v>
      </c>
    </row>
    <row r="25" spans="1:36">
      <c r="A25" s="187" t="str">
        <f>+[1]AS5C21!A27</f>
        <v>ID SHAFT U/S</v>
      </c>
      <c r="B25" s="187">
        <f>+[1]AS5C21!B27</f>
        <v>0</v>
      </c>
      <c r="C25" s="187">
        <f>+[1]AS5C21!C27</f>
        <v>0</v>
      </c>
      <c r="D25" s="187">
        <f>+[1]AS5C21!D27</f>
        <v>0</v>
      </c>
      <c r="E25" s="187">
        <f>+[1]AS5C21!E27</f>
        <v>0</v>
      </c>
      <c r="F25" s="187">
        <f>+[1]AS5C21!F27</f>
        <v>0</v>
      </c>
      <c r="G25" s="187">
        <f>+[1]AS5C21!G27</f>
        <v>0</v>
      </c>
      <c r="H25" s="187">
        <f>+[1]AS5C21!H27</f>
        <v>0</v>
      </c>
      <c r="I25" s="187">
        <f>+[1]AS5C21!I27</f>
        <v>0</v>
      </c>
      <c r="J25" s="187">
        <f>+[1]AS5C21!J27</f>
        <v>0</v>
      </c>
      <c r="K25" s="187">
        <f>+[1]AS5C21!K27</f>
        <v>0</v>
      </c>
      <c r="L25" s="187">
        <f>+[1]AS5C21!L27</f>
        <v>0</v>
      </c>
      <c r="M25" s="187">
        <f>+[1]AS5C21!M27</f>
        <v>0</v>
      </c>
      <c r="N25" s="187">
        <f>+[1]AS5C21!N27</f>
        <v>0</v>
      </c>
      <c r="O25" s="187">
        <f>+[1]AS5C21!O27</f>
        <v>0</v>
      </c>
      <c r="P25" s="187">
        <f>+[1]AS5C21!P27</f>
        <v>0</v>
      </c>
      <c r="Q25" s="187">
        <f>+[1]AS5C21!Q27</f>
        <v>0</v>
      </c>
      <c r="R25" s="187">
        <f>+[1]AS5C21!R27</f>
        <v>0</v>
      </c>
      <c r="S25" s="187">
        <f>+[1]AS5C21!S27</f>
        <v>0</v>
      </c>
      <c r="T25" s="187">
        <f>+[1]AS5C21!T27</f>
        <v>0</v>
      </c>
      <c r="U25" s="187">
        <f>+[1]AS5C21!U27</f>
        <v>0</v>
      </c>
      <c r="V25" s="187">
        <f>+[1]AS5C21!V27</f>
        <v>0</v>
      </c>
      <c r="W25" s="187">
        <f>+[1]AS5C21!W27</f>
        <v>0</v>
      </c>
      <c r="X25" s="187">
        <f>+[1]AS5C21!X27</f>
        <v>0</v>
      </c>
      <c r="Y25" s="187">
        <f>+[1]AS5C21!Y27</f>
        <v>0</v>
      </c>
      <c r="Z25" s="187">
        <f>+[1]AS5C21!Z27</f>
        <v>0</v>
      </c>
      <c r="AA25" s="187">
        <f>+[1]AS5C21!AA27</f>
        <v>0</v>
      </c>
      <c r="AB25" s="187">
        <f>+[1]AS5C21!AB27</f>
        <v>0</v>
      </c>
      <c r="AC25" s="187">
        <f>+[1]AS5C21!AC27</f>
        <v>0</v>
      </c>
      <c r="AD25" s="187">
        <f>+[1]AS5C21!AD27</f>
        <v>0</v>
      </c>
      <c r="AE25" s="187">
        <f>+[1]AS5C21!AE27</f>
        <v>0</v>
      </c>
      <c r="AF25" s="187">
        <f>+[1]AS5C21!AF27</f>
        <v>0</v>
      </c>
      <c r="AG25" s="187">
        <f>+[1]AS5C21!AG27</f>
        <v>0</v>
      </c>
      <c r="AH25" s="187">
        <f>+[1]AS5C21!AH27</f>
        <v>0</v>
      </c>
      <c r="AI25" s="187">
        <f>+[1]AS5C21!AI27</f>
        <v>0</v>
      </c>
      <c r="AJ25" s="187">
        <f>+[1]AS5C21!AJ27</f>
        <v>0</v>
      </c>
    </row>
    <row r="26" spans="1:36">
      <c r="A26" s="187" t="str">
        <f>+[1]AS5C21!A28</f>
        <v>ID/OD NG</v>
      </c>
      <c r="B26" s="187">
        <f>+[1]AS5C21!B28</f>
        <v>0</v>
      </c>
      <c r="C26" s="187">
        <f>+[1]AS5C21!C28</f>
        <v>0</v>
      </c>
      <c r="D26" s="187">
        <f>+[1]AS5C21!D28</f>
        <v>0</v>
      </c>
      <c r="E26" s="187">
        <f>+[1]AS5C21!E28</f>
        <v>0</v>
      </c>
      <c r="F26" s="187">
        <f>+[1]AS5C21!F28</f>
        <v>0</v>
      </c>
      <c r="G26" s="187">
        <f>+[1]AS5C21!G28</f>
        <v>0</v>
      </c>
      <c r="H26" s="187">
        <f>+[1]AS5C21!H28</f>
        <v>0</v>
      </c>
      <c r="I26" s="187">
        <f>+[1]AS5C21!I28</f>
        <v>0</v>
      </c>
      <c r="J26" s="187">
        <f>+[1]AS5C21!J28</f>
        <v>0</v>
      </c>
      <c r="K26" s="187">
        <f>+[1]AS5C21!K28</f>
        <v>0</v>
      </c>
      <c r="L26" s="187">
        <f>+[1]AS5C21!L28</f>
        <v>0</v>
      </c>
      <c r="M26" s="187">
        <f>+[1]AS5C21!M28</f>
        <v>0</v>
      </c>
      <c r="N26" s="187">
        <f>+[1]AS5C21!N28</f>
        <v>0</v>
      </c>
      <c r="O26" s="187">
        <f>+[1]AS5C21!O28</f>
        <v>0</v>
      </c>
      <c r="P26" s="187">
        <f>+[1]AS5C21!P28</f>
        <v>0</v>
      </c>
      <c r="Q26" s="187">
        <f>+[1]AS5C21!Q28</f>
        <v>0</v>
      </c>
      <c r="R26" s="187">
        <f>+[1]AS5C21!R28</f>
        <v>0</v>
      </c>
      <c r="S26" s="187">
        <f>+[1]AS5C21!S28</f>
        <v>0</v>
      </c>
      <c r="T26" s="187">
        <f>+[1]AS5C21!T28</f>
        <v>0</v>
      </c>
      <c r="U26" s="187">
        <f>+[1]AS5C21!U28</f>
        <v>0</v>
      </c>
      <c r="V26" s="187">
        <f>+[1]AS5C21!V28</f>
        <v>0</v>
      </c>
      <c r="W26" s="187">
        <f>+[1]AS5C21!W28</f>
        <v>0</v>
      </c>
      <c r="X26" s="187">
        <f>+[1]AS5C21!X28</f>
        <v>0</v>
      </c>
      <c r="Y26" s="187">
        <f>+[1]AS5C21!Y28</f>
        <v>0</v>
      </c>
      <c r="Z26" s="187">
        <f>+[1]AS5C21!Z28</f>
        <v>0</v>
      </c>
      <c r="AA26" s="187">
        <f>+[1]AS5C21!AA28</f>
        <v>0</v>
      </c>
      <c r="AB26" s="187">
        <f>+[1]AS5C21!AB28</f>
        <v>0</v>
      </c>
      <c r="AC26" s="187">
        <f>+[1]AS5C21!AC28</f>
        <v>0</v>
      </c>
      <c r="AD26" s="187">
        <f>+[1]AS5C21!AD28</f>
        <v>0</v>
      </c>
      <c r="AE26" s="187">
        <f>+[1]AS5C21!AE28</f>
        <v>0</v>
      </c>
      <c r="AF26" s="187">
        <f>+[1]AS5C21!AF28</f>
        <v>0</v>
      </c>
      <c r="AG26" s="187">
        <f>+[1]AS5C21!AG28</f>
        <v>0</v>
      </c>
      <c r="AH26" s="187">
        <f>+[1]AS5C21!AH28</f>
        <v>0</v>
      </c>
      <c r="AI26" s="187">
        <f>+[1]AS5C21!AI28</f>
        <v>0</v>
      </c>
      <c r="AJ26" s="187">
        <f>+[1]AS5C21!AJ28</f>
        <v>0</v>
      </c>
    </row>
    <row r="27" spans="1:36">
      <c r="A27" s="187" t="str">
        <f>+[1]AS5C21!A29</f>
        <v>LG NG</v>
      </c>
      <c r="B27" s="187">
        <f>+[1]AS5C21!B29</f>
        <v>4</v>
      </c>
      <c r="C27" s="187">
        <f>+[1]AS5C21!C29</f>
        <v>3</v>
      </c>
      <c r="D27" s="187">
        <f>+[1]AS5C21!D29</f>
        <v>9</v>
      </c>
      <c r="E27" s="187">
        <f>+[1]AS5C21!E29</f>
        <v>1</v>
      </c>
      <c r="F27" s="187">
        <f>+[1]AS5C21!F29</f>
        <v>0</v>
      </c>
      <c r="G27" s="187">
        <f>+[1]AS5C21!G29</f>
        <v>0</v>
      </c>
      <c r="H27" s="187">
        <f>+[1]AS5C21!H29</f>
        <v>0</v>
      </c>
      <c r="I27" s="187">
        <f>+[1]AS5C21!I29</f>
        <v>0</v>
      </c>
      <c r="J27" s="187">
        <f>+[1]AS5C21!J29</f>
        <v>0</v>
      </c>
      <c r="K27" s="187">
        <f>+[1]AS5C21!K29</f>
        <v>0</v>
      </c>
      <c r="L27" s="187">
        <f>+[1]AS5C21!L29</f>
        <v>0</v>
      </c>
      <c r="M27" s="187">
        <f>+[1]AS5C21!M29</f>
        <v>1</v>
      </c>
      <c r="N27" s="187">
        <f>+[1]AS5C21!N29</f>
        <v>0</v>
      </c>
      <c r="O27" s="187">
        <f>+[1]AS5C21!O29</f>
        <v>0</v>
      </c>
      <c r="P27" s="187">
        <f>+[1]AS5C21!P29</f>
        <v>0</v>
      </c>
      <c r="Q27" s="187">
        <f>+[1]AS5C21!Q29</f>
        <v>0</v>
      </c>
      <c r="R27" s="187">
        <f>+[1]AS5C21!R29</f>
        <v>0</v>
      </c>
      <c r="S27" s="187">
        <f>+[1]AS5C21!S29</f>
        <v>0</v>
      </c>
      <c r="T27" s="187">
        <f>+[1]AS5C21!T29</f>
        <v>0</v>
      </c>
      <c r="U27" s="187">
        <f>+[1]AS5C21!U29</f>
        <v>0</v>
      </c>
      <c r="V27" s="187">
        <f>+[1]AS5C21!V29</f>
        <v>0</v>
      </c>
      <c r="W27" s="187">
        <f>+[1]AS5C21!W29</f>
        <v>0</v>
      </c>
      <c r="X27" s="187">
        <f>+[1]AS5C21!X29</f>
        <v>0</v>
      </c>
      <c r="Y27" s="187">
        <f>+[1]AS5C21!Y29</f>
        <v>0</v>
      </c>
      <c r="Z27" s="187">
        <f>+[1]AS5C21!Z29</f>
        <v>0</v>
      </c>
      <c r="AA27" s="187">
        <f>+[1]AS5C21!AA29</f>
        <v>0</v>
      </c>
      <c r="AB27" s="187">
        <f>+[1]AS5C21!AB29</f>
        <v>0</v>
      </c>
      <c r="AC27" s="187">
        <f>+[1]AS5C21!AC29</f>
        <v>0</v>
      </c>
      <c r="AD27" s="187">
        <f>+[1]AS5C21!AD29</f>
        <v>0</v>
      </c>
      <c r="AE27" s="187">
        <f>+[1]AS5C21!AE29</f>
        <v>0</v>
      </c>
      <c r="AF27" s="187">
        <f>+[1]AS5C21!AF29</f>
        <v>0</v>
      </c>
      <c r="AG27" s="187">
        <f>+[1]AS5C21!AG29</f>
        <v>0</v>
      </c>
      <c r="AH27" s="187">
        <f>+[1]AS5C21!AH29</f>
        <v>0</v>
      </c>
      <c r="AI27" s="187">
        <f>+[1]AS5C21!AI29</f>
        <v>0</v>
      </c>
      <c r="AJ27" s="187">
        <f>+[1]AS5C21!AJ29</f>
        <v>0</v>
      </c>
    </row>
    <row r="28" spans="1:36">
      <c r="A28" s="187" t="str">
        <f>+[1]AS5C21!A30</f>
        <v>OD DISK O/S</v>
      </c>
      <c r="B28" s="187">
        <f>+[1]AS5C21!B30</f>
        <v>0</v>
      </c>
      <c r="C28" s="187">
        <f>+[1]AS5C21!C30</f>
        <v>0</v>
      </c>
      <c r="D28" s="187">
        <f>+[1]AS5C21!D30</f>
        <v>0</v>
      </c>
      <c r="E28" s="187">
        <f>+[1]AS5C21!E30</f>
        <v>0</v>
      </c>
      <c r="F28" s="187">
        <f>+[1]AS5C21!F30</f>
        <v>0</v>
      </c>
      <c r="G28" s="187">
        <f>+[1]AS5C21!G30</f>
        <v>0</v>
      </c>
      <c r="H28" s="187">
        <f>+[1]AS5C21!H30</f>
        <v>0</v>
      </c>
      <c r="I28" s="187">
        <f>+[1]AS5C21!I30</f>
        <v>0</v>
      </c>
      <c r="J28" s="187">
        <f>+[1]AS5C21!J30</f>
        <v>0</v>
      </c>
      <c r="K28" s="187">
        <f>+[1]AS5C21!K30</f>
        <v>0</v>
      </c>
      <c r="L28" s="187">
        <f>+[1]AS5C21!L30</f>
        <v>0</v>
      </c>
      <c r="M28" s="187">
        <f>+[1]AS5C21!M30</f>
        <v>0</v>
      </c>
      <c r="N28" s="187">
        <f>+[1]AS5C21!N30</f>
        <v>0</v>
      </c>
      <c r="O28" s="187">
        <f>+[1]AS5C21!O30</f>
        <v>0</v>
      </c>
      <c r="P28" s="187">
        <f>+[1]AS5C21!P30</f>
        <v>0</v>
      </c>
      <c r="Q28" s="187">
        <f>+[1]AS5C21!Q30</f>
        <v>0</v>
      </c>
      <c r="R28" s="187">
        <f>+[1]AS5C21!R30</f>
        <v>0</v>
      </c>
      <c r="S28" s="187">
        <f>+[1]AS5C21!S30</f>
        <v>0</v>
      </c>
      <c r="T28" s="187">
        <f>+[1]AS5C21!T30</f>
        <v>0</v>
      </c>
      <c r="U28" s="187">
        <f>+[1]AS5C21!U30</f>
        <v>0</v>
      </c>
      <c r="V28" s="187">
        <f>+[1]AS5C21!V30</f>
        <v>0</v>
      </c>
      <c r="W28" s="187">
        <f>+[1]AS5C21!W30</f>
        <v>0</v>
      </c>
      <c r="X28" s="187">
        <f>+[1]AS5C21!X30</f>
        <v>0</v>
      </c>
      <c r="Y28" s="187">
        <f>+[1]AS5C21!Y30</f>
        <v>0</v>
      </c>
      <c r="Z28" s="187">
        <f>+[1]AS5C21!Z30</f>
        <v>0</v>
      </c>
      <c r="AA28" s="187">
        <f>+[1]AS5C21!AA30</f>
        <v>0</v>
      </c>
      <c r="AB28" s="187">
        <f>+[1]AS5C21!AB30</f>
        <v>0</v>
      </c>
      <c r="AC28" s="187">
        <f>+[1]AS5C21!AC30</f>
        <v>0</v>
      </c>
      <c r="AD28" s="187">
        <f>+[1]AS5C21!AD30</f>
        <v>0</v>
      </c>
      <c r="AE28" s="187">
        <f>+[1]AS5C21!AE30</f>
        <v>0</v>
      </c>
      <c r="AF28" s="187">
        <f>+[1]AS5C21!AF30</f>
        <v>0</v>
      </c>
      <c r="AG28" s="187">
        <f>+[1]AS5C21!AG30</f>
        <v>0</v>
      </c>
      <c r="AH28" s="187">
        <f>+[1]AS5C21!AH30</f>
        <v>0</v>
      </c>
      <c r="AI28" s="187">
        <f>+[1]AS5C21!AI30</f>
        <v>0</v>
      </c>
      <c r="AJ28" s="187">
        <f>+[1]AS5C21!AJ30</f>
        <v>0</v>
      </c>
    </row>
    <row r="29" spans="1:36">
      <c r="A29" s="187" t="str">
        <f>+[1]AS5C21!A31</f>
        <v>OD DISK U/S</v>
      </c>
      <c r="B29" s="187">
        <f>+[1]AS5C21!B31</f>
        <v>0</v>
      </c>
      <c r="C29" s="187">
        <f>+[1]AS5C21!C31</f>
        <v>0</v>
      </c>
      <c r="D29" s="187">
        <f>+[1]AS5C21!D31</f>
        <v>0</v>
      </c>
      <c r="E29" s="187">
        <f>+[1]AS5C21!E31</f>
        <v>0</v>
      </c>
      <c r="F29" s="187">
        <f>+[1]AS5C21!F31</f>
        <v>0</v>
      </c>
      <c r="G29" s="187">
        <f>+[1]AS5C21!G31</f>
        <v>0</v>
      </c>
      <c r="H29" s="187">
        <f>+[1]AS5C21!H31</f>
        <v>0</v>
      </c>
      <c r="I29" s="187">
        <f>+[1]AS5C21!I31</f>
        <v>0</v>
      </c>
      <c r="J29" s="187">
        <f>+[1]AS5C21!J31</f>
        <v>0</v>
      </c>
      <c r="K29" s="187">
        <f>+[1]AS5C21!K31</f>
        <v>0</v>
      </c>
      <c r="L29" s="187">
        <f>+[1]AS5C21!L31</f>
        <v>0</v>
      </c>
      <c r="M29" s="187">
        <f>+[1]AS5C21!M31</f>
        <v>0</v>
      </c>
      <c r="N29" s="187">
        <f>+[1]AS5C21!N31</f>
        <v>0</v>
      </c>
      <c r="O29" s="187">
        <f>+[1]AS5C21!O31</f>
        <v>0</v>
      </c>
      <c r="P29" s="187">
        <f>+[1]AS5C21!P31</f>
        <v>0</v>
      </c>
      <c r="Q29" s="187">
        <f>+[1]AS5C21!Q31</f>
        <v>0</v>
      </c>
      <c r="R29" s="187">
        <f>+[1]AS5C21!R31</f>
        <v>0</v>
      </c>
      <c r="S29" s="187">
        <f>+[1]AS5C21!S31</f>
        <v>0</v>
      </c>
      <c r="T29" s="187">
        <f>+[1]AS5C21!T31</f>
        <v>0</v>
      </c>
      <c r="U29" s="187">
        <f>+[1]AS5C21!U31</f>
        <v>0</v>
      </c>
      <c r="V29" s="187">
        <f>+[1]AS5C21!V31</f>
        <v>0</v>
      </c>
      <c r="W29" s="187">
        <f>+[1]AS5C21!W31</f>
        <v>0</v>
      </c>
      <c r="X29" s="187">
        <f>+[1]AS5C21!X31</f>
        <v>0</v>
      </c>
      <c r="Y29" s="187">
        <f>+[1]AS5C21!Y31</f>
        <v>0</v>
      </c>
      <c r="Z29" s="187">
        <f>+[1]AS5C21!Z31</f>
        <v>0</v>
      </c>
      <c r="AA29" s="187">
        <f>+[1]AS5C21!AA31</f>
        <v>0</v>
      </c>
      <c r="AB29" s="187">
        <f>+[1]AS5C21!AB31</f>
        <v>0</v>
      </c>
      <c r="AC29" s="187">
        <f>+[1]AS5C21!AC31</f>
        <v>0</v>
      </c>
      <c r="AD29" s="187">
        <f>+[1]AS5C21!AD31</f>
        <v>0</v>
      </c>
      <c r="AE29" s="187">
        <f>+[1]AS5C21!AE31</f>
        <v>0</v>
      </c>
      <c r="AF29" s="187">
        <f>+[1]AS5C21!AF31</f>
        <v>0</v>
      </c>
      <c r="AG29" s="187">
        <f>+[1]AS5C21!AG31</f>
        <v>0</v>
      </c>
      <c r="AH29" s="187">
        <f>+[1]AS5C21!AH31</f>
        <v>0</v>
      </c>
      <c r="AI29" s="187">
        <f>+[1]AS5C21!AI31</f>
        <v>0</v>
      </c>
      <c r="AJ29" s="187">
        <f>+[1]AS5C21!AJ31</f>
        <v>0</v>
      </c>
    </row>
    <row r="30" spans="1:36">
      <c r="A30" s="187" t="str">
        <f>+[1]AS5C21!A32</f>
        <v>OTHER</v>
      </c>
      <c r="B30" s="187">
        <f>+[1]AS5C21!B32</f>
        <v>1</v>
      </c>
      <c r="C30" s="187">
        <f>+[1]AS5C21!C32</f>
        <v>0</v>
      </c>
      <c r="D30" s="187">
        <f>+[1]AS5C21!D32</f>
        <v>6</v>
      </c>
      <c r="E30" s="187">
        <f>+[1]AS5C21!E32</f>
        <v>1</v>
      </c>
      <c r="F30" s="187">
        <f>+[1]AS5C21!F32</f>
        <v>0</v>
      </c>
      <c r="G30" s="187">
        <f>+[1]AS5C21!G32</f>
        <v>0</v>
      </c>
      <c r="H30" s="187">
        <f>+[1]AS5C21!H32</f>
        <v>0</v>
      </c>
      <c r="I30" s="187">
        <f>+[1]AS5C21!I32</f>
        <v>0</v>
      </c>
      <c r="J30" s="187">
        <f>+[1]AS5C21!J32</f>
        <v>0</v>
      </c>
      <c r="K30" s="187">
        <f>+[1]AS5C21!K32</f>
        <v>0</v>
      </c>
      <c r="L30" s="187">
        <f>+[1]AS5C21!L32</f>
        <v>0</v>
      </c>
      <c r="M30" s="187">
        <f>+[1]AS5C21!M32</f>
        <v>0</v>
      </c>
      <c r="N30" s="187">
        <f>+[1]AS5C21!N32</f>
        <v>0</v>
      </c>
      <c r="O30" s="187">
        <f>+[1]AS5C21!O32</f>
        <v>0</v>
      </c>
      <c r="P30" s="187">
        <f>+[1]AS5C21!P32</f>
        <v>0</v>
      </c>
      <c r="Q30" s="187">
        <f>+[1]AS5C21!Q32</f>
        <v>0</v>
      </c>
      <c r="R30" s="187">
        <f>+[1]AS5C21!R32</f>
        <v>0</v>
      </c>
      <c r="S30" s="187">
        <f>+[1]AS5C21!S32</f>
        <v>0</v>
      </c>
      <c r="T30" s="187">
        <f>+[1]AS5C21!T32</f>
        <v>0</v>
      </c>
      <c r="U30" s="187">
        <f>+[1]AS5C21!U32</f>
        <v>0</v>
      </c>
      <c r="V30" s="187">
        <f>+[1]AS5C21!V32</f>
        <v>0</v>
      </c>
      <c r="W30" s="187">
        <f>+[1]AS5C21!W32</f>
        <v>0</v>
      </c>
      <c r="X30" s="187">
        <f>+[1]AS5C21!X32</f>
        <v>1</v>
      </c>
      <c r="Y30" s="187">
        <f>+[1]AS5C21!Y32</f>
        <v>0</v>
      </c>
      <c r="Z30" s="187">
        <f>+[1]AS5C21!Z32</f>
        <v>0</v>
      </c>
      <c r="AA30" s="187">
        <f>+[1]AS5C21!AA32</f>
        <v>0</v>
      </c>
      <c r="AB30" s="187">
        <f>+[1]AS5C21!AB32</f>
        <v>0</v>
      </c>
      <c r="AC30" s="187">
        <f>+[1]AS5C21!AC32</f>
        <v>0</v>
      </c>
      <c r="AD30" s="187">
        <f>+[1]AS5C21!AD32</f>
        <v>0</v>
      </c>
      <c r="AE30" s="187">
        <f>+[1]AS5C21!AE32</f>
        <v>0</v>
      </c>
      <c r="AF30" s="187">
        <f>+[1]AS5C21!AF32</f>
        <v>0</v>
      </c>
      <c r="AG30" s="187">
        <f>+[1]AS5C21!AG32</f>
        <v>0</v>
      </c>
      <c r="AH30" s="187">
        <f>+[1]AS5C21!AH32</f>
        <v>0</v>
      </c>
      <c r="AI30" s="187">
        <f>+[1]AS5C21!AI32</f>
        <v>0</v>
      </c>
      <c r="AJ30" s="187">
        <f>+[1]AS5C21!AJ32</f>
        <v>0</v>
      </c>
    </row>
    <row r="31" spans="1:36">
      <c r="A31" s="187" t="str">
        <f>+[1]AS5C21!A33</f>
        <v>OTHER DIMENSION NG</v>
      </c>
      <c r="B31" s="187">
        <f>+[1]AS5C21!B33</f>
        <v>0</v>
      </c>
      <c r="C31" s="187">
        <f>+[1]AS5C21!C33</f>
        <v>0</v>
      </c>
      <c r="D31" s="187">
        <f>+[1]AS5C21!D33</f>
        <v>0</v>
      </c>
      <c r="E31" s="187">
        <f>+[1]AS5C21!E33</f>
        <v>0</v>
      </c>
      <c r="F31" s="187">
        <f>+[1]AS5C21!F33</f>
        <v>0</v>
      </c>
      <c r="G31" s="187">
        <f>+[1]AS5C21!G33</f>
        <v>0</v>
      </c>
      <c r="H31" s="187">
        <f>+[1]AS5C21!H33</f>
        <v>0</v>
      </c>
      <c r="I31" s="187">
        <f>+[1]AS5C21!I33</f>
        <v>0</v>
      </c>
      <c r="J31" s="187">
        <f>+[1]AS5C21!J33</f>
        <v>0</v>
      </c>
      <c r="K31" s="187">
        <f>+[1]AS5C21!K33</f>
        <v>0</v>
      </c>
      <c r="L31" s="187">
        <f>+[1]AS5C21!L33</f>
        <v>0</v>
      </c>
      <c r="M31" s="187">
        <f>+[1]AS5C21!M33</f>
        <v>0</v>
      </c>
      <c r="N31" s="187">
        <f>+[1]AS5C21!N33</f>
        <v>0</v>
      </c>
      <c r="O31" s="187">
        <f>+[1]AS5C21!O33</f>
        <v>0</v>
      </c>
      <c r="P31" s="187">
        <f>+[1]AS5C21!P33</f>
        <v>0</v>
      </c>
      <c r="Q31" s="187">
        <f>+[1]AS5C21!Q33</f>
        <v>0</v>
      </c>
      <c r="R31" s="187">
        <f>+[1]AS5C21!R33</f>
        <v>0</v>
      </c>
      <c r="S31" s="187">
        <f>+[1]AS5C21!S33</f>
        <v>0</v>
      </c>
      <c r="T31" s="187">
        <f>+[1]AS5C21!T33</f>
        <v>0</v>
      </c>
      <c r="U31" s="187">
        <f>+[1]AS5C21!U33</f>
        <v>0</v>
      </c>
      <c r="V31" s="187">
        <f>+[1]AS5C21!V33</f>
        <v>0</v>
      </c>
      <c r="W31" s="187">
        <f>+[1]AS5C21!W33</f>
        <v>0</v>
      </c>
      <c r="X31" s="187">
        <f>+[1]AS5C21!X33</f>
        <v>0</v>
      </c>
      <c r="Y31" s="187">
        <f>+[1]AS5C21!Y33</f>
        <v>0</v>
      </c>
      <c r="Z31" s="187">
        <f>+[1]AS5C21!Z33</f>
        <v>0</v>
      </c>
      <c r="AA31" s="187">
        <f>+[1]AS5C21!AA33</f>
        <v>0</v>
      </c>
      <c r="AB31" s="187">
        <f>+[1]AS5C21!AB33</f>
        <v>0</v>
      </c>
      <c r="AC31" s="187">
        <f>+[1]AS5C21!AC33</f>
        <v>0</v>
      </c>
      <c r="AD31" s="187">
        <f>+[1]AS5C21!AD33</f>
        <v>0</v>
      </c>
      <c r="AE31" s="187">
        <f>+[1]AS5C21!AE33</f>
        <v>0</v>
      </c>
      <c r="AF31" s="187">
        <f>+[1]AS5C21!AF33</f>
        <v>0</v>
      </c>
      <c r="AG31" s="187">
        <f>+[1]AS5C21!AG33</f>
        <v>0</v>
      </c>
      <c r="AH31" s="187">
        <f>+[1]AS5C21!AH33</f>
        <v>0</v>
      </c>
      <c r="AI31" s="187">
        <f>+[1]AS5C21!AI33</f>
        <v>0</v>
      </c>
      <c r="AJ31" s="187">
        <f>+[1]AS5C21!AJ33</f>
        <v>0</v>
      </c>
    </row>
    <row r="32" spans="1:36">
      <c r="A32" s="187" t="str">
        <f>+[1]AS5C21!A34</f>
        <v>OTHER QC/PROD CHECKING</v>
      </c>
      <c r="B32" s="187">
        <f>+[1]AS5C21!B34</f>
        <v>139</v>
      </c>
      <c r="C32" s="187">
        <f>+[1]AS5C21!C34</f>
        <v>90</v>
      </c>
      <c r="D32" s="187">
        <f>+[1]AS5C21!D34</f>
        <v>104</v>
      </c>
      <c r="E32" s="187">
        <f>+[1]AS5C21!E34</f>
        <v>97</v>
      </c>
      <c r="F32" s="187">
        <f>+[1]AS5C21!F34</f>
        <v>3</v>
      </c>
      <c r="G32" s="187">
        <f>+[1]AS5C21!G34</f>
        <v>1</v>
      </c>
      <c r="H32" s="187">
        <f>+[1]AS5C21!H34</f>
        <v>0</v>
      </c>
      <c r="I32" s="187">
        <f>+[1]AS5C21!I34</f>
        <v>1</v>
      </c>
      <c r="J32" s="187">
        <f>+[1]AS5C21!J34</f>
        <v>2</v>
      </c>
      <c r="K32" s="187">
        <f>+[1]AS5C21!K34</f>
        <v>0</v>
      </c>
      <c r="L32" s="187">
        <f>+[1]AS5C21!L34</f>
        <v>1</v>
      </c>
      <c r="M32" s="187">
        <f>+[1]AS5C21!M34</f>
        <v>17</v>
      </c>
      <c r="N32" s="187">
        <f>+[1]AS5C21!N34</f>
        <v>4</v>
      </c>
      <c r="O32" s="187">
        <f>+[1]AS5C21!O34</f>
        <v>0</v>
      </c>
      <c r="P32" s="187">
        <f>+[1]AS5C21!P34</f>
        <v>1</v>
      </c>
      <c r="Q32" s="187">
        <f>+[1]AS5C21!Q34</f>
        <v>0</v>
      </c>
      <c r="R32" s="187">
        <f>+[1]AS5C21!R34</f>
        <v>1</v>
      </c>
      <c r="S32" s="187">
        <f>+[1]AS5C21!S34</f>
        <v>15</v>
      </c>
      <c r="T32" s="187">
        <f>+[1]AS5C21!T34</f>
        <v>0</v>
      </c>
      <c r="U32" s="187">
        <f>+[1]AS5C21!U34</f>
        <v>5</v>
      </c>
      <c r="V32" s="187">
        <f>+[1]AS5C21!V34</f>
        <v>1</v>
      </c>
      <c r="W32" s="187">
        <f>+[1]AS5C21!W34</f>
        <v>3</v>
      </c>
      <c r="X32" s="187">
        <f>+[1]AS5C21!X34</f>
        <v>19</v>
      </c>
      <c r="Y32" s="187">
        <f>+[1]AS5C21!Y34</f>
        <v>14</v>
      </c>
      <c r="Z32" s="187">
        <f>+[1]AS5C21!Z34</f>
        <v>0</v>
      </c>
      <c r="AA32" s="187">
        <f>+[1]AS5C21!AA34</f>
        <v>2</v>
      </c>
      <c r="AB32" s="187">
        <f>+[1]AS5C21!AB34</f>
        <v>6</v>
      </c>
      <c r="AC32" s="187">
        <f>+[1]AS5C21!AC34</f>
        <v>1</v>
      </c>
      <c r="AD32" s="187">
        <f>+[1]AS5C21!AD34</f>
        <v>0</v>
      </c>
      <c r="AE32" s="187">
        <f>+[1]AS5C21!AE34</f>
        <v>0</v>
      </c>
      <c r="AF32" s="187">
        <f>+[1]AS5C21!AF34</f>
        <v>0</v>
      </c>
      <c r="AG32" s="187">
        <f>+[1]AS5C21!AG34</f>
        <v>0</v>
      </c>
      <c r="AH32" s="187">
        <f>+[1]AS5C21!AH34</f>
        <v>0</v>
      </c>
      <c r="AI32" s="187">
        <f>+[1]AS5C21!AI34</f>
        <v>0</v>
      </c>
      <c r="AJ32" s="187">
        <f>+[1]AS5C21!AJ34</f>
        <v>0</v>
      </c>
    </row>
    <row r="33" spans="1:36">
      <c r="A33" s="187" t="str">
        <f>+[1]AS5C21!A35</f>
        <v>OTHER VISUAL NG</v>
      </c>
      <c r="B33" s="187">
        <f>+[1]AS5C21!B35</f>
        <v>0</v>
      </c>
      <c r="C33" s="187">
        <f>+[1]AS5C21!C35</f>
        <v>0</v>
      </c>
      <c r="D33" s="187">
        <f>+[1]AS5C21!D35</f>
        <v>0</v>
      </c>
      <c r="E33" s="187">
        <f>+[1]AS5C21!E35</f>
        <v>0</v>
      </c>
      <c r="F33" s="187">
        <f>+[1]AS5C21!F35</f>
        <v>0</v>
      </c>
      <c r="G33" s="187">
        <f>+[1]AS5C21!G35</f>
        <v>0</v>
      </c>
      <c r="H33" s="187">
        <f>+[1]AS5C21!H35</f>
        <v>0</v>
      </c>
      <c r="I33" s="187">
        <f>+[1]AS5C21!I35</f>
        <v>0</v>
      </c>
      <c r="J33" s="187">
        <f>+[1]AS5C21!J35</f>
        <v>0</v>
      </c>
      <c r="K33" s="187">
        <f>+[1]AS5C21!K35</f>
        <v>0</v>
      </c>
      <c r="L33" s="187">
        <f>+[1]AS5C21!L35</f>
        <v>0</v>
      </c>
      <c r="M33" s="187">
        <f>+[1]AS5C21!M35</f>
        <v>0</v>
      </c>
      <c r="N33" s="187">
        <f>+[1]AS5C21!N35</f>
        <v>0</v>
      </c>
      <c r="O33" s="187">
        <f>+[1]AS5C21!O35</f>
        <v>0</v>
      </c>
      <c r="P33" s="187">
        <f>+[1]AS5C21!P35</f>
        <v>0</v>
      </c>
      <c r="Q33" s="187">
        <f>+[1]AS5C21!Q35</f>
        <v>0</v>
      </c>
      <c r="R33" s="187">
        <f>+[1]AS5C21!R35</f>
        <v>0</v>
      </c>
      <c r="S33" s="187">
        <f>+[1]AS5C21!S35</f>
        <v>0</v>
      </c>
      <c r="T33" s="187">
        <f>+[1]AS5C21!T35</f>
        <v>0</v>
      </c>
      <c r="U33" s="187">
        <f>+[1]AS5C21!U35</f>
        <v>0</v>
      </c>
      <c r="V33" s="187">
        <f>+[1]AS5C21!V35</f>
        <v>0</v>
      </c>
      <c r="W33" s="187">
        <f>+[1]AS5C21!W35</f>
        <v>0</v>
      </c>
      <c r="X33" s="187">
        <f>+[1]AS5C21!X35</f>
        <v>0</v>
      </c>
      <c r="Y33" s="187">
        <f>+[1]AS5C21!Y35</f>
        <v>0</v>
      </c>
      <c r="Z33" s="187">
        <f>+[1]AS5C21!Z35</f>
        <v>0</v>
      </c>
      <c r="AA33" s="187">
        <f>+[1]AS5C21!AA35</f>
        <v>0</v>
      </c>
      <c r="AB33" s="187">
        <f>+[1]AS5C21!AB35</f>
        <v>0</v>
      </c>
      <c r="AC33" s="187">
        <f>+[1]AS5C21!AC35</f>
        <v>0</v>
      </c>
      <c r="AD33" s="187">
        <f>+[1]AS5C21!AD35</f>
        <v>0</v>
      </c>
      <c r="AE33" s="187">
        <f>+[1]AS5C21!AE35</f>
        <v>0</v>
      </c>
      <c r="AF33" s="187">
        <f>+[1]AS5C21!AF35</f>
        <v>0</v>
      </c>
      <c r="AG33" s="187">
        <f>+[1]AS5C21!AG35</f>
        <v>0</v>
      </c>
      <c r="AH33" s="187">
        <f>+[1]AS5C21!AH35</f>
        <v>0</v>
      </c>
      <c r="AI33" s="187">
        <f>+[1]AS5C21!AI35</f>
        <v>0</v>
      </c>
      <c r="AJ33" s="187">
        <f>+[1]AS5C21!AJ35</f>
        <v>0</v>
      </c>
    </row>
    <row r="34" spans="1:36">
      <c r="A34" s="187" t="str">
        <f>+[1]AS5C21!A36</f>
        <v>PARALLEL</v>
      </c>
      <c r="B34" s="187">
        <f>+[1]AS5C21!B36</f>
        <v>0</v>
      </c>
      <c r="C34" s="187">
        <f>+[1]AS5C21!C36</f>
        <v>0</v>
      </c>
      <c r="D34" s="187">
        <f>+[1]AS5C21!D36</f>
        <v>0</v>
      </c>
      <c r="E34" s="187">
        <f>+[1]AS5C21!E36</f>
        <v>0</v>
      </c>
      <c r="F34" s="187">
        <f>+[1]AS5C21!F36</f>
        <v>0</v>
      </c>
      <c r="G34" s="187">
        <f>+[1]AS5C21!G36</f>
        <v>0</v>
      </c>
      <c r="H34" s="187">
        <f>+[1]AS5C21!H36</f>
        <v>0</v>
      </c>
      <c r="I34" s="187">
        <f>+[1]AS5C21!I36</f>
        <v>0</v>
      </c>
      <c r="J34" s="187">
        <f>+[1]AS5C21!J36</f>
        <v>0</v>
      </c>
      <c r="K34" s="187">
        <f>+[1]AS5C21!K36</f>
        <v>0</v>
      </c>
      <c r="L34" s="187">
        <f>+[1]AS5C21!L36</f>
        <v>0</v>
      </c>
      <c r="M34" s="187">
        <f>+[1]AS5C21!M36</f>
        <v>0</v>
      </c>
      <c r="N34" s="187">
        <f>+[1]AS5C21!N36</f>
        <v>0</v>
      </c>
      <c r="O34" s="187">
        <f>+[1]AS5C21!O36</f>
        <v>0</v>
      </c>
      <c r="P34" s="187">
        <f>+[1]AS5C21!P36</f>
        <v>0</v>
      </c>
      <c r="Q34" s="187">
        <f>+[1]AS5C21!Q36</f>
        <v>0</v>
      </c>
      <c r="R34" s="187">
        <f>+[1]AS5C21!R36</f>
        <v>0</v>
      </c>
      <c r="S34" s="187">
        <f>+[1]AS5C21!S36</f>
        <v>0</v>
      </c>
      <c r="T34" s="187">
        <f>+[1]AS5C21!T36</f>
        <v>0</v>
      </c>
      <c r="U34" s="187">
        <f>+[1]AS5C21!U36</f>
        <v>0</v>
      </c>
      <c r="V34" s="187">
        <f>+[1]AS5C21!V36</f>
        <v>0</v>
      </c>
      <c r="W34" s="187">
        <f>+[1]AS5C21!W36</f>
        <v>0</v>
      </c>
      <c r="X34" s="187">
        <f>+[1]AS5C21!X36</f>
        <v>0</v>
      </c>
      <c r="Y34" s="187">
        <f>+[1]AS5C21!Y36</f>
        <v>0</v>
      </c>
      <c r="Z34" s="187">
        <f>+[1]AS5C21!Z36</f>
        <v>0</v>
      </c>
      <c r="AA34" s="187">
        <f>+[1]AS5C21!AA36</f>
        <v>0</v>
      </c>
      <c r="AB34" s="187">
        <f>+[1]AS5C21!AB36</f>
        <v>0</v>
      </c>
      <c r="AC34" s="187">
        <f>+[1]AS5C21!AC36</f>
        <v>0</v>
      </c>
      <c r="AD34" s="187">
        <f>+[1]AS5C21!AD36</f>
        <v>0</v>
      </c>
      <c r="AE34" s="187">
        <f>+[1]AS5C21!AE36</f>
        <v>0</v>
      </c>
      <c r="AF34" s="187">
        <f>+[1]AS5C21!AF36</f>
        <v>0</v>
      </c>
      <c r="AG34" s="187">
        <f>+[1]AS5C21!AG36</f>
        <v>0</v>
      </c>
      <c r="AH34" s="187">
        <f>+[1]AS5C21!AH36</f>
        <v>0</v>
      </c>
      <c r="AI34" s="187">
        <f>+[1]AS5C21!AI36</f>
        <v>0</v>
      </c>
      <c r="AJ34" s="187">
        <f>+[1]AS5C21!AJ36</f>
        <v>0</v>
      </c>
    </row>
    <row r="35" spans="1:36">
      <c r="A35" s="187" t="str">
        <f>+[1]AS5C21!A37</f>
        <v>RUNOUT</v>
      </c>
      <c r="B35" s="187">
        <f>+[1]AS5C21!B37</f>
        <v>0</v>
      </c>
      <c r="C35" s="187">
        <f>+[1]AS5C21!C37</f>
        <v>0</v>
      </c>
      <c r="D35" s="187">
        <f>+[1]AS5C21!D37</f>
        <v>0</v>
      </c>
      <c r="E35" s="187">
        <f>+[1]AS5C21!E37</f>
        <v>0</v>
      </c>
      <c r="F35" s="187">
        <f>+[1]AS5C21!F37</f>
        <v>0</v>
      </c>
      <c r="G35" s="187">
        <f>+[1]AS5C21!G37</f>
        <v>0</v>
      </c>
      <c r="H35" s="187">
        <f>+[1]AS5C21!H37</f>
        <v>0</v>
      </c>
      <c r="I35" s="187">
        <f>+[1]AS5C21!I37</f>
        <v>0</v>
      </c>
      <c r="J35" s="187">
        <f>+[1]AS5C21!J37</f>
        <v>0</v>
      </c>
      <c r="K35" s="187">
        <f>+[1]AS5C21!K37</f>
        <v>0</v>
      </c>
      <c r="L35" s="187">
        <f>+[1]AS5C21!L37</f>
        <v>0</v>
      </c>
      <c r="M35" s="187">
        <f>+[1]AS5C21!M37</f>
        <v>0</v>
      </c>
      <c r="N35" s="187">
        <f>+[1]AS5C21!N37</f>
        <v>0</v>
      </c>
      <c r="O35" s="187">
        <f>+[1]AS5C21!O37</f>
        <v>0</v>
      </c>
      <c r="P35" s="187">
        <f>+[1]AS5C21!P37</f>
        <v>0</v>
      </c>
      <c r="Q35" s="187">
        <f>+[1]AS5C21!Q37</f>
        <v>0</v>
      </c>
      <c r="R35" s="187">
        <f>+[1]AS5C21!R37</f>
        <v>0</v>
      </c>
      <c r="S35" s="187">
        <f>+[1]AS5C21!S37</f>
        <v>0</v>
      </c>
      <c r="T35" s="187">
        <f>+[1]AS5C21!T37</f>
        <v>0</v>
      </c>
      <c r="U35" s="187">
        <f>+[1]AS5C21!U37</f>
        <v>0</v>
      </c>
      <c r="V35" s="187">
        <f>+[1]AS5C21!V37</f>
        <v>0</v>
      </c>
      <c r="W35" s="187">
        <f>+[1]AS5C21!W37</f>
        <v>0</v>
      </c>
      <c r="X35" s="187">
        <f>+[1]AS5C21!X37</f>
        <v>0</v>
      </c>
      <c r="Y35" s="187">
        <f>+[1]AS5C21!Y37</f>
        <v>0</v>
      </c>
      <c r="Z35" s="187">
        <f>+[1]AS5C21!Z37</f>
        <v>0</v>
      </c>
      <c r="AA35" s="187">
        <f>+[1]AS5C21!AA37</f>
        <v>0</v>
      </c>
      <c r="AB35" s="187">
        <f>+[1]AS5C21!AB37</f>
        <v>0</v>
      </c>
      <c r="AC35" s="187">
        <f>+[1]AS5C21!AC37</f>
        <v>0</v>
      </c>
      <c r="AD35" s="187">
        <f>+[1]AS5C21!AD37</f>
        <v>0</v>
      </c>
      <c r="AE35" s="187">
        <f>+[1]AS5C21!AE37</f>
        <v>0</v>
      </c>
      <c r="AF35" s="187">
        <f>+[1]AS5C21!AF37</f>
        <v>0</v>
      </c>
      <c r="AG35" s="187">
        <f>+[1]AS5C21!AG37</f>
        <v>0</v>
      </c>
      <c r="AH35" s="187">
        <f>+[1]AS5C21!AH37</f>
        <v>0</v>
      </c>
      <c r="AI35" s="187">
        <f>+[1]AS5C21!AI37</f>
        <v>0</v>
      </c>
      <c r="AJ35" s="187">
        <f>+[1]AS5C21!AJ37</f>
        <v>0</v>
      </c>
    </row>
    <row r="36" spans="1:36" s="80" customFormat="1">
      <c r="A36" s="187" t="str">
        <f>+[1]AS5C21!A38</f>
        <v>SCRATCH ALL</v>
      </c>
      <c r="B36" s="187">
        <f>+[1]AS5C21!B38</f>
        <v>0</v>
      </c>
      <c r="C36" s="187">
        <f>+[1]AS5C21!C38</f>
        <v>0</v>
      </c>
      <c r="D36" s="187">
        <f>+[1]AS5C21!D38</f>
        <v>0</v>
      </c>
      <c r="E36" s="187">
        <f>+[1]AS5C21!E38</f>
        <v>0</v>
      </c>
      <c r="F36" s="187">
        <f>+[1]AS5C21!F38</f>
        <v>0</v>
      </c>
      <c r="G36" s="187">
        <f>+[1]AS5C21!G38</f>
        <v>0</v>
      </c>
      <c r="H36" s="187">
        <f>+[1]AS5C21!H38</f>
        <v>0</v>
      </c>
      <c r="I36" s="187">
        <f>+[1]AS5C21!I38</f>
        <v>0</v>
      </c>
      <c r="J36" s="187">
        <f>+[1]AS5C21!J38</f>
        <v>0</v>
      </c>
      <c r="K36" s="187">
        <f>+[1]AS5C21!K38</f>
        <v>0</v>
      </c>
      <c r="L36" s="187">
        <f>+[1]AS5C21!L38</f>
        <v>0</v>
      </c>
      <c r="M36" s="187">
        <f>+[1]AS5C21!M38</f>
        <v>0</v>
      </c>
      <c r="N36" s="187">
        <f>+[1]AS5C21!N38</f>
        <v>0</v>
      </c>
      <c r="O36" s="187">
        <f>+[1]AS5C21!O38</f>
        <v>0</v>
      </c>
      <c r="P36" s="187">
        <f>+[1]AS5C21!P38</f>
        <v>0</v>
      </c>
      <c r="Q36" s="187">
        <f>+[1]AS5C21!Q38</f>
        <v>0</v>
      </c>
      <c r="R36" s="187">
        <f>+[1]AS5C21!R38</f>
        <v>0</v>
      </c>
      <c r="S36" s="187">
        <f>+[1]AS5C21!S38</f>
        <v>0</v>
      </c>
      <c r="T36" s="187">
        <f>+[1]AS5C21!T38</f>
        <v>0</v>
      </c>
      <c r="U36" s="187">
        <f>+[1]AS5C21!U38</f>
        <v>0</v>
      </c>
      <c r="V36" s="187">
        <f>+[1]AS5C21!V38</f>
        <v>0</v>
      </c>
      <c r="W36" s="187">
        <f>+[1]AS5C21!W38</f>
        <v>0</v>
      </c>
      <c r="X36" s="187">
        <f>+[1]AS5C21!X38</f>
        <v>0</v>
      </c>
      <c r="Y36" s="187">
        <f>+[1]AS5C21!Y38</f>
        <v>0</v>
      </c>
      <c r="Z36" s="187">
        <f>+[1]AS5C21!Z38</f>
        <v>0</v>
      </c>
      <c r="AA36" s="187">
        <f>+[1]AS5C21!AA38</f>
        <v>0</v>
      </c>
      <c r="AB36" s="187">
        <f>+[1]AS5C21!AB38</f>
        <v>0</v>
      </c>
      <c r="AC36" s="187">
        <f>+[1]AS5C21!AC38</f>
        <v>0</v>
      </c>
      <c r="AD36" s="187">
        <f>+[1]AS5C21!AD38</f>
        <v>0</v>
      </c>
      <c r="AE36" s="187">
        <f>+[1]AS5C21!AE38</f>
        <v>0</v>
      </c>
      <c r="AF36" s="187">
        <f>+[1]AS5C21!AF38</f>
        <v>0</v>
      </c>
      <c r="AG36" s="187">
        <f>+[1]AS5C21!AG38</f>
        <v>0</v>
      </c>
      <c r="AH36" s="187">
        <f>+[1]AS5C21!AH38</f>
        <v>0</v>
      </c>
      <c r="AI36" s="187">
        <f>+[1]AS5C21!AI38</f>
        <v>0</v>
      </c>
      <c r="AJ36" s="187">
        <f>+[1]AS5C21!AJ38</f>
        <v>0</v>
      </c>
    </row>
    <row r="37" spans="1:36">
      <c r="A37" s="187">
        <f>+[1]AS5C21!A39</f>
        <v>0</v>
      </c>
      <c r="B37" s="187">
        <f>+[1]AS5C21!B39</f>
        <v>0</v>
      </c>
      <c r="C37" s="187">
        <f>+[1]AS5C21!C39</f>
        <v>0</v>
      </c>
      <c r="D37" s="187">
        <f>+[1]AS5C21!D39</f>
        <v>0</v>
      </c>
      <c r="E37" s="187">
        <f>+[1]AS5C21!E39</f>
        <v>0</v>
      </c>
      <c r="F37" s="187">
        <f>+[1]AS5C21!F39</f>
        <v>0</v>
      </c>
      <c r="G37" s="187">
        <f>+[1]AS5C21!G39</f>
        <v>0</v>
      </c>
      <c r="H37" s="187">
        <f>+[1]AS5C21!H39</f>
        <v>0</v>
      </c>
      <c r="I37" s="187">
        <f>+[1]AS5C21!I39</f>
        <v>0</v>
      </c>
      <c r="J37" s="187">
        <f>+[1]AS5C21!J39</f>
        <v>0</v>
      </c>
      <c r="K37" s="187">
        <f>+[1]AS5C21!K39</f>
        <v>0</v>
      </c>
      <c r="L37" s="187">
        <f>+[1]AS5C21!L39</f>
        <v>0</v>
      </c>
      <c r="M37" s="187">
        <f>+[1]AS5C21!M39</f>
        <v>0</v>
      </c>
      <c r="N37" s="187">
        <f>+[1]AS5C21!N39</f>
        <v>0</v>
      </c>
      <c r="O37" s="187">
        <f>+[1]AS5C21!O39</f>
        <v>0</v>
      </c>
      <c r="P37" s="187">
        <f>+[1]AS5C21!P39</f>
        <v>0</v>
      </c>
      <c r="Q37" s="187">
        <f>+[1]AS5C21!Q39</f>
        <v>0</v>
      </c>
      <c r="R37" s="187">
        <f>+[1]AS5C21!R39</f>
        <v>0</v>
      </c>
      <c r="S37" s="187">
        <f>+[1]AS5C21!S39</f>
        <v>0</v>
      </c>
      <c r="T37" s="187">
        <f>+[1]AS5C21!T39</f>
        <v>0</v>
      </c>
      <c r="U37" s="187">
        <f>+[1]AS5C21!U39</f>
        <v>0</v>
      </c>
      <c r="V37" s="187">
        <f>+[1]AS5C21!V39</f>
        <v>0</v>
      </c>
      <c r="W37" s="187">
        <f>+[1]AS5C21!W39</f>
        <v>0</v>
      </c>
      <c r="X37" s="187">
        <f>+[1]AS5C21!X39</f>
        <v>0</v>
      </c>
      <c r="Y37" s="187">
        <f>+[1]AS5C21!Y39</f>
        <v>0</v>
      </c>
      <c r="Z37" s="187">
        <f>+[1]AS5C21!Z39</f>
        <v>0</v>
      </c>
      <c r="AA37" s="187">
        <f>+[1]AS5C21!AA39</f>
        <v>0</v>
      </c>
      <c r="AB37" s="187">
        <f>+[1]AS5C21!AB39</f>
        <v>0</v>
      </c>
      <c r="AC37" s="187">
        <f>+[1]AS5C21!AC39</f>
        <v>0</v>
      </c>
      <c r="AD37" s="187">
        <f>+[1]AS5C21!AD39</f>
        <v>0</v>
      </c>
      <c r="AE37" s="187">
        <f>+[1]AS5C21!AE39</f>
        <v>0</v>
      </c>
      <c r="AF37" s="187">
        <f>+[1]AS5C21!AF39</f>
        <v>0</v>
      </c>
      <c r="AG37" s="187">
        <f>+[1]AS5C21!AG39</f>
        <v>0</v>
      </c>
      <c r="AH37" s="187">
        <f>+[1]AS5C21!AH39</f>
        <v>0</v>
      </c>
      <c r="AI37" s="187">
        <f>+[1]AS5C21!AI39</f>
        <v>0</v>
      </c>
      <c r="AJ37" s="187">
        <f>+[1]AS5C21!AJ39</f>
        <v>0</v>
      </c>
    </row>
    <row r="38" spans="1:36">
      <c r="A38" s="187" t="str">
        <f>+[1]AS5C21!A40</f>
        <v>Load by : NVP6820</v>
      </c>
      <c r="B38" s="187">
        <f>+[1]AS5C21!B40</f>
        <v>0</v>
      </c>
      <c r="C38" s="187">
        <f>+[1]AS5C21!C40</f>
        <v>0</v>
      </c>
      <c r="D38" s="187">
        <f>+[1]AS5C21!D40</f>
        <v>0</v>
      </c>
      <c r="E38" s="187">
        <f>+[1]AS5C21!E40</f>
        <v>0</v>
      </c>
      <c r="F38" s="187">
        <f>+[1]AS5C21!F40</f>
        <v>0</v>
      </c>
      <c r="G38" s="187">
        <f>+[1]AS5C21!G40</f>
        <v>0</v>
      </c>
      <c r="H38" s="187">
        <f>+[1]AS5C21!H40</f>
        <v>0</v>
      </c>
      <c r="I38" s="187">
        <f>+[1]AS5C21!I40</f>
        <v>0</v>
      </c>
      <c r="J38" s="187">
        <f>+[1]AS5C21!J40</f>
        <v>0</v>
      </c>
      <c r="K38" s="187">
        <f>+[1]AS5C21!K40</f>
        <v>0</v>
      </c>
      <c r="L38" s="187">
        <f>+[1]AS5C21!L40</f>
        <v>0</v>
      </c>
      <c r="M38" s="187">
        <f>+[1]AS5C21!M40</f>
        <v>0</v>
      </c>
      <c r="N38" s="187">
        <f>+[1]AS5C21!N40</f>
        <v>0</v>
      </c>
      <c r="O38" s="187">
        <f>+[1]AS5C21!O40</f>
        <v>0</v>
      </c>
      <c r="P38" s="187">
        <f>+[1]AS5C21!P40</f>
        <v>0</v>
      </c>
      <c r="Q38" s="187">
        <f>+[1]AS5C21!Q40</f>
        <v>0</v>
      </c>
      <c r="R38" s="187">
        <f>+[1]AS5C21!R40</f>
        <v>0</v>
      </c>
      <c r="S38" s="187">
        <f>+[1]AS5C21!S40</f>
        <v>0</v>
      </c>
      <c r="T38" s="187">
        <f>+[1]AS5C21!T40</f>
        <v>0</v>
      </c>
      <c r="U38" s="187">
        <f>+[1]AS5C21!U40</f>
        <v>0</v>
      </c>
      <c r="V38" s="187">
        <f>+[1]AS5C21!V40</f>
        <v>0</v>
      </c>
      <c r="W38" s="187">
        <f>+[1]AS5C21!W40</f>
        <v>0</v>
      </c>
      <c r="X38" s="187">
        <f>+[1]AS5C21!X40</f>
        <v>0</v>
      </c>
      <c r="Y38" s="187">
        <f>+[1]AS5C21!Y40</f>
        <v>0</v>
      </c>
      <c r="Z38" s="187">
        <f>+[1]AS5C21!Z40</f>
        <v>0</v>
      </c>
      <c r="AA38" s="187">
        <f>+[1]AS5C21!AA40</f>
        <v>0</v>
      </c>
      <c r="AB38" s="187">
        <f>+[1]AS5C21!AB40</f>
        <v>0</v>
      </c>
      <c r="AC38" s="187">
        <f>+[1]AS5C21!AC40</f>
        <v>0</v>
      </c>
      <c r="AD38" s="187">
        <f>+[1]AS5C21!AD40</f>
        <v>0</v>
      </c>
      <c r="AE38" s="187">
        <f>+[1]AS5C21!AE40</f>
        <v>0</v>
      </c>
      <c r="AF38" s="187">
        <f>+[1]AS5C21!AF40</f>
        <v>0</v>
      </c>
      <c r="AG38" s="187">
        <f>+[1]AS5C21!AG40</f>
        <v>0</v>
      </c>
      <c r="AH38" s="187">
        <f>+[1]AS5C21!AH40</f>
        <v>0</v>
      </c>
      <c r="AI38" s="187">
        <f>+[1]AS5C21!AI40</f>
        <v>0</v>
      </c>
      <c r="AJ38" s="187">
        <f>+[1]AS5C21!AJ40</f>
        <v>0</v>
      </c>
    </row>
    <row r="39" spans="1:36">
      <c r="A39" s="187" t="str">
        <f>+[1]AS5C21!A41</f>
        <v>Time : 08:55:06 25-Aug-2025</v>
      </c>
      <c r="B39" s="187">
        <f>+[1]AS5C21!B41</f>
        <v>0</v>
      </c>
      <c r="C39" s="187">
        <f>+[1]AS5C21!C41</f>
        <v>0</v>
      </c>
      <c r="D39" s="187">
        <f>+[1]AS5C21!D41</f>
        <v>0</v>
      </c>
      <c r="E39" s="187">
        <f>+[1]AS5C21!E41</f>
        <v>0</v>
      </c>
      <c r="F39" s="187">
        <f>+[1]AS5C21!F41</f>
        <v>0</v>
      </c>
      <c r="G39" s="187">
        <f>+[1]AS5C21!G41</f>
        <v>0</v>
      </c>
      <c r="H39" s="187">
        <f>+[1]AS5C21!H41</f>
        <v>0</v>
      </c>
      <c r="I39" s="187">
        <f>+[1]AS5C21!I41</f>
        <v>0</v>
      </c>
      <c r="J39" s="187">
        <f>+[1]AS5C21!J41</f>
        <v>0</v>
      </c>
      <c r="K39" s="187">
        <f>+[1]AS5C21!K41</f>
        <v>0</v>
      </c>
      <c r="L39" s="187">
        <f>+[1]AS5C21!L41</f>
        <v>0</v>
      </c>
      <c r="M39" s="187">
        <f>+[1]AS5C21!M41</f>
        <v>0</v>
      </c>
      <c r="N39" s="187">
        <f>+[1]AS5C21!N41</f>
        <v>0</v>
      </c>
      <c r="O39" s="187">
        <f>+[1]AS5C21!O41</f>
        <v>0</v>
      </c>
      <c r="P39" s="187">
        <f>+[1]AS5C21!P41</f>
        <v>0</v>
      </c>
      <c r="Q39" s="187">
        <f>+[1]AS5C21!Q41</f>
        <v>0</v>
      </c>
      <c r="R39" s="187">
        <f>+[1]AS5C21!R41</f>
        <v>0</v>
      </c>
      <c r="S39" s="187">
        <f>+[1]AS5C21!S41</f>
        <v>0</v>
      </c>
      <c r="T39" s="187">
        <f>+[1]AS5C21!T41</f>
        <v>0</v>
      </c>
      <c r="U39" s="187">
        <f>+[1]AS5C21!U41</f>
        <v>0</v>
      </c>
      <c r="V39" s="187">
        <f>+[1]AS5C21!V41</f>
        <v>0</v>
      </c>
      <c r="W39" s="187">
        <f>+[1]AS5C21!W41</f>
        <v>0</v>
      </c>
      <c r="X39" s="187">
        <f>+[1]AS5C21!X41</f>
        <v>0</v>
      </c>
      <c r="Y39" s="187">
        <f>+[1]AS5C21!Y41</f>
        <v>0</v>
      </c>
      <c r="Z39" s="187">
        <f>+[1]AS5C21!Z41</f>
        <v>0</v>
      </c>
      <c r="AA39" s="187">
        <f>+[1]AS5C21!AA41</f>
        <v>0</v>
      </c>
      <c r="AB39" s="187">
        <f>+[1]AS5C21!AB41</f>
        <v>0</v>
      </c>
      <c r="AC39" s="187">
        <f>+[1]AS5C21!AC41</f>
        <v>0</v>
      </c>
      <c r="AD39" s="187">
        <f>+[1]AS5C21!AD41</f>
        <v>0</v>
      </c>
      <c r="AE39" s="187">
        <f>+[1]AS5C21!AE41</f>
        <v>0</v>
      </c>
      <c r="AF39" s="187">
        <f>+[1]AS5C21!AF41</f>
        <v>0</v>
      </c>
      <c r="AG39" s="187">
        <f>+[1]AS5C21!AG41</f>
        <v>0</v>
      </c>
      <c r="AH39" s="187">
        <f>+[1]AS5C21!AH41</f>
        <v>0</v>
      </c>
      <c r="AI39" s="187">
        <f>+[1]AS5C21!AI41</f>
        <v>0</v>
      </c>
      <c r="AJ39" s="187">
        <f>+[1]AS5C21!AJ41</f>
        <v>0</v>
      </c>
    </row>
    <row r="40" spans="1:36">
      <c r="A40" s="187">
        <f>+[1]AS5C21!A42</f>
        <v>0</v>
      </c>
      <c r="B40" s="187">
        <f>+[1]AS5C21!B42</f>
        <v>0</v>
      </c>
      <c r="C40" s="187">
        <f>+[1]AS5C21!C42</f>
        <v>0</v>
      </c>
      <c r="D40" s="187">
        <f>+[1]AS5C21!D42</f>
        <v>0</v>
      </c>
      <c r="E40" s="187">
        <f>+[1]AS5C21!E42</f>
        <v>0</v>
      </c>
      <c r="F40" s="187">
        <f>+[1]AS5C21!F42</f>
        <v>0</v>
      </c>
      <c r="G40" s="187">
        <f>+[1]AS5C21!G42</f>
        <v>0</v>
      </c>
      <c r="H40" s="187">
        <f>+[1]AS5C21!H42</f>
        <v>0</v>
      </c>
      <c r="I40" s="187">
        <f>+[1]AS5C21!I42</f>
        <v>0</v>
      </c>
      <c r="J40" s="187">
        <f>+[1]AS5C21!J42</f>
        <v>0</v>
      </c>
      <c r="K40" s="187">
        <f>+[1]AS5C21!K42</f>
        <v>0</v>
      </c>
      <c r="L40" s="187">
        <f>+[1]AS5C21!L42</f>
        <v>0</v>
      </c>
      <c r="M40" s="187">
        <f>+[1]AS5C21!M42</f>
        <v>0</v>
      </c>
      <c r="N40" s="187">
        <f>+[1]AS5C21!N42</f>
        <v>0</v>
      </c>
      <c r="O40" s="187">
        <f>+[1]AS5C21!O42</f>
        <v>0</v>
      </c>
      <c r="P40" s="187">
        <f>+[1]AS5C21!P42</f>
        <v>0</v>
      </c>
      <c r="Q40" s="187">
        <f>+[1]AS5C21!Q42</f>
        <v>0</v>
      </c>
      <c r="R40" s="187">
        <f>+[1]AS5C21!R42</f>
        <v>0</v>
      </c>
      <c r="S40" s="187">
        <f>+[1]AS5C21!S42</f>
        <v>0</v>
      </c>
      <c r="T40" s="187">
        <f>+[1]AS5C21!T42</f>
        <v>0</v>
      </c>
      <c r="U40" s="187">
        <f>+[1]AS5C21!U42</f>
        <v>0</v>
      </c>
      <c r="V40" s="187">
        <f>+[1]AS5C21!V42</f>
        <v>0</v>
      </c>
      <c r="W40" s="187">
        <f>+[1]AS5C21!W42</f>
        <v>0</v>
      </c>
      <c r="X40" s="187">
        <f>+[1]AS5C21!X42</f>
        <v>0</v>
      </c>
      <c r="Y40" s="187">
        <f>+[1]AS5C21!Y42</f>
        <v>0</v>
      </c>
      <c r="Z40" s="187">
        <f>+[1]AS5C21!Z42</f>
        <v>0</v>
      </c>
      <c r="AA40" s="187">
        <f>+[1]AS5C21!AA42</f>
        <v>0</v>
      </c>
      <c r="AB40" s="187">
        <f>+[1]AS5C21!AB42</f>
        <v>0</v>
      </c>
      <c r="AC40" s="187">
        <f>+[1]AS5C21!AC42</f>
        <v>0</v>
      </c>
      <c r="AD40" s="187">
        <f>+[1]AS5C21!AD42</f>
        <v>0</v>
      </c>
      <c r="AE40" s="187">
        <f>+[1]AS5C21!AE42</f>
        <v>0</v>
      </c>
      <c r="AF40" s="187">
        <f>+[1]AS5C21!AF42</f>
        <v>0</v>
      </c>
      <c r="AG40" s="187">
        <f>+[1]AS5C21!AG42</f>
        <v>0</v>
      </c>
      <c r="AH40" s="187">
        <f>+[1]AS5C21!AH42</f>
        <v>0</v>
      </c>
      <c r="AI40" s="187">
        <f>+[1]AS5C21!AI42</f>
        <v>0</v>
      </c>
      <c r="AJ40" s="187">
        <f>+[1]AS5C21!AJ42</f>
        <v>0</v>
      </c>
    </row>
    <row r="41" spans="1:36">
      <c r="A41" s="187">
        <f>+[1]AS5C21!A43</f>
        <v>0</v>
      </c>
      <c r="B41" s="187">
        <f>+[1]AS5C21!B43</f>
        <v>0</v>
      </c>
      <c r="C41" s="187">
        <f>+[1]AS5C21!C43</f>
        <v>0</v>
      </c>
      <c r="D41" s="187">
        <f>+[1]AS5C21!D43</f>
        <v>0</v>
      </c>
      <c r="E41" s="187">
        <f>+[1]AS5C21!E43</f>
        <v>0</v>
      </c>
      <c r="F41" s="187">
        <f>+[1]AS5C21!F43</f>
        <v>0</v>
      </c>
      <c r="G41" s="187">
        <f>+[1]AS5C21!G43</f>
        <v>0</v>
      </c>
      <c r="H41" s="187">
        <f>+[1]AS5C21!H43</f>
        <v>0</v>
      </c>
      <c r="I41" s="187">
        <f>+[1]AS5C21!I43</f>
        <v>0</v>
      </c>
      <c r="J41" s="187">
        <f>+[1]AS5C21!J43</f>
        <v>0</v>
      </c>
      <c r="K41" s="187">
        <f>+[1]AS5C21!K43</f>
        <v>0</v>
      </c>
      <c r="L41" s="187">
        <f>+[1]AS5C21!L43</f>
        <v>0</v>
      </c>
      <c r="M41" s="187">
        <f>+[1]AS5C21!M43</f>
        <v>0</v>
      </c>
      <c r="N41" s="187">
        <f>+[1]AS5C21!N43</f>
        <v>0</v>
      </c>
      <c r="O41" s="187">
        <f>+[1]AS5C21!O43</f>
        <v>0</v>
      </c>
      <c r="P41" s="187">
        <f>+[1]AS5C21!P43</f>
        <v>0</v>
      </c>
      <c r="Q41" s="187">
        <f>+[1]AS5C21!Q43</f>
        <v>0</v>
      </c>
      <c r="R41" s="187">
        <f>+[1]AS5C21!R43</f>
        <v>0</v>
      </c>
      <c r="S41" s="187">
        <f>+[1]AS5C21!S43</f>
        <v>0</v>
      </c>
      <c r="T41" s="187">
        <f>+[1]AS5C21!T43</f>
        <v>0</v>
      </c>
      <c r="U41" s="187">
        <f>+[1]AS5C21!U43</f>
        <v>0</v>
      </c>
      <c r="V41" s="187">
        <f>+[1]AS5C21!V43</f>
        <v>0</v>
      </c>
      <c r="W41" s="187">
        <f>+[1]AS5C21!W43</f>
        <v>0</v>
      </c>
      <c r="X41" s="187">
        <f>+[1]AS5C21!X43</f>
        <v>0</v>
      </c>
      <c r="Y41" s="187">
        <f>+[1]AS5C21!Y43</f>
        <v>0</v>
      </c>
      <c r="Z41" s="187">
        <f>+[1]AS5C21!Z43</f>
        <v>0</v>
      </c>
      <c r="AA41" s="187">
        <f>+[1]AS5C21!AA43</f>
        <v>0</v>
      </c>
      <c r="AB41" s="187">
        <f>+[1]AS5C21!AB43</f>
        <v>0</v>
      </c>
      <c r="AC41" s="187">
        <f>+[1]AS5C21!AC43</f>
        <v>0</v>
      </c>
      <c r="AD41" s="187">
        <f>+[1]AS5C21!AD43</f>
        <v>0</v>
      </c>
      <c r="AE41" s="187">
        <f>+[1]AS5C21!AE43</f>
        <v>0</v>
      </c>
      <c r="AF41" s="187">
        <f>+[1]AS5C21!AF43</f>
        <v>0</v>
      </c>
      <c r="AG41" s="187">
        <f>+[1]AS5C21!AG43</f>
        <v>0</v>
      </c>
      <c r="AH41" s="187">
        <f>+[1]AS5C21!AH43</f>
        <v>0</v>
      </c>
      <c r="AI41" s="187">
        <f>+[1]AS5C21!AI43</f>
        <v>0</v>
      </c>
      <c r="AJ41" s="187">
        <f>+[1]AS5C21!AJ43</f>
        <v>0</v>
      </c>
    </row>
    <row r="42" spans="1:36">
      <c r="A42" s="187">
        <f>+[1]AS5C21!A44</f>
        <v>0</v>
      </c>
      <c r="B42" s="187">
        <f>+[1]AS5C21!B44</f>
        <v>0</v>
      </c>
      <c r="C42" s="187">
        <f>+[1]AS5C21!C44</f>
        <v>0</v>
      </c>
      <c r="D42" s="187">
        <f>+[1]AS5C21!D44</f>
        <v>0</v>
      </c>
      <c r="E42" s="187">
        <f>+[1]AS5C21!E44</f>
        <v>0</v>
      </c>
      <c r="F42" s="187">
        <f>+[1]AS5C21!F44</f>
        <v>0</v>
      </c>
      <c r="G42" s="187">
        <f>+[1]AS5C21!G44</f>
        <v>0</v>
      </c>
      <c r="H42" s="187">
        <f>+[1]AS5C21!H44</f>
        <v>0</v>
      </c>
      <c r="I42" s="187">
        <f>+[1]AS5C21!I44</f>
        <v>0</v>
      </c>
      <c r="J42" s="187">
        <f>+[1]AS5C21!J44</f>
        <v>0</v>
      </c>
      <c r="K42" s="187">
        <f>+[1]AS5C21!K44</f>
        <v>0</v>
      </c>
      <c r="L42" s="187">
        <f>+[1]AS5C21!L44</f>
        <v>0</v>
      </c>
      <c r="M42" s="187">
        <f>+[1]AS5C21!M44</f>
        <v>0</v>
      </c>
      <c r="N42" s="187">
        <f>+[1]AS5C21!N44</f>
        <v>0</v>
      </c>
      <c r="O42" s="187">
        <f>+[1]AS5C21!O44</f>
        <v>0</v>
      </c>
      <c r="P42" s="187">
        <f>+[1]AS5C21!P44</f>
        <v>0</v>
      </c>
      <c r="Q42" s="187">
        <f>+[1]AS5C21!Q44</f>
        <v>0</v>
      </c>
      <c r="R42" s="187">
        <f>+[1]AS5C21!R44</f>
        <v>0</v>
      </c>
      <c r="S42" s="187">
        <f>+[1]AS5C21!S44</f>
        <v>0</v>
      </c>
      <c r="T42" s="187">
        <f>+[1]AS5C21!T44</f>
        <v>0</v>
      </c>
      <c r="U42" s="187">
        <f>+[1]AS5C21!U44</f>
        <v>0</v>
      </c>
      <c r="V42" s="187">
        <f>+[1]AS5C21!V44</f>
        <v>0</v>
      </c>
      <c r="W42" s="187">
        <f>+[1]AS5C21!W44</f>
        <v>0</v>
      </c>
      <c r="X42" s="187">
        <f>+[1]AS5C21!X44</f>
        <v>0</v>
      </c>
      <c r="Y42" s="187">
        <f>+[1]AS5C21!Y44</f>
        <v>0</v>
      </c>
      <c r="Z42" s="187">
        <f>+[1]AS5C21!Z44</f>
        <v>0</v>
      </c>
      <c r="AA42" s="187">
        <f>+[1]AS5C21!AA44</f>
        <v>0</v>
      </c>
      <c r="AB42" s="187">
        <f>+[1]AS5C21!AB44</f>
        <v>0</v>
      </c>
      <c r="AC42" s="187">
        <f>+[1]AS5C21!AC44</f>
        <v>0</v>
      </c>
      <c r="AD42" s="187">
        <f>+[1]AS5C21!AD44</f>
        <v>0</v>
      </c>
      <c r="AE42" s="187">
        <f>+[1]AS5C21!AE44</f>
        <v>0</v>
      </c>
      <c r="AF42" s="187">
        <f>+[1]AS5C21!AF44</f>
        <v>0</v>
      </c>
      <c r="AG42" s="187">
        <f>+[1]AS5C21!AG44</f>
        <v>0</v>
      </c>
      <c r="AH42" s="187">
        <f>+[1]AS5C21!AH44</f>
        <v>0</v>
      </c>
      <c r="AI42" s="187">
        <f>+[1]AS5C21!AI44</f>
        <v>0</v>
      </c>
      <c r="AJ42" s="187">
        <f>+[1]AS5C21!AJ44</f>
        <v>0</v>
      </c>
    </row>
    <row r="43" spans="1:36">
      <c r="A43" s="187">
        <f>+[1]AS5C21!A45</f>
        <v>0</v>
      </c>
      <c r="B43" s="187">
        <f>+[1]AS5C21!B45</f>
        <v>0</v>
      </c>
      <c r="C43" s="187">
        <f>+[1]AS5C21!C45</f>
        <v>0</v>
      </c>
      <c r="D43" s="187">
        <f>+[1]AS5C21!D45</f>
        <v>0</v>
      </c>
      <c r="E43" s="187">
        <f>+[1]AS5C21!E45</f>
        <v>0</v>
      </c>
      <c r="F43" s="187">
        <f>+[1]AS5C21!F45</f>
        <v>0</v>
      </c>
      <c r="G43" s="187">
        <f>+[1]AS5C21!G45</f>
        <v>0</v>
      </c>
      <c r="H43" s="187">
        <f>+[1]AS5C21!H45</f>
        <v>0</v>
      </c>
      <c r="I43" s="187">
        <f>+[1]AS5C21!I45</f>
        <v>0</v>
      </c>
      <c r="J43" s="187">
        <f>+[1]AS5C21!J45</f>
        <v>0</v>
      </c>
      <c r="K43" s="187">
        <f>+[1]AS5C21!K45</f>
        <v>0</v>
      </c>
      <c r="L43" s="187">
        <f>+[1]AS5C21!L45</f>
        <v>0</v>
      </c>
      <c r="M43" s="187">
        <f>+[1]AS5C21!M45</f>
        <v>0</v>
      </c>
      <c r="N43" s="187">
        <f>+[1]AS5C21!N45</f>
        <v>0</v>
      </c>
      <c r="O43" s="187">
        <f>+[1]AS5C21!O45</f>
        <v>0</v>
      </c>
      <c r="P43" s="187">
        <f>+[1]AS5C21!P45</f>
        <v>0</v>
      </c>
      <c r="Q43" s="187">
        <f>+[1]AS5C21!Q45</f>
        <v>0</v>
      </c>
      <c r="R43" s="187">
        <f>+[1]AS5C21!R45</f>
        <v>0</v>
      </c>
      <c r="S43" s="187">
        <f>+[1]AS5C21!S45</f>
        <v>0</v>
      </c>
      <c r="T43" s="187">
        <f>+[1]AS5C21!T45</f>
        <v>0</v>
      </c>
      <c r="U43" s="187">
        <f>+[1]AS5C21!U45</f>
        <v>0</v>
      </c>
      <c r="V43" s="187">
        <f>+[1]AS5C21!V45</f>
        <v>0</v>
      </c>
      <c r="W43" s="187">
        <f>+[1]AS5C21!W45</f>
        <v>0</v>
      </c>
      <c r="X43" s="187">
        <f>+[1]AS5C21!X45</f>
        <v>0</v>
      </c>
      <c r="Y43" s="187">
        <f>+[1]AS5C21!Y45</f>
        <v>0</v>
      </c>
      <c r="Z43" s="187">
        <f>+[1]AS5C21!Z45</f>
        <v>0</v>
      </c>
      <c r="AA43" s="187">
        <f>+[1]AS5C21!AA45</f>
        <v>0</v>
      </c>
      <c r="AB43" s="187">
        <f>+[1]AS5C21!AB45</f>
        <v>0</v>
      </c>
      <c r="AC43" s="187">
        <f>+[1]AS5C21!AC45</f>
        <v>0</v>
      </c>
      <c r="AD43" s="187">
        <f>+[1]AS5C21!AD45</f>
        <v>0</v>
      </c>
      <c r="AE43" s="187">
        <f>+[1]AS5C21!AE45</f>
        <v>0</v>
      </c>
      <c r="AF43" s="187">
        <f>+[1]AS5C21!AF45</f>
        <v>0</v>
      </c>
      <c r="AG43" s="187">
        <f>+[1]AS5C21!AG45</f>
        <v>0</v>
      </c>
      <c r="AH43" s="187">
        <f>+[1]AS5C21!AH45</f>
        <v>0</v>
      </c>
      <c r="AI43" s="187">
        <f>+[1]AS5C21!AI45</f>
        <v>0</v>
      </c>
      <c r="AJ43" s="187">
        <f>+[1]AS5C21!AJ45</f>
        <v>0</v>
      </c>
    </row>
    <row r="44" spans="1:36">
      <c r="A44" s="187">
        <f>+[1]AS5C21!A46</f>
        <v>0</v>
      </c>
      <c r="B44" s="187">
        <f>+[1]AS5C21!B46</f>
        <v>0</v>
      </c>
      <c r="C44" s="187">
        <f>+[1]AS5C21!C46</f>
        <v>0</v>
      </c>
      <c r="D44" s="187">
        <f>+[1]AS5C21!D46</f>
        <v>0</v>
      </c>
      <c r="E44" s="187">
        <f>+[1]AS5C21!E46</f>
        <v>0</v>
      </c>
      <c r="F44" s="187">
        <f>+[1]AS5C21!F46</f>
        <v>0</v>
      </c>
      <c r="G44" s="187">
        <f>+[1]AS5C21!G46</f>
        <v>0</v>
      </c>
      <c r="H44" s="187">
        <f>+[1]AS5C21!H46</f>
        <v>0</v>
      </c>
      <c r="I44" s="187">
        <f>+[1]AS5C21!I46</f>
        <v>0</v>
      </c>
      <c r="J44" s="187">
        <f>+[1]AS5C21!J46</f>
        <v>0</v>
      </c>
      <c r="K44" s="187">
        <f>+[1]AS5C21!K46</f>
        <v>0</v>
      </c>
      <c r="L44" s="187">
        <f>+[1]AS5C21!L46</f>
        <v>0</v>
      </c>
      <c r="M44" s="187">
        <f>+[1]AS5C21!M46</f>
        <v>0</v>
      </c>
      <c r="N44" s="187">
        <f>+[1]AS5C21!N46</f>
        <v>0</v>
      </c>
      <c r="O44" s="187">
        <f>+[1]AS5C21!O46</f>
        <v>0</v>
      </c>
      <c r="P44" s="187">
        <f>+[1]AS5C21!P46</f>
        <v>0</v>
      </c>
      <c r="Q44" s="187">
        <f>+[1]AS5C21!Q46</f>
        <v>0</v>
      </c>
      <c r="R44" s="187">
        <f>+[1]AS5C21!R46</f>
        <v>0</v>
      </c>
      <c r="S44" s="187">
        <f>+[1]AS5C21!S46</f>
        <v>0</v>
      </c>
      <c r="T44" s="187">
        <f>+[1]AS5C21!T46</f>
        <v>0</v>
      </c>
      <c r="U44" s="187">
        <f>+[1]AS5C21!U46</f>
        <v>0</v>
      </c>
      <c r="V44" s="187">
        <f>+[1]AS5C21!V46</f>
        <v>0</v>
      </c>
      <c r="W44" s="187">
        <f>+[1]AS5C21!W46</f>
        <v>0</v>
      </c>
      <c r="X44" s="187">
        <f>+[1]AS5C21!X46</f>
        <v>0</v>
      </c>
      <c r="Y44" s="187">
        <f>+[1]AS5C21!Y46</f>
        <v>0</v>
      </c>
      <c r="Z44" s="187">
        <f>+[1]AS5C21!Z46</f>
        <v>0</v>
      </c>
      <c r="AA44" s="187">
        <f>+[1]AS5C21!AA46</f>
        <v>0</v>
      </c>
      <c r="AB44" s="187">
        <f>+[1]AS5C21!AB46</f>
        <v>0</v>
      </c>
      <c r="AC44" s="187">
        <f>+[1]AS5C21!AC46</f>
        <v>0</v>
      </c>
      <c r="AD44" s="187">
        <f>+[1]AS5C21!AD46</f>
        <v>0</v>
      </c>
      <c r="AE44" s="187">
        <f>+[1]AS5C21!AE46</f>
        <v>0</v>
      </c>
      <c r="AF44" s="187">
        <f>+[1]AS5C21!AF46</f>
        <v>0</v>
      </c>
      <c r="AG44" s="187">
        <f>+[1]AS5C21!AG46</f>
        <v>0</v>
      </c>
      <c r="AH44" s="187">
        <f>+[1]AS5C21!AH46</f>
        <v>0</v>
      </c>
      <c r="AI44" s="187">
        <f>+[1]AS5C21!AI46</f>
        <v>0</v>
      </c>
      <c r="AJ44" s="187">
        <f>+[1]AS5C21!AJ46</f>
        <v>0</v>
      </c>
    </row>
    <row r="45" spans="1:36">
      <c r="A45" s="187">
        <f>+[1]AS5C21!A47</f>
        <v>0</v>
      </c>
      <c r="B45" s="187">
        <f>+[1]AS5C21!B47</f>
        <v>0</v>
      </c>
      <c r="C45" s="187">
        <f>+[1]AS5C21!C47</f>
        <v>0</v>
      </c>
      <c r="D45" s="187">
        <f>+[1]AS5C21!D47</f>
        <v>0</v>
      </c>
      <c r="E45" s="187">
        <f>+[1]AS5C21!E47</f>
        <v>0</v>
      </c>
      <c r="F45" s="187">
        <f>+[1]AS5C21!F47</f>
        <v>0</v>
      </c>
      <c r="G45" s="187">
        <f>+[1]AS5C21!G47</f>
        <v>0</v>
      </c>
      <c r="H45" s="187">
        <f>+[1]AS5C21!H47</f>
        <v>0</v>
      </c>
      <c r="I45" s="187">
        <f>+[1]AS5C21!I47</f>
        <v>0</v>
      </c>
      <c r="J45" s="187">
        <f>+[1]AS5C21!J47</f>
        <v>0</v>
      </c>
      <c r="K45" s="187">
        <f>+[1]AS5C21!K47</f>
        <v>0</v>
      </c>
      <c r="L45" s="187">
        <f>+[1]AS5C21!L47</f>
        <v>0</v>
      </c>
      <c r="M45" s="187">
        <f>+[1]AS5C21!M47</f>
        <v>0</v>
      </c>
      <c r="N45" s="187">
        <f>+[1]AS5C21!N47</f>
        <v>0</v>
      </c>
      <c r="O45" s="187">
        <f>+[1]AS5C21!O47</f>
        <v>0</v>
      </c>
      <c r="P45" s="187">
        <f>+[1]AS5C21!P47</f>
        <v>0</v>
      </c>
      <c r="Q45" s="187">
        <f>+[1]AS5C21!Q47</f>
        <v>0</v>
      </c>
      <c r="R45" s="187">
        <f>+[1]AS5C21!R47</f>
        <v>0</v>
      </c>
      <c r="S45" s="187">
        <f>+[1]AS5C21!S47</f>
        <v>0</v>
      </c>
      <c r="T45" s="187">
        <f>+[1]AS5C21!T47</f>
        <v>0</v>
      </c>
      <c r="U45" s="187">
        <f>+[1]AS5C21!U47</f>
        <v>0</v>
      </c>
      <c r="V45" s="187">
        <f>+[1]AS5C21!V47</f>
        <v>0</v>
      </c>
      <c r="W45" s="187">
        <f>+[1]AS5C21!W47</f>
        <v>0</v>
      </c>
      <c r="X45" s="187">
        <f>+[1]AS5C21!X47</f>
        <v>0</v>
      </c>
      <c r="Y45" s="187">
        <f>+[1]AS5C21!Y47</f>
        <v>0</v>
      </c>
      <c r="Z45" s="187">
        <f>+[1]AS5C21!Z47</f>
        <v>0</v>
      </c>
      <c r="AA45" s="187">
        <f>+[1]AS5C21!AA47</f>
        <v>0</v>
      </c>
      <c r="AB45" s="187">
        <f>+[1]AS5C21!AB47</f>
        <v>0</v>
      </c>
      <c r="AC45" s="187">
        <f>+[1]AS5C21!AC47</f>
        <v>0</v>
      </c>
      <c r="AD45" s="187">
        <f>+[1]AS5C21!AD47</f>
        <v>0</v>
      </c>
      <c r="AE45" s="187">
        <f>+[1]AS5C21!AE47</f>
        <v>0</v>
      </c>
      <c r="AF45" s="187">
        <f>+[1]AS5C21!AF47</f>
        <v>0</v>
      </c>
      <c r="AG45" s="187">
        <f>+[1]AS5C21!AG47</f>
        <v>0</v>
      </c>
      <c r="AH45" s="187">
        <f>+[1]AS5C21!AH47</f>
        <v>0</v>
      </c>
      <c r="AI45" s="187">
        <f>+[1]AS5C21!AI47</f>
        <v>0</v>
      </c>
      <c r="AJ45" s="187">
        <f>+[1]AS5C21!AJ47</f>
        <v>0</v>
      </c>
    </row>
    <row r="46" spans="1:36">
      <c r="A46" s="187">
        <f>+[1]AS5C21!A48</f>
        <v>0</v>
      </c>
      <c r="B46" s="187">
        <f>+[1]AS5C21!B48</f>
        <v>0</v>
      </c>
      <c r="C46" s="187">
        <f>+[1]AS5C21!C48</f>
        <v>0</v>
      </c>
      <c r="D46" s="187">
        <f>+[1]AS5C21!D48</f>
        <v>0</v>
      </c>
      <c r="E46" s="187">
        <f>+[1]AS5C21!E48</f>
        <v>0</v>
      </c>
      <c r="F46" s="187">
        <f>+[1]AS5C21!F48</f>
        <v>0</v>
      </c>
      <c r="G46" s="187">
        <f>+[1]AS5C21!G48</f>
        <v>0</v>
      </c>
      <c r="H46" s="187">
        <f>+[1]AS5C21!H48</f>
        <v>0</v>
      </c>
      <c r="I46" s="187">
        <f>+[1]AS5C21!I48</f>
        <v>0</v>
      </c>
      <c r="J46" s="187">
        <f>+[1]AS5C21!J48</f>
        <v>0</v>
      </c>
      <c r="K46" s="187">
        <f>+[1]AS5C21!K48</f>
        <v>0</v>
      </c>
      <c r="L46" s="187">
        <f>+[1]AS5C21!L48</f>
        <v>0</v>
      </c>
      <c r="M46" s="187">
        <f>+[1]AS5C21!M48</f>
        <v>0</v>
      </c>
      <c r="N46" s="187">
        <f>+[1]AS5C21!N48</f>
        <v>0</v>
      </c>
      <c r="O46" s="187">
        <f>+[1]AS5C21!O48</f>
        <v>0</v>
      </c>
      <c r="P46" s="187">
        <f>+[1]AS5C21!P48</f>
        <v>0</v>
      </c>
      <c r="Q46" s="187">
        <f>+[1]AS5C21!Q48</f>
        <v>0</v>
      </c>
      <c r="R46" s="187">
        <f>+[1]AS5C21!R48</f>
        <v>0</v>
      </c>
      <c r="S46" s="187">
        <f>+[1]AS5C21!S48</f>
        <v>0</v>
      </c>
      <c r="T46" s="187">
        <f>+[1]AS5C21!T48</f>
        <v>0</v>
      </c>
      <c r="U46" s="187">
        <f>+[1]AS5C21!U48</f>
        <v>0</v>
      </c>
      <c r="V46" s="187">
        <f>+[1]AS5C21!V48</f>
        <v>0</v>
      </c>
      <c r="W46" s="187">
        <f>+[1]AS5C21!W48</f>
        <v>0</v>
      </c>
      <c r="X46" s="187">
        <f>+[1]AS5C21!X48</f>
        <v>0</v>
      </c>
      <c r="Y46" s="187">
        <f>+[1]AS5C21!Y48</f>
        <v>0</v>
      </c>
      <c r="Z46" s="187">
        <f>+[1]AS5C21!Z48</f>
        <v>0</v>
      </c>
      <c r="AA46" s="187">
        <f>+[1]AS5C21!AA48</f>
        <v>0</v>
      </c>
      <c r="AB46" s="187">
        <f>+[1]AS5C21!AB48</f>
        <v>0</v>
      </c>
      <c r="AC46" s="187">
        <f>+[1]AS5C21!AC48</f>
        <v>0</v>
      </c>
      <c r="AD46" s="187">
        <f>+[1]AS5C21!AD48</f>
        <v>0</v>
      </c>
      <c r="AE46" s="187">
        <f>+[1]AS5C21!AE48</f>
        <v>0</v>
      </c>
      <c r="AF46" s="187">
        <f>+[1]AS5C21!AF48</f>
        <v>0</v>
      </c>
      <c r="AG46" s="187">
        <f>+[1]AS5C21!AG48</f>
        <v>0</v>
      </c>
      <c r="AH46" s="187">
        <f>+[1]AS5C21!AH48</f>
        <v>0</v>
      </c>
      <c r="AI46" s="187">
        <f>+[1]AS5C21!AI48</f>
        <v>0</v>
      </c>
      <c r="AJ46" s="187">
        <f>+[1]AS5C21!AJ48</f>
        <v>0</v>
      </c>
    </row>
    <row r="47" spans="1:36">
      <c r="A47" s="187">
        <f>+[1]AS5C21!A49</f>
        <v>0</v>
      </c>
      <c r="B47" s="187">
        <f>+[1]AS5C21!B49</f>
        <v>0</v>
      </c>
      <c r="C47" s="187">
        <f>+[1]AS5C21!C49</f>
        <v>0</v>
      </c>
      <c r="D47" s="187">
        <f>+[1]AS5C21!D49</f>
        <v>0</v>
      </c>
      <c r="E47" s="187">
        <f>+[1]AS5C21!E49</f>
        <v>0</v>
      </c>
      <c r="F47" s="187">
        <f>+[1]AS5C21!F49</f>
        <v>0</v>
      </c>
      <c r="G47" s="187">
        <f>+[1]AS5C21!G49</f>
        <v>0</v>
      </c>
      <c r="H47" s="187">
        <f>+[1]AS5C21!H49</f>
        <v>0</v>
      </c>
      <c r="I47" s="187">
        <f>+[1]AS5C21!I49</f>
        <v>0</v>
      </c>
      <c r="J47" s="187">
        <f>+[1]AS5C21!J49</f>
        <v>0</v>
      </c>
      <c r="K47" s="187">
        <f>+[1]AS5C21!K49</f>
        <v>0</v>
      </c>
      <c r="L47" s="187">
        <f>+[1]AS5C21!L49</f>
        <v>0</v>
      </c>
      <c r="M47" s="187">
        <f>+[1]AS5C21!M49</f>
        <v>0</v>
      </c>
      <c r="N47" s="187">
        <f>+[1]AS5C21!N49</f>
        <v>0</v>
      </c>
      <c r="O47" s="187">
        <f>+[1]AS5C21!O49</f>
        <v>0</v>
      </c>
      <c r="P47" s="187">
        <f>+[1]AS5C21!P49</f>
        <v>0</v>
      </c>
      <c r="Q47" s="187">
        <f>+[1]AS5C21!Q49</f>
        <v>0</v>
      </c>
      <c r="R47" s="187">
        <f>+[1]AS5C21!R49</f>
        <v>0</v>
      </c>
      <c r="S47" s="187">
        <f>+[1]AS5C21!S49</f>
        <v>0</v>
      </c>
      <c r="T47" s="187">
        <f>+[1]AS5C21!T49</f>
        <v>0</v>
      </c>
      <c r="U47" s="187">
        <f>+[1]AS5C21!U49</f>
        <v>0</v>
      </c>
      <c r="V47" s="187">
        <f>+[1]AS5C21!V49</f>
        <v>0</v>
      </c>
      <c r="W47" s="187">
        <f>+[1]AS5C21!W49</f>
        <v>0</v>
      </c>
      <c r="X47" s="187">
        <f>+[1]AS5C21!X49</f>
        <v>0</v>
      </c>
      <c r="Y47" s="187">
        <f>+[1]AS5C21!Y49</f>
        <v>0</v>
      </c>
      <c r="Z47" s="187">
        <f>+[1]AS5C21!Z49</f>
        <v>0</v>
      </c>
      <c r="AA47" s="187">
        <f>+[1]AS5C21!AA49</f>
        <v>0</v>
      </c>
      <c r="AB47" s="187">
        <f>+[1]AS5C21!AB49</f>
        <v>0</v>
      </c>
      <c r="AC47" s="187">
        <f>+[1]AS5C21!AC49</f>
        <v>0</v>
      </c>
      <c r="AD47" s="187">
        <f>+[1]AS5C21!AD49</f>
        <v>0</v>
      </c>
      <c r="AE47" s="187">
        <f>+[1]AS5C21!AE49</f>
        <v>0</v>
      </c>
      <c r="AF47" s="187">
        <f>+[1]AS5C21!AF49</f>
        <v>0</v>
      </c>
      <c r="AG47" s="187">
        <f>+[1]AS5C21!AG49</f>
        <v>0</v>
      </c>
      <c r="AH47" s="187">
        <f>+[1]AS5C21!AH49</f>
        <v>0</v>
      </c>
      <c r="AI47" s="187">
        <f>+[1]AS5C21!AI49</f>
        <v>0</v>
      </c>
      <c r="AJ47" s="187">
        <f>+[1]AS5C21!AJ49</f>
        <v>0</v>
      </c>
    </row>
    <row r="48" spans="1:36">
      <c r="A48" s="187">
        <f>+[1]AS5C21!A50</f>
        <v>0</v>
      </c>
      <c r="B48" s="187">
        <f>+[1]AS5C21!B50</f>
        <v>0</v>
      </c>
      <c r="C48" s="187">
        <f>+[1]AS5C21!C50</f>
        <v>0</v>
      </c>
      <c r="D48" s="187">
        <f>+[1]AS5C21!D50</f>
        <v>0</v>
      </c>
      <c r="E48" s="187">
        <f>+[1]AS5C21!E50</f>
        <v>0</v>
      </c>
      <c r="F48" s="187">
        <f>+[1]AS5C21!F50</f>
        <v>0</v>
      </c>
      <c r="G48" s="187">
        <f>+[1]AS5C21!G50</f>
        <v>0</v>
      </c>
      <c r="H48" s="187">
        <f>+[1]AS5C21!H50</f>
        <v>0</v>
      </c>
      <c r="I48" s="187">
        <f>+[1]AS5C21!I50</f>
        <v>0</v>
      </c>
      <c r="J48" s="187">
        <f>+[1]AS5C21!J50</f>
        <v>0</v>
      </c>
      <c r="K48" s="187">
        <f>+[1]AS5C21!K50</f>
        <v>0</v>
      </c>
      <c r="L48" s="187">
        <f>+[1]AS5C21!L50</f>
        <v>0</v>
      </c>
      <c r="M48" s="187">
        <f>+[1]AS5C21!M50</f>
        <v>0</v>
      </c>
      <c r="N48" s="187">
        <f>+[1]AS5C21!N50</f>
        <v>0</v>
      </c>
      <c r="O48" s="187">
        <f>+[1]AS5C21!O50</f>
        <v>0</v>
      </c>
      <c r="P48" s="187">
        <f>+[1]AS5C21!P50</f>
        <v>0</v>
      </c>
      <c r="Q48" s="187">
        <f>+[1]AS5C21!Q50</f>
        <v>0</v>
      </c>
      <c r="R48" s="187">
        <f>+[1]AS5C21!R50</f>
        <v>0</v>
      </c>
      <c r="S48" s="187">
        <f>+[1]AS5C21!S50</f>
        <v>0</v>
      </c>
      <c r="T48" s="187">
        <f>+[1]AS5C21!T50</f>
        <v>0</v>
      </c>
      <c r="U48" s="187">
        <f>+[1]AS5C21!U50</f>
        <v>0</v>
      </c>
      <c r="V48" s="187">
        <f>+[1]AS5C21!V50</f>
        <v>0</v>
      </c>
      <c r="W48" s="187">
        <f>+[1]AS5C21!W50</f>
        <v>0</v>
      </c>
      <c r="X48" s="187">
        <f>+[1]AS5C21!X50</f>
        <v>0</v>
      </c>
      <c r="Y48" s="187">
        <f>+[1]AS5C21!Y50</f>
        <v>0</v>
      </c>
      <c r="Z48" s="187">
        <f>+[1]AS5C21!Z50</f>
        <v>0</v>
      </c>
      <c r="AA48" s="187">
        <f>+[1]AS5C21!AA50</f>
        <v>0</v>
      </c>
      <c r="AB48" s="187">
        <f>+[1]AS5C21!AB50</f>
        <v>0</v>
      </c>
      <c r="AC48" s="187">
        <f>+[1]AS5C21!AC50</f>
        <v>0</v>
      </c>
      <c r="AD48" s="187">
        <f>+[1]AS5C21!AD50</f>
        <v>0</v>
      </c>
      <c r="AE48" s="187">
        <f>+[1]AS5C21!AE50</f>
        <v>0</v>
      </c>
      <c r="AF48" s="187">
        <f>+[1]AS5C21!AF50</f>
        <v>0</v>
      </c>
      <c r="AG48" s="187">
        <f>+[1]AS5C21!AG50</f>
        <v>0</v>
      </c>
      <c r="AH48" s="187">
        <f>+[1]AS5C21!AH50</f>
        <v>0</v>
      </c>
      <c r="AI48" s="187">
        <f>+[1]AS5C21!AI50</f>
        <v>0</v>
      </c>
      <c r="AJ48" s="187">
        <f>+[1]AS5C21!AJ50</f>
        <v>0</v>
      </c>
    </row>
    <row r="49" spans="1:36">
      <c r="A49" s="187">
        <f>+[1]AS5C21!A51</f>
        <v>0</v>
      </c>
      <c r="B49" s="187">
        <f>+[1]AS5C21!B51</f>
        <v>0</v>
      </c>
      <c r="C49" s="187">
        <f>+[1]AS5C21!C51</f>
        <v>0</v>
      </c>
      <c r="D49" s="187">
        <f>+[1]AS5C21!D51</f>
        <v>0</v>
      </c>
      <c r="E49" s="187">
        <f>+[1]AS5C21!E51</f>
        <v>0</v>
      </c>
      <c r="F49" s="187">
        <f>+[1]AS5C21!F51</f>
        <v>0</v>
      </c>
      <c r="G49" s="187">
        <f>+[1]AS5C21!G51</f>
        <v>0</v>
      </c>
      <c r="H49" s="187">
        <f>+[1]AS5C21!H51</f>
        <v>0</v>
      </c>
      <c r="I49" s="187">
        <f>+[1]AS5C21!I51</f>
        <v>0</v>
      </c>
      <c r="J49" s="187">
        <f>+[1]AS5C21!J51</f>
        <v>0</v>
      </c>
      <c r="K49" s="187">
        <f>+[1]AS5C21!K51</f>
        <v>0</v>
      </c>
      <c r="L49" s="187">
        <f>+[1]AS5C21!L51</f>
        <v>0</v>
      </c>
      <c r="M49" s="187">
        <f>+[1]AS5C21!M51</f>
        <v>0</v>
      </c>
      <c r="N49" s="187">
        <f>+[1]AS5C21!N51</f>
        <v>0</v>
      </c>
      <c r="O49" s="187">
        <f>+[1]AS5C21!O51</f>
        <v>0</v>
      </c>
      <c r="P49" s="187">
        <f>+[1]AS5C21!P51</f>
        <v>0</v>
      </c>
      <c r="Q49" s="187">
        <f>+[1]AS5C21!Q51</f>
        <v>0</v>
      </c>
      <c r="R49" s="187">
        <f>+[1]AS5C21!R51</f>
        <v>0</v>
      </c>
      <c r="S49" s="187">
        <f>+[1]AS5C21!S51</f>
        <v>0</v>
      </c>
      <c r="T49" s="187">
        <f>+[1]AS5C21!T51</f>
        <v>0</v>
      </c>
      <c r="U49" s="187">
        <f>+[1]AS5C21!U51</f>
        <v>0</v>
      </c>
      <c r="V49" s="187">
        <f>+[1]AS5C21!V51</f>
        <v>0</v>
      </c>
      <c r="W49" s="187">
        <f>+[1]AS5C21!W51</f>
        <v>0</v>
      </c>
      <c r="X49" s="187">
        <f>+[1]AS5C21!X51</f>
        <v>0</v>
      </c>
      <c r="Y49" s="187">
        <f>+[1]AS5C21!Y51</f>
        <v>0</v>
      </c>
      <c r="Z49" s="187">
        <f>+[1]AS5C21!Z51</f>
        <v>0</v>
      </c>
      <c r="AA49" s="187">
        <f>+[1]AS5C21!AA51</f>
        <v>0</v>
      </c>
      <c r="AB49" s="187">
        <f>+[1]AS5C21!AB51</f>
        <v>0</v>
      </c>
      <c r="AC49" s="187">
        <f>+[1]AS5C21!AC51</f>
        <v>0</v>
      </c>
      <c r="AD49" s="187">
        <f>+[1]AS5C21!AD51</f>
        <v>0</v>
      </c>
      <c r="AE49" s="187">
        <f>+[1]AS5C21!AE51</f>
        <v>0</v>
      </c>
      <c r="AF49" s="187">
        <f>+[1]AS5C21!AF51</f>
        <v>0</v>
      </c>
      <c r="AG49" s="187">
        <f>+[1]AS5C21!AG51</f>
        <v>0</v>
      </c>
      <c r="AH49" s="187">
        <f>+[1]AS5C21!AH51</f>
        <v>0</v>
      </c>
      <c r="AI49" s="187">
        <f>+[1]AS5C21!AI51</f>
        <v>0</v>
      </c>
      <c r="AJ49" s="187">
        <f>+[1]AS5C21!AJ51</f>
        <v>0</v>
      </c>
    </row>
    <row r="50" spans="1:36">
      <c r="A50" s="187">
        <f>+[1]AS5C21!A52</f>
        <v>0</v>
      </c>
      <c r="B50" s="187">
        <f>+[1]AS5C21!B52</f>
        <v>0</v>
      </c>
      <c r="C50" s="187">
        <f>+[1]AS5C21!C52</f>
        <v>0</v>
      </c>
      <c r="D50" s="187">
        <f>+[1]AS5C21!D52</f>
        <v>0</v>
      </c>
      <c r="E50" s="187">
        <f>+[1]AS5C21!E52</f>
        <v>0</v>
      </c>
      <c r="F50" s="187">
        <f>+[1]AS5C21!F52</f>
        <v>0</v>
      </c>
      <c r="G50" s="187">
        <f>+[1]AS5C21!G52</f>
        <v>0</v>
      </c>
      <c r="H50" s="187">
        <f>+[1]AS5C21!H52</f>
        <v>0</v>
      </c>
      <c r="I50" s="187">
        <f>+[1]AS5C21!I52</f>
        <v>0</v>
      </c>
      <c r="J50" s="187">
        <f>+[1]AS5C21!J52</f>
        <v>0</v>
      </c>
      <c r="K50" s="187">
        <f>+[1]AS5C21!K52</f>
        <v>0</v>
      </c>
      <c r="L50" s="187">
        <f>+[1]AS5C21!L52</f>
        <v>0</v>
      </c>
      <c r="M50" s="187">
        <f>+[1]AS5C21!M52</f>
        <v>0</v>
      </c>
      <c r="N50" s="187">
        <f>+[1]AS5C21!N52</f>
        <v>0</v>
      </c>
      <c r="O50" s="187">
        <f>+[1]AS5C21!O52</f>
        <v>0</v>
      </c>
      <c r="P50" s="187">
        <f>+[1]AS5C21!P52</f>
        <v>0</v>
      </c>
      <c r="Q50" s="187">
        <f>+[1]AS5C21!Q52</f>
        <v>0</v>
      </c>
      <c r="R50" s="187">
        <f>+[1]AS5C21!R52</f>
        <v>0</v>
      </c>
      <c r="S50" s="187">
        <f>+[1]AS5C21!S52</f>
        <v>0</v>
      </c>
      <c r="T50" s="187">
        <f>+[1]AS5C21!T52</f>
        <v>0</v>
      </c>
      <c r="U50" s="187">
        <f>+[1]AS5C21!U52</f>
        <v>0</v>
      </c>
      <c r="V50" s="187">
        <f>+[1]AS5C21!V52</f>
        <v>0</v>
      </c>
      <c r="W50" s="187">
        <f>+[1]AS5C21!W52</f>
        <v>0</v>
      </c>
      <c r="X50" s="187">
        <f>+[1]AS5C21!X52</f>
        <v>0</v>
      </c>
      <c r="Y50" s="187">
        <f>+[1]AS5C21!Y52</f>
        <v>0</v>
      </c>
      <c r="Z50" s="187">
        <f>+[1]AS5C21!Z52</f>
        <v>0</v>
      </c>
      <c r="AA50" s="187">
        <f>+[1]AS5C21!AA52</f>
        <v>0</v>
      </c>
      <c r="AB50" s="187">
        <f>+[1]AS5C21!AB52</f>
        <v>0</v>
      </c>
      <c r="AC50" s="187">
        <f>+[1]AS5C21!AC52</f>
        <v>0</v>
      </c>
      <c r="AD50" s="187">
        <f>+[1]AS5C21!AD52</f>
        <v>0</v>
      </c>
      <c r="AE50" s="187">
        <f>+[1]AS5C21!AE52</f>
        <v>0</v>
      </c>
      <c r="AF50" s="187">
        <f>+[1]AS5C21!AF52</f>
        <v>0</v>
      </c>
      <c r="AG50" s="187">
        <f>+[1]AS5C21!AG52</f>
        <v>0</v>
      </c>
      <c r="AH50" s="187">
        <f>+[1]AS5C21!AH52</f>
        <v>0</v>
      </c>
      <c r="AI50" s="187">
        <f>+[1]AS5C21!AI52</f>
        <v>0</v>
      </c>
      <c r="AJ50" s="187">
        <f>+[1]AS5C21!AJ52</f>
        <v>0</v>
      </c>
    </row>
    <row r="51" spans="1:36">
      <c r="A51" s="187">
        <f>+[1]AS5C21!A53</f>
        <v>0</v>
      </c>
      <c r="B51" s="187">
        <f>+[1]AS5C21!B53</f>
        <v>0</v>
      </c>
      <c r="C51" s="187">
        <f>+[1]AS5C21!C53</f>
        <v>0</v>
      </c>
      <c r="D51" s="187">
        <f>+[1]AS5C21!D53</f>
        <v>0</v>
      </c>
      <c r="E51" s="187">
        <f>+[1]AS5C21!E53</f>
        <v>0</v>
      </c>
      <c r="F51" s="187">
        <f>+[1]AS5C21!F53</f>
        <v>0</v>
      </c>
      <c r="G51" s="187">
        <f>+[1]AS5C21!G53</f>
        <v>0</v>
      </c>
      <c r="H51" s="187">
        <f>+[1]AS5C21!H53</f>
        <v>0</v>
      </c>
      <c r="I51" s="187">
        <f>+[1]AS5C21!I53</f>
        <v>0</v>
      </c>
      <c r="J51" s="187">
        <f>+[1]AS5C21!J53</f>
        <v>0</v>
      </c>
      <c r="K51" s="187">
        <f>+[1]AS5C21!K53</f>
        <v>0</v>
      </c>
      <c r="L51" s="187">
        <f>+[1]AS5C21!L53</f>
        <v>0</v>
      </c>
      <c r="M51" s="187">
        <f>+[1]AS5C21!M53</f>
        <v>0</v>
      </c>
      <c r="N51" s="187">
        <f>+[1]AS5C21!N53</f>
        <v>0</v>
      </c>
      <c r="O51" s="187">
        <f>+[1]AS5C21!O53</f>
        <v>0</v>
      </c>
      <c r="P51" s="187">
        <f>+[1]AS5C21!P53</f>
        <v>0</v>
      </c>
      <c r="Q51" s="187">
        <f>+[1]AS5C21!Q53</f>
        <v>0</v>
      </c>
      <c r="R51" s="187">
        <f>+[1]AS5C21!R53</f>
        <v>0</v>
      </c>
      <c r="S51" s="187">
        <f>+[1]AS5C21!S53</f>
        <v>0</v>
      </c>
      <c r="T51" s="187">
        <f>+[1]AS5C21!T53</f>
        <v>0</v>
      </c>
      <c r="U51" s="187">
        <f>+[1]AS5C21!U53</f>
        <v>0</v>
      </c>
      <c r="V51" s="187">
        <f>+[1]AS5C21!V53</f>
        <v>0</v>
      </c>
      <c r="W51" s="187">
        <f>+[1]AS5C21!W53</f>
        <v>0</v>
      </c>
      <c r="X51" s="187">
        <f>+[1]AS5C21!X53</f>
        <v>0</v>
      </c>
      <c r="Y51" s="187">
        <f>+[1]AS5C21!Y53</f>
        <v>0</v>
      </c>
      <c r="Z51" s="187">
        <f>+[1]AS5C21!Z53</f>
        <v>0</v>
      </c>
      <c r="AA51" s="187">
        <f>+[1]AS5C21!AA53</f>
        <v>0</v>
      </c>
      <c r="AB51" s="187">
        <f>+[1]AS5C21!AB53</f>
        <v>0</v>
      </c>
      <c r="AC51" s="187">
        <f>+[1]AS5C21!AC53</f>
        <v>0</v>
      </c>
      <c r="AD51" s="187">
        <f>+[1]AS5C21!AD53</f>
        <v>0</v>
      </c>
      <c r="AE51" s="187">
        <f>+[1]AS5C21!AE53</f>
        <v>0</v>
      </c>
      <c r="AF51" s="187">
        <f>+[1]AS5C21!AF53</f>
        <v>0</v>
      </c>
      <c r="AG51" s="187">
        <f>+[1]AS5C21!AG53</f>
        <v>0</v>
      </c>
      <c r="AH51" s="187">
        <f>+[1]AS5C21!AH53</f>
        <v>0</v>
      </c>
      <c r="AI51" s="187">
        <f>+[1]AS5C21!AI53</f>
        <v>0</v>
      </c>
      <c r="AJ51" s="187">
        <f>+[1]AS5C21!AJ53</f>
        <v>0</v>
      </c>
    </row>
    <row r="52" spans="1:36">
      <c r="A52" s="187">
        <f>+[1]AS5C21!A54</f>
        <v>0</v>
      </c>
      <c r="B52" s="187">
        <f>+[1]AS5C21!B54</f>
        <v>0</v>
      </c>
      <c r="C52" s="187">
        <f>+[1]AS5C21!C54</f>
        <v>0</v>
      </c>
      <c r="D52" s="187">
        <f>+[1]AS5C21!D54</f>
        <v>0</v>
      </c>
      <c r="E52" s="187">
        <f>+[1]AS5C21!E54</f>
        <v>0</v>
      </c>
      <c r="F52" s="187">
        <f>+[1]AS5C21!F54</f>
        <v>0</v>
      </c>
      <c r="G52" s="187">
        <f>+[1]AS5C21!G54</f>
        <v>0</v>
      </c>
      <c r="H52" s="187">
        <f>+[1]AS5C21!H54</f>
        <v>0</v>
      </c>
      <c r="I52" s="187">
        <f>+[1]AS5C21!I54</f>
        <v>0</v>
      </c>
      <c r="J52" s="187">
        <f>+[1]AS5C21!J54</f>
        <v>0</v>
      </c>
      <c r="K52" s="187">
        <f>+[1]AS5C21!K54</f>
        <v>0</v>
      </c>
      <c r="L52" s="187">
        <f>+[1]AS5C21!L54</f>
        <v>0</v>
      </c>
      <c r="M52" s="187">
        <f>+[1]AS5C21!M54</f>
        <v>0</v>
      </c>
      <c r="N52" s="187">
        <f>+[1]AS5C21!N54</f>
        <v>0</v>
      </c>
      <c r="O52" s="187">
        <f>+[1]AS5C21!O54</f>
        <v>0</v>
      </c>
      <c r="P52" s="187">
        <f>+[1]AS5C21!P54</f>
        <v>0</v>
      </c>
      <c r="Q52" s="187">
        <f>+[1]AS5C21!Q54</f>
        <v>0</v>
      </c>
      <c r="R52" s="187">
        <f>+[1]AS5C21!R54</f>
        <v>0</v>
      </c>
      <c r="S52" s="187">
        <f>+[1]AS5C21!S54</f>
        <v>0</v>
      </c>
      <c r="T52" s="187">
        <f>+[1]AS5C21!T54</f>
        <v>0</v>
      </c>
      <c r="U52" s="187">
        <f>+[1]AS5C21!U54</f>
        <v>0</v>
      </c>
      <c r="V52" s="187">
        <f>+[1]AS5C21!V54</f>
        <v>0</v>
      </c>
      <c r="W52" s="187">
        <f>+[1]AS5C21!W54</f>
        <v>0</v>
      </c>
      <c r="X52" s="187">
        <f>+[1]AS5C21!X54</f>
        <v>0</v>
      </c>
      <c r="Y52" s="187">
        <f>+[1]AS5C21!Y54</f>
        <v>0</v>
      </c>
      <c r="Z52" s="187">
        <f>+[1]AS5C21!Z54</f>
        <v>0</v>
      </c>
      <c r="AA52" s="187">
        <f>+[1]AS5C21!AA54</f>
        <v>0</v>
      </c>
      <c r="AB52" s="187">
        <f>+[1]AS5C21!AB54</f>
        <v>0</v>
      </c>
      <c r="AC52" s="187">
        <f>+[1]AS5C21!AC54</f>
        <v>0</v>
      </c>
      <c r="AD52" s="187">
        <f>+[1]AS5C21!AD54</f>
        <v>0</v>
      </c>
      <c r="AE52" s="187">
        <f>+[1]AS5C21!AE54</f>
        <v>0</v>
      </c>
      <c r="AF52" s="187">
        <f>+[1]AS5C21!AF54</f>
        <v>0</v>
      </c>
      <c r="AG52" s="187">
        <f>+[1]AS5C21!AG54</f>
        <v>0</v>
      </c>
      <c r="AH52" s="187">
        <f>+[1]AS5C21!AH54</f>
        <v>0</v>
      </c>
      <c r="AI52" s="187">
        <f>+[1]AS5C21!AI54</f>
        <v>0</v>
      </c>
      <c r="AJ52" s="187">
        <f>+[1]AS5C21!AJ54</f>
        <v>0</v>
      </c>
    </row>
    <row r="54" spans="1:36">
      <c r="A54" s="185" t="s">
        <v>70</v>
      </c>
    </row>
    <row r="55" spans="1:36">
      <c r="A55" s="185" t="s">
        <v>354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0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0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AJ78"/>
  <sheetViews>
    <sheetView zoomScale="90" zoomScaleNormal="90" workbookViewId="0">
      <selection activeCell="V22" sqref="V22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148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44">
        <v>28</v>
      </c>
      <c r="AH8" s="144">
        <v>29</v>
      </c>
      <c r="AI8" s="144">
        <v>30</v>
      </c>
      <c r="AJ8" s="190">
        <v>31</v>
      </c>
    </row>
    <row r="9" spans="1:36">
      <c r="A9" s="120">
        <v>0</v>
      </c>
      <c r="B9" s="120">
        <v>0</v>
      </c>
      <c r="C9" s="120">
        <v>0</v>
      </c>
      <c r="D9" s="120">
        <v>0</v>
      </c>
      <c r="E9" s="120">
        <v>0</v>
      </c>
      <c r="F9" s="120">
        <v>0</v>
      </c>
      <c r="G9" s="120">
        <v>0</v>
      </c>
      <c r="H9" s="120">
        <v>0</v>
      </c>
      <c r="I9" s="120">
        <v>0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</row>
    <row r="10" spans="1:36">
      <c r="A10" s="120">
        <v>0</v>
      </c>
      <c r="B10" s="120">
        <v>0</v>
      </c>
      <c r="C10" s="120">
        <v>0</v>
      </c>
      <c r="D10" s="120">
        <v>0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 s="120">
        <v>0</v>
      </c>
    </row>
    <row r="11" spans="1:36">
      <c r="A11" s="120">
        <v>0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</row>
    <row r="12" spans="1:36">
      <c r="A12" s="120">
        <v>0</v>
      </c>
      <c r="B12" s="120">
        <v>0</v>
      </c>
      <c r="C12" s="120">
        <v>0</v>
      </c>
      <c r="D12" s="120">
        <v>0</v>
      </c>
      <c r="E12" s="120">
        <v>0</v>
      </c>
      <c r="F12" s="120">
        <v>0</v>
      </c>
      <c r="G12" s="120"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</row>
    <row r="13" spans="1:36">
      <c r="A13" s="120">
        <v>0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0</v>
      </c>
      <c r="AF13" s="120">
        <v>0</v>
      </c>
      <c r="AG13" s="120">
        <v>0</v>
      </c>
      <c r="AH13" s="120">
        <v>0</v>
      </c>
      <c r="AI13" s="120">
        <v>0</v>
      </c>
      <c r="AJ13" s="120">
        <v>0</v>
      </c>
    </row>
    <row r="14" spans="1:36">
      <c r="A14" s="120">
        <v>0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</row>
    <row r="15" spans="1:36">
      <c r="A15" s="120">
        <v>0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</row>
    <row r="16" spans="1:36">
      <c r="A16" s="120">
        <v>0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 s="120">
        <v>0</v>
      </c>
    </row>
    <row r="17" spans="1:36">
      <c r="A17" s="120">
        <v>0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</row>
    <row r="18" spans="1:36">
      <c r="A18" s="120">
        <v>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  <c r="AJ18" s="120">
        <v>0</v>
      </c>
    </row>
    <row r="19" spans="1:36" s="80" customFormat="1">
      <c r="A19" s="120">
        <v>0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</row>
    <row r="20" spans="1:36">
      <c r="A20" s="120">
        <v>0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</row>
    <row r="21" spans="1:36">
      <c r="A21" s="120">
        <v>0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</row>
    <row r="22" spans="1:36">
      <c r="A22" s="120">
        <v>0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</row>
    <row r="23" spans="1:36">
      <c r="A23" s="120">
        <v>0</v>
      </c>
      <c r="B23" s="120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</row>
    <row r="24" spans="1:36">
      <c r="A24" s="120">
        <v>0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  <c r="AJ24" s="120">
        <v>0</v>
      </c>
    </row>
    <row r="25" spans="1:36">
      <c r="A25" s="120">
        <v>0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</row>
    <row r="26" spans="1:36">
      <c r="A26" s="120">
        <v>0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</row>
    <row r="27" spans="1:36">
      <c r="A27" s="120">
        <v>0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</row>
    <row r="28" spans="1:36">
      <c r="A28" s="120">
        <v>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</row>
    <row r="29" spans="1:36">
      <c r="A29" s="120">
        <v>0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</row>
    <row r="30" spans="1:36">
      <c r="A30" s="120">
        <v>0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</row>
    <row r="31" spans="1:36">
      <c r="A31" s="120">
        <v>0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</row>
    <row r="32" spans="1:36">
      <c r="A32" s="120">
        <v>0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</row>
    <row r="33" spans="1:36">
      <c r="A33" s="120">
        <v>0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</row>
    <row r="34" spans="1:36">
      <c r="A34" s="120">
        <v>0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</row>
    <row r="35" spans="1:36">
      <c r="A35" s="120">
        <v>0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</row>
    <row r="36" spans="1:36" s="80" customFormat="1">
      <c r="A36" s="120">
        <v>0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</v>
      </c>
      <c r="Z36" s="120">
        <v>0</v>
      </c>
      <c r="AA36" s="120">
        <v>0</v>
      </c>
      <c r="AB36" s="120">
        <v>0</v>
      </c>
      <c r="AC36" s="120">
        <v>0</v>
      </c>
      <c r="AD36" s="120">
        <v>0</v>
      </c>
      <c r="AE36" s="120">
        <v>0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</row>
    <row r="37" spans="1:36">
      <c r="A37" s="120">
        <v>0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  <c r="AJ37" s="120">
        <v>0</v>
      </c>
    </row>
    <row r="38" spans="1:36">
      <c r="A38" s="120">
        <v>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</row>
    <row r="39" spans="1:36">
      <c r="A39" s="120">
        <v>0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</row>
    <row r="40" spans="1:36">
      <c r="A40" s="120">
        <v>0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</row>
    <row r="41" spans="1:36">
      <c r="A41" s="120">
        <v>0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</row>
    <row r="42" spans="1:36">
      <c r="A42" s="120">
        <v>0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</row>
    <row r="43" spans="1:36">
      <c r="A43" s="120">
        <v>0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  <c r="AJ43" s="120">
        <v>0</v>
      </c>
    </row>
    <row r="44" spans="1:36">
      <c r="A44" s="120">
        <v>0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 s="120">
        <v>0</v>
      </c>
    </row>
    <row r="45" spans="1:36">
      <c r="A45" s="120">
        <v>0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</row>
    <row r="46" spans="1:36">
      <c r="A46" s="120">
        <v>0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  <c r="AJ46" s="120">
        <v>0</v>
      </c>
    </row>
    <row r="47" spans="1:36">
      <c r="A47" s="120">
        <v>0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</row>
    <row r="48" spans="1:36">
      <c r="A48" s="120">
        <v>0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  <c r="AJ48" s="120">
        <v>0</v>
      </c>
    </row>
    <row r="49" spans="1:36">
      <c r="A49" s="120">
        <v>0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</row>
    <row r="50" spans="1:36">
      <c r="A50" s="120">
        <v>0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</row>
    <row r="51" spans="1:36">
      <c r="A51" s="120">
        <v>0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</row>
    <row r="52" spans="1:36">
      <c r="A52" s="120">
        <v>0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0</v>
      </c>
      <c r="AH52" s="120">
        <v>0</v>
      </c>
      <c r="AI52" s="120">
        <v>0</v>
      </c>
      <c r="AJ52" s="120">
        <v>0</v>
      </c>
    </row>
    <row r="54" spans="1:36">
      <c r="A54" s="118" t="s">
        <v>70</v>
      </c>
    </row>
    <row r="55" spans="1:36">
      <c r="A55" s="118" t="s">
        <v>214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0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0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AJ78"/>
  <sheetViews>
    <sheetView zoomScale="90" zoomScaleNormal="90" workbookViewId="0">
      <selection activeCell="R26" sqref="R26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139</v>
      </c>
    </row>
    <row r="6" spans="1:36">
      <c r="A6" s="118" t="s">
        <v>192</v>
      </c>
    </row>
    <row r="8" spans="1:36">
      <c r="A8" s="119" t="s">
        <v>0</v>
      </c>
      <c r="B8" s="119" t="s">
        <v>348</v>
      </c>
      <c r="C8" s="119" t="s">
        <v>349</v>
      </c>
      <c r="D8" s="119" t="s">
        <v>393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 s="147">
        <v>31</v>
      </c>
    </row>
    <row r="9" spans="1:36">
      <c r="A9" s="120">
        <v>0</v>
      </c>
      <c r="B9" s="120">
        <v>0</v>
      </c>
      <c r="C9" s="120">
        <v>0</v>
      </c>
      <c r="D9" s="120">
        <v>0</v>
      </c>
      <c r="E9" s="120">
        <v>0</v>
      </c>
      <c r="F9" s="120">
        <v>0</v>
      </c>
      <c r="G9" s="120">
        <v>0</v>
      </c>
      <c r="H9" s="120">
        <v>0</v>
      </c>
      <c r="I9" s="120">
        <v>0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</row>
    <row r="10" spans="1:36">
      <c r="A10" s="120">
        <v>0</v>
      </c>
      <c r="B10" s="120">
        <v>0</v>
      </c>
      <c r="C10" s="120">
        <v>0</v>
      </c>
      <c r="D10" s="120">
        <v>0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 s="120">
        <v>0</v>
      </c>
    </row>
    <row r="11" spans="1:36">
      <c r="A11" s="120">
        <v>0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</row>
    <row r="12" spans="1:36">
      <c r="A12" s="120">
        <v>0</v>
      </c>
      <c r="B12" s="120">
        <v>0</v>
      </c>
      <c r="C12" s="120">
        <v>0</v>
      </c>
      <c r="D12" s="120">
        <v>0</v>
      </c>
      <c r="E12" s="120">
        <v>0</v>
      </c>
      <c r="F12" s="120">
        <v>0</v>
      </c>
      <c r="G12" s="120"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</row>
    <row r="13" spans="1:36">
      <c r="A13" s="120">
        <v>0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0</v>
      </c>
      <c r="AF13" s="120">
        <v>0</v>
      </c>
      <c r="AG13" s="120">
        <v>0</v>
      </c>
      <c r="AH13" s="120">
        <v>0</v>
      </c>
      <c r="AI13" s="120">
        <v>0</v>
      </c>
      <c r="AJ13" s="120">
        <v>0</v>
      </c>
    </row>
    <row r="14" spans="1:36">
      <c r="A14" s="120">
        <v>0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</row>
    <row r="15" spans="1:36">
      <c r="A15" s="120">
        <v>0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</row>
    <row r="16" spans="1:36">
      <c r="A16" s="120">
        <v>0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 s="120">
        <v>0</v>
      </c>
    </row>
    <row r="17" spans="1:36">
      <c r="A17" s="120">
        <v>0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</row>
    <row r="18" spans="1:36">
      <c r="A18" s="120">
        <v>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  <c r="AJ18" s="120">
        <v>0</v>
      </c>
    </row>
    <row r="19" spans="1:36" s="80" customFormat="1">
      <c r="A19" s="120">
        <v>0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</row>
    <row r="20" spans="1:36">
      <c r="A20" s="120">
        <v>0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</row>
    <row r="21" spans="1:36">
      <c r="A21" s="120">
        <v>0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</row>
    <row r="22" spans="1:36">
      <c r="A22" s="120">
        <v>0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</row>
    <row r="23" spans="1:36">
      <c r="A23" s="120">
        <v>0</v>
      </c>
      <c r="B23" s="120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</row>
    <row r="24" spans="1:36">
      <c r="A24" s="120">
        <v>0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  <c r="AJ24" s="120">
        <v>0</v>
      </c>
    </row>
    <row r="25" spans="1:36">
      <c r="A25" s="120">
        <v>0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</row>
    <row r="26" spans="1:36">
      <c r="A26" s="120">
        <v>0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</row>
    <row r="27" spans="1:36">
      <c r="A27" s="120">
        <v>0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</row>
    <row r="28" spans="1:36">
      <c r="A28" s="120">
        <v>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</row>
    <row r="29" spans="1:36">
      <c r="A29" s="120">
        <v>0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</row>
    <row r="30" spans="1:36">
      <c r="A30" s="120">
        <v>0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</row>
    <row r="31" spans="1:36">
      <c r="A31" s="120">
        <v>0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</row>
    <row r="32" spans="1:36">
      <c r="A32" s="120">
        <v>0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</row>
    <row r="33" spans="1:36">
      <c r="A33" s="120">
        <v>0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</row>
    <row r="34" spans="1:36">
      <c r="A34" s="120">
        <v>0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</row>
    <row r="35" spans="1:36">
      <c r="A35" s="120">
        <v>0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</row>
    <row r="36" spans="1:36" s="80" customFormat="1">
      <c r="A36" s="120">
        <v>0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</v>
      </c>
      <c r="Z36" s="120">
        <v>0</v>
      </c>
      <c r="AA36" s="120">
        <v>0</v>
      </c>
      <c r="AB36" s="120">
        <v>0</v>
      </c>
      <c r="AC36" s="120">
        <v>0</v>
      </c>
      <c r="AD36" s="120">
        <v>0</v>
      </c>
      <c r="AE36" s="120">
        <v>0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</row>
    <row r="37" spans="1:36">
      <c r="A37" s="120">
        <v>0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  <c r="AJ37" s="120">
        <v>0</v>
      </c>
    </row>
    <row r="38" spans="1:36">
      <c r="A38" s="120">
        <v>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</row>
    <row r="39" spans="1:36">
      <c r="A39" s="120">
        <v>0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</row>
    <row r="40" spans="1:36">
      <c r="A40" s="120">
        <v>0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</row>
    <row r="41" spans="1:36">
      <c r="A41" s="120">
        <v>0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</row>
    <row r="42" spans="1:36">
      <c r="A42" s="120">
        <v>0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</row>
    <row r="43" spans="1:36">
      <c r="A43" s="120">
        <v>0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  <c r="AJ43" s="120">
        <v>0</v>
      </c>
    </row>
    <row r="44" spans="1:36">
      <c r="A44" s="120">
        <v>0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 s="120">
        <v>0</v>
      </c>
    </row>
    <row r="45" spans="1:36">
      <c r="A45" s="120">
        <v>0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</row>
    <row r="46" spans="1:36">
      <c r="A46" s="120">
        <v>0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  <c r="AJ46" s="120">
        <v>0</v>
      </c>
    </row>
    <row r="47" spans="1:36">
      <c r="A47" s="120">
        <v>0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</row>
    <row r="48" spans="1:36">
      <c r="A48" s="120">
        <v>0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  <c r="AJ48" s="120">
        <v>0</v>
      </c>
    </row>
    <row r="49" spans="1:36">
      <c r="A49" s="120">
        <v>0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</row>
    <row r="50" spans="1:36">
      <c r="A50" s="120">
        <v>0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</row>
    <row r="51" spans="1:36">
      <c r="A51" s="120">
        <v>0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</row>
    <row r="52" spans="1:36">
      <c r="A52" s="120">
        <v>0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0</v>
      </c>
      <c r="AH52" s="120">
        <v>0</v>
      </c>
      <c r="AI52" s="120">
        <v>0</v>
      </c>
      <c r="AJ52" s="120">
        <v>0</v>
      </c>
    </row>
    <row r="54" spans="1:36">
      <c r="A54" s="118" t="s">
        <v>70</v>
      </c>
    </row>
    <row r="55" spans="1:36">
      <c r="A55" s="118" t="s">
        <v>206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0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0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0"/>
    <pageSetUpPr fitToPage="1"/>
  </sheetPr>
  <dimension ref="A1:AJ78"/>
  <sheetViews>
    <sheetView zoomScale="90" zoomScaleNormal="90" workbookViewId="0">
      <selection activeCell="R26" sqref="R26"/>
    </sheetView>
  </sheetViews>
  <sheetFormatPr defaultRowHeight="15"/>
  <sheetData>
    <row r="1" spans="1:36">
      <c r="A1" s="82" t="s">
        <v>117</v>
      </c>
    </row>
    <row r="3" spans="1:36">
      <c r="A3" s="82" t="s">
        <v>116</v>
      </c>
    </row>
    <row r="4" spans="1:36">
      <c r="A4" s="82" t="s">
        <v>115</v>
      </c>
    </row>
    <row r="5" spans="1:36">
      <c r="A5" s="82" t="s">
        <v>137</v>
      </c>
    </row>
    <row r="6" spans="1:36">
      <c r="A6" s="82" t="s">
        <v>275</v>
      </c>
    </row>
    <row r="8" spans="1:36">
      <c r="A8" s="87" t="s">
        <v>0</v>
      </c>
      <c r="B8" s="87">
        <v>201912</v>
      </c>
      <c r="C8" s="87">
        <v>202001</v>
      </c>
      <c r="D8" s="87">
        <v>202002</v>
      </c>
      <c r="E8" s="87" t="s">
        <v>157</v>
      </c>
      <c r="F8" s="87">
        <v>1</v>
      </c>
      <c r="G8" s="87">
        <v>2</v>
      </c>
      <c r="H8" s="87">
        <v>3</v>
      </c>
      <c r="I8" s="87">
        <v>4</v>
      </c>
      <c r="J8" s="87">
        <v>5</v>
      </c>
      <c r="K8" s="87">
        <v>6</v>
      </c>
      <c r="L8" s="87">
        <v>7</v>
      </c>
      <c r="M8" s="87">
        <v>8</v>
      </c>
      <c r="N8" s="87">
        <v>9</v>
      </c>
      <c r="O8" s="87">
        <v>10</v>
      </c>
      <c r="P8" s="87">
        <v>11</v>
      </c>
      <c r="Q8" s="87">
        <v>12</v>
      </c>
      <c r="R8" s="87">
        <v>13</v>
      </c>
      <c r="S8" s="87">
        <v>14</v>
      </c>
      <c r="T8" s="87">
        <v>15</v>
      </c>
      <c r="U8" s="87">
        <v>16</v>
      </c>
      <c r="V8" s="87">
        <v>17</v>
      </c>
      <c r="W8" s="87">
        <v>18</v>
      </c>
      <c r="X8" s="87">
        <v>19</v>
      </c>
      <c r="Y8" s="87">
        <v>20</v>
      </c>
      <c r="Z8" s="87">
        <v>21</v>
      </c>
      <c r="AA8" s="87">
        <v>22</v>
      </c>
      <c r="AB8" s="87">
        <v>23</v>
      </c>
      <c r="AC8" s="87">
        <v>24</v>
      </c>
      <c r="AD8" s="87">
        <v>25</v>
      </c>
      <c r="AE8" s="87">
        <v>26</v>
      </c>
      <c r="AF8" s="87">
        <v>27</v>
      </c>
      <c r="AG8" s="87">
        <v>28</v>
      </c>
      <c r="AH8" s="191">
        <v>29</v>
      </c>
      <c r="AI8" s="191">
        <v>30</v>
      </c>
      <c r="AJ8" s="191">
        <v>31</v>
      </c>
    </row>
    <row r="9" spans="1:36">
      <c r="A9" s="83">
        <v>0</v>
      </c>
      <c r="B9" s="83">
        <v>0</v>
      </c>
      <c r="C9" s="83">
        <v>0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0</v>
      </c>
      <c r="U9" s="83">
        <v>0</v>
      </c>
      <c r="V9" s="83">
        <v>0</v>
      </c>
      <c r="W9" s="83">
        <v>0</v>
      </c>
      <c r="X9" s="83">
        <v>0</v>
      </c>
      <c r="Y9" s="83">
        <v>0</v>
      </c>
      <c r="Z9" s="83">
        <v>0</v>
      </c>
      <c r="AA9" s="83">
        <v>0</v>
      </c>
      <c r="AB9" s="83">
        <v>0</v>
      </c>
      <c r="AC9" s="83">
        <v>0</v>
      </c>
      <c r="AD9" s="83">
        <v>0</v>
      </c>
      <c r="AE9" s="83">
        <v>0</v>
      </c>
      <c r="AF9" s="83">
        <v>0</v>
      </c>
      <c r="AG9" s="83">
        <v>0</v>
      </c>
      <c r="AH9" s="83">
        <v>0</v>
      </c>
      <c r="AI9" s="83">
        <v>0</v>
      </c>
      <c r="AJ9" s="83">
        <v>0</v>
      </c>
    </row>
    <row r="10" spans="1:36">
      <c r="A10" s="83">
        <v>0</v>
      </c>
      <c r="B10" s="83">
        <v>0</v>
      </c>
      <c r="C10" s="83">
        <v>0</v>
      </c>
      <c r="D10" s="83">
        <v>0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0</v>
      </c>
      <c r="L10" s="83">
        <v>0</v>
      </c>
      <c r="M10" s="83">
        <v>0</v>
      </c>
      <c r="N10" s="83">
        <v>0</v>
      </c>
      <c r="O10" s="83">
        <v>0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83">
        <v>0</v>
      </c>
      <c r="V10" s="83">
        <v>0</v>
      </c>
      <c r="W10" s="83">
        <v>0</v>
      </c>
      <c r="X10" s="83">
        <v>0</v>
      </c>
      <c r="Y10" s="83">
        <v>0</v>
      </c>
      <c r="Z10" s="83">
        <v>0</v>
      </c>
      <c r="AA10" s="83">
        <v>0</v>
      </c>
      <c r="AB10" s="83">
        <v>0</v>
      </c>
      <c r="AC10" s="83">
        <v>0</v>
      </c>
      <c r="AD10" s="83">
        <v>0</v>
      </c>
      <c r="AE10" s="83">
        <v>0</v>
      </c>
      <c r="AF10" s="83">
        <v>0</v>
      </c>
      <c r="AG10" s="83">
        <v>0</v>
      </c>
      <c r="AH10" s="83">
        <v>0</v>
      </c>
      <c r="AI10" s="83">
        <v>0</v>
      </c>
      <c r="AJ10" s="83">
        <v>0</v>
      </c>
    </row>
    <row r="11" spans="1:36">
      <c r="A11" s="83">
        <v>0</v>
      </c>
      <c r="B11" s="83">
        <v>0</v>
      </c>
      <c r="C11" s="83">
        <v>0</v>
      </c>
      <c r="D11" s="83">
        <v>0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83">
        <v>0</v>
      </c>
      <c r="V11" s="83">
        <v>0</v>
      </c>
      <c r="W11" s="83">
        <v>0</v>
      </c>
      <c r="X11" s="83">
        <v>0</v>
      </c>
      <c r="Y11" s="83">
        <v>0</v>
      </c>
      <c r="Z11" s="83">
        <v>0</v>
      </c>
      <c r="AA11" s="83">
        <v>0</v>
      </c>
      <c r="AB11" s="83">
        <v>0</v>
      </c>
      <c r="AC11" s="83">
        <v>0</v>
      </c>
      <c r="AD11" s="83">
        <v>0</v>
      </c>
      <c r="AE11" s="83">
        <v>0</v>
      </c>
      <c r="AF11" s="83">
        <v>0</v>
      </c>
      <c r="AG11" s="83">
        <v>0</v>
      </c>
      <c r="AH11" s="83">
        <v>0</v>
      </c>
      <c r="AI11" s="83">
        <v>0</v>
      </c>
      <c r="AJ11" s="83">
        <v>0</v>
      </c>
    </row>
    <row r="12" spans="1:36" s="189" customFormat="1">
      <c r="A12" s="83">
        <v>0</v>
      </c>
      <c r="B12" s="83">
        <v>0</v>
      </c>
      <c r="C12" s="83">
        <v>0</v>
      </c>
      <c r="D12" s="83">
        <v>0</v>
      </c>
      <c r="E12" s="83">
        <v>0</v>
      </c>
      <c r="F12" s="83">
        <v>0</v>
      </c>
      <c r="G12" s="83">
        <v>0</v>
      </c>
      <c r="H12" s="83">
        <v>0</v>
      </c>
      <c r="I12" s="83">
        <v>0</v>
      </c>
      <c r="J12" s="83">
        <v>0</v>
      </c>
      <c r="K12" s="83">
        <v>0</v>
      </c>
      <c r="L12" s="83">
        <v>0</v>
      </c>
      <c r="M12" s="83">
        <v>0</v>
      </c>
      <c r="N12" s="83">
        <v>0</v>
      </c>
      <c r="O12" s="83">
        <v>0</v>
      </c>
      <c r="P12" s="83">
        <v>0</v>
      </c>
      <c r="Q12" s="83">
        <v>0</v>
      </c>
      <c r="R12" s="83">
        <v>0</v>
      </c>
      <c r="S12" s="83">
        <v>0</v>
      </c>
      <c r="T12" s="83">
        <v>0</v>
      </c>
      <c r="U12" s="83">
        <v>0</v>
      </c>
      <c r="V12" s="83">
        <v>0</v>
      </c>
      <c r="W12" s="83">
        <v>0</v>
      </c>
      <c r="X12" s="83">
        <v>0</v>
      </c>
      <c r="Y12" s="83">
        <v>0</v>
      </c>
      <c r="Z12" s="83">
        <v>0</v>
      </c>
      <c r="AA12" s="83">
        <v>0</v>
      </c>
      <c r="AB12" s="83">
        <v>0</v>
      </c>
      <c r="AC12" s="83">
        <v>0</v>
      </c>
      <c r="AD12" s="83">
        <v>0</v>
      </c>
      <c r="AE12" s="83">
        <v>0</v>
      </c>
      <c r="AF12" s="83">
        <v>0</v>
      </c>
      <c r="AG12" s="83">
        <v>0</v>
      </c>
      <c r="AH12" s="83">
        <v>0</v>
      </c>
      <c r="AI12" s="83">
        <v>0</v>
      </c>
      <c r="AJ12" s="83">
        <v>0</v>
      </c>
    </row>
    <row r="13" spans="1:36">
      <c r="A13" s="83">
        <v>0</v>
      </c>
      <c r="B13" s="83">
        <v>0</v>
      </c>
      <c r="C13" s="83">
        <v>0</v>
      </c>
      <c r="D13" s="83">
        <v>0</v>
      </c>
      <c r="E13" s="83">
        <v>0</v>
      </c>
      <c r="F13" s="83">
        <v>0</v>
      </c>
      <c r="G13" s="83">
        <v>0</v>
      </c>
      <c r="H13" s="83">
        <v>0</v>
      </c>
      <c r="I13" s="83">
        <v>0</v>
      </c>
      <c r="J13" s="83">
        <v>0</v>
      </c>
      <c r="K13" s="83">
        <v>0</v>
      </c>
      <c r="L13" s="83">
        <v>0</v>
      </c>
      <c r="M13" s="83">
        <v>0</v>
      </c>
      <c r="N13" s="83">
        <v>0</v>
      </c>
      <c r="O13" s="83">
        <v>0</v>
      </c>
      <c r="P13" s="83">
        <v>0</v>
      </c>
      <c r="Q13" s="83">
        <v>0</v>
      </c>
      <c r="R13" s="83">
        <v>0</v>
      </c>
      <c r="S13" s="83">
        <v>0</v>
      </c>
      <c r="T13" s="83">
        <v>0</v>
      </c>
      <c r="U13" s="83">
        <v>0</v>
      </c>
      <c r="V13" s="83">
        <v>0</v>
      </c>
      <c r="W13" s="83">
        <v>0</v>
      </c>
      <c r="X13" s="83">
        <v>0</v>
      </c>
      <c r="Y13" s="83">
        <v>0</v>
      </c>
      <c r="Z13" s="83">
        <v>0</v>
      </c>
      <c r="AA13" s="83">
        <v>0</v>
      </c>
      <c r="AB13" s="83">
        <v>0</v>
      </c>
      <c r="AC13" s="83">
        <v>0</v>
      </c>
      <c r="AD13" s="83">
        <v>0</v>
      </c>
      <c r="AE13" s="83">
        <v>0</v>
      </c>
      <c r="AF13" s="83">
        <v>0</v>
      </c>
      <c r="AG13" s="83">
        <v>0</v>
      </c>
      <c r="AH13" s="83">
        <v>0</v>
      </c>
      <c r="AI13" s="83">
        <v>0</v>
      </c>
      <c r="AJ13" s="83">
        <v>0</v>
      </c>
    </row>
    <row r="14" spans="1:36">
      <c r="A14" s="83">
        <v>0</v>
      </c>
      <c r="B14" s="83">
        <v>0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83">
        <v>0</v>
      </c>
      <c r="AG14" s="83">
        <v>0</v>
      </c>
      <c r="AH14" s="83">
        <v>0</v>
      </c>
      <c r="AI14" s="83">
        <v>0</v>
      </c>
      <c r="AJ14" s="83">
        <v>0</v>
      </c>
    </row>
    <row r="15" spans="1:36">
      <c r="A15" s="83">
        <v>0</v>
      </c>
      <c r="B15" s="83">
        <v>0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83">
        <v>0</v>
      </c>
      <c r="AF15" s="83">
        <v>0</v>
      </c>
      <c r="AG15" s="83">
        <v>0</v>
      </c>
      <c r="AH15" s="83">
        <v>0</v>
      </c>
      <c r="AI15" s="83">
        <v>0</v>
      </c>
      <c r="AJ15" s="83">
        <v>0</v>
      </c>
    </row>
    <row r="16" spans="1:36">
      <c r="A16" s="83">
        <v>0</v>
      </c>
      <c r="B16" s="83">
        <v>0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83">
        <v>0</v>
      </c>
      <c r="AB16" s="83">
        <v>0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</row>
    <row r="17" spans="1:36">
      <c r="A17" s="83">
        <v>0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</row>
    <row r="18" spans="1:36">
      <c r="A18" s="83">
        <v>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83">
        <v>0</v>
      </c>
      <c r="W18" s="83">
        <v>0</v>
      </c>
      <c r="X18" s="83">
        <v>0</v>
      </c>
      <c r="Y18" s="83">
        <v>0</v>
      </c>
      <c r="Z18" s="83">
        <v>0</v>
      </c>
      <c r="AA18" s="83">
        <v>0</v>
      </c>
      <c r="AB18" s="83">
        <v>0</v>
      </c>
      <c r="AC18" s="83">
        <v>0</v>
      </c>
      <c r="AD18" s="83">
        <v>0</v>
      </c>
      <c r="AE18" s="83">
        <v>0</v>
      </c>
      <c r="AF18" s="83">
        <v>0</v>
      </c>
      <c r="AG18" s="83">
        <v>0</v>
      </c>
      <c r="AH18" s="83">
        <v>0</v>
      </c>
      <c r="AI18" s="83">
        <v>0</v>
      </c>
      <c r="AJ18" s="83">
        <v>0</v>
      </c>
    </row>
    <row r="19" spans="1:36" s="80" customFormat="1">
      <c r="A19" s="83">
        <v>0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  <c r="R19" s="83">
        <v>0</v>
      </c>
      <c r="S19" s="83">
        <v>0</v>
      </c>
      <c r="T19" s="83">
        <v>0</v>
      </c>
      <c r="U19" s="83">
        <v>0</v>
      </c>
      <c r="V19" s="83">
        <v>0</v>
      </c>
      <c r="W19" s="83">
        <v>0</v>
      </c>
      <c r="X19" s="83">
        <v>0</v>
      </c>
      <c r="Y19" s="83">
        <v>0</v>
      </c>
      <c r="Z19" s="83">
        <v>0</v>
      </c>
      <c r="AA19" s="83">
        <v>0</v>
      </c>
      <c r="AB19" s="83">
        <v>0</v>
      </c>
      <c r="AC19" s="83">
        <v>0</v>
      </c>
      <c r="AD19" s="83">
        <v>0</v>
      </c>
      <c r="AE19" s="83">
        <v>0</v>
      </c>
      <c r="AF19" s="83">
        <v>0</v>
      </c>
      <c r="AG19" s="83">
        <v>0</v>
      </c>
      <c r="AH19" s="83">
        <v>0</v>
      </c>
      <c r="AI19" s="83">
        <v>0</v>
      </c>
      <c r="AJ19" s="83">
        <v>0</v>
      </c>
    </row>
    <row r="20" spans="1:36">
      <c r="A20" s="83">
        <v>0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</row>
    <row r="21" spans="1:36">
      <c r="A21" s="83">
        <v>0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3">
        <v>0</v>
      </c>
      <c r="V21" s="83">
        <v>0</v>
      </c>
      <c r="W21" s="83">
        <v>0</v>
      </c>
      <c r="X21" s="83">
        <v>0</v>
      </c>
      <c r="Y21" s="83">
        <v>0</v>
      </c>
      <c r="Z21" s="83">
        <v>0</v>
      </c>
      <c r="AA21" s="83">
        <v>0</v>
      </c>
      <c r="AB21" s="83">
        <v>0</v>
      </c>
      <c r="AC21" s="83">
        <v>0</v>
      </c>
      <c r="AD21" s="83">
        <v>0</v>
      </c>
      <c r="AE21" s="83">
        <v>0</v>
      </c>
      <c r="AF21" s="83">
        <v>0</v>
      </c>
      <c r="AG21" s="83">
        <v>0</v>
      </c>
      <c r="AH21" s="83">
        <v>0</v>
      </c>
      <c r="AI21" s="83">
        <v>0</v>
      </c>
      <c r="AJ21" s="83">
        <v>0</v>
      </c>
    </row>
    <row r="22" spans="1:36">
      <c r="A22" s="83">
        <v>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Z22" s="83">
        <v>0</v>
      </c>
      <c r="AA22" s="83">
        <v>0</v>
      </c>
      <c r="AB22" s="83">
        <v>0</v>
      </c>
      <c r="AC22" s="83">
        <v>0</v>
      </c>
      <c r="AD22" s="83">
        <v>0</v>
      </c>
      <c r="AE22" s="83">
        <v>0</v>
      </c>
      <c r="AF22" s="83">
        <v>0</v>
      </c>
      <c r="AG22" s="83">
        <v>0</v>
      </c>
      <c r="AH22" s="83">
        <v>0</v>
      </c>
      <c r="AI22" s="83">
        <v>0</v>
      </c>
      <c r="AJ22" s="83">
        <v>0</v>
      </c>
    </row>
    <row r="23" spans="1:36">
      <c r="A23" s="83">
        <v>0</v>
      </c>
      <c r="B23" s="83">
        <v>0</v>
      </c>
      <c r="C23" s="83">
        <v>0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0</v>
      </c>
      <c r="AC23" s="83">
        <v>0</v>
      </c>
      <c r="AD23" s="83">
        <v>0</v>
      </c>
      <c r="AE23" s="83">
        <v>0</v>
      </c>
      <c r="AF23" s="83">
        <v>0</v>
      </c>
      <c r="AG23" s="83">
        <v>0</v>
      </c>
      <c r="AH23" s="83">
        <v>0</v>
      </c>
      <c r="AI23" s="83">
        <v>0</v>
      </c>
      <c r="AJ23" s="83">
        <v>0</v>
      </c>
    </row>
    <row r="24" spans="1:36">
      <c r="A24" s="83">
        <v>0</v>
      </c>
      <c r="B24" s="83">
        <v>0</v>
      </c>
      <c r="C24" s="83">
        <v>0</v>
      </c>
      <c r="D24" s="83">
        <v>0</v>
      </c>
      <c r="E24" s="83">
        <v>0</v>
      </c>
      <c r="F24" s="83">
        <v>0</v>
      </c>
      <c r="G24" s="83">
        <v>0</v>
      </c>
      <c r="H24" s="83">
        <v>0</v>
      </c>
      <c r="I24" s="83">
        <v>0</v>
      </c>
      <c r="J24" s="83">
        <v>0</v>
      </c>
      <c r="K24" s="83">
        <v>0</v>
      </c>
      <c r="L24" s="83">
        <v>0</v>
      </c>
      <c r="M24" s="83">
        <v>0</v>
      </c>
      <c r="N24" s="83">
        <v>0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3">
        <v>0</v>
      </c>
      <c r="V24" s="83">
        <v>0</v>
      </c>
      <c r="W24" s="83">
        <v>0</v>
      </c>
      <c r="X24" s="83">
        <v>0</v>
      </c>
      <c r="Y24" s="83">
        <v>0</v>
      </c>
      <c r="Z24" s="83">
        <v>0</v>
      </c>
      <c r="AA24" s="83">
        <v>0</v>
      </c>
      <c r="AB24" s="83">
        <v>0</v>
      </c>
      <c r="AC24" s="83">
        <v>0</v>
      </c>
      <c r="AD24" s="83">
        <v>0</v>
      </c>
      <c r="AE24" s="83">
        <v>0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</row>
    <row r="25" spans="1:36">
      <c r="A25" s="83">
        <v>0</v>
      </c>
      <c r="B25" s="83">
        <v>0</v>
      </c>
      <c r="C25" s="83">
        <v>0</v>
      </c>
      <c r="D25" s="83">
        <v>0</v>
      </c>
      <c r="E25" s="83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83">
        <v>0</v>
      </c>
      <c r="AF25" s="83">
        <v>0</v>
      </c>
      <c r="AG25" s="83">
        <v>0</v>
      </c>
      <c r="AH25" s="83">
        <v>0</v>
      </c>
      <c r="AI25" s="83">
        <v>0</v>
      </c>
      <c r="AJ25" s="83">
        <v>0</v>
      </c>
    </row>
    <row r="26" spans="1:36">
      <c r="A26" s="83">
        <v>0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0</v>
      </c>
      <c r="AC26" s="83">
        <v>0</v>
      </c>
      <c r="AD26" s="83">
        <v>0</v>
      </c>
      <c r="AE26" s="83">
        <v>0</v>
      </c>
      <c r="AF26" s="83">
        <v>0</v>
      </c>
      <c r="AG26" s="83">
        <v>0</v>
      </c>
      <c r="AH26" s="83">
        <v>0</v>
      </c>
      <c r="AI26" s="83">
        <v>0</v>
      </c>
      <c r="AJ26" s="83">
        <v>0</v>
      </c>
    </row>
    <row r="27" spans="1:36">
      <c r="A27" s="83">
        <v>0</v>
      </c>
      <c r="B27" s="83">
        <v>0</v>
      </c>
      <c r="C27" s="83">
        <v>0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Z27" s="83">
        <v>0</v>
      </c>
      <c r="AA27" s="83">
        <v>0</v>
      </c>
      <c r="AB27" s="83">
        <v>0</v>
      </c>
      <c r="AC27" s="83">
        <v>0</v>
      </c>
      <c r="AD27" s="83">
        <v>0</v>
      </c>
      <c r="AE27" s="83">
        <v>0</v>
      </c>
      <c r="AF27" s="83">
        <v>0</v>
      </c>
      <c r="AG27" s="83">
        <v>0</v>
      </c>
      <c r="AH27" s="83">
        <v>0</v>
      </c>
      <c r="AI27" s="83">
        <v>0</v>
      </c>
      <c r="AJ27" s="83">
        <v>0</v>
      </c>
    </row>
    <row r="28" spans="1:36">
      <c r="A28" s="83">
        <v>0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  <c r="AJ28" s="83">
        <v>0</v>
      </c>
    </row>
    <row r="29" spans="1:36">
      <c r="A29" s="83">
        <v>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</row>
    <row r="30" spans="1:36">
      <c r="A30" s="83">
        <v>0</v>
      </c>
      <c r="B30" s="83">
        <v>0</v>
      </c>
      <c r="C30" s="83">
        <v>0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Z30" s="83">
        <v>0</v>
      </c>
      <c r="AA30" s="83">
        <v>0</v>
      </c>
      <c r="AB30" s="83">
        <v>0</v>
      </c>
      <c r="AC30" s="83">
        <v>0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</row>
    <row r="31" spans="1:36">
      <c r="A31" s="83">
        <v>0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</row>
    <row r="32" spans="1:36">
      <c r="A32" s="83">
        <v>0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</row>
    <row r="33" spans="1:36">
      <c r="A33" s="83">
        <v>0</v>
      </c>
      <c r="B33" s="83">
        <v>0</v>
      </c>
      <c r="C33" s="83">
        <v>0</v>
      </c>
      <c r="D33" s="83">
        <v>0</v>
      </c>
      <c r="E33" s="83">
        <v>0</v>
      </c>
      <c r="F33" s="83">
        <v>0</v>
      </c>
      <c r="G33" s="83">
        <v>0</v>
      </c>
      <c r="H33" s="83">
        <v>0</v>
      </c>
      <c r="I33" s="83">
        <v>0</v>
      </c>
      <c r="J33" s="83">
        <v>0</v>
      </c>
      <c r="K33" s="83">
        <v>0</v>
      </c>
      <c r="L33" s="83">
        <v>0</v>
      </c>
      <c r="M33" s="83">
        <v>0</v>
      </c>
      <c r="N33" s="83">
        <v>0</v>
      </c>
      <c r="O33" s="83">
        <v>0</v>
      </c>
      <c r="P33" s="83">
        <v>0</v>
      </c>
      <c r="Q33" s="83">
        <v>0</v>
      </c>
      <c r="R33" s="83">
        <v>0</v>
      </c>
      <c r="S33" s="83">
        <v>0</v>
      </c>
      <c r="T33" s="83">
        <v>0</v>
      </c>
      <c r="U33" s="83">
        <v>0</v>
      </c>
      <c r="V33" s="83">
        <v>0</v>
      </c>
      <c r="W33" s="83">
        <v>0</v>
      </c>
      <c r="X33" s="83">
        <v>0</v>
      </c>
      <c r="Y33" s="83">
        <v>0</v>
      </c>
      <c r="Z33" s="83">
        <v>0</v>
      </c>
      <c r="AA33" s="83">
        <v>0</v>
      </c>
      <c r="AB33" s="83">
        <v>0</v>
      </c>
      <c r="AC33" s="83">
        <v>0</v>
      </c>
      <c r="AD33" s="83">
        <v>0</v>
      </c>
      <c r="AE33" s="83">
        <v>0</v>
      </c>
      <c r="AF33" s="83">
        <v>0</v>
      </c>
      <c r="AG33" s="83">
        <v>0</v>
      </c>
      <c r="AH33" s="83">
        <v>0</v>
      </c>
      <c r="AI33" s="83">
        <v>0</v>
      </c>
      <c r="AJ33" s="83">
        <v>0</v>
      </c>
    </row>
    <row r="34" spans="1:36">
      <c r="A34" s="83">
        <v>0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83">
        <v>0</v>
      </c>
      <c r="AF34" s="83">
        <v>0</v>
      </c>
      <c r="AG34" s="83">
        <v>0</v>
      </c>
      <c r="AH34" s="83">
        <v>0</v>
      </c>
      <c r="AI34" s="83">
        <v>0</v>
      </c>
      <c r="AJ34" s="83">
        <v>0</v>
      </c>
    </row>
    <row r="35" spans="1:36">
      <c r="A35" s="83">
        <v>0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  <c r="AJ35" s="83">
        <v>0</v>
      </c>
    </row>
    <row r="36" spans="1:36" s="80" customFormat="1">
      <c r="A36" s="83">
        <v>0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  <c r="R36" s="83">
        <v>0</v>
      </c>
      <c r="S36" s="83">
        <v>0</v>
      </c>
      <c r="T36" s="83">
        <v>0</v>
      </c>
      <c r="U36" s="83">
        <v>0</v>
      </c>
      <c r="V36" s="83">
        <v>0</v>
      </c>
      <c r="W36" s="83">
        <v>0</v>
      </c>
      <c r="X36" s="83">
        <v>0</v>
      </c>
      <c r="Y36" s="83">
        <v>0</v>
      </c>
      <c r="Z36" s="83">
        <v>0</v>
      </c>
      <c r="AA36" s="83">
        <v>0</v>
      </c>
      <c r="AB36" s="83">
        <v>0</v>
      </c>
      <c r="AC36" s="83">
        <v>0</v>
      </c>
      <c r="AD36" s="83">
        <v>0</v>
      </c>
      <c r="AE36" s="83">
        <v>0</v>
      </c>
      <c r="AF36" s="83">
        <v>0</v>
      </c>
      <c r="AG36" s="83">
        <v>0</v>
      </c>
      <c r="AH36" s="83">
        <v>0</v>
      </c>
      <c r="AI36" s="83">
        <v>0</v>
      </c>
      <c r="AJ36" s="83">
        <v>0</v>
      </c>
    </row>
    <row r="37" spans="1:36">
      <c r="A37" s="83">
        <v>0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83">
        <v>0</v>
      </c>
      <c r="AF37" s="83">
        <v>0</v>
      </c>
      <c r="AG37" s="83">
        <v>0</v>
      </c>
      <c r="AH37" s="83">
        <v>0</v>
      </c>
      <c r="AI37" s="83">
        <v>0</v>
      </c>
      <c r="AJ37" s="83">
        <v>0</v>
      </c>
    </row>
    <row r="38" spans="1:36">
      <c r="A38" s="83">
        <v>0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83">
        <v>0</v>
      </c>
      <c r="AF38" s="83">
        <v>0</v>
      </c>
      <c r="AG38" s="83">
        <v>0</v>
      </c>
      <c r="AH38" s="83">
        <v>0</v>
      </c>
      <c r="AI38" s="83">
        <v>0</v>
      </c>
      <c r="AJ38" s="83">
        <v>0</v>
      </c>
    </row>
    <row r="39" spans="1:36">
      <c r="A39" s="83">
        <v>0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0</v>
      </c>
      <c r="X39" s="83">
        <v>0</v>
      </c>
      <c r="Y39" s="83">
        <v>0</v>
      </c>
      <c r="Z39" s="83">
        <v>0</v>
      </c>
      <c r="AA39" s="83">
        <v>0</v>
      </c>
      <c r="AB39" s="83">
        <v>0</v>
      </c>
      <c r="AC39" s="83">
        <v>0</v>
      </c>
      <c r="AD39" s="83">
        <v>0</v>
      </c>
      <c r="AE39" s="83">
        <v>0</v>
      </c>
      <c r="AF39" s="83">
        <v>0</v>
      </c>
      <c r="AG39" s="83">
        <v>0</v>
      </c>
      <c r="AH39" s="83">
        <v>0</v>
      </c>
      <c r="AI39" s="83">
        <v>0</v>
      </c>
      <c r="AJ39" s="83">
        <v>0</v>
      </c>
    </row>
    <row r="40" spans="1:36">
      <c r="A40" s="83">
        <v>0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83">
        <v>0</v>
      </c>
      <c r="AF40" s="83">
        <v>0</v>
      </c>
      <c r="AG40" s="83">
        <v>0</v>
      </c>
      <c r="AH40" s="83">
        <v>0</v>
      </c>
      <c r="AI40" s="83">
        <v>0</v>
      </c>
      <c r="AJ40" s="83">
        <v>0</v>
      </c>
    </row>
    <row r="41" spans="1:36">
      <c r="A41" s="83">
        <v>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  <c r="R41" s="83">
        <v>0</v>
      </c>
      <c r="S41" s="83">
        <v>0</v>
      </c>
      <c r="T41" s="83">
        <v>0</v>
      </c>
      <c r="U41" s="83">
        <v>0</v>
      </c>
      <c r="V41" s="83">
        <v>0</v>
      </c>
      <c r="W41" s="83">
        <v>0</v>
      </c>
      <c r="X41" s="83">
        <v>0</v>
      </c>
      <c r="Y41" s="83">
        <v>0</v>
      </c>
      <c r="Z41" s="83">
        <v>0</v>
      </c>
      <c r="AA41" s="83">
        <v>0</v>
      </c>
      <c r="AB41" s="83">
        <v>0</v>
      </c>
      <c r="AC41" s="83">
        <v>0</v>
      </c>
      <c r="AD41" s="83">
        <v>0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</row>
    <row r="42" spans="1:36">
      <c r="A42" s="83">
        <v>0</v>
      </c>
      <c r="B42" s="83">
        <v>0</v>
      </c>
      <c r="C42" s="83">
        <v>0</v>
      </c>
      <c r="D42" s="83">
        <v>0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0</v>
      </c>
      <c r="AE42" s="83">
        <v>0</v>
      </c>
      <c r="AF42" s="83">
        <v>0</v>
      </c>
      <c r="AG42" s="83">
        <v>0</v>
      </c>
      <c r="AH42" s="83">
        <v>0</v>
      </c>
      <c r="AI42" s="83">
        <v>0</v>
      </c>
      <c r="AJ42" s="83">
        <v>0</v>
      </c>
    </row>
    <row r="43" spans="1:36">
      <c r="A43" s="83">
        <v>0</v>
      </c>
      <c r="B43" s="83">
        <v>0</v>
      </c>
      <c r="C43" s="83">
        <v>0</v>
      </c>
      <c r="D43" s="83">
        <v>0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3">
        <v>0</v>
      </c>
      <c r="K43" s="83">
        <v>0</v>
      </c>
      <c r="L43" s="83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Z43" s="83">
        <v>0</v>
      </c>
      <c r="AA43" s="83">
        <v>0</v>
      </c>
      <c r="AB43" s="83">
        <v>0</v>
      </c>
      <c r="AC43" s="83">
        <v>0</v>
      </c>
      <c r="AD43" s="83">
        <v>0</v>
      </c>
      <c r="AE43" s="83">
        <v>0</v>
      </c>
      <c r="AF43" s="83">
        <v>0</v>
      </c>
      <c r="AG43" s="83">
        <v>0</v>
      </c>
      <c r="AH43" s="83">
        <v>0</v>
      </c>
      <c r="AI43" s="83">
        <v>0</v>
      </c>
      <c r="AJ43" s="83">
        <v>0</v>
      </c>
    </row>
    <row r="44" spans="1:36">
      <c r="A44" s="83">
        <v>0</v>
      </c>
      <c r="B44" s="83">
        <v>0</v>
      </c>
      <c r="C44" s="83">
        <v>0</v>
      </c>
      <c r="D44" s="83">
        <v>0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  <c r="AJ44" s="83">
        <v>0</v>
      </c>
    </row>
    <row r="45" spans="1:36">
      <c r="A45" s="83">
        <v>0</v>
      </c>
      <c r="B45" s="83">
        <v>0</v>
      </c>
      <c r="C45" s="83">
        <v>0</v>
      </c>
      <c r="D45" s="83">
        <v>0</v>
      </c>
      <c r="E45" s="83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  <c r="AJ45" s="83">
        <v>0</v>
      </c>
    </row>
    <row r="46" spans="1:36">
      <c r="A46" s="83">
        <v>0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Z46" s="83">
        <v>0</v>
      </c>
      <c r="AA46" s="83">
        <v>0</v>
      </c>
      <c r="AB46" s="83">
        <v>0</v>
      </c>
      <c r="AC46" s="83">
        <v>0</v>
      </c>
      <c r="AD46" s="83">
        <v>0</v>
      </c>
      <c r="AE46" s="83">
        <v>0</v>
      </c>
      <c r="AF46" s="83">
        <v>0</v>
      </c>
      <c r="AG46" s="83">
        <v>0</v>
      </c>
      <c r="AH46" s="83">
        <v>0</v>
      </c>
      <c r="AI46" s="83">
        <v>0</v>
      </c>
      <c r="AJ46" s="83">
        <v>0</v>
      </c>
    </row>
    <row r="47" spans="1:36">
      <c r="A47" s="83">
        <v>0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83">
        <v>0</v>
      </c>
      <c r="AF47" s="83">
        <v>0</v>
      </c>
      <c r="AG47" s="83">
        <v>0</v>
      </c>
      <c r="AH47" s="83">
        <v>0</v>
      </c>
      <c r="AI47" s="83">
        <v>0</v>
      </c>
      <c r="AJ47" s="83">
        <v>0</v>
      </c>
    </row>
    <row r="48" spans="1:36">
      <c r="A48" s="83">
        <v>0</v>
      </c>
      <c r="B48" s="83">
        <v>0</v>
      </c>
      <c r="C48" s="83">
        <v>0</v>
      </c>
      <c r="D48" s="83">
        <v>0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0</v>
      </c>
      <c r="X48" s="83">
        <v>0</v>
      </c>
      <c r="Y48" s="83">
        <v>0</v>
      </c>
      <c r="Z48" s="83">
        <v>0</v>
      </c>
      <c r="AA48" s="83">
        <v>0</v>
      </c>
      <c r="AB48" s="83">
        <v>0</v>
      </c>
      <c r="AC48" s="83">
        <v>0</v>
      </c>
      <c r="AD48" s="83">
        <v>0</v>
      </c>
      <c r="AE48" s="83">
        <v>0</v>
      </c>
      <c r="AF48" s="83">
        <v>0</v>
      </c>
      <c r="AG48" s="83">
        <v>0</v>
      </c>
      <c r="AH48" s="83">
        <v>0</v>
      </c>
      <c r="AI48" s="83">
        <v>0</v>
      </c>
      <c r="AJ48" s="83">
        <v>0</v>
      </c>
    </row>
    <row r="49" spans="1:36">
      <c r="A49" s="83">
        <v>0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Z49" s="83">
        <v>0</v>
      </c>
      <c r="AA49" s="83">
        <v>0</v>
      </c>
      <c r="AB49" s="83">
        <v>0</v>
      </c>
      <c r="AC49" s="83">
        <v>0</v>
      </c>
      <c r="AD49" s="83">
        <v>0</v>
      </c>
      <c r="AE49" s="83">
        <v>0</v>
      </c>
      <c r="AF49" s="83">
        <v>0</v>
      </c>
      <c r="AG49" s="83">
        <v>0</v>
      </c>
      <c r="AH49" s="83">
        <v>0</v>
      </c>
      <c r="AI49" s="83">
        <v>0</v>
      </c>
      <c r="AJ49" s="83">
        <v>0</v>
      </c>
    </row>
    <row r="50" spans="1:36">
      <c r="A50" s="83">
        <v>0</v>
      </c>
      <c r="B50" s="83">
        <v>0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0</v>
      </c>
    </row>
    <row r="51" spans="1:36">
      <c r="A51" s="83">
        <v>0</v>
      </c>
      <c r="B51" s="83">
        <v>0</v>
      </c>
      <c r="C51" s="83">
        <v>0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0</v>
      </c>
      <c r="K51" s="83">
        <v>0</v>
      </c>
      <c r="L51" s="83">
        <v>0</v>
      </c>
      <c r="M51" s="83">
        <v>0</v>
      </c>
      <c r="N51" s="83">
        <v>0</v>
      </c>
      <c r="O51" s="83">
        <v>0</v>
      </c>
      <c r="P51" s="83">
        <v>0</v>
      </c>
      <c r="Q51" s="83">
        <v>0</v>
      </c>
      <c r="R51" s="83">
        <v>0</v>
      </c>
      <c r="S51" s="83">
        <v>0</v>
      </c>
      <c r="T51" s="83">
        <v>0</v>
      </c>
      <c r="U51" s="83">
        <v>0</v>
      </c>
      <c r="V51" s="83">
        <v>0</v>
      </c>
      <c r="W51" s="83">
        <v>0</v>
      </c>
      <c r="X51" s="83">
        <v>0</v>
      </c>
      <c r="Y51" s="83">
        <v>0</v>
      </c>
      <c r="Z51" s="83">
        <v>0</v>
      </c>
      <c r="AA51" s="83">
        <v>0</v>
      </c>
      <c r="AB51" s="83">
        <v>0</v>
      </c>
      <c r="AC51" s="83">
        <v>0</v>
      </c>
      <c r="AD51" s="83">
        <v>0</v>
      </c>
      <c r="AE51" s="83">
        <v>0</v>
      </c>
      <c r="AF51" s="83">
        <v>0</v>
      </c>
      <c r="AG51" s="83">
        <v>0</v>
      </c>
      <c r="AH51" s="83">
        <v>0</v>
      </c>
      <c r="AI51" s="83">
        <v>0</v>
      </c>
      <c r="AJ51" s="83">
        <v>0</v>
      </c>
    </row>
    <row r="52" spans="1:36">
      <c r="A52" s="83">
        <v>0</v>
      </c>
      <c r="B52" s="83">
        <v>0</v>
      </c>
      <c r="C52" s="83">
        <v>0</v>
      </c>
      <c r="D52" s="83">
        <v>0</v>
      </c>
      <c r="E52" s="83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83">
        <v>0</v>
      </c>
      <c r="AF52" s="83">
        <v>0</v>
      </c>
      <c r="AG52" s="83">
        <v>0</v>
      </c>
      <c r="AH52" s="83">
        <v>0</v>
      </c>
      <c r="AI52" s="83">
        <v>0</v>
      </c>
      <c r="AJ52" s="83">
        <v>0</v>
      </c>
    </row>
    <row r="54" spans="1:36">
      <c r="A54" s="82" t="s">
        <v>70</v>
      </c>
    </row>
    <row r="55" spans="1:36">
      <c r="A55" s="82" t="s">
        <v>276</v>
      </c>
    </row>
    <row r="77" spans="1:36" s="245" customFormat="1" ht="15" customHeight="1">
      <c r="A77" s="244" t="s">
        <v>428</v>
      </c>
      <c r="B77" s="245">
        <f>SUMIF($A$14:$A$52,$A77,B$14:B$52)</f>
        <v>0</v>
      </c>
      <c r="C77" s="245">
        <f t="shared" ref="C77:AJ78" si="0">SUMIF($A$14:$A$52,$A77,C$14:C$52)</f>
        <v>0</v>
      </c>
      <c r="D77" s="245">
        <f t="shared" si="0"/>
        <v>0</v>
      </c>
      <c r="E77" s="245">
        <f t="shared" si="0"/>
        <v>0</v>
      </c>
      <c r="F77" s="245">
        <f t="shared" si="0"/>
        <v>0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0</v>
      </c>
      <c r="L77" s="245">
        <f t="shared" si="0"/>
        <v>0</v>
      </c>
      <c r="M77" s="245">
        <f t="shared" si="0"/>
        <v>0</v>
      </c>
      <c r="N77" s="245">
        <f t="shared" si="0"/>
        <v>0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0</v>
      </c>
      <c r="Z77" s="245">
        <f t="shared" si="0"/>
        <v>0</v>
      </c>
      <c r="AA77" s="245">
        <f t="shared" si="0"/>
        <v>0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0</v>
      </c>
      <c r="C78" s="245">
        <f t="shared" si="0"/>
        <v>0</v>
      </c>
      <c r="D78" s="245">
        <f t="shared" si="0"/>
        <v>0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scale="56" orientation="landscape" horizontalDpi="300" verticalDpi="3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8"/>
  <sheetViews>
    <sheetView workbookViewId="0">
      <selection activeCell="F62" sqref="F62"/>
    </sheetView>
  </sheetViews>
  <sheetFormatPr defaultRowHeight="15"/>
  <sheetData>
    <row r="1" spans="1:36">
      <c r="A1" s="176" t="s">
        <v>117</v>
      </c>
    </row>
    <row r="3" spans="1:36">
      <c r="A3" s="176" t="s">
        <v>116</v>
      </c>
    </row>
    <row r="4" spans="1:36">
      <c r="A4" s="176" t="s">
        <v>445</v>
      </c>
    </row>
    <row r="5" spans="1:36">
      <c r="A5" s="176" t="s">
        <v>446</v>
      </c>
    </row>
    <row r="6" spans="1:36">
      <c r="A6" s="176" t="s">
        <v>447</v>
      </c>
    </row>
    <row r="8" spans="1:36">
      <c r="A8" s="177" t="str">
        <f>+[1]OTR11!A10</f>
        <v>Date</v>
      </c>
      <c r="B8" s="177" t="str">
        <f>+[1]OTR11!B10</f>
        <v>202505</v>
      </c>
      <c r="C8" s="177" t="str">
        <f>+[1]OTR11!C10</f>
        <v>202506</v>
      </c>
      <c r="D8" s="177" t="str">
        <f>+[1]OTR11!D10</f>
        <v>202507</v>
      </c>
      <c r="E8" s="177" t="str">
        <f>+[1]OTR11!E10</f>
        <v>Total</v>
      </c>
      <c r="F8" s="177">
        <f>+[1]OTR11!F10</f>
        <v>1</v>
      </c>
      <c r="G8" s="177">
        <f>+[1]OTR11!G10</f>
        <v>2</v>
      </c>
      <c r="H8" s="177">
        <f>+[1]OTR11!H10</f>
        <v>3</v>
      </c>
      <c r="I8" s="177">
        <f>+[1]OTR11!I10</f>
        <v>4</v>
      </c>
      <c r="J8" s="177">
        <f>+[1]OTR11!J10</f>
        <v>5</v>
      </c>
      <c r="K8" s="177">
        <f>+[1]OTR11!K10</f>
        <v>6</v>
      </c>
      <c r="L8" s="177">
        <f>+[1]OTR11!L10</f>
        <v>7</v>
      </c>
      <c r="M8" s="177">
        <f>+[1]OTR11!M10</f>
        <v>8</v>
      </c>
      <c r="N8" s="177">
        <f>+[1]OTR11!N10</f>
        <v>9</v>
      </c>
      <c r="O8" s="177">
        <f>+[1]OTR11!O10</f>
        <v>10</v>
      </c>
      <c r="P8" s="177">
        <f>+[1]OTR11!P10</f>
        <v>11</v>
      </c>
      <c r="Q8" s="177">
        <f>+[1]OTR11!Q10</f>
        <v>12</v>
      </c>
      <c r="R8" s="177">
        <f>+[1]OTR11!R10</f>
        <v>13</v>
      </c>
      <c r="S8" s="177">
        <f>+[1]OTR11!S10</f>
        <v>14</v>
      </c>
      <c r="T8" s="177">
        <f>+[1]OTR11!T10</f>
        <v>15</v>
      </c>
      <c r="U8" s="177">
        <f>+[1]OTR11!U10</f>
        <v>16</v>
      </c>
      <c r="V8" s="177">
        <f>+[1]OTR11!V10</f>
        <v>17</v>
      </c>
      <c r="W8" s="177">
        <f>+[1]OTR11!W10</f>
        <v>18</v>
      </c>
      <c r="X8" s="177">
        <f>+[1]OTR11!X10</f>
        <v>19</v>
      </c>
      <c r="Y8" s="177">
        <f>+[1]OTR11!Y10</f>
        <v>20</v>
      </c>
      <c r="Z8" s="177">
        <f>+[1]OTR11!Z10</f>
        <v>21</v>
      </c>
      <c r="AA8" s="177">
        <f>+[1]OTR11!AA10</f>
        <v>22</v>
      </c>
      <c r="AB8" s="177">
        <f>+[1]OTR11!AB10</f>
        <v>23</v>
      </c>
      <c r="AC8" s="177">
        <f>+[1]OTR11!AC10</f>
        <v>24</v>
      </c>
      <c r="AD8" s="177">
        <f>+[1]OTR11!AD10</f>
        <v>25</v>
      </c>
      <c r="AE8" s="177">
        <f>+[1]OTR11!AE10</f>
        <v>26</v>
      </c>
      <c r="AF8" s="177">
        <f>+[1]OTR11!AF10</f>
        <v>27</v>
      </c>
      <c r="AG8" s="177">
        <f>+[1]OTR11!AG10</f>
        <v>28</v>
      </c>
      <c r="AH8" s="177">
        <f>+[1]OTR11!AH10</f>
        <v>29</v>
      </c>
      <c r="AI8" s="177">
        <f>+[1]OTR11!AI10</f>
        <v>30</v>
      </c>
      <c r="AJ8" s="177">
        <f>+[1]OTR11!AJ10</f>
        <v>31</v>
      </c>
    </row>
    <row r="9" spans="1:36">
      <c r="A9" s="178" t="str">
        <f>+[1]OTR11!A11</f>
        <v>Input Qty</v>
      </c>
      <c r="B9" s="178">
        <f>+[1]OTR11!B11</f>
        <v>6735</v>
      </c>
      <c r="C9" s="178">
        <f>+[1]OTR11!C11</f>
        <v>4831</v>
      </c>
      <c r="D9" s="178">
        <f>+[1]OTR11!D11</f>
        <v>6194</v>
      </c>
      <c r="E9" s="178">
        <f>+[1]OTR11!E11</f>
        <v>4366</v>
      </c>
      <c r="F9" s="178">
        <f>+[1]OTR11!F11</f>
        <v>751</v>
      </c>
      <c r="G9" s="178">
        <f>+[1]OTR11!G11</f>
        <v>0</v>
      </c>
      <c r="H9" s="178">
        <f>+[1]OTR11!H11</f>
        <v>3</v>
      </c>
      <c r="I9" s="178">
        <f>+[1]OTR11!I11</f>
        <v>5</v>
      </c>
      <c r="J9" s="178">
        <f>+[1]OTR11!J11</f>
        <v>242</v>
      </c>
      <c r="K9" s="178">
        <f>+[1]OTR11!K11</f>
        <v>390</v>
      </c>
      <c r="L9" s="178">
        <f>+[1]OTR11!L11</f>
        <v>0</v>
      </c>
      <c r="M9" s="178">
        <f>+[1]OTR11!M11</f>
        <v>7</v>
      </c>
      <c r="N9" s="178">
        <f>+[1]OTR11!N11</f>
        <v>236</v>
      </c>
      <c r="O9" s="178">
        <f>+[1]OTR11!O11</f>
        <v>4</v>
      </c>
      <c r="P9" s="178">
        <f>+[1]OTR11!P11</f>
        <v>312</v>
      </c>
      <c r="Q9" s="178">
        <f>+[1]OTR11!Q11</f>
        <v>0</v>
      </c>
      <c r="R9" s="178">
        <f>+[1]OTR11!R11</f>
        <v>2</v>
      </c>
      <c r="S9" s="178">
        <f>+[1]OTR11!S11</f>
        <v>314</v>
      </c>
      <c r="T9" s="178">
        <f>+[1]OTR11!T11</f>
        <v>198</v>
      </c>
      <c r="U9" s="178">
        <f>+[1]OTR11!U11</f>
        <v>45</v>
      </c>
      <c r="V9" s="178">
        <f>+[1]OTR11!V11</f>
        <v>244</v>
      </c>
      <c r="W9" s="178">
        <f>+[1]OTR11!W11</f>
        <v>25</v>
      </c>
      <c r="X9" s="178">
        <f>+[1]OTR11!X11</f>
        <v>80</v>
      </c>
      <c r="Y9" s="178">
        <f>+[1]OTR11!Y11</f>
        <v>180</v>
      </c>
      <c r="Z9" s="178">
        <f>+[1]OTR11!Z11</f>
        <v>114</v>
      </c>
      <c r="AA9" s="178">
        <f>+[1]OTR11!AA11</f>
        <v>876</v>
      </c>
      <c r="AB9" s="178">
        <f>+[1]OTR11!AB11</f>
        <v>12</v>
      </c>
      <c r="AC9" s="178">
        <f>+[1]OTR11!AC11</f>
        <v>9</v>
      </c>
      <c r="AD9" s="178">
        <f>+[1]OTR11!AD11</f>
        <v>0</v>
      </c>
      <c r="AE9" s="178">
        <f>+[1]OTR11!AE11</f>
        <v>0</v>
      </c>
      <c r="AF9" s="178">
        <f>+[1]OTR11!AF11</f>
        <v>0</v>
      </c>
      <c r="AG9" s="178">
        <f>+[1]OTR11!AG11</f>
        <v>0</v>
      </c>
      <c r="AH9" s="178">
        <f>+[1]OTR11!AH11</f>
        <v>0</v>
      </c>
      <c r="AI9" s="178">
        <f>+[1]OTR11!AI11</f>
        <v>0</v>
      </c>
      <c r="AJ9" s="178">
        <f>+[1]OTR11!AJ11</f>
        <v>0</v>
      </c>
    </row>
    <row r="10" spans="1:36">
      <c r="A10" s="178" t="str">
        <f>+[1]OTR11!A12</f>
        <v>Output Qty</v>
      </c>
      <c r="B10" s="178">
        <f>+[1]OTR11!B12</f>
        <v>5794</v>
      </c>
      <c r="C10" s="178">
        <f>+[1]OTR11!C12</f>
        <v>4328</v>
      </c>
      <c r="D10" s="178">
        <f>+[1]OTR11!D12</f>
        <v>5722</v>
      </c>
      <c r="E10" s="178">
        <f>+[1]OTR11!E12</f>
        <v>4050</v>
      </c>
      <c r="F10" s="178">
        <f>+[1]OTR11!F12</f>
        <v>724</v>
      </c>
      <c r="G10" s="178">
        <f>+[1]OTR11!G12</f>
        <v>0</v>
      </c>
      <c r="H10" s="178">
        <f>+[1]OTR11!H12</f>
        <v>0</v>
      </c>
      <c r="I10" s="178">
        <f>+[1]OTR11!I12</f>
        <v>0</v>
      </c>
      <c r="J10" s="178">
        <f>+[1]OTR11!J12</f>
        <v>240</v>
      </c>
      <c r="K10" s="178">
        <f>+[1]OTR11!K12</f>
        <v>368</v>
      </c>
      <c r="L10" s="178">
        <f>+[1]OTR11!L12</f>
        <v>0</v>
      </c>
      <c r="M10" s="178">
        <f>+[1]OTR11!M12</f>
        <v>0</v>
      </c>
      <c r="N10" s="178">
        <f>+[1]OTR11!N12</f>
        <v>227</v>
      </c>
      <c r="O10" s="178">
        <f>+[1]OTR11!O12</f>
        <v>0</v>
      </c>
      <c r="P10" s="178">
        <f>+[1]OTR11!P12</f>
        <v>311</v>
      </c>
      <c r="Q10" s="178">
        <f>+[1]OTR11!Q12</f>
        <v>0</v>
      </c>
      <c r="R10" s="178">
        <f>+[1]OTR11!R12</f>
        <v>0</v>
      </c>
      <c r="S10" s="178">
        <f>+[1]OTR11!S12</f>
        <v>311</v>
      </c>
      <c r="T10" s="178">
        <f>+[1]OTR11!T12</f>
        <v>196</v>
      </c>
      <c r="U10" s="178">
        <f>+[1]OTR11!U12</f>
        <v>40</v>
      </c>
      <c r="V10" s="178">
        <f>+[1]OTR11!V12</f>
        <v>238</v>
      </c>
      <c r="W10" s="178">
        <f>+[1]OTR11!W12</f>
        <v>0</v>
      </c>
      <c r="X10" s="178">
        <f>+[1]OTR11!X12</f>
        <v>78</v>
      </c>
      <c r="Y10" s="178">
        <f>+[1]OTR11!Y12</f>
        <v>156</v>
      </c>
      <c r="Z10" s="178">
        <f>+[1]OTR11!Z12</f>
        <v>0</v>
      </c>
      <c r="AA10" s="178">
        <f>+[1]OTR11!AA12</f>
        <v>844</v>
      </c>
      <c r="AB10" s="178">
        <f>+[1]OTR11!AB12</f>
        <v>0</v>
      </c>
      <c r="AC10" s="178">
        <f>+[1]OTR11!AC12</f>
        <v>0</v>
      </c>
      <c r="AD10" s="178">
        <f>+[1]OTR11!AD12</f>
        <v>0</v>
      </c>
      <c r="AE10" s="178">
        <f>+[1]OTR11!AE12</f>
        <v>0</v>
      </c>
      <c r="AF10" s="178">
        <f>+[1]OTR11!AF12</f>
        <v>0</v>
      </c>
      <c r="AG10" s="178">
        <f>+[1]OTR11!AG12</f>
        <v>0</v>
      </c>
      <c r="AH10" s="178">
        <f>+[1]OTR11!AH12</f>
        <v>0</v>
      </c>
      <c r="AI10" s="178">
        <f>+[1]OTR11!AI12</f>
        <v>0</v>
      </c>
      <c r="AJ10" s="178">
        <f>+[1]OTR11!AJ12</f>
        <v>0</v>
      </c>
    </row>
    <row r="11" spans="1:36">
      <c r="A11" s="178" t="str">
        <f>+[1]OTR11!A13</f>
        <v>Reject Qty</v>
      </c>
      <c r="B11" s="178">
        <f>+[1]OTR11!B13</f>
        <v>941</v>
      </c>
      <c r="C11" s="178">
        <f>+[1]OTR11!C13</f>
        <v>503</v>
      </c>
      <c r="D11" s="178">
        <f>+[1]OTR11!D13</f>
        <v>472</v>
      </c>
      <c r="E11" s="178">
        <f>+[1]OTR11!E13</f>
        <v>316</v>
      </c>
      <c r="F11" s="178">
        <f>+[1]OTR11!F13</f>
        <v>27</v>
      </c>
      <c r="G11" s="178">
        <f>+[1]OTR11!G13</f>
        <v>0</v>
      </c>
      <c r="H11" s="178">
        <f>+[1]OTR11!H13</f>
        <v>3</v>
      </c>
      <c r="I11" s="178">
        <f>+[1]OTR11!I13</f>
        <v>5</v>
      </c>
      <c r="J11" s="178">
        <f>+[1]OTR11!J13</f>
        <v>2</v>
      </c>
      <c r="K11" s="178">
        <f>+[1]OTR11!K13</f>
        <v>22</v>
      </c>
      <c r="L11" s="178">
        <f>+[1]OTR11!L13</f>
        <v>0</v>
      </c>
      <c r="M11" s="178">
        <f>+[1]OTR11!M13</f>
        <v>7</v>
      </c>
      <c r="N11" s="178">
        <f>+[1]OTR11!N13</f>
        <v>9</v>
      </c>
      <c r="O11" s="178">
        <f>+[1]OTR11!O13</f>
        <v>4</v>
      </c>
      <c r="P11" s="178">
        <f>+[1]OTR11!P13</f>
        <v>1</v>
      </c>
      <c r="Q11" s="178">
        <f>+[1]OTR11!Q13</f>
        <v>0</v>
      </c>
      <c r="R11" s="178">
        <f>+[1]OTR11!R13</f>
        <v>2</v>
      </c>
      <c r="S11" s="178">
        <f>+[1]OTR11!S13</f>
        <v>3</v>
      </c>
      <c r="T11" s="178">
        <f>+[1]OTR11!T13</f>
        <v>2</v>
      </c>
      <c r="U11" s="178">
        <f>+[1]OTR11!U13</f>
        <v>5</v>
      </c>
      <c r="V11" s="178">
        <f>+[1]OTR11!V13</f>
        <v>6</v>
      </c>
      <c r="W11" s="178">
        <f>+[1]OTR11!W13</f>
        <v>25</v>
      </c>
      <c r="X11" s="178">
        <f>+[1]OTR11!X13</f>
        <v>2</v>
      </c>
      <c r="Y11" s="178">
        <f>+[1]OTR11!Y13</f>
        <v>24</v>
      </c>
      <c r="Z11" s="178">
        <f>+[1]OTR11!Z13</f>
        <v>114</v>
      </c>
      <c r="AA11" s="178">
        <f>+[1]OTR11!AA13</f>
        <v>32</v>
      </c>
      <c r="AB11" s="178">
        <f>+[1]OTR11!AB13</f>
        <v>12</v>
      </c>
      <c r="AC11" s="178">
        <f>+[1]OTR11!AC13</f>
        <v>9</v>
      </c>
      <c r="AD11" s="178">
        <f>+[1]OTR11!AD13</f>
        <v>0</v>
      </c>
      <c r="AE11" s="178">
        <f>+[1]OTR11!AE13</f>
        <v>0</v>
      </c>
      <c r="AF11" s="178">
        <f>+[1]OTR11!AF13</f>
        <v>0</v>
      </c>
      <c r="AG11" s="178">
        <f>+[1]OTR11!AG13</f>
        <v>0</v>
      </c>
      <c r="AH11" s="178">
        <f>+[1]OTR11!AH13</f>
        <v>0</v>
      </c>
      <c r="AI11" s="178">
        <f>+[1]OTR11!AI13</f>
        <v>0</v>
      </c>
      <c r="AJ11" s="178">
        <f>+[1]OTR11!AJ13</f>
        <v>0</v>
      </c>
    </row>
    <row r="12" spans="1:36">
      <c r="A12" s="178" t="str">
        <f>+[1]OTR11!A14</f>
        <v>%Yield NG</v>
      </c>
      <c r="B12" s="178">
        <f>+[1]OTR11!B14</f>
        <v>13.971789161098739</v>
      </c>
      <c r="C12" s="178">
        <f>+[1]OTR11!C14</f>
        <v>10.411922997309047</v>
      </c>
      <c r="D12" s="178">
        <f>+[1]OTR11!D14</f>
        <v>7.6202776880852436</v>
      </c>
      <c r="E12" s="178">
        <f>+[1]OTR11!E14</f>
        <v>7.2377462207970682</v>
      </c>
      <c r="F12" s="178">
        <f>+[1]OTR11!F14</f>
        <v>3.5952063914780292</v>
      </c>
      <c r="G12" s="178">
        <f>+[1]OTR11!G14</f>
        <v>0</v>
      </c>
      <c r="H12" s="178">
        <f>+[1]OTR11!H14</f>
        <v>100</v>
      </c>
      <c r="I12" s="178">
        <f>+[1]OTR11!I14</f>
        <v>100</v>
      </c>
      <c r="J12" s="178">
        <f>+[1]OTR11!J14</f>
        <v>0.82644628099173556</v>
      </c>
      <c r="K12" s="178">
        <f>+[1]OTR11!K14</f>
        <v>5.6410256410256414</v>
      </c>
      <c r="L12" s="178">
        <f>+[1]OTR11!L14</f>
        <v>0</v>
      </c>
      <c r="M12" s="178">
        <f>+[1]OTR11!M14</f>
        <v>100</v>
      </c>
      <c r="N12" s="178">
        <f>+[1]OTR11!N14</f>
        <v>3.8135593220338984</v>
      </c>
      <c r="O12" s="178">
        <f>+[1]OTR11!O14</f>
        <v>100</v>
      </c>
      <c r="P12" s="178">
        <f>+[1]OTR11!P14</f>
        <v>0.32051282051282048</v>
      </c>
      <c r="Q12" s="178">
        <f>+[1]OTR11!Q14</f>
        <v>0</v>
      </c>
      <c r="R12" s="178">
        <f>+[1]OTR11!R14</f>
        <v>100</v>
      </c>
      <c r="S12" s="178">
        <f>+[1]OTR11!S14</f>
        <v>0.95541401273885351</v>
      </c>
      <c r="T12" s="178">
        <f>+[1]OTR11!T14</f>
        <v>1.0101010101010102</v>
      </c>
      <c r="U12" s="178">
        <f>+[1]OTR11!U14</f>
        <v>11.111111111111111</v>
      </c>
      <c r="V12" s="178">
        <f>+[1]OTR11!V14</f>
        <v>2.459016393442623</v>
      </c>
      <c r="W12" s="178">
        <f>+[1]OTR11!W14</f>
        <v>100</v>
      </c>
      <c r="X12" s="178">
        <f>+[1]OTR11!X14</f>
        <v>2.5</v>
      </c>
      <c r="Y12" s="178">
        <f>+[1]OTR11!Y14</f>
        <v>13.333333333333334</v>
      </c>
      <c r="Z12" s="178">
        <f>+[1]OTR11!Z14</f>
        <v>100</v>
      </c>
      <c r="AA12" s="178">
        <f>+[1]OTR11!AA14</f>
        <v>3.6529680365296802</v>
      </c>
      <c r="AB12" s="178">
        <f>+[1]OTR11!AB14</f>
        <v>100</v>
      </c>
      <c r="AC12" s="178">
        <f>+[1]OTR11!AC14</f>
        <v>100</v>
      </c>
      <c r="AD12" s="178">
        <f>+[1]OTR11!AD14</f>
        <v>0</v>
      </c>
      <c r="AE12" s="178">
        <f>+[1]OTR11!AE14</f>
        <v>0</v>
      </c>
      <c r="AF12" s="178">
        <f>+[1]OTR11!AF14</f>
        <v>0</v>
      </c>
      <c r="AG12" s="178">
        <f>+[1]OTR11!AG14</f>
        <v>0</v>
      </c>
      <c r="AH12" s="178">
        <f>+[1]OTR11!AH14</f>
        <v>0</v>
      </c>
      <c r="AI12" s="178">
        <f>+[1]OTR11!AI14</f>
        <v>0</v>
      </c>
      <c r="AJ12" s="178">
        <f>+[1]OTR11!AJ14</f>
        <v>0</v>
      </c>
    </row>
    <row r="13" spans="1:36">
      <c r="A13" s="178" t="str">
        <f>+[1]OTR11!A15</f>
        <v>Reject Group</v>
      </c>
      <c r="B13" s="178">
        <f>+[1]OTR11!B15</f>
        <v>0</v>
      </c>
      <c r="C13" s="178">
        <f>+[1]OTR11!C15</f>
        <v>0</v>
      </c>
      <c r="D13" s="178">
        <f>+[1]OTR11!D15</f>
        <v>0</v>
      </c>
      <c r="E13" s="178">
        <f>+[1]OTR11!E15</f>
        <v>0</v>
      </c>
      <c r="F13" s="178">
        <f>+[1]OTR11!F15</f>
        <v>0</v>
      </c>
      <c r="G13" s="178">
        <f>+[1]OTR11!G15</f>
        <v>0</v>
      </c>
      <c r="H13" s="178">
        <f>+[1]OTR11!H15</f>
        <v>0</v>
      </c>
      <c r="I13" s="178">
        <f>+[1]OTR11!I15</f>
        <v>0</v>
      </c>
      <c r="J13" s="178">
        <f>+[1]OTR11!J15</f>
        <v>0</v>
      </c>
      <c r="K13" s="178">
        <f>+[1]OTR11!K15</f>
        <v>0</v>
      </c>
      <c r="L13" s="178">
        <f>+[1]OTR11!L15</f>
        <v>0</v>
      </c>
      <c r="M13" s="178">
        <f>+[1]OTR11!M15</f>
        <v>0</v>
      </c>
      <c r="N13" s="178">
        <f>+[1]OTR11!N15</f>
        <v>0</v>
      </c>
      <c r="O13" s="178">
        <f>+[1]OTR11!O15</f>
        <v>0</v>
      </c>
      <c r="P13" s="178">
        <f>+[1]OTR11!P15</f>
        <v>0</v>
      </c>
      <c r="Q13" s="178">
        <f>+[1]OTR11!Q15</f>
        <v>0</v>
      </c>
      <c r="R13" s="178">
        <f>+[1]OTR11!R15</f>
        <v>0</v>
      </c>
      <c r="S13" s="178">
        <f>+[1]OTR11!S15</f>
        <v>0</v>
      </c>
      <c r="T13" s="178">
        <f>+[1]OTR11!T15</f>
        <v>0</v>
      </c>
      <c r="U13" s="178">
        <f>+[1]OTR11!U15</f>
        <v>0</v>
      </c>
      <c r="V13" s="178">
        <f>+[1]OTR11!V15</f>
        <v>0</v>
      </c>
      <c r="W13" s="178">
        <f>+[1]OTR11!W15</f>
        <v>0</v>
      </c>
      <c r="X13" s="178">
        <f>+[1]OTR11!X15</f>
        <v>0</v>
      </c>
      <c r="Y13" s="178">
        <f>+[1]OTR11!Y15</f>
        <v>0</v>
      </c>
      <c r="Z13" s="178">
        <f>+[1]OTR11!Z15</f>
        <v>0</v>
      </c>
      <c r="AA13" s="178">
        <f>+[1]OTR11!AA15</f>
        <v>0</v>
      </c>
      <c r="AB13" s="178">
        <f>+[1]OTR11!AB15</f>
        <v>0</v>
      </c>
      <c r="AC13" s="178">
        <f>+[1]OTR11!AC15</f>
        <v>0</v>
      </c>
      <c r="AD13" s="178">
        <f>+[1]OTR11!AD15</f>
        <v>0</v>
      </c>
      <c r="AE13" s="178">
        <f>+[1]OTR11!AE15</f>
        <v>0</v>
      </c>
      <c r="AF13" s="178">
        <f>+[1]OTR11!AF15</f>
        <v>0</v>
      </c>
      <c r="AG13" s="178">
        <f>+[1]OTR11!AG15</f>
        <v>0</v>
      </c>
      <c r="AH13" s="178">
        <f>+[1]OTR11!AH15</f>
        <v>0</v>
      </c>
      <c r="AI13" s="178">
        <f>+[1]OTR11!AI15</f>
        <v>0</v>
      </c>
      <c r="AJ13" s="178">
        <f>+[1]OTR11!AJ15</f>
        <v>0</v>
      </c>
    </row>
    <row r="14" spans="1:36">
      <c r="A14" s="178" t="str">
        <f>+[1]OTR11!A16</f>
        <v>ADJUST MACHINE</v>
      </c>
      <c r="B14" s="178">
        <f>+[1]OTR11!B16</f>
        <v>197</v>
      </c>
      <c r="C14" s="178">
        <f>+[1]OTR11!C16</f>
        <v>85</v>
      </c>
      <c r="D14" s="178">
        <f>+[1]OTR11!D16</f>
        <v>76</v>
      </c>
      <c r="E14" s="178">
        <f>+[1]OTR11!E16</f>
        <v>41</v>
      </c>
      <c r="F14" s="178">
        <f>+[1]OTR11!F16</f>
        <v>2</v>
      </c>
      <c r="G14" s="178">
        <f>+[1]OTR11!G16</f>
        <v>0</v>
      </c>
      <c r="H14" s="178">
        <f>+[1]OTR11!H16</f>
        <v>0</v>
      </c>
      <c r="I14" s="178">
        <f>+[1]OTR11!I16</f>
        <v>4</v>
      </c>
      <c r="J14" s="178">
        <f>+[1]OTR11!J16</f>
        <v>2</v>
      </c>
      <c r="K14" s="178">
        <f>+[1]OTR11!K16</f>
        <v>0</v>
      </c>
      <c r="L14" s="178">
        <f>+[1]OTR11!L16</f>
        <v>0</v>
      </c>
      <c r="M14" s="178">
        <f>+[1]OTR11!M16</f>
        <v>2</v>
      </c>
      <c r="N14" s="178">
        <f>+[1]OTR11!N16</f>
        <v>1</v>
      </c>
      <c r="O14" s="178">
        <f>+[1]OTR11!O16</f>
        <v>0</v>
      </c>
      <c r="P14" s="178">
        <f>+[1]OTR11!P16</f>
        <v>0</v>
      </c>
      <c r="Q14" s="178">
        <f>+[1]OTR11!Q16</f>
        <v>0</v>
      </c>
      <c r="R14" s="178">
        <f>+[1]OTR11!R16</f>
        <v>0</v>
      </c>
      <c r="S14" s="178">
        <f>+[1]OTR11!S16</f>
        <v>2</v>
      </c>
      <c r="T14" s="178">
        <f>+[1]OTR11!T16</f>
        <v>2</v>
      </c>
      <c r="U14" s="178">
        <f>+[1]OTR11!U16</f>
        <v>4</v>
      </c>
      <c r="V14" s="178">
        <f>+[1]OTR11!V16</f>
        <v>2</v>
      </c>
      <c r="W14" s="178">
        <f>+[1]OTR11!W16</f>
        <v>0</v>
      </c>
      <c r="X14" s="178">
        <f>+[1]OTR11!X16</f>
        <v>2</v>
      </c>
      <c r="Y14" s="178">
        <f>+[1]OTR11!Y16</f>
        <v>0</v>
      </c>
      <c r="Z14" s="178">
        <f>+[1]OTR11!Z16</f>
        <v>7</v>
      </c>
      <c r="AA14" s="178">
        <f>+[1]OTR11!AA16</f>
        <v>3</v>
      </c>
      <c r="AB14" s="178">
        <f>+[1]OTR11!AB16</f>
        <v>5</v>
      </c>
      <c r="AC14" s="178">
        <f>+[1]OTR11!AC16</f>
        <v>3</v>
      </c>
      <c r="AD14" s="178">
        <f>+[1]OTR11!AD16</f>
        <v>0</v>
      </c>
      <c r="AE14" s="178">
        <f>+[1]OTR11!AE16</f>
        <v>0</v>
      </c>
      <c r="AF14" s="178">
        <f>+[1]OTR11!AF16</f>
        <v>0</v>
      </c>
      <c r="AG14" s="178">
        <f>+[1]OTR11!AG16</f>
        <v>0</v>
      </c>
      <c r="AH14" s="178">
        <f>+[1]OTR11!AH16</f>
        <v>0</v>
      </c>
      <c r="AI14" s="178">
        <f>+[1]OTR11!AI16</f>
        <v>0</v>
      </c>
      <c r="AJ14" s="178">
        <f>+[1]OTR11!AJ16</f>
        <v>0</v>
      </c>
    </row>
    <row r="15" spans="1:36">
      <c r="A15" s="178" t="str">
        <f>+[1]OTR11!A17</f>
        <v>ANGLE</v>
      </c>
      <c r="B15" s="178">
        <f>+[1]OTR11!B17</f>
        <v>0</v>
      </c>
      <c r="C15" s="178">
        <f>+[1]OTR11!C17</f>
        <v>0</v>
      </c>
      <c r="D15" s="178">
        <f>+[1]OTR11!D17</f>
        <v>0</v>
      </c>
      <c r="E15" s="178">
        <f>+[1]OTR11!E17</f>
        <v>0</v>
      </c>
      <c r="F15" s="178">
        <f>+[1]OTR11!F17</f>
        <v>0</v>
      </c>
      <c r="G15" s="178">
        <f>+[1]OTR11!G17</f>
        <v>0</v>
      </c>
      <c r="H15" s="178">
        <f>+[1]OTR11!H17</f>
        <v>0</v>
      </c>
      <c r="I15" s="178">
        <f>+[1]OTR11!I17</f>
        <v>0</v>
      </c>
      <c r="J15" s="178">
        <f>+[1]OTR11!J17</f>
        <v>0</v>
      </c>
      <c r="K15" s="178">
        <f>+[1]OTR11!K17</f>
        <v>0</v>
      </c>
      <c r="L15" s="178">
        <f>+[1]OTR11!L17</f>
        <v>0</v>
      </c>
      <c r="M15" s="178">
        <f>+[1]OTR11!M17</f>
        <v>0</v>
      </c>
      <c r="N15" s="178">
        <f>+[1]OTR11!N17</f>
        <v>0</v>
      </c>
      <c r="O15" s="178">
        <f>+[1]OTR11!O17</f>
        <v>0</v>
      </c>
      <c r="P15" s="178">
        <f>+[1]OTR11!P17</f>
        <v>0</v>
      </c>
      <c r="Q15" s="178">
        <f>+[1]OTR11!Q17</f>
        <v>0</v>
      </c>
      <c r="R15" s="178">
        <f>+[1]OTR11!R17</f>
        <v>0</v>
      </c>
      <c r="S15" s="178">
        <f>+[1]OTR11!S17</f>
        <v>0</v>
      </c>
      <c r="T15" s="178">
        <f>+[1]OTR11!T17</f>
        <v>0</v>
      </c>
      <c r="U15" s="178">
        <f>+[1]OTR11!U17</f>
        <v>0</v>
      </c>
      <c r="V15" s="178">
        <f>+[1]OTR11!V17</f>
        <v>0</v>
      </c>
      <c r="W15" s="178">
        <f>+[1]OTR11!W17</f>
        <v>0</v>
      </c>
      <c r="X15" s="178">
        <f>+[1]OTR11!X17</f>
        <v>0</v>
      </c>
      <c r="Y15" s="178">
        <f>+[1]OTR11!Y17</f>
        <v>0</v>
      </c>
      <c r="Z15" s="178">
        <f>+[1]OTR11!Z17</f>
        <v>0</v>
      </c>
      <c r="AA15" s="178">
        <f>+[1]OTR11!AA17</f>
        <v>0</v>
      </c>
      <c r="AB15" s="178">
        <f>+[1]OTR11!AB17</f>
        <v>0</v>
      </c>
      <c r="AC15" s="178">
        <f>+[1]OTR11!AC17</f>
        <v>0</v>
      </c>
      <c r="AD15" s="178">
        <f>+[1]OTR11!AD17</f>
        <v>0</v>
      </c>
      <c r="AE15" s="178">
        <f>+[1]OTR11!AE17</f>
        <v>0</v>
      </c>
      <c r="AF15" s="178">
        <f>+[1]OTR11!AF17</f>
        <v>0</v>
      </c>
      <c r="AG15" s="178">
        <f>+[1]OTR11!AG17</f>
        <v>0</v>
      </c>
      <c r="AH15" s="178">
        <f>+[1]OTR11!AH17</f>
        <v>0</v>
      </c>
      <c r="AI15" s="178">
        <f>+[1]OTR11!AI17</f>
        <v>0</v>
      </c>
      <c r="AJ15" s="178">
        <f>+[1]OTR11!AJ17</f>
        <v>0</v>
      </c>
    </row>
    <row r="16" spans="1:36">
      <c r="A16" s="178" t="str">
        <f>+[1]OTR11!A18</f>
        <v>BURR ALL</v>
      </c>
      <c r="B16" s="178">
        <f>+[1]OTR11!B18</f>
        <v>3</v>
      </c>
      <c r="C16" s="178">
        <f>+[1]OTR11!C18</f>
        <v>0</v>
      </c>
      <c r="D16" s="178">
        <f>+[1]OTR11!D18</f>
        <v>0</v>
      </c>
      <c r="E16" s="178">
        <f>+[1]OTR11!E18</f>
        <v>0</v>
      </c>
      <c r="F16" s="178">
        <f>+[1]OTR11!F18</f>
        <v>0</v>
      </c>
      <c r="G16" s="178">
        <f>+[1]OTR11!G18</f>
        <v>0</v>
      </c>
      <c r="H16" s="178">
        <f>+[1]OTR11!H18</f>
        <v>0</v>
      </c>
      <c r="I16" s="178">
        <f>+[1]OTR11!I18</f>
        <v>0</v>
      </c>
      <c r="J16" s="178">
        <f>+[1]OTR11!J18</f>
        <v>0</v>
      </c>
      <c r="K16" s="178">
        <f>+[1]OTR11!K18</f>
        <v>0</v>
      </c>
      <c r="L16" s="178">
        <f>+[1]OTR11!L18</f>
        <v>0</v>
      </c>
      <c r="M16" s="178">
        <f>+[1]OTR11!M18</f>
        <v>0</v>
      </c>
      <c r="N16" s="178">
        <f>+[1]OTR11!N18</f>
        <v>0</v>
      </c>
      <c r="O16" s="178">
        <f>+[1]OTR11!O18</f>
        <v>0</v>
      </c>
      <c r="P16" s="178">
        <f>+[1]OTR11!P18</f>
        <v>0</v>
      </c>
      <c r="Q16" s="178">
        <f>+[1]OTR11!Q18</f>
        <v>0</v>
      </c>
      <c r="R16" s="178">
        <f>+[1]OTR11!R18</f>
        <v>0</v>
      </c>
      <c r="S16" s="178">
        <f>+[1]OTR11!S18</f>
        <v>0</v>
      </c>
      <c r="T16" s="178">
        <f>+[1]OTR11!T18</f>
        <v>0</v>
      </c>
      <c r="U16" s="178">
        <f>+[1]OTR11!U18</f>
        <v>0</v>
      </c>
      <c r="V16" s="178">
        <f>+[1]OTR11!V18</f>
        <v>0</v>
      </c>
      <c r="W16" s="178">
        <f>+[1]OTR11!W18</f>
        <v>0</v>
      </c>
      <c r="X16" s="178">
        <f>+[1]OTR11!X18</f>
        <v>0</v>
      </c>
      <c r="Y16" s="178">
        <f>+[1]OTR11!Y18</f>
        <v>0</v>
      </c>
      <c r="Z16" s="178">
        <f>+[1]OTR11!Z18</f>
        <v>0</v>
      </c>
      <c r="AA16" s="178">
        <f>+[1]OTR11!AA18</f>
        <v>0</v>
      </c>
      <c r="AB16" s="178">
        <f>+[1]OTR11!AB18</f>
        <v>0</v>
      </c>
      <c r="AC16" s="178">
        <f>+[1]OTR11!AC18</f>
        <v>0</v>
      </c>
      <c r="AD16" s="178">
        <f>+[1]OTR11!AD18</f>
        <v>0</v>
      </c>
      <c r="AE16" s="178">
        <f>+[1]OTR11!AE18</f>
        <v>0</v>
      </c>
      <c r="AF16" s="178">
        <f>+[1]OTR11!AF18</f>
        <v>0</v>
      </c>
      <c r="AG16" s="178">
        <f>+[1]OTR11!AG18</f>
        <v>0</v>
      </c>
      <c r="AH16" s="178">
        <f>+[1]OTR11!AH18</f>
        <v>0</v>
      </c>
      <c r="AI16" s="178">
        <f>+[1]OTR11!AI18</f>
        <v>0</v>
      </c>
      <c r="AJ16" s="178">
        <f>+[1]OTR11!AJ18</f>
        <v>0</v>
      </c>
    </row>
    <row r="17" spans="1:36">
      <c r="A17" s="178" t="str">
        <f>+[1]OTR11!A19</f>
        <v>CONTAM ALL</v>
      </c>
      <c r="B17" s="178">
        <f>+[1]OTR11!B19</f>
        <v>4</v>
      </c>
      <c r="C17" s="178">
        <f>+[1]OTR11!C19</f>
        <v>1</v>
      </c>
      <c r="D17" s="178">
        <f>+[1]OTR11!D19</f>
        <v>6</v>
      </c>
      <c r="E17" s="178">
        <f>+[1]OTR11!E19</f>
        <v>10</v>
      </c>
      <c r="F17" s="178">
        <f>+[1]OTR11!F19</f>
        <v>1</v>
      </c>
      <c r="G17" s="178">
        <f>+[1]OTR11!G19</f>
        <v>0</v>
      </c>
      <c r="H17" s="178">
        <f>+[1]OTR11!H19</f>
        <v>0</v>
      </c>
      <c r="I17" s="178">
        <f>+[1]OTR11!I19</f>
        <v>0</v>
      </c>
      <c r="J17" s="178">
        <f>+[1]OTR11!J19</f>
        <v>0</v>
      </c>
      <c r="K17" s="178">
        <f>+[1]OTR11!K19</f>
        <v>7</v>
      </c>
      <c r="L17" s="178">
        <f>+[1]OTR11!L19</f>
        <v>0</v>
      </c>
      <c r="M17" s="178">
        <f>+[1]OTR11!M19</f>
        <v>0</v>
      </c>
      <c r="N17" s="178">
        <f>+[1]OTR11!N19</f>
        <v>0</v>
      </c>
      <c r="O17" s="178">
        <f>+[1]OTR11!O19</f>
        <v>0</v>
      </c>
      <c r="P17" s="178">
        <f>+[1]OTR11!P19</f>
        <v>0</v>
      </c>
      <c r="Q17" s="178">
        <f>+[1]OTR11!Q19</f>
        <v>0</v>
      </c>
      <c r="R17" s="178">
        <f>+[1]OTR11!R19</f>
        <v>0</v>
      </c>
      <c r="S17" s="178">
        <f>+[1]OTR11!S19</f>
        <v>0</v>
      </c>
      <c r="T17" s="178">
        <f>+[1]OTR11!T19</f>
        <v>0</v>
      </c>
      <c r="U17" s="178">
        <f>+[1]OTR11!U19</f>
        <v>0</v>
      </c>
      <c r="V17" s="178">
        <f>+[1]OTR11!V19</f>
        <v>0</v>
      </c>
      <c r="W17" s="178">
        <f>+[1]OTR11!W19</f>
        <v>0</v>
      </c>
      <c r="X17" s="178">
        <f>+[1]OTR11!X19</f>
        <v>0</v>
      </c>
      <c r="Y17" s="178">
        <f>+[1]OTR11!Y19</f>
        <v>0</v>
      </c>
      <c r="Z17" s="178">
        <f>+[1]OTR11!Z19</f>
        <v>0</v>
      </c>
      <c r="AA17" s="178">
        <f>+[1]OTR11!AA19</f>
        <v>2</v>
      </c>
      <c r="AB17" s="178">
        <f>+[1]OTR11!AB19</f>
        <v>0</v>
      </c>
      <c r="AC17" s="178">
        <f>+[1]OTR11!AC19</f>
        <v>0</v>
      </c>
      <c r="AD17" s="178">
        <f>+[1]OTR11!AD19</f>
        <v>0</v>
      </c>
      <c r="AE17" s="178">
        <f>+[1]OTR11!AE19</f>
        <v>0</v>
      </c>
      <c r="AF17" s="178">
        <f>+[1]OTR11!AF19</f>
        <v>0</v>
      </c>
      <c r="AG17" s="178">
        <f>+[1]OTR11!AG19</f>
        <v>0</v>
      </c>
      <c r="AH17" s="178">
        <f>+[1]OTR11!AH19</f>
        <v>0</v>
      </c>
      <c r="AI17" s="178">
        <f>+[1]OTR11!AI19</f>
        <v>0</v>
      </c>
      <c r="AJ17" s="178">
        <f>+[1]OTR11!AJ19</f>
        <v>0</v>
      </c>
    </row>
    <row r="18" spans="1:36">
      <c r="A18" s="178" t="str">
        <f>+[1]OTR11!A20</f>
        <v>CUT NG</v>
      </c>
      <c r="B18" s="178">
        <f>+[1]OTR11!B20</f>
        <v>106</v>
      </c>
      <c r="C18" s="178">
        <f>+[1]OTR11!C20</f>
        <v>59</v>
      </c>
      <c r="D18" s="178">
        <f>+[1]OTR11!D20</f>
        <v>68</v>
      </c>
      <c r="E18" s="178">
        <f>+[1]OTR11!E20</f>
        <v>12</v>
      </c>
      <c r="F18" s="178">
        <f>+[1]OTR11!F20</f>
        <v>2</v>
      </c>
      <c r="G18" s="178">
        <f>+[1]OTR11!G20</f>
        <v>0</v>
      </c>
      <c r="H18" s="178">
        <f>+[1]OTR11!H20</f>
        <v>0</v>
      </c>
      <c r="I18" s="178">
        <f>+[1]OTR11!I20</f>
        <v>0</v>
      </c>
      <c r="J18" s="178">
        <f>+[1]OTR11!J20</f>
        <v>0</v>
      </c>
      <c r="K18" s="178">
        <f>+[1]OTR11!K20</f>
        <v>7</v>
      </c>
      <c r="L18" s="178">
        <f>+[1]OTR11!L20</f>
        <v>0</v>
      </c>
      <c r="M18" s="178">
        <f>+[1]OTR11!M20</f>
        <v>0</v>
      </c>
      <c r="N18" s="178">
        <f>+[1]OTR11!N20</f>
        <v>1</v>
      </c>
      <c r="O18" s="178">
        <f>+[1]OTR11!O20</f>
        <v>0</v>
      </c>
      <c r="P18" s="178">
        <f>+[1]OTR11!P20</f>
        <v>0</v>
      </c>
      <c r="Q18" s="178">
        <f>+[1]OTR11!Q20</f>
        <v>0</v>
      </c>
      <c r="R18" s="178">
        <f>+[1]OTR11!R20</f>
        <v>0</v>
      </c>
      <c r="S18" s="178">
        <f>+[1]OTR11!S20</f>
        <v>0</v>
      </c>
      <c r="T18" s="178">
        <f>+[1]OTR11!T20</f>
        <v>0</v>
      </c>
      <c r="U18" s="178">
        <f>+[1]OTR11!U20</f>
        <v>0</v>
      </c>
      <c r="V18" s="178">
        <f>+[1]OTR11!V20</f>
        <v>1</v>
      </c>
      <c r="W18" s="178">
        <f>+[1]OTR11!W20</f>
        <v>0</v>
      </c>
      <c r="X18" s="178">
        <f>+[1]OTR11!X20</f>
        <v>0</v>
      </c>
      <c r="Y18" s="178">
        <f>+[1]OTR11!Y20</f>
        <v>0</v>
      </c>
      <c r="Z18" s="178">
        <f>+[1]OTR11!Z20</f>
        <v>0</v>
      </c>
      <c r="AA18" s="178">
        <f>+[1]OTR11!AA20</f>
        <v>1</v>
      </c>
      <c r="AB18" s="178">
        <f>+[1]OTR11!AB20</f>
        <v>0</v>
      </c>
      <c r="AC18" s="178">
        <f>+[1]OTR11!AC20</f>
        <v>0</v>
      </c>
      <c r="AD18" s="178">
        <f>+[1]OTR11!AD20</f>
        <v>0</v>
      </c>
      <c r="AE18" s="178">
        <f>+[1]OTR11!AE20</f>
        <v>0</v>
      </c>
      <c r="AF18" s="178">
        <f>+[1]OTR11!AF20</f>
        <v>0</v>
      </c>
      <c r="AG18" s="178">
        <f>+[1]OTR11!AG20</f>
        <v>0</v>
      </c>
      <c r="AH18" s="178">
        <f>+[1]OTR11!AH20</f>
        <v>0</v>
      </c>
      <c r="AI18" s="178">
        <f>+[1]OTR11!AI20</f>
        <v>0</v>
      </c>
      <c r="AJ18" s="178">
        <f>+[1]OTR11!AJ20</f>
        <v>0</v>
      </c>
    </row>
    <row r="19" spans="1:36" s="80" customFormat="1">
      <c r="A19" s="178" t="str">
        <f>+[1]OTR11!A21</f>
        <v>DENT ALL</v>
      </c>
      <c r="B19" s="178">
        <f>+[1]OTR11!B21</f>
        <v>74</v>
      </c>
      <c r="C19" s="178">
        <f>+[1]OTR11!C21</f>
        <v>66</v>
      </c>
      <c r="D19" s="178">
        <f>+[1]OTR11!D21</f>
        <v>101</v>
      </c>
      <c r="E19" s="178">
        <f>+[1]OTR11!E21</f>
        <v>53</v>
      </c>
      <c r="F19" s="178">
        <f>+[1]OTR11!F21</f>
        <v>22</v>
      </c>
      <c r="G19" s="178">
        <f>+[1]OTR11!G21</f>
        <v>0</v>
      </c>
      <c r="H19" s="178">
        <f>+[1]OTR11!H21</f>
        <v>0</v>
      </c>
      <c r="I19" s="178">
        <f>+[1]OTR11!I21</f>
        <v>0</v>
      </c>
      <c r="J19" s="178">
        <f>+[1]OTR11!J21</f>
        <v>0</v>
      </c>
      <c r="K19" s="178">
        <f>+[1]OTR11!K21</f>
        <v>8</v>
      </c>
      <c r="L19" s="178">
        <f>+[1]OTR11!L21</f>
        <v>0</v>
      </c>
      <c r="M19" s="178">
        <f>+[1]OTR11!M21</f>
        <v>0</v>
      </c>
      <c r="N19" s="178">
        <f>+[1]OTR11!N21</f>
        <v>3</v>
      </c>
      <c r="O19" s="178">
        <f>+[1]OTR11!O21</f>
        <v>0</v>
      </c>
      <c r="P19" s="178">
        <f>+[1]OTR11!P21</f>
        <v>0</v>
      </c>
      <c r="Q19" s="178">
        <f>+[1]OTR11!Q21</f>
        <v>0</v>
      </c>
      <c r="R19" s="178">
        <f>+[1]OTR11!R21</f>
        <v>0</v>
      </c>
      <c r="S19" s="178">
        <f>+[1]OTR11!S21</f>
        <v>0</v>
      </c>
      <c r="T19" s="178">
        <f>+[1]OTR11!T21</f>
        <v>0</v>
      </c>
      <c r="U19" s="178">
        <f>+[1]OTR11!U21</f>
        <v>0</v>
      </c>
      <c r="V19" s="178">
        <f>+[1]OTR11!V21</f>
        <v>0</v>
      </c>
      <c r="W19" s="178">
        <f>+[1]OTR11!W21</f>
        <v>0</v>
      </c>
      <c r="X19" s="178">
        <f>+[1]OTR11!X21</f>
        <v>0</v>
      </c>
      <c r="Y19" s="178">
        <f>+[1]OTR11!Y21</f>
        <v>2</v>
      </c>
      <c r="Z19" s="178">
        <f>+[1]OTR11!Z21</f>
        <v>0</v>
      </c>
      <c r="AA19" s="178">
        <f>+[1]OTR11!AA21</f>
        <v>18</v>
      </c>
      <c r="AB19" s="178">
        <f>+[1]OTR11!AB21</f>
        <v>0</v>
      </c>
      <c r="AC19" s="178">
        <f>+[1]OTR11!AC21</f>
        <v>0</v>
      </c>
      <c r="AD19" s="178">
        <f>+[1]OTR11!AD21</f>
        <v>0</v>
      </c>
      <c r="AE19" s="178">
        <f>+[1]OTR11!AE21</f>
        <v>0</v>
      </c>
      <c r="AF19" s="178">
        <f>+[1]OTR11!AF21</f>
        <v>0</v>
      </c>
      <c r="AG19" s="178">
        <f>+[1]OTR11!AG21</f>
        <v>0</v>
      </c>
      <c r="AH19" s="178">
        <f>+[1]OTR11!AH21</f>
        <v>0</v>
      </c>
      <c r="AI19" s="178">
        <f>+[1]OTR11!AI21</f>
        <v>0</v>
      </c>
      <c r="AJ19" s="178">
        <f>+[1]OTR11!AJ21</f>
        <v>0</v>
      </c>
    </row>
    <row r="20" spans="1:36">
      <c r="A20" s="178" t="str">
        <f>+[1]OTR11!A22</f>
        <v>DRILL/SCREW NG</v>
      </c>
      <c r="B20" s="178">
        <f>+[1]OTR11!B22</f>
        <v>26</v>
      </c>
      <c r="C20" s="178">
        <f>+[1]OTR11!C22</f>
        <v>1</v>
      </c>
      <c r="D20" s="178">
        <f>+[1]OTR11!D22</f>
        <v>10</v>
      </c>
      <c r="E20" s="178">
        <f>+[1]OTR11!E22</f>
        <v>1</v>
      </c>
      <c r="F20" s="178">
        <f>+[1]OTR11!F22</f>
        <v>0</v>
      </c>
      <c r="G20" s="178">
        <f>+[1]OTR11!G22</f>
        <v>0</v>
      </c>
      <c r="H20" s="178">
        <f>+[1]OTR11!H22</f>
        <v>0</v>
      </c>
      <c r="I20" s="178">
        <f>+[1]OTR11!I22</f>
        <v>0</v>
      </c>
      <c r="J20" s="178">
        <f>+[1]OTR11!J22</f>
        <v>0</v>
      </c>
      <c r="K20" s="178">
        <f>+[1]OTR11!K22</f>
        <v>0</v>
      </c>
      <c r="L20" s="178">
        <f>+[1]OTR11!L22</f>
        <v>0</v>
      </c>
      <c r="M20" s="178">
        <f>+[1]OTR11!M22</f>
        <v>0</v>
      </c>
      <c r="N20" s="178">
        <f>+[1]OTR11!N22</f>
        <v>0</v>
      </c>
      <c r="O20" s="178">
        <f>+[1]OTR11!O22</f>
        <v>0</v>
      </c>
      <c r="P20" s="178">
        <f>+[1]OTR11!P22</f>
        <v>0</v>
      </c>
      <c r="Q20" s="178">
        <f>+[1]OTR11!Q22</f>
        <v>0</v>
      </c>
      <c r="R20" s="178">
        <f>+[1]OTR11!R22</f>
        <v>0</v>
      </c>
      <c r="S20" s="178">
        <f>+[1]OTR11!S22</f>
        <v>0</v>
      </c>
      <c r="T20" s="178">
        <f>+[1]OTR11!T22</f>
        <v>0</v>
      </c>
      <c r="U20" s="178">
        <f>+[1]OTR11!U22</f>
        <v>0</v>
      </c>
      <c r="V20" s="178">
        <f>+[1]OTR11!V22</f>
        <v>0</v>
      </c>
      <c r="W20" s="178">
        <f>+[1]OTR11!W22</f>
        <v>0</v>
      </c>
      <c r="X20" s="178">
        <f>+[1]OTR11!X22</f>
        <v>0</v>
      </c>
      <c r="Y20" s="178">
        <f>+[1]OTR11!Y22</f>
        <v>0</v>
      </c>
      <c r="Z20" s="178">
        <f>+[1]OTR11!Z22</f>
        <v>0</v>
      </c>
      <c r="AA20" s="178">
        <f>+[1]OTR11!AA22</f>
        <v>1</v>
      </c>
      <c r="AB20" s="178">
        <f>+[1]OTR11!AB22</f>
        <v>0</v>
      </c>
      <c r="AC20" s="178">
        <f>+[1]OTR11!AC22</f>
        <v>0</v>
      </c>
      <c r="AD20" s="178">
        <f>+[1]OTR11!AD22</f>
        <v>0</v>
      </c>
      <c r="AE20" s="178">
        <f>+[1]OTR11!AE22</f>
        <v>0</v>
      </c>
      <c r="AF20" s="178">
        <f>+[1]OTR11!AF22</f>
        <v>0</v>
      </c>
      <c r="AG20" s="178">
        <f>+[1]OTR11!AG22</f>
        <v>0</v>
      </c>
      <c r="AH20" s="178">
        <f>+[1]OTR11!AH22</f>
        <v>0</v>
      </c>
      <c r="AI20" s="178">
        <f>+[1]OTR11!AI22</f>
        <v>0</v>
      </c>
      <c r="AJ20" s="178">
        <f>+[1]OTR11!AJ22</f>
        <v>0</v>
      </c>
    </row>
    <row r="21" spans="1:36">
      <c r="A21" s="178" t="str">
        <f>+[1]OTR11!A23</f>
        <v>GEOMETRY</v>
      </c>
      <c r="B21" s="178">
        <f>+[1]OTR11!B23</f>
        <v>0</v>
      </c>
      <c r="C21" s="178">
        <f>+[1]OTR11!C23</f>
        <v>0</v>
      </c>
      <c r="D21" s="178">
        <f>+[1]OTR11!D23</f>
        <v>0</v>
      </c>
      <c r="E21" s="178">
        <f>+[1]OTR11!E23</f>
        <v>0</v>
      </c>
      <c r="F21" s="178">
        <f>+[1]OTR11!F23</f>
        <v>0</v>
      </c>
      <c r="G21" s="178">
        <f>+[1]OTR11!G23</f>
        <v>0</v>
      </c>
      <c r="H21" s="178">
        <f>+[1]OTR11!H23</f>
        <v>0</v>
      </c>
      <c r="I21" s="178">
        <f>+[1]OTR11!I23</f>
        <v>0</v>
      </c>
      <c r="J21" s="178">
        <f>+[1]OTR11!J23</f>
        <v>0</v>
      </c>
      <c r="K21" s="178">
        <f>+[1]OTR11!K23</f>
        <v>0</v>
      </c>
      <c r="L21" s="178">
        <f>+[1]OTR11!L23</f>
        <v>0</v>
      </c>
      <c r="M21" s="178">
        <f>+[1]OTR11!M23</f>
        <v>0</v>
      </c>
      <c r="N21" s="178">
        <f>+[1]OTR11!N23</f>
        <v>0</v>
      </c>
      <c r="O21" s="178">
        <f>+[1]OTR11!O23</f>
        <v>0</v>
      </c>
      <c r="P21" s="178">
        <f>+[1]OTR11!P23</f>
        <v>0</v>
      </c>
      <c r="Q21" s="178">
        <f>+[1]OTR11!Q23</f>
        <v>0</v>
      </c>
      <c r="R21" s="178">
        <f>+[1]OTR11!R23</f>
        <v>0</v>
      </c>
      <c r="S21" s="178">
        <f>+[1]OTR11!S23</f>
        <v>0</v>
      </c>
      <c r="T21" s="178">
        <f>+[1]OTR11!T23</f>
        <v>0</v>
      </c>
      <c r="U21" s="178">
        <f>+[1]OTR11!U23</f>
        <v>0</v>
      </c>
      <c r="V21" s="178">
        <f>+[1]OTR11!V23</f>
        <v>0</v>
      </c>
      <c r="W21" s="178">
        <f>+[1]OTR11!W23</f>
        <v>0</v>
      </c>
      <c r="X21" s="178">
        <f>+[1]OTR11!X23</f>
        <v>0</v>
      </c>
      <c r="Y21" s="178">
        <f>+[1]OTR11!Y23</f>
        <v>0</v>
      </c>
      <c r="Z21" s="178">
        <f>+[1]OTR11!Z23</f>
        <v>0</v>
      </c>
      <c r="AA21" s="178">
        <f>+[1]OTR11!AA23</f>
        <v>0</v>
      </c>
      <c r="AB21" s="178">
        <f>+[1]OTR11!AB23</f>
        <v>0</v>
      </c>
      <c r="AC21" s="178">
        <f>+[1]OTR11!AC23</f>
        <v>0</v>
      </c>
      <c r="AD21" s="178">
        <f>+[1]OTR11!AD23</f>
        <v>0</v>
      </c>
      <c r="AE21" s="178">
        <f>+[1]OTR11!AE23</f>
        <v>0</v>
      </c>
      <c r="AF21" s="178">
        <f>+[1]OTR11!AF23</f>
        <v>0</v>
      </c>
      <c r="AG21" s="178">
        <f>+[1]OTR11!AG23</f>
        <v>0</v>
      </c>
      <c r="AH21" s="178">
        <f>+[1]OTR11!AH23</f>
        <v>0</v>
      </c>
      <c r="AI21" s="178">
        <f>+[1]OTR11!AI23</f>
        <v>0</v>
      </c>
      <c r="AJ21" s="178">
        <f>+[1]OTR11!AJ23</f>
        <v>0</v>
      </c>
    </row>
    <row r="22" spans="1:36">
      <c r="A22" s="178" t="str">
        <f>+[1]OTR11!A24</f>
        <v>ID DEVIATE</v>
      </c>
      <c r="B22" s="178">
        <f>+[1]OTR11!B24</f>
        <v>0</v>
      </c>
      <c r="C22" s="178">
        <f>+[1]OTR11!C24</f>
        <v>0</v>
      </c>
      <c r="D22" s="178">
        <f>+[1]OTR11!D24</f>
        <v>0</v>
      </c>
      <c r="E22" s="178">
        <f>+[1]OTR11!E24</f>
        <v>0</v>
      </c>
      <c r="F22" s="178">
        <f>+[1]OTR11!F24</f>
        <v>0</v>
      </c>
      <c r="G22" s="178">
        <f>+[1]OTR11!G24</f>
        <v>0</v>
      </c>
      <c r="H22" s="178">
        <f>+[1]OTR11!H24</f>
        <v>0</v>
      </c>
      <c r="I22" s="178">
        <f>+[1]OTR11!I24</f>
        <v>0</v>
      </c>
      <c r="J22" s="178">
        <f>+[1]OTR11!J24</f>
        <v>0</v>
      </c>
      <c r="K22" s="178">
        <f>+[1]OTR11!K24</f>
        <v>0</v>
      </c>
      <c r="L22" s="178">
        <f>+[1]OTR11!L24</f>
        <v>0</v>
      </c>
      <c r="M22" s="178">
        <f>+[1]OTR11!M24</f>
        <v>0</v>
      </c>
      <c r="N22" s="178">
        <f>+[1]OTR11!N24</f>
        <v>0</v>
      </c>
      <c r="O22" s="178">
        <f>+[1]OTR11!O24</f>
        <v>0</v>
      </c>
      <c r="P22" s="178">
        <f>+[1]OTR11!P24</f>
        <v>0</v>
      </c>
      <c r="Q22" s="178">
        <f>+[1]OTR11!Q24</f>
        <v>0</v>
      </c>
      <c r="R22" s="178">
        <f>+[1]OTR11!R24</f>
        <v>0</v>
      </c>
      <c r="S22" s="178">
        <f>+[1]OTR11!S24</f>
        <v>0</v>
      </c>
      <c r="T22" s="178">
        <f>+[1]OTR11!T24</f>
        <v>0</v>
      </c>
      <c r="U22" s="178">
        <f>+[1]OTR11!U24</f>
        <v>0</v>
      </c>
      <c r="V22" s="178">
        <f>+[1]OTR11!V24</f>
        <v>0</v>
      </c>
      <c r="W22" s="178">
        <f>+[1]OTR11!W24</f>
        <v>0</v>
      </c>
      <c r="X22" s="178">
        <f>+[1]OTR11!X24</f>
        <v>0</v>
      </c>
      <c r="Y22" s="178">
        <f>+[1]OTR11!Y24</f>
        <v>0</v>
      </c>
      <c r="Z22" s="178">
        <f>+[1]OTR11!Z24</f>
        <v>0</v>
      </c>
      <c r="AA22" s="178">
        <f>+[1]OTR11!AA24</f>
        <v>0</v>
      </c>
      <c r="AB22" s="178">
        <f>+[1]OTR11!AB24</f>
        <v>0</v>
      </c>
      <c r="AC22" s="178">
        <f>+[1]OTR11!AC24</f>
        <v>0</v>
      </c>
      <c r="AD22" s="178">
        <f>+[1]OTR11!AD24</f>
        <v>0</v>
      </c>
      <c r="AE22" s="178">
        <f>+[1]OTR11!AE24</f>
        <v>0</v>
      </c>
      <c r="AF22" s="178">
        <f>+[1]OTR11!AF24</f>
        <v>0</v>
      </c>
      <c r="AG22" s="178">
        <f>+[1]OTR11!AG24</f>
        <v>0</v>
      </c>
      <c r="AH22" s="178">
        <f>+[1]OTR11!AH24</f>
        <v>0</v>
      </c>
      <c r="AI22" s="178">
        <f>+[1]OTR11!AI24</f>
        <v>0</v>
      </c>
      <c r="AJ22" s="178">
        <f>+[1]OTR11!AJ24</f>
        <v>0</v>
      </c>
    </row>
    <row r="23" spans="1:36">
      <c r="A23" s="178" t="str">
        <f>+[1]OTR11!A25</f>
        <v>ID SHAFT O/S</v>
      </c>
      <c r="B23" s="178">
        <f>+[1]OTR11!B25</f>
        <v>0</v>
      </c>
      <c r="C23" s="178">
        <f>+[1]OTR11!C25</f>
        <v>0</v>
      </c>
      <c r="D23" s="178">
        <f>+[1]OTR11!D25</f>
        <v>0</v>
      </c>
      <c r="E23" s="178">
        <f>+[1]OTR11!E25</f>
        <v>0</v>
      </c>
      <c r="F23" s="178">
        <f>+[1]OTR11!F25</f>
        <v>0</v>
      </c>
      <c r="G23" s="178">
        <f>+[1]OTR11!G25</f>
        <v>0</v>
      </c>
      <c r="H23" s="178">
        <f>+[1]OTR11!H25</f>
        <v>0</v>
      </c>
      <c r="I23" s="178">
        <f>+[1]OTR11!I25</f>
        <v>0</v>
      </c>
      <c r="J23" s="178">
        <f>+[1]OTR11!J25</f>
        <v>0</v>
      </c>
      <c r="K23" s="178">
        <f>+[1]OTR11!K25</f>
        <v>0</v>
      </c>
      <c r="L23" s="178">
        <f>+[1]OTR11!L25</f>
        <v>0</v>
      </c>
      <c r="M23" s="178">
        <f>+[1]OTR11!M25</f>
        <v>0</v>
      </c>
      <c r="N23" s="178">
        <f>+[1]OTR11!N25</f>
        <v>0</v>
      </c>
      <c r="O23" s="178">
        <f>+[1]OTR11!O25</f>
        <v>0</v>
      </c>
      <c r="P23" s="178">
        <f>+[1]OTR11!P25</f>
        <v>0</v>
      </c>
      <c r="Q23" s="178">
        <f>+[1]OTR11!Q25</f>
        <v>0</v>
      </c>
      <c r="R23" s="178">
        <f>+[1]OTR11!R25</f>
        <v>0</v>
      </c>
      <c r="S23" s="178">
        <f>+[1]OTR11!S25</f>
        <v>0</v>
      </c>
      <c r="T23" s="178">
        <f>+[1]OTR11!T25</f>
        <v>0</v>
      </c>
      <c r="U23" s="178">
        <f>+[1]OTR11!U25</f>
        <v>0</v>
      </c>
      <c r="V23" s="178">
        <f>+[1]OTR11!V25</f>
        <v>0</v>
      </c>
      <c r="W23" s="178">
        <f>+[1]OTR11!W25</f>
        <v>0</v>
      </c>
      <c r="X23" s="178">
        <f>+[1]OTR11!X25</f>
        <v>0</v>
      </c>
      <c r="Y23" s="178">
        <f>+[1]OTR11!Y25</f>
        <v>0</v>
      </c>
      <c r="Z23" s="178">
        <f>+[1]OTR11!Z25</f>
        <v>0</v>
      </c>
      <c r="AA23" s="178">
        <f>+[1]OTR11!AA25</f>
        <v>0</v>
      </c>
      <c r="AB23" s="178">
        <f>+[1]OTR11!AB25</f>
        <v>0</v>
      </c>
      <c r="AC23" s="178">
        <f>+[1]OTR11!AC25</f>
        <v>0</v>
      </c>
      <c r="AD23" s="178">
        <f>+[1]OTR11!AD25</f>
        <v>0</v>
      </c>
      <c r="AE23" s="178">
        <f>+[1]OTR11!AE25</f>
        <v>0</v>
      </c>
      <c r="AF23" s="178">
        <f>+[1]OTR11!AF25</f>
        <v>0</v>
      </c>
      <c r="AG23" s="178">
        <f>+[1]OTR11!AG25</f>
        <v>0</v>
      </c>
      <c r="AH23" s="178">
        <f>+[1]OTR11!AH25</f>
        <v>0</v>
      </c>
      <c r="AI23" s="178">
        <f>+[1]OTR11!AI25</f>
        <v>0</v>
      </c>
      <c r="AJ23" s="178">
        <f>+[1]OTR11!AJ25</f>
        <v>0</v>
      </c>
    </row>
    <row r="24" spans="1:36">
      <c r="A24" s="178" t="str">
        <f>+[1]OTR11!A26</f>
        <v>ID SHAFT TAPER</v>
      </c>
      <c r="B24" s="178">
        <f>+[1]OTR11!B26</f>
        <v>0</v>
      </c>
      <c r="C24" s="178">
        <f>+[1]OTR11!C26</f>
        <v>0</v>
      </c>
      <c r="D24" s="178">
        <f>+[1]OTR11!D26</f>
        <v>0</v>
      </c>
      <c r="E24" s="178">
        <f>+[1]OTR11!E26</f>
        <v>0</v>
      </c>
      <c r="F24" s="178">
        <f>+[1]OTR11!F26</f>
        <v>0</v>
      </c>
      <c r="G24" s="178">
        <f>+[1]OTR11!G26</f>
        <v>0</v>
      </c>
      <c r="H24" s="178">
        <f>+[1]OTR11!H26</f>
        <v>0</v>
      </c>
      <c r="I24" s="178">
        <f>+[1]OTR11!I26</f>
        <v>0</v>
      </c>
      <c r="J24" s="178">
        <f>+[1]OTR11!J26</f>
        <v>0</v>
      </c>
      <c r="K24" s="178">
        <f>+[1]OTR11!K26</f>
        <v>0</v>
      </c>
      <c r="L24" s="178">
        <f>+[1]OTR11!L26</f>
        <v>0</v>
      </c>
      <c r="M24" s="178">
        <f>+[1]OTR11!M26</f>
        <v>0</v>
      </c>
      <c r="N24" s="178">
        <f>+[1]OTR11!N26</f>
        <v>0</v>
      </c>
      <c r="O24" s="178">
        <f>+[1]OTR11!O26</f>
        <v>0</v>
      </c>
      <c r="P24" s="178">
        <f>+[1]OTR11!P26</f>
        <v>0</v>
      </c>
      <c r="Q24" s="178">
        <f>+[1]OTR11!Q26</f>
        <v>0</v>
      </c>
      <c r="R24" s="178">
        <f>+[1]OTR11!R26</f>
        <v>0</v>
      </c>
      <c r="S24" s="178">
        <f>+[1]OTR11!S26</f>
        <v>0</v>
      </c>
      <c r="T24" s="178">
        <f>+[1]OTR11!T26</f>
        <v>0</v>
      </c>
      <c r="U24" s="178">
        <f>+[1]OTR11!U26</f>
        <v>0</v>
      </c>
      <c r="V24" s="178">
        <f>+[1]OTR11!V26</f>
        <v>0</v>
      </c>
      <c r="W24" s="178">
        <f>+[1]OTR11!W26</f>
        <v>0</v>
      </c>
      <c r="X24" s="178">
        <f>+[1]OTR11!X26</f>
        <v>0</v>
      </c>
      <c r="Y24" s="178">
        <f>+[1]OTR11!Y26</f>
        <v>0</v>
      </c>
      <c r="Z24" s="178">
        <f>+[1]OTR11!Z26</f>
        <v>0</v>
      </c>
      <c r="AA24" s="178">
        <f>+[1]OTR11!AA26</f>
        <v>0</v>
      </c>
      <c r="AB24" s="178">
        <f>+[1]OTR11!AB26</f>
        <v>0</v>
      </c>
      <c r="AC24" s="178">
        <f>+[1]OTR11!AC26</f>
        <v>0</v>
      </c>
      <c r="AD24" s="178">
        <f>+[1]OTR11!AD26</f>
        <v>0</v>
      </c>
      <c r="AE24" s="178">
        <f>+[1]OTR11!AE26</f>
        <v>0</v>
      </c>
      <c r="AF24" s="178">
        <f>+[1]OTR11!AF26</f>
        <v>0</v>
      </c>
      <c r="AG24" s="178">
        <f>+[1]OTR11!AG26</f>
        <v>0</v>
      </c>
      <c r="AH24" s="178">
        <f>+[1]OTR11!AH26</f>
        <v>0</v>
      </c>
      <c r="AI24" s="178">
        <f>+[1]OTR11!AI26</f>
        <v>0</v>
      </c>
      <c r="AJ24" s="178">
        <f>+[1]OTR11!AJ26</f>
        <v>0</v>
      </c>
    </row>
    <row r="25" spans="1:36">
      <c r="A25" s="178" t="str">
        <f>+[1]OTR11!A27</f>
        <v>ID SHAFT U/S</v>
      </c>
      <c r="B25" s="178">
        <f>+[1]OTR11!B27</f>
        <v>0</v>
      </c>
      <c r="C25" s="178">
        <f>+[1]OTR11!C27</f>
        <v>0</v>
      </c>
      <c r="D25" s="178">
        <f>+[1]OTR11!D27</f>
        <v>0</v>
      </c>
      <c r="E25" s="178">
        <f>+[1]OTR11!E27</f>
        <v>0</v>
      </c>
      <c r="F25" s="178">
        <f>+[1]OTR11!F27</f>
        <v>0</v>
      </c>
      <c r="G25" s="178">
        <f>+[1]OTR11!G27</f>
        <v>0</v>
      </c>
      <c r="H25" s="178">
        <f>+[1]OTR11!H27</f>
        <v>0</v>
      </c>
      <c r="I25" s="178">
        <f>+[1]OTR11!I27</f>
        <v>0</v>
      </c>
      <c r="J25" s="178">
        <f>+[1]OTR11!J27</f>
        <v>0</v>
      </c>
      <c r="K25" s="178">
        <f>+[1]OTR11!K27</f>
        <v>0</v>
      </c>
      <c r="L25" s="178">
        <f>+[1]OTR11!L27</f>
        <v>0</v>
      </c>
      <c r="M25" s="178">
        <f>+[1]OTR11!M27</f>
        <v>0</v>
      </c>
      <c r="N25" s="178">
        <f>+[1]OTR11!N27</f>
        <v>0</v>
      </c>
      <c r="O25" s="178">
        <f>+[1]OTR11!O27</f>
        <v>0</v>
      </c>
      <c r="P25" s="178">
        <f>+[1]OTR11!P27</f>
        <v>0</v>
      </c>
      <c r="Q25" s="178">
        <f>+[1]OTR11!Q27</f>
        <v>0</v>
      </c>
      <c r="R25" s="178">
        <f>+[1]OTR11!R27</f>
        <v>0</v>
      </c>
      <c r="S25" s="178">
        <f>+[1]OTR11!S27</f>
        <v>0</v>
      </c>
      <c r="T25" s="178">
        <f>+[1]OTR11!T27</f>
        <v>0</v>
      </c>
      <c r="U25" s="178">
        <f>+[1]OTR11!U27</f>
        <v>0</v>
      </c>
      <c r="V25" s="178">
        <f>+[1]OTR11!V27</f>
        <v>0</v>
      </c>
      <c r="W25" s="178">
        <f>+[1]OTR11!W27</f>
        <v>0</v>
      </c>
      <c r="X25" s="178">
        <f>+[1]OTR11!X27</f>
        <v>0</v>
      </c>
      <c r="Y25" s="178">
        <f>+[1]OTR11!Y27</f>
        <v>0</v>
      </c>
      <c r="Z25" s="178">
        <f>+[1]OTR11!Z27</f>
        <v>0</v>
      </c>
      <c r="AA25" s="178">
        <f>+[1]OTR11!AA27</f>
        <v>0</v>
      </c>
      <c r="AB25" s="178">
        <f>+[1]OTR11!AB27</f>
        <v>0</v>
      </c>
      <c r="AC25" s="178">
        <f>+[1]OTR11!AC27</f>
        <v>0</v>
      </c>
      <c r="AD25" s="178">
        <f>+[1]OTR11!AD27</f>
        <v>0</v>
      </c>
      <c r="AE25" s="178">
        <f>+[1]OTR11!AE27</f>
        <v>0</v>
      </c>
      <c r="AF25" s="178">
        <f>+[1]OTR11!AF27</f>
        <v>0</v>
      </c>
      <c r="AG25" s="178">
        <f>+[1]OTR11!AG27</f>
        <v>0</v>
      </c>
      <c r="AH25" s="178">
        <f>+[1]OTR11!AH27</f>
        <v>0</v>
      </c>
      <c r="AI25" s="178">
        <f>+[1]OTR11!AI27</f>
        <v>0</v>
      </c>
      <c r="AJ25" s="178">
        <f>+[1]OTR11!AJ27</f>
        <v>0</v>
      </c>
    </row>
    <row r="26" spans="1:36">
      <c r="A26" s="178" t="str">
        <f>+[1]OTR11!A28</f>
        <v>ID/OD NG</v>
      </c>
      <c r="B26" s="178">
        <f>+[1]OTR11!B28</f>
        <v>0</v>
      </c>
      <c r="C26" s="178">
        <f>+[1]OTR11!C28</f>
        <v>0</v>
      </c>
      <c r="D26" s="178">
        <f>+[1]OTR11!D28</f>
        <v>0</v>
      </c>
      <c r="E26" s="178">
        <f>+[1]OTR11!E28</f>
        <v>0</v>
      </c>
      <c r="F26" s="178">
        <f>+[1]OTR11!F28</f>
        <v>0</v>
      </c>
      <c r="G26" s="178">
        <f>+[1]OTR11!G28</f>
        <v>0</v>
      </c>
      <c r="H26" s="178">
        <f>+[1]OTR11!H28</f>
        <v>0</v>
      </c>
      <c r="I26" s="178">
        <f>+[1]OTR11!I28</f>
        <v>0</v>
      </c>
      <c r="J26" s="178">
        <f>+[1]OTR11!J28</f>
        <v>0</v>
      </c>
      <c r="K26" s="178">
        <f>+[1]OTR11!K28</f>
        <v>0</v>
      </c>
      <c r="L26" s="178">
        <f>+[1]OTR11!L28</f>
        <v>0</v>
      </c>
      <c r="M26" s="178">
        <f>+[1]OTR11!M28</f>
        <v>0</v>
      </c>
      <c r="N26" s="178">
        <f>+[1]OTR11!N28</f>
        <v>0</v>
      </c>
      <c r="O26" s="178">
        <f>+[1]OTR11!O28</f>
        <v>0</v>
      </c>
      <c r="P26" s="178">
        <f>+[1]OTR11!P28</f>
        <v>0</v>
      </c>
      <c r="Q26" s="178">
        <f>+[1]OTR11!Q28</f>
        <v>0</v>
      </c>
      <c r="R26" s="178">
        <f>+[1]OTR11!R28</f>
        <v>0</v>
      </c>
      <c r="S26" s="178">
        <f>+[1]OTR11!S28</f>
        <v>0</v>
      </c>
      <c r="T26" s="178">
        <f>+[1]OTR11!T28</f>
        <v>0</v>
      </c>
      <c r="U26" s="178">
        <f>+[1]OTR11!U28</f>
        <v>0</v>
      </c>
      <c r="V26" s="178">
        <f>+[1]OTR11!V28</f>
        <v>0</v>
      </c>
      <c r="W26" s="178">
        <f>+[1]OTR11!W28</f>
        <v>0</v>
      </c>
      <c r="X26" s="178">
        <f>+[1]OTR11!X28</f>
        <v>0</v>
      </c>
      <c r="Y26" s="178">
        <f>+[1]OTR11!Y28</f>
        <v>0</v>
      </c>
      <c r="Z26" s="178">
        <f>+[1]OTR11!Z28</f>
        <v>0</v>
      </c>
      <c r="AA26" s="178">
        <f>+[1]OTR11!AA28</f>
        <v>0</v>
      </c>
      <c r="AB26" s="178">
        <f>+[1]OTR11!AB28</f>
        <v>0</v>
      </c>
      <c r="AC26" s="178">
        <f>+[1]OTR11!AC28</f>
        <v>0</v>
      </c>
      <c r="AD26" s="178">
        <f>+[1]OTR11!AD28</f>
        <v>0</v>
      </c>
      <c r="AE26" s="178">
        <f>+[1]OTR11!AE28</f>
        <v>0</v>
      </c>
      <c r="AF26" s="178">
        <f>+[1]OTR11!AF28</f>
        <v>0</v>
      </c>
      <c r="AG26" s="178">
        <f>+[1]OTR11!AG28</f>
        <v>0</v>
      </c>
      <c r="AH26" s="178">
        <f>+[1]OTR11!AH28</f>
        <v>0</v>
      </c>
      <c r="AI26" s="178">
        <f>+[1]OTR11!AI28</f>
        <v>0</v>
      </c>
      <c r="AJ26" s="178">
        <f>+[1]OTR11!AJ28</f>
        <v>0</v>
      </c>
    </row>
    <row r="27" spans="1:36">
      <c r="A27" s="178" t="str">
        <f>+[1]OTR11!A29</f>
        <v>LG NG</v>
      </c>
      <c r="B27" s="178">
        <f>+[1]OTR11!B29</f>
        <v>41</v>
      </c>
      <c r="C27" s="178">
        <f>+[1]OTR11!C29</f>
        <v>31</v>
      </c>
      <c r="D27" s="178">
        <f>+[1]OTR11!D29</f>
        <v>51</v>
      </c>
      <c r="E27" s="178">
        <f>+[1]OTR11!E29</f>
        <v>47</v>
      </c>
      <c r="F27" s="178">
        <f>+[1]OTR11!F29</f>
        <v>0</v>
      </c>
      <c r="G27" s="178">
        <f>+[1]OTR11!G29</f>
        <v>0</v>
      </c>
      <c r="H27" s="178">
        <f>+[1]OTR11!H29</f>
        <v>3</v>
      </c>
      <c r="I27" s="178">
        <f>+[1]OTR11!I29</f>
        <v>1</v>
      </c>
      <c r="J27" s="178">
        <f>+[1]OTR11!J29</f>
        <v>0</v>
      </c>
      <c r="K27" s="178">
        <f>+[1]OTR11!K29</f>
        <v>0</v>
      </c>
      <c r="L27" s="178">
        <f>+[1]OTR11!L29</f>
        <v>0</v>
      </c>
      <c r="M27" s="178">
        <f>+[1]OTR11!M29</f>
        <v>5</v>
      </c>
      <c r="N27" s="178">
        <f>+[1]OTR11!N29</f>
        <v>4</v>
      </c>
      <c r="O27" s="178">
        <f>+[1]OTR11!O29</f>
        <v>4</v>
      </c>
      <c r="P27" s="178">
        <f>+[1]OTR11!P29</f>
        <v>1</v>
      </c>
      <c r="Q27" s="178">
        <f>+[1]OTR11!Q29</f>
        <v>0</v>
      </c>
      <c r="R27" s="178">
        <f>+[1]OTR11!R29</f>
        <v>2</v>
      </c>
      <c r="S27" s="178">
        <f>+[1]OTR11!S29</f>
        <v>1</v>
      </c>
      <c r="T27" s="178">
        <f>+[1]OTR11!T29</f>
        <v>0</v>
      </c>
      <c r="U27" s="178">
        <f>+[1]OTR11!U29</f>
        <v>1</v>
      </c>
      <c r="V27" s="178">
        <f>+[1]OTR11!V29</f>
        <v>2</v>
      </c>
      <c r="W27" s="178">
        <f>+[1]OTR11!W29</f>
        <v>1</v>
      </c>
      <c r="X27" s="178">
        <f>+[1]OTR11!X29</f>
        <v>0</v>
      </c>
      <c r="Y27" s="178">
        <f>+[1]OTR11!Y29</f>
        <v>1</v>
      </c>
      <c r="Z27" s="178">
        <f>+[1]OTR11!Z29</f>
        <v>2</v>
      </c>
      <c r="AA27" s="178">
        <f>+[1]OTR11!AA29</f>
        <v>7</v>
      </c>
      <c r="AB27" s="178">
        <f>+[1]OTR11!AB29</f>
        <v>7</v>
      </c>
      <c r="AC27" s="178">
        <f>+[1]OTR11!AC29</f>
        <v>5</v>
      </c>
      <c r="AD27" s="178">
        <f>+[1]OTR11!AD29</f>
        <v>0</v>
      </c>
      <c r="AE27" s="178">
        <f>+[1]OTR11!AE29</f>
        <v>0</v>
      </c>
      <c r="AF27" s="178">
        <f>+[1]OTR11!AF29</f>
        <v>0</v>
      </c>
      <c r="AG27" s="178">
        <f>+[1]OTR11!AG29</f>
        <v>0</v>
      </c>
      <c r="AH27" s="178">
        <f>+[1]OTR11!AH29</f>
        <v>0</v>
      </c>
      <c r="AI27" s="178">
        <f>+[1]OTR11!AI29</f>
        <v>0</v>
      </c>
      <c r="AJ27" s="178">
        <f>+[1]OTR11!AJ29</f>
        <v>0</v>
      </c>
    </row>
    <row r="28" spans="1:36">
      <c r="A28" s="178" t="str">
        <f>+[1]OTR11!A30</f>
        <v>OD DISK O/S</v>
      </c>
      <c r="B28" s="178">
        <f>+[1]OTR11!B30</f>
        <v>0</v>
      </c>
      <c r="C28" s="178">
        <f>+[1]OTR11!C30</f>
        <v>0</v>
      </c>
      <c r="D28" s="178">
        <f>+[1]OTR11!D30</f>
        <v>0</v>
      </c>
      <c r="E28" s="178">
        <f>+[1]OTR11!E30</f>
        <v>0</v>
      </c>
      <c r="F28" s="178">
        <f>+[1]OTR11!F30</f>
        <v>0</v>
      </c>
      <c r="G28" s="178">
        <f>+[1]OTR11!G30</f>
        <v>0</v>
      </c>
      <c r="H28" s="178">
        <f>+[1]OTR11!H30</f>
        <v>0</v>
      </c>
      <c r="I28" s="178">
        <f>+[1]OTR11!I30</f>
        <v>0</v>
      </c>
      <c r="J28" s="178">
        <f>+[1]OTR11!J30</f>
        <v>0</v>
      </c>
      <c r="K28" s="178">
        <f>+[1]OTR11!K30</f>
        <v>0</v>
      </c>
      <c r="L28" s="178">
        <f>+[1]OTR11!L30</f>
        <v>0</v>
      </c>
      <c r="M28" s="178">
        <f>+[1]OTR11!M30</f>
        <v>0</v>
      </c>
      <c r="N28" s="178">
        <f>+[1]OTR11!N30</f>
        <v>0</v>
      </c>
      <c r="O28" s="178">
        <f>+[1]OTR11!O30</f>
        <v>0</v>
      </c>
      <c r="P28" s="178">
        <f>+[1]OTR11!P30</f>
        <v>0</v>
      </c>
      <c r="Q28" s="178">
        <f>+[1]OTR11!Q30</f>
        <v>0</v>
      </c>
      <c r="R28" s="178">
        <f>+[1]OTR11!R30</f>
        <v>0</v>
      </c>
      <c r="S28" s="178">
        <f>+[1]OTR11!S30</f>
        <v>0</v>
      </c>
      <c r="T28" s="178">
        <f>+[1]OTR11!T30</f>
        <v>0</v>
      </c>
      <c r="U28" s="178">
        <f>+[1]OTR11!U30</f>
        <v>0</v>
      </c>
      <c r="V28" s="178">
        <f>+[1]OTR11!V30</f>
        <v>0</v>
      </c>
      <c r="W28" s="178">
        <f>+[1]OTR11!W30</f>
        <v>0</v>
      </c>
      <c r="X28" s="178">
        <f>+[1]OTR11!X30</f>
        <v>0</v>
      </c>
      <c r="Y28" s="178">
        <f>+[1]OTR11!Y30</f>
        <v>0</v>
      </c>
      <c r="Z28" s="178">
        <f>+[1]OTR11!Z30</f>
        <v>0</v>
      </c>
      <c r="AA28" s="178">
        <f>+[1]OTR11!AA30</f>
        <v>0</v>
      </c>
      <c r="AB28" s="178">
        <f>+[1]OTR11!AB30</f>
        <v>0</v>
      </c>
      <c r="AC28" s="178">
        <f>+[1]OTR11!AC30</f>
        <v>0</v>
      </c>
      <c r="AD28" s="178">
        <f>+[1]OTR11!AD30</f>
        <v>0</v>
      </c>
      <c r="AE28" s="178">
        <f>+[1]OTR11!AE30</f>
        <v>0</v>
      </c>
      <c r="AF28" s="178">
        <f>+[1]OTR11!AF30</f>
        <v>0</v>
      </c>
      <c r="AG28" s="178">
        <f>+[1]OTR11!AG30</f>
        <v>0</v>
      </c>
      <c r="AH28" s="178">
        <f>+[1]OTR11!AH30</f>
        <v>0</v>
      </c>
      <c r="AI28" s="178">
        <f>+[1]OTR11!AI30</f>
        <v>0</v>
      </c>
      <c r="AJ28" s="178">
        <f>+[1]OTR11!AJ30</f>
        <v>0</v>
      </c>
    </row>
    <row r="29" spans="1:36">
      <c r="A29" s="178" t="str">
        <f>+[1]OTR11!A31</f>
        <v>OD DISK U/S</v>
      </c>
      <c r="B29" s="178">
        <f>+[1]OTR11!B31</f>
        <v>0</v>
      </c>
      <c r="C29" s="178">
        <f>+[1]OTR11!C31</f>
        <v>0</v>
      </c>
      <c r="D29" s="178">
        <f>+[1]OTR11!D31</f>
        <v>0</v>
      </c>
      <c r="E29" s="178">
        <f>+[1]OTR11!E31</f>
        <v>0</v>
      </c>
      <c r="F29" s="178">
        <f>+[1]OTR11!F31</f>
        <v>0</v>
      </c>
      <c r="G29" s="178">
        <f>+[1]OTR11!G31</f>
        <v>0</v>
      </c>
      <c r="H29" s="178">
        <f>+[1]OTR11!H31</f>
        <v>0</v>
      </c>
      <c r="I29" s="178">
        <f>+[1]OTR11!I31</f>
        <v>0</v>
      </c>
      <c r="J29" s="178">
        <f>+[1]OTR11!J31</f>
        <v>0</v>
      </c>
      <c r="K29" s="178">
        <f>+[1]OTR11!K31</f>
        <v>0</v>
      </c>
      <c r="L29" s="178">
        <f>+[1]OTR11!L31</f>
        <v>0</v>
      </c>
      <c r="M29" s="178">
        <f>+[1]OTR11!M31</f>
        <v>0</v>
      </c>
      <c r="N29" s="178">
        <f>+[1]OTR11!N31</f>
        <v>0</v>
      </c>
      <c r="O29" s="178">
        <f>+[1]OTR11!O31</f>
        <v>0</v>
      </c>
      <c r="P29" s="178">
        <f>+[1]OTR11!P31</f>
        <v>0</v>
      </c>
      <c r="Q29" s="178">
        <f>+[1]OTR11!Q31</f>
        <v>0</v>
      </c>
      <c r="R29" s="178">
        <f>+[1]OTR11!R31</f>
        <v>0</v>
      </c>
      <c r="S29" s="178">
        <f>+[1]OTR11!S31</f>
        <v>0</v>
      </c>
      <c r="T29" s="178">
        <f>+[1]OTR11!T31</f>
        <v>0</v>
      </c>
      <c r="U29" s="178">
        <f>+[1]OTR11!U31</f>
        <v>0</v>
      </c>
      <c r="V29" s="178">
        <f>+[1]OTR11!V31</f>
        <v>0</v>
      </c>
      <c r="W29" s="178">
        <f>+[1]OTR11!W31</f>
        <v>0</v>
      </c>
      <c r="X29" s="178">
        <f>+[1]OTR11!X31</f>
        <v>0</v>
      </c>
      <c r="Y29" s="178">
        <f>+[1]OTR11!Y31</f>
        <v>0</v>
      </c>
      <c r="Z29" s="178">
        <f>+[1]OTR11!Z31</f>
        <v>0</v>
      </c>
      <c r="AA29" s="178">
        <f>+[1]OTR11!AA31</f>
        <v>0</v>
      </c>
      <c r="AB29" s="178">
        <f>+[1]OTR11!AB31</f>
        <v>0</v>
      </c>
      <c r="AC29" s="178">
        <f>+[1]OTR11!AC31</f>
        <v>0</v>
      </c>
      <c r="AD29" s="178">
        <f>+[1]OTR11!AD31</f>
        <v>0</v>
      </c>
      <c r="AE29" s="178">
        <f>+[1]OTR11!AE31</f>
        <v>0</v>
      </c>
      <c r="AF29" s="178">
        <f>+[1]OTR11!AF31</f>
        <v>0</v>
      </c>
      <c r="AG29" s="178">
        <f>+[1]OTR11!AG31</f>
        <v>0</v>
      </c>
      <c r="AH29" s="178">
        <f>+[1]OTR11!AH31</f>
        <v>0</v>
      </c>
      <c r="AI29" s="178">
        <f>+[1]OTR11!AI31</f>
        <v>0</v>
      </c>
      <c r="AJ29" s="178">
        <f>+[1]OTR11!AJ31</f>
        <v>0</v>
      </c>
    </row>
    <row r="30" spans="1:36">
      <c r="A30" s="178" t="str">
        <f>+[1]OTR11!A32</f>
        <v>OTHER</v>
      </c>
      <c r="B30" s="178">
        <f>+[1]OTR11!B32</f>
        <v>177</v>
      </c>
      <c r="C30" s="178">
        <f>+[1]OTR11!C32</f>
        <v>78</v>
      </c>
      <c r="D30" s="178">
        <f>+[1]OTR11!D32</f>
        <v>74</v>
      </c>
      <c r="E30" s="178">
        <f>+[1]OTR11!E32</f>
        <v>2</v>
      </c>
      <c r="F30" s="178">
        <f>+[1]OTR11!F32</f>
        <v>0</v>
      </c>
      <c r="G30" s="178">
        <f>+[1]OTR11!G32</f>
        <v>0</v>
      </c>
      <c r="H30" s="178">
        <f>+[1]OTR11!H32</f>
        <v>0</v>
      </c>
      <c r="I30" s="178">
        <f>+[1]OTR11!I32</f>
        <v>0</v>
      </c>
      <c r="J30" s="178">
        <f>+[1]OTR11!J32</f>
        <v>0</v>
      </c>
      <c r="K30" s="178">
        <f>+[1]OTR11!K32</f>
        <v>0</v>
      </c>
      <c r="L30" s="178">
        <f>+[1]OTR11!L32</f>
        <v>0</v>
      </c>
      <c r="M30" s="178">
        <f>+[1]OTR11!M32</f>
        <v>0</v>
      </c>
      <c r="N30" s="178">
        <f>+[1]OTR11!N32</f>
        <v>0</v>
      </c>
      <c r="O30" s="178">
        <f>+[1]OTR11!O32</f>
        <v>0</v>
      </c>
      <c r="P30" s="178">
        <f>+[1]OTR11!P32</f>
        <v>0</v>
      </c>
      <c r="Q30" s="178">
        <f>+[1]OTR11!Q32</f>
        <v>0</v>
      </c>
      <c r="R30" s="178">
        <f>+[1]OTR11!R32</f>
        <v>0</v>
      </c>
      <c r="S30" s="178">
        <f>+[1]OTR11!S32</f>
        <v>0</v>
      </c>
      <c r="T30" s="178">
        <f>+[1]OTR11!T32</f>
        <v>0</v>
      </c>
      <c r="U30" s="178">
        <f>+[1]OTR11!U32</f>
        <v>0</v>
      </c>
      <c r="V30" s="178">
        <f>+[1]OTR11!V32</f>
        <v>0</v>
      </c>
      <c r="W30" s="178">
        <f>+[1]OTR11!W32</f>
        <v>1</v>
      </c>
      <c r="X30" s="178">
        <f>+[1]OTR11!X32</f>
        <v>0</v>
      </c>
      <c r="Y30" s="178">
        <f>+[1]OTR11!Y32</f>
        <v>1</v>
      </c>
      <c r="Z30" s="178">
        <f>+[1]OTR11!Z32</f>
        <v>0</v>
      </c>
      <c r="AA30" s="178">
        <f>+[1]OTR11!AA32</f>
        <v>0</v>
      </c>
      <c r="AB30" s="178">
        <f>+[1]OTR11!AB32</f>
        <v>0</v>
      </c>
      <c r="AC30" s="178">
        <f>+[1]OTR11!AC32</f>
        <v>0</v>
      </c>
      <c r="AD30" s="178">
        <f>+[1]OTR11!AD32</f>
        <v>0</v>
      </c>
      <c r="AE30" s="178">
        <f>+[1]OTR11!AE32</f>
        <v>0</v>
      </c>
      <c r="AF30" s="178">
        <f>+[1]OTR11!AF32</f>
        <v>0</v>
      </c>
      <c r="AG30" s="178">
        <f>+[1]OTR11!AG32</f>
        <v>0</v>
      </c>
      <c r="AH30" s="178">
        <f>+[1]OTR11!AH32</f>
        <v>0</v>
      </c>
      <c r="AI30" s="178">
        <f>+[1]OTR11!AI32</f>
        <v>0</v>
      </c>
      <c r="AJ30" s="178">
        <f>+[1]OTR11!AJ32</f>
        <v>0</v>
      </c>
    </row>
    <row r="31" spans="1:36">
      <c r="A31" s="178" t="str">
        <f>+[1]OTR11!A33</f>
        <v>OTHER DIMENSION NG</v>
      </c>
      <c r="B31" s="178">
        <f>+[1]OTR11!B33</f>
        <v>0</v>
      </c>
      <c r="C31" s="178">
        <f>+[1]OTR11!C33</f>
        <v>0</v>
      </c>
      <c r="D31" s="178">
        <f>+[1]OTR11!D33</f>
        <v>0</v>
      </c>
      <c r="E31" s="178">
        <f>+[1]OTR11!E33</f>
        <v>0</v>
      </c>
      <c r="F31" s="178">
        <f>+[1]OTR11!F33</f>
        <v>0</v>
      </c>
      <c r="G31" s="178">
        <f>+[1]OTR11!G33</f>
        <v>0</v>
      </c>
      <c r="H31" s="178">
        <f>+[1]OTR11!H33</f>
        <v>0</v>
      </c>
      <c r="I31" s="178">
        <f>+[1]OTR11!I33</f>
        <v>0</v>
      </c>
      <c r="J31" s="178">
        <f>+[1]OTR11!J33</f>
        <v>0</v>
      </c>
      <c r="K31" s="178">
        <f>+[1]OTR11!K33</f>
        <v>0</v>
      </c>
      <c r="L31" s="178">
        <f>+[1]OTR11!L33</f>
        <v>0</v>
      </c>
      <c r="M31" s="178">
        <f>+[1]OTR11!M33</f>
        <v>0</v>
      </c>
      <c r="N31" s="178">
        <f>+[1]OTR11!N33</f>
        <v>0</v>
      </c>
      <c r="O31" s="178">
        <f>+[1]OTR11!O33</f>
        <v>0</v>
      </c>
      <c r="P31" s="178">
        <f>+[1]OTR11!P33</f>
        <v>0</v>
      </c>
      <c r="Q31" s="178">
        <f>+[1]OTR11!Q33</f>
        <v>0</v>
      </c>
      <c r="R31" s="178">
        <f>+[1]OTR11!R33</f>
        <v>0</v>
      </c>
      <c r="S31" s="178">
        <f>+[1]OTR11!S33</f>
        <v>0</v>
      </c>
      <c r="T31" s="178">
        <f>+[1]OTR11!T33</f>
        <v>0</v>
      </c>
      <c r="U31" s="178">
        <f>+[1]OTR11!U33</f>
        <v>0</v>
      </c>
      <c r="V31" s="178">
        <f>+[1]OTR11!V33</f>
        <v>0</v>
      </c>
      <c r="W31" s="178">
        <f>+[1]OTR11!W33</f>
        <v>0</v>
      </c>
      <c r="X31" s="178">
        <f>+[1]OTR11!X33</f>
        <v>0</v>
      </c>
      <c r="Y31" s="178">
        <f>+[1]OTR11!Y33</f>
        <v>0</v>
      </c>
      <c r="Z31" s="178">
        <f>+[1]OTR11!Z33</f>
        <v>0</v>
      </c>
      <c r="AA31" s="178">
        <f>+[1]OTR11!AA33</f>
        <v>0</v>
      </c>
      <c r="AB31" s="178">
        <f>+[1]OTR11!AB33</f>
        <v>0</v>
      </c>
      <c r="AC31" s="178">
        <f>+[1]OTR11!AC33</f>
        <v>0</v>
      </c>
      <c r="AD31" s="178">
        <f>+[1]OTR11!AD33</f>
        <v>0</v>
      </c>
      <c r="AE31" s="178">
        <f>+[1]OTR11!AE33</f>
        <v>0</v>
      </c>
      <c r="AF31" s="178">
        <f>+[1]OTR11!AF33</f>
        <v>0</v>
      </c>
      <c r="AG31" s="178">
        <f>+[1]OTR11!AG33</f>
        <v>0</v>
      </c>
      <c r="AH31" s="178">
        <f>+[1]OTR11!AH33</f>
        <v>0</v>
      </c>
      <c r="AI31" s="178">
        <f>+[1]OTR11!AI33</f>
        <v>0</v>
      </c>
      <c r="AJ31" s="178">
        <f>+[1]OTR11!AJ33</f>
        <v>0</v>
      </c>
    </row>
    <row r="32" spans="1:36">
      <c r="A32" s="178" t="str">
        <f>+[1]OTR11!A34</f>
        <v>OTHER QC/PROD CHECKING</v>
      </c>
      <c r="B32" s="178">
        <f>+[1]OTR11!B34</f>
        <v>275</v>
      </c>
      <c r="C32" s="178">
        <f>+[1]OTR11!C34</f>
        <v>182</v>
      </c>
      <c r="D32" s="178">
        <f>+[1]OTR11!D34</f>
        <v>85</v>
      </c>
      <c r="E32" s="178">
        <f>+[1]OTR11!E34</f>
        <v>150</v>
      </c>
      <c r="F32" s="178">
        <f>+[1]OTR11!F34</f>
        <v>0</v>
      </c>
      <c r="G32" s="178">
        <f>+[1]OTR11!G34</f>
        <v>0</v>
      </c>
      <c r="H32" s="178">
        <f>+[1]OTR11!H34</f>
        <v>0</v>
      </c>
      <c r="I32" s="178">
        <f>+[1]OTR11!I34</f>
        <v>0</v>
      </c>
      <c r="J32" s="178">
        <f>+[1]OTR11!J34</f>
        <v>0</v>
      </c>
      <c r="K32" s="178">
        <f>+[1]OTR11!K34</f>
        <v>0</v>
      </c>
      <c r="L32" s="178">
        <f>+[1]OTR11!L34</f>
        <v>0</v>
      </c>
      <c r="M32" s="178">
        <f>+[1]OTR11!M34</f>
        <v>0</v>
      </c>
      <c r="N32" s="178">
        <f>+[1]OTR11!N34</f>
        <v>0</v>
      </c>
      <c r="O32" s="178">
        <f>+[1]OTR11!O34</f>
        <v>0</v>
      </c>
      <c r="P32" s="178">
        <f>+[1]OTR11!P34</f>
        <v>0</v>
      </c>
      <c r="Q32" s="178">
        <f>+[1]OTR11!Q34</f>
        <v>0</v>
      </c>
      <c r="R32" s="178">
        <f>+[1]OTR11!R34</f>
        <v>0</v>
      </c>
      <c r="S32" s="178">
        <f>+[1]OTR11!S34</f>
        <v>0</v>
      </c>
      <c r="T32" s="178">
        <f>+[1]OTR11!T34</f>
        <v>0</v>
      </c>
      <c r="U32" s="178">
        <f>+[1]OTR11!U34</f>
        <v>0</v>
      </c>
      <c r="V32" s="178">
        <f>+[1]OTR11!V34</f>
        <v>1</v>
      </c>
      <c r="W32" s="178">
        <f>+[1]OTR11!W34</f>
        <v>23</v>
      </c>
      <c r="X32" s="178">
        <f>+[1]OTR11!X34</f>
        <v>0</v>
      </c>
      <c r="Y32" s="178">
        <f>+[1]OTR11!Y34</f>
        <v>20</v>
      </c>
      <c r="Z32" s="178">
        <f>+[1]OTR11!Z34</f>
        <v>105</v>
      </c>
      <c r="AA32" s="178">
        <f>+[1]OTR11!AA34</f>
        <v>0</v>
      </c>
      <c r="AB32" s="178">
        <f>+[1]OTR11!AB34</f>
        <v>0</v>
      </c>
      <c r="AC32" s="178">
        <f>+[1]OTR11!AC34</f>
        <v>1</v>
      </c>
      <c r="AD32" s="178">
        <f>+[1]OTR11!AD34</f>
        <v>0</v>
      </c>
      <c r="AE32" s="178">
        <f>+[1]OTR11!AE34</f>
        <v>0</v>
      </c>
      <c r="AF32" s="178">
        <f>+[1]OTR11!AF34</f>
        <v>0</v>
      </c>
      <c r="AG32" s="178">
        <f>+[1]OTR11!AG34</f>
        <v>0</v>
      </c>
      <c r="AH32" s="178">
        <f>+[1]OTR11!AH34</f>
        <v>0</v>
      </c>
      <c r="AI32" s="178">
        <f>+[1]OTR11!AI34</f>
        <v>0</v>
      </c>
      <c r="AJ32" s="178">
        <f>+[1]OTR11!AJ34</f>
        <v>0</v>
      </c>
    </row>
    <row r="33" spans="1:36">
      <c r="A33" s="178" t="str">
        <f>+[1]OTR11!A35</f>
        <v>OTHER VISUAL NG</v>
      </c>
      <c r="B33" s="178">
        <f>+[1]OTR11!B35</f>
        <v>1</v>
      </c>
      <c r="C33" s="178">
        <f>+[1]OTR11!C35</f>
        <v>0</v>
      </c>
      <c r="D33" s="178">
        <f>+[1]OTR11!D35</f>
        <v>0</v>
      </c>
      <c r="E33" s="178">
        <f>+[1]OTR11!E35</f>
        <v>0</v>
      </c>
      <c r="F33" s="178">
        <f>+[1]OTR11!F35</f>
        <v>0</v>
      </c>
      <c r="G33" s="178">
        <f>+[1]OTR11!G35</f>
        <v>0</v>
      </c>
      <c r="H33" s="178">
        <f>+[1]OTR11!H35</f>
        <v>0</v>
      </c>
      <c r="I33" s="178">
        <f>+[1]OTR11!I35</f>
        <v>0</v>
      </c>
      <c r="J33" s="178">
        <f>+[1]OTR11!J35</f>
        <v>0</v>
      </c>
      <c r="K33" s="178">
        <f>+[1]OTR11!K35</f>
        <v>0</v>
      </c>
      <c r="L33" s="178">
        <f>+[1]OTR11!L35</f>
        <v>0</v>
      </c>
      <c r="M33" s="178">
        <f>+[1]OTR11!M35</f>
        <v>0</v>
      </c>
      <c r="N33" s="178">
        <f>+[1]OTR11!N35</f>
        <v>0</v>
      </c>
      <c r="O33" s="178">
        <f>+[1]OTR11!O35</f>
        <v>0</v>
      </c>
      <c r="P33" s="178">
        <f>+[1]OTR11!P35</f>
        <v>0</v>
      </c>
      <c r="Q33" s="178">
        <f>+[1]OTR11!Q35</f>
        <v>0</v>
      </c>
      <c r="R33" s="178">
        <f>+[1]OTR11!R35</f>
        <v>0</v>
      </c>
      <c r="S33" s="178">
        <f>+[1]OTR11!S35</f>
        <v>0</v>
      </c>
      <c r="T33" s="178">
        <f>+[1]OTR11!T35</f>
        <v>0</v>
      </c>
      <c r="U33" s="178">
        <f>+[1]OTR11!U35</f>
        <v>0</v>
      </c>
      <c r="V33" s="178">
        <f>+[1]OTR11!V35</f>
        <v>0</v>
      </c>
      <c r="W33" s="178">
        <f>+[1]OTR11!W35</f>
        <v>0</v>
      </c>
      <c r="X33" s="178">
        <f>+[1]OTR11!X35</f>
        <v>0</v>
      </c>
      <c r="Y33" s="178">
        <f>+[1]OTR11!Y35</f>
        <v>0</v>
      </c>
      <c r="Z33" s="178">
        <f>+[1]OTR11!Z35</f>
        <v>0</v>
      </c>
      <c r="AA33" s="178">
        <f>+[1]OTR11!AA35</f>
        <v>0</v>
      </c>
      <c r="AB33" s="178">
        <f>+[1]OTR11!AB35</f>
        <v>0</v>
      </c>
      <c r="AC33" s="178">
        <f>+[1]OTR11!AC35</f>
        <v>0</v>
      </c>
      <c r="AD33" s="178">
        <f>+[1]OTR11!AD35</f>
        <v>0</v>
      </c>
      <c r="AE33" s="178">
        <f>+[1]OTR11!AE35</f>
        <v>0</v>
      </c>
      <c r="AF33" s="178">
        <f>+[1]OTR11!AF35</f>
        <v>0</v>
      </c>
      <c r="AG33" s="178">
        <f>+[1]OTR11!AG35</f>
        <v>0</v>
      </c>
      <c r="AH33" s="178">
        <f>+[1]OTR11!AH35</f>
        <v>0</v>
      </c>
      <c r="AI33" s="178">
        <f>+[1]OTR11!AI35</f>
        <v>0</v>
      </c>
      <c r="AJ33" s="178">
        <f>+[1]OTR11!AJ35</f>
        <v>0</v>
      </c>
    </row>
    <row r="34" spans="1:36">
      <c r="A34" s="178" t="str">
        <f>+[1]OTR11!A36</f>
        <v>PARALLEL</v>
      </c>
      <c r="B34" s="178">
        <f>+[1]OTR11!B36</f>
        <v>0</v>
      </c>
      <c r="C34" s="178">
        <f>+[1]OTR11!C36</f>
        <v>0</v>
      </c>
      <c r="D34" s="178">
        <f>+[1]OTR11!D36</f>
        <v>0</v>
      </c>
      <c r="E34" s="178">
        <f>+[1]OTR11!E36</f>
        <v>0</v>
      </c>
      <c r="F34" s="178">
        <f>+[1]OTR11!F36</f>
        <v>0</v>
      </c>
      <c r="G34" s="178">
        <f>+[1]OTR11!G36</f>
        <v>0</v>
      </c>
      <c r="H34" s="178">
        <f>+[1]OTR11!H36</f>
        <v>0</v>
      </c>
      <c r="I34" s="178">
        <f>+[1]OTR11!I36</f>
        <v>0</v>
      </c>
      <c r="J34" s="178">
        <f>+[1]OTR11!J36</f>
        <v>0</v>
      </c>
      <c r="K34" s="178">
        <f>+[1]OTR11!K36</f>
        <v>0</v>
      </c>
      <c r="L34" s="178">
        <f>+[1]OTR11!L36</f>
        <v>0</v>
      </c>
      <c r="M34" s="178">
        <f>+[1]OTR11!M36</f>
        <v>0</v>
      </c>
      <c r="N34" s="178">
        <f>+[1]OTR11!N36</f>
        <v>0</v>
      </c>
      <c r="O34" s="178">
        <f>+[1]OTR11!O36</f>
        <v>0</v>
      </c>
      <c r="P34" s="178">
        <f>+[1]OTR11!P36</f>
        <v>0</v>
      </c>
      <c r="Q34" s="178">
        <f>+[1]OTR11!Q36</f>
        <v>0</v>
      </c>
      <c r="R34" s="178">
        <f>+[1]OTR11!R36</f>
        <v>0</v>
      </c>
      <c r="S34" s="178">
        <f>+[1]OTR11!S36</f>
        <v>0</v>
      </c>
      <c r="T34" s="178">
        <f>+[1]OTR11!T36</f>
        <v>0</v>
      </c>
      <c r="U34" s="178">
        <f>+[1]OTR11!U36</f>
        <v>0</v>
      </c>
      <c r="V34" s="178">
        <f>+[1]OTR11!V36</f>
        <v>0</v>
      </c>
      <c r="W34" s="178">
        <f>+[1]OTR11!W36</f>
        <v>0</v>
      </c>
      <c r="X34" s="178">
        <f>+[1]OTR11!X36</f>
        <v>0</v>
      </c>
      <c r="Y34" s="178">
        <f>+[1]OTR11!Y36</f>
        <v>0</v>
      </c>
      <c r="Z34" s="178">
        <f>+[1]OTR11!Z36</f>
        <v>0</v>
      </c>
      <c r="AA34" s="178">
        <f>+[1]OTR11!AA36</f>
        <v>0</v>
      </c>
      <c r="AB34" s="178">
        <f>+[1]OTR11!AB36</f>
        <v>0</v>
      </c>
      <c r="AC34" s="178">
        <f>+[1]OTR11!AC36</f>
        <v>0</v>
      </c>
      <c r="AD34" s="178">
        <f>+[1]OTR11!AD36</f>
        <v>0</v>
      </c>
      <c r="AE34" s="178">
        <f>+[1]OTR11!AE36</f>
        <v>0</v>
      </c>
      <c r="AF34" s="178">
        <f>+[1]OTR11!AF36</f>
        <v>0</v>
      </c>
      <c r="AG34" s="178">
        <f>+[1]OTR11!AG36</f>
        <v>0</v>
      </c>
      <c r="AH34" s="178">
        <f>+[1]OTR11!AH36</f>
        <v>0</v>
      </c>
      <c r="AI34" s="178">
        <f>+[1]OTR11!AI36</f>
        <v>0</v>
      </c>
      <c r="AJ34" s="178">
        <f>+[1]OTR11!AJ36</f>
        <v>0</v>
      </c>
    </row>
    <row r="35" spans="1:36">
      <c r="A35" s="178" t="str">
        <f>+[1]OTR11!A37</f>
        <v>RUNOUT</v>
      </c>
      <c r="B35" s="178">
        <f>+[1]OTR11!B37</f>
        <v>0</v>
      </c>
      <c r="C35" s="178">
        <f>+[1]OTR11!C37</f>
        <v>0</v>
      </c>
      <c r="D35" s="178">
        <f>+[1]OTR11!D37</f>
        <v>0</v>
      </c>
      <c r="E35" s="178">
        <f>+[1]OTR11!E37</f>
        <v>0</v>
      </c>
      <c r="F35" s="178">
        <f>+[1]OTR11!F37</f>
        <v>0</v>
      </c>
      <c r="G35" s="178">
        <f>+[1]OTR11!G37</f>
        <v>0</v>
      </c>
      <c r="H35" s="178">
        <f>+[1]OTR11!H37</f>
        <v>0</v>
      </c>
      <c r="I35" s="178">
        <f>+[1]OTR11!I37</f>
        <v>0</v>
      </c>
      <c r="J35" s="178">
        <f>+[1]OTR11!J37</f>
        <v>0</v>
      </c>
      <c r="K35" s="178">
        <f>+[1]OTR11!K37</f>
        <v>0</v>
      </c>
      <c r="L35" s="178">
        <f>+[1]OTR11!L37</f>
        <v>0</v>
      </c>
      <c r="M35" s="178">
        <f>+[1]OTR11!M37</f>
        <v>0</v>
      </c>
      <c r="N35" s="178">
        <f>+[1]OTR11!N37</f>
        <v>0</v>
      </c>
      <c r="O35" s="178">
        <f>+[1]OTR11!O37</f>
        <v>0</v>
      </c>
      <c r="P35" s="178">
        <f>+[1]OTR11!P37</f>
        <v>0</v>
      </c>
      <c r="Q35" s="178">
        <f>+[1]OTR11!Q37</f>
        <v>0</v>
      </c>
      <c r="R35" s="178">
        <f>+[1]OTR11!R37</f>
        <v>0</v>
      </c>
      <c r="S35" s="178">
        <f>+[1]OTR11!S37</f>
        <v>0</v>
      </c>
      <c r="T35" s="178">
        <f>+[1]OTR11!T37</f>
        <v>0</v>
      </c>
      <c r="U35" s="178">
        <f>+[1]OTR11!U37</f>
        <v>0</v>
      </c>
      <c r="V35" s="178">
        <f>+[1]OTR11!V37</f>
        <v>0</v>
      </c>
      <c r="W35" s="178">
        <f>+[1]OTR11!W37</f>
        <v>0</v>
      </c>
      <c r="X35" s="178">
        <f>+[1]OTR11!X37</f>
        <v>0</v>
      </c>
      <c r="Y35" s="178">
        <f>+[1]OTR11!Y37</f>
        <v>0</v>
      </c>
      <c r="Z35" s="178">
        <f>+[1]OTR11!Z37</f>
        <v>0</v>
      </c>
      <c r="AA35" s="178">
        <f>+[1]OTR11!AA37</f>
        <v>0</v>
      </c>
      <c r="AB35" s="178">
        <f>+[1]OTR11!AB37</f>
        <v>0</v>
      </c>
      <c r="AC35" s="178">
        <f>+[1]OTR11!AC37</f>
        <v>0</v>
      </c>
      <c r="AD35" s="178">
        <f>+[1]OTR11!AD37</f>
        <v>0</v>
      </c>
      <c r="AE35" s="178">
        <f>+[1]OTR11!AE37</f>
        <v>0</v>
      </c>
      <c r="AF35" s="178">
        <f>+[1]OTR11!AF37</f>
        <v>0</v>
      </c>
      <c r="AG35" s="178">
        <f>+[1]OTR11!AG37</f>
        <v>0</v>
      </c>
      <c r="AH35" s="178">
        <f>+[1]OTR11!AH37</f>
        <v>0</v>
      </c>
      <c r="AI35" s="178">
        <f>+[1]OTR11!AI37</f>
        <v>0</v>
      </c>
      <c r="AJ35" s="178">
        <f>+[1]OTR11!AJ37</f>
        <v>0</v>
      </c>
    </row>
    <row r="36" spans="1:36" s="80" customFormat="1">
      <c r="A36" s="178" t="str">
        <f>+[1]OTR11!A38</f>
        <v>SCRATCH ALL</v>
      </c>
      <c r="B36" s="178">
        <f>+[1]OTR11!B38</f>
        <v>37</v>
      </c>
      <c r="C36" s="178">
        <f>+[1]OTR11!C38</f>
        <v>0</v>
      </c>
      <c r="D36" s="178">
        <f>+[1]OTR11!D38</f>
        <v>1</v>
      </c>
      <c r="E36" s="178">
        <f>+[1]OTR11!E38</f>
        <v>0</v>
      </c>
      <c r="F36" s="178">
        <f>+[1]OTR11!F38</f>
        <v>0</v>
      </c>
      <c r="G36" s="178">
        <f>+[1]OTR11!G38</f>
        <v>0</v>
      </c>
      <c r="H36" s="178">
        <f>+[1]OTR11!H38</f>
        <v>0</v>
      </c>
      <c r="I36" s="178">
        <f>+[1]OTR11!I38</f>
        <v>0</v>
      </c>
      <c r="J36" s="178">
        <f>+[1]OTR11!J38</f>
        <v>0</v>
      </c>
      <c r="K36" s="178">
        <f>+[1]OTR11!K38</f>
        <v>0</v>
      </c>
      <c r="L36" s="178">
        <f>+[1]OTR11!L38</f>
        <v>0</v>
      </c>
      <c r="M36" s="178">
        <f>+[1]OTR11!M38</f>
        <v>0</v>
      </c>
      <c r="N36" s="178">
        <f>+[1]OTR11!N38</f>
        <v>0</v>
      </c>
      <c r="O36" s="178">
        <f>+[1]OTR11!O38</f>
        <v>0</v>
      </c>
      <c r="P36" s="178">
        <f>+[1]OTR11!P38</f>
        <v>0</v>
      </c>
      <c r="Q36" s="178">
        <f>+[1]OTR11!Q38</f>
        <v>0</v>
      </c>
      <c r="R36" s="178">
        <f>+[1]OTR11!R38</f>
        <v>0</v>
      </c>
      <c r="S36" s="178">
        <f>+[1]OTR11!S38</f>
        <v>0</v>
      </c>
      <c r="T36" s="178">
        <f>+[1]OTR11!T38</f>
        <v>0</v>
      </c>
      <c r="U36" s="178">
        <f>+[1]OTR11!U38</f>
        <v>0</v>
      </c>
      <c r="V36" s="178">
        <f>+[1]OTR11!V38</f>
        <v>0</v>
      </c>
      <c r="W36" s="178">
        <f>+[1]OTR11!W38</f>
        <v>0</v>
      </c>
      <c r="X36" s="178">
        <f>+[1]OTR11!X38</f>
        <v>0</v>
      </c>
      <c r="Y36" s="178">
        <f>+[1]OTR11!Y38</f>
        <v>0</v>
      </c>
      <c r="Z36" s="178">
        <f>+[1]OTR11!Z38</f>
        <v>0</v>
      </c>
      <c r="AA36" s="178">
        <f>+[1]OTR11!AA38</f>
        <v>0</v>
      </c>
      <c r="AB36" s="178">
        <f>+[1]OTR11!AB38</f>
        <v>0</v>
      </c>
      <c r="AC36" s="178">
        <f>+[1]OTR11!AC38</f>
        <v>0</v>
      </c>
      <c r="AD36" s="178">
        <f>+[1]OTR11!AD38</f>
        <v>0</v>
      </c>
      <c r="AE36" s="178">
        <f>+[1]OTR11!AE38</f>
        <v>0</v>
      </c>
      <c r="AF36" s="178">
        <f>+[1]OTR11!AF38</f>
        <v>0</v>
      </c>
      <c r="AG36" s="178">
        <f>+[1]OTR11!AG38</f>
        <v>0</v>
      </c>
      <c r="AH36" s="178">
        <f>+[1]OTR11!AH38</f>
        <v>0</v>
      </c>
      <c r="AI36" s="178">
        <f>+[1]OTR11!AI38</f>
        <v>0</v>
      </c>
      <c r="AJ36" s="178">
        <f>+[1]OTR11!AJ38</f>
        <v>0</v>
      </c>
    </row>
    <row r="37" spans="1:36">
      <c r="A37" s="178">
        <f>+[1]OTR11!A39</f>
        <v>0</v>
      </c>
      <c r="B37" s="178">
        <f>+[1]OTR11!B39</f>
        <v>0</v>
      </c>
      <c r="C37" s="178">
        <f>+[1]OTR11!C39</f>
        <v>0</v>
      </c>
      <c r="D37" s="178">
        <f>+[1]OTR11!D39</f>
        <v>0</v>
      </c>
      <c r="E37" s="178">
        <f>+[1]OTR11!E39</f>
        <v>0</v>
      </c>
      <c r="F37" s="178">
        <f>+[1]OTR11!F39</f>
        <v>0</v>
      </c>
      <c r="G37" s="178">
        <f>+[1]OTR11!G39</f>
        <v>0</v>
      </c>
      <c r="H37" s="178">
        <f>+[1]OTR11!H39</f>
        <v>0</v>
      </c>
      <c r="I37" s="178">
        <f>+[1]OTR11!I39</f>
        <v>0</v>
      </c>
      <c r="J37" s="178">
        <f>+[1]OTR11!J39</f>
        <v>0</v>
      </c>
      <c r="K37" s="178">
        <f>+[1]OTR11!K39</f>
        <v>0</v>
      </c>
      <c r="L37" s="178">
        <f>+[1]OTR11!L39</f>
        <v>0</v>
      </c>
      <c r="M37" s="178">
        <f>+[1]OTR11!M39</f>
        <v>0</v>
      </c>
      <c r="N37" s="178">
        <f>+[1]OTR11!N39</f>
        <v>0</v>
      </c>
      <c r="O37" s="178">
        <f>+[1]OTR11!O39</f>
        <v>0</v>
      </c>
      <c r="P37" s="178">
        <f>+[1]OTR11!P39</f>
        <v>0</v>
      </c>
      <c r="Q37" s="178">
        <f>+[1]OTR11!Q39</f>
        <v>0</v>
      </c>
      <c r="R37" s="178">
        <f>+[1]OTR11!R39</f>
        <v>0</v>
      </c>
      <c r="S37" s="178">
        <f>+[1]OTR11!S39</f>
        <v>0</v>
      </c>
      <c r="T37" s="178">
        <f>+[1]OTR11!T39</f>
        <v>0</v>
      </c>
      <c r="U37" s="178">
        <f>+[1]OTR11!U39</f>
        <v>0</v>
      </c>
      <c r="V37" s="178">
        <f>+[1]OTR11!V39</f>
        <v>0</v>
      </c>
      <c r="W37" s="178">
        <f>+[1]OTR11!W39</f>
        <v>0</v>
      </c>
      <c r="X37" s="178">
        <f>+[1]OTR11!X39</f>
        <v>0</v>
      </c>
      <c r="Y37" s="178">
        <f>+[1]OTR11!Y39</f>
        <v>0</v>
      </c>
      <c r="Z37" s="178">
        <f>+[1]OTR11!Z39</f>
        <v>0</v>
      </c>
      <c r="AA37" s="178">
        <f>+[1]OTR11!AA39</f>
        <v>0</v>
      </c>
      <c r="AB37" s="178">
        <f>+[1]OTR11!AB39</f>
        <v>0</v>
      </c>
      <c r="AC37" s="178">
        <f>+[1]OTR11!AC39</f>
        <v>0</v>
      </c>
      <c r="AD37" s="178">
        <f>+[1]OTR11!AD39</f>
        <v>0</v>
      </c>
      <c r="AE37" s="178">
        <f>+[1]OTR11!AE39</f>
        <v>0</v>
      </c>
      <c r="AF37" s="178">
        <f>+[1]OTR11!AF39</f>
        <v>0</v>
      </c>
      <c r="AG37" s="178">
        <f>+[1]OTR11!AG39</f>
        <v>0</v>
      </c>
      <c r="AH37" s="178">
        <f>+[1]OTR11!AH39</f>
        <v>0</v>
      </c>
      <c r="AI37" s="178">
        <f>+[1]OTR11!AI39</f>
        <v>0</v>
      </c>
      <c r="AJ37" s="178">
        <f>+[1]OTR11!AJ39</f>
        <v>0</v>
      </c>
    </row>
    <row r="38" spans="1:36">
      <c r="A38" s="178" t="str">
        <f>+[1]OTR11!A40</f>
        <v>Load by : NVP6820</v>
      </c>
      <c r="B38" s="178">
        <f>+[1]OTR11!B40</f>
        <v>0</v>
      </c>
      <c r="C38" s="178">
        <f>+[1]OTR11!C40</f>
        <v>0</v>
      </c>
      <c r="D38" s="178">
        <f>+[1]OTR11!D40</f>
        <v>0</v>
      </c>
      <c r="E38" s="178">
        <f>+[1]OTR11!E40</f>
        <v>0</v>
      </c>
      <c r="F38" s="178">
        <f>+[1]OTR11!F40</f>
        <v>0</v>
      </c>
      <c r="G38" s="178">
        <f>+[1]OTR11!G40</f>
        <v>0</v>
      </c>
      <c r="H38" s="178">
        <f>+[1]OTR11!H40</f>
        <v>0</v>
      </c>
      <c r="I38" s="178">
        <f>+[1]OTR11!I40</f>
        <v>0</v>
      </c>
      <c r="J38" s="178">
        <f>+[1]OTR11!J40</f>
        <v>0</v>
      </c>
      <c r="K38" s="178">
        <f>+[1]OTR11!K40</f>
        <v>0</v>
      </c>
      <c r="L38" s="178">
        <f>+[1]OTR11!L40</f>
        <v>0</v>
      </c>
      <c r="M38" s="178">
        <f>+[1]OTR11!M40</f>
        <v>0</v>
      </c>
      <c r="N38" s="178">
        <f>+[1]OTR11!N40</f>
        <v>0</v>
      </c>
      <c r="O38" s="178">
        <f>+[1]OTR11!O40</f>
        <v>0</v>
      </c>
      <c r="P38" s="178">
        <f>+[1]OTR11!P40</f>
        <v>0</v>
      </c>
      <c r="Q38" s="178">
        <f>+[1]OTR11!Q40</f>
        <v>0</v>
      </c>
      <c r="R38" s="178">
        <f>+[1]OTR11!R40</f>
        <v>0</v>
      </c>
      <c r="S38" s="178">
        <f>+[1]OTR11!S40</f>
        <v>0</v>
      </c>
      <c r="T38" s="178">
        <f>+[1]OTR11!T40</f>
        <v>0</v>
      </c>
      <c r="U38" s="178">
        <f>+[1]OTR11!U40</f>
        <v>0</v>
      </c>
      <c r="V38" s="178">
        <f>+[1]OTR11!V40</f>
        <v>0</v>
      </c>
      <c r="W38" s="178">
        <f>+[1]OTR11!W40</f>
        <v>0</v>
      </c>
      <c r="X38" s="178">
        <f>+[1]OTR11!X40</f>
        <v>0</v>
      </c>
      <c r="Y38" s="178">
        <f>+[1]OTR11!Y40</f>
        <v>0</v>
      </c>
      <c r="Z38" s="178">
        <f>+[1]OTR11!Z40</f>
        <v>0</v>
      </c>
      <c r="AA38" s="178">
        <f>+[1]OTR11!AA40</f>
        <v>0</v>
      </c>
      <c r="AB38" s="178">
        <f>+[1]OTR11!AB40</f>
        <v>0</v>
      </c>
      <c r="AC38" s="178">
        <f>+[1]OTR11!AC40</f>
        <v>0</v>
      </c>
      <c r="AD38" s="178">
        <f>+[1]OTR11!AD40</f>
        <v>0</v>
      </c>
      <c r="AE38" s="178">
        <f>+[1]OTR11!AE40</f>
        <v>0</v>
      </c>
      <c r="AF38" s="178">
        <f>+[1]OTR11!AF40</f>
        <v>0</v>
      </c>
      <c r="AG38" s="178">
        <f>+[1]OTR11!AG40</f>
        <v>0</v>
      </c>
      <c r="AH38" s="178">
        <f>+[1]OTR11!AH40</f>
        <v>0</v>
      </c>
      <c r="AI38" s="178">
        <f>+[1]OTR11!AI40</f>
        <v>0</v>
      </c>
      <c r="AJ38" s="178">
        <f>+[1]OTR11!AJ40</f>
        <v>0</v>
      </c>
    </row>
    <row r="39" spans="1:36">
      <c r="A39" s="178" t="str">
        <f>+[1]OTR11!A41</f>
        <v>Time : 08:57:43 25-Aug-2025</v>
      </c>
      <c r="B39" s="178">
        <f>+[1]OTR11!B41</f>
        <v>0</v>
      </c>
      <c r="C39" s="178">
        <f>+[1]OTR11!C41</f>
        <v>0</v>
      </c>
      <c r="D39" s="178">
        <f>+[1]OTR11!D41</f>
        <v>0</v>
      </c>
      <c r="E39" s="178">
        <f>+[1]OTR11!E41</f>
        <v>0</v>
      </c>
      <c r="F39" s="178">
        <f>+[1]OTR11!F41</f>
        <v>0</v>
      </c>
      <c r="G39" s="178">
        <f>+[1]OTR11!G41</f>
        <v>0</v>
      </c>
      <c r="H39" s="178">
        <f>+[1]OTR11!H41</f>
        <v>0</v>
      </c>
      <c r="I39" s="178">
        <f>+[1]OTR11!I41</f>
        <v>0</v>
      </c>
      <c r="J39" s="178">
        <f>+[1]OTR11!J41</f>
        <v>0</v>
      </c>
      <c r="K39" s="178">
        <f>+[1]OTR11!K41</f>
        <v>0</v>
      </c>
      <c r="L39" s="178">
        <f>+[1]OTR11!L41</f>
        <v>0</v>
      </c>
      <c r="M39" s="178">
        <f>+[1]OTR11!M41</f>
        <v>0</v>
      </c>
      <c r="N39" s="178">
        <f>+[1]OTR11!N41</f>
        <v>0</v>
      </c>
      <c r="O39" s="178">
        <f>+[1]OTR11!O41</f>
        <v>0</v>
      </c>
      <c r="P39" s="178">
        <f>+[1]OTR11!P41</f>
        <v>0</v>
      </c>
      <c r="Q39" s="178">
        <f>+[1]OTR11!Q41</f>
        <v>0</v>
      </c>
      <c r="R39" s="178">
        <f>+[1]OTR11!R41</f>
        <v>0</v>
      </c>
      <c r="S39" s="178">
        <f>+[1]OTR11!S41</f>
        <v>0</v>
      </c>
      <c r="T39" s="178">
        <f>+[1]OTR11!T41</f>
        <v>0</v>
      </c>
      <c r="U39" s="178">
        <f>+[1]OTR11!U41</f>
        <v>0</v>
      </c>
      <c r="V39" s="178">
        <f>+[1]OTR11!V41</f>
        <v>0</v>
      </c>
      <c r="W39" s="178">
        <f>+[1]OTR11!W41</f>
        <v>0</v>
      </c>
      <c r="X39" s="178">
        <f>+[1]OTR11!X41</f>
        <v>0</v>
      </c>
      <c r="Y39" s="178">
        <f>+[1]OTR11!Y41</f>
        <v>0</v>
      </c>
      <c r="Z39" s="178">
        <f>+[1]OTR11!Z41</f>
        <v>0</v>
      </c>
      <c r="AA39" s="178">
        <f>+[1]OTR11!AA41</f>
        <v>0</v>
      </c>
      <c r="AB39" s="178">
        <f>+[1]OTR11!AB41</f>
        <v>0</v>
      </c>
      <c r="AC39" s="178">
        <f>+[1]OTR11!AC41</f>
        <v>0</v>
      </c>
      <c r="AD39" s="178">
        <f>+[1]OTR11!AD41</f>
        <v>0</v>
      </c>
      <c r="AE39" s="178">
        <f>+[1]OTR11!AE41</f>
        <v>0</v>
      </c>
      <c r="AF39" s="178">
        <f>+[1]OTR11!AF41</f>
        <v>0</v>
      </c>
      <c r="AG39" s="178">
        <f>+[1]OTR11!AG41</f>
        <v>0</v>
      </c>
      <c r="AH39" s="178">
        <f>+[1]OTR11!AH41</f>
        <v>0</v>
      </c>
      <c r="AI39" s="178">
        <f>+[1]OTR11!AI41</f>
        <v>0</v>
      </c>
      <c r="AJ39" s="178">
        <f>+[1]OTR11!AJ41</f>
        <v>0</v>
      </c>
    </row>
    <row r="40" spans="1:36">
      <c r="A40" s="178">
        <f>+[1]OTR11!A42</f>
        <v>0</v>
      </c>
      <c r="B40" s="178">
        <f>+[1]OTR11!B42</f>
        <v>0</v>
      </c>
      <c r="C40" s="178">
        <f>+[1]OTR11!C42</f>
        <v>0</v>
      </c>
      <c r="D40" s="178">
        <f>+[1]OTR11!D42</f>
        <v>0</v>
      </c>
      <c r="E40" s="178">
        <f>+[1]OTR11!E42</f>
        <v>0</v>
      </c>
      <c r="F40" s="178">
        <f>+[1]OTR11!F42</f>
        <v>0</v>
      </c>
      <c r="G40" s="178">
        <f>+[1]OTR11!G42</f>
        <v>0</v>
      </c>
      <c r="H40" s="178">
        <f>+[1]OTR11!H42</f>
        <v>0</v>
      </c>
      <c r="I40" s="178">
        <f>+[1]OTR11!I42</f>
        <v>0</v>
      </c>
      <c r="J40" s="178">
        <f>+[1]OTR11!J42</f>
        <v>0</v>
      </c>
      <c r="K40" s="178">
        <f>+[1]OTR11!K42</f>
        <v>0</v>
      </c>
      <c r="L40" s="178">
        <f>+[1]OTR11!L42</f>
        <v>0</v>
      </c>
      <c r="M40" s="178">
        <f>+[1]OTR11!M42</f>
        <v>0</v>
      </c>
      <c r="N40" s="178">
        <f>+[1]OTR11!N42</f>
        <v>0</v>
      </c>
      <c r="O40" s="178">
        <f>+[1]OTR11!O42</f>
        <v>0</v>
      </c>
      <c r="P40" s="178">
        <f>+[1]OTR11!P42</f>
        <v>0</v>
      </c>
      <c r="Q40" s="178">
        <f>+[1]OTR11!Q42</f>
        <v>0</v>
      </c>
      <c r="R40" s="178">
        <f>+[1]OTR11!R42</f>
        <v>0</v>
      </c>
      <c r="S40" s="178">
        <f>+[1]OTR11!S42</f>
        <v>0</v>
      </c>
      <c r="T40" s="178">
        <f>+[1]OTR11!T42</f>
        <v>0</v>
      </c>
      <c r="U40" s="178">
        <f>+[1]OTR11!U42</f>
        <v>0</v>
      </c>
      <c r="V40" s="178">
        <f>+[1]OTR11!V42</f>
        <v>0</v>
      </c>
      <c r="W40" s="178">
        <f>+[1]OTR11!W42</f>
        <v>0</v>
      </c>
      <c r="X40" s="178">
        <f>+[1]OTR11!X42</f>
        <v>0</v>
      </c>
      <c r="Y40" s="178">
        <f>+[1]OTR11!Y42</f>
        <v>0</v>
      </c>
      <c r="Z40" s="178">
        <f>+[1]OTR11!Z42</f>
        <v>0</v>
      </c>
      <c r="AA40" s="178">
        <f>+[1]OTR11!AA42</f>
        <v>0</v>
      </c>
      <c r="AB40" s="178">
        <f>+[1]OTR11!AB42</f>
        <v>0</v>
      </c>
      <c r="AC40" s="178">
        <f>+[1]OTR11!AC42</f>
        <v>0</v>
      </c>
      <c r="AD40" s="178">
        <f>+[1]OTR11!AD42</f>
        <v>0</v>
      </c>
      <c r="AE40" s="178">
        <f>+[1]OTR11!AE42</f>
        <v>0</v>
      </c>
      <c r="AF40" s="178">
        <f>+[1]OTR11!AF42</f>
        <v>0</v>
      </c>
      <c r="AG40" s="178">
        <f>+[1]OTR11!AG42</f>
        <v>0</v>
      </c>
      <c r="AH40" s="178">
        <f>+[1]OTR11!AH42</f>
        <v>0</v>
      </c>
      <c r="AI40" s="178">
        <f>+[1]OTR11!AI42</f>
        <v>0</v>
      </c>
      <c r="AJ40" s="178">
        <f>+[1]OTR11!AJ42</f>
        <v>0</v>
      </c>
    </row>
    <row r="41" spans="1:36">
      <c r="A41" s="178">
        <f>+[1]OTR11!A43</f>
        <v>0</v>
      </c>
      <c r="B41" s="178">
        <f>+[1]OTR11!B43</f>
        <v>0</v>
      </c>
      <c r="C41" s="178">
        <f>+[1]OTR11!C43</f>
        <v>0</v>
      </c>
      <c r="D41" s="178">
        <f>+[1]OTR11!D43</f>
        <v>0</v>
      </c>
      <c r="E41" s="178">
        <f>+[1]OTR11!E43</f>
        <v>0</v>
      </c>
      <c r="F41" s="178">
        <f>+[1]OTR11!F43</f>
        <v>0</v>
      </c>
      <c r="G41" s="178">
        <f>+[1]OTR11!G43</f>
        <v>0</v>
      </c>
      <c r="H41" s="178">
        <f>+[1]OTR11!H43</f>
        <v>0</v>
      </c>
      <c r="I41" s="178">
        <f>+[1]OTR11!I43</f>
        <v>0</v>
      </c>
      <c r="J41" s="178">
        <f>+[1]OTR11!J43</f>
        <v>0</v>
      </c>
      <c r="K41" s="178">
        <f>+[1]OTR11!K43</f>
        <v>0</v>
      </c>
      <c r="L41" s="178">
        <f>+[1]OTR11!L43</f>
        <v>0</v>
      </c>
      <c r="M41" s="178">
        <f>+[1]OTR11!M43</f>
        <v>0</v>
      </c>
      <c r="N41" s="178">
        <f>+[1]OTR11!N43</f>
        <v>0</v>
      </c>
      <c r="O41" s="178">
        <f>+[1]OTR11!O43</f>
        <v>0</v>
      </c>
      <c r="P41" s="178">
        <f>+[1]OTR11!P43</f>
        <v>0</v>
      </c>
      <c r="Q41" s="178">
        <f>+[1]OTR11!Q43</f>
        <v>0</v>
      </c>
      <c r="R41" s="178">
        <f>+[1]OTR11!R43</f>
        <v>0</v>
      </c>
      <c r="S41" s="178">
        <f>+[1]OTR11!S43</f>
        <v>0</v>
      </c>
      <c r="T41" s="178">
        <f>+[1]OTR11!T43</f>
        <v>0</v>
      </c>
      <c r="U41" s="178">
        <f>+[1]OTR11!U43</f>
        <v>0</v>
      </c>
      <c r="V41" s="178">
        <f>+[1]OTR11!V43</f>
        <v>0</v>
      </c>
      <c r="W41" s="178">
        <f>+[1]OTR11!W43</f>
        <v>0</v>
      </c>
      <c r="X41" s="178">
        <f>+[1]OTR11!X43</f>
        <v>0</v>
      </c>
      <c r="Y41" s="178">
        <f>+[1]OTR11!Y43</f>
        <v>0</v>
      </c>
      <c r="Z41" s="178">
        <f>+[1]OTR11!Z43</f>
        <v>0</v>
      </c>
      <c r="AA41" s="178">
        <f>+[1]OTR11!AA43</f>
        <v>0</v>
      </c>
      <c r="AB41" s="178">
        <f>+[1]OTR11!AB43</f>
        <v>0</v>
      </c>
      <c r="AC41" s="178">
        <f>+[1]OTR11!AC43</f>
        <v>0</v>
      </c>
      <c r="AD41" s="178">
        <f>+[1]OTR11!AD43</f>
        <v>0</v>
      </c>
      <c r="AE41" s="178">
        <f>+[1]OTR11!AE43</f>
        <v>0</v>
      </c>
      <c r="AF41" s="178">
        <f>+[1]OTR11!AF43</f>
        <v>0</v>
      </c>
      <c r="AG41" s="178">
        <f>+[1]OTR11!AG43</f>
        <v>0</v>
      </c>
      <c r="AH41" s="178">
        <f>+[1]OTR11!AH43</f>
        <v>0</v>
      </c>
      <c r="AI41" s="178">
        <f>+[1]OTR11!AI43</f>
        <v>0</v>
      </c>
      <c r="AJ41" s="178">
        <f>+[1]OTR11!AJ43</f>
        <v>0</v>
      </c>
    </row>
    <row r="42" spans="1:36">
      <c r="A42" s="178">
        <f>+[1]OTR11!A44</f>
        <v>0</v>
      </c>
      <c r="B42" s="178">
        <f>+[1]OTR11!B44</f>
        <v>0</v>
      </c>
      <c r="C42" s="178">
        <f>+[1]OTR11!C44</f>
        <v>0</v>
      </c>
      <c r="D42" s="178">
        <f>+[1]OTR11!D44</f>
        <v>0</v>
      </c>
      <c r="E42" s="178">
        <f>+[1]OTR11!E44</f>
        <v>0</v>
      </c>
      <c r="F42" s="178">
        <f>+[1]OTR11!F44</f>
        <v>0</v>
      </c>
      <c r="G42" s="178">
        <f>+[1]OTR11!G44</f>
        <v>0</v>
      </c>
      <c r="H42" s="178">
        <f>+[1]OTR11!H44</f>
        <v>0</v>
      </c>
      <c r="I42" s="178">
        <f>+[1]OTR11!I44</f>
        <v>0</v>
      </c>
      <c r="J42" s="178">
        <f>+[1]OTR11!J44</f>
        <v>0</v>
      </c>
      <c r="K42" s="178">
        <f>+[1]OTR11!K44</f>
        <v>0</v>
      </c>
      <c r="L42" s="178">
        <f>+[1]OTR11!L44</f>
        <v>0</v>
      </c>
      <c r="M42" s="178">
        <f>+[1]OTR11!M44</f>
        <v>0</v>
      </c>
      <c r="N42" s="178">
        <f>+[1]OTR11!N44</f>
        <v>0</v>
      </c>
      <c r="O42" s="178">
        <f>+[1]OTR11!O44</f>
        <v>0</v>
      </c>
      <c r="P42" s="178">
        <f>+[1]OTR11!P44</f>
        <v>0</v>
      </c>
      <c r="Q42" s="178">
        <f>+[1]OTR11!Q44</f>
        <v>0</v>
      </c>
      <c r="R42" s="178">
        <f>+[1]OTR11!R44</f>
        <v>0</v>
      </c>
      <c r="S42" s="178">
        <f>+[1]OTR11!S44</f>
        <v>0</v>
      </c>
      <c r="T42" s="178">
        <f>+[1]OTR11!T44</f>
        <v>0</v>
      </c>
      <c r="U42" s="178">
        <f>+[1]OTR11!U44</f>
        <v>0</v>
      </c>
      <c r="V42" s="178">
        <f>+[1]OTR11!V44</f>
        <v>0</v>
      </c>
      <c r="W42" s="178">
        <f>+[1]OTR11!W44</f>
        <v>0</v>
      </c>
      <c r="X42" s="178">
        <f>+[1]OTR11!X44</f>
        <v>0</v>
      </c>
      <c r="Y42" s="178">
        <f>+[1]OTR11!Y44</f>
        <v>0</v>
      </c>
      <c r="Z42" s="178">
        <f>+[1]OTR11!Z44</f>
        <v>0</v>
      </c>
      <c r="AA42" s="178">
        <f>+[1]OTR11!AA44</f>
        <v>0</v>
      </c>
      <c r="AB42" s="178">
        <f>+[1]OTR11!AB44</f>
        <v>0</v>
      </c>
      <c r="AC42" s="178">
        <f>+[1]OTR11!AC44</f>
        <v>0</v>
      </c>
      <c r="AD42" s="178">
        <f>+[1]OTR11!AD44</f>
        <v>0</v>
      </c>
      <c r="AE42" s="178">
        <f>+[1]OTR11!AE44</f>
        <v>0</v>
      </c>
      <c r="AF42" s="178">
        <f>+[1]OTR11!AF44</f>
        <v>0</v>
      </c>
      <c r="AG42" s="178">
        <f>+[1]OTR11!AG44</f>
        <v>0</v>
      </c>
      <c r="AH42" s="178">
        <f>+[1]OTR11!AH44</f>
        <v>0</v>
      </c>
      <c r="AI42" s="178">
        <f>+[1]OTR11!AI44</f>
        <v>0</v>
      </c>
      <c r="AJ42" s="178">
        <f>+[1]OTR11!AJ44</f>
        <v>0</v>
      </c>
    </row>
    <row r="43" spans="1:36">
      <c r="A43" s="178">
        <f>+[1]OTR11!A45</f>
        <v>0</v>
      </c>
      <c r="B43" s="178">
        <f>+[1]OTR11!B45</f>
        <v>0</v>
      </c>
      <c r="C43" s="178">
        <f>+[1]OTR11!C45</f>
        <v>0</v>
      </c>
      <c r="D43" s="178">
        <f>+[1]OTR11!D45</f>
        <v>0</v>
      </c>
      <c r="E43" s="178">
        <f>+[1]OTR11!E45</f>
        <v>0</v>
      </c>
      <c r="F43" s="178">
        <f>+[1]OTR11!F45</f>
        <v>0</v>
      </c>
      <c r="G43" s="178">
        <f>+[1]OTR11!G45</f>
        <v>0</v>
      </c>
      <c r="H43" s="178">
        <f>+[1]OTR11!H45</f>
        <v>0</v>
      </c>
      <c r="I43" s="178">
        <f>+[1]OTR11!I45</f>
        <v>0</v>
      </c>
      <c r="J43" s="178">
        <f>+[1]OTR11!J45</f>
        <v>0</v>
      </c>
      <c r="K43" s="178">
        <f>+[1]OTR11!K45</f>
        <v>0</v>
      </c>
      <c r="L43" s="178">
        <f>+[1]OTR11!L45</f>
        <v>0</v>
      </c>
      <c r="M43" s="178">
        <f>+[1]OTR11!M45</f>
        <v>0</v>
      </c>
      <c r="N43" s="178">
        <f>+[1]OTR11!N45</f>
        <v>0</v>
      </c>
      <c r="O43" s="178">
        <f>+[1]OTR11!O45</f>
        <v>0</v>
      </c>
      <c r="P43" s="178">
        <f>+[1]OTR11!P45</f>
        <v>0</v>
      </c>
      <c r="Q43" s="178">
        <f>+[1]OTR11!Q45</f>
        <v>0</v>
      </c>
      <c r="R43" s="178">
        <f>+[1]OTR11!R45</f>
        <v>0</v>
      </c>
      <c r="S43" s="178">
        <f>+[1]OTR11!S45</f>
        <v>0</v>
      </c>
      <c r="T43" s="178">
        <f>+[1]OTR11!T45</f>
        <v>0</v>
      </c>
      <c r="U43" s="178">
        <f>+[1]OTR11!U45</f>
        <v>0</v>
      </c>
      <c r="V43" s="178">
        <f>+[1]OTR11!V45</f>
        <v>0</v>
      </c>
      <c r="W43" s="178">
        <f>+[1]OTR11!W45</f>
        <v>0</v>
      </c>
      <c r="X43" s="178">
        <f>+[1]OTR11!X45</f>
        <v>0</v>
      </c>
      <c r="Y43" s="178">
        <f>+[1]OTR11!Y45</f>
        <v>0</v>
      </c>
      <c r="Z43" s="178">
        <f>+[1]OTR11!Z45</f>
        <v>0</v>
      </c>
      <c r="AA43" s="178">
        <f>+[1]OTR11!AA45</f>
        <v>0</v>
      </c>
      <c r="AB43" s="178">
        <f>+[1]OTR11!AB45</f>
        <v>0</v>
      </c>
      <c r="AC43" s="178">
        <f>+[1]OTR11!AC45</f>
        <v>0</v>
      </c>
      <c r="AD43" s="178">
        <f>+[1]OTR11!AD45</f>
        <v>0</v>
      </c>
      <c r="AE43" s="178">
        <f>+[1]OTR11!AE45</f>
        <v>0</v>
      </c>
      <c r="AF43" s="178">
        <f>+[1]OTR11!AF45</f>
        <v>0</v>
      </c>
      <c r="AG43" s="178">
        <f>+[1]OTR11!AG45</f>
        <v>0</v>
      </c>
      <c r="AH43" s="178">
        <f>+[1]OTR11!AH45</f>
        <v>0</v>
      </c>
      <c r="AI43" s="178">
        <f>+[1]OTR11!AI45</f>
        <v>0</v>
      </c>
      <c r="AJ43" s="178">
        <f>+[1]OTR11!AJ45</f>
        <v>0</v>
      </c>
    </row>
    <row r="44" spans="1:36">
      <c r="A44" s="178">
        <f>+[1]OTR11!A46</f>
        <v>0</v>
      </c>
      <c r="B44" s="178">
        <f>+[1]OTR11!B46</f>
        <v>0</v>
      </c>
      <c r="C44" s="178">
        <f>+[1]OTR11!C46</f>
        <v>0</v>
      </c>
      <c r="D44" s="178">
        <f>+[1]OTR11!D46</f>
        <v>0</v>
      </c>
      <c r="E44" s="178">
        <f>+[1]OTR11!E46</f>
        <v>0</v>
      </c>
      <c r="F44" s="178">
        <f>+[1]OTR11!F46</f>
        <v>0</v>
      </c>
      <c r="G44" s="178">
        <f>+[1]OTR11!G46</f>
        <v>0</v>
      </c>
      <c r="H44" s="178">
        <f>+[1]OTR11!H46</f>
        <v>0</v>
      </c>
      <c r="I44" s="178">
        <f>+[1]OTR11!I46</f>
        <v>0</v>
      </c>
      <c r="J44" s="178">
        <f>+[1]OTR11!J46</f>
        <v>0</v>
      </c>
      <c r="K44" s="178">
        <f>+[1]OTR11!K46</f>
        <v>0</v>
      </c>
      <c r="L44" s="178">
        <f>+[1]OTR11!L46</f>
        <v>0</v>
      </c>
      <c r="M44" s="178">
        <f>+[1]OTR11!M46</f>
        <v>0</v>
      </c>
      <c r="N44" s="178">
        <f>+[1]OTR11!N46</f>
        <v>0</v>
      </c>
      <c r="O44" s="178">
        <f>+[1]OTR11!O46</f>
        <v>0</v>
      </c>
      <c r="P44" s="178">
        <f>+[1]OTR11!P46</f>
        <v>0</v>
      </c>
      <c r="Q44" s="178">
        <f>+[1]OTR11!Q46</f>
        <v>0</v>
      </c>
      <c r="R44" s="178">
        <f>+[1]OTR11!R46</f>
        <v>0</v>
      </c>
      <c r="S44" s="178">
        <f>+[1]OTR11!S46</f>
        <v>0</v>
      </c>
      <c r="T44" s="178">
        <f>+[1]OTR11!T46</f>
        <v>0</v>
      </c>
      <c r="U44" s="178">
        <f>+[1]OTR11!U46</f>
        <v>0</v>
      </c>
      <c r="V44" s="178">
        <f>+[1]OTR11!V46</f>
        <v>0</v>
      </c>
      <c r="W44" s="178">
        <f>+[1]OTR11!W46</f>
        <v>0</v>
      </c>
      <c r="X44" s="178">
        <f>+[1]OTR11!X46</f>
        <v>0</v>
      </c>
      <c r="Y44" s="178">
        <f>+[1]OTR11!Y46</f>
        <v>0</v>
      </c>
      <c r="Z44" s="178">
        <f>+[1]OTR11!Z46</f>
        <v>0</v>
      </c>
      <c r="AA44" s="178">
        <f>+[1]OTR11!AA46</f>
        <v>0</v>
      </c>
      <c r="AB44" s="178">
        <f>+[1]OTR11!AB46</f>
        <v>0</v>
      </c>
      <c r="AC44" s="178">
        <f>+[1]OTR11!AC46</f>
        <v>0</v>
      </c>
      <c r="AD44" s="178">
        <f>+[1]OTR11!AD46</f>
        <v>0</v>
      </c>
      <c r="AE44" s="178">
        <f>+[1]OTR11!AE46</f>
        <v>0</v>
      </c>
      <c r="AF44" s="178">
        <f>+[1]OTR11!AF46</f>
        <v>0</v>
      </c>
      <c r="AG44" s="178">
        <f>+[1]OTR11!AG46</f>
        <v>0</v>
      </c>
      <c r="AH44" s="178">
        <f>+[1]OTR11!AH46</f>
        <v>0</v>
      </c>
      <c r="AI44" s="178">
        <f>+[1]OTR11!AI46</f>
        <v>0</v>
      </c>
      <c r="AJ44" s="178">
        <f>+[1]OTR11!AJ46</f>
        <v>0</v>
      </c>
    </row>
    <row r="45" spans="1:36">
      <c r="A45" s="178">
        <f>+[1]OTR11!A47</f>
        <v>0</v>
      </c>
      <c r="B45" s="178">
        <f>+[1]OTR11!B47</f>
        <v>0</v>
      </c>
      <c r="C45" s="178">
        <f>+[1]OTR11!C47</f>
        <v>0</v>
      </c>
      <c r="D45" s="178">
        <f>+[1]OTR11!D47</f>
        <v>0</v>
      </c>
      <c r="E45" s="178">
        <f>+[1]OTR11!E47</f>
        <v>0</v>
      </c>
      <c r="F45" s="178">
        <f>+[1]OTR11!F47</f>
        <v>0</v>
      </c>
      <c r="G45" s="178">
        <f>+[1]OTR11!G47</f>
        <v>0</v>
      </c>
      <c r="H45" s="178">
        <f>+[1]OTR11!H47</f>
        <v>0</v>
      </c>
      <c r="I45" s="178">
        <f>+[1]OTR11!I47</f>
        <v>0</v>
      </c>
      <c r="J45" s="178">
        <f>+[1]OTR11!J47</f>
        <v>0</v>
      </c>
      <c r="K45" s="178">
        <f>+[1]OTR11!K47</f>
        <v>0</v>
      </c>
      <c r="L45" s="178">
        <f>+[1]OTR11!L47</f>
        <v>0</v>
      </c>
      <c r="M45" s="178">
        <f>+[1]OTR11!M47</f>
        <v>0</v>
      </c>
      <c r="N45" s="178">
        <f>+[1]OTR11!N47</f>
        <v>0</v>
      </c>
      <c r="O45" s="178">
        <f>+[1]OTR11!O47</f>
        <v>0</v>
      </c>
      <c r="P45" s="178">
        <f>+[1]OTR11!P47</f>
        <v>0</v>
      </c>
      <c r="Q45" s="178">
        <f>+[1]OTR11!Q47</f>
        <v>0</v>
      </c>
      <c r="R45" s="178">
        <f>+[1]OTR11!R47</f>
        <v>0</v>
      </c>
      <c r="S45" s="178">
        <f>+[1]OTR11!S47</f>
        <v>0</v>
      </c>
      <c r="T45" s="178">
        <f>+[1]OTR11!T47</f>
        <v>0</v>
      </c>
      <c r="U45" s="178">
        <f>+[1]OTR11!U47</f>
        <v>0</v>
      </c>
      <c r="V45" s="178">
        <f>+[1]OTR11!V47</f>
        <v>0</v>
      </c>
      <c r="W45" s="178">
        <f>+[1]OTR11!W47</f>
        <v>0</v>
      </c>
      <c r="X45" s="178">
        <f>+[1]OTR11!X47</f>
        <v>0</v>
      </c>
      <c r="Y45" s="178">
        <f>+[1]OTR11!Y47</f>
        <v>0</v>
      </c>
      <c r="Z45" s="178">
        <f>+[1]OTR11!Z47</f>
        <v>0</v>
      </c>
      <c r="AA45" s="178">
        <f>+[1]OTR11!AA47</f>
        <v>0</v>
      </c>
      <c r="AB45" s="178">
        <f>+[1]OTR11!AB47</f>
        <v>0</v>
      </c>
      <c r="AC45" s="178">
        <f>+[1]OTR11!AC47</f>
        <v>0</v>
      </c>
      <c r="AD45" s="178">
        <f>+[1]OTR11!AD47</f>
        <v>0</v>
      </c>
      <c r="AE45" s="178">
        <f>+[1]OTR11!AE47</f>
        <v>0</v>
      </c>
      <c r="AF45" s="178">
        <f>+[1]OTR11!AF47</f>
        <v>0</v>
      </c>
      <c r="AG45" s="178">
        <f>+[1]OTR11!AG47</f>
        <v>0</v>
      </c>
      <c r="AH45" s="178">
        <f>+[1]OTR11!AH47</f>
        <v>0</v>
      </c>
      <c r="AI45" s="178">
        <f>+[1]OTR11!AI47</f>
        <v>0</v>
      </c>
      <c r="AJ45" s="178">
        <f>+[1]OTR11!AJ47</f>
        <v>0</v>
      </c>
    </row>
    <row r="46" spans="1:36">
      <c r="A46" s="178">
        <f>+[1]OTR11!A48</f>
        <v>0</v>
      </c>
      <c r="B46" s="178">
        <f>+[1]OTR11!B48</f>
        <v>0</v>
      </c>
      <c r="C46" s="178">
        <f>+[1]OTR11!C48</f>
        <v>0</v>
      </c>
      <c r="D46" s="178">
        <f>+[1]OTR11!D48</f>
        <v>0</v>
      </c>
      <c r="E46" s="178">
        <f>+[1]OTR11!E48</f>
        <v>0</v>
      </c>
      <c r="F46" s="178">
        <f>+[1]OTR11!F48</f>
        <v>0</v>
      </c>
      <c r="G46" s="178">
        <f>+[1]OTR11!G48</f>
        <v>0</v>
      </c>
      <c r="H46" s="178">
        <f>+[1]OTR11!H48</f>
        <v>0</v>
      </c>
      <c r="I46" s="178">
        <f>+[1]OTR11!I48</f>
        <v>0</v>
      </c>
      <c r="J46" s="178">
        <f>+[1]OTR11!J48</f>
        <v>0</v>
      </c>
      <c r="K46" s="178">
        <f>+[1]OTR11!K48</f>
        <v>0</v>
      </c>
      <c r="L46" s="178">
        <f>+[1]OTR11!L48</f>
        <v>0</v>
      </c>
      <c r="M46" s="178">
        <f>+[1]OTR11!M48</f>
        <v>0</v>
      </c>
      <c r="N46" s="178">
        <f>+[1]OTR11!N48</f>
        <v>0</v>
      </c>
      <c r="O46" s="178">
        <f>+[1]OTR11!O48</f>
        <v>0</v>
      </c>
      <c r="P46" s="178">
        <f>+[1]OTR11!P48</f>
        <v>0</v>
      </c>
      <c r="Q46" s="178">
        <f>+[1]OTR11!Q48</f>
        <v>0</v>
      </c>
      <c r="R46" s="178">
        <f>+[1]OTR11!R48</f>
        <v>0</v>
      </c>
      <c r="S46" s="178">
        <f>+[1]OTR11!S48</f>
        <v>0</v>
      </c>
      <c r="T46" s="178">
        <f>+[1]OTR11!T48</f>
        <v>0</v>
      </c>
      <c r="U46" s="178">
        <f>+[1]OTR11!U48</f>
        <v>0</v>
      </c>
      <c r="V46" s="178">
        <f>+[1]OTR11!V48</f>
        <v>0</v>
      </c>
      <c r="W46" s="178">
        <f>+[1]OTR11!W48</f>
        <v>0</v>
      </c>
      <c r="X46" s="178">
        <f>+[1]OTR11!X48</f>
        <v>0</v>
      </c>
      <c r="Y46" s="178">
        <f>+[1]OTR11!Y48</f>
        <v>0</v>
      </c>
      <c r="Z46" s="178">
        <f>+[1]OTR11!Z48</f>
        <v>0</v>
      </c>
      <c r="AA46" s="178">
        <f>+[1]OTR11!AA48</f>
        <v>0</v>
      </c>
      <c r="AB46" s="178">
        <f>+[1]OTR11!AB48</f>
        <v>0</v>
      </c>
      <c r="AC46" s="178">
        <f>+[1]OTR11!AC48</f>
        <v>0</v>
      </c>
      <c r="AD46" s="178">
        <f>+[1]OTR11!AD48</f>
        <v>0</v>
      </c>
      <c r="AE46" s="178">
        <f>+[1]OTR11!AE48</f>
        <v>0</v>
      </c>
      <c r="AF46" s="178">
        <f>+[1]OTR11!AF48</f>
        <v>0</v>
      </c>
      <c r="AG46" s="178">
        <f>+[1]OTR11!AG48</f>
        <v>0</v>
      </c>
      <c r="AH46" s="178">
        <f>+[1]OTR11!AH48</f>
        <v>0</v>
      </c>
      <c r="AI46" s="178">
        <f>+[1]OTR11!AI48</f>
        <v>0</v>
      </c>
      <c r="AJ46" s="178">
        <f>+[1]OTR11!AJ48</f>
        <v>0</v>
      </c>
    </row>
    <row r="47" spans="1:36">
      <c r="A47" s="178">
        <f>+[1]OTR11!A49</f>
        <v>0</v>
      </c>
      <c r="B47" s="178">
        <f>+[1]OTR11!B49</f>
        <v>0</v>
      </c>
      <c r="C47" s="178">
        <f>+[1]OTR11!C49</f>
        <v>0</v>
      </c>
      <c r="D47" s="178">
        <f>+[1]OTR11!D49</f>
        <v>0</v>
      </c>
      <c r="E47" s="178">
        <f>+[1]OTR11!E49</f>
        <v>0</v>
      </c>
      <c r="F47" s="178">
        <f>+[1]OTR11!F49</f>
        <v>0</v>
      </c>
      <c r="G47" s="178">
        <f>+[1]OTR11!G49</f>
        <v>0</v>
      </c>
      <c r="H47" s="178">
        <f>+[1]OTR11!H49</f>
        <v>0</v>
      </c>
      <c r="I47" s="178">
        <f>+[1]OTR11!I49</f>
        <v>0</v>
      </c>
      <c r="J47" s="178">
        <f>+[1]OTR11!J49</f>
        <v>0</v>
      </c>
      <c r="K47" s="178">
        <f>+[1]OTR11!K49</f>
        <v>0</v>
      </c>
      <c r="L47" s="178">
        <f>+[1]OTR11!L49</f>
        <v>0</v>
      </c>
      <c r="M47" s="178">
        <f>+[1]OTR11!M49</f>
        <v>0</v>
      </c>
      <c r="N47" s="178">
        <f>+[1]OTR11!N49</f>
        <v>0</v>
      </c>
      <c r="O47" s="178">
        <f>+[1]OTR11!O49</f>
        <v>0</v>
      </c>
      <c r="P47" s="178">
        <f>+[1]OTR11!P49</f>
        <v>0</v>
      </c>
      <c r="Q47" s="178">
        <f>+[1]OTR11!Q49</f>
        <v>0</v>
      </c>
      <c r="R47" s="178">
        <f>+[1]OTR11!R49</f>
        <v>0</v>
      </c>
      <c r="S47" s="178">
        <f>+[1]OTR11!S49</f>
        <v>0</v>
      </c>
      <c r="T47" s="178">
        <f>+[1]OTR11!T49</f>
        <v>0</v>
      </c>
      <c r="U47" s="178">
        <f>+[1]OTR11!U49</f>
        <v>0</v>
      </c>
      <c r="V47" s="178">
        <f>+[1]OTR11!V49</f>
        <v>0</v>
      </c>
      <c r="W47" s="178">
        <f>+[1]OTR11!W49</f>
        <v>0</v>
      </c>
      <c r="X47" s="178">
        <f>+[1]OTR11!X49</f>
        <v>0</v>
      </c>
      <c r="Y47" s="178">
        <f>+[1]OTR11!Y49</f>
        <v>0</v>
      </c>
      <c r="Z47" s="178">
        <f>+[1]OTR11!Z49</f>
        <v>0</v>
      </c>
      <c r="AA47" s="178">
        <f>+[1]OTR11!AA49</f>
        <v>0</v>
      </c>
      <c r="AB47" s="178">
        <f>+[1]OTR11!AB49</f>
        <v>0</v>
      </c>
      <c r="AC47" s="178">
        <f>+[1]OTR11!AC49</f>
        <v>0</v>
      </c>
      <c r="AD47" s="178">
        <f>+[1]OTR11!AD49</f>
        <v>0</v>
      </c>
      <c r="AE47" s="178">
        <f>+[1]OTR11!AE49</f>
        <v>0</v>
      </c>
      <c r="AF47" s="178">
        <f>+[1]OTR11!AF49</f>
        <v>0</v>
      </c>
      <c r="AG47" s="178">
        <f>+[1]OTR11!AG49</f>
        <v>0</v>
      </c>
      <c r="AH47" s="178">
        <f>+[1]OTR11!AH49</f>
        <v>0</v>
      </c>
      <c r="AI47" s="178">
        <f>+[1]OTR11!AI49</f>
        <v>0</v>
      </c>
      <c r="AJ47" s="178">
        <f>+[1]OTR11!AJ49</f>
        <v>0</v>
      </c>
    </row>
    <row r="48" spans="1:36">
      <c r="A48" s="178">
        <f>+[1]OTR11!A50</f>
        <v>0</v>
      </c>
      <c r="B48" s="178">
        <f>+[1]OTR11!B50</f>
        <v>0</v>
      </c>
      <c r="C48" s="178">
        <f>+[1]OTR11!C50</f>
        <v>0</v>
      </c>
      <c r="D48" s="178">
        <f>+[1]OTR11!D50</f>
        <v>0</v>
      </c>
      <c r="E48" s="178">
        <f>+[1]OTR11!E50</f>
        <v>0</v>
      </c>
      <c r="F48" s="178">
        <f>+[1]OTR11!F50</f>
        <v>0</v>
      </c>
      <c r="G48" s="178">
        <f>+[1]OTR11!G50</f>
        <v>0</v>
      </c>
      <c r="H48" s="178">
        <f>+[1]OTR11!H50</f>
        <v>0</v>
      </c>
      <c r="I48" s="178">
        <f>+[1]OTR11!I50</f>
        <v>0</v>
      </c>
      <c r="J48" s="178">
        <f>+[1]OTR11!J50</f>
        <v>0</v>
      </c>
      <c r="K48" s="178">
        <f>+[1]OTR11!K50</f>
        <v>0</v>
      </c>
      <c r="L48" s="178">
        <f>+[1]OTR11!L50</f>
        <v>0</v>
      </c>
      <c r="M48" s="178">
        <f>+[1]OTR11!M50</f>
        <v>0</v>
      </c>
      <c r="N48" s="178">
        <f>+[1]OTR11!N50</f>
        <v>0</v>
      </c>
      <c r="O48" s="178">
        <f>+[1]OTR11!O50</f>
        <v>0</v>
      </c>
      <c r="P48" s="178">
        <f>+[1]OTR11!P50</f>
        <v>0</v>
      </c>
      <c r="Q48" s="178">
        <f>+[1]OTR11!Q50</f>
        <v>0</v>
      </c>
      <c r="R48" s="178">
        <f>+[1]OTR11!R50</f>
        <v>0</v>
      </c>
      <c r="S48" s="178">
        <f>+[1]OTR11!S50</f>
        <v>0</v>
      </c>
      <c r="T48" s="178">
        <f>+[1]OTR11!T50</f>
        <v>0</v>
      </c>
      <c r="U48" s="178">
        <f>+[1]OTR11!U50</f>
        <v>0</v>
      </c>
      <c r="V48" s="178">
        <f>+[1]OTR11!V50</f>
        <v>0</v>
      </c>
      <c r="W48" s="178">
        <f>+[1]OTR11!W50</f>
        <v>0</v>
      </c>
      <c r="X48" s="178">
        <f>+[1]OTR11!X50</f>
        <v>0</v>
      </c>
      <c r="Y48" s="178">
        <f>+[1]OTR11!Y50</f>
        <v>0</v>
      </c>
      <c r="Z48" s="178">
        <f>+[1]OTR11!Z50</f>
        <v>0</v>
      </c>
      <c r="AA48" s="178">
        <f>+[1]OTR11!AA50</f>
        <v>0</v>
      </c>
      <c r="AB48" s="178">
        <f>+[1]OTR11!AB50</f>
        <v>0</v>
      </c>
      <c r="AC48" s="178">
        <f>+[1]OTR11!AC50</f>
        <v>0</v>
      </c>
      <c r="AD48" s="178">
        <f>+[1]OTR11!AD50</f>
        <v>0</v>
      </c>
      <c r="AE48" s="178">
        <f>+[1]OTR11!AE50</f>
        <v>0</v>
      </c>
      <c r="AF48" s="178">
        <f>+[1]OTR11!AF50</f>
        <v>0</v>
      </c>
      <c r="AG48" s="178">
        <f>+[1]OTR11!AG50</f>
        <v>0</v>
      </c>
      <c r="AH48" s="178">
        <f>+[1]OTR11!AH50</f>
        <v>0</v>
      </c>
      <c r="AI48" s="178">
        <f>+[1]OTR11!AI50</f>
        <v>0</v>
      </c>
      <c r="AJ48" s="178">
        <f>+[1]OTR11!AJ50</f>
        <v>0</v>
      </c>
    </row>
    <row r="49" spans="1:36">
      <c r="A49" s="178">
        <f>+[1]OTR11!A51</f>
        <v>0</v>
      </c>
      <c r="B49" s="178">
        <f>+[1]OTR11!B51</f>
        <v>0</v>
      </c>
      <c r="C49" s="178">
        <f>+[1]OTR11!C51</f>
        <v>0</v>
      </c>
      <c r="D49" s="178">
        <f>+[1]OTR11!D51</f>
        <v>0</v>
      </c>
      <c r="E49" s="178">
        <f>+[1]OTR11!E51</f>
        <v>0</v>
      </c>
      <c r="F49" s="178">
        <f>+[1]OTR11!F51</f>
        <v>0</v>
      </c>
      <c r="G49" s="178">
        <f>+[1]OTR11!G51</f>
        <v>0</v>
      </c>
      <c r="H49" s="178">
        <f>+[1]OTR11!H51</f>
        <v>0</v>
      </c>
      <c r="I49" s="178">
        <f>+[1]OTR11!I51</f>
        <v>0</v>
      </c>
      <c r="J49" s="178">
        <f>+[1]OTR11!J51</f>
        <v>0</v>
      </c>
      <c r="K49" s="178">
        <f>+[1]OTR11!K51</f>
        <v>0</v>
      </c>
      <c r="L49" s="178">
        <f>+[1]OTR11!L51</f>
        <v>0</v>
      </c>
      <c r="M49" s="178">
        <f>+[1]OTR11!M51</f>
        <v>0</v>
      </c>
      <c r="N49" s="178">
        <f>+[1]OTR11!N51</f>
        <v>0</v>
      </c>
      <c r="O49" s="178">
        <f>+[1]OTR11!O51</f>
        <v>0</v>
      </c>
      <c r="P49" s="178">
        <f>+[1]OTR11!P51</f>
        <v>0</v>
      </c>
      <c r="Q49" s="178">
        <f>+[1]OTR11!Q51</f>
        <v>0</v>
      </c>
      <c r="R49" s="178">
        <f>+[1]OTR11!R51</f>
        <v>0</v>
      </c>
      <c r="S49" s="178">
        <f>+[1]OTR11!S51</f>
        <v>0</v>
      </c>
      <c r="T49" s="178">
        <f>+[1]OTR11!T51</f>
        <v>0</v>
      </c>
      <c r="U49" s="178">
        <f>+[1]OTR11!U51</f>
        <v>0</v>
      </c>
      <c r="V49" s="178">
        <f>+[1]OTR11!V51</f>
        <v>0</v>
      </c>
      <c r="W49" s="178">
        <f>+[1]OTR11!W51</f>
        <v>0</v>
      </c>
      <c r="X49" s="178">
        <f>+[1]OTR11!X51</f>
        <v>0</v>
      </c>
      <c r="Y49" s="178">
        <f>+[1]OTR11!Y51</f>
        <v>0</v>
      </c>
      <c r="Z49" s="178">
        <f>+[1]OTR11!Z51</f>
        <v>0</v>
      </c>
      <c r="AA49" s="178">
        <f>+[1]OTR11!AA51</f>
        <v>0</v>
      </c>
      <c r="AB49" s="178">
        <f>+[1]OTR11!AB51</f>
        <v>0</v>
      </c>
      <c r="AC49" s="178">
        <f>+[1]OTR11!AC51</f>
        <v>0</v>
      </c>
      <c r="AD49" s="178">
        <f>+[1]OTR11!AD51</f>
        <v>0</v>
      </c>
      <c r="AE49" s="178">
        <f>+[1]OTR11!AE51</f>
        <v>0</v>
      </c>
      <c r="AF49" s="178">
        <f>+[1]OTR11!AF51</f>
        <v>0</v>
      </c>
      <c r="AG49" s="178">
        <f>+[1]OTR11!AG51</f>
        <v>0</v>
      </c>
      <c r="AH49" s="178">
        <f>+[1]OTR11!AH51</f>
        <v>0</v>
      </c>
      <c r="AI49" s="178">
        <f>+[1]OTR11!AI51</f>
        <v>0</v>
      </c>
      <c r="AJ49" s="178">
        <f>+[1]OTR11!AJ51</f>
        <v>0</v>
      </c>
    </row>
    <row r="50" spans="1:36">
      <c r="A50" s="178">
        <f>+[1]OTR11!A52</f>
        <v>0</v>
      </c>
      <c r="B50" s="178">
        <f>+[1]OTR11!B52</f>
        <v>0</v>
      </c>
      <c r="C50" s="178">
        <f>+[1]OTR11!C52</f>
        <v>0</v>
      </c>
      <c r="D50" s="178">
        <f>+[1]OTR11!D52</f>
        <v>0</v>
      </c>
      <c r="E50" s="178">
        <f>+[1]OTR11!E52</f>
        <v>0</v>
      </c>
      <c r="F50" s="178">
        <f>+[1]OTR11!F52</f>
        <v>0</v>
      </c>
      <c r="G50" s="178">
        <f>+[1]OTR11!G52</f>
        <v>0</v>
      </c>
      <c r="H50" s="178">
        <f>+[1]OTR11!H52</f>
        <v>0</v>
      </c>
      <c r="I50" s="178">
        <f>+[1]OTR11!I52</f>
        <v>0</v>
      </c>
      <c r="J50" s="178">
        <f>+[1]OTR11!J52</f>
        <v>0</v>
      </c>
      <c r="K50" s="178">
        <f>+[1]OTR11!K52</f>
        <v>0</v>
      </c>
      <c r="L50" s="178">
        <f>+[1]OTR11!L52</f>
        <v>0</v>
      </c>
      <c r="M50" s="178">
        <f>+[1]OTR11!M52</f>
        <v>0</v>
      </c>
      <c r="N50" s="178">
        <f>+[1]OTR11!N52</f>
        <v>0</v>
      </c>
      <c r="O50" s="178">
        <f>+[1]OTR11!O52</f>
        <v>0</v>
      </c>
      <c r="P50" s="178">
        <f>+[1]OTR11!P52</f>
        <v>0</v>
      </c>
      <c r="Q50" s="178">
        <f>+[1]OTR11!Q52</f>
        <v>0</v>
      </c>
      <c r="R50" s="178">
        <f>+[1]OTR11!R52</f>
        <v>0</v>
      </c>
      <c r="S50" s="178">
        <f>+[1]OTR11!S52</f>
        <v>0</v>
      </c>
      <c r="T50" s="178">
        <f>+[1]OTR11!T52</f>
        <v>0</v>
      </c>
      <c r="U50" s="178">
        <f>+[1]OTR11!U52</f>
        <v>0</v>
      </c>
      <c r="V50" s="178">
        <f>+[1]OTR11!V52</f>
        <v>0</v>
      </c>
      <c r="W50" s="178">
        <f>+[1]OTR11!W52</f>
        <v>0</v>
      </c>
      <c r="X50" s="178">
        <f>+[1]OTR11!X52</f>
        <v>0</v>
      </c>
      <c r="Y50" s="178">
        <f>+[1]OTR11!Y52</f>
        <v>0</v>
      </c>
      <c r="Z50" s="178">
        <f>+[1]OTR11!Z52</f>
        <v>0</v>
      </c>
      <c r="AA50" s="178">
        <f>+[1]OTR11!AA52</f>
        <v>0</v>
      </c>
      <c r="AB50" s="178">
        <f>+[1]OTR11!AB52</f>
        <v>0</v>
      </c>
      <c r="AC50" s="178">
        <f>+[1]OTR11!AC52</f>
        <v>0</v>
      </c>
      <c r="AD50" s="178">
        <f>+[1]OTR11!AD52</f>
        <v>0</v>
      </c>
      <c r="AE50" s="178">
        <f>+[1]OTR11!AE52</f>
        <v>0</v>
      </c>
      <c r="AF50" s="178">
        <f>+[1]OTR11!AF52</f>
        <v>0</v>
      </c>
      <c r="AG50" s="178">
        <f>+[1]OTR11!AG52</f>
        <v>0</v>
      </c>
      <c r="AH50" s="178">
        <f>+[1]OTR11!AH52</f>
        <v>0</v>
      </c>
      <c r="AI50" s="178">
        <f>+[1]OTR11!AI52</f>
        <v>0</v>
      </c>
      <c r="AJ50" s="178">
        <f>+[1]OTR11!AJ52</f>
        <v>0</v>
      </c>
    </row>
    <row r="51" spans="1:36">
      <c r="A51" s="178">
        <f>+[1]OTR11!A53</f>
        <v>0</v>
      </c>
      <c r="B51" s="178">
        <f>+[1]OTR11!B53</f>
        <v>0</v>
      </c>
      <c r="C51" s="178">
        <f>+[1]OTR11!C53</f>
        <v>0</v>
      </c>
      <c r="D51" s="178">
        <f>+[1]OTR11!D53</f>
        <v>0</v>
      </c>
      <c r="E51" s="178">
        <f>+[1]OTR11!E53</f>
        <v>0</v>
      </c>
      <c r="F51" s="178">
        <f>+[1]OTR11!F53</f>
        <v>0</v>
      </c>
      <c r="G51" s="178">
        <f>+[1]OTR11!G53</f>
        <v>0</v>
      </c>
      <c r="H51" s="178">
        <f>+[1]OTR11!H53</f>
        <v>0</v>
      </c>
      <c r="I51" s="178">
        <f>+[1]OTR11!I53</f>
        <v>0</v>
      </c>
      <c r="J51" s="178">
        <f>+[1]OTR11!J53</f>
        <v>0</v>
      </c>
      <c r="K51" s="178">
        <f>+[1]OTR11!K53</f>
        <v>0</v>
      </c>
      <c r="L51" s="178">
        <f>+[1]OTR11!L53</f>
        <v>0</v>
      </c>
      <c r="M51" s="178">
        <f>+[1]OTR11!M53</f>
        <v>0</v>
      </c>
      <c r="N51" s="178">
        <f>+[1]OTR11!N53</f>
        <v>0</v>
      </c>
      <c r="O51" s="178">
        <f>+[1]OTR11!O53</f>
        <v>0</v>
      </c>
      <c r="P51" s="178">
        <f>+[1]OTR11!P53</f>
        <v>0</v>
      </c>
      <c r="Q51" s="178">
        <f>+[1]OTR11!Q53</f>
        <v>0</v>
      </c>
      <c r="R51" s="178">
        <f>+[1]OTR11!R53</f>
        <v>0</v>
      </c>
      <c r="S51" s="178">
        <f>+[1]OTR11!S53</f>
        <v>0</v>
      </c>
      <c r="T51" s="178">
        <f>+[1]OTR11!T53</f>
        <v>0</v>
      </c>
      <c r="U51" s="178">
        <f>+[1]OTR11!U53</f>
        <v>0</v>
      </c>
      <c r="V51" s="178">
        <f>+[1]OTR11!V53</f>
        <v>0</v>
      </c>
      <c r="W51" s="178">
        <f>+[1]OTR11!W53</f>
        <v>0</v>
      </c>
      <c r="X51" s="178">
        <f>+[1]OTR11!X53</f>
        <v>0</v>
      </c>
      <c r="Y51" s="178">
        <f>+[1]OTR11!Y53</f>
        <v>0</v>
      </c>
      <c r="Z51" s="178">
        <f>+[1]OTR11!Z53</f>
        <v>0</v>
      </c>
      <c r="AA51" s="178">
        <f>+[1]OTR11!AA53</f>
        <v>0</v>
      </c>
      <c r="AB51" s="178">
        <f>+[1]OTR11!AB53</f>
        <v>0</v>
      </c>
      <c r="AC51" s="178">
        <f>+[1]OTR11!AC53</f>
        <v>0</v>
      </c>
      <c r="AD51" s="178">
        <f>+[1]OTR11!AD53</f>
        <v>0</v>
      </c>
      <c r="AE51" s="178">
        <f>+[1]OTR11!AE53</f>
        <v>0</v>
      </c>
      <c r="AF51" s="178">
        <f>+[1]OTR11!AF53</f>
        <v>0</v>
      </c>
      <c r="AG51" s="178">
        <f>+[1]OTR11!AG53</f>
        <v>0</v>
      </c>
      <c r="AH51" s="178">
        <f>+[1]OTR11!AH53</f>
        <v>0</v>
      </c>
      <c r="AI51" s="178">
        <f>+[1]OTR11!AI53</f>
        <v>0</v>
      </c>
      <c r="AJ51" s="178">
        <f>+[1]OTR11!AJ53</f>
        <v>0</v>
      </c>
    </row>
    <row r="52" spans="1:36">
      <c r="A52" s="178">
        <f>+[1]OTR11!A54</f>
        <v>0</v>
      </c>
      <c r="B52" s="178">
        <f>+[1]OTR11!B54</f>
        <v>0</v>
      </c>
      <c r="C52" s="178">
        <f>+[1]OTR11!C54</f>
        <v>0</v>
      </c>
      <c r="D52" s="178">
        <f>+[1]OTR11!D54</f>
        <v>0</v>
      </c>
      <c r="E52" s="178">
        <f>+[1]OTR11!E54</f>
        <v>0</v>
      </c>
      <c r="F52" s="178">
        <f>+[1]OTR11!F54</f>
        <v>0</v>
      </c>
      <c r="G52" s="178">
        <f>+[1]OTR11!G54</f>
        <v>0</v>
      </c>
      <c r="H52" s="178">
        <f>+[1]OTR11!H54</f>
        <v>0</v>
      </c>
      <c r="I52" s="178">
        <f>+[1]OTR11!I54</f>
        <v>0</v>
      </c>
      <c r="J52" s="178">
        <f>+[1]OTR11!J54</f>
        <v>0</v>
      </c>
      <c r="K52" s="178">
        <f>+[1]OTR11!K54</f>
        <v>0</v>
      </c>
      <c r="L52" s="178">
        <f>+[1]OTR11!L54</f>
        <v>0</v>
      </c>
      <c r="M52" s="178">
        <f>+[1]OTR11!M54</f>
        <v>0</v>
      </c>
      <c r="N52" s="178">
        <f>+[1]OTR11!N54</f>
        <v>0</v>
      </c>
      <c r="O52" s="178">
        <f>+[1]OTR11!O54</f>
        <v>0</v>
      </c>
      <c r="P52" s="178">
        <f>+[1]OTR11!P54</f>
        <v>0</v>
      </c>
      <c r="Q52" s="178">
        <f>+[1]OTR11!Q54</f>
        <v>0</v>
      </c>
      <c r="R52" s="178">
        <f>+[1]OTR11!R54</f>
        <v>0</v>
      </c>
      <c r="S52" s="178">
        <f>+[1]OTR11!S54</f>
        <v>0</v>
      </c>
      <c r="T52" s="178">
        <f>+[1]OTR11!T54</f>
        <v>0</v>
      </c>
      <c r="U52" s="178">
        <f>+[1]OTR11!U54</f>
        <v>0</v>
      </c>
      <c r="V52" s="178">
        <f>+[1]OTR11!V54</f>
        <v>0</v>
      </c>
      <c r="W52" s="178">
        <f>+[1]OTR11!W54</f>
        <v>0</v>
      </c>
      <c r="X52" s="178">
        <f>+[1]OTR11!X54</f>
        <v>0</v>
      </c>
      <c r="Y52" s="178">
        <f>+[1]OTR11!Y54</f>
        <v>0</v>
      </c>
      <c r="Z52" s="178">
        <f>+[1]OTR11!Z54</f>
        <v>0</v>
      </c>
      <c r="AA52" s="178">
        <f>+[1]OTR11!AA54</f>
        <v>0</v>
      </c>
      <c r="AB52" s="178">
        <f>+[1]OTR11!AB54</f>
        <v>0</v>
      </c>
      <c r="AC52" s="178">
        <f>+[1]OTR11!AC54</f>
        <v>0</v>
      </c>
      <c r="AD52" s="178">
        <f>+[1]OTR11!AD54</f>
        <v>0</v>
      </c>
      <c r="AE52" s="178">
        <f>+[1]OTR11!AE54</f>
        <v>0</v>
      </c>
      <c r="AF52" s="178">
        <f>+[1]OTR11!AF54</f>
        <v>0</v>
      </c>
      <c r="AG52" s="178">
        <f>+[1]OTR11!AG54</f>
        <v>0</v>
      </c>
      <c r="AH52" s="178">
        <f>+[1]OTR11!AH54</f>
        <v>0</v>
      </c>
      <c r="AI52" s="178">
        <f>+[1]OTR11!AI54</f>
        <v>0</v>
      </c>
      <c r="AJ52" s="178">
        <f>+[1]OTR11!AJ54</f>
        <v>0</v>
      </c>
    </row>
    <row r="54" spans="1:36">
      <c r="A54" s="176" t="s">
        <v>70</v>
      </c>
    </row>
    <row r="55" spans="1:36">
      <c r="A55" s="176" t="s">
        <v>335</v>
      </c>
    </row>
    <row r="77" spans="1:36" s="245" customFormat="1" ht="15" customHeight="1">
      <c r="A77" s="244" t="s">
        <v>428</v>
      </c>
      <c r="B77" s="245">
        <f>SUMIF($A$14:$A$52,$A77,B$14:B$52)</f>
        <v>74</v>
      </c>
      <c r="C77" s="245">
        <f t="shared" ref="C77:AJ78" si="0">SUMIF($A$14:$A$52,$A77,C$14:C$52)</f>
        <v>66</v>
      </c>
      <c r="D77" s="245">
        <f t="shared" si="0"/>
        <v>101</v>
      </c>
      <c r="E77" s="245">
        <f t="shared" si="0"/>
        <v>53</v>
      </c>
      <c r="F77" s="245">
        <f t="shared" si="0"/>
        <v>22</v>
      </c>
      <c r="G77" s="245">
        <f t="shared" si="0"/>
        <v>0</v>
      </c>
      <c r="H77" s="245">
        <f t="shared" si="0"/>
        <v>0</v>
      </c>
      <c r="I77" s="245">
        <f t="shared" si="0"/>
        <v>0</v>
      </c>
      <c r="J77" s="245">
        <f t="shared" si="0"/>
        <v>0</v>
      </c>
      <c r="K77" s="245">
        <f t="shared" si="0"/>
        <v>8</v>
      </c>
      <c r="L77" s="245">
        <f t="shared" si="0"/>
        <v>0</v>
      </c>
      <c r="M77" s="245">
        <f t="shared" si="0"/>
        <v>0</v>
      </c>
      <c r="N77" s="245">
        <f t="shared" si="0"/>
        <v>3</v>
      </c>
      <c r="O77" s="245">
        <f t="shared" si="0"/>
        <v>0</v>
      </c>
      <c r="P77" s="245">
        <f t="shared" si="0"/>
        <v>0</v>
      </c>
      <c r="Q77" s="245">
        <f t="shared" si="0"/>
        <v>0</v>
      </c>
      <c r="R77" s="245">
        <f t="shared" si="0"/>
        <v>0</v>
      </c>
      <c r="S77" s="245">
        <f t="shared" si="0"/>
        <v>0</v>
      </c>
      <c r="T77" s="245">
        <f t="shared" si="0"/>
        <v>0</v>
      </c>
      <c r="U77" s="245">
        <f t="shared" si="0"/>
        <v>0</v>
      </c>
      <c r="V77" s="245">
        <f t="shared" si="0"/>
        <v>0</v>
      </c>
      <c r="W77" s="245">
        <f t="shared" si="0"/>
        <v>0</v>
      </c>
      <c r="X77" s="245">
        <f t="shared" si="0"/>
        <v>0</v>
      </c>
      <c r="Y77" s="245">
        <f t="shared" si="0"/>
        <v>2</v>
      </c>
      <c r="Z77" s="245">
        <f t="shared" si="0"/>
        <v>0</v>
      </c>
      <c r="AA77" s="245">
        <f t="shared" si="0"/>
        <v>18</v>
      </c>
      <c r="AB77" s="245">
        <f t="shared" si="0"/>
        <v>0</v>
      </c>
      <c r="AC77" s="245">
        <f t="shared" si="0"/>
        <v>0</v>
      </c>
      <c r="AD77" s="245">
        <f t="shared" si="0"/>
        <v>0</v>
      </c>
      <c r="AE77" s="245">
        <f t="shared" si="0"/>
        <v>0</v>
      </c>
      <c r="AF77" s="245">
        <f t="shared" si="0"/>
        <v>0</v>
      </c>
      <c r="AG77" s="245">
        <f t="shared" si="0"/>
        <v>0</v>
      </c>
      <c r="AH77" s="245">
        <f t="shared" si="0"/>
        <v>0</v>
      </c>
      <c r="AI77" s="245">
        <f t="shared" si="0"/>
        <v>0</v>
      </c>
      <c r="AJ77" s="245">
        <f t="shared" si="0"/>
        <v>0</v>
      </c>
    </row>
    <row r="78" spans="1:36" s="245" customFormat="1" ht="15" customHeight="1">
      <c r="A78" s="244" t="s">
        <v>429</v>
      </c>
      <c r="B78" s="245">
        <f>SUMIF($A$14:$A$52,$A78,B$14:B$52)</f>
        <v>37</v>
      </c>
      <c r="C78" s="245">
        <f t="shared" si="0"/>
        <v>0</v>
      </c>
      <c r="D78" s="245">
        <f t="shared" si="0"/>
        <v>1</v>
      </c>
      <c r="E78" s="245">
        <f t="shared" si="0"/>
        <v>0</v>
      </c>
      <c r="F78" s="245">
        <f t="shared" si="0"/>
        <v>0</v>
      </c>
      <c r="G78" s="245">
        <f t="shared" si="0"/>
        <v>0</v>
      </c>
      <c r="H78" s="245">
        <f t="shared" si="0"/>
        <v>0</v>
      </c>
      <c r="I78" s="245">
        <f t="shared" si="0"/>
        <v>0</v>
      </c>
      <c r="J78" s="245">
        <f t="shared" si="0"/>
        <v>0</v>
      </c>
      <c r="K78" s="245">
        <f t="shared" si="0"/>
        <v>0</v>
      </c>
      <c r="L78" s="245">
        <f t="shared" si="0"/>
        <v>0</v>
      </c>
      <c r="M78" s="245">
        <f t="shared" si="0"/>
        <v>0</v>
      </c>
      <c r="N78" s="245">
        <f t="shared" si="0"/>
        <v>0</v>
      </c>
      <c r="O78" s="245">
        <f t="shared" si="0"/>
        <v>0</v>
      </c>
      <c r="P78" s="245">
        <f t="shared" si="0"/>
        <v>0</v>
      </c>
      <c r="Q78" s="245">
        <f t="shared" si="0"/>
        <v>0</v>
      </c>
      <c r="R78" s="245">
        <f t="shared" si="0"/>
        <v>0</v>
      </c>
      <c r="S78" s="245">
        <f t="shared" si="0"/>
        <v>0</v>
      </c>
      <c r="T78" s="245">
        <f t="shared" si="0"/>
        <v>0</v>
      </c>
      <c r="U78" s="245">
        <f t="shared" si="0"/>
        <v>0</v>
      </c>
      <c r="V78" s="245">
        <f t="shared" si="0"/>
        <v>0</v>
      </c>
      <c r="W78" s="245">
        <f t="shared" si="0"/>
        <v>0</v>
      </c>
      <c r="X78" s="245">
        <f t="shared" si="0"/>
        <v>0</v>
      </c>
      <c r="Y78" s="245">
        <f t="shared" si="0"/>
        <v>0</v>
      </c>
      <c r="Z78" s="245">
        <f t="shared" si="0"/>
        <v>0</v>
      </c>
      <c r="AA78" s="245">
        <f t="shared" si="0"/>
        <v>0</v>
      </c>
      <c r="AB78" s="245">
        <f t="shared" si="0"/>
        <v>0</v>
      </c>
      <c r="AC78" s="245">
        <f t="shared" si="0"/>
        <v>0</v>
      </c>
      <c r="AD78" s="245">
        <f t="shared" si="0"/>
        <v>0</v>
      </c>
      <c r="AE78" s="245">
        <f t="shared" si="0"/>
        <v>0</v>
      </c>
      <c r="AF78" s="245">
        <f t="shared" si="0"/>
        <v>0</v>
      </c>
      <c r="AG78" s="245">
        <f t="shared" si="0"/>
        <v>0</v>
      </c>
      <c r="AH78" s="245">
        <f t="shared" si="0"/>
        <v>0</v>
      </c>
      <c r="AI78" s="245">
        <f t="shared" si="0"/>
        <v>0</v>
      </c>
      <c r="AJ78" s="245">
        <f t="shared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AJ55"/>
  <sheetViews>
    <sheetView zoomScale="90" zoomScaleNormal="90" workbookViewId="0">
      <selection activeCell="J16" sqref="J16"/>
    </sheetView>
  </sheetViews>
  <sheetFormatPr defaultRowHeight="15"/>
  <sheetData>
    <row r="1" spans="1:36">
      <c r="A1" s="82" t="s">
        <v>117</v>
      </c>
    </row>
    <row r="3" spans="1:36">
      <c r="A3" s="82" t="s">
        <v>116</v>
      </c>
    </row>
    <row r="4" spans="1:36">
      <c r="A4" s="82" t="s">
        <v>115</v>
      </c>
    </row>
    <row r="5" spans="1:36">
      <c r="A5" s="82" t="s">
        <v>290</v>
      </c>
    </row>
    <row r="6" spans="1:36">
      <c r="A6" s="82" t="s">
        <v>291</v>
      </c>
    </row>
    <row r="8" spans="1:36">
      <c r="A8" s="151" t="s">
        <v>0</v>
      </c>
      <c r="B8" s="151">
        <v>201912</v>
      </c>
      <c r="C8" s="151">
        <v>202001</v>
      </c>
      <c r="D8" s="151">
        <v>202002</v>
      </c>
      <c r="E8" s="151" t="s">
        <v>157</v>
      </c>
      <c r="F8" s="151">
        <v>1</v>
      </c>
      <c r="G8" s="151">
        <v>2</v>
      </c>
      <c r="H8" s="151">
        <v>3</v>
      </c>
      <c r="I8" s="151">
        <v>4</v>
      </c>
      <c r="J8" s="151">
        <v>5</v>
      </c>
      <c r="K8" s="151">
        <v>6</v>
      </c>
      <c r="L8" s="151">
        <v>7</v>
      </c>
      <c r="M8" s="151">
        <v>8</v>
      </c>
      <c r="N8" s="151">
        <v>9</v>
      </c>
      <c r="O8" s="151">
        <v>10</v>
      </c>
      <c r="P8" s="151">
        <v>11</v>
      </c>
      <c r="Q8" s="151">
        <v>12</v>
      </c>
      <c r="R8" s="151">
        <v>13</v>
      </c>
      <c r="S8" s="151">
        <v>14</v>
      </c>
      <c r="T8" s="151">
        <v>15</v>
      </c>
      <c r="U8" s="151">
        <v>16</v>
      </c>
      <c r="V8" s="151">
        <v>17</v>
      </c>
      <c r="W8" s="151">
        <v>18</v>
      </c>
      <c r="X8" s="151">
        <v>19</v>
      </c>
      <c r="Y8" s="151">
        <v>20</v>
      </c>
      <c r="Z8" s="151">
        <v>21</v>
      </c>
      <c r="AA8" s="151">
        <v>22</v>
      </c>
      <c r="AB8" s="151">
        <v>23</v>
      </c>
      <c r="AC8" s="151">
        <v>24</v>
      </c>
      <c r="AD8" s="151">
        <v>25</v>
      </c>
      <c r="AE8" s="151">
        <v>26</v>
      </c>
      <c r="AF8" s="151">
        <v>27</v>
      </c>
      <c r="AG8" s="151">
        <v>28</v>
      </c>
      <c r="AH8" s="151">
        <v>29</v>
      </c>
      <c r="AI8" s="151">
        <v>30</v>
      </c>
      <c r="AJ8" s="188">
        <v>31</v>
      </c>
    </row>
    <row r="9" spans="1:36">
      <c r="A9" s="83" t="s">
        <v>114</v>
      </c>
      <c r="B9" s="83">
        <v>0</v>
      </c>
      <c r="C9" s="83">
        <v>0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0</v>
      </c>
      <c r="U9" s="83">
        <v>0</v>
      </c>
      <c r="V9" s="83">
        <v>0</v>
      </c>
      <c r="W9" s="83">
        <v>0</v>
      </c>
      <c r="X9" s="83">
        <v>0</v>
      </c>
      <c r="Y9" s="83">
        <v>0</v>
      </c>
      <c r="Z9" s="83">
        <v>0</v>
      </c>
      <c r="AA9" s="83">
        <v>0</v>
      </c>
      <c r="AB9" s="83">
        <v>0</v>
      </c>
      <c r="AC9" s="83">
        <v>0</v>
      </c>
      <c r="AD9" s="83">
        <v>0</v>
      </c>
      <c r="AE9" s="83">
        <v>0</v>
      </c>
      <c r="AF9" s="83">
        <v>0</v>
      </c>
      <c r="AG9" s="83">
        <v>0</v>
      </c>
      <c r="AH9" s="83">
        <v>0</v>
      </c>
      <c r="AI9" s="83">
        <v>0</v>
      </c>
      <c r="AJ9" s="83">
        <v>0</v>
      </c>
    </row>
    <row r="10" spans="1:36">
      <c r="A10" s="83" t="s">
        <v>113</v>
      </c>
      <c r="B10" s="83">
        <v>0</v>
      </c>
      <c r="C10" s="83">
        <v>0</v>
      </c>
      <c r="D10" s="83">
        <v>0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0</v>
      </c>
      <c r="L10" s="83">
        <v>0</v>
      </c>
      <c r="M10" s="83">
        <v>0</v>
      </c>
      <c r="N10" s="83">
        <v>0</v>
      </c>
      <c r="O10" s="83">
        <v>0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83">
        <v>0</v>
      </c>
      <c r="V10" s="83">
        <v>0</v>
      </c>
      <c r="W10" s="83">
        <v>0</v>
      </c>
      <c r="X10" s="83">
        <v>0</v>
      </c>
      <c r="Y10" s="83">
        <v>0</v>
      </c>
      <c r="Z10" s="83">
        <v>0</v>
      </c>
      <c r="AA10" s="83">
        <v>0</v>
      </c>
      <c r="AB10" s="83">
        <v>0</v>
      </c>
      <c r="AC10" s="83">
        <v>0</v>
      </c>
      <c r="AD10" s="83">
        <v>0</v>
      </c>
      <c r="AE10" s="83">
        <v>0</v>
      </c>
      <c r="AF10" s="83">
        <v>0</v>
      </c>
      <c r="AG10" s="83">
        <v>0</v>
      </c>
      <c r="AH10" s="83">
        <v>0</v>
      </c>
      <c r="AI10" s="83">
        <v>0</v>
      </c>
      <c r="AJ10" s="83">
        <v>0</v>
      </c>
    </row>
    <row r="11" spans="1:36">
      <c r="A11" s="83" t="s">
        <v>112</v>
      </c>
      <c r="B11" s="83">
        <v>0</v>
      </c>
      <c r="C11" s="83">
        <v>0</v>
      </c>
      <c r="D11" s="83">
        <v>0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83">
        <v>0</v>
      </c>
      <c r="V11" s="83">
        <v>0</v>
      </c>
      <c r="W11" s="83">
        <v>0</v>
      </c>
      <c r="X11" s="83">
        <v>0</v>
      </c>
      <c r="Y11" s="83">
        <v>0</v>
      </c>
      <c r="Z11" s="83">
        <v>0</v>
      </c>
      <c r="AA11" s="83">
        <v>0</v>
      </c>
      <c r="AB11" s="83">
        <v>0</v>
      </c>
      <c r="AC11" s="83">
        <v>0</v>
      </c>
      <c r="AD11" s="83">
        <v>0</v>
      </c>
      <c r="AE11" s="83">
        <v>0</v>
      </c>
      <c r="AF11" s="83">
        <v>0</v>
      </c>
      <c r="AG11" s="83">
        <v>0</v>
      </c>
      <c r="AH11" s="83">
        <v>0</v>
      </c>
      <c r="AI11" s="83">
        <v>0</v>
      </c>
      <c r="AJ11" s="83">
        <v>0</v>
      </c>
    </row>
    <row r="12" spans="1:36">
      <c r="A12" s="83" t="s">
        <v>111</v>
      </c>
      <c r="B12" s="83">
        <v>0</v>
      </c>
      <c r="C12" s="83">
        <v>0</v>
      </c>
      <c r="D12" s="83">
        <v>0</v>
      </c>
      <c r="E12" s="83">
        <v>0</v>
      </c>
      <c r="F12" s="83">
        <v>0</v>
      </c>
      <c r="G12" s="83">
        <v>0</v>
      </c>
      <c r="H12" s="83">
        <v>0</v>
      </c>
      <c r="I12" s="83">
        <v>0</v>
      </c>
      <c r="J12" s="83">
        <v>0</v>
      </c>
      <c r="K12" s="83">
        <v>0</v>
      </c>
      <c r="L12" s="83">
        <v>0</v>
      </c>
      <c r="M12" s="83">
        <v>0</v>
      </c>
      <c r="N12" s="83">
        <v>0</v>
      </c>
      <c r="O12" s="83">
        <v>0</v>
      </c>
      <c r="P12" s="83">
        <v>0</v>
      </c>
      <c r="Q12" s="83">
        <v>0</v>
      </c>
      <c r="R12" s="83">
        <v>0</v>
      </c>
      <c r="S12" s="83">
        <v>0</v>
      </c>
      <c r="T12" s="83">
        <v>0</v>
      </c>
      <c r="U12" s="83">
        <v>0</v>
      </c>
      <c r="V12" s="83">
        <v>0</v>
      </c>
      <c r="W12" s="83">
        <v>0</v>
      </c>
      <c r="X12" s="83">
        <v>0</v>
      </c>
      <c r="Y12" s="83">
        <v>0</v>
      </c>
      <c r="Z12" s="83">
        <v>0</v>
      </c>
      <c r="AA12" s="83">
        <v>0</v>
      </c>
      <c r="AB12" s="83">
        <v>0</v>
      </c>
      <c r="AC12" s="83">
        <v>0</v>
      </c>
      <c r="AD12" s="83">
        <v>0</v>
      </c>
      <c r="AE12" s="83">
        <v>0</v>
      </c>
      <c r="AF12" s="83">
        <v>0</v>
      </c>
      <c r="AG12" s="83">
        <v>0</v>
      </c>
      <c r="AH12" s="83">
        <v>0</v>
      </c>
      <c r="AI12" s="83">
        <v>0</v>
      </c>
      <c r="AJ12" s="83">
        <v>0</v>
      </c>
    </row>
    <row r="13" spans="1:36">
      <c r="A13" s="199" t="s">
        <v>110</v>
      </c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</row>
    <row r="14" spans="1:36">
      <c r="A14" s="83" t="s">
        <v>109</v>
      </c>
      <c r="B14" s="83">
        <v>0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83">
        <v>0</v>
      </c>
      <c r="AG14" s="83">
        <v>0</v>
      </c>
      <c r="AH14" s="83">
        <v>0</v>
      </c>
      <c r="AI14" s="83">
        <v>0</v>
      </c>
      <c r="AJ14" s="83">
        <v>0</v>
      </c>
    </row>
    <row r="15" spans="1:36">
      <c r="A15" s="83" t="s">
        <v>108</v>
      </c>
      <c r="B15" s="83">
        <v>0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83">
        <v>0</v>
      </c>
      <c r="AF15" s="83">
        <v>0</v>
      </c>
      <c r="AG15" s="83">
        <v>0</v>
      </c>
      <c r="AH15" s="83">
        <v>0</v>
      </c>
      <c r="AI15" s="83">
        <v>0</v>
      </c>
      <c r="AJ15" s="83">
        <v>0</v>
      </c>
    </row>
    <row r="16" spans="1:36">
      <c r="A16" s="83" t="s">
        <v>107</v>
      </c>
      <c r="B16" s="83">
        <v>0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83">
        <v>0</v>
      </c>
      <c r="AB16" s="83">
        <v>0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</row>
    <row r="17" spans="1:36">
      <c r="A17" s="83" t="s">
        <v>106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</row>
    <row r="18" spans="1:36">
      <c r="A18" s="83" t="s">
        <v>105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83">
        <v>0</v>
      </c>
      <c r="W18" s="83">
        <v>0</v>
      </c>
      <c r="X18" s="83">
        <v>0</v>
      </c>
      <c r="Y18" s="83">
        <v>0</v>
      </c>
      <c r="Z18" s="83">
        <v>0</v>
      </c>
      <c r="AA18" s="83">
        <v>0</v>
      </c>
      <c r="AB18" s="83">
        <v>0</v>
      </c>
      <c r="AC18" s="83">
        <v>0</v>
      </c>
      <c r="AD18" s="83">
        <v>0</v>
      </c>
      <c r="AE18" s="83">
        <v>0</v>
      </c>
      <c r="AF18" s="83">
        <v>0</v>
      </c>
      <c r="AG18" s="83">
        <v>0</v>
      </c>
      <c r="AH18" s="83">
        <v>0</v>
      </c>
      <c r="AI18" s="83">
        <v>0</v>
      </c>
      <c r="AJ18" s="83">
        <v>0</v>
      </c>
    </row>
    <row r="19" spans="1:36" s="80" customFormat="1">
      <c r="A19" s="83" t="s">
        <v>104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  <c r="R19" s="83">
        <v>0</v>
      </c>
      <c r="S19" s="83">
        <v>0</v>
      </c>
      <c r="T19" s="83">
        <v>0</v>
      </c>
      <c r="U19" s="83">
        <v>0</v>
      </c>
      <c r="V19" s="83">
        <v>0</v>
      </c>
      <c r="W19" s="83">
        <v>0</v>
      </c>
      <c r="X19" s="83">
        <v>0</v>
      </c>
      <c r="Y19" s="83">
        <v>0</v>
      </c>
      <c r="Z19" s="83">
        <v>0</v>
      </c>
      <c r="AA19" s="83">
        <v>0</v>
      </c>
      <c r="AB19" s="83">
        <v>0</v>
      </c>
      <c r="AC19" s="83">
        <v>0</v>
      </c>
      <c r="AD19" s="83">
        <v>0</v>
      </c>
      <c r="AE19" s="83">
        <v>0</v>
      </c>
      <c r="AF19" s="83">
        <v>0</v>
      </c>
      <c r="AG19" s="83">
        <v>0</v>
      </c>
      <c r="AH19" s="83">
        <v>0</v>
      </c>
      <c r="AI19" s="83">
        <v>0</v>
      </c>
      <c r="AJ19" s="83">
        <v>0</v>
      </c>
    </row>
    <row r="20" spans="1:36">
      <c r="A20" s="83" t="s">
        <v>103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</row>
    <row r="21" spans="1:36">
      <c r="A21" s="83" t="s">
        <v>102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3">
        <v>0</v>
      </c>
      <c r="V21" s="83">
        <v>0</v>
      </c>
      <c r="W21" s="83">
        <v>0</v>
      </c>
      <c r="X21" s="83">
        <v>0</v>
      </c>
      <c r="Y21" s="83">
        <v>0</v>
      </c>
      <c r="Z21" s="83">
        <v>0</v>
      </c>
      <c r="AA21" s="83">
        <v>0</v>
      </c>
      <c r="AB21" s="83">
        <v>0</v>
      </c>
      <c r="AC21" s="83">
        <v>0</v>
      </c>
      <c r="AD21" s="83">
        <v>0</v>
      </c>
      <c r="AE21" s="83">
        <v>0</v>
      </c>
      <c r="AF21" s="83">
        <v>0</v>
      </c>
      <c r="AG21" s="83">
        <v>0</v>
      </c>
      <c r="AH21" s="83">
        <v>0</v>
      </c>
      <c r="AI21" s="83">
        <v>0</v>
      </c>
      <c r="AJ21" s="83">
        <v>0</v>
      </c>
    </row>
    <row r="22" spans="1:36">
      <c r="A22" s="83" t="s">
        <v>101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Z22" s="83">
        <v>0</v>
      </c>
      <c r="AA22" s="83">
        <v>0</v>
      </c>
      <c r="AB22" s="83">
        <v>0</v>
      </c>
      <c r="AC22" s="83">
        <v>0</v>
      </c>
      <c r="AD22" s="83">
        <v>0</v>
      </c>
      <c r="AE22" s="83">
        <v>0</v>
      </c>
      <c r="AF22" s="83">
        <v>0</v>
      </c>
      <c r="AG22" s="83">
        <v>0</v>
      </c>
      <c r="AH22" s="83">
        <v>0</v>
      </c>
      <c r="AI22" s="83">
        <v>0</v>
      </c>
      <c r="AJ22" s="83">
        <v>0</v>
      </c>
    </row>
    <row r="23" spans="1:36">
      <c r="A23" s="83" t="s">
        <v>100</v>
      </c>
      <c r="B23" s="83">
        <v>0</v>
      </c>
      <c r="C23" s="83">
        <v>0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0</v>
      </c>
      <c r="AC23" s="83">
        <v>0</v>
      </c>
      <c r="AD23" s="83">
        <v>0</v>
      </c>
      <c r="AE23" s="83">
        <v>0</v>
      </c>
      <c r="AF23" s="83">
        <v>0</v>
      </c>
      <c r="AG23" s="83">
        <v>0</v>
      </c>
      <c r="AH23" s="83">
        <v>0</v>
      </c>
      <c r="AI23" s="83">
        <v>0</v>
      </c>
      <c r="AJ23" s="83">
        <v>0</v>
      </c>
    </row>
    <row r="24" spans="1:36">
      <c r="A24" s="83" t="s">
        <v>99</v>
      </c>
      <c r="B24" s="83">
        <v>0</v>
      </c>
      <c r="C24" s="83">
        <v>0</v>
      </c>
      <c r="D24" s="83">
        <v>0</v>
      </c>
      <c r="E24" s="83">
        <v>0</v>
      </c>
      <c r="F24" s="83">
        <v>0</v>
      </c>
      <c r="G24" s="83">
        <v>0</v>
      </c>
      <c r="H24" s="83">
        <v>0</v>
      </c>
      <c r="I24" s="83">
        <v>0</v>
      </c>
      <c r="J24" s="83">
        <v>0</v>
      </c>
      <c r="K24" s="83">
        <v>0</v>
      </c>
      <c r="L24" s="83">
        <v>0</v>
      </c>
      <c r="M24" s="83">
        <v>0</v>
      </c>
      <c r="N24" s="83">
        <v>0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3">
        <v>0</v>
      </c>
      <c r="V24" s="83">
        <v>0</v>
      </c>
      <c r="W24" s="83">
        <v>0</v>
      </c>
      <c r="X24" s="83">
        <v>0</v>
      </c>
      <c r="Y24" s="83">
        <v>0</v>
      </c>
      <c r="Z24" s="83">
        <v>0</v>
      </c>
      <c r="AA24" s="83">
        <v>0</v>
      </c>
      <c r="AB24" s="83">
        <v>0</v>
      </c>
      <c r="AC24" s="83">
        <v>0</v>
      </c>
      <c r="AD24" s="83">
        <v>0</v>
      </c>
      <c r="AE24" s="83">
        <v>0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</row>
    <row r="25" spans="1:36">
      <c r="A25" s="83" t="s">
        <v>98</v>
      </c>
      <c r="B25" s="83">
        <v>0</v>
      </c>
      <c r="C25" s="83">
        <v>0</v>
      </c>
      <c r="D25" s="83">
        <v>0</v>
      </c>
      <c r="E25" s="83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83">
        <v>0</v>
      </c>
      <c r="AF25" s="83">
        <v>0</v>
      </c>
      <c r="AG25" s="83">
        <v>0</v>
      </c>
      <c r="AH25" s="83">
        <v>0</v>
      </c>
      <c r="AI25" s="83">
        <v>0</v>
      </c>
      <c r="AJ25" s="83">
        <v>0</v>
      </c>
    </row>
    <row r="26" spans="1:36">
      <c r="A26" s="83" t="s">
        <v>97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0</v>
      </c>
      <c r="AC26" s="83">
        <v>0</v>
      </c>
      <c r="AD26" s="83">
        <v>0</v>
      </c>
      <c r="AE26" s="83">
        <v>0</v>
      </c>
      <c r="AF26" s="83">
        <v>0</v>
      </c>
      <c r="AG26" s="83">
        <v>0</v>
      </c>
      <c r="AH26" s="83">
        <v>0</v>
      </c>
      <c r="AI26" s="83">
        <v>0</v>
      </c>
      <c r="AJ26" s="83">
        <v>0</v>
      </c>
    </row>
    <row r="27" spans="1:36">
      <c r="A27" s="83" t="s">
        <v>96</v>
      </c>
      <c r="B27" s="83">
        <v>0</v>
      </c>
      <c r="C27" s="83">
        <v>0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Z27" s="83">
        <v>0</v>
      </c>
      <c r="AA27" s="83">
        <v>0</v>
      </c>
      <c r="AB27" s="83">
        <v>0</v>
      </c>
      <c r="AC27" s="83">
        <v>0</v>
      </c>
      <c r="AD27" s="83">
        <v>0</v>
      </c>
      <c r="AE27" s="83">
        <v>0</v>
      </c>
      <c r="AF27" s="83">
        <v>0</v>
      </c>
      <c r="AG27" s="83">
        <v>0</v>
      </c>
      <c r="AH27" s="83">
        <v>0</v>
      </c>
      <c r="AI27" s="83">
        <v>0</v>
      </c>
      <c r="AJ27" s="83">
        <v>0</v>
      </c>
    </row>
    <row r="28" spans="1:36">
      <c r="A28" s="83" t="s">
        <v>95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  <c r="AJ28" s="83">
        <v>0</v>
      </c>
    </row>
    <row r="29" spans="1:36">
      <c r="A29" s="83" t="s">
        <v>94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</row>
    <row r="30" spans="1:36">
      <c r="A30" s="83" t="s">
        <v>93</v>
      </c>
      <c r="B30" s="83">
        <v>0</v>
      </c>
      <c r="C30" s="83">
        <v>0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Z30" s="83">
        <v>0</v>
      </c>
      <c r="AA30" s="83">
        <v>0</v>
      </c>
      <c r="AB30" s="83">
        <v>0</v>
      </c>
      <c r="AC30" s="83">
        <v>0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</row>
    <row r="31" spans="1:36">
      <c r="A31" s="83" t="s">
        <v>92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</row>
    <row r="32" spans="1:36">
      <c r="A32" s="83" t="s">
        <v>91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</row>
    <row r="33" spans="1:36">
      <c r="A33" s="83" t="s">
        <v>90</v>
      </c>
      <c r="B33" s="83">
        <v>0</v>
      </c>
      <c r="C33" s="83">
        <v>0</v>
      </c>
      <c r="D33" s="83">
        <v>0</v>
      </c>
      <c r="E33" s="83">
        <v>0</v>
      </c>
      <c r="F33" s="83">
        <v>0</v>
      </c>
      <c r="G33" s="83">
        <v>0</v>
      </c>
      <c r="H33" s="83">
        <v>0</v>
      </c>
      <c r="I33" s="83">
        <v>0</v>
      </c>
      <c r="J33" s="83">
        <v>0</v>
      </c>
      <c r="K33" s="83">
        <v>0</v>
      </c>
      <c r="L33" s="83">
        <v>0</v>
      </c>
      <c r="M33" s="83">
        <v>0</v>
      </c>
      <c r="N33" s="83">
        <v>0</v>
      </c>
      <c r="O33" s="83">
        <v>0</v>
      </c>
      <c r="P33" s="83">
        <v>0</v>
      </c>
      <c r="Q33" s="83">
        <v>0</v>
      </c>
      <c r="R33" s="83">
        <v>0</v>
      </c>
      <c r="S33" s="83">
        <v>0</v>
      </c>
      <c r="T33" s="83">
        <v>0</v>
      </c>
      <c r="U33" s="83">
        <v>0</v>
      </c>
      <c r="V33" s="83">
        <v>0</v>
      </c>
      <c r="W33" s="83">
        <v>0</v>
      </c>
      <c r="X33" s="83">
        <v>0</v>
      </c>
      <c r="Y33" s="83">
        <v>0</v>
      </c>
      <c r="Z33" s="83">
        <v>0</v>
      </c>
      <c r="AA33" s="83">
        <v>0</v>
      </c>
      <c r="AB33" s="83">
        <v>0</v>
      </c>
      <c r="AC33" s="83">
        <v>0</v>
      </c>
      <c r="AD33" s="83">
        <v>0</v>
      </c>
      <c r="AE33" s="83">
        <v>0</v>
      </c>
      <c r="AF33" s="83">
        <v>0</v>
      </c>
      <c r="AG33" s="83">
        <v>0</v>
      </c>
      <c r="AH33" s="83">
        <v>0</v>
      </c>
      <c r="AI33" s="83">
        <v>0</v>
      </c>
      <c r="AJ33" s="83">
        <v>0</v>
      </c>
    </row>
    <row r="34" spans="1:36">
      <c r="A34" s="83" t="s">
        <v>89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83">
        <v>0</v>
      </c>
      <c r="AF34" s="83">
        <v>0</v>
      </c>
      <c r="AG34" s="83">
        <v>0</v>
      </c>
      <c r="AH34" s="83">
        <v>0</v>
      </c>
      <c r="AI34" s="83">
        <v>0</v>
      </c>
      <c r="AJ34" s="83">
        <v>0</v>
      </c>
    </row>
    <row r="35" spans="1:36">
      <c r="A35" s="83" t="s">
        <v>88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  <c r="AJ35" s="83">
        <v>0</v>
      </c>
    </row>
    <row r="36" spans="1:36" s="80" customFormat="1">
      <c r="A36" s="83" t="s">
        <v>87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  <c r="R36" s="83">
        <v>0</v>
      </c>
      <c r="S36" s="83">
        <v>0</v>
      </c>
      <c r="T36" s="83">
        <v>0</v>
      </c>
      <c r="U36" s="83">
        <v>0</v>
      </c>
      <c r="V36" s="83">
        <v>0</v>
      </c>
      <c r="W36" s="83">
        <v>0</v>
      </c>
      <c r="X36" s="83">
        <v>0</v>
      </c>
      <c r="Y36" s="83">
        <v>0</v>
      </c>
      <c r="Z36" s="83">
        <v>0</v>
      </c>
      <c r="AA36" s="83">
        <v>0</v>
      </c>
      <c r="AB36" s="83">
        <v>0</v>
      </c>
      <c r="AC36" s="83">
        <v>0</v>
      </c>
      <c r="AD36" s="83">
        <v>0</v>
      </c>
      <c r="AE36" s="83">
        <v>0</v>
      </c>
      <c r="AF36" s="83">
        <v>0</v>
      </c>
      <c r="AG36" s="83">
        <v>0</v>
      </c>
      <c r="AH36" s="83">
        <v>0</v>
      </c>
      <c r="AI36" s="83">
        <v>0</v>
      </c>
      <c r="AJ36" s="83">
        <v>0</v>
      </c>
    </row>
    <row r="37" spans="1:36">
      <c r="A37" s="83" t="s">
        <v>86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83">
        <v>0</v>
      </c>
      <c r="AF37" s="83">
        <v>0</v>
      </c>
      <c r="AG37" s="83">
        <v>0</v>
      </c>
      <c r="AH37" s="83">
        <v>0</v>
      </c>
      <c r="AI37" s="83">
        <v>0</v>
      </c>
      <c r="AJ37" s="83">
        <v>0</v>
      </c>
    </row>
    <row r="38" spans="1:36">
      <c r="A38" s="83" t="s">
        <v>85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83">
        <v>0</v>
      </c>
      <c r="AF38" s="83">
        <v>0</v>
      </c>
      <c r="AG38" s="83">
        <v>0</v>
      </c>
      <c r="AH38" s="83">
        <v>0</v>
      </c>
      <c r="AI38" s="83">
        <v>0</v>
      </c>
      <c r="AJ38" s="83">
        <v>0</v>
      </c>
    </row>
    <row r="39" spans="1:36">
      <c r="A39" s="83" t="s">
        <v>84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0</v>
      </c>
      <c r="X39" s="83">
        <v>0</v>
      </c>
      <c r="Y39" s="83">
        <v>0</v>
      </c>
      <c r="Z39" s="83">
        <v>0</v>
      </c>
      <c r="AA39" s="83">
        <v>0</v>
      </c>
      <c r="AB39" s="83">
        <v>0</v>
      </c>
      <c r="AC39" s="83">
        <v>0</v>
      </c>
      <c r="AD39" s="83">
        <v>0</v>
      </c>
      <c r="AE39" s="83">
        <v>0</v>
      </c>
      <c r="AF39" s="83">
        <v>0</v>
      </c>
      <c r="AG39" s="83">
        <v>0</v>
      </c>
      <c r="AH39" s="83">
        <v>0</v>
      </c>
      <c r="AI39" s="83">
        <v>0</v>
      </c>
      <c r="AJ39" s="83">
        <v>0</v>
      </c>
    </row>
    <row r="40" spans="1:36">
      <c r="A40" s="83" t="s">
        <v>83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83">
        <v>0</v>
      </c>
      <c r="AF40" s="83">
        <v>0</v>
      </c>
      <c r="AG40" s="83">
        <v>0</v>
      </c>
      <c r="AH40" s="83">
        <v>0</v>
      </c>
      <c r="AI40" s="83">
        <v>0</v>
      </c>
      <c r="AJ40" s="83">
        <v>0</v>
      </c>
    </row>
    <row r="41" spans="1:36">
      <c r="A41" s="83" t="s">
        <v>82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  <c r="R41" s="83">
        <v>0</v>
      </c>
      <c r="S41" s="83">
        <v>0</v>
      </c>
      <c r="T41" s="83">
        <v>0</v>
      </c>
      <c r="U41" s="83">
        <v>0</v>
      </c>
      <c r="V41" s="83">
        <v>0</v>
      </c>
      <c r="W41" s="83">
        <v>0</v>
      </c>
      <c r="X41" s="83">
        <v>0</v>
      </c>
      <c r="Y41" s="83">
        <v>0</v>
      </c>
      <c r="Z41" s="83">
        <v>0</v>
      </c>
      <c r="AA41" s="83">
        <v>0</v>
      </c>
      <c r="AB41" s="83">
        <v>0</v>
      </c>
      <c r="AC41" s="83">
        <v>0</v>
      </c>
      <c r="AD41" s="83">
        <v>0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</row>
    <row r="42" spans="1:36">
      <c r="A42" s="83" t="s">
        <v>81</v>
      </c>
      <c r="B42" s="83">
        <v>0</v>
      </c>
      <c r="C42" s="83">
        <v>0</v>
      </c>
      <c r="D42" s="83">
        <v>0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0</v>
      </c>
      <c r="AE42" s="83">
        <v>0</v>
      </c>
      <c r="AF42" s="83">
        <v>0</v>
      </c>
      <c r="AG42" s="83">
        <v>0</v>
      </c>
      <c r="AH42" s="83">
        <v>0</v>
      </c>
      <c r="AI42" s="83">
        <v>0</v>
      </c>
      <c r="AJ42" s="83">
        <v>0</v>
      </c>
    </row>
    <row r="43" spans="1:36">
      <c r="A43" s="83" t="s">
        <v>80</v>
      </c>
      <c r="B43" s="83">
        <v>0</v>
      </c>
      <c r="C43" s="83">
        <v>0</v>
      </c>
      <c r="D43" s="83">
        <v>0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3">
        <v>0</v>
      </c>
      <c r="K43" s="83">
        <v>0</v>
      </c>
      <c r="L43" s="83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Z43" s="83">
        <v>0</v>
      </c>
      <c r="AA43" s="83">
        <v>0</v>
      </c>
      <c r="AB43" s="83">
        <v>0</v>
      </c>
      <c r="AC43" s="83">
        <v>0</v>
      </c>
      <c r="AD43" s="83">
        <v>0</v>
      </c>
      <c r="AE43" s="83">
        <v>0</v>
      </c>
      <c r="AF43" s="83">
        <v>0</v>
      </c>
      <c r="AG43" s="83">
        <v>0</v>
      </c>
      <c r="AH43" s="83">
        <v>0</v>
      </c>
      <c r="AI43" s="83">
        <v>0</v>
      </c>
      <c r="AJ43" s="83">
        <v>0</v>
      </c>
    </row>
    <row r="44" spans="1:36">
      <c r="A44" s="83" t="s">
        <v>79</v>
      </c>
      <c r="B44" s="83">
        <v>0</v>
      </c>
      <c r="C44" s="83">
        <v>0</v>
      </c>
      <c r="D44" s="83">
        <v>0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  <c r="AJ44" s="83">
        <v>0</v>
      </c>
    </row>
    <row r="45" spans="1:36">
      <c r="A45" s="83" t="s">
        <v>78</v>
      </c>
      <c r="B45" s="83">
        <v>0</v>
      </c>
      <c r="C45" s="83">
        <v>0</v>
      </c>
      <c r="D45" s="83">
        <v>0</v>
      </c>
      <c r="E45" s="83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  <c r="AJ45" s="83">
        <v>0</v>
      </c>
    </row>
    <row r="46" spans="1:36">
      <c r="A46" s="83" t="s">
        <v>77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Z46" s="83">
        <v>0</v>
      </c>
      <c r="AA46" s="83">
        <v>0</v>
      </c>
      <c r="AB46" s="83">
        <v>0</v>
      </c>
      <c r="AC46" s="83">
        <v>0</v>
      </c>
      <c r="AD46" s="83">
        <v>0</v>
      </c>
      <c r="AE46" s="83">
        <v>0</v>
      </c>
      <c r="AF46" s="83">
        <v>0</v>
      </c>
      <c r="AG46" s="83">
        <v>0</v>
      </c>
      <c r="AH46" s="83">
        <v>0</v>
      </c>
      <c r="AI46" s="83">
        <v>0</v>
      </c>
      <c r="AJ46" s="83">
        <v>0</v>
      </c>
    </row>
    <row r="47" spans="1:36">
      <c r="A47" s="83" t="s">
        <v>76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83">
        <v>0</v>
      </c>
      <c r="AF47" s="83">
        <v>0</v>
      </c>
      <c r="AG47" s="83">
        <v>0</v>
      </c>
      <c r="AH47" s="83">
        <v>0</v>
      </c>
      <c r="AI47" s="83">
        <v>0</v>
      </c>
      <c r="AJ47" s="83">
        <v>0</v>
      </c>
    </row>
    <row r="48" spans="1:36">
      <c r="A48" s="83" t="s">
        <v>75</v>
      </c>
      <c r="B48" s="83">
        <v>0</v>
      </c>
      <c r="C48" s="83">
        <v>0</v>
      </c>
      <c r="D48" s="83">
        <v>0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0</v>
      </c>
      <c r="X48" s="83">
        <v>0</v>
      </c>
      <c r="Y48" s="83">
        <v>0</v>
      </c>
      <c r="Z48" s="83">
        <v>0</v>
      </c>
      <c r="AA48" s="83">
        <v>0</v>
      </c>
      <c r="AB48" s="83">
        <v>0</v>
      </c>
      <c r="AC48" s="83">
        <v>0</v>
      </c>
      <c r="AD48" s="83">
        <v>0</v>
      </c>
      <c r="AE48" s="83">
        <v>0</v>
      </c>
      <c r="AF48" s="83">
        <v>0</v>
      </c>
      <c r="AG48" s="83">
        <v>0</v>
      </c>
      <c r="AH48" s="83">
        <v>0</v>
      </c>
      <c r="AI48" s="83">
        <v>0</v>
      </c>
      <c r="AJ48" s="83">
        <v>0</v>
      </c>
    </row>
    <row r="49" spans="1:36">
      <c r="A49" s="83" t="s">
        <v>74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Z49" s="83">
        <v>0</v>
      </c>
      <c r="AA49" s="83">
        <v>0</v>
      </c>
      <c r="AB49" s="83">
        <v>0</v>
      </c>
      <c r="AC49" s="83">
        <v>0</v>
      </c>
      <c r="AD49" s="83">
        <v>0</v>
      </c>
      <c r="AE49" s="83">
        <v>0</v>
      </c>
      <c r="AF49" s="83">
        <v>0</v>
      </c>
      <c r="AG49" s="83">
        <v>0</v>
      </c>
      <c r="AH49" s="83">
        <v>0</v>
      </c>
      <c r="AI49" s="83">
        <v>0</v>
      </c>
      <c r="AJ49" s="83">
        <v>0</v>
      </c>
    </row>
    <row r="50" spans="1:36">
      <c r="A50" s="83" t="s">
        <v>73</v>
      </c>
      <c r="B50" s="83">
        <v>0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0</v>
      </c>
    </row>
    <row r="51" spans="1:36">
      <c r="A51" s="83" t="s">
        <v>72</v>
      </c>
      <c r="B51" s="83">
        <v>0</v>
      </c>
      <c r="C51" s="83">
        <v>0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0</v>
      </c>
      <c r="K51" s="83">
        <v>0</v>
      </c>
      <c r="L51" s="83">
        <v>0</v>
      </c>
      <c r="M51" s="83">
        <v>0</v>
      </c>
      <c r="N51" s="83">
        <v>0</v>
      </c>
      <c r="O51" s="83">
        <v>0</v>
      </c>
      <c r="P51" s="83">
        <v>0</v>
      </c>
      <c r="Q51" s="83">
        <v>0</v>
      </c>
      <c r="R51" s="83">
        <v>0</v>
      </c>
      <c r="S51" s="83">
        <v>0</v>
      </c>
      <c r="T51" s="83">
        <v>0</v>
      </c>
      <c r="U51" s="83">
        <v>0</v>
      </c>
      <c r="V51" s="83">
        <v>0</v>
      </c>
      <c r="W51" s="83">
        <v>0</v>
      </c>
      <c r="X51" s="83">
        <v>0</v>
      </c>
      <c r="Y51" s="83">
        <v>0</v>
      </c>
      <c r="Z51" s="83">
        <v>0</v>
      </c>
      <c r="AA51" s="83">
        <v>0</v>
      </c>
      <c r="AB51" s="83">
        <v>0</v>
      </c>
      <c r="AC51" s="83">
        <v>0</v>
      </c>
      <c r="AD51" s="83">
        <v>0</v>
      </c>
      <c r="AE51" s="83">
        <v>0</v>
      </c>
      <c r="AF51" s="83">
        <v>0</v>
      </c>
      <c r="AG51" s="83">
        <v>0</v>
      </c>
      <c r="AH51" s="83">
        <v>0</v>
      </c>
      <c r="AI51" s="83">
        <v>0</v>
      </c>
      <c r="AJ51" s="83">
        <v>0</v>
      </c>
    </row>
    <row r="52" spans="1:36">
      <c r="A52" s="83" t="s">
        <v>71</v>
      </c>
      <c r="B52" s="83">
        <v>0</v>
      </c>
      <c r="C52" s="83">
        <v>0</v>
      </c>
      <c r="D52" s="83">
        <v>0</v>
      </c>
      <c r="E52" s="83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83">
        <v>0</v>
      </c>
      <c r="AF52" s="83">
        <v>0</v>
      </c>
      <c r="AG52" s="83">
        <v>0</v>
      </c>
      <c r="AH52" s="83">
        <v>0</v>
      </c>
      <c r="AI52" s="83">
        <v>0</v>
      </c>
      <c r="AJ52" s="83">
        <v>0</v>
      </c>
    </row>
    <row r="54" spans="1:36">
      <c r="A54" s="82" t="s">
        <v>70</v>
      </c>
    </row>
    <row r="55" spans="1:36">
      <c r="A55" s="82" t="s">
        <v>292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1"/>
    <pageSetUpPr fitToPage="1"/>
  </sheetPr>
  <dimension ref="A1:AJ55"/>
  <sheetViews>
    <sheetView zoomScale="90" zoomScaleNormal="90" workbookViewId="0">
      <selection activeCell="J16" sqref="J16"/>
    </sheetView>
  </sheetViews>
  <sheetFormatPr defaultRowHeight="15"/>
  <cols>
    <col min="2" max="4" width="0" hidden="1" customWidth="1"/>
  </cols>
  <sheetData>
    <row r="1" spans="1:36">
      <c r="A1" s="82" t="s">
        <v>117</v>
      </c>
    </row>
    <row r="3" spans="1:36">
      <c r="A3" s="82" t="s">
        <v>116</v>
      </c>
    </row>
    <row r="4" spans="1:36">
      <c r="A4" s="82" t="s">
        <v>115</v>
      </c>
    </row>
    <row r="5" spans="1:36">
      <c r="A5" s="82" t="s">
        <v>167</v>
      </c>
    </row>
    <row r="6" spans="1:36">
      <c r="A6" s="82" t="s">
        <v>192</v>
      </c>
    </row>
    <row r="8" spans="1:36">
      <c r="A8" s="87" t="s">
        <v>0</v>
      </c>
      <c r="B8" s="87">
        <v>201912</v>
      </c>
      <c r="C8" s="87">
        <v>202001</v>
      </c>
      <c r="D8" s="87">
        <v>202002</v>
      </c>
      <c r="E8" s="87" t="s">
        <v>157</v>
      </c>
      <c r="F8" s="87">
        <v>1</v>
      </c>
      <c r="G8" s="87">
        <v>2</v>
      </c>
      <c r="H8" s="87">
        <v>3</v>
      </c>
      <c r="I8" s="87">
        <v>4</v>
      </c>
      <c r="J8" s="87">
        <v>5</v>
      </c>
      <c r="K8" s="87">
        <v>6</v>
      </c>
      <c r="L8" s="87">
        <v>7</v>
      </c>
      <c r="M8" s="87">
        <v>8</v>
      </c>
      <c r="N8" s="87">
        <v>9</v>
      </c>
      <c r="O8" s="87">
        <v>10</v>
      </c>
      <c r="P8" s="87">
        <v>11</v>
      </c>
      <c r="Q8" s="87">
        <v>12</v>
      </c>
      <c r="R8" s="87">
        <v>13</v>
      </c>
      <c r="S8" s="87">
        <v>14</v>
      </c>
      <c r="T8" s="87">
        <v>15</v>
      </c>
      <c r="U8" s="87">
        <v>16</v>
      </c>
      <c r="V8" s="87">
        <v>17</v>
      </c>
      <c r="W8" s="87">
        <v>18</v>
      </c>
      <c r="X8" s="87">
        <v>19</v>
      </c>
      <c r="Y8" s="87">
        <v>20</v>
      </c>
      <c r="Z8" s="87">
        <v>21</v>
      </c>
      <c r="AA8" s="87">
        <v>22</v>
      </c>
      <c r="AB8" s="87">
        <v>23</v>
      </c>
      <c r="AC8" s="87">
        <v>24</v>
      </c>
      <c r="AD8" s="87">
        <v>25</v>
      </c>
      <c r="AE8" s="87">
        <v>26</v>
      </c>
      <c r="AF8" s="87">
        <v>27</v>
      </c>
      <c r="AG8" s="87">
        <v>28</v>
      </c>
      <c r="AH8" s="87">
        <v>29</v>
      </c>
      <c r="AI8" s="87">
        <v>30</v>
      </c>
      <c r="AJ8" s="191">
        <v>31</v>
      </c>
    </row>
    <row r="9" spans="1:36">
      <c r="A9" s="83" t="s">
        <v>114</v>
      </c>
      <c r="B9" s="83">
        <v>97096</v>
      </c>
      <c r="C9" s="83">
        <v>82739</v>
      </c>
      <c r="D9" s="83">
        <v>16941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0</v>
      </c>
      <c r="U9" s="83">
        <v>0</v>
      </c>
      <c r="V9" s="83">
        <v>0</v>
      </c>
      <c r="W9" s="83">
        <v>0</v>
      </c>
      <c r="X9" s="83">
        <v>0</v>
      </c>
      <c r="Y9" s="83">
        <v>0</v>
      </c>
      <c r="Z9" s="83">
        <v>0</v>
      </c>
      <c r="AA9" s="83">
        <v>0</v>
      </c>
      <c r="AB9" s="83">
        <v>0</v>
      </c>
      <c r="AC9" s="83">
        <v>0</v>
      </c>
      <c r="AD9" s="83">
        <v>0</v>
      </c>
      <c r="AE9" s="83">
        <v>0</v>
      </c>
      <c r="AF9" s="83">
        <v>0</v>
      </c>
      <c r="AG9" s="83">
        <v>0</v>
      </c>
      <c r="AH9" s="83">
        <v>0</v>
      </c>
      <c r="AI9" s="83">
        <v>0</v>
      </c>
      <c r="AJ9" s="83">
        <v>0</v>
      </c>
    </row>
    <row r="10" spans="1:36">
      <c r="A10" s="83" t="s">
        <v>113</v>
      </c>
      <c r="B10" s="83">
        <v>74760</v>
      </c>
      <c r="C10" s="83">
        <v>67288</v>
      </c>
      <c r="D10" s="83">
        <v>15041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0</v>
      </c>
      <c r="L10" s="83">
        <v>0</v>
      </c>
      <c r="M10" s="83">
        <v>0</v>
      </c>
      <c r="N10" s="83">
        <v>0</v>
      </c>
      <c r="O10" s="83">
        <v>0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83">
        <v>0</v>
      </c>
      <c r="V10" s="83">
        <v>0</v>
      </c>
      <c r="W10" s="83">
        <v>0</v>
      </c>
      <c r="X10" s="83">
        <v>0</v>
      </c>
      <c r="Y10" s="83">
        <v>0</v>
      </c>
      <c r="Z10" s="83">
        <v>0</v>
      </c>
      <c r="AA10" s="83">
        <v>0</v>
      </c>
      <c r="AB10" s="83">
        <v>0</v>
      </c>
      <c r="AC10" s="83">
        <v>0</v>
      </c>
      <c r="AD10" s="83">
        <v>0</v>
      </c>
      <c r="AE10" s="83">
        <v>0</v>
      </c>
      <c r="AF10" s="83">
        <v>0</v>
      </c>
      <c r="AG10" s="83">
        <v>0</v>
      </c>
      <c r="AH10" s="83">
        <v>0</v>
      </c>
      <c r="AI10" s="83">
        <v>0</v>
      </c>
      <c r="AJ10" s="83">
        <v>0</v>
      </c>
    </row>
    <row r="11" spans="1:36">
      <c r="A11" s="83" t="s">
        <v>112</v>
      </c>
      <c r="B11" s="83">
        <v>22336</v>
      </c>
      <c r="C11" s="83">
        <v>15451</v>
      </c>
      <c r="D11" s="83">
        <v>1900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83">
        <v>0</v>
      </c>
      <c r="V11" s="83">
        <v>0</v>
      </c>
      <c r="W11" s="83">
        <v>0</v>
      </c>
      <c r="X11" s="83">
        <v>0</v>
      </c>
      <c r="Y11" s="83">
        <v>0</v>
      </c>
      <c r="Z11" s="83">
        <v>0</v>
      </c>
      <c r="AA11" s="83">
        <v>0</v>
      </c>
      <c r="AB11" s="83">
        <v>0</v>
      </c>
      <c r="AC11" s="83">
        <v>0</v>
      </c>
      <c r="AD11" s="83">
        <v>0</v>
      </c>
      <c r="AE11" s="83">
        <v>0</v>
      </c>
      <c r="AF11" s="83">
        <v>0</v>
      </c>
      <c r="AG11" s="83">
        <v>0</v>
      </c>
      <c r="AH11" s="83">
        <v>0</v>
      </c>
      <c r="AI11" s="83">
        <v>0</v>
      </c>
      <c r="AJ11" s="83">
        <v>0</v>
      </c>
    </row>
    <row r="12" spans="1:36">
      <c r="A12" s="83" t="s">
        <v>111</v>
      </c>
      <c r="B12" s="83">
        <v>23.004037241492956</v>
      </c>
      <c r="C12" s="83">
        <v>18.674385718947534</v>
      </c>
      <c r="D12" s="83">
        <v>11.215394604804912</v>
      </c>
      <c r="E12" s="83">
        <v>0</v>
      </c>
      <c r="F12" s="83">
        <v>0</v>
      </c>
      <c r="G12" s="83">
        <v>0</v>
      </c>
      <c r="H12" s="83">
        <v>0</v>
      </c>
      <c r="I12" s="83">
        <v>0</v>
      </c>
      <c r="J12" s="83">
        <v>0</v>
      </c>
      <c r="K12" s="83">
        <v>0</v>
      </c>
      <c r="L12" s="83">
        <v>0</v>
      </c>
      <c r="M12" s="83">
        <v>0</v>
      </c>
      <c r="N12" s="83">
        <v>0</v>
      </c>
      <c r="O12" s="83">
        <v>0</v>
      </c>
      <c r="P12" s="83">
        <v>0</v>
      </c>
      <c r="Q12" s="83">
        <v>0</v>
      </c>
      <c r="R12" s="83">
        <v>0</v>
      </c>
      <c r="S12" s="83">
        <v>0</v>
      </c>
      <c r="T12" s="83">
        <v>0</v>
      </c>
      <c r="U12" s="83">
        <v>0</v>
      </c>
      <c r="V12" s="83">
        <v>0</v>
      </c>
      <c r="W12" s="83">
        <v>0</v>
      </c>
      <c r="X12" s="83">
        <v>0</v>
      </c>
      <c r="Y12" s="83">
        <v>0</v>
      </c>
      <c r="Z12" s="83">
        <v>0</v>
      </c>
      <c r="AA12" s="83">
        <v>0</v>
      </c>
      <c r="AB12" s="83">
        <v>0</v>
      </c>
      <c r="AC12" s="83">
        <v>0</v>
      </c>
      <c r="AD12" s="83">
        <v>0</v>
      </c>
      <c r="AE12" s="83">
        <v>0</v>
      </c>
      <c r="AF12" s="83">
        <v>0</v>
      </c>
      <c r="AG12" s="83">
        <v>0</v>
      </c>
      <c r="AH12" s="83">
        <v>0</v>
      </c>
      <c r="AI12" s="83">
        <v>0</v>
      </c>
      <c r="AJ12" s="83">
        <v>0</v>
      </c>
    </row>
    <row r="13" spans="1:36">
      <c r="A13" s="199" t="s">
        <v>110</v>
      </c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</row>
    <row r="14" spans="1:36">
      <c r="A14" s="83" t="s">
        <v>109</v>
      </c>
      <c r="B14" s="83">
        <v>211</v>
      </c>
      <c r="C14" s="83">
        <v>153</v>
      </c>
      <c r="D14" s="83">
        <v>20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83">
        <v>0</v>
      </c>
      <c r="AG14" s="83">
        <v>0</v>
      </c>
      <c r="AH14" s="83">
        <v>0</v>
      </c>
      <c r="AI14" s="83">
        <v>0</v>
      </c>
      <c r="AJ14" s="83">
        <v>0</v>
      </c>
    </row>
    <row r="15" spans="1:36">
      <c r="A15" s="83" t="s">
        <v>108</v>
      </c>
      <c r="B15" s="83">
        <v>0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83">
        <v>0</v>
      </c>
      <c r="AF15" s="83">
        <v>0</v>
      </c>
      <c r="AG15" s="83">
        <v>0</v>
      </c>
      <c r="AH15" s="83">
        <v>0</v>
      </c>
      <c r="AI15" s="83">
        <v>0</v>
      </c>
      <c r="AJ15" s="83">
        <v>0</v>
      </c>
    </row>
    <row r="16" spans="1:36">
      <c r="A16" s="83" t="s">
        <v>107</v>
      </c>
      <c r="B16" s="83">
        <v>1</v>
      </c>
      <c r="C16" s="83">
        <v>1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83">
        <v>0</v>
      </c>
      <c r="AB16" s="83">
        <v>0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</row>
    <row r="17" spans="1:36">
      <c r="A17" s="83" t="s">
        <v>106</v>
      </c>
      <c r="B17" s="83">
        <v>146</v>
      </c>
      <c r="C17" s="83">
        <v>72</v>
      </c>
      <c r="D17" s="83">
        <v>15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</row>
    <row r="18" spans="1:36">
      <c r="A18" s="83" t="s">
        <v>105</v>
      </c>
      <c r="B18" s="83">
        <v>76</v>
      </c>
      <c r="C18" s="83">
        <v>45</v>
      </c>
      <c r="D18" s="83">
        <v>17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83">
        <v>0</v>
      </c>
      <c r="W18" s="83">
        <v>0</v>
      </c>
      <c r="X18" s="83">
        <v>0</v>
      </c>
      <c r="Y18" s="83">
        <v>0</v>
      </c>
      <c r="Z18" s="83">
        <v>0</v>
      </c>
      <c r="AA18" s="83">
        <v>0</v>
      </c>
      <c r="AB18" s="83">
        <v>0</v>
      </c>
      <c r="AC18" s="83">
        <v>0</v>
      </c>
      <c r="AD18" s="83">
        <v>0</v>
      </c>
      <c r="AE18" s="83">
        <v>0</v>
      </c>
      <c r="AF18" s="83">
        <v>0</v>
      </c>
      <c r="AG18" s="83">
        <v>0</v>
      </c>
      <c r="AH18" s="83">
        <v>0</v>
      </c>
      <c r="AI18" s="83">
        <v>0</v>
      </c>
      <c r="AJ18" s="83">
        <v>0</v>
      </c>
    </row>
    <row r="19" spans="1:36" s="80" customFormat="1">
      <c r="A19" s="83" t="s">
        <v>104</v>
      </c>
      <c r="B19" s="83">
        <v>134</v>
      </c>
      <c r="C19" s="83">
        <v>126</v>
      </c>
      <c r="D19" s="83">
        <v>19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  <c r="R19" s="83">
        <v>0</v>
      </c>
      <c r="S19" s="83">
        <v>0</v>
      </c>
      <c r="T19" s="83">
        <v>0</v>
      </c>
      <c r="U19" s="83">
        <v>0</v>
      </c>
      <c r="V19" s="83">
        <v>0</v>
      </c>
      <c r="W19" s="83">
        <v>0</v>
      </c>
      <c r="X19" s="83">
        <v>0</v>
      </c>
      <c r="Y19" s="83">
        <v>0</v>
      </c>
      <c r="Z19" s="83">
        <v>0</v>
      </c>
      <c r="AA19" s="83">
        <v>0</v>
      </c>
      <c r="AB19" s="83">
        <v>0</v>
      </c>
      <c r="AC19" s="83">
        <v>0</v>
      </c>
      <c r="AD19" s="83">
        <v>0</v>
      </c>
      <c r="AE19" s="83">
        <v>0</v>
      </c>
      <c r="AF19" s="83">
        <v>0</v>
      </c>
      <c r="AG19" s="83">
        <v>0</v>
      </c>
      <c r="AH19" s="83">
        <v>0</v>
      </c>
      <c r="AI19" s="83">
        <v>0</v>
      </c>
      <c r="AJ19" s="83">
        <v>0</v>
      </c>
    </row>
    <row r="20" spans="1:36">
      <c r="A20" s="83" t="s">
        <v>103</v>
      </c>
      <c r="B20" s="83">
        <v>129</v>
      </c>
      <c r="C20" s="83">
        <v>62</v>
      </c>
      <c r="D20" s="83">
        <v>3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</row>
    <row r="21" spans="1:36">
      <c r="A21" s="83" t="s">
        <v>102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3">
        <v>0</v>
      </c>
      <c r="V21" s="83">
        <v>0</v>
      </c>
      <c r="W21" s="83">
        <v>0</v>
      </c>
      <c r="X21" s="83">
        <v>0</v>
      </c>
      <c r="Y21" s="83">
        <v>0</v>
      </c>
      <c r="Z21" s="83">
        <v>0</v>
      </c>
      <c r="AA21" s="83">
        <v>0</v>
      </c>
      <c r="AB21" s="83">
        <v>0</v>
      </c>
      <c r="AC21" s="83">
        <v>0</v>
      </c>
      <c r="AD21" s="83">
        <v>0</v>
      </c>
      <c r="AE21" s="83">
        <v>0</v>
      </c>
      <c r="AF21" s="83">
        <v>0</v>
      </c>
      <c r="AG21" s="83">
        <v>0</v>
      </c>
      <c r="AH21" s="83">
        <v>0</v>
      </c>
      <c r="AI21" s="83">
        <v>0</v>
      </c>
      <c r="AJ21" s="83">
        <v>0</v>
      </c>
    </row>
    <row r="22" spans="1:36">
      <c r="A22" s="83" t="s">
        <v>101</v>
      </c>
      <c r="B22" s="83">
        <v>153</v>
      </c>
      <c r="C22" s="83">
        <v>191</v>
      </c>
      <c r="D22" s="83">
        <v>26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Z22" s="83">
        <v>0</v>
      </c>
      <c r="AA22" s="83">
        <v>0</v>
      </c>
      <c r="AB22" s="83">
        <v>0</v>
      </c>
      <c r="AC22" s="83">
        <v>0</v>
      </c>
      <c r="AD22" s="83">
        <v>0</v>
      </c>
      <c r="AE22" s="83">
        <v>0</v>
      </c>
      <c r="AF22" s="83">
        <v>0</v>
      </c>
      <c r="AG22" s="83">
        <v>0</v>
      </c>
      <c r="AH22" s="83">
        <v>0</v>
      </c>
      <c r="AI22" s="83">
        <v>0</v>
      </c>
      <c r="AJ22" s="83">
        <v>0</v>
      </c>
    </row>
    <row r="23" spans="1:36">
      <c r="A23" s="83" t="s">
        <v>100</v>
      </c>
      <c r="B23" s="83">
        <v>4</v>
      </c>
      <c r="C23" s="83">
        <v>11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0</v>
      </c>
      <c r="AC23" s="83">
        <v>0</v>
      </c>
      <c r="AD23" s="83">
        <v>0</v>
      </c>
      <c r="AE23" s="83">
        <v>0</v>
      </c>
      <c r="AF23" s="83">
        <v>0</v>
      </c>
      <c r="AG23" s="83">
        <v>0</v>
      </c>
      <c r="AH23" s="83">
        <v>0</v>
      </c>
      <c r="AI23" s="83">
        <v>0</v>
      </c>
      <c r="AJ23" s="83">
        <v>0</v>
      </c>
    </row>
    <row r="24" spans="1:36">
      <c r="A24" s="83" t="s">
        <v>99</v>
      </c>
      <c r="B24" s="83">
        <v>226</v>
      </c>
      <c r="C24" s="83">
        <v>92</v>
      </c>
      <c r="D24" s="83">
        <v>12</v>
      </c>
      <c r="E24" s="83">
        <v>0</v>
      </c>
      <c r="F24" s="83">
        <v>0</v>
      </c>
      <c r="G24" s="83">
        <v>0</v>
      </c>
      <c r="H24" s="83">
        <v>0</v>
      </c>
      <c r="I24" s="83">
        <v>0</v>
      </c>
      <c r="J24" s="83">
        <v>0</v>
      </c>
      <c r="K24" s="83">
        <v>0</v>
      </c>
      <c r="L24" s="83">
        <v>0</v>
      </c>
      <c r="M24" s="83">
        <v>0</v>
      </c>
      <c r="N24" s="83">
        <v>0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3">
        <v>0</v>
      </c>
      <c r="V24" s="83">
        <v>0</v>
      </c>
      <c r="W24" s="83">
        <v>0</v>
      </c>
      <c r="X24" s="83">
        <v>0</v>
      </c>
      <c r="Y24" s="83">
        <v>0</v>
      </c>
      <c r="Z24" s="83">
        <v>0</v>
      </c>
      <c r="AA24" s="83">
        <v>0</v>
      </c>
      <c r="AB24" s="83">
        <v>0</v>
      </c>
      <c r="AC24" s="83">
        <v>0</v>
      </c>
      <c r="AD24" s="83">
        <v>0</v>
      </c>
      <c r="AE24" s="83">
        <v>0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</row>
    <row r="25" spans="1:36">
      <c r="A25" s="83" t="s">
        <v>98</v>
      </c>
      <c r="B25" s="83">
        <v>185</v>
      </c>
      <c r="C25" s="83">
        <v>4</v>
      </c>
      <c r="D25" s="83">
        <v>0</v>
      </c>
      <c r="E25" s="83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83">
        <v>0</v>
      </c>
      <c r="AF25" s="83">
        <v>0</v>
      </c>
      <c r="AG25" s="83">
        <v>0</v>
      </c>
      <c r="AH25" s="83">
        <v>0</v>
      </c>
      <c r="AI25" s="83">
        <v>0</v>
      </c>
      <c r="AJ25" s="83">
        <v>0</v>
      </c>
    </row>
    <row r="26" spans="1:36">
      <c r="A26" s="83" t="s">
        <v>97</v>
      </c>
      <c r="B26" s="83">
        <v>0</v>
      </c>
      <c r="C26" s="83">
        <v>2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0</v>
      </c>
      <c r="AC26" s="83">
        <v>0</v>
      </c>
      <c r="AD26" s="83">
        <v>0</v>
      </c>
      <c r="AE26" s="83">
        <v>0</v>
      </c>
      <c r="AF26" s="83">
        <v>0</v>
      </c>
      <c r="AG26" s="83">
        <v>0</v>
      </c>
      <c r="AH26" s="83">
        <v>0</v>
      </c>
      <c r="AI26" s="83">
        <v>0</v>
      </c>
      <c r="AJ26" s="83">
        <v>0</v>
      </c>
    </row>
    <row r="27" spans="1:36">
      <c r="A27" s="83" t="s">
        <v>96</v>
      </c>
      <c r="B27" s="83">
        <v>0</v>
      </c>
      <c r="C27" s="83">
        <v>3</v>
      </c>
      <c r="D27" s="83">
        <v>1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Z27" s="83">
        <v>0</v>
      </c>
      <c r="AA27" s="83">
        <v>0</v>
      </c>
      <c r="AB27" s="83">
        <v>0</v>
      </c>
      <c r="AC27" s="83">
        <v>0</v>
      </c>
      <c r="AD27" s="83">
        <v>0</v>
      </c>
      <c r="AE27" s="83">
        <v>0</v>
      </c>
      <c r="AF27" s="83">
        <v>0</v>
      </c>
      <c r="AG27" s="83">
        <v>0</v>
      </c>
      <c r="AH27" s="83">
        <v>0</v>
      </c>
      <c r="AI27" s="83">
        <v>0</v>
      </c>
      <c r="AJ27" s="83">
        <v>0</v>
      </c>
    </row>
    <row r="28" spans="1:36">
      <c r="A28" s="83" t="s">
        <v>95</v>
      </c>
      <c r="B28" s="83">
        <v>62</v>
      </c>
      <c r="C28" s="83">
        <v>54</v>
      </c>
      <c r="D28" s="83">
        <v>4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  <c r="AJ28" s="83">
        <v>0</v>
      </c>
    </row>
    <row r="29" spans="1:36">
      <c r="A29" s="83" t="s">
        <v>94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</row>
    <row r="30" spans="1:36">
      <c r="A30" s="83" t="s">
        <v>93</v>
      </c>
      <c r="B30" s="83">
        <v>322</v>
      </c>
      <c r="C30" s="83">
        <v>153</v>
      </c>
      <c r="D30" s="83">
        <v>16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Z30" s="83">
        <v>0</v>
      </c>
      <c r="AA30" s="83">
        <v>0</v>
      </c>
      <c r="AB30" s="83">
        <v>0</v>
      </c>
      <c r="AC30" s="83">
        <v>0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</row>
    <row r="31" spans="1:36">
      <c r="A31" s="83" t="s">
        <v>92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</row>
    <row r="32" spans="1:36">
      <c r="A32" s="83" t="s">
        <v>91</v>
      </c>
      <c r="B32" s="83">
        <v>20633</v>
      </c>
      <c r="C32" s="83">
        <v>14433</v>
      </c>
      <c r="D32" s="83">
        <v>1758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</row>
    <row r="33" spans="1:36">
      <c r="A33" s="83" t="s">
        <v>90</v>
      </c>
      <c r="B33" s="83">
        <v>26</v>
      </c>
      <c r="C33" s="83">
        <v>34</v>
      </c>
      <c r="D33" s="83">
        <v>1</v>
      </c>
      <c r="E33" s="83">
        <v>0</v>
      </c>
      <c r="F33" s="83">
        <v>0</v>
      </c>
      <c r="G33" s="83">
        <v>0</v>
      </c>
      <c r="H33" s="83">
        <v>0</v>
      </c>
      <c r="I33" s="83">
        <v>0</v>
      </c>
      <c r="J33" s="83">
        <v>0</v>
      </c>
      <c r="K33" s="83">
        <v>0</v>
      </c>
      <c r="L33" s="83">
        <v>0</v>
      </c>
      <c r="M33" s="83">
        <v>0</v>
      </c>
      <c r="N33" s="83">
        <v>0</v>
      </c>
      <c r="O33" s="83">
        <v>0</v>
      </c>
      <c r="P33" s="83">
        <v>0</v>
      </c>
      <c r="Q33" s="83">
        <v>0</v>
      </c>
      <c r="R33" s="83">
        <v>0</v>
      </c>
      <c r="S33" s="83">
        <v>0</v>
      </c>
      <c r="T33" s="83">
        <v>0</v>
      </c>
      <c r="U33" s="83">
        <v>0</v>
      </c>
      <c r="V33" s="83">
        <v>0</v>
      </c>
      <c r="W33" s="83">
        <v>0</v>
      </c>
      <c r="X33" s="83">
        <v>0</v>
      </c>
      <c r="Y33" s="83">
        <v>0</v>
      </c>
      <c r="Z33" s="83">
        <v>0</v>
      </c>
      <c r="AA33" s="83">
        <v>0</v>
      </c>
      <c r="AB33" s="83">
        <v>0</v>
      </c>
      <c r="AC33" s="83">
        <v>0</v>
      </c>
      <c r="AD33" s="83">
        <v>0</v>
      </c>
      <c r="AE33" s="83">
        <v>0</v>
      </c>
      <c r="AF33" s="83">
        <v>0</v>
      </c>
      <c r="AG33" s="83">
        <v>0</v>
      </c>
      <c r="AH33" s="83">
        <v>0</v>
      </c>
      <c r="AI33" s="83">
        <v>0</v>
      </c>
      <c r="AJ33" s="83">
        <v>0</v>
      </c>
    </row>
    <row r="34" spans="1:36">
      <c r="A34" s="83" t="s">
        <v>89</v>
      </c>
      <c r="B34" s="83">
        <v>14</v>
      </c>
      <c r="C34" s="83">
        <v>12</v>
      </c>
      <c r="D34" s="83">
        <v>6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83">
        <v>0</v>
      </c>
      <c r="AF34" s="83">
        <v>0</v>
      </c>
      <c r="AG34" s="83">
        <v>0</v>
      </c>
      <c r="AH34" s="83">
        <v>0</v>
      </c>
      <c r="AI34" s="83">
        <v>0</v>
      </c>
      <c r="AJ34" s="83">
        <v>0</v>
      </c>
    </row>
    <row r="35" spans="1:36">
      <c r="A35" s="83" t="s">
        <v>88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  <c r="AJ35" s="83">
        <v>0</v>
      </c>
    </row>
    <row r="36" spans="1:36" s="80" customFormat="1">
      <c r="A36" s="83" t="s">
        <v>87</v>
      </c>
      <c r="B36" s="83">
        <v>14</v>
      </c>
      <c r="C36" s="83">
        <v>3</v>
      </c>
      <c r="D36" s="83">
        <v>2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  <c r="R36" s="83">
        <v>0</v>
      </c>
      <c r="S36" s="83">
        <v>0</v>
      </c>
      <c r="T36" s="83">
        <v>0</v>
      </c>
      <c r="U36" s="83">
        <v>0</v>
      </c>
      <c r="V36" s="83">
        <v>0</v>
      </c>
      <c r="W36" s="83">
        <v>0</v>
      </c>
      <c r="X36" s="83">
        <v>0</v>
      </c>
      <c r="Y36" s="83">
        <v>0</v>
      </c>
      <c r="Z36" s="83">
        <v>0</v>
      </c>
      <c r="AA36" s="83">
        <v>0</v>
      </c>
      <c r="AB36" s="83">
        <v>0</v>
      </c>
      <c r="AC36" s="83">
        <v>0</v>
      </c>
      <c r="AD36" s="83">
        <v>0</v>
      </c>
      <c r="AE36" s="83">
        <v>0</v>
      </c>
      <c r="AF36" s="83">
        <v>0</v>
      </c>
      <c r="AG36" s="83">
        <v>0</v>
      </c>
      <c r="AH36" s="83">
        <v>0</v>
      </c>
      <c r="AI36" s="83">
        <v>0</v>
      </c>
      <c r="AJ36" s="83">
        <v>0</v>
      </c>
    </row>
    <row r="37" spans="1:36">
      <c r="A37" s="83" t="s">
        <v>86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83">
        <v>0</v>
      </c>
      <c r="AF37" s="83">
        <v>0</v>
      </c>
      <c r="AG37" s="83">
        <v>0</v>
      </c>
      <c r="AH37" s="83">
        <v>0</v>
      </c>
      <c r="AI37" s="83">
        <v>0</v>
      </c>
      <c r="AJ37" s="83">
        <v>0</v>
      </c>
    </row>
    <row r="38" spans="1:36">
      <c r="A38" s="83" t="s">
        <v>85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83">
        <v>0</v>
      </c>
      <c r="AF38" s="83">
        <v>0</v>
      </c>
      <c r="AG38" s="83">
        <v>0</v>
      </c>
      <c r="AH38" s="83">
        <v>0</v>
      </c>
      <c r="AI38" s="83">
        <v>0</v>
      </c>
      <c r="AJ38" s="83">
        <v>0</v>
      </c>
    </row>
    <row r="39" spans="1:36">
      <c r="A39" s="83" t="s">
        <v>84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0</v>
      </c>
      <c r="X39" s="83">
        <v>0</v>
      </c>
      <c r="Y39" s="83">
        <v>0</v>
      </c>
      <c r="Z39" s="83">
        <v>0</v>
      </c>
      <c r="AA39" s="83">
        <v>0</v>
      </c>
      <c r="AB39" s="83">
        <v>0</v>
      </c>
      <c r="AC39" s="83">
        <v>0</v>
      </c>
      <c r="AD39" s="83">
        <v>0</v>
      </c>
      <c r="AE39" s="83">
        <v>0</v>
      </c>
      <c r="AF39" s="83">
        <v>0</v>
      </c>
      <c r="AG39" s="83">
        <v>0</v>
      </c>
      <c r="AH39" s="83">
        <v>0</v>
      </c>
      <c r="AI39" s="83">
        <v>0</v>
      </c>
      <c r="AJ39" s="83">
        <v>0</v>
      </c>
    </row>
    <row r="40" spans="1:36">
      <c r="A40" s="83" t="s">
        <v>83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83">
        <v>0</v>
      </c>
      <c r="AF40" s="83">
        <v>0</v>
      </c>
      <c r="AG40" s="83">
        <v>0</v>
      </c>
      <c r="AH40" s="83">
        <v>0</v>
      </c>
      <c r="AI40" s="83">
        <v>0</v>
      </c>
      <c r="AJ40" s="83">
        <v>0</v>
      </c>
    </row>
    <row r="41" spans="1:36">
      <c r="A41" s="83" t="s">
        <v>82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  <c r="R41" s="83">
        <v>0</v>
      </c>
      <c r="S41" s="83">
        <v>0</v>
      </c>
      <c r="T41" s="83">
        <v>0</v>
      </c>
      <c r="U41" s="83">
        <v>0</v>
      </c>
      <c r="V41" s="83">
        <v>0</v>
      </c>
      <c r="W41" s="83">
        <v>0</v>
      </c>
      <c r="X41" s="83">
        <v>0</v>
      </c>
      <c r="Y41" s="83">
        <v>0</v>
      </c>
      <c r="Z41" s="83">
        <v>0</v>
      </c>
      <c r="AA41" s="83">
        <v>0</v>
      </c>
      <c r="AB41" s="83">
        <v>0</v>
      </c>
      <c r="AC41" s="83">
        <v>0</v>
      </c>
      <c r="AD41" s="83">
        <v>0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</row>
    <row r="42" spans="1:36">
      <c r="A42" s="83" t="s">
        <v>81</v>
      </c>
      <c r="B42" s="83">
        <v>0</v>
      </c>
      <c r="C42" s="83">
        <v>0</v>
      </c>
      <c r="D42" s="83">
        <v>0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0</v>
      </c>
      <c r="AE42" s="83">
        <v>0</v>
      </c>
      <c r="AF42" s="83">
        <v>0</v>
      </c>
      <c r="AG42" s="83">
        <v>0</v>
      </c>
      <c r="AH42" s="83">
        <v>0</v>
      </c>
      <c r="AI42" s="83">
        <v>0</v>
      </c>
      <c r="AJ42" s="83">
        <v>0</v>
      </c>
    </row>
    <row r="43" spans="1:36">
      <c r="A43" s="83" t="s">
        <v>80</v>
      </c>
      <c r="B43" s="83">
        <v>0</v>
      </c>
      <c r="C43" s="83">
        <v>0</v>
      </c>
      <c r="D43" s="83">
        <v>0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3">
        <v>0</v>
      </c>
      <c r="K43" s="83">
        <v>0</v>
      </c>
      <c r="L43" s="83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Z43" s="83">
        <v>0</v>
      </c>
      <c r="AA43" s="83">
        <v>0</v>
      </c>
      <c r="AB43" s="83">
        <v>0</v>
      </c>
      <c r="AC43" s="83">
        <v>0</v>
      </c>
      <c r="AD43" s="83">
        <v>0</v>
      </c>
      <c r="AE43" s="83">
        <v>0</v>
      </c>
      <c r="AF43" s="83">
        <v>0</v>
      </c>
      <c r="AG43" s="83">
        <v>0</v>
      </c>
      <c r="AH43" s="83">
        <v>0</v>
      </c>
      <c r="AI43" s="83">
        <v>0</v>
      </c>
      <c r="AJ43" s="83">
        <v>0</v>
      </c>
    </row>
    <row r="44" spans="1:36">
      <c r="A44" s="83" t="s">
        <v>79</v>
      </c>
      <c r="B44" s="83">
        <v>0</v>
      </c>
      <c r="C44" s="83">
        <v>0</v>
      </c>
      <c r="D44" s="83">
        <v>0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  <c r="AJ44" s="83">
        <v>0</v>
      </c>
    </row>
    <row r="45" spans="1:36">
      <c r="A45" s="83" t="s">
        <v>78</v>
      </c>
      <c r="B45" s="83">
        <v>0</v>
      </c>
      <c r="C45" s="83">
        <v>0</v>
      </c>
      <c r="D45" s="83">
        <v>0</v>
      </c>
      <c r="E45" s="83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  <c r="AJ45" s="83">
        <v>0</v>
      </c>
    </row>
    <row r="46" spans="1:36">
      <c r="A46" s="83" t="s">
        <v>77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Z46" s="83">
        <v>0</v>
      </c>
      <c r="AA46" s="83">
        <v>0</v>
      </c>
      <c r="AB46" s="83">
        <v>0</v>
      </c>
      <c r="AC46" s="83">
        <v>0</v>
      </c>
      <c r="AD46" s="83">
        <v>0</v>
      </c>
      <c r="AE46" s="83">
        <v>0</v>
      </c>
      <c r="AF46" s="83">
        <v>0</v>
      </c>
      <c r="AG46" s="83">
        <v>0</v>
      </c>
      <c r="AH46" s="83">
        <v>0</v>
      </c>
      <c r="AI46" s="83">
        <v>0</v>
      </c>
      <c r="AJ46" s="83">
        <v>0</v>
      </c>
    </row>
    <row r="47" spans="1:36">
      <c r="A47" s="83" t="s">
        <v>76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83">
        <v>0</v>
      </c>
      <c r="AF47" s="83">
        <v>0</v>
      </c>
      <c r="AG47" s="83">
        <v>0</v>
      </c>
      <c r="AH47" s="83">
        <v>0</v>
      </c>
      <c r="AI47" s="83">
        <v>0</v>
      </c>
      <c r="AJ47" s="83">
        <v>0</v>
      </c>
    </row>
    <row r="48" spans="1:36">
      <c r="A48" s="83" t="s">
        <v>75</v>
      </c>
      <c r="B48" s="83">
        <v>0</v>
      </c>
      <c r="C48" s="83">
        <v>0</v>
      </c>
      <c r="D48" s="83">
        <v>0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0</v>
      </c>
      <c r="X48" s="83">
        <v>0</v>
      </c>
      <c r="Y48" s="83">
        <v>0</v>
      </c>
      <c r="Z48" s="83">
        <v>0</v>
      </c>
      <c r="AA48" s="83">
        <v>0</v>
      </c>
      <c r="AB48" s="83">
        <v>0</v>
      </c>
      <c r="AC48" s="83">
        <v>0</v>
      </c>
      <c r="AD48" s="83">
        <v>0</v>
      </c>
      <c r="AE48" s="83">
        <v>0</v>
      </c>
      <c r="AF48" s="83">
        <v>0</v>
      </c>
      <c r="AG48" s="83">
        <v>0</v>
      </c>
      <c r="AH48" s="83">
        <v>0</v>
      </c>
      <c r="AI48" s="83">
        <v>0</v>
      </c>
      <c r="AJ48" s="83">
        <v>0</v>
      </c>
    </row>
    <row r="49" spans="1:36">
      <c r="A49" s="83" t="s">
        <v>74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Z49" s="83">
        <v>0</v>
      </c>
      <c r="AA49" s="83">
        <v>0</v>
      </c>
      <c r="AB49" s="83">
        <v>0</v>
      </c>
      <c r="AC49" s="83">
        <v>0</v>
      </c>
      <c r="AD49" s="83">
        <v>0</v>
      </c>
      <c r="AE49" s="83">
        <v>0</v>
      </c>
      <c r="AF49" s="83">
        <v>0</v>
      </c>
      <c r="AG49" s="83">
        <v>0</v>
      </c>
      <c r="AH49" s="83">
        <v>0</v>
      </c>
      <c r="AI49" s="83">
        <v>0</v>
      </c>
      <c r="AJ49" s="83">
        <v>0</v>
      </c>
    </row>
    <row r="50" spans="1:36">
      <c r="A50" s="83" t="s">
        <v>73</v>
      </c>
      <c r="B50" s="83">
        <v>0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0</v>
      </c>
    </row>
    <row r="51" spans="1:36">
      <c r="A51" s="83" t="s">
        <v>72</v>
      </c>
      <c r="B51" s="83">
        <v>0</v>
      </c>
      <c r="C51" s="83">
        <v>0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0</v>
      </c>
      <c r="K51" s="83">
        <v>0</v>
      </c>
      <c r="L51" s="83">
        <v>0</v>
      </c>
      <c r="M51" s="83">
        <v>0</v>
      </c>
      <c r="N51" s="83">
        <v>0</v>
      </c>
      <c r="O51" s="83">
        <v>0</v>
      </c>
      <c r="P51" s="83">
        <v>0</v>
      </c>
      <c r="Q51" s="83">
        <v>0</v>
      </c>
      <c r="R51" s="83">
        <v>0</v>
      </c>
      <c r="S51" s="83">
        <v>0</v>
      </c>
      <c r="T51" s="83">
        <v>0</v>
      </c>
      <c r="U51" s="83">
        <v>0</v>
      </c>
      <c r="V51" s="83">
        <v>0</v>
      </c>
      <c r="W51" s="83">
        <v>0</v>
      </c>
      <c r="X51" s="83">
        <v>0</v>
      </c>
      <c r="Y51" s="83">
        <v>0</v>
      </c>
      <c r="Z51" s="83">
        <v>0</v>
      </c>
      <c r="AA51" s="83">
        <v>0</v>
      </c>
      <c r="AB51" s="83">
        <v>0</v>
      </c>
      <c r="AC51" s="83">
        <v>0</v>
      </c>
      <c r="AD51" s="83">
        <v>0</v>
      </c>
      <c r="AE51" s="83">
        <v>0</v>
      </c>
      <c r="AF51" s="83">
        <v>0</v>
      </c>
      <c r="AG51" s="83">
        <v>0</v>
      </c>
      <c r="AH51" s="83">
        <v>0</v>
      </c>
      <c r="AI51" s="83">
        <v>0</v>
      </c>
      <c r="AJ51" s="83">
        <v>0</v>
      </c>
    </row>
    <row r="52" spans="1:36">
      <c r="A52" s="83" t="s">
        <v>71</v>
      </c>
      <c r="B52" s="83">
        <v>0</v>
      </c>
      <c r="C52" s="83">
        <v>0</v>
      </c>
      <c r="D52" s="83">
        <v>0</v>
      </c>
      <c r="E52" s="83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83">
        <v>0</v>
      </c>
      <c r="AF52" s="83">
        <v>0</v>
      </c>
      <c r="AG52" s="83">
        <v>0</v>
      </c>
      <c r="AH52" s="83">
        <v>0</v>
      </c>
      <c r="AI52" s="83">
        <v>0</v>
      </c>
      <c r="AJ52" s="83">
        <v>0</v>
      </c>
    </row>
    <row r="54" spans="1:36">
      <c r="A54" s="82" t="s">
        <v>70</v>
      </c>
    </row>
    <row r="55" spans="1:36">
      <c r="A55" s="82" t="s">
        <v>194</v>
      </c>
    </row>
  </sheetData>
  <pageMargins left="0.75" right="0.75" top="1" bottom="1" header="0.5" footer="0.5"/>
  <pageSetup scale="56" orientation="landscape" horizontalDpi="300" verticalDpi="3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zoomScaleSheetLayoutView="90" workbookViewId="0">
      <selection activeCell="J16" sqref="J16"/>
    </sheetView>
  </sheetViews>
  <sheetFormatPr defaultRowHeight="15"/>
  <sheetData>
    <row r="1" spans="1:36">
      <c r="A1" s="82" t="s">
        <v>117</v>
      </c>
    </row>
    <row r="3" spans="1:36">
      <c r="A3" s="82" t="s">
        <v>116</v>
      </c>
    </row>
    <row r="4" spans="1:36">
      <c r="A4" s="82" t="s">
        <v>115</v>
      </c>
    </row>
    <row r="5" spans="1:36">
      <c r="A5" s="82" t="s">
        <v>281</v>
      </c>
    </row>
    <row r="6" spans="1:36">
      <c r="A6" s="82" t="s">
        <v>282</v>
      </c>
    </row>
    <row r="8" spans="1:36">
      <c r="A8" s="87" t="s">
        <v>0</v>
      </c>
      <c r="B8" s="87">
        <v>201912</v>
      </c>
      <c r="C8" s="87">
        <v>202001</v>
      </c>
      <c r="D8" s="87">
        <v>202002</v>
      </c>
      <c r="E8" s="87" t="s">
        <v>157</v>
      </c>
      <c r="F8" s="87">
        <v>1</v>
      </c>
      <c r="G8" s="87">
        <v>2</v>
      </c>
      <c r="H8" s="87">
        <v>3</v>
      </c>
      <c r="I8" s="87">
        <v>4</v>
      </c>
      <c r="J8" s="87">
        <v>5</v>
      </c>
      <c r="K8" s="87">
        <v>6</v>
      </c>
      <c r="L8" s="87">
        <v>7</v>
      </c>
      <c r="M8" s="87">
        <v>8</v>
      </c>
      <c r="N8" s="87">
        <v>9</v>
      </c>
      <c r="O8" s="87">
        <v>10</v>
      </c>
      <c r="P8" s="87">
        <v>11</v>
      </c>
      <c r="Q8" s="87">
        <v>12</v>
      </c>
      <c r="R8" s="87">
        <v>13</v>
      </c>
      <c r="S8" s="87">
        <v>14</v>
      </c>
      <c r="T8" s="87">
        <v>15</v>
      </c>
      <c r="U8" s="87">
        <v>16</v>
      </c>
      <c r="V8" s="87">
        <v>17</v>
      </c>
      <c r="W8" s="87">
        <v>18</v>
      </c>
      <c r="X8" s="87">
        <v>19</v>
      </c>
      <c r="Y8" s="87">
        <v>20</v>
      </c>
      <c r="Z8" s="87">
        <v>21</v>
      </c>
      <c r="AA8" s="87">
        <v>22</v>
      </c>
      <c r="AB8" s="87">
        <v>23</v>
      </c>
      <c r="AC8" s="87">
        <v>24</v>
      </c>
      <c r="AD8" s="87">
        <v>25</v>
      </c>
      <c r="AE8" s="87">
        <v>26</v>
      </c>
      <c r="AF8" s="87">
        <v>27</v>
      </c>
      <c r="AG8" s="87">
        <v>28</v>
      </c>
      <c r="AH8" s="87">
        <v>29</v>
      </c>
      <c r="AI8" s="87">
        <v>30</v>
      </c>
      <c r="AJ8" s="87">
        <v>31</v>
      </c>
    </row>
    <row r="9" spans="1:36">
      <c r="A9" s="83" t="s">
        <v>114</v>
      </c>
      <c r="B9" s="83">
        <v>951295</v>
      </c>
      <c r="C9" s="83">
        <v>1149477</v>
      </c>
      <c r="D9" s="83">
        <v>356259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0</v>
      </c>
      <c r="U9" s="83">
        <v>0</v>
      </c>
      <c r="V9" s="83">
        <v>0</v>
      </c>
      <c r="W9" s="83">
        <v>0</v>
      </c>
      <c r="X9" s="83">
        <v>0</v>
      </c>
      <c r="Y9" s="83">
        <v>0</v>
      </c>
      <c r="Z9" s="83">
        <v>0</v>
      </c>
      <c r="AA9" s="83">
        <v>0</v>
      </c>
      <c r="AB9" s="83">
        <v>0</v>
      </c>
      <c r="AC9" s="83">
        <v>0</v>
      </c>
      <c r="AD9" s="83">
        <v>0</v>
      </c>
      <c r="AE9" s="83">
        <v>0</v>
      </c>
      <c r="AF9" s="83">
        <v>0</v>
      </c>
      <c r="AG9" s="83">
        <v>0</v>
      </c>
      <c r="AH9" s="83">
        <v>0</v>
      </c>
      <c r="AI9" s="83">
        <v>0</v>
      </c>
      <c r="AJ9" s="83">
        <v>0</v>
      </c>
    </row>
    <row r="10" spans="1:36">
      <c r="A10" s="83" t="s">
        <v>113</v>
      </c>
      <c r="B10" s="83">
        <v>765699</v>
      </c>
      <c r="C10" s="83">
        <v>929031</v>
      </c>
      <c r="D10" s="83">
        <v>291430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0</v>
      </c>
      <c r="L10" s="83">
        <v>0</v>
      </c>
      <c r="M10" s="83">
        <v>0</v>
      </c>
      <c r="N10" s="83">
        <v>0</v>
      </c>
      <c r="O10" s="83">
        <v>0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83">
        <v>0</v>
      </c>
      <c r="V10" s="83">
        <v>0</v>
      </c>
      <c r="W10" s="83">
        <v>0</v>
      </c>
      <c r="X10" s="83">
        <v>0</v>
      </c>
      <c r="Y10" s="83">
        <v>0</v>
      </c>
      <c r="Z10" s="83">
        <v>0</v>
      </c>
      <c r="AA10" s="83">
        <v>0</v>
      </c>
      <c r="AB10" s="83">
        <v>0</v>
      </c>
      <c r="AC10" s="83">
        <v>0</v>
      </c>
      <c r="AD10" s="83">
        <v>0</v>
      </c>
      <c r="AE10" s="83">
        <v>0</v>
      </c>
      <c r="AF10" s="83">
        <v>0</v>
      </c>
      <c r="AG10" s="83">
        <v>0</v>
      </c>
      <c r="AH10" s="83">
        <v>0</v>
      </c>
      <c r="AI10" s="83">
        <v>0</v>
      </c>
      <c r="AJ10" s="83">
        <v>0</v>
      </c>
    </row>
    <row r="11" spans="1:36">
      <c r="A11" s="83" t="s">
        <v>112</v>
      </c>
      <c r="B11" s="83">
        <v>185596</v>
      </c>
      <c r="C11" s="83">
        <v>220446</v>
      </c>
      <c r="D11" s="83">
        <v>64829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83">
        <v>0</v>
      </c>
      <c r="V11" s="83">
        <v>0</v>
      </c>
      <c r="W11" s="83">
        <v>0</v>
      </c>
      <c r="X11" s="83">
        <v>0</v>
      </c>
      <c r="Y11" s="83">
        <v>0</v>
      </c>
      <c r="Z11" s="83">
        <v>0</v>
      </c>
      <c r="AA11" s="83">
        <v>0</v>
      </c>
      <c r="AB11" s="83">
        <v>0</v>
      </c>
      <c r="AC11" s="83">
        <v>0</v>
      </c>
      <c r="AD11" s="83">
        <v>0</v>
      </c>
      <c r="AE11" s="83">
        <v>0</v>
      </c>
      <c r="AF11" s="83">
        <v>0</v>
      </c>
      <c r="AG11" s="83">
        <v>0</v>
      </c>
      <c r="AH11" s="83">
        <v>0</v>
      </c>
      <c r="AI11" s="83">
        <v>0</v>
      </c>
      <c r="AJ11" s="83">
        <v>0</v>
      </c>
    </row>
    <row r="12" spans="1:36">
      <c r="A12" s="83" t="s">
        <v>111</v>
      </c>
      <c r="B12" s="83">
        <v>19.509826079186794</v>
      </c>
      <c r="C12" s="83">
        <v>19.177939184516088</v>
      </c>
      <c r="D12" s="83">
        <v>18.19715431750496</v>
      </c>
      <c r="E12" s="83">
        <v>0</v>
      </c>
      <c r="F12" s="83">
        <v>0</v>
      </c>
      <c r="G12" s="83">
        <v>0</v>
      </c>
      <c r="H12" s="83">
        <v>0</v>
      </c>
      <c r="I12" s="83">
        <v>0</v>
      </c>
      <c r="J12" s="83">
        <v>0</v>
      </c>
      <c r="K12" s="83">
        <v>0</v>
      </c>
      <c r="L12" s="83">
        <v>0</v>
      </c>
      <c r="M12" s="83">
        <v>0</v>
      </c>
      <c r="N12" s="83">
        <v>0</v>
      </c>
      <c r="O12" s="83">
        <v>0</v>
      </c>
      <c r="P12" s="83">
        <v>0</v>
      </c>
      <c r="Q12" s="83">
        <v>0</v>
      </c>
      <c r="R12" s="83">
        <v>0</v>
      </c>
      <c r="S12" s="83">
        <v>0</v>
      </c>
      <c r="T12" s="83">
        <v>0</v>
      </c>
      <c r="U12" s="83">
        <v>0</v>
      </c>
      <c r="V12" s="83">
        <v>0</v>
      </c>
      <c r="W12" s="83">
        <v>0</v>
      </c>
      <c r="X12" s="83">
        <v>0</v>
      </c>
      <c r="Y12" s="83">
        <v>0</v>
      </c>
      <c r="Z12" s="83">
        <v>0</v>
      </c>
      <c r="AA12" s="83">
        <v>0</v>
      </c>
      <c r="AB12" s="83">
        <v>0</v>
      </c>
      <c r="AC12" s="83">
        <v>0</v>
      </c>
      <c r="AD12" s="83">
        <v>0</v>
      </c>
      <c r="AE12" s="83">
        <v>0</v>
      </c>
      <c r="AF12" s="83">
        <v>0</v>
      </c>
      <c r="AG12" s="83">
        <v>0</v>
      </c>
      <c r="AH12" s="83">
        <v>0</v>
      </c>
      <c r="AI12" s="83">
        <v>0</v>
      </c>
      <c r="AJ12" s="83">
        <v>0</v>
      </c>
    </row>
    <row r="13" spans="1:36">
      <c r="A13" s="199" t="s">
        <v>110</v>
      </c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</row>
    <row r="14" spans="1:36">
      <c r="A14" s="83" t="s">
        <v>109</v>
      </c>
      <c r="B14" s="83">
        <v>1466</v>
      </c>
      <c r="C14" s="83">
        <v>2228</v>
      </c>
      <c r="D14" s="83">
        <v>498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83">
        <v>0</v>
      </c>
      <c r="AG14" s="83">
        <v>0</v>
      </c>
      <c r="AH14" s="83">
        <v>0</v>
      </c>
      <c r="AI14" s="83">
        <v>0</v>
      </c>
      <c r="AJ14" s="83">
        <v>0</v>
      </c>
    </row>
    <row r="15" spans="1:36">
      <c r="A15" s="83" t="s">
        <v>108</v>
      </c>
      <c r="B15" s="83">
        <v>11</v>
      </c>
      <c r="C15" s="83">
        <v>134</v>
      </c>
      <c r="D15" s="83">
        <v>4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83">
        <v>0</v>
      </c>
      <c r="AF15" s="83">
        <v>0</v>
      </c>
      <c r="AG15" s="83">
        <v>0</v>
      </c>
      <c r="AH15" s="83">
        <v>0</v>
      </c>
      <c r="AI15" s="83">
        <v>0</v>
      </c>
      <c r="AJ15" s="83">
        <v>0</v>
      </c>
    </row>
    <row r="16" spans="1:36">
      <c r="A16" s="83" t="s">
        <v>107</v>
      </c>
      <c r="B16" s="83">
        <v>294</v>
      </c>
      <c r="C16" s="83">
        <v>576</v>
      </c>
      <c r="D16" s="83">
        <v>147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83">
        <v>0</v>
      </c>
      <c r="AB16" s="83">
        <v>0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</row>
    <row r="17" spans="1:36">
      <c r="A17" s="83" t="s">
        <v>106</v>
      </c>
      <c r="B17" s="83">
        <v>631</v>
      </c>
      <c r="C17" s="83">
        <v>473</v>
      </c>
      <c r="D17" s="83">
        <v>269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</row>
    <row r="18" spans="1:36">
      <c r="A18" s="83" t="s">
        <v>105</v>
      </c>
      <c r="B18" s="83">
        <v>1129</v>
      </c>
      <c r="C18" s="83">
        <v>1948</v>
      </c>
      <c r="D18" s="83">
        <v>953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83">
        <v>0</v>
      </c>
      <c r="W18" s="83">
        <v>0</v>
      </c>
      <c r="X18" s="83">
        <v>0</v>
      </c>
      <c r="Y18" s="83">
        <v>0</v>
      </c>
      <c r="Z18" s="83">
        <v>0</v>
      </c>
      <c r="AA18" s="83">
        <v>0</v>
      </c>
      <c r="AB18" s="83">
        <v>0</v>
      </c>
      <c r="AC18" s="83">
        <v>0</v>
      </c>
      <c r="AD18" s="83">
        <v>0</v>
      </c>
      <c r="AE18" s="83">
        <v>0</v>
      </c>
      <c r="AF18" s="83">
        <v>0</v>
      </c>
      <c r="AG18" s="83">
        <v>0</v>
      </c>
      <c r="AH18" s="83">
        <v>0</v>
      </c>
      <c r="AI18" s="83">
        <v>0</v>
      </c>
      <c r="AJ18" s="83">
        <v>0</v>
      </c>
    </row>
    <row r="19" spans="1:36" s="80" customFormat="1">
      <c r="A19" s="83" t="s">
        <v>104</v>
      </c>
      <c r="B19" s="83">
        <v>1928</v>
      </c>
      <c r="C19" s="83">
        <v>2904</v>
      </c>
      <c r="D19" s="83">
        <v>865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  <c r="R19" s="83">
        <v>0</v>
      </c>
      <c r="S19" s="83">
        <v>0</v>
      </c>
      <c r="T19" s="83">
        <v>0</v>
      </c>
      <c r="U19" s="83">
        <v>0</v>
      </c>
      <c r="V19" s="83">
        <v>0</v>
      </c>
      <c r="W19" s="83">
        <v>0</v>
      </c>
      <c r="X19" s="83">
        <v>0</v>
      </c>
      <c r="Y19" s="83">
        <v>0</v>
      </c>
      <c r="Z19" s="83">
        <v>0</v>
      </c>
      <c r="AA19" s="83">
        <v>0</v>
      </c>
      <c r="AB19" s="83">
        <v>0</v>
      </c>
      <c r="AC19" s="83">
        <v>0</v>
      </c>
      <c r="AD19" s="83">
        <v>0</v>
      </c>
      <c r="AE19" s="83">
        <v>0</v>
      </c>
      <c r="AF19" s="83">
        <v>0</v>
      </c>
      <c r="AG19" s="83">
        <v>0</v>
      </c>
      <c r="AH19" s="83">
        <v>0</v>
      </c>
      <c r="AI19" s="83">
        <v>0</v>
      </c>
      <c r="AJ19" s="83">
        <v>0</v>
      </c>
    </row>
    <row r="20" spans="1:36">
      <c r="A20" s="83" t="s">
        <v>103</v>
      </c>
      <c r="B20" s="83">
        <v>25</v>
      </c>
      <c r="C20" s="83">
        <v>64</v>
      </c>
      <c r="D20" s="83">
        <v>28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</row>
    <row r="21" spans="1:36">
      <c r="A21" s="83" t="s">
        <v>102</v>
      </c>
      <c r="B21" s="83">
        <v>1</v>
      </c>
      <c r="C21" s="83">
        <v>18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3">
        <v>0</v>
      </c>
      <c r="V21" s="83">
        <v>0</v>
      </c>
      <c r="W21" s="83">
        <v>0</v>
      </c>
      <c r="X21" s="83">
        <v>0</v>
      </c>
      <c r="Y21" s="83">
        <v>0</v>
      </c>
      <c r="Z21" s="83">
        <v>0</v>
      </c>
      <c r="AA21" s="83">
        <v>0</v>
      </c>
      <c r="AB21" s="83">
        <v>0</v>
      </c>
      <c r="AC21" s="83">
        <v>0</v>
      </c>
      <c r="AD21" s="83">
        <v>0</v>
      </c>
      <c r="AE21" s="83">
        <v>0</v>
      </c>
      <c r="AF21" s="83">
        <v>0</v>
      </c>
      <c r="AG21" s="83">
        <v>0</v>
      </c>
      <c r="AH21" s="83">
        <v>0</v>
      </c>
      <c r="AI21" s="83">
        <v>0</v>
      </c>
      <c r="AJ21" s="83">
        <v>0</v>
      </c>
    </row>
    <row r="22" spans="1:36">
      <c r="A22" s="83" t="s">
        <v>101</v>
      </c>
      <c r="B22" s="83">
        <v>0</v>
      </c>
      <c r="C22" s="83">
        <v>4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Z22" s="83">
        <v>0</v>
      </c>
      <c r="AA22" s="83">
        <v>0</v>
      </c>
      <c r="AB22" s="83">
        <v>0</v>
      </c>
      <c r="AC22" s="83">
        <v>0</v>
      </c>
      <c r="AD22" s="83">
        <v>0</v>
      </c>
      <c r="AE22" s="83">
        <v>0</v>
      </c>
      <c r="AF22" s="83">
        <v>0</v>
      </c>
      <c r="AG22" s="83">
        <v>0</v>
      </c>
      <c r="AH22" s="83">
        <v>0</v>
      </c>
      <c r="AI22" s="83">
        <v>0</v>
      </c>
      <c r="AJ22" s="83">
        <v>0</v>
      </c>
    </row>
    <row r="23" spans="1:36">
      <c r="A23" s="83" t="s">
        <v>100</v>
      </c>
      <c r="B23" s="83">
        <v>510</v>
      </c>
      <c r="C23" s="83">
        <v>873</v>
      </c>
      <c r="D23" s="83">
        <v>203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0</v>
      </c>
      <c r="AC23" s="83">
        <v>0</v>
      </c>
      <c r="AD23" s="83">
        <v>0</v>
      </c>
      <c r="AE23" s="83">
        <v>0</v>
      </c>
      <c r="AF23" s="83">
        <v>0</v>
      </c>
      <c r="AG23" s="83">
        <v>0</v>
      </c>
      <c r="AH23" s="83">
        <v>0</v>
      </c>
      <c r="AI23" s="83">
        <v>0</v>
      </c>
      <c r="AJ23" s="83">
        <v>0</v>
      </c>
    </row>
    <row r="24" spans="1:36">
      <c r="A24" s="83" t="s">
        <v>99</v>
      </c>
      <c r="B24" s="83">
        <v>9</v>
      </c>
      <c r="C24" s="83">
        <v>0</v>
      </c>
      <c r="D24" s="83">
        <v>2</v>
      </c>
      <c r="E24" s="83">
        <v>0</v>
      </c>
      <c r="F24" s="83">
        <v>0</v>
      </c>
      <c r="G24" s="83">
        <v>0</v>
      </c>
      <c r="H24" s="83">
        <v>0</v>
      </c>
      <c r="I24" s="83">
        <v>0</v>
      </c>
      <c r="J24" s="83">
        <v>0</v>
      </c>
      <c r="K24" s="83">
        <v>0</v>
      </c>
      <c r="L24" s="83">
        <v>0</v>
      </c>
      <c r="M24" s="83">
        <v>0</v>
      </c>
      <c r="N24" s="83">
        <v>0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3">
        <v>0</v>
      </c>
      <c r="V24" s="83">
        <v>0</v>
      </c>
      <c r="W24" s="83">
        <v>0</v>
      </c>
      <c r="X24" s="83">
        <v>0</v>
      </c>
      <c r="Y24" s="83">
        <v>0</v>
      </c>
      <c r="Z24" s="83">
        <v>0</v>
      </c>
      <c r="AA24" s="83">
        <v>0</v>
      </c>
      <c r="AB24" s="83">
        <v>0</v>
      </c>
      <c r="AC24" s="83">
        <v>0</v>
      </c>
      <c r="AD24" s="83">
        <v>0</v>
      </c>
      <c r="AE24" s="83">
        <v>0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</row>
    <row r="25" spans="1:36">
      <c r="A25" s="83" t="s">
        <v>98</v>
      </c>
      <c r="B25" s="83">
        <v>358</v>
      </c>
      <c r="C25" s="83">
        <v>426</v>
      </c>
      <c r="D25" s="83">
        <v>241</v>
      </c>
      <c r="E25" s="83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83">
        <v>0</v>
      </c>
      <c r="AF25" s="83">
        <v>0</v>
      </c>
      <c r="AG25" s="83">
        <v>0</v>
      </c>
      <c r="AH25" s="83">
        <v>0</v>
      </c>
      <c r="AI25" s="83">
        <v>0</v>
      </c>
      <c r="AJ25" s="83">
        <v>0</v>
      </c>
    </row>
    <row r="26" spans="1:36">
      <c r="A26" s="83" t="s">
        <v>97</v>
      </c>
      <c r="B26" s="83">
        <v>77</v>
      </c>
      <c r="C26" s="83">
        <v>170</v>
      </c>
      <c r="D26" s="83">
        <v>32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0</v>
      </c>
      <c r="AC26" s="83">
        <v>0</v>
      </c>
      <c r="AD26" s="83">
        <v>0</v>
      </c>
      <c r="AE26" s="83">
        <v>0</v>
      </c>
      <c r="AF26" s="83">
        <v>0</v>
      </c>
      <c r="AG26" s="83">
        <v>0</v>
      </c>
      <c r="AH26" s="83">
        <v>0</v>
      </c>
      <c r="AI26" s="83">
        <v>0</v>
      </c>
      <c r="AJ26" s="83">
        <v>0</v>
      </c>
    </row>
    <row r="27" spans="1:36">
      <c r="A27" s="83" t="s">
        <v>96</v>
      </c>
      <c r="B27" s="83">
        <v>282</v>
      </c>
      <c r="C27" s="83">
        <v>393</v>
      </c>
      <c r="D27" s="83">
        <v>17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Z27" s="83">
        <v>0</v>
      </c>
      <c r="AA27" s="83">
        <v>0</v>
      </c>
      <c r="AB27" s="83">
        <v>0</v>
      </c>
      <c r="AC27" s="83">
        <v>0</v>
      </c>
      <c r="AD27" s="83">
        <v>0</v>
      </c>
      <c r="AE27" s="83">
        <v>0</v>
      </c>
      <c r="AF27" s="83">
        <v>0</v>
      </c>
      <c r="AG27" s="83">
        <v>0</v>
      </c>
      <c r="AH27" s="83">
        <v>0</v>
      </c>
      <c r="AI27" s="83">
        <v>0</v>
      </c>
      <c r="AJ27" s="83">
        <v>0</v>
      </c>
    </row>
    <row r="28" spans="1:36">
      <c r="A28" s="83" t="s">
        <v>95</v>
      </c>
      <c r="B28" s="83">
        <v>21</v>
      </c>
      <c r="C28" s="83">
        <v>130</v>
      </c>
      <c r="D28" s="83">
        <v>181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  <c r="AJ28" s="83">
        <v>0</v>
      </c>
    </row>
    <row r="29" spans="1:36">
      <c r="A29" s="83" t="s">
        <v>94</v>
      </c>
      <c r="B29" s="83">
        <v>39</v>
      </c>
      <c r="C29" s="83">
        <v>251</v>
      </c>
      <c r="D29" s="83">
        <v>4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</row>
    <row r="30" spans="1:36">
      <c r="A30" s="83" t="s">
        <v>93</v>
      </c>
      <c r="B30" s="83">
        <v>1363</v>
      </c>
      <c r="C30" s="83">
        <v>1650</v>
      </c>
      <c r="D30" s="83">
        <v>490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Z30" s="83">
        <v>0</v>
      </c>
      <c r="AA30" s="83">
        <v>0</v>
      </c>
      <c r="AB30" s="83">
        <v>0</v>
      </c>
      <c r="AC30" s="83">
        <v>0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</row>
    <row r="31" spans="1:36">
      <c r="A31" s="83" t="s">
        <v>92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</row>
    <row r="32" spans="1:36">
      <c r="A32" s="83" t="s">
        <v>91</v>
      </c>
      <c r="B32" s="83">
        <v>176018</v>
      </c>
      <c r="C32" s="83">
        <v>207272</v>
      </c>
      <c r="D32" s="83">
        <v>60766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</row>
    <row r="33" spans="1:36">
      <c r="A33" s="83" t="s">
        <v>90</v>
      </c>
      <c r="B33" s="83">
        <v>33</v>
      </c>
      <c r="C33" s="83">
        <v>21</v>
      </c>
      <c r="D33" s="83">
        <v>1</v>
      </c>
      <c r="E33" s="83">
        <v>0</v>
      </c>
      <c r="F33" s="83">
        <v>0</v>
      </c>
      <c r="G33" s="83">
        <v>0</v>
      </c>
      <c r="H33" s="83">
        <v>0</v>
      </c>
      <c r="I33" s="83">
        <v>0</v>
      </c>
      <c r="J33" s="83">
        <v>0</v>
      </c>
      <c r="K33" s="83">
        <v>0</v>
      </c>
      <c r="L33" s="83">
        <v>0</v>
      </c>
      <c r="M33" s="83">
        <v>0</v>
      </c>
      <c r="N33" s="83">
        <v>0</v>
      </c>
      <c r="O33" s="83">
        <v>0</v>
      </c>
      <c r="P33" s="83">
        <v>0</v>
      </c>
      <c r="Q33" s="83">
        <v>0</v>
      </c>
      <c r="R33" s="83">
        <v>0</v>
      </c>
      <c r="S33" s="83">
        <v>0</v>
      </c>
      <c r="T33" s="83">
        <v>0</v>
      </c>
      <c r="U33" s="83">
        <v>0</v>
      </c>
      <c r="V33" s="83">
        <v>0</v>
      </c>
      <c r="W33" s="83">
        <v>0</v>
      </c>
      <c r="X33" s="83">
        <v>0</v>
      </c>
      <c r="Y33" s="83">
        <v>0</v>
      </c>
      <c r="Z33" s="83">
        <v>0</v>
      </c>
      <c r="AA33" s="83">
        <v>0</v>
      </c>
      <c r="AB33" s="83">
        <v>0</v>
      </c>
      <c r="AC33" s="83">
        <v>0</v>
      </c>
      <c r="AD33" s="83">
        <v>0</v>
      </c>
      <c r="AE33" s="83">
        <v>0</v>
      </c>
      <c r="AF33" s="83">
        <v>0</v>
      </c>
      <c r="AG33" s="83">
        <v>0</v>
      </c>
      <c r="AH33" s="83">
        <v>0</v>
      </c>
      <c r="AI33" s="83">
        <v>0</v>
      </c>
      <c r="AJ33" s="83">
        <v>0</v>
      </c>
    </row>
    <row r="34" spans="1:36">
      <c r="A34" s="83" t="s">
        <v>89</v>
      </c>
      <c r="B34" s="83">
        <v>1104</v>
      </c>
      <c r="C34" s="83">
        <v>717</v>
      </c>
      <c r="D34" s="83">
        <v>51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83">
        <v>0</v>
      </c>
      <c r="AF34" s="83">
        <v>0</v>
      </c>
      <c r="AG34" s="83">
        <v>0</v>
      </c>
      <c r="AH34" s="83">
        <v>0</v>
      </c>
      <c r="AI34" s="83">
        <v>0</v>
      </c>
      <c r="AJ34" s="83">
        <v>0</v>
      </c>
    </row>
    <row r="35" spans="1:36">
      <c r="A35" s="83" t="s">
        <v>88</v>
      </c>
      <c r="B35" s="83">
        <v>246</v>
      </c>
      <c r="C35" s="83">
        <v>150</v>
      </c>
      <c r="D35" s="83">
        <v>48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  <c r="AJ35" s="83">
        <v>0</v>
      </c>
    </row>
    <row r="36" spans="1:36" s="80" customFormat="1">
      <c r="A36" s="83" t="s">
        <v>87</v>
      </c>
      <c r="B36" s="83">
        <v>51</v>
      </c>
      <c r="C36" s="83">
        <v>44</v>
      </c>
      <c r="D36" s="83">
        <v>29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  <c r="R36" s="83">
        <v>0</v>
      </c>
      <c r="S36" s="83">
        <v>0</v>
      </c>
      <c r="T36" s="83">
        <v>0</v>
      </c>
      <c r="U36" s="83">
        <v>0</v>
      </c>
      <c r="V36" s="83">
        <v>0</v>
      </c>
      <c r="W36" s="83">
        <v>0</v>
      </c>
      <c r="X36" s="83">
        <v>0</v>
      </c>
      <c r="Y36" s="83">
        <v>0</v>
      </c>
      <c r="Z36" s="83">
        <v>0</v>
      </c>
      <c r="AA36" s="83">
        <v>0</v>
      </c>
      <c r="AB36" s="83">
        <v>0</v>
      </c>
      <c r="AC36" s="83">
        <v>0</v>
      </c>
      <c r="AD36" s="83">
        <v>0</v>
      </c>
      <c r="AE36" s="83">
        <v>0</v>
      </c>
      <c r="AF36" s="83">
        <v>0</v>
      </c>
      <c r="AG36" s="83">
        <v>0</v>
      </c>
      <c r="AH36" s="83">
        <v>0</v>
      </c>
      <c r="AI36" s="83">
        <v>0</v>
      </c>
      <c r="AJ36" s="83">
        <v>0</v>
      </c>
    </row>
    <row r="37" spans="1:36">
      <c r="A37" s="83" t="s">
        <v>86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83">
        <v>0</v>
      </c>
      <c r="AF37" s="83">
        <v>0</v>
      </c>
      <c r="AG37" s="83">
        <v>0</v>
      </c>
      <c r="AH37" s="83">
        <v>0</v>
      </c>
      <c r="AI37" s="83">
        <v>0</v>
      </c>
      <c r="AJ37" s="83">
        <v>0</v>
      </c>
    </row>
    <row r="38" spans="1:36">
      <c r="A38" s="83" t="s">
        <v>85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83">
        <v>0</v>
      </c>
      <c r="AF38" s="83">
        <v>0</v>
      </c>
      <c r="AG38" s="83">
        <v>0</v>
      </c>
      <c r="AH38" s="83">
        <v>0</v>
      </c>
      <c r="AI38" s="83">
        <v>0</v>
      </c>
      <c r="AJ38" s="83">
        <v>0</v>
      </c>
    </row>
    <row r="39" spans="1:36">
      <c r="A39" s="83" t="s">
        <v>84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0</v>
      </c>
      <c r="X39" s="83">
        <v>0</v>
      </c>
      <c r="Y39" s="83">
        <v>0</v>
      </c>
      <c r="Z39" s="83">
        <v>0</v>
      </c>
      <c r="AA39" s="83">
        <v>0</v>
      </c>
      <c r="AB39" s="83">
        <v>0</v>
      </c>
      <c r="AC39" s="83">
        <v>0</v>
      </c>
      <c r="AD39" s="83">
        <v>0</v>
      </c>
      <c r="AE39" s="83">
        <v>0</v>
      </c>
      <c r="AF39" s="83">
        <v>0</v>
      </c>
      <c r="AG39" s="83">
        <v>0</v>
      </c>
      <c r="AH39" s="83">
        <v>0</v>
      </c>
      <c r="AI39" s="83">
        <v>0</v>
      </c>
      <c r="AJ39" s="83">
        <v>0</v>
      </c>
    </row>
    <row r="40" spans="1:36">
      <c r="A40" s="83" t="s">
        <v>83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83">
        <v>0</v>
      </c>
      <c r="AF40" s="83">
        <v>0</v>
      </c>
      <c r="AG40" s="83">
        <v>0</v>
      </c>
      <c r="AH40" s="83">
        <v>0</v>
      </c>
      <c r="AI40" s="83">
        <v>0</v>
      </c>
      <c r="AJ40" s="83">
        <v>0</v>
      </c>
    </row>
    <row r="41" spans="1:36">
      <c r="A41" s="83" t="s">
        <v>82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  <c r="R41" s="83">
        <v>0</v>
      </c>
      <c r="S41" s="83">
        <v>0</v>
      </c>
      <c r="T41" s="83">
        <v>0</v>
      </c>
      <c r="U41" s="83">
        <v>0</v>
      </c>
      <c r="V41" s="83">
        <v>0</v>
      </c>
      <c r="W41" s="83">
        <v>0</v>
      </c>
      <c r="X41" s="83">
        <v>0</v>
      </c>
      <c r="Y41" s="83">
        <v>0</v>
      </c>
      <c r="Z41" s="83">
        <v>0</v>
      </c>
      <c r="AA41" s="83">
        <v>0</v>
      </c>
      <c r="AB41" s="83">
        <v>0</v>
      </c>
      <c r="AC41" s="83">
        <v>0</v>
      </c>
      <c r="AD41" s="83">
        <v>0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</row>
    <row r="42" spans="1:36">
      <c r="A42" s="83" t="s">
        <v>81</v>
      </c>
      <c r="B42" s="83">
        <v>0</v>
      </c>
      <c r="C42" s="83">
        <v>0</v>
      </c>
      <c r="D42" s="83">
        <v>0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0</v>
      </c>
      <c r="AE42" s="83">
        <v>0</v>
      </c>
      <c r="AF42" s="83">
        <v>0</v>
      </c>
      <c r="AG42" s="83">
        <v>0</v>
      </c>
      <c r="AH42" s="83">
        <v>0</v>
      </c>
      <c r="AI42" s="83">
        <v>0</v>
      </c>
      <c r="AJ42" s="83">
        <v>0</v>
      </c>
    </row>
    <row r="43" spans="1:36">
      <c r="A43" s="83" t="s">
        <v>80</v>
      </c>
      <c r="B43" s="83">
        <v>0</v>
      </c>
      <c r="C43" s="83">
        <v>0</v>
      </c>
      <c r="D43" s="83">
        <v>0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3">
        <v>0</v>
      </c>
      <c r="K43" s="83">
        <v>0</v>
      </c>
      <c r="L43" s="83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Z43" s="83">
        <v>0</v>
      </c>
      <c r="AA43" s="83">
        <v>0</v>
      </c>
      <c r="AB43" s="83">
        <v>0</v>
      </c>
      <c r="AC43" s="83">
        <v>0</v>
      </c>
      <c r="AD43" s="83">
        <v>0</v>
      </c>
      <c r="AE43" s="83">
        <v>0</v>
      </c>
      <c r="AF43" s="83">
        <v>0</v>
      </c>
      <c r="AG43" s="83">
        <v>0</v>
      </c>
      <c r="AH43" s="83">
        <v>0</v>
      </c>
      <c r="AI43" s="83">
        <v>0</v>
      </c>
      <c r="AJ43" s="83">
        <v>0</v>
      </c>
    </row>
    <row r="44" spans="1:36">
      <c r="A44" s="83" t="s">
        <v>79</v>
      </c>
      <c r="B44" s="83">
        <v>0</v>
      </c>
      <c r="C44" s="83">
        <v>0</v>
      </c>
      <c r="D44" s="83">
        <v>0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  <c r="AJ44" s="83">
        <v>0</v>
      </c>
    </row>
    <row r="45" spans="1:36">
      <c r="A45" s="83" t="s">
        <v>78</v>
      </c>
      <c r="B45" s="83">
        <v>0</v>
      </c>
      <c r="C45" s="83">
        <v>0</v>
      </c>
      <c r="D45" s="83">
        <v>0</v>
      </c>
      <c r="E45" s="83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  <c r="AJ45" s="83">
        <v>0</v>
      </c>
    </row>
    <row r="46" spans="1:36">
      <c r="A46" s="83" t="s">
        <v>77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Z46" s="83">
        <v>0</v>
      </c>
      <c r="AA46" s="83">
        <v>0</v>
      </c>
      <c r="AB46" s="83">
        <v>0</v>
      </c>
      <c r="AC46" s="83">
        <v>0</v>
      </c>
      <c r="AD46" s="83">
        <v>0</v>
      </c>
      <c r="AE46" s="83">
        <v>0</v>
      </c>
      <c r="AF46" s="83">
        <v>0</v>
      </c>
      <c r="AG46" s="83">
        <v>0</v>
      </c>
      <c r="AH46" s="83">
        <v>0</v>
      </c>
      <c r="AI46" s="83">
        <v>0</v>
      </c>
      <c r="AJ46" s="83">
        <v>0</v>
      </c>
    </row>
    <row r="47" spans="1:36">
      <c r="A47" s="83" t="s">
        <v>76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83">
        <v>0</v>
      </c>
      <c r="AF47" s="83">
        <v>0</v>
      </c>
      <c r="AG47" s="83">
        <v>0</v>
      </c>
      <c r="AH47" s="83">
        <v>0</v>
      </c>
      <c r="AI47" s="83">
        <v>0</v>
      </c>
      <c r="AJ47" s="83">
        <v>0</v>
      </c>
    </row>
    <row r="48" spans="1:36">
      <c r="A48" s="83" t="s">
        <v>75</v>
      </c>
      <c r="B48" s="83">
        <v>0</v>
      </c>
      <c r="C48" s="83">
        <v>0</v>
      </c>
      <c r="D48" s="83">
        <v>0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0</v>
      </c>
      <c r="X48" s="83">
        <v>0</v>
      </c>
      <c r="Y48" s="83">
        <v>0</v>
      </c>
      <c r="Z48" s="83">
        <v>0</v>
      </c>
      <c r="AA48" s="83">
        <v>0</v>
      </c>
      <c r="AB48" s="83">
        <v>0</v>
      </c>
      <c r="AC48" s="83">
        <v>0</v>
      </c>
      <c r="AD48" s="83">
        <v>0</v>
      </c>
      <c r="AE48" s="83">
        <v>0</v>
      </c>
      <c r="AF48" s="83">
        <v>0</v>
      </c>
      <c r="AG48" s="83">
        <v>0</v>
      </c>
      <c r="AH48" s="83">
        <v>0</v>
      </c>
      <c r="AI48" s="83">
        <v>0</v>
      </c>
      <c r="AJ48" s="83">
        <v>0</v>
      </c>
    </row>
    <row r="49" spans="1:36">
      <c r="A49" s="83" t="s">
        <v>74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Z49" s="83">
        <v>0</v>
      </c>
      <c r="AA49" s="83">
        <v>0</v>
      </c>
      <c r="AB49" s="83">
        <v>0</v>
      </c>
      <c r="AC49" s="83">
        <v>0</v>
      </c>
      <c r="AD49" s="83">
        <v>0</v>
      </c>
      <c r="AE49" s="83">
        <v>0</v>
      </c>
      <c r="AF49" s="83">
        <v>0</v>
      </c>
      <c r="AG49" s="83">
        <v>0</v>
      </c>
      <c r="AH49" s="83">
        <v>0</v>
      </c>
      <c r="AI49" s="83">
        <v>0</v>
      </c>
      <c r="AJ49" s="83">
        <v>0</v>
      </c>
    </row>
    <row r="50" spans="1:36">
      <c r="A50" s="83" t="s">
        <v>73</v>
      </c>
      <c r="B50" s="83">
        <v>0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0</v>
      </c>
    </row>
    <row r="51" spans="1:36">
      <c r="A51" s="83" t="s">
        <v>72</v>
      </c>
      <c r="B51" s="83">
        <v>0</v>
      </c>
      <c r="C51" s="83">
        <v>0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0</v>
      </c>
      <c r="K51" s="83">
        <v>0</v>
      </c>
      <c r="L51" s="83">
        <v>0</v>
      </c>
      <c r="M51" s="83">
        <v>0</v>
      </c>
      <c r="N51" s="83">
        <v>0</v>
      </c>
      <c r="O51" s="83">
        <v>0</v>
      </c>
      <c r="P51" s="83">
        <v>0</v>
      </c>
      <c r="Q51" s="83">
        <v>0</v>
      </c>
      <c r="R51" s="83">
        <v>0</v>
      </c>
      <c r="S51" s="83">
        <v>0</v>
      </c>
      <c r="T51" s="83">
        <v>0</v>
      </c>
      <c r="U51" s="83">
        <v>0</v>
      </c>
      <c r="V51" s="83">
        <v>0</v>
      </c>
      <c r="W51" s="83">
        <v>0</v>
      </c>
      <c r="X51" s="83">
        <v>0</v>
      </c>
      <c r="Y51" s="83">
        <v>0</v>
      </c>
      <c r="Z51" s="83">
        <v>0</v>
      </c>
      <c r="AA51" s="83">
        <v>0</v>
      </c>
      <c r="AB51" s="83">
        <v>0</v>
      </c>
      <c r="AC51" s="83">
        <v>0</v>
      </c>
      <c r="AD51" s="83">
        <v>0</v>
      </c>
      <c r="AE51" s="83">
        <v>0</v>
      </c>
      <c r="AF51" s="83">
        <v>0</v>
      </c>
      <c r="AG51" s="83">
        <v>0</v>
      </c>
      <c r="AH51" s="83">
        <v>0</v>
      </c>
      <c r="AI51" s="83">
        <v>0</v>
      </c>
      <c r="AJ51" s="83">
        <v>0</v>
      </c>
    </row>
    <row r="52" spans="1:36">
      <c r="A52" s="83" t="s">
        <v>71</v>
      </c>
      <c r="B52" s="83">
        <v>0</v>
      </c>
      <c r="C52" s="83">
        <v>0</v>
      </c>
      <c r="D52" s="83">
        <v>0</v>
      </c>
      <c r="E52" s="83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83">
        <v>0</v>
      </c>
      <c r="AF52" s="83">
        <v>0</v>
      </c>
      <c r="AG52" s="83">
        <v>0</v>
      </c>
      <c r="AH52" s="83">
        <v>0</v>
      </c>
      <c r="AI52" s="83">
        <v>0</v>
      </c>
      <c r="AJ52" s="83">
        <v>0</v>
      </c>
    </row>
    <row r="54" spans="1:36">
      <c r="A54" s="82" t="s">
        <v>70</v>
      </c>
    </row>
    <row r="55" spans="1:36">
      <c r="A55" s="82" t="s">
        <v>283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1"/>
    <pageSetUpPr fitToPage="1"/>
  </sheetPr>
  <dimension ref="A1:XFD55"/>
  <sheetViews>
    <sheetView zoomScale="90" zoomScaleNormal="90" workbookViewId="0">
      <selection activeCell="J16" sqref="J16"/>
    </sheetView>
  </sheetViews>
  <sheetFormatPr defaultRowHeight="15"/>
  <cols>
    <col min="2" max="4" width="0" hidden="1" customWidth="1"/>
  </cols>
  <sheetData>
    <row r="1" spans="1:16384">
      <c r="A1" s="118" t="s">
        <v>117</v>
      </c>
    </row>
    <row r="3" spans="1:16384">
      <c r="A3" s="118" t="s">
        <v>116</v>
      </c>
    </row>
    <row r="4" spans="1:16384">
      <c r="A4" s="118" t="s">
        <v>115</v>
      </c>
    </row>
    <row r="5" spans="1:16384">
      <c r="A5" s="118" t="s">
        <v>154</v>
      </c>
    </row>
    <row r="6" spans="1:16384">
      <c r="A6" s="118" t="s">
        <v>192</v>
      </c>
    </row>
    <row r="8" spans="1:16384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 s="147">
        <v>31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 t="e">
        <v>#REF!</v>
      </c>
      <c r="IX8" t="e">
        <v>#REF!</v>
      </c>
      <c r="IY8" t="e">
        <v>#REF!</v>
      </c>
      <c r="IZ8" t="e">
        <v>#REF!</v>
      </c>
      <c r="JA8" t="e">
        <v>#REF!</v>
      </c>
      <c r="JB8" t="e">
        <v>#REF!</v>
      </c>
      <c r="JC8" t="e">
        <v>#REF!</v>
      </c>
      <c r="JD8" t="e">
        <v>#REF!</v>
      </c>
      <c r="JE8" t="e">
        <v>#REF!</v>
      </c>
      <c r="JF8" t="e">
        <v>#REF!</v>
      </c>
      <c r="JG8" t="e">
        <v>#REF!</v>
      </c>
      <c r="JH8" t="e">
        <v>#REF!</v>
      </c>
      <c r="JI8" t="e">
        <v>#REF!</v>
      </c>
      <c r="JJ8" t="e">
        <v>#REF!</v>
      </c>
      <c r="JK8" t="e">
        <v>#REF!</v>
      </c>
      <c r="JL8" t="e">
        <v>#REF!</v>
      </c>
      <c r="JM8" t="e">
        <v>#REF!</v>
      </c>
      <c r="JN8" t="e">
        <v>#REF!</v>
      </c>
      <c r="JO8" t="e">
        <v>#REF!</v>
      </c>
      <c r="JP8" t="e">
        <v>#REF!</v>
      </c>
      <c r="JQ8" t="e">
        <v>#REF!</v>
      </c>
      <c r="JR8" t="e">
        <v>#REF!</v>
      </c>
      <c r="JS8" t="e">
        <v>#REF!</v>
      </c>
      <c r="JT8" t="e">
        <v>#REF!</v>
      </c>
      <c r="JU8" t="e">
        <v>#REF!</v>
      </c>
      <c r="JV8" t="e">
        <v>#REF!</v>
      </c>
      <c r="JW8" t="e">
        <v>#REF!</v>
      </c>
      <c r="JX8" t="e">
        <v>#REF!</v>
      </c>
      <c r="JY8" t="e">
        <v>#REF!</v>
      </c>
      <c r="JZ8" t="e">
        <v>#REF!</v>
      </c>
      <c r="KA8" t="e">
        <v>#REF!</v>
      </c>
      <c r="KB8" t="e">
        <v>#REF!</v>
      </c>
      <c r="KC8" t="e">
        <v>#REF!</v>
      </c>
      <c r="KD8" t="e">
        <v>#REF!</v>
      </c>
      <c r="KE8" t="e">
        <v>#REF!</v>
      </c>
      <c r="KF8" t="e">
        <v>#REF!</v>
      </c>
      <c r="KG8" t="e">
        <v>#REF!</v>
      </c>
      <c r="KH8" t="e">
        <v>#REF!</v>
      </c>
      <c r="KI8" t="e">
        <v>#REF!</v>
      </c>
      <c r="KJ8" t="e">
        <v>#REF!</v>
      </c>
      <c r="KK8" t="e">
        <v>#REF!</v>
      </c>
      <c r="KL8" t="e">
        <v>#REF!</v>
      </c>
      <c r="KM8" t="e">
        <v>#REF!</v>
      </c>
      <c r="KN8" t="e">
        <v>#REF!</v>
      </c>
      <c r="KO8" t="e">
        <v>#REF!</v>
      </c>
      <c r="KP8" t="e">
        <v>#REF!</v>
      </c>
      <c r="KQ8" t="e">
        <v>#REF!</v>
      </c>
      <c r="KR8" t="e">
        <v>#REF!</v>
      </c>
      <c r="KS8" t="e">
        <v>#REF!</v>
      </c>
      <c r="KT8" t="e">
        <v>#REF!</v>
      </c>
      <c r="KU8" t="e">
        <v>#REF!</v>
      </c>
      <c r="KV8" t="e">
        <v>#REF!</v>
      </c>
      <c r="KW8" t="e">
        <v>#REF!</v>
      </c>
      <c r="KX8" t="e">
        <v>#REF!</v>
      </c>
      <c r="KY8" t="e">
        <v>#REF!</v>
      </c>
      <c r="KZ8" t="e">
        <v>#REF!</v>
      </c>
      <c r="LA8" t="e">
        <v>#REF!</v>
      </c>
      <c r="LB8" t="e">
        <v>#REF!</v>
      </c>
      <c r="LC8" t="e">
        <v>#REF!</v>
      </c>
      <c r="LD8" t="e">
        <v>#REF!</v>
      </c>
      <c r="LE8" t="e">
        <v>#REF!</v>
      </c>
      <c r="LF8" t="e">
        <v>#REF!</v>
      </c>
      <c r="LG8" t="e">
        <v>#REF!</v>
      </c>
      <c r="LH8" t="e">
        <v>#REF!</v>
      </c>
      <c r="LI8" t="e">
        <v>#REF!</v>
      </c>
      <c r="LJ8" t="e">
        <v>#REF!</v>
      </c>
      <c r="LK8" t="e">
        <v>#REF!</v>
      </c>
      <c r="LL8" t="e">
        <v>#REF!</v>
      </c>
      <c r="LM8" t="e">
        <v>#REF!</v>
      </c>
      <c r="LN8" t="e">
        <v>#REF!</v>
      </c>
      <c r="LO8" t="e">
        <v>#REF!</v>
      </c>
      <c r="LP8" t="e">
        <v>#REF!</v>
      </c>
      <c r="LQ8" t="e">
        <v>#REF!</v>
      </c>
      <c r="LR8" t="e">
        <v>#REF!</v>
      </c>
      <c r="LS8" t="e">
        <v>#REF!</v>
      </c>
      <c r="LT8" t="e">
        <v>#REF!</v>
      </c>
      <c r="LU8" t="e">
        <v>#REF!</v>
      </c>
      <c r="LV8" t="e">
        <v>#REF!</v>
      </c>
      <c r="LW8" t="e">
        <v>#REF!</v>
      </c>
      <c r="LX8" t="e">
        <v>#REF!</v>
      </c>
      <c r="LY8" t="e">
        <v>#REF!</v>
      </c>
      <c r="LZ8" t="e">
        <v>#REF!</v>
      </c>
      <c r="MA8" t="e">
        <v>#REF!</v>
      </c>
      <c r="MB8" t="e">
        <v>#REF!</v>
      </c>
      <c r="MC8" t="e">
        <v>#REF!</v>
      </c>
      <c r="MD8" t="e">
        <v>#REF!</v>
      </c>
      <c r="ME8" t="e">
        <v>#REF!</v>
      </c>
      <c r="MF8" t="e">
        <v>#REF!</v>
      </c>
      <c r="MG8" t="e">
        <v>#REF!</v>
      </c>
      <c r="MH8" t="e">
        <v>#REF!</v>
      </c>
      <c r="MI8" t="e">
        <v>#REF!</v>
      </c>
      <c r="MJ8" t="e">
        <v>#REF!</v>
      </c>
      <c r="MK8" t="e">
        <v>#REF!</v>
      </c>
      <c r="ML8" t="e">
        <v>#REF!</v>
      </c>
      <c r="MM8" t="e">
        <v>#REF!</v>
      </c>
      <c r="MN8" t="e">
        <v>#REF!</v>
      </c>
      <c r="MO8" t="e">
        <v>#REF!</v>
      </c>
      <c r="MP8" t="e">
        <v>#REF!</v>
      </c>
      <c r="MQ8" t="e">
        <v>#REF!</v>
      </c>
      <c r="MR8" t="e">
        <v>#REF!</v>
      </c>
      <c r="MS8" t="e">
        <v>#REF!</v>
      </c>
      <c r="MT8" t="e">
        <v>#REF!</v>
      </c>
      <c r="MU8" t="e">
        <v>#REF!</v>
      </c>
      <c r="MV8" t="e">
        <v>#REF!</v>
      </c>
      <c r="MW8" t="e">
        <v>#REF!</v>
      </c>
      <c r="MX8" t="e">
        <v>#REF!</v>
      </c>
      <c r="MY8" t="e">
        <v>#REF!</v>
      </c>
      <c r="MZ8" t="e">
        <v>#REF!</v>
      </c>
      <c r="NA8" t="e">
        <v>#REF!</v>
      </c>
      <c r="NB8" t="e">
        <v>#REF!</v>
      </c>
      <c r="NC8" t="e">
        <v>#REF!</v>
      </c>
      <c r="ND8" t="e">
        <v>#REF!</v>
      </c>
      <c r="NE8" t="e">
        <v>#REF!</v>
      </c>
      <c r="NF8" t="e">
        <v>#REF!</v>
      </c>
      <c r="NG8" t="e">
        <v>#REF!</v>
      </c>
      <c r="NH8" t="e">
        <v>#REF!</v>
      </c>
      <c r="NI8" t="e">
        <v>#REF!</v>
      </c>
      <c r="NJ8" t="e">
        <v>#REF!</v>
      </c>
      <c r="NK8" t="e">
        <v>#REF!</v>
      </c>
      <c r="NL8" t="e">
        <v>#REF!</v>
      </c>
      <c r="NM8" t="e">
        <v>#REF!</v>
      </c>
      <c r="NN8" t="e">
        <v>#REF!</v>
      </c>
      <c r="NO8" t="e">
        <v>#REF!</v>
      </c>
      <c r="NP8" t="e">
        <v>#REF!</v>
      </c>
      <c r="NQ8" t="e">
        <v>#REF!</v>
      </c>
      <c r="NR8" t="e">
        <v>#REF!</v>
      </c>
      <c r="NS8" t="e">
        <v>#REF!</v>
      </c>
      <c r="NT8" t="e">
        <v>#REF!</v>
      </c>
      <c r="NU8" t="e">
        <v>#REF!</v>
      </c>
      <c r="NV8" t="e">
        <v>#REF!</v>
      </c>
      <c r="NW8" t="e">
        <v>#REF!</v>
      </c>
      <c r="NX8" t="e">
        <v>#REF!</v>
      </c>
      <c r="NY8" t="e">
        <v>#REF!</v>
      </c>
      <c r="NZ8" t="e">
        <v>#REF!</v>
      </c>
      <c r="OA8" t="e">
        <v>#REF!</v>
      </c>
      <c r="OB8" t="e">
        <v>#REF!</v>
      </c>
      <c r="OC8" t="e">
        <v>#REF!</v>
      </c>
      <c r="OD8" t="e">
        <v>#REF!</v>
      </c>
      <c r="OE8" t="e">
        <v>#REF!</v>
      </c>
      <c r="OF8" t="e">
        <v>#REF!</v>
      </c>
      <c r="OG8" t="e">
        <v>#REF!</v>
      </c>
      <c r="OH8" t="e">
        <v>#REF!</v>
      </c>
      <c r="OI8" t="e">
        <v>#REF!</v>
      </c>
      <c r="OJ8" t="e">
        <v>#REF!</v>
      </c>
      <c r="OK8" t="e">
        <v>#REF!</v>
      </c>
      <c r="OL8" t="e">
        <v>#REF!</v>
      </c>
      <c r="OM8" t="e">
        <v>#REF!</v>
      </c>
      <c r="ON8" t="e">
        <v>#REF!</v>
      </c>
      <c r="OO8" t="e">
        <v>#REF!</v>
      </c>
      <c r="OP8" t="e">
        <v>#REF!</v>
      </c>
      <c r="OQ8" t="e">
        <v>#REF!</v>
      </c>
      <c r="OR8" t="e">
        <v>#REF!</v>
      </c>
      <c r="OS8" t="e">
        <v>#REF!</v>
      </c>
      <c r="OT8" t="e">
        <v>#REF!</v>
      </c>
      <c r="OU8" t="e">
        <v>#REF!</v>
      </c>
      <c r="OV8" t="e">
        <v>#REF!</v>
      </c>
      <c r="OW8" t="e">
        <v>#REF!</v>
      </c>
      <c r="OX8" t="e">
        <v>#REF!</v>
      </c>
      <c r="OY8" t="e">
        <v>#REF!</v>
      </c>
      <c r="OZ8" t="e">
        <v>#REF!</v>
      </c>
      <c r="PA8" t="e">
        <v>#REF!</v>
      </c>
      <c r="PB8" t="e">
        <v>#REF!</v>
      </c>
      <c r="PC8" t="e">
        <v>#REF!</v>
      </c>
      <c r="PD8" t="e">
        <v>#REF!</v>
      </c>
      <c r="PE8" t="e">
        <v>#REF!</v>
      </c>
      <c r="PF8" t="e">
        <v>#REF!</v>
      </c>
      <c r="PG8" t="e">
        <v>#REF!</v>
      </c>
      <c r="PH8" t="e">
        <v>#REF!</v>
      </c>
      <c r="PI8" t="e">
        <v>#REF!</v>
      </c>
      <c r="PJ8" t="e">
        <v>#REF!</v>
      </c>
      <c r="PK8" t="e">
        <v>#REF!</v>
      </c>
      <c r="PL8" t="e">
        <v>#REF!</v>
      </c>
      <c r="PM8" t="e">
        <v>#REF!</v>
      </c>
      <c r="PN8" t="e">
        <v>#REF!</v>
      </c>
      <c r="PO8" t="e">
        <v>#REF!</v>
      </c>
      <c r="PP8" t="e">
        <v>#REF!</v>
      </c>
      <c r="PQ8" t="e">
        <v>#REF!</v>
      </c>
      <c r="PR8" t="e">
        <v>#REF!</v>
      </c>
      <c r="PS8" t="e">
        <v>#REF!</v>
      </c>
      <c r="PT8" t="e">
        <v>#REF!</v>
      </c>
      <c r="PU8" t="e">
        <v>#REF!</v>
      </c>
      <c r="PV8" t="e">
        <v>#REF!</v>
      </c>
      <c r="PW8" t="e">
        <v>#REF!</v>
      </c>
      <c r="PX8" t="e">
        <v>#REF!</v>
      </c>
      <c r="PY8" t="e">
        <v>#REF!</v>
      </c>
      <c r="PZ8" t="e">
        <v>#REF!</v>
      </c>
      <c r="QA8" t="e">
        <v>#REF!</v>
      </c>
      <c r="QB8" t="e">
        <v>#REF!</v>
      </c>
      <c r="QC8" t="e">
        <v>#REF!</v>
      </c>
      <c r="QD8" t="e">
        <v>#REF!</v>
      </c>
      <c r="QE8" t="e">
        <v>#REF!</v>
      </c>
      <c r="QF8" t="e">
        <v>#REF!</v>
      </c>
      <c r="QG8" t="e">
        <v>#REF!</v>
      </c>
      <c r="QH8" t="e">
        <v>#REF!</v>
      </c>
      <c r="QI8" t="e">
        <v>#REF!</v>
      </c>
      <c r="QJ8" t="e">
        <v>#REF!</v>
      </c>
      <c r="QK8" t="e">
        <v>#REF!</v>
      </c>
      <c r="QL8" t="e">
        <v>#REF!</v>
      </c>
      <c r="QM8" t="e">
        <v>#REF!</v>
      </c>
      <c r="QN8" t="e">
        <v>#REF!</v>
      </c>
      <c r="QO8" t="e">
        <v>#REF!</v>
      </c>
      <c r="QP8" t="e">
        <v>#REF!</v>
      </c>
      <c r="QQ8" t="e">
        <v>#REF!</v>
      </c>
      <c r="QR8" t="e">
        <v>#REF!</v>
      </c>
      <c r="QS8" t="e">
        <v>#REF!</v>
      </c>
      <c r="QT8" t="e">
        <v>#REF!</v>
      </c>
      <c r="QU8" t="e">
        <v>#REF!</v>
      </c>
      <c r="QV8" t="e">
        <v>#REF!</v>
      </c>
      <c r="QW8" t="e">
        <v>#REF!</v>
      </c>
      <c r="QX8" t="e">
        <v>#REF!</v>
      </c>
      <c r="QY8" t="e">
        <v>#REF!</v>
      </c>
      <c r="QZ8" t="e">
        <v>#REF!</v>
      </c>
      <c r="RA8" t="e">
        <v>#REF!</v>
      </c>
      <c r="RB8" t="e">
        <v>#REF!</v>
      </c>
      <c r="RC8" t="e">
        <v>#REF!</v>
      </c>
      <c r="RD8" t="e">
        <v>#REF!</v>
      </c>
      <c r="RE8" t="e">
        <v>#REF!</v>
      </c>
      <c r="RF8" t="e">
        <v>#REF!</v>
      </c>
      <c r="RG8" t="e">
        <v>#REF!</v>
      </c>
      <c r="RH8" t="e">
        <v>#REF!</v>
      </c>
      <c r="RI8" t="e">
        <v>#REF!</v>
      </c>
      <c r="RJ8" t="e">
        <v>#REF!</v>
      </c>
      <c r="RK8" t="e">
        <v>#REF!</v>
      </c>
      <c r="RL8" t="e">
        <v>#REF!</v>
      </c>
      <c r="RM8" t="e">
        <v>#REF!</v>
      </c>
      <c r="RN8" t="e">
        <v>#REF!</v>
      </c>
      <c r="RO8" t="e">
        <v>#REF!</v>
      </c>
      <c r="RP8" t="e">
        <v>#REF!</v>
      </c>
      <c r="RQ8" t="e">
        <v>#REF!</v>
      </c>
      <c r="RR8" t="e">
        <v>#REF!</v>
      </c>
      <c r="RS8" t="e">
        <v>#REF!</v>
      </c>
      <c r="RT8" t="e">
        <v>#REF!</v>
      </c>
      <c r="RU8" t="e">
        <v>#REF!</v>
      </c>
      <c r="RV8" t="e">
        <v>#REF!</v>
      </c>
      <c r="RW8" t="e">
        <v>#REF!</v>
      </c>
      <c r="RX8" t="e">
        <v>#REF!</v>
      </c>
      <c r="RY8" t="e">
        <v>#REF!</v>
      </c>
      <c r="RZ8" t="e">
        <v>#REF!</v>
      </c>
      <c r="SA8" t="e">
        <v>#REF!</v>
      </c>
      <c r="SB8" t="e">
        <v>#REF!</v>
      </c>
      <c r="SC8" t="e">
        <v>#REF!</v>
      </c>
      <c r="SD8" t="e">
        <v>#REF!</v>
      </c>
      <c r="SE8" t="e">
        <v>#REF!</v>
      </c>
      <c r="SF8" t="e">
        <v>#REF!</v>
      </c>
      <c r="SG8" t="e">
        <v>#REF!</v>
      </c>
      <c r="SH8" t="e">
        <v>#REF!</v>
      </c>
      <c r="SI8" t="e">
        <v>#REF!</v>
      </c>
      <c r="SJ8" t="e">
        <v>#REF!</v>
      </c>
      <c r="SK8" t="e">
        <v>#REF!</v>
      </c>
      <c r="SL8" t="e">
        <v>#REF!</v>
      </c>
      <c r="SM8" t="e">
        <v>#REF!</v>
      </c>
      <c r="SN8" t="e">
        <v>#REF!</v>
      </c>
      <c r="SO8" t="e">
        <v>#REF!</v>
      </c>
      <c r="SP8" t="e">
        <v>#REF!</v>
      </c>
      <c r="SQ8" t="e">
        <v>#REF!</v>
      </c>
      <c r="SR8" t="e">
        <v>#REF!</v>
      </c>
      <c r="SS8" t="e">
        <v>#REF!</v>
      </c>
      <c r="ST8" t="e">
        <v>#REF!</v>
      </c>
      <c r="SU8" t="e">
        <v>#REF!</v>
      </c>
      <c r="SV8" t="e">
        <v>#REF!</v>
      </c>
      <c r="SW8" t="e">
        <v>#REF!</v>
      </c>
      <c r="SX8" t="e">
        <v>#REF!</v>
      </c>
      <c r="SY8" t="e">
        <v>#REF!</v>
      </c>
      <c r="SZ8" t="e">
        <v>#REF!</v>
      </c>
      <c r="TA8" t="e">
        <v>#REF!</v>
      </c>
      <c r="TB8" t="e">
        <v>#REF!</v>
      </c>
      <c r="TC8" t="e">
        <v>#REF!</v>
      </c>
      <c r="TD8" t="e">
        <v>#REF!</v>
      </c>
      <c r="TE8" t="e">
        <v>#REF!</v>
      </c>
      <c r="TF8" t="e">
        <v>#REF!</v>
      </c>
      <c r="TG8" t="e">
        <v>#REF!</v>
      </c>
      <c r="TH8" t="e">
        <v>#REF!</v>
      </c>
      <c r="TI8" t="e">
        <v>#REF!</v>
      </c>
      <c r="TJ8" t="e">
        <v>#REF!</v>
      </c>
      <c r="TK8" t="e">
        <v>#REF!</v>
      </c>
      <c r="TL8" t="e">
        <v>#REF!</v>
      </c>
      <c r="TM8" t="e">
        <v>#REF!</v>
      </c>
      <c r="TN8" t="e">
        <v>#REF!</v>
      </c>
      <c r="TO8" t="e">
        <v>#REF!</v>
      </c>
      <c r="TP8" t="e">
        <v>#REF!</v>
      </c>
      <c r="TQ8" t="e">
        <v>#REF!</v>
      </c>
      <c r="TR8" t="e">
        <v>#REF!</v>
      </c>
      <c r="TS8" t="e">
        <v>#REF!</v>
      </c>
      <c r="TT8" t="e">
        <v>#REF!</v>
      </c>
      <c r="TU8" t="e">
        <v>#REF!</v>
      </c>
      <c r="TV8" t="e">
        <v>#REF!</v>
      </c>
      <c r="TW8" t="e">
        <v>#REF!</v>
      </c>
      <c r="TX8" t="e">
        <v>#REF!</v>
      </c>
      <c r="TY8" t="e">
        <v>#REF!</v>
      </c>
      <c r="TZ8" t="e">
        <v>#REF!</v>
      </c>
      <c r="UA8" t="e">
        <v>#REF!</v>
      </c>
      <c r="UB8" t="e">
        <v>#REF!</v>
      </c>
      <c r="UC8" t="e">
        <v>#REF!</v>
      </c>
      <c r="UD8" t="e">
        <v>#REF!</v>
      </c>
      <c r="UE8" t="e">
        <v>#REF!</v>
      </c>
      <c r="UF8" t="e">
        <v>#REF!</v>
      </c>
      <c r="UG8" t="e">
        <v>#REF!</v>
      </c>
      <c r="UH8" t="e">
        <v>#REF!</v>
      </c>
      <c r="UI8" t="e">
        <v>#REF!</v>
      </c>
      <c r="UJ8" t="e">
        <v>#REF!</v>
      </c>
      <c r="UK8" t="e">
        <v>#REF!</v>
      </c>
      <c r="UL8" t="e">
        <v>#REF!</v>
      </c>
      <c r="UM8" t="e">
        <v>#REF!</v>
      </c>
      <c r="UN8" t="e">
        <v>#REF!</v>
      </c>
      <c r="UO8" t="e">
        <v>#REF!</v>
      </c>
      <c r="UP8" t="e">
        <v>#REF!</v>
      </c>
      <c r="UQ8" t="e">
        <v>#REF!</v>
      </c>
      <c r="UR8" t="e">
        <v>#REF!</v>
      </c>
      <c r="US8" t="e">
        <v>#REF!</v>
      </c>
      <c r="UT8" t="e">
        <v>#REF!</v>
      </c>
      <c r="UU8" t="e">
        <v>#REF!</v>
      </c>
      <c r="UV8" t="e">
        <v>#REF!</v>
      </c>
      <c r="UW8" t="e">
        <v>#REF!</v>
      </c>
      <c r="UX8" t="e">
        <v>#REF!</v>
      </c>
      <c r="UY8" t="e">
        <v>#REF!</v>
      </c>
      <c r="UZ8" t="e">
        <v>#REF!</v>
      </c>
      <c r="VA8" t="e">
        <v>#REF!</v>
      </c>
      <c r="VB8" t="e">
        <v>#REF!</v>
      </c>
      <c r="VC8" t="e">
        <v>#REF!</v>
      </c>
      <c r="VD8" t="e">
        <v>#REF!</v>
      </c>
      <c r="VE8" t="e">
        <v>#REF!</v>
      </c>
      <c r="VF8" t="e">
        <v>#REF!</v>
      </c>
      <c r="VG8" t="e">
        <v>#REF!</v>
      </c>
      <c r="VH8" t="e">
        <v>#REF!</v>
      </c>
      <c r="VI8" t="e">
        <v>#REF!</v>
      </c>
      <c r="VJ8" t="e">
        <v>#REF!</v>
      </c>
      <c r="VK8" t="e">
        <v>#REF!</v>
      </c>
      <c r="VL8" t="e">
        <v>#REF!</v>
      </c>
      <c r="VM8" t="e">
        <v>#REF!</v>
      </c>
      <c r="VN8" t="e">
        <v>#REF!</v>
      </c>
      <c r="VO8" t="e">
        <v>#REF!</v>
      </c>
      <c r="VP8" t="e">
        <v>#REF!</v>
      </c>
      <c r="VQ8" t="e">
        <v>#REF!</v>
      </c>
      <c r="VR8" t="e">
        <v>#REF!</v>
      </c>
      <c r="VS8" t="e">
        <v>#REF!</v>
      </c>
      <c r="VT8" t="e">
        <v>#REF!</v>
      </c>
      <c r="VU8" t="e">
        <v>#REF!</v>
      </c>
      <c r="VV8" t="e">
        <v>#REF!</v>
      </c>
      <c r="VW8" t="e">
        <v>#REF!</v>
      </c>
      <c r="VX8" t="e">
        <v>#REF!</v>
      </c>
      <c r="VY8" t="e">
        <v>#REF!</v>
      </c>
      <c r="VZ8" t="e">
        <v>#REF!</v>
      </c>
      <c r="WA8" t="e">
        <v>#REF!</v>
      </c>
      <c r="WB8" t="e">
        <v>#REF!</v>
      </c>
      <c r="WC8" t="e">
        <v>#REF!</v>
      </c>
      <c r="WD8" t="e">
        <v>#REF!</v>
      </c>
      <c r="WE8" t="e">
        <v>#REF!</v>
      </c>
      <c r="WF8" t="e">
        <v>#REF!</v>
      </c>
      <c r="WG8" t="e">
        <v>#REF!</v>
      </c>
      <c r="WH8" t="e">
        <v>#REF!</v>
      </c>
      <c r="WI8" t="e">
        <v>#REF!</v>
      </c>
      <c r="WJ8" t="e">
        <v>#REF!</v>
      </c>
      <c r="WK8" t="e">
        <v>#REF!</v>
      </c>
      <c r="WL8" t="e">
        <v>#REF!</v>
      </c>
      <c r="WM8" t="e">
        <v>#REF!</v>
      </c>
      <c r="WN8" t="e">
        <v>#REF!</v>
      </c>
      <c r="WO8" t="e">
        <v>#REF!</v>
      </c>
      <c r="WP8" t="e">
        <v>#REF!</v>
      </c>
      <c r="WQ8" t="e">
        <v>#REF!</v>
      </c>
      <c r="WR8" t="e">
        <v>#REF!</v>
      </c>
      <c r="WS8" t="e">
        <v>#REF!</v>
      </c>
      <c r="WT8" t="e">
        <v>#REF!</v>
      </c>
      <c r="WU8" t="e">
        <v>#REF!</v>
      </c>
      <c r="WV8" t="e">
        <v>#REF!</v>
      </c>
      <c r="WW8" t="e">
        <v>#REF!</v>
      </c>
      <c r="WX8" t="e">
        <v>#REF!</v>
      </c>
      <c r="WY8" t="e">
        <v>#REF!</v>
      </c>
      <c r="WZ8" t="e">
        <v>#REF!</v>
      </c>
      <c r="XA8" t="e">
        <v>#REF!</v>
      </c>
      <c r="XB8" t="e">
        <v>#REF!</v>
      </c>
      <c r="XC8" t="e">
        <v>#REF!</v>
      </c>
      <c r="XD8" t="e">
        <v>#REF!</v>
      </c>
      <c r="XE8" t="e">
        <v>#REF!</v>
      </c>
      <c r="XF8" t="e">
        <v>#REF!</v>
      </c>
      <c r="XG8" t="e">
        <v>#REF!</v>
      </c>
      <c r="XH8" t="e">
        <v>#REF!</v>
      </c>
      <c r="XI8" t="e">
        <v>#REF!</v>
      </c>
      <c r="XJ8" t="e">
        <v>#REF!</v>
      </c>
      <c r="XK8" t="e">
        <v>#REF!</v>
      </c>
      <c r="XL8" t="e">
        <v>#REF!</v>
      </c>
      <c r="XM8" t="e">
        <v>#REF!</v>
      </c>
      <c r="XN8" t="e">
        <v>#REF!</v>
      </c>
      <c r="XO8" t="e">
        <v>#REF!</v>
      </c>
      <c r="XP8" t="e">
        <v>#REF!</v>
      </c>
      <c r="XQ8" t="e">
        <v>#REF!</v>
      </c>
      <c r="XR8" t="e">
        <v>#REF!</v>
      </c>
      <c r="XS8" t="e">
        <v>#REF!</v>
      </c>
      <c r="XT8" t="e">
        <v>#REF!</v>
      </c>
      <c r="XU8" t="e">
        <v>#REF!</v>
      </c>
      <c r="XV8" t="e">
        <v>#REF!</v>
      </c>
      <c r="XW8" t="e">
        <v>#REF!</v>
      </c>
      <c r="XX8" t="e">
        <v>#REF!</v>
      </c>
      <c r="XY8" t="e">
        <v>#REF!</v>
      </c>
      <c r="XZ8" t="e">
        <v>#REF!</v>
      </c>
      <c r="YA8" t="e">
        <v>#REF!</v>
      </c>
      <c r="YB8" t="e">
        <v>#REF!</v>
      </c>
      <c r="YC8" t="e">
        <v>#REF!</v>
      </c>
      <c r="YD8" t="e">
        <v>#REF!</v>
      </c>
      <c r="YE8" t="e">
        <v>#REF!</v>
      </c>
      <c r="YF8" t="e">
        <v>#REF!</v>
      </c>
      <c r="YG8" t="e">
        <v>#REF!</v>
      </c>
      <c r="YH8" t="e">
        <v>#REF!</v>
      </c>
      <c r="YI8" t="e">
        <v>#REF!</v>
      </c>
      <c r="YJ8" t="e">
        <v>#REF!</v>
      </c>
      <c r="YK8" t="e">
        <v>#REF!</v>
      </c>
      <c r="YL8" t="e">
        <v>#REF!</v>
      </c>
      <c r="YM8" t="e">
        <v>#REF!</v>
      </c>
      <c r="YN8" t="e">
        <v>#REF!</v>
      </c>
      <c r="YO8" t="e">
        <v>#REF!</v>
      </c>
      <c r="YP8" t="e">
        <v>#REF!</v>
      </c>
      <c r="YQ8" t="e">
        <v>#REF!</v>
      </c>
      <c r="YR8" t="e">
        <v>#REF!</v>
      </c>
      <c r="YS8" t="e">
        <v>#REF!</v>
      </c>
      <c r="YT8" t="e">
        <v>#REF!</v>
      </c>
      <c r="YU8" t="e">
        <v>#REF!</v>
      </c>
      <c r="YV8" t="e">
        <v>#REF!</v>
      </c>
      <c r="YW8" t="e">
        <v>#REF!</v>
      </c>
      <c r="YX8" t="e">
        <v>#REF!</v>
      </c>
      <c r="YY8" t="e">
        <v>#REF!</v>
      </c>
      <c r="YZ8" t="e">
        <v>#REF!</v>
      </c>
      <c r="ZA8" t="e">
        <v>#REF!</v>
      </c>
      <c r="ZB8" t="e">
        <v>#REF!</v>
      </c>
      <c r="ZC8" t="e">
        <v>#REF!</v>
      </c>
      <c r="ZD8" t="e">
        <v>#REF!</v>
      </c>
      <c r="ZE8" t="e">
        <v>#REF!</v>
      </c>
      <c r="ZF8" t="e">
        <v>#REF!</v>
      </c>
      <c r="ZG8" t="e">
        <v>#REF!</v>
      </c>
      <c r="ZH8" t="e">
        <v>#REF!</v>
      </c>
      <c r="ZI8" t="e">
        <v>#REF!</v>
      </c>
      <c r="ZJ8" t="e">
        <v>#REF!</v>
      </c>
      <c r="ZK8" t="e">
        <v>#REF!</v>
      </c>
      <c r="ZL8" t="e">
        <v>#REF!</v>
      </c>
      <c r="ZM8" t="e">
        <v>#REF!</v>
      </c>
      <c r="ZN8" t="e">
        <v>#REF!</v>
      </c>
      <c r="ZO8" t="e">
        <v>#REF!</v>
      </c>
      <c r="ZP8" t="e">
        <v>#REF!</v>
      </c>
      <c r="ZQ8" t="e">
        <v>#REF!</v>
      </c>
      <c r="ZR8" t="e">
        <v>#REF!</v>
      </c>
      <c r="ZS8" t="e">
        <v>#REF!</v>
      </c>
      <c r="ZT8" t="e">
        <v>#REF!</v>
      </c>
      <c r="ZU8" t="e">
        <v>#REF!</v>
      </c>
      <c r="ZV8" t="e">
        <v>#REF!</v>
      </c>
      <c r="ZW8" t="e">
        <v>#REF!</v>
      </c>
      <c r="ZX8" t="e">
        <v>#REF!</v>
      </c>
      <c r="ZY8" t="e">
        <v>#REF!</v>
      </c>
      <c r="ZZ8" t="e">
        <v>#REF!</v>
      </c>
      <c r="AAA8" t="e">
        <v>#REF!</v>
      </c>
      <c r="AAB8" t="e">
        <v>#REF!</v>
      </c>
      <c r="AAC8" t="e">
        <v>#REF!</v>
      </c>
      <c r="AAD8" t="e">
        <v>#REF!</v>
      </c>
      <c r="AAE8" t="e">
        <v>#REF!</v>
      </c>
      <c r="AAF8" t="e">
        <v>#REF!</v>
      </c>
      <c r="AAG8" t="e">
        <v>#REF!</v>
      </c>
      <c r="AAH8" t="e">
        <v>#REF!</v>
      </c>
      <c r="AAI8" t="e">
        <v>#REF!</v>
      </c>
      <c r="AAJ8" t="e">
        <v>#REF!</v>
      </c>
      <c r="AAK8" t="e">
        <v>#REF!</v>
      </c>
      <c r="AAL8" t="e">
        <v>#REF!</v>
      </c>
      <c r="AAM8" t="e">
        <v>#REF!</v>
      </c>
      <c r="AAN8" t="e">
        <v>#REF!</v>
      </c>
      <c r="AAO8" t="e">
        <v>#REF!</v>
      </c>
      <c r="AAP8" t="e">
        <v>#REF!</v>
      </c>
      <c r="AAQ8" t="e">
        <v>#REF!</v>
      </c>
      <c r="AAR8" t="e">
        <v>#REF!</v>
      </c>
      <c r="AAS8" t="e">
        <v>#REF!</v>
      </c>
      <c r="AAT8" t="e">
        <v>#REF!</v>
      </c>
      <c r="AAU8" t="e">
        <v>#REF!</v>
      </c>
      <c r="AAV8" t="e">
        <v>#REF!</v>
      </c>
      <c r="AAW8" t="e">
        <v>#REF!</v>
      </c>
      <c r="AAX8" t="e">
        <v>#REF!</v>
      </c>
      <c r="AAY8" t="e">
        <v>#REF!</v>
      </c>
      <c r="AAZ8" t="e">
        <v>#REF!</v>
      </c>
      <c r="ABA8" t="e">
        <v>#REF!</v>
      </c>
      <c r="ABB8" t="e">
        <v>#REF!</v>
      </c>
      <c r="ABC8" t="e">
        <v>#REF!</v>
      </c>
      <c r="ABD8" t="e">
        <v>#REF!</v>
      </c>
      <c r="ABE8" t="e">
        <v>#REF!</v>
      </c>
      <c r="ABF8" t="e">
        <v>#REF!</v>
      </c>
      <c r="ABG8" t="e">
        <v>#REF!</v>
      </c>
      <c r="ABH8" t="e">
        <v>#REF!</v>
      </c>
      <c r="ABI8" t="e">
        <v>#REF!</v>
      </c>
      <c r="ABJ8" t="e">
        <v>#REF!</v>
      </c>
      <c r="ABK8" t="e">
        <v>#REF!</v>
      </c>
      <c r="ABL8" t="e">
        <v>#REF!</v>
      </c>
      <c r="ABM8" t="e">
        <v>#REF!</v>
      </c>
      <c r="ABN8" t="e">
        <v>#REF!</v>
      </c>
      <c r="ABO8" t="e">
        <v>#REF!</v>
      </c>
      <c r="ABP8" t="e">
        <v>#REF!</v>
      </c>
      <c r="ABQ8" t="e">
        <v>#REF!</v>
      </c>
      <c r="ABR8" t="e">
        <v>#REF!</v>
      </c>
      <c r="ABS8" t="e">
        <v>#REF!</v>
      </c>
      <c r="ABT8" t="e">
        <v>#REF!</v>
      </c>
      <c r="ABU8" t="e">
        <v>#REF!</v>
      </c>
      <c r="ABV8" t="e">
        <v>#REF!</v>
      </c>
      <c r="ABW8" t="e">
        <v>#REF!</v>
      </c>
      <c r="ABX8" t="e">
        <v>#REF!</v>
      </c>
      <c r="ABY8" t="e">
        <v>#REF!</v>
      </c>
      <c r="ABZ8" t="e">
        <v>#REF!</v>
      </c>
      <c r="ACA8" t="e">
        <v>#REF!</v>
      </c>
      <c r="ACB8" t="e">
        <v>#REF!</v>
      </c>
      <c r="ACC8" t="e">
        <v>#REF!</v>
      </c>
      <c r="ACD8" t="e">
        <v>#REF!</v>
      </c>
      <c r="ACE8" t="e">
        <v>#REF!</v>
      </c>
      <c r="ACF8" t="e">
        <v>#REF!</v>
      </c>
      <c r="ACG8" t="e">
        <v>#REF!</v>
      </c>
      <c r="ACH8" t="e">
        <v>#REF!</v>
      </c>
      <c r="ACI8" t="e">
        <v>#REF!</v>
      </c>
      <c r="ACJ8" t="e">
        <v>#REF!</v>
      </c>
      <c r="ACK8" t="e">
        <v>#REF!</v>
      </c>
      <c r="ACL8" t="e">
        <v>#REF!</v>
      </c>
      <c r="ACM8" t="e">
        <v>#REF!</v>
      </c>
      <c r="ACN8" t="e">
        <v>#REF!</v>
      </c>
      <c r="ACO8" t="e">
        <v>#REF!</v>
      </c>
      <c r="ACP8" t="e">
        <v>#REF!</v>
      </c>
      <c r="ACQ8" t="e">
        <v>#REF!</v>
      </c>
      <c r="ACR8" t="e">
        <v>#REF!</v>
      </c>
      <c r="ACS8" t="e">
        <v>#REF!</v>
      </c>
      <c r="ACT8" t="e">
        <v>#REF!</v>
      </c>
      <c r="ACU8" t="e">
        <v>#REF!</v>
      </c>
      <c r="ACV8" t="e">
        <v>#REF!</v>
      </c>
      <c r="ACW8" t="e">
        <v>#REF!</v>
      </c>
      <c r="ACX8" t="e">
        <v>#REF!</v>
      </c>
      <c r="ACY8" t="e">
        <v>#REF!</v>
      </c>
      <c r="ACZ8" t="e">
        <v>#REF!</v>
      </c>
      <c r="ADA8" t="e">
        <v>#REF!</v>
      </c>
      <c r="ADB8" t="e">
        <v>#REF!</v>
      </c>
      <c r="ADC8" t="e">
        <v>#REF!</v>
      </c>
      <c r="ADD8" t="e">
        <v>#REF!</v>
      </c>
      <c r="ADE8" t="e">
        <v>#REF!</v>
      </c>
      <c r="ADF8" t="e">
        <v>#REF!</v>
      </c>
      <c r="ADG8" t="e">
        <v>#REF!</v>
      </c>
      <c r="ADH8" t="e">
        <v>#REF!</v>
      </c>
      <c r="ADI8" t="e">
        <v>#REF!</v>
      </c>
      <c r="ADJ8" t="e">
        <v>#REF!</v>
      </c>
      <c r="ADK8" t="e">
        <v>#REF!</v>
      </c>
      <c r="ADL8" t="e">
        <v>#REF!</v>
      </c>
      <c r="ADM8" t="e">
        <v>#REF!</v>
      </c>
      <c r="ADN8" t="e">
        <v>#REF!</v>
      </c>
      <c r="ADO8" t="e">
        <v>#REF!</v>
      </c>
      <c r="ADP8" t="e">
        <v>#REF!</v>
      </c>
      <c r="ADQ8" t="e">
        <v>#REF!</v>
      </c>
      <c r="ADR8" t="e">
        <v>#REF!</v>
      </c>
      <c r="ADS8" t="e">
        <v>#REF!</v>
      </c>
      <c r="ADT8" t="e">
        <v>#REF!</v>
      </c>
      <c r="ADU8" t="e">
        <v>#REF!</v>
      </c>
      <c r="ADV8" t="e">
        <v>#REF!</v>
      </c>
      <c r="ADW8" t="e">
        <v>#REF!</v>
      </c>
      <c r="ADX8" t="e">
        <v>#REF!</v>
      </c>
      <c r="ADY8" t="e">
        <v>#REF!</v>
      </c>
      <c r="ADZ8" t="e">
        <v>#REF!</v>
      </c>
      <c r="AEA8" t="e">
        <v>#REF!</v>
      </c>
      <c r="AEB8" t="e">
        <v>#REF!</v>
      </c>
      <c r="AEC8" t="e">
        <v>#REF!</v>
      </c>
      <c r="AED8" t="e">
        <v>#REF!</v>
      </c>
      <c r="AEE8" t="e">
        <v>#REF!</v>
      </c>
      <c r="AEF8" t="e">
        <v>#REF!</v>
      </c>
      <c r="AEG8" t="e">
        <v>#REF!</v>
      </c>
      <c r="AEH8" t="e">
        <v>#REF!</v>
      </c>
      <c r="AEI8" t="e">
        <v>#REF!</v>
      </c>
      <c r="AEJ8" t="e">
        <v>#REF!</v>
      </c>
      <c r="AEK8" t="e">
        <v>#REF!</v>
      </c>
      <c r="AEL8" t="e">
        <v>#REF!</v>
      </c>
      <c r="AEM8" t="e">
        <v>#REF!</v>
      </c>
      <c r="AEN8" t="e">
        <v>#REF!</v>
      </c>
      <c r="AEO8" t="e">
        <v>#REF!</v>
      </c>
      <c r="AEP8" t="e">
        <v>#REF!</v>
      </c>
      <c r="AEQ8" t="e">
        <v>#REF!</v>
      </c>
      <c r="AER8" t="e">
        <v>#REF!</v>
      </c>
      <c r="AES8" t="e">
        <v>#REF!</v>
      </c>
      <c r="AET8" t="e">
        <v>#REF!</v>
      </c>
      <c r="AEU8" t="e">
        <v>#REF!</v>
      </c>
      <c r="AEV8" t="e">
        <v>#REF!</v>
      </c>
      <c r="AEW8" t="e">
        <v>#REF!</v>
      </c>
      <c r="AEX8" t="e">
        <v>#REF!</v>
      </c>
      <c r="AEY8" t="e">
        <v>#REF!</v>
      </c>
      <c r="AEZ8" t="e">
        <v>#REF!</v>
      </c>
      <c r="AFA8" t="e">
        <v>#REF!</v>
      </c>
      <c r="AFB8" t="e">
        <v>#REF!</v>
      </c>
      <c r="AFC8" t="e">
        <v>#REF!</v>
      </c>
      <c r="AFD8" t="e">
        <v>#REF!</v>
      </c>
      <c r="AFE8" t="e">
        <v>#REF!</v>
      </c>
      <c r="AFF8" t="e">
        <v>#REF!</v>
      </c>
      <c r="AFG8" t="e">
        <v>#REF!</v>
      </c>
      <c r="AFH8" t="e">
        <v>#REF!</v>
      </c>
      <c r="AFI8" t="e">
        <v>#REF!</v>
      </c>
      <c r="AFJ8" t="e">
        <v>#REF!</v>
      </c>
      <c r="AFK8" t="e">
        <v>#REF!</v>
      </c>
      <c r="AFL8" t="e">
        <v>#REF!</v>
      </c>
      <c r="AFM8" t="e">
        <v>#REF!</v>
      </c>
      <c r="AFN8" t="e">
        <v>#REF!</v>
      </c>
      <c r="AFO8" t="e">
        <v>#REF!</v>
      </c>
      <c r="AFP8" t="e">
        <v>#REF!</v>
      </c>
      <c r="AFQ8" t="e">
        <v>#REF!</v>
      </c>
      <c r="AFR8" t="e">
        <v>#REF!</v>
      </c>
      <c r="AFS8" t="e">
        <v>#REF!</v>
      </c>
      <c r="AFT8" t="e">
        <v>#REF!</v>
      </c>
      <c r="AFU8" t="e">
        <v>#REF!</v>
      </c>
      <c r="AFV8" t="e">
        <v>#REF!</v>
      </c>
      <c r="AFW8" t="e">
        <v>#REF!</v>
      </c>
      <c r="AFX8" t="e">
        <v>#REF!</v>
      </c>
      <c r="AFY8" t="e">
        <v>#REF!</v>
      </c>
      <c r="AFZ8" t="e">
        <v>#REF!</v>
      </c>
      <c r="AGA8" t="e">
        <v>#REF!</v>
      </c>
      <c r="AGB8" t="e">
        <v>#REF!</v>
      </c>
      <c r="AGC8" t="e">
        <v>#REF!</v>
      </c>
      <c r="AGD8" t="e">
        <v>#REF!</v>
      </c>
      <c r="AGE8" t="e">
        <v>#REF!</v>
      </c>
      <c r="AGF8" t="e">
        <v>#REF!</v>
      </c>
      <c r="AGG8" t="e">
        <v>#REF!</v>
      </c>
      <c r="AGH8" t="e">
        <v>#REF!</v>
      </c>
      <c r="AGI8" t="e">
        <v>#REF!</v>
      </c>
      <c r="AGJ8" t="e">
        <v>#REF!</v>
      </c>
      <c r="AGK8" t="e">
        <v>#REF!</v>
      </c>
      <c r="AGL8" t="e">
        <v>#REF!</v>
      </c>
      <c r="AGM8" t="e">
        <v>#REF!</v>
      </c>
      <c r="AGN8" t="e">
        <v>#REF!</v>
      </c>
      <c r="AGO8" t="e">
        <v>#REF!</v>
      </c>
      <c r="AGP8" t="e">
        <v>#REF!</v>
      </c>
      <c r="AGQ8" t="e">
        <v>#REF!</v>
      </c>
      <c r="AGR8" t="e">
        <v>#REF!</v>
      </c>
      <c r="AGS8" t="e">
        <v>#REF!</v>
      </c>
      <c r="AGT8" t="e">
        <v>#REF!</v>
      </c>
      <c r="AGU8" t="e">
        <v>#REF!</v>
      </c>
      <c r="AGV8" t="e">
        <v>#REF!</v>
      </c>
      <c r="AGW8" t="e">
        <v>#REF!</v>
      </c>
      <c r="AGX8" t="e">
        <v>#REF!</v>
      </c>
      <c r="AGY8" t="e">
        <v>#REF!</v>
      </c>
      <c r="AGZ8" t="e">
        <v>#REF!</v>
      </c>
      <c r="AHA8" t="e">
        <v>#REF!</v>
      </c>
      <c r="AHB8" t="e">
        <v>#REF!</v>
      </c>
      <c r="AHC8" t="e">
        <v>#REF!</v>
      </c>
      <c r="AHD8" t="e">
        <v>#REF!</v>
      </c>
      <c r="AHE8" t="e">
        <v>#REF!</v>
      </c>
      <c r="AHF8" t="e">
        <v>#REF!</v>
      </c>
      <c r="AHG8" t="e">
        <v>#REF!</v>
      </c>
      <c r="AHH8" t="e">
        <v>#REF!</v>
      </c>
      <c r="AHI8" t="e">
        <v>#REF!</v>
      </c>
      <c r="AHJ8" t="e">
        <v>#REF!</v>
      </c>
      <c r="AHK8" t="e">
        <v>#REF!</v>
      </c>
      <c r="AHL8" t="e">
        <v>#REF!</v>
      </c>
      <c r="AHM8" t="e">
        <v>#REF!</v>
      </c>
      <c r="AHN8" t="e">
        <v>#REF!</v>
      </c>
      <c r="AHO8" t="e">
        <v>#REF!</v>
      </c>
      <c r="AHP8" t="e">
        <v>#REF!</v>
      </c>
      <c r="AHQ8" t="e">
        <v>#REF!</v>
      </c>
      <c r="AHR8" t="e">
        <v>#REF!</v>
      </c>
      <c r="AHS8" t="e">
        <v>#REF!</v>
      </c>
      <c r="AHT8" t="e">
        <v>#REF!</v>
      </c>
      <c r="AHU8" t="e">
        <v>#REF!</v>
      </c>
      <c r="AHV8" t="e">
        <v>#REF!</v>
      </c>
      <c r="AHW8" t="e">
        <v>#REF!</v>
      </c>
      <c r="AHX8" t="e">
        <v>#REF!</v>
      </c>
      <c r="AHY8" t="e">
        <v>#REF!</v>
      </c>
      <c r="AHZ8" t="e">
        <v>#REF!</v>
      </c>
      <c r="AIA8" t="e">
        <v>#REF!</v>
      </c>
      <c r="AIB8" t="e">
        <v>#REF!</v>
      </c>
      <c r="AIC8" t="e">
        <v>#REF!</v>
      </c>
      <c r="AID8" t="e">
        <v>#REF!</v>
      </c>
      <c r="AIE8" t="e">
        <v>#REF!</v>
      </c>
      <c r="AIF8" t="e">
        <v>#REF!</v>
      </c>
      <c r="AIG8" t="e">
        <v>#REF!</v>
      </c>
      <c r="AIH8" t="e">
        <v>#REF!</v>
      </c>
      <c r="AII8" t="e">
        <v>#REF!</v>
      </c>
      <c r="AIJ8" t="e">
        <v>#REF!</v>
      </c>
      <c r="AIK8" t="e">
        <v>#REF!</v>
      </c>
      <c r="AIL8" t="e">
        <v>#REF!</v>
      </c>
      <c r="AIM8" t="e">
        <v>#REF!</v>
      </c>
      <c r="AIN8" t="e">
        <v>#REF!</v>
      </c>
      <c r="AIO8" t="e">
        <v>#REF!</v>
      </c>
      <c r="AIP8" t="e">
        <v>#REF!</v>
      </c>
      <c r="AIQ8" t="e">
        <v>#REF!</v>
      </c>
      <c r="AIR8" t="e">
        <v>#REF!</v>
      </c>
      <c r="AIS8" t="e">
        <v>#REF!</v>
      </c>
      <c r="AIT8" t="e">
        <v>#REF!</v>
      </c>
      <c r="AIU8" t="e">
        <v>#REF!</v>
      </c>
      <c r="AIV8" t="e">
        <v>#REF!</v>
      </c>
      <c r="AIW8" t="e">
        <v>#REF!</v>
      </c>
      <c r="AIX8" t="e">
        <v>#REF!</v>
      </c>
      <c r="AIY8" t="e">
        <v>#REF!</v>
      </c>
      <c r="AIZ8" t="e">
        <v>#REF!</v>
      </c>
      <c r="AJA8" t="e">
        <v>#REF!</v>
      </c>
      <c r="AJB8" t="e">
        <v>#REF!</v>
      </c>
      <c r="AJC8" t="e">
        <v>#REF!</v>
      </c>
      <c r="AJD8" t="e">
        <v>#REF!</v>
      </c>
      <c r="AJE8" t="e">
        <v>#REF!</v>
      </c>
      <c r="AJF8" t="e">
        <v>#REF!</v>
      </c>
      <c r="AJG8" t="e">
        <v>#REF!</v>
      </c>
      <c r="AJH8" t="e">
        <v>#REF!</v>
      </c>
      <c r="AJI8" t="e">
        <v>#REF!</v>
      </c>
      <c r="AJJ8" t="e">
        <v>#REF!</v>
      </c>
      <c r="AJK8" t="e">
        <v>#REF!</v>
      </c>
      <c r="AJL8" t="e">
        <v>#REF!</v>
      </c>
      <c r="AJM8" t="e">
        <v>#REF!</v>
      </c>
      <c r="AJN8" t="e">
        <v>#REF!</v>
      </c>
      <c r="AJO8" t="e">
        <v>#REF!</v>
      </c>
      <c r="AJP8" t="e">
        <v>#REF!</v>
      </c>
      <c r="AJQ8" t="e">
        <v>#REF!</v>
      </c>
      <c r="AJR8" t="e">
        <v>#REF!</v>
      </c>
      <c r="AJS8" t="e">
        <v>#REF!</v>
      </c>
      <c r="AJT8" t="e">
        <v>#REF!</v>
      </c>
      <c r="AJU8" t="e">
        <v>#REF!</v>
      </c>
      <c r="AJV8" t="e">
        <v>#REF!</v>
      </c>
      <c r="AJW8" t="e">
        <v>#REF!</v>
      </c>
      <c r="AJX8" t="e">
        <v>#REF!</v>
      </c>
      <c r="AJY8" t="e">
        <v>#REF!</v>
      </c>
      <c r="AJZ8" t="e">
        <v>#REF!</v>
      </c>
      <c r="AKA8" t="e">
        <v>#REF!</v>
      </c>
      <c r="AKB8" t="e">
        <v>#REF!</v>
      </c>
      <c r="AKC8" t="e">
        <v>#REF!</v>
      </c>
      <c r="AKD8" t="e">
        <v>#REF!</v>
      </c>
      <c r="AKE8" t="e">
        <v>#REF!</v>
      </c>
      <c r="AKF8" t="e">
        <v>#REF!</v>
      </c>
      <c r="AKG8" t="e">
        <v>#REF!</v>
      </c>
      <c r="AKH8" t="e">
        <v>#REF!</v>
      </c>
      <c r="AKI8" t="e">
        <v>#REF!</v>
      </c>
      <c r="AKJ8" t="e">
        <v>#REF!</v>
      </c>
      <c r="AKK8" t="e">
        <v>#REF!</v>
      </c>
      <c r="AKL8" t="e">
        <v>#REF!</v>
      </c>
      <c r="AKM8" t="e">
        <v>#REF!</v>
      </c>
      <c r="AKN8" t="e">
        <v>#REF!</v>
      </c>
      <c r="AKO8" t="e">
        <v>#REF!</v>
      </c>
      <c r="AKP8" t="e">
        <v>#REF!</v>
      </c>
      <c r="AKQ8" t="e">
        <v>#REF!</v>
      </c>
      <c r="AKR8" t="e">
        <v>#REF!</v>
      </c>
      <c r="AKS8" t="e">
        <v>#REF!</v>
      </c>
      <c r="AKT8" t="e">
        <v>#REF!</v>
      </c>
      <c r="AKU8" t="e">
        <v>#REF!</v>
      </c>
      <c r="AKV8" t="e">
        <v>#REF!</v>
      </c>
      <c r="AKW8" t="e">
        <v>#REF!</v>
      </c>
      <c r="AKX8" t="e">
        <v>#REF!</v>
      </c>
      <c r="AKY8" t="e">
        <v>#REF!</v>
      </c>
      <c r="AKZ8" t="e">
        <v>#REF!</v>
      </c>
      <c r="ALA8" t="e">
        <v>#REF!</v>
      </c>
      <c r="ALB8" t="e">
        <v>#REF!</v>
      </c>
      <c r="ALC8" t="e">
        <v>#REF!</v>
      </c>
      <c r="ALD8" t="e">
        <v>#REF!</v>
      </c>
      <c r="ALE8" t="e">
        <v>#REF!</v>
      </c>
      <c r="ALF8" t="e">
        <v>#REF!</v>
      </c>
      <c r="ALG8" t="e">
        <v>#REF!</v>
      </c>
      <c r="ALH8" t="e">
        <v>#REF!</v>
      </c>
      <c r="ALI8" t="e">
        <v>#REF!</v>
      </c>
      <c r="ALJ8" t="e">
        <v>#REF!</v>
      </c>
      <c r="ALK8" t="e">
        <v>#REF!</v>
      </c>
      <c r="ALL8" t="e">
        <v>#REF!</v>
      </c>
      <c r="ALM8" t="e">
        <v>#REF!</v>
      </c>
      <c r="ALN8" t="e">
        <v>#REF!</v>
      </c>
      <c r="ALO8" t="e">
        <v>#REF!</v>
      </c>
      <c r="ALP8" t="e">
        <v>#REF!</v>
      </c>
      <c r="ALQ8" t="e">
        <v>#REF!</v>
      </c>
      <c r="ALR8" t="e">
        <v>#REF!</v>
      </c>
      <c r="ALS8" t="e">
        <v>#REF!</v>
      </c>
      <c r="ALT8" t="e">
        <v>#REF!</v>
      </c>
      <c r="ALU8" t="e">
        <v>#REF!</v>
      </c>
      <c r="ALV8" t="e">
        <v>#REF!</v>
      </c>
      <c r="ALW8" t="e">
        <v>#REF!</v>
      </c>
      <c r="ALX8" t="e">
        <v>#REF!</v>
      </c>
      <c r="ALY8" t="e">
        <v>#REF!</v>
      </c>
      <c r="ALZ8" t="e">
        <v>#REF!</v>
      </c>
      <c r="AMA8" t="e">
        <v>#REF!</v>
      </c>
      <c r="AMB8" t="e">
        <v>#REF!</v>
      </c>
      <c r="AMC8" t="e">
        <v>#REF!</v>
      </c>
      <c r="AMD8" t="e">
        <v>#REF!</v>
      </c>
      <c r="AME8" t="e">
        <v>#REF!</v>
      </c>
      <c r="AMF8" t="e">
        <v>#REF!</v>
      </c>
      <c r="AMG8" t="e">
        <v>#REF!</v>
      </c>
      <c r="AMH8" t="e">
        <v>#REF!</v>
      </c>
      <c r="AMI8" t="e">
        <v>#REF!</v>
      </c>
      <c r="AMJ8" t="e">
        <v>#REF!</v>
      </c>
      <c r="AMK8" t="e">
        <v>#REF!</v>
      </c>
      <c r="AML8" t="e">
        <v>#REF!</v>
      </c>
      <c r="AMM8" t="e">
        <v>#REF!</v>
      </c>
      <c r="AMN8" t="e">
        <v>#REF!</v>
      </c>
      <c r="AMO8" t="e">
        <v>#REF!</v>
      </c>
      <c r="AMP8" t="e">
        <v>#REF!</v>
      </c>
      <c r="AMQ8" t="e">
        <v>#REF!</v>
      </c>
      <c r="AMR8" t="e">
        <v>#REF!</v>
      </c>
      <c r="AMS8" t="e">
        <v>#REF!</v>
      </c>
      <c r="AMT8" t="e">
        <v>#REF!</v>
      </c>
      <c r="AMU8" t="e">
        <v>#REF!</v>
      </c>
      <c r="AMV8" t="e">
        <v>#REF!</v>
      </c>
      <c r="AMW8" t="e">
        <v>#REF!</v>
      </c>
      <c r="AMX8" t="e">
        <v>#REF!</v>
      </c>
      <c r="AMY8" t="e">
        <v>#REF!</v>
      </c>
      <c r="AMZ8" t="e">
        <v>#REF!</v>
      </c>
      <c r="ANA8" t="e">
        <v>#REF!</v>
      </c>
      <c r="ANB8" t="e">
        <v>#REF!</v>
      </c>
      <c r="ANC8" t="e">
        <v>#REF!</v>
      </c>
      <c r="AND8" t="e">
        <v>#REF!</v>
      </c>
      <c r="ANE8" t="e">
        <v>#REF!</v>
      </c>
      <c r="ANF8" t="e">
        <v>#REF!</v>
      </c>
      <c r="ANG8" t="e">
        <v>#REF!</v>
      </c>
      <c r="ANH8" t="e">
        <v>#REF!</v>
      </c>
      <c r="ANI8" t="e">
        <v>#REF!</v>
      </c>
      <c r="ANJ8" t="e">
        <v>#REF!</v>
      </c>
      <c r="ANK8" t="e">
        <v>#REF!</v>
      </c>
      <c r="ANL8" t="e">
        <v>#REF!</v>
      </c>
      <c r="ANM8" t="e">
        <v>#REF!</v>
      </c>
      <c r="ANN8" t="e">
        <v>#REF!</v>
      </c>
      <c r="ANO8" t="e">
        <v>#REF!</v>
      </c>
      <c r="ANP8" t="e">
        <v>#REF!</v>
      </c>
      <c r="ANQ8" t="e">
        <v>#REF!</v>
      </c>
      <c r="ANR8" t="e">
        <v>#REF!</v>
      </c>
      <c r="ANS8" t="e">
        <v>#REF!</v>
      </c>
      <c r="ANT8" t="e">
        <v>#REF!</v>
      </c>
      <c r="ANU8" t="e">
        <v>#REF!</v>
      </c>
      <c r="ANV8" t="e">
        <v>#REF!</v>
      </c>
      <c r="ANW8" t="e">
        <v>#REF!</v>
      </c>
      <c r="ANX8" t="e">
        <v>#REF!</v>
      </c>
      <c r="ANY8" t="e">
        <v>#REF!</v>
      </c>
      <c r="ANZ8" t="e">
        <v>#REF!</v>
      </c>
      <c r="AOA8" t="e">
        <v>#REF!</v>
      </c>
      <c r="AOB8" t="e">
        <v>#REF!</v>
      </c>
      <c r="AOC8" t="e">
        <v>#REF!</v>
      </c>
      <c r="AOD8" t="e">
        <v>#REF!</v>
      </c>
      <c r="AOE8" t="e">
        <v>#REF!</v>
      </c>
      <c r="AOF8" t="e">
        <v>#REF!</v>
      </c>
      <c r="AOG8" t="e">
        <v>#REF!</v>
      </c>
      <c r="AOH8" t="e">
        <v>#REF!</v>
      </c>
      <c r="AOI8" t="e">
        <v>#REF!</v>
      </c>
      <c r="AOJ8" t="e">
        <v>#REF!</v>
      </c>
      <c r="AOK8" t="e">
        <v>#REF!</v>
      </c>
      <c r="AOL8" t="e">
        <v>#REF!</v>
      </c>
      <c r="AOM8" t="e">
        <v>#REF!</v>
      </c>
      <c r="AON8" t="e">
        <v>#REF!</v>
      </c>
      <c r="AOO8" t="e">
        <v>#REF!</v>
      </c>
      <c r="AOP8" t="e">
        <v>#REF!</v>
      </c>
      <c r="AOQ8" t="e">
        <v>#REF!</v>
      </c>
      <c r="AOR8" t="e">
        <v>#REF!</v>
      </c>
      <c r="AOS8" t="e">
        <v>#REF!</v>
      </c>
      <c r="AOT8" t="e">
        <v>#REF!</v>
      </c>
      <c r="AOU8" t="e">
        <v>#REF!</v>
      </c>
      <c r="AOV8" t="e">
        <v>#REF!</v>
      </c>
      <c r="AOW8" t="e">
        <v>#REF!</v>
      </c>
      <c r="AOX8" t="e">
        <v>#REF!</v>
      </c>
      <c r="AOY8" t="e">
        <v>#REF!</v>
      </c>
      <c r="AOZ8" t="e">
        <v>#REF!</v>
      </c>
      <c r="APA8" t="e">
        <v>#REF!</v>
      </c>
      <c r="APB8" t="e">
        <v>#REF!</v>
      </c>
      <c r="APC8" t="e">
        <v>#REF!</v>
      </c>
      <c r="APD8" t="e">
        <v>#REF!</v>
      </c>
      <c r="APE8" t="e">
        <v>#REF!</v>
      </c>
      <c r="APF8" t="e">
        <v>#REF!</v>
      </c>
      <c r="APG8" t="e">
        <v>#REF!</v>
      </c>
      <c r="APH8" t="e">
        <v>#REF!</v>
      </c>
      <c r="API8" t="e">
        <v>#REF!</v>
      </c>
      <c r="APJ8" t="e">
        <v>#REF!</v>
      </c>
      <c r="APK8" t="e">
        <v>#REF!</v>
      </c>
      <c r="APL8" t="e">
        <v>#REF!</v>
      </c>
      <c r="APM8" t="e">
        <v>#REF!</v>
      </c>
      <c r="APN8" t="e">
        <v>#REF!</v>
      </c>
      <c r="APO8" t="e">
        <v>#REF!</v>
      </c>
      <c r="APP8" t="e">
        <v>#REF!</v>
      </c>
      <c r="APQ8" t="e">
        <v>#REF!</v>
      </c>
      <c r="APR8" t="e">
        <v>#REF!</v>
      </c>
      <c r="APS8" t="e">
        <v>#REF!</v>
      </c>
      <c r="APT8" t="e">
        <v>#REF!</v>
      </c>
      <c r="APU8" t="e">
        <v>#REF!</v>
      </c>
      <c r="APV8" t="e">
        <v>#REF!</v>
      </c>
      <c r="APW8" t="e">
        <v>#REF!</v>
      </c>
      <c r="APX8" t="e">
        <v>#REF!</v>
      </c>
      <c r="APY8" t="e">
        <v>#REF!</v>
      </c>
      <c r="APZ8" t="e">
        <v>#REF!</v>
      </c>
      <c r="AQA8" t="e">
        <v>#REF!</v>
      </c>
      <c r="AQB8" t="e">
        <v>#REF!</v>
      </c>
      <c r="AQC8" t="e">
        <v>#REF!</v>
      </c>
      <c r="AQD8" t="e">
        <v>#REF!</v>
      </c>
      <c r="AQE8" t="e">
        <v>#REF!</v>
      </c>
      <c r="AQF8" t="e">
        <v>#REF!</v>
      </c>
      <c r="AQG8" t="e">
        <v>#REF!</v>
      </c>
      <c r="AQH8" t="e">
        <v>#REF!</v>
      </c>
      <c r="AQI8" t="e">
        <v>#REF!</v>
      </c>
      <c r="AQJ8" t="e">
        <v>#REF!</v>
      </c>
      <c r="AQK8" t="e">
        <v>#REF!</v>
      </c>
      <c r="AQL8" t="e">
        <v>#REF!</v>
      </c>
      <c r="AQM8" t="e">
        <v>#REF!</v>
      </c>
      <c r="AQN8" t="e">
        <v>#REF!</v>
      </c>
      <c r="AQO8" t="e">
        <v>#REF!</v>
      </c>
      <c r="AQP8" t="e">
        <v>#REF!</v>
      </c>
      <c r="AQQ8" t="e">
        <v>#REF!</v>
      </c>
      <c r="AQR8" t="e">
        <v>#REF!</v>
      </c>
      <c r="AQS8" t="e">
        <v>#REF!</v>
      </c>
      <c r="AQT8" t="e">
        <v>#REF!</v>
      </c>
      <c r="AQU8" t="e">
        <v>#REF!</v>
      </c>
      <c r="AQV8" t="e">
        <v>#REF!</v>
      </c>
      <c r="AQW8" t="e">
        <v>#REF!</v>
      </c>
      <c r="AQX8" t="e">
        <v>#REF!</v>
      </c>
      <c r="AQY8" t="e">
        <v>#REF!</v>
      </c>
      <c r="AQZ8" t="e">
        <v>#REF!</v>
      </c>
      <c r="ARA8" t="e">
        <v>#REF!</v>
      </c>
      <c r="ARB8" t="e">
        <v>#REF!</v>
      </c>
      <c r="ARC8" t="e">
        <v>#REF!</v>
      </c>
      <c r="ARD8" t="e">
        <v>#REF!</v>
      </c>
      <c r="ARE8" t="e">
        <v>#REF!</v>
      </c>
      <c r="ARF8" t="e">
        <v>#REF!</v>
      </c>
      <c r="ARG8" t="e">
        <v>#REF!</v>
      </c>
      <c r="ARH8" t="e">
        <v>#REF!</v>
      </c>
      <c r="ARI8" t="e">
        <v>#REF!</v>
      </c>
      <c r="ARJ8" t="e">
        <v>#REF!</v>
      </c>
      <c r="ARK8" t="e">
        <v>#REF!</v>
      </c>
      <c r="ARL8" t="e">
        <v>#REF!</v>
      </c>
      <c r="ARM8" t="e">
        <v>#REF!</v>
      </c>
      <c r="ARN8" t="e">
        <v>#REF!</v>
      </c>
      <c r="ARO8" t="e">
        <v>#REF!</v>
      </c>
      <c r="ARP8" t="e">
        <v>#REF!</v>
      </c>
      <c r="ARQ8" t="e">
        <v>#REF!</v>
      </c>
      <c r="ARR8" t="e">
        <v>#REF!</v>
      </c>
      <c r="ARS8" t="e">
        <v>#REF!</v>
      </c>
      <c r="ART8" t="e">
        <v>#REF!</v>
      </c>
      <c r="ARU8" t="e">
        <v>#REF!</v>
      </c>
      <c r="ARV8" t="e">
        <v>#REF!</v>
      </c>
      <c r="ARW8" t="e">
        <v>#REF!</v>
      </c>
      <c r="ARX8" t="e">
        <v>#REF!</v>
      </c>
      <c r="ARY8" t="e">
        <v>#REF!</v>
      </c>
      <c r="ARZ8" t="e">
        <v>#REF!</v>
      </c>
      <c r="ASA8" t="e">
        <v>#REF!</v>
      </c>
      <c r="ASB8" t="e">
        <v>#REF!</v>
      </c>
      <c r="ASC8" t="e">
        <v>#REF!</v>
      </c>
      <c r="ASD8" t="e">
        <v>#REF!</v>
      </c>
      <c r="ASE8" t="e">
        <v>#REF!</v>
      </c>
      <c r="ASF8" t="e">
        <v>#REF!</v>
      </c>
      <c r="ASG8" t="e">
        <v>#REF!</v>
      </c>
      <c r="ASH8" t="e">
        <v>#REF!</v>
      </c>
      <c r="ASI8" t="e">
        <v>#REF!</v>
      </c>
      <c r="ASJ8" t="e">
        <v>#REF!</v>
      </c>
      <c r="ASK8" t="e">
        <v>#REF!</v>
      </c>
      <c r="ASL8" t="e">
        <v>#REF!</v>
      </c>
      <c r="ASM8" t="e">
        <v>#REF!</v>
      </c>
      <c r="ASN8" t="e">
        <v>#REF!</v>
      </c>
      <c r="ASO8" t="e">
        <v>#REF!</v>
      </c>
      <c r="ASP8" t="e">
        <v>#REF!</v>
      </c>
      <c r="ASQ8" t="e">
        <v>#REF!</v>
      </c>
      <c r="ASR8" t="e">
        <v>#REF!</v>
      </c>
      <c r="ASS8" t="e">
        <v>#REF!</v>
      </c>
      <c r="AST8" t="e">
        <v>#REF!</v>
      </c>
      <c r="ASU8" t="e">
        <v>#REF!</v>
      </c>
      <c r="ASV8" t="e">
        <v>#REF!</v>
      </c>
      <c r="ASW8" t="e">
        <v>#REF!</v>
      </c>
      <c r="ASX8" t="e">
        <v>#REF!</v>
      </c>
      <c r="ASY8" t="e">
        <v>#REF!</v>
      </c>
      <c r="ASZ8" t="e">
        <v>#REF!</v>
      </c>
      <c r="ATA8" t="e">
        <v>#REF!</v>
      </c>
      <c r="ATB8" t="e">
        <v>#REF!</v>
      </c>
      <c r="ATC8" t="e">
        <v>#REF!</v>
      </c>
      <c r="ATD8" t="e">
        <v>#REF!</v>
      </c>
      <c r="ATE8" t="e">
        <v>#REF!</v>
      </c>
      <c r="ATF8" t="e">
        <v>#REF!</v>
      </c>
      <c r="ATG8" t="e">
        <v>#REF!</v>
      </c>
      <c r="ATH8" t="e">
        <v>#REF!</v>
      </c>
      <c r="ATI8" t="e">
        <v>#REF!</v>
      </c>
      <c r="ATJ8" t="e">
        <v>#REF!</v>
      </c>
      <c r="ATK8" t="e">
        <v>#REF!</v>
      </c>
      <c r="ATL8" t="e">
        <v>#REF!</v>
      </c>
      <c r="ATM8" t="e">
        <v>#REF!</v>
      </c>
      <c r="ATN8" t="e">
        <v>#REF!</v>
      </c>
      <c r="ATO8" t="e">
        <v>#REF!</v>
      </c>
      <c r="ATP8" t="e">
        <v>#REF!</v>
      </c>
      <c r="ATQ8" t="e">
        <v>#REF!</v>
      </c>
      <c r="ATR8" t="e">
        <v>#REF!</v>
      </c>
      <c r="ATS8" t="e">
        <v>#REF!</v>
      </c>
      <c r="ATT8" t="e">
        <v>#REF!</v>
      </c>
      <c r="ATU8" t="e">
        <v>#REF!</v>
      </c>
      <c r="ATV8" t="e">
        <v>#REF!</v>
      </c>
      <c r="ATW8" t="e">
        <v>#REF!</v>
      </c>
      <c r="ATX8" t="e">
        <v>#REF!</v>
      </c>
      <c r="ATY8" t="e">
        <v>#REF!</v>
      </c>
      <c r="ATZ8" t="e">
        <v>#REF!</v>
      </c>
      <c r="AUA8" t="e">
        <v>#REF!</v>
      </c>
      <c r="AUB8" t="e">
        <v>#REF!</v>
      </c>
      <c r="AUC8" t="e">
        <v>#REF!</v>
      </c>
      <c r="AUD8" t="e">
        <v>#REF!</v>
      </c>
      <c r="AUE8" t="e">
        <v>#REF!</v>
      </c>
      <c r="AUF8" t="e">
        <v>#REF!</v>
      </c>
      <c r="AUG8" t="e">
        <v>#REF!</v>
      </c>
      <c r="AUH8" t="e">
        <v>#REF!</v>
      </c>
      <c r="AUI8" t="e">
        <v>#REF!</v>
      </c>
      <c r="AUJ8" t="e">
        <v>#REF!</v>
      </c>
      <c r="AUK8" t="e">
        <v>#REF!</v>
      </c>
      <c r="AUL8" t="e">
        <v>#REF!</v>
      </c>
      <c r="AUM8" t="e">
        <v>#REF!</v>
      </c>
      <c r="AUN8" t="e">
        <v>#REF!</v>
      </c>
      <c r="AUO8" t="e">
        <v>#REF!</v>
      </c>
      <c r="AUP8" t="e">
        <v>#REF!</v>
      </c>
      <c r="AUQ8" t="e">
        <v>#REF!</v>
      </c>
      <c r="AUR8" t="e">
        <v>#REF!</v>
      </c>
      <c r="AUS8" t="e">
        <v>#REF!</v>
      </c>
      <c r="AUT8" t="e">
        <v>#REF!</v>
      </c>
      <c r="AUU8" t="e">
        <v>#REF!</v>
      </c>
      <c r="AUV8" t="e">
        <v>#REF!</v>
      </c>
      <c r="AUW8" t="e">
        <v>#REF!</v>
      </c>
      <c r="AUX8" t="e">
        <v>#REF!</v>
      </c>
      <c r="AUY8" t="e">
        <v>#REF!</v>
      </c>
      <c r="AUZ8" t="e">
        <v>#REF!</v>
      </c>
      <c r="AVA8" t="e">
        <v>#REF!</v>
      </c>
      <c r="AVB8" t="e">
        <v>#REF!</v>
      </c>
      <c r="AVC8" t="e">
        <v>#REF!</v>
      </c>
      <c r="AVD8" t="e">
        <v>#REF!</v>
      </c>
      <c r="AVE8" t="e">
        <v>#REF!</v>
      </c>
      <c r="AVF8" t="e">
        <v>#REF!</v>
      </c>
      <c r="AVG8" t="e">
        <v>#REF!</v>
      </c>
      <c r="AVH8" t="e">
        <v>#REF!</v>
      </c>
      <c r="AVI8" t="e">
        <v>#REF!</v>
      </c>
      <c r="AVJ8" t="e">
        <v>#REF!</v>
      </c>
      <c r="AVK8" t="e">
        <v>#REF!</v>
      </c>
      <c r="AVL8" t="e">
        <v>#REF!</v>
      </c>
      <c r="AVM8" t="e">
        <v>#REF!</v>
      </c>
      <c r="AVN8" t="e">
        <v>#REF!</v>
      </c>
      <c r="AVO8" t="e">
        <v>#REF!</v>
      </c>
      <c r="AVP8" t="e">
        <v>#REF!</v>
      </c>
      <c r="AVQ8" t="e">
        <v>#REF!</v>
      </c>
      <c r="AVR8" t="e">
        <v>#REF!</v>
      </c>
      <c r="AVS8" t="e">
        <v>#REF!</v>
      </c>
      <c r="AVT8" t="e">
        <v>#REF!</v>
      </c>
      <c r="AVU8" t="e">
        <v>#REF!</v>
      </c>
      <c r="AVV8" t="e">
        <v>#REF!</v>
      </c>
      <c r="AVW8" t="e">
        <v>#REF!</v>
      </c>
      <c r="AVX8" t="e">
        <v>#REF!</v>
      </c>
      <c r="AVY8" t="e">
        <v>#REF!</v>
      </c>
      <c r="AVZ8" t="e">
        <v>#REF!</v>
      </c>
      <c r="AWA8" t="e">
        <v>#REF!</v>
      </c>
      <c r="AWB8" t="e">
        <v>#REF!</v>
      </c>
      <c r="AWC8" t="e">
        <v>#REF!</v>
      </c>
      <c r="AWD8" t="e">
        <v>#REF!</v>
      </c>
      <c r="AWE8" t="e">
        <v>#REF!</v>
      </c>
      <c r="AWF8" t="e">
        <v>#REF!</v>
      </c>
      <c r="AWG8" t="e">
        <v>#REF!</v>
      </c>
      <c r="AWH8" t="e">
        <v>#REF!</v>
      </c>
      <c r="AWI8" t="e">
        <v>#REF!</v>
      </c>
      <c r="AWJ8" t="e">
        <v>#REF!</v>
      </c>
      <c r="AWK8" t="e">
        <v>#REF!</v>
      </c>
      <c r="AWL8" t="e">
        <v>#REF!</v>
      </c>
      <c r="AWM8" t="e">
        <v>#REF!</v>
      </c>
      <c r="AWN8" t="e">
        <v>#REF!</v>
      </c>
      <c r="AWO8" t="e">
        <v>#REF!</v>
      </c>
      <c r="AWP8" t="e">
        <v>#REF!</v>
      </c>
      <c r="AWQ8" t="e">
        <v>#REF!</v>
      </c>
      <c r="AWR8" t="e">
        <v>#REF!</v>
      </c>
      <c r="AWS8" t="e">
        <v>#REF!</v>
      </c>
      <c r="AWT8" t="e">
        <v>#REF!</v>
      </c>
      <c r="AWU8" t="e">
        <v>#REF!</v>
      </c>
      <c r="AWV8" t="e">
        <v>#REF!</v>
      </c>
      <c r="AWW8" t="e">
        <v>#REF!</v>
      </c>
      <c r="AWX8" t="e">
        <v>#REF!</v>
      </c>
      <c r="AWY8" t="e">
        <v>#REF!</v>
      </c>
      <c r="AWZ8" t="e">
        <v>#REF!</v>
      </c>
      <c r="AXA8" t="e">
        <v>#REF!</v>
      </c>
      <c r="AXB8" t="e">
        <v>#REF!</v>
      </c>
      <c r="AXC8" t="e">
        <v>#REF!</v>
      </c>
      <c r="AXD8" t="e">
        <v>#REF!</v>
      </c>
      <c r="AXE8" t="e">
        <v>#REF!</v>
      </c>
      <c r="AXF8" t="e">
        <v>#REF!</v>
      </c>
      <c r="AXG8" t="e">
        <v>#REF!</v>
      </c>
      <c r="AXH8" t="e">
        <v>#REF!</v>
      </c>
      <c r="AXI8" t="e">
        <v>#REF!</v>
      </c>
      <c r="AXJ8" t="e">
        <v>#REF!</v>
      </c>
      <c r="AXK8" t="e">
        <v>#REF!</v>
      </c>
      <c r="AXL8" t="e">
        <v>#REF!</v>
      </c>
      <c r="AXM8" t="e">
        <v>#REF!</v>
      </c>
      <c r="AXN8" t="e">
        <v>#REF!</v>
      </c>
      <c r="AXO8" t="e">
        <v>#REF!</v>
      </c>
      <c r="AXP8" t="e">
        <v>#REF!</v>
      </c>
      <c r="AXQ8" t="e">
        <v>#REF!</v>
      </c>
      <c r="AXR8" t="e">
        <v>#REF!</v>
      </c>
      <c r="AXS8" t="e">
        <v>#REF!</v>
      </c>
      <c r="AXT8" t="e">
        <v>#REF!</v>
      </c>
      <c r="AXU8" t="e">
        <v>#REF!</v>
      </c>
      <c r="AXV8" t="e">
        <v>#REF!</v>
      </c>
      <c r="AXW8" t="e">
        <v>#REF!</v>
      </c>
      <c r="AXX8" t="e">
        <v>#REF!</v>
      </c>
      <c r="AXY8" t="e">
        <v>#REF!</v>
      </c>
      <c r="AXZ8" t="e">
        <v>#REF!</v>
      </c>
      <c r="AYA8" t="e">
        <v>#REF!</v>
      </c>
      <c r="AYB8" t="e">
        <v>#REF!</v>
      </c>
      <c r="AYC8" t="e">
        <v>#REF!</v>
      </c>
      <c r="AYD8" t="e">
        <v>#REF!</v>
      </c>
      <c r="AYE8" t="e">
        <v>#REF!</v>
      </c>
      <c r="AYF8" t="e">
        <v>#REF!</v>
      </c>
      <c r="AYG8" t="e">
        <v>#REF!</v>
      </c>
      <c r="AYH8" t="e">
        <v>#REF!</v>
      </c>
      <c r="AYI8" t="e">
        <v>#REF!</v>
      </c>
      <c r="AYJ8" t="e">
        <v>#REF!</v>
      </c>
      <c r="AYK8" t="e">
        <v>#REF!</v>
      </c>
      <c r="AYL8" t="e">
        <v>#REF!</v>
      </c>
      <c r="AYM8" t="e">
        <v>#REF!</v>
      </c>
      <c r="AYN8" t="e">
        <v>#REF!</v>
      </c>
      <c r="AYO8" t="e">
        <v>#REF!</v>
      </c>
      <c r="AYP8" t="e">
        <v>#REF!</v>
      </c>
      <c r="AYQ8" t="e">
        <v>#REF!</v>
      </c>
      <c r="AYR8" t="e">
        <v>#REF!</v>
      </c>
      <c r="AYS8" t="e">
        <v>#REF!</v>
      </c>
      <c r="AYT8" t="e">
        <v>#REF!</v>
      </c>
      <c r="AYU8" t="e">
        <v>#REF!</v>
      </c>
      <c r="AYV8" t="e">
        <v>#REF!</v>
      </c>
      <c r="AYW8" t="e">
        <v>#REF!</v>
      </c>
      <c r="AYX8" t="e">
        <v>#REF!</v>
      </c>
      <c r="AYY8" t="e">
        <v>#REF!</v>
      </c>
      <c r="AYZ8" t="e">
        <v>#REF!</v>
      </c>
      <c r="AZA8" t="e">
        <v>#REF!</v>
      </c>
      <c r="AZB8" t="e">
        <v>#REF!</v>
      </c>
      <c r="AZC8" t="e">
        <v>#REF!</v>
      </c>
      <c r="AZD8" t="e">
        <v>#REF!</v>
      </c>
      <c r="AZE8" t="e">
        <v>#REF!</v>
      </c>
      <c r="AZF8" t="e">
        <v>#REF!</v>
      </c>
      <c r="AZG8" t="e">
        <v>#REF!</v>
      </c>
      <c r="AZH8" t="e">
        <v>#REF!</v>
      </c>
      <c r="AZI8" t="e">
        <v>#REF!</v>
      </c>
      <c r="AZJ8" t="e">
        <v>#REF!</v>
      </c>
      <c r="AZK8" t="e">
        <v>#REF!</v>
      </c>
      <c r="AZL8" t="e">
        <v>#REF!</v>
      </c>
      <c r="AZM8" t="e">
        <v>#REF!</v>
      </c>
      <c r="AZN8" t="e">
        <v>#REF!</v>
      </c>
      <c r="AZO8" t="e">
        <v>#REF!</v>
      </c>
      <c r="AZP8" t="e">
        <v>#REF!</v>
      </c>
      <c r="AZQ8" t="e">
        <v>#REF!</v>
      </c>
      <c r="AZR8" t="e">
        <v>#REF!</v>
      </c>
      <c r="AZS8" t="e">
        <v>#REF!</v>
      </c>
      <c r="AZT8" t="e">
        <v>#REF!</v>
      </c>
      <c r="AZU8" t="e">
        <v>#REF!</v>
      </c>
      <c r="AZV8" t="e">
        <v>#REF!</v>
      </c>
      <c r="AZW8" t="e">
        <v>#REF!</v>
      </c>
      <c r="AZX8" t="e">
        <v>#REF!</v>
      </c>
      <c r="AZY8" t="e">
        <v>#REF!</v>
      </c>
      <c r="AZZ8" t="e">
        <v>#REF!</v>
      </c>
      <c r="BAA8" t="e">
        <v>#REF!</v>
      </c>
      <c r="BAB8" t="e">
        <v>#REF!</v>
      </c>
      <c r="BAC8" t="e">
        <v>#REF!</v>
      </c>
      <c r="BAD8" t="e">
        <v>#REF!</v>
      </c>
      <c r="BAE8" t="e">
        <v>#REF!</v>
      </c>
      <c r="BAF8" t="e">
        <v>#REF!</v>
      </c>
      <c r="BAG8" t="e">
        <v>#REF!</v>
      </c>
      <c r="BAH8" t="e">
        <v>#REF!</v>
      </c>
      <c r="BAI8" t="e">
        <v>#REF!</v>
      </c>
      <c r="BAJ8" t="e">
        <v>#REF!</v>
      </c>
      <c r="BAK8" t="e">
        <v>#REF!</v>
      </c>
      <c r="BAL8" t="e">
        <v>#REF!</v>
      </c>
      <c r="BAM8" t="e">
        <v>#REF!</v>
      </c>
      <c r="BAN8" t="e">
        <v>#REF!</v>
      </c>
      <c r="BAO8" t="e">
        <v>#REF!</v>
      </c>
      <c r="BAP8" t="e">
        <v>#REF!</v>
      </c>
      <c r="BAQ8" t="e">
        <v>#REF!</v>
      </c>
      <c r="BAR8" t="e">
        <v>#REF!</v>
      </c>
      <c r="BAS8" t="e">
        <v>#REF!</v>
      </c>
      <c r="BAT8" t="e">
        <v>#REF!</v>
      </c>
      <c r="BAU8" t="e">
        <v>#REF!</v>
      </c>
      <c r="BAV8" t="e">
        <v>#REF!</v>
      </c>
      <c r="BAW8" t="e">
        <v>#REF!</v>
      </c>
      <c r="BAX8" t="e">
        <v>#REF!</v>
      </c>
      <c r="BAY8" t="e">
        <v>#REF!</v>
      </c>
      <c r="BAZ8" t="e">
        <v>#REF!</v>
      </c>
      <c r="BBA8" t="e">
        <v>#REF!</v>
      </c>
      <c r="BBB8" t="e">
        <v>#REF!</v>
      </c>
      <c r="BBC8" t="e">
        <v>#REF!</v>
      </c>
      <c r="BBD8" t="e">
        <v>#REF!</v>
      </c>
      <c r="BBE8" t="e">
        <v>#REF!</v>
      </c>
      <c r="BBF8" t="e">
        <v>#REF!</v>
      </c>
      <c r="BBG8" t="e">
        <v>#REF!</v>
      </c>
      <c r="BBH8" t="e">
        <v>#REF!</v>
      </c>
      <c r="BBI8" t="e">
        <v>#REF!</v>
      </c>
      <c r="BBJ8" t="e">
        <v>#REF!</v>
      </c>
      <c r="BBK8" t="e">
        <v>#REF!</v>
      </c>
      <c r="BBL8" t="e">
        <v>#REF!</v>
      </c>
      <c r="BBM8" t="e">
        <v>#REF!</v>
      </c>
      <c r="BBN8" t="e">
        <v>#REF!</v>
      </c>
      <c r="BBO8" t="e">
        <v>#REF!</v>
      </c>
      <c r="BBP8" t="e">
        <v>#REF!</v>
      </c>
      <c r="BBQ8" t="e">
        <v>#REF!</v>
      </c>
      <c r="BBR8" t="e">
        <v>#REF!</v>
      </c>
      <c r="BBS8" t="e">
        <v>#REF!</v>
      </c>
      <c r="BBT8" t="e">
        <v>#REF!</v>
      </c>
      <c r="BBU8" t="e">
        <v>#REF!</v>
      </c>
      <c r="BBV8" t="e">
        <v>#REF!</v>
      </c>
      <c r="BBW8" t="e">
        <v>#REF!</v>
      </c>
      <c r="BBX8" t="e">
        <v>#REF!</v>
      </c>
      <c r="BBY8" t="e">
        <v>#REF!</v>
      </c>
      <c r="BBZ8" t="e">
        <v>#REF!</v>
      </c>
      <c r="BCA8" t="e">
        <v>#REF!</v>
      </c>
      <c r="BCB8" t="e">
        <v>#REF!</v>
      </c>
      <c r="BCC8" t="e">
        <v>#REF!</v>
      </c>
      <c r="BCD8" t="e">
        <v>#REF!</v>
      </c>
      <c r="BCE8" t="e">
        <v>#REF!</v>
      </c>
      <c r="BCF8" t="e">
        <v>#REF!</v>
      </c>
      <c r="BCG8" t="e">
        <v>#REF!</v>
      </c>
      <c r="BCH8" t="e">
        <v>#REF!</v>
      </c>
      <c r="BCI8" t="e">
        <v>#REF!</v>
      </c>
      <c r="BCJ8" t="e">
        <v>#REF!</v>
      </c>
      <c r="BCK8" t="e">
        <v>#REF!</v>
      </c>
      <c r="BCL8" t="e">
        <v>#REF!</v>
      </c>
      <c r="BCM8" t="e">
        <v>#REF!</v>
      </c>
      <c r="BCN8" t="e">
        <v>#REF!</v>
      </c>
      <c r="BCO8" t="e">
        <v>#REF!</v>
      </c>
      <c r="BCP8" t="e">
        <v>#REF!</v>
      </c>
      <c r="BCQ8" t="e">
        <v>#REF!</v>
      </c>
      <c r="BCR8" t="e">
        <v>#REF!</v>
      </c>
      <c r="BCS8" t="e">
        <v>#REF!</v>
      </c>
      <c r="BCT8" t="e">
        <v>#REF!</v>
      </c>
      <c r="BCU8" t="e">
        <v>#REF!</v>
      </c>
      <c r="BCV8" t="e">
        <v>#REF!</v>
      </c>
      <c r="BCW8" t="e">
        <v>#REF!</v>
      </c>
      <c r="BCX8" t="e">
        <v>#REF!</v>
      </c>
      <c r="BCY8" t="e">
        <v>#REF!</v>
      </c>
      <c r="BCZ8" t="e">
        <v>#REF!</v>
      </c>
      <c r="BDA8" t="e">
        <v>#REF!</v>
      </c>
      <c r="BDB8" t="e">
        <v>#REF!</v>
      </c>
      <c r="BDC8" t="e">
        <v>#REF!</v>
      </c>
      <c r="BDD8" t="e">
        <v>#REF!</v>
      </c>
      <c r="BDE8" t="e">
        <v>#REF!</v>
      </c>
      <c r="BDF8" t="e">
        <v>#REF!</v>
      </c>
      <c r="BDG8" t="e">
        <v>#REF!</v>
      </c>
      <c r="BDH8" t="e">
        <v>#REF!</v>
      </c>
      <c r="BDI8" t="e">
        <v>#REF!</v>
      </c>
      <c r="BDJ8" t="e">
        <v>#REF!</v>
      </c>
      <c r="BDK8" t="e">
        <v>#REF!</v>
      </c>
      <c r="BDL8" t="e">
        <v>#REF!</v>
      </c>
      <c r="BDM8" t="e">
        <v>#REF!</v>
      </c>
      <c r="BDN8" t="e">
        <v>#REF!</v>
      </c>
      <c r="BDO8" t="e">
        <v>#REF!</v>
      </c>
      <c r="BDP8" t="e">
        <v>#REF!</v>
      </c>
      <c r="BDQ8" t="e">
        <v>#REF!</v>
      </c>
      <c r="BDR8" t="e">
        <v>#REF!</v>
      </c>
      <c r="BDS8" t="e">
        <v>#REF!</v>
      </c>
      <c r="BDT8" t="e">
        <v>#REF!</v>
      </c>
      <c r="BDU8" t="e">
        <v>#REF!</v>
      </c>
      <c r="BDV8" t="e">
        <v>#REF!</v>
      </c>
      <c r="BDW8" t="e">
        <v>#REF!</v>
      </c>
      <c r="BDX8" t="e">
        <v>#REF!</v>
      </c>
      <c r="BDY8" t="e">
        <v>#REF!</v>
      </c>
      <c r="BDZ8" t="e">
        <v>#REF!</v>
      </c>
      <c r="BEA8" t="e">
        <v>#REF!</v>
      </c>
      <c r="BEB8" t="e">
        <v>#REF!</v>
      </c>
      <c r="BEC8" t="e">
        <v>#REF!</v>
      </c>
      <c r="BED8" t="e">
        <v>#REF!</v>
      </c>
      <c r="BEE8" t="e">
        <v>#REF!</v>
      </c>
      <c r="BEF8" t="e">
        <v>#REF!</v>
      </c>
      <c r="BEG8" t="e">
        <v>#REF!</v>
      </c>
      <c r="BEH8" t="e">
        <v>#REF!</v>
      </c>
      <c r="BEI8" t="e">
        <v>#REF!</v>
      </c>
      <c r="BEJ8" t="e">
        <v>#REF!</v>
      </c>
      <c r="BEK8" t="e">
        <v>#REF!</v>
      </c>
      <c r="BEL8" t="e">
        <v>#REF!</v>
      </c>
      <c r="BEM8" t="e">
        <v>#REF!</v>
      </c>
      <c r="BEN8" t="e">
        <v>#REF!</v>
      </c>
      <c r="BEO8" t="e">
        <v>#REF!</v>
      </c>
      <c r="BEP8" t="e">
        <v>#REF!</v>
      </c>
      <c r="BEQ8" t="e">
        <v>#REF!</v>
      </c>
      <c r="BER8" t="e">
        <v>#REF!</v>
      </c>
      <c r="BES8" t="e">
        <v>#REF!</v>
      </c>
      <c r="BET8" t="e">
        <v>#REF!</v>
      </c>
      <c r="BEU8" t="e">
        <v>#REF!</v>
      </c>
      <c r="BEV8" t="e">
        <v>#REF!</v>
      </c>
      <c r="BEW8" t="e">
        <v>#REF!</v>
      </c>
      <c r="BEX8" t="e">
        <v>#REF!</v>
      </c>
      <c r="BEY8" t="e">
        <v>#REF!</v>
      </c>
      <c r="BEZ8" t="e">
        <v>#REF!</v>
      </c>
      <c r="BFA8" t="e">
        <v>#REF!</v>
      </c>
      <c r="BFB8" t="e">
        <v>#REF!</v>
      </c>
      <c r="BFC8" t="e">
        <v>#REF!</v>
      </c>
      <c r="BFD8" t="e">
        <v>#REF!</v>
      </c>
      <c r="BFE8" t="e">
        <v>#REF!</v>
      </c>
      <c r="BFF8" t="e">
        <v>#REF!</v>
      </c>
      <c r="BFG8" t="e">
        <v>#REF!</v>
      </c>
      <c r="BFH8" t="e">
        <v>#REF!</v>
      </c>
      <c r="BFI8" t="e">
        <v>#REF!</v>
      </c>
      <c r="BFJ8" t="e">
        <v>#REF!</v>
      </c>
      <c r="BFK8" t="e">
        <v>#REF!</v>
      </c>
      <c r="BFL8" t="e">
        <v>#REF!</v>
      </c>
      <c r="BFM8" t="e">
        <v>#REF!</v>
      </c>
      <c r="BFN8" t="e">
        <v>#REF!</v>
      </c>
      <c r="BFO8" t="e">
        <v>#REF!</v>
      </c>
      <c r="BFP8" t="e">
        <v>#REF!</v>
      </c>
      <c r="BFQ8" t="e">
        <v>#REF!</v>
      </c>
      <c r="BFR8" t="e">
        <v>#REF!</v>
      </c>
      <c r="BFS8" t="e">
        <v>#REF!</v>
      </c>
      <c r="BFT8" t="e">
        <v>#REF!</v>
      </c>
      <c r="BFU8" t="e">
        <v>#REF!</v>
      </c>
      <c r="BFV8" t="e">
        <v>#REF!</v>
      </c>
      <c r="BFW8" t="e">
        <v>#REF!</v>
      </c>
      <c r="BFX8" t="e">
        <v>#REF!</v>
      </c>
      <c r="BFY8" t="e">
        <v>#REF!</v>
      </c>
      <c r="BFZ8" t="e">
        <v>#REF!</v>
      </c>
      <c r="BGA8" t="e">
        <v>#REF!</v>
      </c>
      <c r="BGB8" t="e">
        <v>#REF!</v>
      </c>
      <c r="BGC8" t="e">
        <v>#REF!</v>
      </c>
      <c r="BGD8" t="e">
        <v>#REF!</v>
      </c>
      <c r="BGE8" t="e">
        <v>#REF!</v>
      </c>
      <c r="BGF8" t="e">
        <v>#REF!</v>
      </c>
      <c r="BGG8" t="e">
        <v>#REF!</v>
      </c>
      <c r="BGH8" t="e">
        <v>#REF!</v>
      </c>
      <c r="BGI8" t="e">
        <v>#REF!</v>
      </c>
      <c r="BGJ8" t="e">
        <v>#REF!</v>
      </c>
      <c r="BGK8" t="e">
        <v>#REF!</v>
      </c>
      <c r="BGL8" t="e">
        <v>#REF!</v>
      </c>
      <c r="BGM8" t="e">
        <v>#REF!</v>
      </c>
      <c r="BGN8" t="e">
        <v>#REF!</v>
      </c>
      <c r="BGO8" t="e">
        <v>#REF!</v>
      </c>
      <c r="BGP8" t="e">
        <v>#REF!</v>
      </c>
      <c r="BGQ8" t="e">
        <v>#REF!</v>
      </c>
      <c r="BGR8" t="e">
        <v>#REF!</v>
      </c>
      <c r="BGS8" t="e">
        <v>#REF!</v>
      </c>
      <c r="BGT8" t="e">
        <v>#REF!</v>
      </c>
      <c r="BGU8" t="e">
        <v>#REF!</v>
      </c>
      <c r="BGV8" t="e">
        <v>#REF!</v>
      </c>
      <c r="BGW8" t="e">
        <v>#REF!</v>
      </c>
      <c r="BGX8" t="e">
        <v>#REF!</v>
      </c>
      <c r="BGY8" t="e">
        <v>#REF!</v>
      </c>
      <c r="BGZ8" t="e">
        <v>#REF!</v>
      </c>
      <c r="BHA8" t="e">
        <v>#REF!</v>
      </c>
      <c r="BHB8" t="e">
        <v>#REF!</v>
      </c>
      <c r="BHC8" t="e">
        <v>#REF!</v>
      </c>
      <c r="BHD8" t="e">
        <v>#REF!</v>
      </c>
      <c r="BHE8" t="e">
        <v>#REF!</v>
      </c>
      <c r="BHF8" t="e">
        <v>#REF!</v>
      </c>
      <c r="BHG8" t="e">
        <v>#REF!</v>
      </c>
      <c r="BHH8" t="e">
        <v>#REF!</v>
      </c>
      <c r="BHI8" t="e">
        <v>#REF!</v>
      </c>
      <c r="BHJ8" t="e">
        <v>#REF!</v>
      </c>
      <c r="BHK8" t="e">
        <v>#REF!</v>
      </c>
      <c r="BHL8" t="e">
        <v>#REF!</v>
      </c>
      <c r="BHM8" t="e">
        <v>#REF!</v>
      </c>
      <c r="BHN8" t="e">
        <v>#REF!</v>
      </c>
      <c r="BHO8" t="e">
        <v>#REF!</v>
      </c>
      <c r="BHP8" t="e">
        <v>#REF!</v>
      </c>
      <c r="BHQ8" t="e">
        <v>#REF!</v>
      </c>
      <c r="BHR8" t="e">
        <v>#REF!</v>
      </c>
      <c r="BHS8" t="e">
        <v>#REF!</v>
      </c>
      <c r="BHT8" t="e">
        <v>#REF!</v>
      </c>
      <c r="BHU8" t="e">
        <v>#REF!</v>
      </c>
      <c r="BHV8" t="e">
        <v>#REF!</v>
      </c>
      <c r="BHW8" t="e">
        <v>#REF!</v>
      </c>
      <c r="BHX8" t="e">
        <v>#REF!</v>
      </c>
      <c r="BHY8" t="e">
        <v>#REF!</v>
      </c>
      <c r="BHZ8" t="e">
        <v>#REF!</v>
      </c>
      <c r="BIA8" t="e">
        <v>#REF!</v>
      </c>
      <c r="BIB8" t="e">
        <v>#REF!</v>
      </c>
      <c r="BIC8" t="e">
        <v>#REF!</v>
      </c>
      <c r="BID8" t="e">
        <v>#REF!</v>
      </c>
      <c r="BIE8" t="e">
        <v>#REF!</v>
      </c>
      <c r="BIF8" t="e">
        <v>#REF!</v>
      </c>
      <c r="BIG8" t="e">
        <v>#REF!</v>
      </c>
      <c r="BIH8" t="e">
        <v>#REF!</v>
      </c>
      <c r="BII8" t="e">
        <v>#REF!</v>
      </c>
      <c r="BIJ8" t="e">
        <v>#REF!</v>
      </c>
      <c r="BIK8" t="e">
        <v>#REF!</v>
      </c>
      <c r="BIL8" t="e">
        <v>#REF!</v>
      </c>
      <c r="BIM8" t="e">
        <v>#REF!</v>
      </c>
      <c r="BIN8" t="e">
        <v>#REF!</v>
      </c>
      <c r="BIO8" t="e">
        <v>#REF!</v>
      </c>
      <c r="BIP8" t="e">
        <v>#REF!</v>
      </c>
      <c r="BIQ8" t="e">
        <v>#REF!</v>
      </c>
      <c r="BIR8" t="e">
        <v>#REF!</v>
      </c>
      <c r="BIS8" t="e">
        <v>#REF!</v>
      </c>
      <c r="BIT8" t="e">
        <v>#REF!</v>
      </c>
      <c r="BIU8" t="e">
        <v>#REF!</v>
      </c>
      <c r="BIV8" t="e">
        <v>#REF!</v>
      </c>
      <c r="BIW8" t="e">
        <v>#REF!</v>
      </c>
      <c r="BIX8" t="e">
        <v>#REF!</v>
      </c>
      <c r="BIY8" t="e">
        <v>#REF!</v>
      </c>
      <c r="BIZ8" t="e">
        <v>#REF!</v>
      </c>
      <c r="BJA8" t="e">
        <v>#REF!</v>
      </c>
      <c r="BJB8" t="e">
        <v>#REF!</v>
      </c>
      <c r="BJC8" t="e">
        <v>#REF!</v>
      </c>
      <c r="BJD8" t="e">
        <v>#REF!</v>
      </c>
      <c r="BJE8" t="e">
        <v>#REF!</v>
      </c>
      <c r="BJF8" t="e">
        <v>#REF!</v>
      </c>
      <c r="BJG8" t="e">
        <v>#REF!</v>
      </c>
      <c r="BJH8" t="e">
        <v>#REF!</v>
      </c>
      <c r="BJI8" t="e">
        <v>#REF!</v>
      </c>
      <c r="BJJ8" t="e">
        <v>#REF!</v>
      </c>
      <c r="BJK8" t="e">
        <v>#REF!</v>
      </c>
      <c r="BJL8" t="e">
        <v>#REF!</v>
      </c>
      <c r="BJM8" t="e">
        <v>#REF!</v>
      </c>
      <c r="BJN8" t="e">
        <v>#REF!</v>
      </c>
      <c r="BJO8" t="e">
        <v>#REF!</v>
      </c>
      <c r="BJP8" t="e">
        <v>#REF!</v>
      </c>
      <c r="BJQ8" t="e">
        <v>#REF!</v>
      </c>
      <c r="BJR8" t="e">
        <v>#REF!</v>
      </c>
      <c r="BJS8" t="e">
        <v>#REF!</v>
      </c>
      <c r="BJT8" t="e">
        <v>#REF!</v>
      </c>
      <c r="BJU8" t="e">
        <v>#REF!</v>
      </c>
      <c r="BJV8" t="e">
        <v>#REF!</v>
      </c>
      <c r="BJW8" t="e">
        <v>#REF!</v>
      </c>
      <c r="BJX8" t="e">
        <v>#REF!</v>
      </c>
      <c r="BJY8" t="e">
        <v>#REF!</v>
      </c>
      <c r="BJZ8" t="e">
        <v>#REF!</v>
      </c>
      <c r="BKA8" t="e">
        <v>#REF!</v>
      </c>
      <c r="BKB8" t="e">
        <v>#REF!</v>
      </c>
      <c r="BKC8" t="e">
        <v>#REF!</v>
      </c>
      <c r="BKD8" t="e">
        <v>#REF!</v>
      </c>
      <c r="BKE8" t="e">
        <v>#REF!</v>
      </c>
      <c r="BKF8" t="e">
        <v>#REF!</v>
      </c>
      <c r="BKG8" t="e">
        <v>#REF!</v>
      </c>
      <c r="BKH8" t="e">
        <v>#REF!</v>
      </c>
      <c r="BKI8" t="e">
        <v>#REF!</v>
      </c>
      <c r="BKJ8" t="e">
        <v>#REF!</v>
      </c>
      <c r="BKK8" t="e">
        <v>#REF!</v>
      </c>
      <c r="BKL8" t="e">
        <v>#REF!</v>
      </c>
      <c r="BKM8" t="e">
        <v>#REF!</v>
      </c>
      <c r="BKN8" t="e">
        <v>#REF!</v>
      </c>
      <c r="BKO8" t="e">
        <v>#REF!</v>
      </c>
      <c r="BKP8" t="e">
        <v>#REF!</v>
      </c>
      <c r="BKQ8" t="e">
        <v>#REF!</v>
      </c>
      <c r="BKR8" t="e">
        <v>#REF!</v>
      </c>
      <c r="BKS8" t="e">
        <v>#REF!</v>
      </c>
      <c r="BKT8" t="e">
        <v>#REF!</v>
      </c>
      <c r="BKU8" t="e">
        <v>#REF!</v>
      </c>
      <c r="BKV8" t="e">
        <v>#REF!</v>
      </c>
      <c r="BKW8" t="e">
        <v>#REF!</v>
      </c>
      <c r="BKX8" t="e">
        <v>#REF!</v>
      </c>
      <c r="BKY8" t="e">
        <v>#REF!</v>
      </c>
      <c r="BKZ8" t="e">
        <v>#REF!</v>
      </c>
      <c r="BLA8" t="e">
        <v>#REF!</v>
      </c>
      <c r="BLB8" t="e">
        <v>#REF!</v>
      </c>
      <c r="BLC8" t="e">
        <v>#REF!</v>
      </c>
      <c r="BLD8" t="e">
        <v>#REF!</v>
      </c>
      <c r="BLE8" t="e">
        <v>#REF!</v>
      </c>
      <c r="BLF8" t="e">
        <v>#REF!</v>
      </c>
      <c r="BLG8" t="e">
        <v>#REF!</v>
      </c>
      <c r="BLH8" t="e">
        <v>#REF!</v>
      </c>
      <c r="BLI8" t="e">
        <v>#REF!</v>
      </c>
      <c r="BLJ8" t="e">
        <v>#REF!</v>
      </c>
      <c r="BLK8" t="e">
        <v>#REF!</v>
      </c>
      <c r="BLL8" t="e">
        <v>#REF!</v>
      </c>
      <c r="BLM8" t="e">
        <v>#REF!</v>
      </c>
      <c r="BLN8" t="e">
        <v>#REF!</v>
      </c>
      <c r="BLO8" t="e">
        <v>#REF!</v>
      </c>
      <c r="BLP8" t="e">
        <v>#REF!</v>
      </c>
      <c r="BLQ8" t="e">
        <v>#REF!</v>
      </c>
      <c r="BLR8" t="e">
        <v>#REF!</v>
      </c>
      <c r="BLS8" t="e">
        <v>#REF!</v>
      </c>
      <c r="BLT8" t="e">
        <v>#REF!</v>
      </c>
      <c r="BLU8" t="e">
        <v>#REF!</v>
      </c>
      <c r="BLV8" t="e">
        <v>#REF!</v>
      </c>
      <c r="BLW8" t="e">
        <v>#REF!</v>
      </c>
      <c r="BLX8" t="e">
        <v>#REF!</v>
      </c>
      <c r="BLY8" t="e">
        <v>#REF!</v>
      </c>
      <c r="BLZ8" t="e">
        <v>#REF!</v>
      </c>
      <c r="BMA8" t="e">
        <v>#REF!</v>
      </c>
      <c r="BMB8" t="e">
        <v>#REF!</v>
      </c>
      <c r="BMC8" t="e">
        <v>#REF!</v>
      </c>
      <c r="BMD8" t="e">
        <v>#REF!</v>
      </c>
      <c r="BME8" t="e">
        <v>#REF!</v>
      </c>
      <c r="BMF8" t="e">
        <v>#REF!</v>
      </c>
      <c r="BMG8" t="e">
        <v>#REF!</v>
      </c>
      <c r="BMH8" t="e">
        <v>#REF!</v>
      </c>
      <c r="BMI8" t="e">
        <v>#REF!</v>
      </c>
      <c r="BMJ8" t="e">
        <v>#REF!</v>
      </c>
      <c r="BMK8" t="e">
        <v>#REF!</v>
      </c>
      <c r="BML8" t="e">
        <v>#REF!</v>
      </c>
      <c r="BMM8" t="e">
        <v>#REF!</v>
      </c>
      <c r="BMN8" t="e">
        <v>#REF!</v>
      </c>
      <c r="BMO8" t="e">
        <v>#REF!</v>
      </c>
      <c r="BMP8" t="e">
        <v>#REF!</v>
      </c>
      <c r="BMQ8" t="e">
        <v>#REF!</v>
      </c>
      <c r="BMR8" t="e">
        <v>#REF!</v>
      </c>
      <c r="BMS8" t="e">
        <v>#REF!</v>
      </c>
      <c r="BMT8" t="e">
        <v>#REF!</v>
      </c>
      <c r="BMU8" t="e">
        <v>#REF!</v>
      </c>
      <c r="BMV8" t="e">
        <v>#REF!</v>
      </c>
      <c r="BMW8" t="e">
        <v>#REF!</v>
      </c>
      <c r="BMX8" t="e">
        <v>#REF!</v>
      </c>
      <c r="BMY8" t="e">
        <v>#REF!</v>
      </c>
      <c r="BMZ8" t="e">
        <v>#REF!</v>
      </c>
      <c r="BNA8" t="e">
        <v>#REF!</v>
      </c>
      <c r="BNB8" t="e">
        <v>#REF!</v>
      </c>
      <c r="BNC8" t="e">
        <v>#REF!</v>
      </c>
      <c r="BND8" t="e">
        <v>#REF!</v>
      </c>
      <c r="BNE8" t="e">
        <v>#REF!</v>
      </c>
      <c r="BNF8" t="e">
        <v>#REF!</v>
      </c>
      <c r="BNG8" t="e">
        <v>#REF!</v>
      </c>
      <c r="BNH8" t="e">
        <v>#REF!</v>
      </c>
      <c r="BNI8" t="e">
        <v>#REF!</v>
      </c>
      <c r="BNJ8" t="e">
        <v>#REF!</v>
      </c>
      <c r="BNK8" t="e">
        <v>#REF!</v>
      </c>
      <c r="BNL8" t="e">
        <v>#REF!</v>
      </c>
      <c r="BNM8" t="e">
        <v>#REF!</v>
      </c>
      <c r="BNN8" t="e">
        <v>#REF!</v>
      </c>
      <c r="BNO8" t="e">
        <v>#REF!</v>
      </c>
      <c r="BNP8" t="e">
        <v>#REF!</v>
      </c>
      <c r="BNQ8" t="e">
        <v>#REF!</v>
      </c>
      <c r="BNR8" t="e">
        <v>#REF!</v>
      </c>
      <c r="BNS8" t="e">
        <v>#REF!</v>
      </c>
      <c r="BNT8" t="e">
        <v>#REF!</v>
      </c>
      <c r="BNU8" t="e">
        <v>#REF!</v>
      </c>
      <c r="BNV8" t="e">
        <v>#REF!</v>
      </c>
      <c r="BNW8" t="e">
        <v>#REF!</v>
      </c>
      <c r="BNX8" t="e">
        <v>#REF!</v>
      </c>
      <c r="BNY8" t="e">
        <v>#REF!</v>
      </c>
      <c r="BNZ8" t="e">
        <v>#REF!</v>
      </c>
      <c r="BOA8" t="e">
        <v>#REF!</v>
      </c>
      <c r="BOB8" t="e">
        <v>#REF!</v>
      </c>
      <c r="BOC8" t="e">
        <v>#REF!</v>
      </c>
      <c r="BOD8" t="e">
        <v>#REF!</v>
      </c>
      <c r="BOE8" t="e">
        <v>#REF!</v>
      </c>
      <c r="BOF8" t="e">
        <v>#REF!</v>
      </c>
      <c r="BOG8" t="e">
        <v>#REF!</v>
      </c>
      <c r="BOH8" t="e">
        <v>#REF!</v>
      </c>
      <c r="BOI8" t="e">
        <v>#REF!</v>
      </c>
      <c r="BOJ8" t="e">
        <v>#REF!</v>
      </c>
      <c r="BOK8" t="e">
        <v>#REF!</v>
      </c>
      <c r="BOL8" t="e">
        <v>#REF!</v>
      </c>
      <c r="BOM8" t="e">
        <v>#REF!</v>
      </c>
      <c r="BON8" t="e">
        <v>#REF!</v>
      </c>
      <c r="BOO8" t="e">
        <v>#REF!</v>
      </c>
      <c r="BOP8" t="e">
        <v>#REF!</v>
      </c>
      <c r="BOQ8" t="e">
        <v>#REF!</v>
      </c>
      <c r="BOR8" t="e">
        <v>#REF!</v>
      </c>
      <c r="BOS8" t="e">
        <v>#REF!</v>
      </c>
      <c r="BOT8" t="e">
        <v>#REF!</v>
      </c>
      <c r="BOU8" t="e">
        <v>#REF!</v>
      </c>
      <c r="BOV8" t="e">
        <v>#REF!</v>
      </c>
      <c r="BOW8" t="e">
        <v>#REF!</v>
      </c>
      <c r="BOX8" t="e">
        <v>#REF!</v>
      </c>
      <c r="BOY8" t="e">
        <v>#REF!</v>
      </c>
      <c r="BOZ8" t="e">
        <v>#REF!</v>
      </c>
      <c r="BPA8" t="e">
        <v>#REF!</v>
      </c>
      <c r="BPB8" t="e">
        <v>#REF!</v>
      </c>
      <c r="BPC8" t="e">
        <v>#REF!</v>
      </c>
      <c r="BPD8" t="e">
        <v>#REF!</v>
      </c>
      <c r="BPE8" t="e">
        <v>#REF!</v>
      </c>
      <c r="BPF8" t="e">
        <v>#REF!</v>
      </c>
      <c r="BPG8" t="e">
        <v>#REF!</v>
      </c>
      <c r="BPH8" t="e">
        <v>#REF!</v>
      </c>
      <c r="BPI8" t="e">
        <v>#REF!</v>
      </c>
      <c r="BPJ8" t="e">
        <v>#REF!</v>
      </c>
      <c r="BPK8" t="e">
        <v>#REF!</v>
      </c>
      <c r="BPL8" t="e">
        <v>#REF!</v>
      </c>
      <c r="BPM8" t="e">
        <v>#REF!</v>
      </c>
      <c r="BPN8" t="e">
        <v>#REF!</v>
      </c>
      <c r="BPO8" t="e">
        <v>#REF!</v>
      </c>
      <c r="BPP8" t="e">
        <v>#REF!</v>
      </c>
      <c r="BPQ8" t="e">
        <v>#REF!</v>
      </c>
      <c r="BPR8" t="e">
        <v>#REF!</v>
      </c>
      <c r="BPS8" t="e">
        <v>#REF!</v>
      </c>
      <c r="BPT8" t="e">
        <v>#REF!</v>
      </c>
      <c r="BPU8" t="e">
        <v>#REF!</v>
      </c>
      <c r="BPV8" t="e">
        <v>#REF!</v>
      </c>
      <c r="BPW8" t="e">
        <v>#REF!</v>
      </c>
      <c r="BPX8" t="e">
        <v>#REF!</v>
      </c>
      <c r="BPY8" t="e">
        <v>#REF!</v>
      </c>
      <c r="BPZ8" t="e">
        <v>#REF!</v>
      </c>
      <c r="BQA8" t="e">
        <v>#REF!</v>
      </c>
      <c r="BQB8" t="e">
        <v>#REF!</v>
      </c>
      <c r="BQC8" t="e">
        <v>#REF!</v>
      </c>
      <c r="BQD8" t="e">
        <v>#REF!</v>
      </c>
      <c r="BQE8" t="e">
        <v>#REF!</v>
      </c>
      <c r="BQF8" t="e">
        <v>#REF!</v>
      </c>
      <c r="BQG8" t="e">
        <v>#REF!</v>
      </c>
      <c r="BQH8" t="e">
        <v>#REF!</v>
      </c>
      <c r="BQI8" t="e">
        <v>#REF!</v>
      </c>
      <c r="BQJ8" t="e">
        <v>#REF!</v>
      </c>
      <c r="BQK8" t="e">
        <v>#REF!</v>
      </c>
      <c r="BQL8" t="e">
        <v>#REF!</v>
      </c>
      <c r="BQM8" t="e">
        <v>#REF!</v>
      </c>
      <c r="BQN8" t="e">
        <v>#REF!</v>
      </c>
      <c r="BQO8" t="e">
        <v>#REF!</v>
      </c>
      <c r="BQP8" t="e">
        <v>#REF!</v>
      </c>
      <c r="BQQ8" t="e">
        <v>#REF!</v>
      </c>
      <c r="BQR8" t="e">
        <v>#REF!</v>
      </c>
      <c r="BQS8" t="e">
        <v>#REF!</v>
      </c>
      <c r="BQT8" t="e">
        <v>#REF!</v>
      </c>
      <c r="BQU8" t="e">
        <v>#REF!</v>
      </c>
      <c r="BQV8" t="e">
        <v>#REF!</v>
      </c>
      <c r="BQW8" t="e">
        <v>#REF!</v>
      </c>
      <c r="BQX8" t="e">
        <v>#REF!</v>
      </c>
      <c r="BQY8" t="e">
        <v>#REF!</v>
      </c>
      <c r="BQZ8" t="e">
        <v>#REF!</v>
      </c>
      <c r="BRA8" t="e">
        <v>#REF!</v>
      </c>
      <c r="BRB8" t="e">
        <v>#REF!</v>
      </c>
      <c r="BRC8" t="e">
        <v>#REF!</v>
      </c>
      <c r="BRD8" t="e">
        <v>#REF!</v>
      </c>
      <c r="BRE8" t="e">
        <v>#REF!</v>
      </c>
      <c r="BRF8" t="e">
        <v>#REF!</v>
      </c>
      <c r="BRG8" t="e">
        <v>#REF!</v>
      </c>
      <c r="BRH8" t="e">
        <v>#REF!</v>
      </c>
      <c r="BRI8" t="e">
        <v>#REF!</v>
      </c>
      <c r="BRJ8" t="e">
        <v>#REF!</v>
      </c>
      <c r="BRK8" t="e">
        <v>#REF!</v>
      </c>
      <c r="BRL8" t="e">
        <v>#REF!</v>
      </c>
      <c r="BRM8" t="e">
        <v>#REF!</v>
      </c>
      <c r="BRN8" t="e">
        <v>#REF!</v>
      </c>
      <c r="BRO8" t="e">
        <v>#REF!</v>
      </c>
      <c r="BRP8" t="e">
        <v>#REF!</v>
      </c>
      <c r="BRQ8" t="e">
        <v>#REF!</v>
      </c>
      <c r="BRR8" t="e">
        <v>#REF!</v>
      </c>
      <c r="BRS8" t="e">
        <v>#REF!</v>
      </c>
      <c r="BRT8" t="e">
        <v>#REF!</v>
      </c>
      <c r="BRU8" t="e">
        <v>#REF!</v>
      </c>
      <c r="BRV8" t="e">
        <v>#REF!</v>
      </c>
      <c r="BRW8" t="e">
        <v>#REF!</v>
      </c>
      <c r="BRX8" t="e">
        <v>#REF!</v>
      </c>
      <c r="BRY8" t="e">
        <v>#REF!</v>
      </c>
      <c r="BRZ8" t="e">
        <v>#REF!</v>
      </c>
      <c r="BSA8" t="e">
        <v>#REF!</v>
      </c>
      <c r="BSB8" t="e">
        <v>#REF!</v>
      </c>
      <c r="BSC8" t="e">
        <v>#REF!</v>
      </c>
      <c r="BSD8" t="e">
        <v>#REF!</v>
      </c>
      <c r="BSE8" t="e">
        <v>#REF!</v>
      </c>
      <c r="BSF8" t="e">
        <v>#REF!</v>
      </c>
      <c r="BSG8" t="e">
        <v>#REF!</v>
      </c>
      <c r="BSH8" t="e">
        <v>#REF!</v>
      </c>
      <c r="BSI8" t="e">
        <v>#REF!</v>
      </c>
      <c r="BSJ8" t="e">
        <v>#REF!</v>
      </c>
      <c r="BSK8" t="e">
        <v>#REF!</v>
      </c>
      <c r="BSL8" t="e">
        <v>#REF!</v>
      </c>
      <c r="BSM8" t="e">
        <v>#REF!</v>
      </c>
      <c r="BSN8" t="e">
        <v>#REF!</v>
      </c>
      <c r="BSO8" t="e">
        <v>#REF!</v>
      </c>
      <c r="BSP8" t="e">
        <v>#REF!</v>
      </c>
      <c r="BSQ8" t="e">
        <v>#REF!</v>
      </c>
      <c r="BSR8" t="e">
        <v>#REF!</v>
      </c>
      <c r="BSS8" t="e">
        <v>#REF!</v>
      </c>
      <c r="BST8" t="e">
        <v>#REF!</v>
      </c>
      <c r="BSU8" t="e">
        <v>#REF!</v>
      </c>
      <c r="BSV8" t="e">
        <v>#REF!</v>
      </c>
      <c r="BSW8" t="e">
        <v>#REF!</v>
      </c>
      <c r="BSX8" t="e">
        <v>#REF!</v>
      </c>
      <c r="BSY8" t="e">
        <v>#REF!</v>
      </c>
      <c r="BSZ8" t="e">
        <v>#REF!</v>
      </c>
      <c r="BTA8" t="e">
        <v>#REF!</v>
      </c>
      <c r="BTB8" t="e">
        <v>#REF!</v>
      </c>
      <c r="BTC8" t="e">
        <v>#REF!</v>
      </c>
      <c r="BTD8" t="e">
        <v>#REF!</v>
      </c>
      <c r="BTE8" t="e">
        <v>#REF!</v>
      </c>
      <c r="BTF8" t="e">
        <v>#REF!</v>
      </c>
      <c r="BTG8" t="e">
        <v>#REF!</v>
      </c>
      <c r="BTH8" t="e">
        <v>#REF!</v>
      </c>
      <c r="BTI8" t="e">
        <v>#REF!</v>
      </c>
      <c r="BTJ8" t="e">
        <v>#REF!</v>
      </c>
      <c r="BTK8" t="e">
        <v>#REF!</v>
      </c>
      <c r="BTL8" t="e">
        <v>#REF!</v>
      </c>
      <c r="BTM8" t="e">
        <v>#REF!</v>
      </c>
      <c r="BTN8" t="e">
        <v>#REF!</v>
      </c>
      <c r="BTO8" t="e">
        <v>#REF!</v>
      </c>
      <c r="BTP8" t="e">
        <v>#REF!</v>
      </c>
      <c r="BTQ8" t="e">
        <v>#REF!</v>
      </c>
      <c r="BTR8" t="e">
        <v>#REF!</v>
      </c>
      <c r="BTS8" t="e">
        <v>#REF!</v>
      </c>
      <c r="BTT8" t="e">
        <v>#REF!</v>
      </c>
      <c r="BTU8" t="e">
        <v>#REF!</v>
      </c>
      <c r="BTV8" t="e">
        <v>#REF!</v>
      </c>
      <c r="BTW8" t="e">
        <v>#REF!</v>
      </c>
      <c r="BTX8" t="e">
        <v>#REF!</v>
      </c>
      <c r="BTY8" t="e">
        <v>#REF!</v>
      </c>
      <c r="BTZ8" t="e">
        <v>#REF!</v>
      </c>
      <c r="BUA8" t="e">
        <v>#REF!</v>
      </c>
      <c r="BUB8" t="e">
        <v>#REF!</v>
      </c>
      <c r="BUC8" t="e">
        <v>#REF!</v>
      </c>
      <c r="BUD8" t="e">
        <v>#REF!</v>
      </c>
      <c r="BUE8" t="e">
        <v>#REF!</v>
      </c>
      <c r="BUF8" t="e">
        <v>#REF!</v>
      </c>
      <c r="BUG8" t="e">
        <v>#REF!</v>
      </c>
      <c r="BUH8" t="e">
        <v>#REF!</v>
      </c>
      <c r="BUI8" t="e">
        <v>#REF!</v>
      </c>
      <c r="BUJ8" t="e">
        <v>#REF!</v>
      </c>
      <c r="BUK8" t="e">
        <v>#REF!</v>
      </c>
      <c r="BUL8" t="e">
        <v>#REF!</v>
      </c>
      <c r="BUM8" t="e">
        <v>#REF!</v>
      </c>
      <c r="BUN8" t="e">
        <v>#REF!</v>
      </c>
      <c r="BUO8" t="e">
        <v>#REF!</v>
      </c>
      <c r="BUP8" t="e">
        <v>#REF!</v>
      </c>
      <c r="BUQ8" t="e">
        <v>#REF!</v>
      </c>
      <c r="BUR8" t="e">
        <v>#REF!</v>
      </c>
      <c r="BUS8" t="e">
        <v>#REF!</v>
      </c>
      <c r="BUT8" t="e">
        <v>#REF!</v>
      </c>
      <c r="BUU8" t="e">
        <v>#REF!</v>
      </c>
      <c r="BUV8" t="e">
        <v>#REF!</v>
      </c>
      <c r="BUW8" t="e">
        <v>#REF!</v>
      </c>
      <c r="BUX8" t="e">
        <v>#REF!</v>
      </c>
      <c r="BUY8" t="e">
        <v>#REF!</v>
      </c>
      <c r="BUZ8" t="e">
        <v>#REF!</v>
      </c>
      <c r="BVA8" t="e">
        <v>#REF!</v>
      </c>
      <c r="BVB8" t="e">
        <v>#REF!</v>
      </c>
      <c r="BVC8" t="e">
        <v>#REF!</v>
      </c>
      <c r="BVD8" t="e">
        <v>#REF!</v>
      </c>
      <c r="BVE8" t="e">
        <v>#REF!</v>
      </c>
      <c r="BVF8" t="e">
        <v>#REF!</v>
      </c>
      <c r="BVG8" t="e">
        <v>#REF!</v>
      </c>
      <c r="BVH8" t="e">
        <v>#REF!</v>
      </c>
      <c r="BVI8" t="e">
        <v>#REF!</v>
      </c>
      <c r="BVJ8" t="e">
        <v>#REF!</v>
      </c>
      <c r="BVK8" t="e">
        <v>#REF!</v>
      </c>
      <c r="BVL8" t="e">
        <v>#REF!</v>
      </c>
      <c r="BVM8" t="e">
        <v>#REF!</v>
      </c>
      <c r="BVN8" t="e">
        <v>#REF!</v>
      </c>
      <c r="BVO8" t="e">
        <v>#REF!</v>
      </c>
      <c r="BVP8" t="e">
        <v>#REF!</v>
      </c>
      <c r="BVQ8" t="e">
        <v>#REF!</v>
      </c>
      <c r="BVR8" t="e">
        <v>#REF!</v>
      </c>
      <c r="BVS8" t="e">
        <v>#REF!</v>
      </c>
      <c r="BVT8" t="e">
        <v>#REF!</v>
      </c>
      <c r="BVU8" t="e">
        <v>#REF!</v>
      </c>
      <c r="BVV8" t="e">
        <v>#REF!</v>
      </c>
      <c r="BVW8" t="e">
        <v>#REF!</v>
      </c>
      <c r="BVX8" t="e">
        <v>#REF!</v>
      </c>
      <c r="BVY8" t="e">
        <v>#REF!</v>
      </c>
      <c r="BVZ8" t="e">
        <v>#REF!</v>
      </c>
      <c r="BWA8" t="e">
        <v>#REF!</v>
      </c>
      <c r="BWB8" t="e">
        <v>#REF!</v>
      </c>
      <c r="BWC8" t="e">
        <v>#REF!</v>
      </c>
      <c r="BWD8" t="e">
        <v>#REF!</v>
      </c>
      <c r="BWE8" t="e">
        <v>#REF!</v>
      </c>
      <c r="BWF8" t="e">
        <v>#REF!</v>
      </c>
      <c r="BWG8" t="e">
        <v>#REF!</v>
      </c>
      <c r="BWH8" t="e">
        <v>#REF!</v>
      </c>
      <c r="BWI8" t="e">
        <v>#REF!</v>
      </c>
      <c r="BWJ8" t="e">
        <v>#REF!</v>
      </c>
      <c r="BWK8" t="e">
        <v>#REF!</v>
      </c>
      <c r="BWL8" t="e">
        <v>#REF!</v>
      </c>
      <c r="BWM8" t="e">
        <v>#REF!</v>
      </c>
      <c r="BWN8" t="e">
        <v>#REF!</v>
      </c>
      <c r="BWO8" t="e">
        <v>#REF!</v>
      </c>
      <c r="BWP8" t="e">
        <v>#REF!</v>
      </c>
      <c r="BWQ8" t="e">
        <v>#REF!</v>
      </c>
      <c r="BWR8" t="e">
        <v>#REF!</v>
      </c>
      <c r="BWS8" t="e">
        <v>#REF!</v>
      </c>
      <c r="BWT8" t="e">
        <v>#REF!</v>
      </c>
      <c r="BWU8" t="e">
        <v>#REF!</v>
      </c>
      <c r="BWV8" t="e">
        <v>#REF!</v>
      </c>
      <c r="BWW8" t="e">
        <v>#REF!</v>
      </c>
      <c r="BWX8" t="e">
        <v>#REF!</v>
      </c>
      <c r="BWY8" t="e">
        <v>#REF!</v>
      </c>
      <c r="BWZ8" t="e">
        <v>#REF!</v>
      </c>
      <c r="BXA8" t="e">
        <v>#REF!</v>
      </c>
      <c r="BXB8" t="e">
        <v>#REF!</v>
      </c>
      <c r="BXC8" t="e">
        <v>#REF!</v>
      </c>
      <c r="BXD8" t="e">
        <v>#REF!</v>
      </c>
      <c r="BXE8" t="e">
        <v>#REF!</v>
      </c>
      <c r="BXF8" t="e">
        <v>#REF!</v>
      </c>
      <c r="BXG8" t="e">
        <v>#REF!</v>
      </c>
      <c r="BXH8" t="e">
        <v>#REF!</v>
      </c>
      <c r="BXI8" t="e">
        <v>#REF!</v>
      </c>
      <c r="BXJ8" t="e">
        <v>#REF!</v>
      </c>
      <c r="BXK8" t="e">
        <v>#REF!</v>
      </c>
      <c r="BXL8" t="e">
        <v>#REF!</v>
      </c>
      <c r="BXM8" t="e">
        <v>#REF!</v>
      </c>
      <c r="BXN8" t="e">
        <v>#REF!</v>
      </c>
      <c r="BXO8" t="e">
        <v>#REF!</v>
      </c>
      <c r="BXP8" t="e">
        <v>#REF!</v>
      </c>
      <c r="BXQ8" t="e">
        <v>#REF!</v>
      </c>
      <c r="BXR8" t="e">
        <v>#REF!</v>
      </c>
      <c r="BXS8" t="e">
        <v>#REF!</v>
      </c>
      <c r="BXT8" t="e">
        <v>#REF!</v>
      </c>
      <c r="BXU8" t="e">
        <v>#REF!</v>
      </c>
      <c r="BXV8" t="e">
        <v>#REF!</v>
      </c>
      <c r="BXW8" t="e">
        <v>#REF!</v>
      </c>
      <c r="BXX8" t="e">
        <v>#REF!</v>
      </c>
      <c r="BXY8" t="e">
        <v>#REF!</v>
      </c>
      <c r="BXZ8" t="e">
        <v>#REF!</v>
      </c>
      <c r="BYA8" t="e">
        <v>#REF!</v>
      </c>
      <c r="BYB8" t="e">
        <v>#REF!</v>
      </c>
      <c r="BYC8" t="e">
        <v>#REF!</v>
      </c>
      <c r="BYD8" t="e">
        <v>#REF!</v>
      </c>
      <c r="BYE8" t="e">
        <v>#REF!</v>
      </c>
      <c r="BYF8" t="e">
        <v>#REF!</v>
      </c>
      <c r="BYG8" t="e">
        <v>#REF!</v>
      </c>
      <c r="BYH8" t="e">
        <v>#REF!</v>
      </c>
      <c r="BYI8" t="e">
        <v>#REF!</v>
      </c>
      <c r="BYJ8" t="e">
        <v>#REF!</v>
      </c>
      <c r="BYK8" t="e">
        <v>#REF!</v>
      </c>
      <c r="BYL8" t="e">
        <v>#REF!</v>
      </c>
      <c r="BYM8" t="e">
        <v>#REF!</v>
      </c>
      <c r="BYN8" t="e">
        <v>#REF!</v>
      </c>
      <c r="BYO8" t="e">
        <v>#REF!</v>
      </c>
      <c r="BYP8" t="e">
        <v>#REF!</v>
      </c>
      <c r="BYQ8" t="e">
        <v>#REF!</v>
      </c>
      <c r="BYR8" t="e">
        <v>#REF!</v>
      </c>
      <c r="BYS8" t="e">
        <v>#REF!</v>
      </c>
      <c r="BYT8" t="e">
        <v>#REF!</v>
      </c>
      <c r="BYU8" t="e">
        <v>#REF!</v>
      </c>
      <c r="BYV8" t="e">
        <v>#REF!</v>
      </c>
      <c r="BYW8" t="e">
        <v>#REF!</v>
      </c>
      <c r="BYX8" t="e">
        <v>#REF!</v>
      </c>
      <c r="BYY8" t="e">
        <v>#REF!</v>
      </c>
      <c r="BYZ8" t="e">
        <v>#REF!</v>
      </c>
      <c r="BZA8" t="e">
        <v>#REF!</v>
      </c>
      <c r="BZB8" t="e">
        <v>#REF!</v>
      </c>
      <c r="BZC8" t="e">
        <v>#REF!</v>
      </c>
      <c r="BZD8" t="e">
        <v>#REF!</v>
      </c>
      <c r="BZE8" t="e">
        <v>#REF!</v>
      </c>
      <c r="BZF8" t="e">
        <v>#REF!</v>
      </c>
      <c r="BZG8" t="e">
        <v>#REF!</v>
      </c>
      <c r="BZH8" t="e">
        <v>#REF!</v>
      </c>
      <c r="BZI8" t="e">
        <v>#REF!</v>
      </c>
      <c r="BZJ8" t="e">
        <v>#REF!</v>
      </c>
      <c r="BZK8" t="e">
        <v>#REF!</v>
      </c>
      <c r="BZL8" t="e">
        <v>#REF!</v>
      </c>
      <c r="BZM8" t="e">
        <v>#REF!</v>
      </c>
      <c r="BZN8" t="e">
        <v>#REF!</v>
      </c>
      <c r="BZO8" t="e">
        <v>#REF!</v>
      </c>
      <c r="BZP8" t="e">
        <v>#REF!</v>
      </c>
      <c r="BZQ8" t="e">
        <v>#REF!</v>
      </c>
      <c r="BZR8" t="e">
        <v>#REF!</v>
      </c>
      <c r="BZS8" t="e">
        <v>#REF!</v>
      </c>
      <c r="BZT8" t="e">
        <v>#REF!</v>
      </c>
      <c r="BZU8" t="e">
        <v>#REF!</v>
      </c>
      <c r="BZV8" t="e">
        <v>#REF!</v>
      </c>
      <c r="BZW8" t="e">
        <v>#REF!</v>
      </c>
      <c r="BZX8" t="e">
        <v>#REF!</v>
      </c>
      <c r="BZY8" t="e">
        <v>#REF!</v>
      </c>
      <c r="BZZ8" t="e">
        <v>#REF!</v>
      </c>
      <c r="CAA8" t="e">
        <v>#REF!</v>
      </c>
      <c r="CAB8" t="e">
        <v>#REF!</v>
      </c>
      <c r="CAC8" t="e">
        <v>#REF!</v>
      </c>
      <c r="CAD8" t="e">
        <v>#REF!</v>
      </c>
      <c r="CAE8" t="e">
        <v>#REF!</v>
      </c>
      <c r="CAF8" t="e">
        <v>#REF!</v>
      </c>
      <c r="CAG8" t="e">
        <v>#REF!</v>
      </c>
      <c r="CAH8" t="e">
        <v>#REF!</v>
      </c>
      <c r="CAI8" t="e">
        <v>#REF!</v>
      </c>
      <c r="CAJ8" t="e">
        <v>#REF!</v>
      </c>
      <c r="CAK8" t="e">
        <v>#REF!</v>
      </c>
      <c r="CAL8" t="e">
        <v>#REF!</v>
      </c>
      <c r="CAM8" t="e">
        <v>#REF!</v>
      </c>
      <c r="CAN8" t="e">
        <v>#REF!</v>
      </c>
      <c r="CAO8" t="e">
        <v>#REF!</v>
      </c>
      <c r="CAP8" t="e">
        <v>#REF!</v>
      </c>
      <c r="CAQ8" t="e">
        <v>#REF!</v>
      </c>
      <c r="CAR8" t="e">
        <v>#REF!</v>
      </c>
      <c r="CAS8" t="e">
        <v>#REF!</v>
      </c>
      <c r="CAT8" t="e">
        <v>#REF!</v>
      </c>
      <c r="CAU8" t="e">
        <v>#REF!</v>
      </c>
      <c r="CAV8" t="e">
        <v>#REF!</v>
      </c>
      <c r="CAW8" t="e">
        <v>#REF!</v>
      </c>
      <c r="CAX8" t="e">
        <v>#REF!</v>
      </c>
      <c r="CAY8" t="e">
        <v>#REF!</v>
      </c>
      <c r="CAZ8" t="e">
        <v>#REF!</v>
      </c>
      <c r="CBA8" t="e">
        <v>#REF!</v>
      </c>
      <c r="CBB8" t="e">
        <v>#REF!</v>
      </c>
      <c r="CBC8" t="e">
        <v>#REF!</v>
      </c>
      <c r="CBD8" t="e">
        <v>#REF!</v>
      </c>
      <c r="CBE8" t="e">
        <v>#REF!</v>
      </c>
      <c r="CBF8" t="e">
        <v>#REF!</v>
      </c>
      <c r="CBG8" t="e">
        <v>#REF!</v>
      </c>
      <c r="CBH8" t="e">
        <v>#REF!</v>
      </c>
      <c r="CBI8" t="e">
        <v>#REF!</v>
      </c>
      <c r="CBJ8" t="e">
        <v>#REF!</v>
      </c>
      <c r="CBK8" t="e">
        <v>#REF!</v>
      </c>
      <c r="CBL8" t="e">
        <v>#REF!</v>
      </c>
      <c r="CBM8" t="e">
        <v>#REF!</v>
      </c>
      <c r="CBN8" t="e">
        <v>#REF!</v>
      </c>
      <c r="CBO8" t="e">
        <v>#REF!</v>
      </c>
      <c r="CBP8" t="e">
        <v>#REF!</v>
      </c>
      <c r="CBQ8" t="e">
        <v>#REF!</v>
      </c>
      <c r="CBR8" t="e">
        <v>#REF!</v>
      </c>
      <c r="CBS8" t="e">
        <v>#REF!</v>
      </c>
      <c r="CBT8" t="e">
        <v>#REF!</v>
      </c>
      <c r="CBU8" t="e">
        <v>#REF!</v>
      </c>
      <c r="CBV8" t="e">
        <v>#REF!</v>
      </c>
      <c r="CBW8" t="e">
        <v>#REF!</v>
      </c>
      <c r="CBX8" t="e">
        <v>#REF!</v>
      </c>
      <c r="CBY8" t="e">
        <v>#REF!</v>
      </c>
      <c r="CBZ8" t="e">
        <v>#REF!</v>
      </c>
      <c r="CCA8" t="e">
        <v>#REF!</v>
      </c>
      <c r="CCB8" t="e">
        <v>#REF!</v>
      </c>
      <c r="CCC8" t="e">
        <v>#REF!</v>
      </c>
      <c r="CCD8" t="e">
        <v>#REF!</v>
      </c>
      <c r="CCE8" t="e">
        <v>#REF!</v>
      </c>
      <c r="CCF8" t="e">
        <v>#REF!</v>
      </c>
      <c r="CCG8" t="e">
        <v>#REF!</v>
      </c>
      <c r="CCH8" t="e">
        <v>#REF!</v>
      </c>
      <c r="CCI8" t="e">
        <v>#REF!</v>
      </c>
      <c r="CCJ8" t="e">
        <v>#REF!</v>
      </c>
      <c r="CCK8" t="e">
        <v>#REF!</v>
      </c>
      <c r="CCL8" t="e">
        <v>#REF!</v>
      </c>
      <c r="CCM8" t="e">
        <v>#REF!</v>
      </c>
      <c r="CCN8" t="e">
        <v>#REF!</v>
      </c>
      <c r="CCO8" t="e">
        <v>#REF!</v>
      </c>
      <c r="CCP8" t="e">
        <v>#REF!</v>
      </c>
      <c r="CCQ8" t="e">
        <v>#REF!</v>
      </c>
      <c r="CCR8" t="e">
        <v>#REF!</v>
      </c>
      <c r="CCS8" t="e">
        <v>#REF!</v>
      </c>
      <c r="CCT8" t="e">
        <v>#REF!</v>
      </c>
      <c r="CCU8" t="e">
        <v>#REF!</v>
      </c>
      <c r="CCV8" t="e">
        <v>#REF!</v>
      </c>
      <c r="CCW8" t="e">
        <v>#REF!</v>
      </c>
      <c r="CCX8" t="e">
        <v>#REF!</v>
      </c>
      <c r="CCY8" t="e">
        <v>#REF!</v>
      </c>
      <c r="CCZ8" t="e">
        <v>#REF!</v>
      </c>
      <c r="CDA8" t="e">
        <v>#REF!</v>
      </c>
      <c r="CDB8" t="e">
        <v>#REF!</v>
      </c>
      <c r="CDC8" t="e">
        <v>#REF!</v>
      </c>
      <c r="CDD8" t="e">
        <v>#REF!</v>
      </c>
      <c r="CDE8" t="e">
        <v>#REF!</v>
      </c>
      <c r="CDF8" t="e">
        <v>#REF!</v>
      </c>
      <c r="CDG8" t="e">
        <v>#REF!</v>
      </c>
      <c r="CDH8" t="e">
        <v>#REF!</v>
      </c>
      <c r="CDI8" t="e">
        <v>#REF!</v>
      </c>
      <c r="CDJ8" t="e">
        <v>#REF!</v>
      </c>
      <c r="CDK8" t="e">
        <v>#REF!</v>
      </c>
      <c r="CDL8" t="e">
        <v>#REF!</v>
      </c>
      <c r="CDM8" t="e">
        <v>#REF!</v>
      </c>
      <c r="CDN8" t="e">
        <v>#REF!</v>
      </c>
      <c r="CDO8" t="e">
        <v>#REF!</v>
      </c>
      <c r="CDP8" t="e">
        <v>#REF!</v>
      </c>
      <c r="CDQ8" t="e">
        <v>#REF!</v>
      </c>
      <c r="CDR8" t="e">
        <v>#REF!</v>
      </c>
      <c r="CDS8" t="e">
        <v>#REF!</v>
      </c>
      <c r="CDT8" t="e">
        <v>#REF!</v>
      </c>
      <c r="CDU8" t="e">
        <v>#REF!</v>
      </c>
      <c r="CDV8" t="e">
        <v>#REF!</v>
      </c>
      <c r="CDW8" t="e">
        <v>#REF!</v>
      </c>
      <c r="CDX8" t="e">
        <v>#REF!</v>
      </c>
      <c r="CDY8" t="e">
        <v>#REF!</v>
      </c>
      <c r="CDZ8" t="e">
        <v>#REF!</v>
      </c>
      <c r="CEA8" t="e">
        <v>#REF!</v>
      </c>
      <c r="CEB8" t="e">
        <v>#REF!</v>
      </c>
      <c r="CEC8" t="e">
        <v>#REF!</v>
      </c>
      <c r="CED8" t="e">
        <v>#REF!</v>
      </c>
      <c r="CEE8" t="e">
        <v>#REF!</v>
      </c>
      <c r="CEF8" t="e">
        <v>#REF!</v>
      </c>
      <c r="CEG8" t="e">
        <v>#REF!</v>
      </c>
      <c r="CEH8" t="e">
        <v>#REF!</v>
      </c>
      <c r="CEI8" t="e">
        <v>#REF!</v>
      </c>
      <c r="CEJ8" t="e">
        <v>#REF!</v>
      </c>
      <c r="CEK8" t="e">
        <v>#REF!</v>
      </c>
      <c r="CEL8" t="e">
        <v>#REF!</v>
      </c>
      <c r="CEM8" t="e">
        <v>#REF!</v>
      </c>
      <c r="CEN8" t="e">
        <v>#REF!</v>
      </c>
      <c r="CEO8" t="e">
        <v>#REF!</v>
      </c>
      <c r="CEP8" t="e">
        <v>#REF!</v>
      </c>
      <c r="CEQ8" t="e">
        <v>#REF!</v>
      </c>
      <c r="CER8" t="e">
        <v>#REF!</v>
      </c>
      <c r="CES8" t="e">
        <v>#REF!</v>
      </c>
      <c r="CET8" t="e">
        <v>#REF!</v>
      </c>
      <c r="CEU8" t="e">
        <v>#REF!</v>
      </c>
      <c r="CEV8" t="e">
        <v>#REF!</v>
      </c>
      <c r="CEW8" t="e">
        <v>#REF!</v>
      </c>
      <c r="CEX8" t="e">
        <v>#REF!</v>
      </c>
      <c r="CEY8" t="e">
        <v>#REF!</v>
      </c>
      <c r="CEZ8" t="e">
        <v>#REF!</v>
      </c>
      <c r="CFA8" t="e">
        <v>#REF!</v>
      </c>
      <c r="CFB8" t="e">
        <v>#REF!</v>
      </c>
      <c r="CFC8" t="e">
        <v>#REF!</v>
      </c>
      <c r="CFD8" t="e">
        <v>#REF!</v>
      </c>
      <c r="CFE8" t="e">
        <v>#REF!</v>
      </c>
      <c r="CFF8" t="e">
        <v>#REF!</v>
      </c>
      <c r="CFG8" t="e">
        <v>#REF!</v>
      </c>
      <c r="CFH8" t="e">
        <v>#REF!</v>
      </c>
      <c r="CFI8" t="e">
        <v>#REF!</v>
      </c>
      <c r="CFJ8" t="e">
        <v>#REF!</v>
      </c>
      <c r="CFK8" t="e">
        <v>#REF!</v>
      </c>
      <c r="CFL8" t="e">
        <v>#REF!</v>
      </c>
      <c r="CFM8" t="e">
        <v>#REF!</v>
      </c>
      <c r="CFN8" t="e">
        <v>#REF!</v>
      </c>
      <c r="CFO8" t="e">
        <v>#REF!</v>
      </c>
      <c r="CFP8" t="e">
        <v>#REF!</v>
      </c>
      <c r="CFQ8" t="e">
        <v>#REF!</v>
      </c>
      <c r="CFR8" t="e">
        <v>#REF!</v>
      </c>
      <c r="CFS8" t="e">
        <v>#REF!</v>
      </c>
      <c r="CFT8" t="e">
        <v>#REF!</v>
      </c>
      <c r="CFU8" t="e">
        <v>#REF!</v>
      </c>
      <c r="CFV8" t="e">
        <v>#REF!</v>
      </c>
      <c r="CFW8" t="e">
        <v>#REF!</v>
      </c>
      <c r="CFX8" t="e">
        <v>#REF!</v>
      </c>
      <c r="CFY8" t="e">
        <v>#REF!</v>
      </c>
      <c r="CFZ8" t="e">
        <v>#REF!</v>
      </c>
      <c r="CGA8" t="e">
        <v>#REF!</v>
      </c>
      <c r="CGB8" t="e">
        <v>#REF!</v>
      </c>
      <c r="CGC8" t="e">
        <v>#REF!</v>
      </c>
      <c r="CGD8" t="e">
        <v>#REF!</v>
      </c>
      <c r="CGE8" t="e">
        <v>#REF!</v>
      </c>
      <c r="CGF8" t="e">
        <v>#REF!</v>
      </c>
      <c r="CGG8" t="e">
        <v>#REF!</v>
      </c>
      <c r="CGH8" t="e">
        <v>#REF!</v>
      </c>
      <c r="CGI8" t="e">
        <v>#REF!</v>
      </c>
      <c r="CGJ8" t="e">
        <v>#REF!</v>
      </c>
      <c r="CGK8" t="e">
        <v>#REF!</v>
      </c>
      <c r="CGL8" t="e">
        <v>#REF!</v>
      </c>
      <c r="CGM8" t="e">
        <v>#REF!</v>
      </c>
      <c r="CGN8" t="e">
        <v>#REF!</v>
      </c>
      <c r="CGO8" t="e">
        <v>#REF!</v>
      </c>
      <c r="CGP8" t="e">
        <v>#REF!</v>
      </c>
      <c r="CGQ8" t="e">
        <v>#REF!</v>
      </c>
      <c r="CGR8" t="e">
        <v>#REF!</v>
      </c>
      <c r="CGS8" t="e">
        <v>#REF!</v>
      </c>
      <c r="CGT8" t="e">
        <v>#REF!</v>
      </c>
      <c r="CGU8" t="e">
        <v>#REF!</v>
      </c>
      <c r="CGV8" t="e">
        <v>#REF!</v>
      </c>
      <c r="CGW8" t="e">
        <v>#REF!</v>
      </c>
      <c r="CGX8" t="e">
        <v>#REF!</v>
      </c>
      <c r="CGY8" t="e">
        <v>#REF!</v>
      </c>
      <c r="CGZ8" t="e">
        <v>#REF!</v>
      </c>
      <c r="CHA8" t="e">
        <v>#REF!</v>
      </c>
      <c r="CHB8" t="e">
        <v>#REF!</v>
      </c>
      <c r="CHC8" t="e">
        <v>#REF!</v>
      </c>
      <c r="CHD8" t="e">
        <v>#REF!</v>
      </c>
      <c r="CHE8" t="e">
        <v>#REF!</v>
      </c>
      <c r="CHF8" t="e">
        <v>#REF!</v>
      </c>
      <c r="CHG8" t="e">
        <v>#REF!</v>
      </c>
      <c r="CHH8" t="e">
        <v>#REF!</v>
      </c>
      <c r="CHI8" t="e">
        <v>#REF!</v>
      </c>
      <c r="CHJ8" t="e">
        <v>#REF!</v>
      </c>
      <c r="CHK8" t="e">
        <v>#REF!</v>
      </c>
      <c r="CHL8" t="e">
        <v>#REF!</v>
      </c>
      <c r="CHM8" t="e">
        <v>#REF!</v>
      </c>
      <c r="CHN8" t="e">
        <v>#REF!</v>
      </c>
      <c r="CHO8" t="e">
        <v>#REF!</v>
      </c>
      <c r="CHP8" t="e">
        <v>#REF!</v>
      </c>
      <c r="CHQ8" t="e">
        <v>#REF!</v>
      </c>
      <c r="CHR8" t="e">
        <v>#REF!</v>
      </c>
      <c r="CHS8" t="e">
        <v>#REF!</v>
      </c>
      <c r="CHT8" t="e">
        <v>#REF!</v>
      </c>
      <c r="CHU8" t="e">
        <v>#REF!</v>
      </c>
      <c r="CHV8" t="e">
        <v>#REF!</v>
      </c>
      <c r="CHW8" t="e">
        <v>#REF!</v>
      </c>
      <c r="CHX8" t="e">
        <v>#REF!</v>
      </c>
      <c r="CHY8" t="e">
        <v>#REF!</v>
      </c>
      <c r="CHZ8" t="e">
        <v>#REF!</v>
      </c>
      <c r="CIA8" t="e">
        <v>#REF!</v>
      </c>
      <c r="CIB8" t="e">
        <v>#REF!</v>
      </c>
      <c r="CIC8" t="e">
        <v>#REF!</v>
      </c>
      <c r="CID8" t="e">
        <v>#REF!</v>
      </c>
      <c r="CIE8" t="e">
        <v>#REF!</v>
      </c>
      <c r="CIF8" t="e">
        <v>#REF!</v>
      </c>
      <c r="CIG8" t="e">
        <v>#REF!</v>
      </c>
      <c r="CIH8" t="e">
        <v>#REF!</v>
      </c>
      <c r="CII8" t="e">
        <v>#REF!</v>
      </c>
      <c r="CIJ8" t="e">
        <v>#REF!</v>
      </c>
      <c r="CIK8" t="e">
        <v>#REF!</v>
      </c>
      <c r="CIL8" t="e">
        <v>#REF!</v>
      </c>
      <c r="CIM8" t="e">
        <v>#REF!</v>
      </c>
      <c r="CIN8" t="e">
        <v>#REF!</v>
      </c>
      <c r="CIO8" t="e">
        <v>#REF!</v>
      </c>
      <c r="CIP8" t="e">
        <v>#REF!</v>
      </c>
      <c r="CIQ8" t="e">
        <v>#REF!</v>
      </c>
      <c r="CIR8" t="e">
        <v>#REF!</v>
      </c>
      <c r="CIS8" t="e">
        <v>#REF!</v>
      </c>
      <c r="CIT8" t="e">
        <v>#REF!</v>
      </c>
      <c r="CIU8" t="e">
        <v>#REF!</v>
      </c>
      <c r="CIV8" t="e">
        <v>#REF!</v>
      </c>
      <c r="CIW8" t="e">
        <v>#REF!</v>
      </c>
      <c r="CIX8" t="e">
        <v>#REF!</v>
      </c>
      <c r="CIY8" t="e">
        <v>#REF!</v>
      </c>
      <c r="CIZ8" t="e">
        <v>#REF!</v>
      </c>
      <c r="CJA8" t="e">
        <v>#REF!</v>
      </c>
      <c r="CJB8" t="e">
        <v>#REF!</v>
      </c>
      <c r="CJC8" t="e">
        <v>#REF!</v>
      </c>
      <c r="CJD8" t="e">
        <v>#REF!</v>
      </c>
      <c r="CJE8" t="e">
        <v>#REF!</v>
      </c>
      <c r="CJF8" t="e">
        <v>#REF!</v>
      </c>
      <c r="CJG8" t="e">
        <v>#REF!</v>
      </c>
      <c r="CJH8" t="e">
        <v>#REF!</v>
      </c>
      <c r="CJI8" t="e">
        <v>#REF!</v>
      </c>
      <c r="CJJ8" t="e">
        <v>#REF!</v>
      </c>
      <c r="CJK8" t="e">
        <v>#REF!</v>
      </c>
      <c r="CJL8" t="e">
        <v>#REF!</v>
      </c>
      <c r="CJM8" t="e">
        <v>#REF!</v>
      </c>
      <c r="CJN8" t="e">
        <v>#REF!</v>
      </c>
      <c r="CJO8" t="e">
        <v>#REF!</v>
      </c>
      <c r="CJP8" t="e">
        <v>#REF!</v>
      </c>
      <c r="CJQ8" t="e">
        <v>#REF!</v>
      </c>
      <c r="CJR8" t="e">
        <v>#REF!</v>
      </c>
      <c r="CJS8" t="e">
        <v>#REF!</v>
      </c>
      <c r="CJT8" t="e">
        <v>#REF!</v>
      </c>
      <c r="CJU8" t="e">
        <v>#REF!</v>
      </c>
      <c r="CJV8" t="e">
        <v>#REF!</v>
      </c>
      <c r="CJW8" t="e">
        <v>#REF!</v>
      </c>
      <c r="CJX8" t="e">
        <v>#REF!</v>
      </c>
      <c r="CJY8" t="e">
        <v>#REF!</v>
      </c>
      <c r="CJZ8" t="e">
        <v>#REF!</v>
      </c>
      <c r="CKA8" t="e">
        <v>#REF!</v>
      </c>
      <c r="CKB8" t="e">
        <v>#REF!</v>
      </c>
      <c r="CKC8" t="e">
        <v>#REF!</v>
      </c>
      <c r="CKD8" t="e">
        <v>#REF!</v>
      </c>
      <c r="CKE8" t="e">
        <v>#REF!</v>
      </c>
      <c r="CKF8" t="e">
        <v>#REF!</v>
      </c>
      <c r="CKG8" t="e">
        <v>#REF!</v>
      </c>
      <c r="CKH8" t="e">
        <v>#REF!</v>
      </c>
      <c r="CKI8" t="e">
        <v>#REF!</v>
      </c>
      <c r="CKJ8" t="e">
        <v>#REF!</v>
      </c>
      <c r="CKK8" t="e">
        <v>#REF!</v>
      </c>
      <c r="CKL8" t="e">
        <v>#REF!</v>
      </c>
      <c r="CKM8" t="e">
        <v>#REF!</v>
      </c>
      <c r="CKN8" t="e">
        <v>#REF!</v>
      </c>
      <c r="CKO8" t="e">
        <v>#REF!</v>
      </c>
      <c r="CKP8" t="e">
        <v>#REF!</v>
      </c>
      <c r="CKQ8" t="e">
        <v>#REF!</v>
      </c>
      <c r="CKR8" t="e">
        <v>#REF!</v>
      </c>
      <c r="CKS8" t="e">
        <v>#REF!</v>
      </c>
      <c r="CKT8" t="e">
        <v>#REF!</v>
      </c>
      <c r="CKU8" t="e">
        <v>#REF!</v>
      </c>
      <c r="CKV8" t="e">
        <v>#REF!</v>
      </c>
      <c r="CKW8" t="e">
        <v>#REF!</v>
      </c>
      <c r="CKX8" t="e">
        <v>#REF!</v>
      </c>
      <c r="CKY8" t="e">
        <v>#REF!</v>
      </c>
      <c r="CKZ8" t="e">
        <v>#REF!</v>
      </c>
      <c r="CLA8" t="e">
        <v>#REF!</v>
      </c>
      <c r="CLB8" t="e">
        <v>#REF!</v>
      </c>
      <c r="CLC8" t="e">
        <v>#REF!</v>
      </c>
      <c r="CLD8" t="e">
        <v>#REF!</v>
      </c>
      <c r="CLE8" t="e">
        <v>#REF!</v>
      </c>
      <c r="CLF8" t="e">
        <v>#REF!</v>
      </c>
      <c r="CLG8" t="e">
        <v>#REF!</v>
      </c>
      <c r="CLH8" t="e">
        <v>#REF!</v>
      </c>
      <c r="CLI8" t="e">
        <v>#REF!</v>
      </c>
      <c r="CLJ8" t="e">
        <v>#REF!</v>
      </c>
      <c r="CLK8" t="e">
        <v>#REF!</v>
      </c>
      <c r="CLL8" t="e">
        <v>#REF!</v>
      </c>
      <c r="CLM8" t="e">
        <v>#REF!</v>
      </c>
      <c r="CLN8" t="e">
        <v>#REF!</v>
      </c>
      <c r="CLO8" t="e">
        <v>#REF!</v>
      </c>
      <c r="CLP8" t="e">
        <v>#REF!</v>
      </c>
      <c r="CLQ8" t="e">
        <v>#REF!</v>
      </c>
      <c r="CLR8" t="e">
        <v>#REF!</v>
      </c>
      <c r="CLS8" t="e">
        <v>#REF!</v>
      </c>
      <c r="CLT8" t="e">
        <v>#REF!</v>
      </c>
      <c r="CLU8" t="e">
        <v>#REF!</v>
      </c>
      <c r="CLV8" t="e">
        <v>#REF!</v>
      </c>
      <c r="CLW8" t="e">
        <v>#REF!</v>
      </c>
      <c r="CLX8" t="e">
        <v>#REF!</v>
      </c>
      <c r="CLY8" t="e">
        <v>#REF!</v>
      </c>
      <c r="CLZ8" t="e">
        <v>#REF!</v>
      </c>
      <c r="CMA8" t="e">
        <v>#REF!</v>
      </c>
      <c r="CMB8" t="e">
        <v>#REF!</v>
      </c>
      <c r="CMC8" t="e">
        <v>#REF!</v>
      </c>
      <c r="CMD8" t="e">
        <v>#REF!</v>
      </c>
      <c r="CME8" t="e">
        <v>#REF!</v>
      </c>
      <c r="CMF8" t="e">
        <v>#REF!</v>
      </c>
      <c r="CMG8" t="e">
        <v>#REF!</v>
      </c>
      <c r="CMH8" t="e">
        <v>#REF!</v>
      </c>
      <c r="CMI8" t="e">
        <v>#REF!</v>
      </c>
      <c r="CMJ8" t="e">
        <v>#REF!</v>
      </c>
      <c r="CMK8" t="e">
        <v>#REF!</v>
      </c>
      <c r="CML8" t="e">
        <v>#REF!</v>
      </c>
      <c r="CMM8" t="e">
        <v>#REF!</v>
      </c>
      <c r="CMN8" t="e">
        <v>#REF!</v>
      </c>
      <c r="CMO8" t="e">
        <v>#REF!</v>
      </c>
      <c r="CMP8" t="e">
        <v>#REF!</v>
      </c>
      <c r="CMQ8" t="e">
        <v>#REF!</v>
      </c>
      <c r="CMR8" t="e">
        <v>#REF!</v>
      </c>
      <c r="CMS8" t="e">
        <v>#REF!</v>
      </c>
      <c r="CMT8" t="e">
        <v>#REF!</v>
      </c>
      <c r="CMU8" t="e">
        <v>#REF!</v>
      </c>
      <c r="CMV8" t="e">
        <v>#REF!</v>
      </c>
      <c r="CMW8" t="e">
        <v>#REF!</v>
      </c>
      <c r="CMX8" t="e">
        <v>#REF!</v>
      </c>
      <c r="CMY8" t="e">
        <v>#REF!</v>
      </c>
      <c r="CMZ8" t="e">
        <v>#REF!</v>
      </c>
      <c r="CNA8" t="e">
        <v>#REF!</v>
      </c>
      <c r="CNB8" t="e">
        <v>#REF!</v>
      </c>
      <c r="CNC8" t="e">
        <v>#REF!</v>
      </c>
      <c r="CND8" t="e">
        <v>#REF!</v>
      </c>
      <c r="CNE8" t="e">
        <v>#REF!</v>
      </c>
      <c r="CNF8" t="e">
        <v>#REF!</v>
      </c>
      <c r="CNG8" t="e">
        <v>#REF!</v>
      </c>
      <c r="CNH8" t="e">
        <v>#REF!</v>
      </c>
      <c r="CNI8" t="e">
        <v>#REF!</v>
      </c>
      <c r="CNJ8" t="e">
        <v>#REF!</v>
      </c>
      <c r="CNK8" t="e">
        <v>#REF!</v>
      </c>
      <c r="CNL8" t="e">
        <v>#REF!</v>
      </c>
      <c r="CNM8" t="e">
        <v>#REF!</v>
      </c>
      <c r="CNN8" t="e">
        <v>#REF!</v>
      </c>
      <c r="CNO8" t="e">
        <v>#REF!</v>
      </c>
      <c r="CNP8" t="e">
        <v>#REF!</v>
      </c>
      <c r="CNQ8" t="e">
        <v>#REF!</v>
      </c>
      <c r="CNR8" t="e">
        <v>#REF!</v>
      </c>
      <c r="CNS8" t="e">
        <v>#REF!</v>
      </c>
      <c r="CNT8" t="e">
        <v>#REF!</v>
      </c>
      <c r="CNU8" t="e">
        <v>#REF!</v>
      </c>
      <c r="CNV8" t="e">
        <v>#REF!</v>
      </c>
      <c r="CNW8" t="e">
        <v>#REF!</v>
      </c>
      <c r="CNX8" t="e">
        <v>#REF!</v>
      </c>
      <c r="CNY8" t="e">
        <v>#REF!</v>
      </c>
      <c r="CNZ8" t="e">
        <v>#REF!</v>
      </c>
      <c r="COA8" t="e">
        <v>#REF!</v>
      </c>
      <c r="COB8" t="e">
        <v>#REF!</v>
      </c>
      <c r="COC8" t="e">
        <v>#REF!</v>
      </c>
      <c r="COD8" t="e">
        <v>#REF!</v>
      </c>
      <c r="COE8" t="e">
        <v>#REF!</v>
      </c>
      <c r="COF8" t="e">
        <v>#REF!</v>
      </c>
      <c r="COG8" t="e">
        <v>#REF!</v>
      </c>
      <c r="COH8" t="e">
        <v>#REF!</v>
      </c>
      <c r="COI8" t="e">
        <v>#REF!</v>
      </c>
      <c r="COJ8" t="e">
        <v>#REF!</v>
      </c>
      <c r="COK8" t="e">
        <v>#REF!</v>
      </c>
      <c r="COL8" t="e">
        <v>#REF!</v>
      </c>
      <c r="COM8" t="e">
        <v>#REF!</v>
      </c>
      <c r="CON8" t="e">
        <v>#REF!</v>
      </c>
      <c r="COO8" t="e">
        <v>#REF!</v>
      </c>
      <c r="COP8" t="e">
        <v>#REF!</v>
      </c>
      <c r="COQ8" t="e">
        <v>#REF!</v>
      </c>
      <c r="COR8" t="e">
        <v>#REF!</v>
      </c>
      <c r="COS8" t="e">
        <v>#REF!</v>
      </c>
      <c r="COT8" t="e">
        <v>#REF!</v>
      </c>
      <c r="COU8" t="e">
        <v>#REF!</v>
      </c>
      <c r="COV8" t="e">
        <v>#REF!</v>
      </c>
      <c r="COW8" t="e">
        <v>#REF!</v>
      </c>
      <c r="COX8" t="e">
        <v>#REF!</v>
      </c>
      <c r="COY8" t="e">
        <v>#REF!</v>
      </c>
      <c r="COZ8" t="e">
        <v>#REF!</v>
      </c>
      <c r="CPA8" t="e">
        <v>#REF!</v>
      </c>
      <c r="CPB8" t="e">
        <v>#REF!</v>
      </c>
      <c r="CPC8" t="e">
        <v>#REF!</v>
      </c>
      <c r="CPD8" t="e">
        <v>#REF!</v>
      </c>
      <c r="CPE8" t="e">
        <v>#REF!</v>
      </c>
      <c r="CPF8" t="e">
        <v>#REF!</v>
      </c>
      <c r="CPG8" t="e">
        <v>#REF!</v>
      </c>
      <c r="CPH8" t="e">
        <v>#REF!</v>
      </c>
      <c r="CPI8" t="e">
        <v>#REF!</v>
      </c>
      <c r="CPJ8" t="e">
        <v>#REF!</v>
      </c>
      <c r="CPK8" t="e">
        <v>#REF!</v>
      </c>
      <c r="CPL8" t="e">
        <v>#REF!</v>
      </c>
      <c r="CPM8" t="e">
        <v>#REF!</v>
      </c>
      <c r="CPN8" t="e">
        <v>#REF!</v>
      </c>
      <c r="CPO8" t="e">
        <v>#REF!</v>
      </c>
      <c r="CPP8" t="e">
        <v>#REF!</v>
      </c>
      <c r="CPQ8" t="e">
        <v>#REF!</v>
      </c>
      <c r="CPR8" t="e">
        <v>#REF!</v>
      </c>
      <c r="CPS8" t="e">
        <v>#REF!</v>
      </c>
      <c r="CPT8" t="e">
        <v>#REF!</v>
      </c>
      <c r="CPU8" t="e">
        <v>#REF!</v>
      </c>
      <c r="CPV8" t="e">
        <v>#REF!</v>
      </c>
      <c r="CPW8" t="e">
        <v>#REF!</v>
      </c>
      <c r="CPX8" t="e">
        <v>#REF!</v>
      </c>
      <c r="CPY8" t="e">
        <v>#REF!</v>
      </c>
      <c r="CPZ8" t="e">
        <v>#REF!</v>
      </c>
      <c r="CQA8" t="e">
        <v>#REF!</v>
      </c>
      <c r="CQB8" t="e">
        <v>#REF!</v>
      </c>
      <c r="CQC8" t="e">
        <v>#REF!</v>
      </c>
      <c r="CQD8" t="e">
        <v>#REF!</v>
      </c>
      <c r="CQE8" t="e">
        <v>#REF!</v>
      </c>
      <c r="CQF8" t="e">
        <v>#REF!</v>
      </c>
      <c r="CQG8" t="e">
        <v>#REF!</v>
      </c>
      <c r="CQH8" t="e">
        <v>#REF!</v>
      </c>
      <c r="CQI8" t="e">
        <v>#REF!</v>
      </c>
      <c r="CQJ8" t="e">
        <v>#REF!</v>
      </c>
      <c r="CQK8" t="e">
        <v>#REF!</v>
      </c>
      <c r="CQL8" t="e">
        <v>#REF!</v>
      </c>
      <c r="CQM8" t="e">
        <v>#REF!</v>
      </c>
      <c r="CQN8" t="e">
        <v>#REF!</v>
      </c>
      <c r="CQO8" t="e">
        <v>#REF!</v>
      </c>
      <c r="CQP8" t="e">
        <v>#REF!</v>
      </c>
      <c r="CQQ8" t="e">
        <v>#REF!</v>
      </c>
      <c r="CQR8" t="e">
        <v>#REF!</v>
      </c>
      <c r="CQS8" t="e">
        <v>#REF!</v>
      </c>
      <c r="CQT8" t="e">
        <v>#REF!</v>
      </c>
      <c r="CQU8" t="e">
        <v>#REF!</v>
      </c>
      <c r="CQV8" t="e">
        <v>#REF!</v>
      </c>
      <c r="CQW8" t="e">
        <v>#REF!</v>
      </c>
      <c r="CQX8" t="e">
        <v>#REF!</v>
      </c>
      <c r="CQY8" t="e">
        <v>#REF!</v>
      </c>
      <c r="CQZ8" t="e">
        <v>#REF!</v>
      </c>
      <c r="CRA8" t="e">
        <v>#REF!</v>
      </c>
      <c r="CRB8" t="e">
        <v>#REF!</v>
      </c>
      <c r="CRC8" t="e">
        <v>#REF!</v>
      </c>
      <c r="CRD8" t="e">
        <v>#REF!</v>
      </c>
      <c r="CRE8" t="e">
        <v>#REF!</v>
      </c>
      <c r="CRF8" t="e">
        <v>#REF!</v>
      </c>
      <c r="CRG8" t="e">
        <v>#REF!</v>
      </c>
      <c r="CRH8" t="e">
        <v>#REF!</v>
      </c>
      <c r="CRI8" t="e">
        <v>#REF!</v>
      </c>
      <c r="CRJ8" t="e">
        <v>#REF!</v>
      </c>
      <c r="CRK8" t="e">
        <v>#REF!</v>
      </c>
      <c r="CRL8" t="e">
        <v>#REF!</v>
      </c>
      <c r="CRM8" t="e">
        <v>#REF!</v>
      </c>
      <c r="CRN8" t="e">
        <v>#REF!</v>
      </c>
      <c r="CRO8" t="e">
        <v>#REF!</v>
      </c>
      <c r="CRP8" t="e">
        <v>#REF!</v>
      </c>
      <c r="CRQ8" t="e">
        <v>#REF!</v>
      </c>
      <c r="CRR8" t="e">
        <v>#REF!</v>
      </c>
      <c r="CRS8" t="e">
        <v>#REF!</v>
      </c>
      <c r="CRT8" t="e">
        <v>#REF!</v>
      </c>
      <c r="CRU8" t="e">
        <v>#REF!</v>
      </c>
      <c r="CRV8" t="e">
        <v>#REF!</v>
      </c>
      <c r="CRW8" t="e">
        <v>#REF!</v>
      </c>
      <c r="CRX8" t="e">
        <v>#REF!</v>
      </c>
      <c r="CRY8" t="e">
        <v>#REF!</v>
      </c>
      <c r="CRZ8" t="e">
        <v>#REF!</v>
      </c>
      <c r="CSA8" t="e">
        <v>#REF!</v>
      </c>
      <c r="CSB8" t="e">
        <v>#REF!</v>
      </c>
      <c r="CSC8" t="e">
        <v>#REF!</v>
      </c>
      <c r="CSD8" t="e">
        <v>#REF!</v>
      </c>
      <c r="CSE8" t="e">
        <v>#REF!</v>
      </c>
      <c r="CSF8" t="e">
        <v>#REF!</v>
      </c>
      <c r="CSG8" t="e">
        <v>#REF!</v>
      </c>
      <c r="CSH8" t="e">
        <v>#REF!</v>
      </c>
      <c r="CSI8" t="e">
        <v>#REF!</v>
      </c>
      <c r="CSJ8" t="e">
        <v>#REF!</v>
      </c>
      <c r="CSK8" t="e">
        <v>#REF!</v>
      </c>
      <c r="CSL8" t="e">
        <v>#REF!</v>
      </c>
      <c r="CSM8" t="e">
        <v>#REF!</v>
      </c>
      <c r="CSN8" t="e">
        <v>#REF!</v>
      </c>
      <c r="CSO8" t="e">
        <v>#REF!</v>
      </c>
      <c r="CSP8" t="e">
        <v>#REF!</v>
      </c>
      <c r="CSQ8" t="e">
        <v>#REF!</v>
      </c>
      <c r="CSR8" t="e">
        <v>#REF!</v>
      </c>
      <c r="CSS8" t="e">
        <v>#REF!</v>
      </c>
      <c r="CST8" t="e">
        <v>#REF!</v>
      </c>
      <c r="CSU8" t="e">
        <v>#REF!</v>
      </c>
      <c r="CSV8" t="e">
        <v>#REF!</v>
      </c>
      <c r="CSW8" t="e">
        <v>#REF!</v>
      </c>
      <c r="CSX8" t="e">
        <v>#REF!</v>
      </c>
      <c r="CSY8" t="e">
        <v>#REF!</v>
      </c>
      <c r="CSZ8" t="e">
        <v>#REF!</v>
      </c>
      <c r="CTA8" t="e">
        <v>#REF!</v>
      </c>
      <c r="CTB8" t="e">
        <v>#REF!</v>
      </c>
      <c r="CTC8" t="e">
        <v>#REF!</v>
      </c>
      <c r="CTD8" t="e">
        <v>#REF!</v>
      </c>
      <c r="CTE8" t="e">
        <v>#REF!</v>
      </c>
      <c r="CTF8" t="e">
        <v>#REF!</v>
      </c>
      <c r="CTG8" t="e">
        <v>#REF!</v>
      </c>
      <c r="CTH8" t="e">
        <v>#REF!</v>
      </c>
      <c r="CTI8" t="e">
        <v>#REF!</v>
      </c>
      <c r="CTJ8" t="e">
        <v>#REF!</v>
      </c>
      <c r="CTK8" t="e">
        <v>#REF!</v>
      </c>
      <c r="CTL8" t="e">
        <v>#REF!</v>
      </c>
      <c r="CTM8" t="e">
        <v>#REF!</v>
      </c>
      <c r="CTN8" t="e">
        <v>#REF!</v>
      </c>
      <c r="CTO8" t="e">
        <v>#REF!</v>
      </c>
      <c r="CTP8" t="e">
        <v>#REF!</v>
      </c>
      <c r="CTQ8" t="e">
        <v>#REF!</v>
      </c>
      <c r="CTR8" t="e">
        <v>#REF!</v>
      </c>
      <c r="CTS8" t="e">
        <v>#REF!</v>
      </c>
      <c r="CTT8" t="e">
        <v>#REF!</v>
      </c>
      <c r="CTU8" t="e">
        <v>#REF!</v>
      </c>
      <c r="CTV8" t="e">
        <v>#REF!</v>
      </c>
      <c r="CTW8" t="e">
        <v>#REF!</v>
      </c>
      <c r="CTX8" t="e">
        <v>#REF!</v>
      </c>
      <c r="CTY8" t="e">
        <v>#REF!</v>
      </c>
      <c r="CTZ8" t="e">
        <v>#REF!</v>
      </c>
      <c r="CUA8" t="e">
        <v>#REF!</v>
      </c>
      <c r="CUB8" t="e">
        <v>#REF!</v>
      </c>
      <c r="CUC8" t="e">
        <v>#REF!</v>
      </c>
      <c r="CUD8" t="e">
        <v>#REF!</v>
      </c>
      <c r="CUE8" t="e">
        <v>#REF!</v>
      </c>
      <c r="CUF8" t="e">
        <v>#REF!</v>
      </c>
      <c r="CUG8" t="e">
        <v>#REF!</v>
      </c>
      <c r="CUH8" t="e">
        <v>#REF!</v>
      </c>
      <c r="CUI8" t="e">
        <v>#REF!</v>
      </c>
      <c r="CUJ8" t="e">
        <v>#REF!</v>
      </c>
      <c r="CUK8" t="e">
        <v>#REF!</v>
      </c>
      <c r="CUL8" t="e">
        <v>#REF!</v>
      </c>
      <c r="CUM8" t="e">
        <v>#REF!</v>
      </c>
      <c r="CUN8" t="e">
        <v>#REF!</v>
      </c>
      <c r="CUO8" t="e">
        <v>#REF!</v>
      </c>
      <c r="CUP8" t="e">
        <v>#REF!</v>
      </c>
      <c r="CUQ8" t="e">
        <v>#REF!</v>
      </c>
      <c r="CUR8" t="e">
        <v>#REF!</v>
      </c>
      <c r="CUS8" t="e">
        <v>#REF!</v>
      </c>
      <c r="CUT8" t="e">
        <v>#REF!</v>
      </c>
      <c r="CUU8" t="e">
        <v>#REF!</v>
      </c>
      <c r="CUV8" t="e">
        <v>#REF!</v>
      </c>
      <c r="CUW8" t="e">
        <v>#REF!</v>
      </c>
      <c r="CUX8" t="e">
        <v>#REF!</v>
      </c>
      <c r="CUY8" t="e">
        <v>#REF!</v>
      </c>
      <c r="CUZ8" t="e">
        <v>#REF!</v>
      </c>
      <c r="CVA8" t="e">
        <v>#REF!</v>
      </c>
      <c r="CVB8" t="e">
        <v>#REF!</v>
      </c>
      <c r="CVC8" t="e">
        <v>#REF!</v>
      </c>
      <c r="CVD8" t="e">
        <v>#REF!</v>
      </c>
      <c r="CVE8" t="e">
        <v>#REF!</v>
      </c>
      <c r="CVF8" t="e">
        <v>#REF!</v>
      </c>
      <c r="CVG8" t="e">
        <v>#REF!</v>
      </c>
      <c r="CVH8" t="e">
        <v>#REF!</v>
      </c>
      <c r="CVI8" t="e">
        <v>#REF!</v>
      </c>
      <c r="CVJ8" t="e">
        <v>#REF!</v>
      </c>
      <c r="CVK8" t="e">
        <v>#REF!</v>
      </c>
      <c r="CVL8" t="e">
        <v>#REF!</v>
      </c>
      <c r="CVM8" t="e">
        <v>#REF!</v>
      </c>
      <c r="CVN8" t="e">
        <v>#REF!</v>
      </c>
      <c r="CVO8" t="e">
        <v>#REF!</v>
      </c>
      <c r="CVP8" t="e">
        <v>#REF!</v>
      </c>
      <c r="CVQ8" t="e">
        <v>#REF!</v>
      </c>
      <c r="CVR8" t="e">
        <v>#REF!</v>
      </c>
      <c r="CVS8" t="e">
        <v>#REF!</v>
      </c>
      <c r="CVT8" t="e">
        <v>#REF!</v>
      </c>
      <c r="CVU8" t="e">
        <v>#REF!</v>
      </c>
      <c r="CVV8" t="e">
        <v>#REF!</v>
      </c>
      <c r="CVW8" t="e">
        <v>#REF!</v>
      </c>
      <c r="CVX8" t="e">
        <v>#REF!</v>
      </c>
      <c r="CVY8" t="e">
        <v>#REF!</v>
      </c>
      <c r="CVZ8" t="e">
        <v>#REF!</v>
      </c>
      <c r="CWA8" t="e">
        <v>#REF!</v>
      </c>
      <c r="CWB8" t="e">
        <v>#REF!</v>
      </c>
      <c r="CWC8" t="e">
        <v>#REF!</v>
      </c>
      <c r="CWD8" t="e">
        <v>#REF!</v>
      </c>
      <c r="CWE8" t="e">
        <v>#REF!</v>
      </c>
      <c r="CWF8" t="e">
        <v>#REF!</v>
      </c>
      <c r="CWG8" t="e">
        <v>#REF!</v>
      </c>
      <c r="CWH8" t="e">
        <v>#REF!</v>
      </c>
      <c r="CWI8" t="e">
        <v>#REF!</v>
      </c>
      <c r="CWJ8" t="e">
        <v>#REF!</v>
      </c>
      <c r="CWK8" t="e">
        <v>#REF!</v>
      </c>
      <c r="CWL8" t="e">
        <v>#REF!</v>
      </c>
      <c r="CWM8" t="e">
        <v>#REF!</v>
      </c>
      <c r="CWN8" t="e">
        <v>#REF!</v>
      </c>
      <c r="CWO8" t="e">
        <v>#REF!</v>
      </c>
      <c r="CWP8" t="e">
        <v>#REF!</v>
      </c>
      <c r="CWQ8" t="e">
        <v>#REF!</v>
      </c>
      <c r="CWR8" t="e">
        <v>#REF!</v>
      </c>
      <c r="CWS8" t="e">
        <v>#REF!</v>
      </c>
      <c r="CWT8" t="e">
        <v>#REF!</v>
      </c>
      <c r="CWU8" t="e">
        <v>#REF!</v>
      </c>
      <c r="CWV8" t="e">
        <v>#REF!</v>
      </c>
      <c r="CWW8" t="e">
        <v>#REF!</v>
      </c>
      <c r="CWX8" t="e">
        <v>#REF!</v>
      </c>
      <c r="CWY8" t="e">
        <v>#REF!</v>
      </c>
      <c r="CWZ8" t="e">
        <v>#REF!</v>
      </c>
      <c r="CXA8" t="e">
        <v>#REF!</v>
      </c>
      <c r="CXB8" t="e">
        <v>#REF!</v>
      </c>
      <c r="CXC8" t="e">
        <v>#REF!</v>
      </c>
      <c r="CXD8" t="e">
        <v>#REF!</v>
      </c>
      <c r="CXE8" t="e">
        <v>#REF!</v>
      </c>
      <c r="CXF8" t="e">
        <v>#REF!</v>
      </c>
      <c r="CXG8" t="e">
        <v>#REF!</v>
      </c>
      <c r="CXH8" t="e">
        <v>#REF!</v>
      </c>
      <c r="CXI8" t="e">
        <v>#REF!</v>
      </c>
      <c r="CXJ8" t="e">
        <v>#REF!</v>
      </c>
      <c r="CXK8" t="e">
        <v>#REF!</v>
      </c>
      <c r="CXL8" t="e">
        <v>#REF!</v>
      </c>
      <c r="CXM8" t="e">
        <v>#REF!</v>
      </c>
      <c r="CXN8" t="e">
        <v>#REF!</v>
      </c>
      <c r="CXO8" t="e">
        <v>#REF!</v>
      </c>
      <c r="CXP8" t="e">
        <v>#REF!</v>
      </c>
      <c r="CXQ8" t="e">
        <v>#REF!</v>
      </c>
      <c r="CXR8" t="e">
        <v>#REF!</v>
      </c>
      <c r="CXS8" t="e">
        <v>#REF!</v>
      </c>
      <c r="CXT8" t="e">
        <v>#REF!</v>
      </c>
      <c r="CXU8" t="e">
        <v>#REF!</v>
      </c>
      <c r="CXV8" t="e">
        <v>#REF!</v>
      </c>
      <c r="CXW8" t="e">
        <v>#REF!</v>
      </c>
      <c r="CXX8" t="e">
        <v>#REF!</v>
      </c>
      <c r="CXY8" t="e">
        <v>#REF!</v>
      </c>
      <c r="CXZ8" t="e">
        <v>#REF!</v>
      </c>
      <c r="CYA8" t="e">
        <v>#REF!</v>
      </c>
      <c r="CYB8" t="e">
        <v>#REF!</v>
      </c>
      <c r="CYC8" t="e">
        <v>#REF!</v>
      </c>
      <c r="CYD8" t="e">
        <v>#REF!</v>
      </c>
      <c r="CYE8" t="e">
        <v>#REF!</v>
      </c>
      <c r="CYF8" t="e">
        <v>#REF!</v>
      </c>
      <c r="CYG8" t="e">
        <v>#REF!</v>
      </c>
      <c r="CYH8" t="e">
        <v>#REF!</v>
      </c>
      <c r="CYI8" t="e">
        <v>#REF!</v>
      </c>
      <c r="CYJ8" t="e">
        <v>#REF!</v>
      </c>
      <c r="CYK8" t="e">
        <v>#REF!</v>
      </c>
      <c r="CYL8" t="e">
        <v>#REF!</v>
      </c>
      <c r="CYM8" t="e">
        <v>#REF!</v>
      </c>
      <c r="CYN8" t="e">
        <v>#REF!</v>
      </c>
      <c r="CYO8" t="e">
        <v>#REF!</v>
      </c>
      <c r="CYP8" t="e">
        <v>#REF!</v>
      </c>
      <c r="CYQ8" t="e">
        <v>#REF!</v>
      </c>
      <c r="CYR8" t="e">
        <v>#REF!</v>
      </c>
      <c r="CYS8" t="e">
        <v>#REF!</v>
      </c>
      <c r="CYT8" t="e">
        <v>#REF!</v>
      </c>
      <c r="CYU8" t="e">
        <v>#REF!</v>
      </c>
      <c r="CYV8" t="e">
        <v>#REF!</v>
      </c>
      <c r="CYW8" t="e">
        <v>#REF!</v>
      </c>
      <c r="CYX8" t="e">
        <v>#REF!</v>
      </c>
      <c r="CYY8" t="e">
        <v>#REF!</v>
      </c>
      <c r="CYZ8" t="e">
        <v>#REF!</v>
      </c>
      <c r="CZA8" t="e">
        <v>#REF!</v>
      </c>
      <c r="CZB8" t="e">
        <v>#REF!</v>
      </c>
      <c r="CZC8" t="e">
        <v>#REF!</v>
      </c>
      <c r="CZD8" t="e">
        <v>#REF!</v>
      </c>
      <c r="CZE8" t="e">
        <v>#REF!</v>
      </c>
      <c r="CZF8" t="e">
        <v>#REF!</v>
      </c>
      <c r="CZG8" t="e">
        <v>#REF!</v>
      </c>
      <c r="CZH8" t="e">
        <v>#REF!</v>
      </c>
      <c r="CZI8" t="e">
        <v>#REF!</v>
      </c>
      <c r="CZJ8" t="e">
        <v>#REF!</v>
      </c>
      <c r="CZK8" t="e">
        <v>#REF!</v>
      </c>
      <c r="CZL8" t="e">
        <v>#REF!</v>
      </c>
      <c r="CZM8" t="e">
        <v>#REF!</v>
      </c>
      <c r="CZN8" t="e">
        <v>#REF!</v>
      </c>
      <c r="CZO8" t="e">
        <v>#REF!</v>
      </c>
      <c r="CZP8" t="e">
        <v>#REF!</v>
      </c>
      <c r="CZQ8" t="e">
        <v>#REF!</v>
      </c>
      <c r="CZR8" t="e">
        <v>#REF!</v>
      </c>
      <c r="CZS8" t="e">
        <v>#REF!</v>
      </c>
      <c r="CZT8" t="e">
        <v>#REF!</v>
      </c>
      <c r="CZU8" t="e">
        <v>#REF!</v>
      </c>
      <c r="CZV8" t="e">
        <v>#REF!</v>
      </c>
      <c r="CZW8" t="e">
        <v>#REF!</v>
      </c>
      <c r="CZX8" t="e">
        <v>#REF!</v>
      </c>
      <c r="CZY8" t="e">
        <v>#REF!</v>
      </c>
      <c r="CZZ8" t="e">
        <v>#REF!</v>
      </c>
      <c r="DAA8" t="e">
        <v>#REF!</v>
      </c>
      <c r="DAB8" t="e">
        <v>#REF!</v>
      </c>
      <c r="DAC8" t="e">
        <v>#REF!</v>
      </c>
      <c r="DAD8" t="e">
        <v>#REF!</v>
      </c>
      <c r="DAE8" t="e">
        <v>#REF!</v>
      </c>
      <c r="DAF8" t="e">
        <v>#REF!</v>
      </c>
      <c r="DAG8" t="e">
        <v>#REF!</v>
      </c>
      <c r="DAH8" t="e">
        <v>#REF!</v>
      </c>
      <c r="DAI8" t="e">
        <v>#REF!</v>
      </c>
      <c r="DAJ8" t="e">
        <v>#REF!</v>
      </c>
      <c r="DAK8" t="e">
        <v>#REF!</v>
      </c>
      <c r="DAL8" t="e">
        <v>#REF!</v>
      </c>
      <c r="DAM8" t="e">
        <v>#REF!</v>
      </c>
      <c r="DAN8" t="e">
        <v>#REF!</v>
      </c>
      <c r="DAO8" t="e">
        <v>#REF!</v>
      </c>
      <c r="DAP8" t="e">
        <v>#REF!</v>
      </c>
      <c r="DAQ8" t="e">
        <v>#REF!</v>
      </c>
      <c r="DAR8" t="e">
        <v>#REF!</v>
      </c>
      <c r="DAS8" t="e">
        <v>#REF!</v>
      </c>
      <c r="DAT8" t="e">
        <v>#REF!</v>
      </c>
      <c r="DAU8" t="e">
        <v>#REF!</v>
      </c>
      <c r="DAV8" t="e">
        <v>#REF!</v>
      </c>
      <c r="DAW8" t="e">
        <v>#REF!</v>
      </c>
      <c r="DAX8" t="e">
        <v>#REF!</v>
      </c>
      <c r="DAY8" t="e">
        <v>#REF!</v>
      </c>
      <c r="DAZ8" t="e">
        <v>#REF!</v>
      </c>
      <c r="DBA8" t="e">
        <v>#REF!</v>
      </c>
      <c r="DBB8" t="e">
        <v>#REF!</v>
      </c>
      <c r="DBC8" t="e">
        <v>#REF!</v>
      </c>
      <c r="DBD8" t="e">
        <v>#REF!</v>
      </c>
      <c r="DBE8" t="e">
        <v>#REF!</v>
      </c>
      <c r="DBF8" t="e">
        <v>#REF!</v>
      </c>
      <c r="DBG8" t="e">
        <v>#REF!</v>
      </c>
      <c r="DBH8" t="e">
        <v>#REF!</v>
      </c>
      <c r="DBI8" t="e">
        <v>#REF!</v>
      </c>
      <c r="DBJ8" t="e">
        <v>#REF!</v>
      </c>
      <c r="DBK8" t="e">
        <v>#REF!</v>
      </c>
      <c r="DBL8" t="e">
        <v>#REF!</v>
      </c>
      <c r="DBM8" t="e">
        <v>#REF!</v>
      </c>
      <c r="DBN8" t="e">
        <v>#REF!</v>
      </c>
      <c r="DBO8" t="e">
        <v>#REF!</v>
      </c>
      <c r="DBP8" t="e">
        <v>#REF!</v>
      </c>
      <c r="DBQ8" t="e">
        <v>#REF!</v>
      </c>
      <c r="DBR8" t="e">
        <v>#REF!</v>
      </c>
      <c r="DBS8" t="e">
        <v>#REF!</v>
      </c>
      <c r="DBT8" t="e">
        <v>#REF!</v>
      </c>
      <c r="DBU8" t="e">
        <v>#REF!</v>
      </c>
      <c r="DBV8" t="e">
        <v>#REF!</v>
      </c>
      <c r="DBW8" t="e">
        <v>#REF!</v>
      </c>
      <c r="DBX8" t="e">
        <v>#REF!</v>
      </c>
      <c r="DBY8" t="e">
        <v>#REF!</v>
      </c>
      <c r="DBZ8" t="e">
        <v>#REF!</v>
      </c>
      <c r="DCA8" t="e">
        <v>#REF!</v>
      </c>
      <c r="DCB8" t="e">
        <v>#REF!</v>
      </c>
      <c r="DCC8" t="e">
        <v>#REF!</v>
      </c>
      <c r="DCD8" t="e">
        <v>#REF!</v>
      </c>
      <c r="DCE8" t="e">
        <v>#REF!</v>
      </c>
      <c r="DCF8" t="e">
        <v>#REF!</v>
      </c>
      <c r="DCG8" t="e">
        <v>#REF!</v>
      </c>
      <c r="DCH8" t="e">
        <v>#REF!</v>
      </c>
      <c r="DCI8" t="e">
        <v>#REF!</v>
      </c>
      <c r="DCJ8" t="e">
        <v>#REF!</v>
      </c>
      <c r="DCK8" t="e">
        <v>#REF!</v>
      </c>
      <c r="DCL8" t="e">
        <v>#REF!</v>
      </c>
      <c r="DCM8" t="e">
        <v>#REF!</v>
      </c>
      <c r="DCN8" t="e">
        <v>#REF!</v>
      </c>
      <c r="DCO8" t="e">
        <v>#REF!</v>
      </c>
      <c r="DCP8" t="e">
        <v>#REF!</v>
      </c>
      <c r="DCQ8" t="e">
        <v>#REF!</v>
      </c>
      <c r="DCR8" t="e">
        <v>#REF!</v>
      </c>
      <c r="DCS8" t="e">
        <v>#REF!</v>
      </c>
      <c r="DCT8" t="e">
        <v>#REF!</v>
      </c>
      <c r="DCU8" t="e">
        <v>#REF!</v>
      </c>
      <c r="DCV8" t="e">
        <v>#REF!</v>
      </c>
      <c r="DCW8" t="e">
        <v>#REF!</v>
      </c>
      <c r="DCX8" t="e">
        <v>#REF!</v>
      </c>
      <c r="DCY8" t="e">
        <v>#REF!</v>
      </c>
      <c r="DCZ8" t="e">
        <v>#REF!</v>
      </c>
      <c r="DDA8" t="e">
        <v>#REF!</v>
      </c>
      <c r="DDB8" t="e">
        <v>#REF!</v>
      </c>
      <c r="DDC8" t="e">
        <v>#REF!</v>
      </c>
      <c r="DDD8" t="e">
        <v>#REF!</v>
      </c>
      <c r="DDE8" t="e">
        <v>#REF!</v>
      </c>
      <c r="DDF8" t="e">
        <v>#REF!</v>
      </c>
      <c r="DDG8" t="e">
        <v>#REF!</v>
      </c>
      <c r="DDH8" t="e">
        <v>#REF!</v>
      </c>
      <c r="DDI8" t="e">
        <v>#REF!</v>
      </c>
      <c r="DDJ8" t="e">
        <v>#REF!</v>
      </c>
      <c r="DDK8" t="e">
        <v>#REF!</v>
      </c>
      <c r="DDL8" t="e">
        <v>#REF!</v>
      </c>
      <c r="DDM8" t="e">
        <v>#REF!</v>
      </c>
      <c r="DDN8" t="e">
        <v>#REF!</v>
      </c>
      <c r="DDO8" t="e">
        <v>#REF!</v>
      </c>
      <c r="DDP8" t="e">
        <v>#REF!</v>
      </c>
      <c r="DDQ8" t="e">
        <v>#REF!</v>
      </c>
      <c r="DDR8" t="e">
        <v>#REF!</v>
      </c>
      <c r="DDS8" t="e">
        <v>#REF!</v>
      </c>
      <c r="DDT8" t="e">
        <v>#REF!</v>
      </c>
      <c r="DDU8" t="e">
        <v>#REF!</v>
      </c>
      <c r="DDV8" t="e">
        <v>#REF!</v>
      </c>
      <c r="DDW8" t="e">
        <v>#REF!</v>
      </c>
      <c r="DDX8" t="e">
        <v>#REF!</v>
      </c>
      <c r="DDY8" t="e">
        <v>#REF!</v>
      </c>
      <c r="DDZ8" t="e">
        <v>#REF!</v>
      </c>
      <c r="DEA8" t="e">
        <v>#REF!</v>
      </c>
      <c r="DEB8" t="e">
        <v>#REF!</v>
      </c>
      <c r="DEC8" t="e">
        <v>#REF!</v>
      </c>
      <c r="DED8" t="e">
        <v>#REF!</v>
      </c>
      <c r="DEE8" t="e">
        <v>#REF!</v>
      </c>
      <c r="DEF8" t="e">
        <v>#REF!</v>
      </c>
      <c r="DEG8" t="e">
        <v>#REF!</v>
      </c>
      <c r="DEH8" t="e">
        <v>#REF!</v>
      </c>
      <c r="DEI8" t="e">
        <v>#REF!</v>
      </c>
      <c r="DEJ8" t="e">
        <v>#REF!</v>
      </c>
      <c r="DEK8" t="e">
        <v>#REF!</v>
      </c>
      <c r="DEL8" t="e">
        <v>#REF!</v>
      </c>
      <c r="DEM8" t="e">
        <v>#REF!</v>
      </c>
      <c r="DEN8" t="e">
        <v>#REF!</v>
      </c>
      <c r="DEO8" t="e">
        <v>#REF!</v>
      </c>
      <c r="DEP8" t="e">
        <v>#REF!</v>
      </c>
      <c r="DEQ8" t="e">
        <v>#REF!</v>
      </c>
      <c r="DER8" t="e">
        <v>#REF!</v>
      </c>
      <c r="DES8" t="e">
        <v>#REF!</v>
      </c>
      <c r="DET8" t="e">
        <v>#REF!</v>
      </c>
      <c r="DEU8" t="e">
        <v>#REF!</v>
      </c>
      <c r="DEV8" t="e">
        <v>#REF!</v>
      </c>
      <c r="DEW8" t="e">
        <v>#REF!</v>
      </c>
      <c r="DEX8" t="e">
        <v>#REF!</v>
      </c>
      <c r="DEY8" t="e">
        <v>#REF!</v>
      </c>
      <c r="DEZ8" t="e">
        <v>#REF!</v>
      </c>
      <c r="DFA8" t="e">
        <v>#REF!</v>
      </c>
      <c r="DFB8" t="e">
        <v>#REF!</v>
      </c>
      <c r="DFC8" t="e">
        <v>#REF!</v>
      </c>
      <c r="DFD8" t="e">
        <v>#REF!</v>
      </c>
      <c r="DFE8" t="e">
        <v>#REF!</v>
      </c>
      <c r="DFF8" t="e">
        <v>#REF!</v>
      </c>
      <c r="DFG8" t="e">
        <v>#REF!</v>
      </c>
      <c r="DFH8" t="e">
        <v>#REF!</v>
      </c>
      <c r="DFI8" t="e">
        <v>#REF!</v>
      </c>
      <c r="DFJ8" t="e">
        <v>#REF!</v>
      </c>
      <c r="DFK8" t="e">
        <v>#REF!</v>
      </c>
      <c r="DFL8" t="e">
        <v>#REF!</v>
      </c>
      <c r="DFM8" t="e">
        <v>#REF!</v>
      </c>
      <c r="DFN8" t="e">
        <v>#REF!</v>
      </c>
      <c r="DFO8" t="e">
        <v>#REF!</v>
      </c>
      <c r="DFP8" t="e">
        <v>#REF!</v>
      </c>
      <c r="DFQ8" t="e">
        <v>#REF!</v>
      </c>
      <c r="DFR8" t="e">
        <v>#REF!</v>
      </c>
      <c r="DFS8" t="e">
        <v>#REF!</v>
      </c>
      <c r="DFT8" t="e">
        <v>#REF!</v>
      </c>
      <c r="DFU8" t="e">
        <v>#REF!</v>
      </c>
      <c r="DFV8" t="e">
        <v>#REF!</v>
      </c>
      <c r="DFW8" t="e">
        <v>#REF!</v>
      </c>
      <c r="DFX8" t="e">
        <v>#REF!</v>
      </c>
      <c r="DFY8" t="e">
        <v>#REF!</v>
      </c>
      <c r="DFZ8" t="e">
        <v>#REF!</v>
      </c>
      <c r="DGA8" t="e">
        <v>#REF!</v>
      </c>
      <c r="DGB8" t="e">
        <v>#REF!</v>
      </c>
      <c r="DGC8" t="e">
        <v>#REF!</v>
      </c>
      <c r="DGD8" t="e">
        <v>#REF!</v>
      </c>
      <c r="DGE8" t="e">
        <v>#REF!</v>
      </c>
      <c r="DGF8" t="e">
        <v>#REF!</v>
      </c>
      <c r="DGG8" t="e">
        <v>#REF!</v>
      </c>
      <c r="DGH8" t="e">
        <v>#REF!</v>
      </c>
      <c r="DGI8" t="e">
        <v>#REF!</v>
      </c>
      <c r="DGJ8" t="e">
        <v>#REF!</v>
      </c>
      <c r="DGK8" t="e">
        <v>#REF!</v>
      </c>
      <c r="DGL8" t="e">
        <v>#REF!</v>
      </c>
      <c r="DGM8" t="e">
        <v>#REF!</v>
      </c>
      <c r="DGN8" t="e">
        <v>#REF!</v>
      </c>
      <c r="DGO8" t="e">
        <v>#REF!</v>
      </c>
      <c r="DGP8" t="e">
        <v>#REF!</v>
      </c>
      <c r="DGQ8" t="e">
        <v>#REF!</v>
      </c>
      <c r="DGR8" t="e">
        <v>#REF!</v>
      </c>
      <c r="DGS8" t="e">
        <v>#REF!</v>
      </c>
      <c r="DGT8" t="e">
        <v>#REF!</v>
      </c>
      <c r="DGU8" t="e">
        <v>#REF!</v>
      </c>
      <c r="DGV8" t="e">
        <v>#REF!</v>
      </c>
      <c r="DGW8" t="e">
        <v>#REF!</v>
      </c>
      <c r="DGX8" t="e">
        <v>#REF!</v>
      </c>
      <c r="DGY8" t="e">
        <v>#REF!</v>
      </c>
      <c r="DGZ8" t="e">
        <v>#REF!</v>
      </c>
      <c r="DHA8" t="e">
        <v>#REF!</v>
      </c>
      <c r="DHB8" t="e">
        <v>#REF!</v>
      </c>
      <c r="DHC8" t="e">
        <v>#REF!</v>
      </c>
      <c r="DHD8" t="e">
        <v>#REF!</v>
      </c>
      <c r="DHE8" t="e">
        <v>#REF!</v>
      </c>
      <c r="DHF8" t="e">
        <v>#REF!</v>
      </c>
      <c r="DHG8" t="e">
        <v>#REF!</v>
      </c>
      <c r="DHH8" t="e">
        <v>#REF!</v>
      </c>
      <c r="DHI8" t="e">
        <v>#REF!</v>
      </c>
      <c r="DHJ8" t="e">
        <v>#REF!</v>
      </c>
      <c r="DHK8" t="e">
        <v>#REF!</v>
      </c>
      <c r="DHL8" t="e">
        <v>#REF!</v>
      </c>
      <c r="DHM8" t="e">
        <v>#REF!</v>
      </c>
      <c r="DHN8" t="e">
        <v>#REF!</v>
      </c>
      <c r="DHO8" t="e">
        <v>#REF!</v>
      </c>
      <c r="DHP8" t="e">
        <v>#REF!</v>
      </c>
      <c r="DHQ8" t="e">
        <v>#REF!</v>
      </c>
      <c r="DHR8" t="e">
        <v>#REF!</v>
      </c>
      <c r="DHS8" t="e">
        <v>#REF!</v>
      </c>
      <c r="DHT8" t="e">
        <v>#REF!</v>
      </c>
      <c r="DHU8" t="e">
        <v>#REF!</v>
      </c>
      <c r="DHV8" t="e">
        <v>#REF!</v>
      </c>
      <c r="DHW8" t="e">
        <v>#REF!</v>
      </c>
      <c r="DHX8" t="e">
        <v>#REF!</v>
      </c>
      <c r="DHY8" t="e">
        <v>#REF!</v>
      </c>
      <c r="DHZ8" t="e">
        <v>#REF!</v>
      </c>
      <c r="DIA8" t="e">
        <v>#REF!</v>
      </c>
      <c r="DIB8" t="e">
        <v>#REF!</v>
      </c>
      <c r="DIC8" t="e">
        <v>#REF!</v>
      </c>
      <c r="DID8" t="e">
        <v>#REF!</v>
      </c>
      <c r="DIE8" t="e">
        <v>#REF!</v>
      </c>
      <c r="DIF8" t="e">
        <v>#REF!</v>
      </c>
      <c r="DIG8" t="e">
        <v>#REF!</v>
      </c>
      <c r="DIH8" t="e">
        <v>#REF!</v>
      </c>
      <c r="DII8" t="e">
        <v>#REF!</v>
      </c>
      <c r="DIJ8" t="e">
        <v>#REF!</v>
      </c>
      <c r="DIK8" t="e">
        <v>#REF!</v>
      </c>
      <c r="DIL8" t="e">
        <v>#REF!</v>
      </c>
      <c r="DIM8" t="e">
        <v>#REF!</v>
      </c>
      <c r="DIN8" t="e">
        <v>#REF!</v>
      </c>
      <c r="DIO8" t="e">
        <v>#REF!</v>
      </c>
      <c r="DIP8" t="e">
        <v>#REF!</v>
      </c>
      <c r="DIQ8" t="e">
        <v>#REF!</v>
      </c>
      <c r="DIR8" t="e">
        <v>#REF!</v>
      </c>
      <c r="DIS8" t="e">
        <v>#REF!</v>
      </c>
      <c r="DIT8" t="e">
        <v>#REF!</v>
      </c>
      <c r="DIU8" t="e">
        <v>#REF!</v>
      </c>
      <c r="DIV8" t="e">
        <v>#REF!</v>
      </c>
      <c r="DIW8" t="e">
        <v>#REF!</v>
      </c>
      <c r="DIX8" t="e">
        <v>#REF!</v>
      </c>
      <c r="DIY8" t="e">
        <v>#REF!</v>
      </c>
      <c r="DIZ8" t="e">
        <v>#REF!</v>
      </c>
      <c r="DJA8" t="e">
        <v>#REF!</v>
      </c>
      <c r="DJB8" t="e">
        <v>#REF!</v>
      </c>
      <c r="DJC8" t="e">
        <v>#REF!</v>
      </c>
      <c r="DJD8" t="e">
        <v>#REF!</v>
      </c>
      <c r="DJE8" t="e">
        <v>#REF!</v>
      </c>
      <c r="DJF8" t="e">
        <v>#REF!</v>
      </c>
      <c r="DJG8" t="e">
        <v>#REF!</v>
      </c>
      <c r="DJH8" t="e">
        <v>#REF!</v>
      </c>
      <c r="DJI8" t="e">
        <v>#REF!</v>
      </c>
      <c r="DJJ8" t="e">
        <v>#REF!</v>
      </c>
      <c r="DJK8" t="e">
        <v>#REF!</v>
      </c>
      <c r="DJL8" t="e">
        <v>#REF!</v>
      </c>
      <c r="DJM8" t="e">
        <v>#REF!</v>
      </c>
      <c r="DJN8" t="e">
        <v>#REF!</v>
      </c>
      <c r="DJO8" t="e">
        <v>#REF!</v>
      </c>
      <c r="DJP8" t="e">
        <v>#REF!</v>
      </c>
      <c r="DJQ8" t="e">
        <v>#REF!</v>
      </c>
      <c r="DJR8" t="e">
        <v>#REF!</v>
      </c>
      <c r="DJS8" t="e">
        <v>#REF!</v>
      </c>
      <c r="DJT8" t="e">
        <v>#REF!</v>
      </c>
      <c r="DJU8" t="e">
        <v>#REF!</v>
      </c>
      <c r="DJV8" t="e">
        <v>#REF!</v>
      </c>
      <c r="DJW8" t="e">
        <v>#REF!</v>
      </c>
      <c r="DJX8" t="e">
        <v>#REF!</v>
      </c>
      <c r="DJY8" t="e">
        <v>#REF!</v>
      </c>
      <c r="DJZ8" t="e">
        <v>#REF!</v>
      </c>
      <c r="DKA8" t="e">
        <v>#REF!</v>
      </c>
      <c r="DKB8" t="e">
        <v>#REF!</v>
      </c>
      <c r="DKC8" t="e">
        <v>#REF!</v>
      </c>
      <c r="DKD8" t="e">
        <v>#REF!</v>
      </c>
      <c r="DKE8" t="e">
        <v>#REF!</v>
      </c>
      <c r="DKF8" t="e">
        <v>#REF!</v>
      </c>
      <c r="DKG8" t="e">
        <v>#REF!</v>
      </c>
      <c r="DKH8" t="e">
        <v>#REF!</v>
      </c>
      <c r="DKI8" t="e">
        <v>#REF!</v>
      </c>
      <c r="DKJ8" t="e">
        <v>#REF!</v>
      </c>
      <c r="DKK8" t="e">
        <v>#REF!</v>
      </c>
      <c r="DKL8" t="e">
        <v>#REF!</v>
      </c>
      <c r="DKM8" t="e">
        <v>#REF!</v>
      </c>
      <c r="DKN8" t="e">
        <v>#REF!</v>
      </c>
      <c r="DKO8" t="e">
        <v>#REF!</v>
      </c>
      <c r="DKP8" t="e">
        <v>#REF!</v>
      </c>
      <c r="DKQ8" t="e">
        <v>#REF!</v>
      </c>
      <c r="DKR8" t="e">
        <v>#REF!</v>
      </c>
      <c r="DKS8" t="e">
        <v>#REF!</v>
      </c>
      <c r="DKT8" t="e">
        <v>#REF!</v>
      </c>
      <c r="DKU8" t="e">
        <v>#REF!</v>
      </c>
      <c r="DKV8" t="e">
        <v>#REF!</v>
      </c>
      <c r="DKW8" t="e">
        <v>#REF!</v>
      </c>
      <c r="DKX8" t="e">
        <v>#REF!</v>
      </c>
      <c r="DKY8" t="e">
        <v>#REF!</v>
      </c>
      <c r="DKZ8" t="e">
        <v>#REF!</v>
      </c>
      <c r="DLA8" t="e">
        <v>#REF!</v>
      </c>
      <c r="DLB8" t="e">
        <v>#REF!</v>
      </c>
      <c r="DLC8" t="e">
        <v>#REF!</v>
      </c>
      <c r="DLD8" t="e">
        <v>#REF!</v>
      </c>
      <c r="DLE8" t="e">
        <v>#REF!</v>
      </c>
      <c r="DLF8" t="e">
        <v>#REF!</v>
      </c>
      <c r="DLG8" t="e">
        <v>#REF!</v>
      </c>
      <c r="DLH8" t="e">
        <v>#REF!</v>
      </c>
      <c r="DLI8" t="e">
        <v>#REF!</v>
      </c>
      <c r="DLJ8" t="e">
        <v>#REF!</v>
      </c>
      <c r="DLK8" t="e">
        <v>#REF!</v>
      </c>
      <c r="DLL8" t="e">
        <v>#REF!</v>
      </c>
      <c r="DLM8" t="e">
        <v>#REF!</v>
      </c>
      <c r="DLN8" t="e">
        <v>#REF!</v>
      </c>
      <c r="DLO8" t="e">
        <v>#REF!</v>
      </c>
      <c r="DLP8" t="e">
        <v>#REF!</v>
      </c>
      <c r="DLQ8" t="e">
        <v>#REF!</v>
      </c>
      <c r="DLR8" t="e">
        <v>#REF!</v>
      </c>
      <c r="DLS8" t="e">
        <v>#REF!</v>
      </c>
      <c r="DLT8" t="e">
        <v>#REF!</v>
      </c>
      <c r="DLU8" t="e">
        <v>#REF!</v>
      </c>
      <c r="DLV8" t="e">
        <v>#REF!</v>
      </c>
      <c r="DLW8" t="e">
        <v>#REF!</v>
      </c>
      <c r="DLX8" t="e">
        <v>#REF!</v>
      </c>
      <c r="DLY8" t="e">
        <v>#REF!</v>
      </c>
      <c r="DLZ8" t="e">
        <v>#REF!</v>
      </c>
      <c r="DMA8" t="e">
        <v>#REF!</v>
      </c>
      <c r="DMB8" t="e">
        <v>#REF!</v>
      </c>
      <c r="DMC8" t="e">
        <v>#REF!</v>
      </c>
      <c r="DMD8" t="e">
        <v>#REF!</v>
      </c>
      <c r="DME8" t="e">
        <v>#REF!</v>
      </c>
      <c r="DMF8" t="e">
        <v>#REF!</v>
      </c>
      <c r="DMG8" t="e">
        <v>#REF!</v>
      </c>
      <c r="DMH8" t="e">
        <v>#REF!</v>
      </c>
      <c r="DMI8" t="e">
        <v>#REF!</v>
      </c>
      <c r="DMJ8" t="e">
        <v>#REF!</v>
      </c>
      <c r="DMK8" t="e">
        <v>#REF!</v>
      </c>
      <c r="DML8" t="e">
        <v>#REF!</v>
      </c>
      <c r="DMM8" t="e">
        <v>#REF!</v>
      </c>
      <c r="DMN8" t="e">
        <v>#REF!</v>
      </c>
      <c r="DMO8" t="e">
        <v>#REF!</v>
      </c>
      <c r="DMP8" t="e">
        <v>#REF!</v>
      </c>
      <c r="DMQ8" t="e">
        <v>#REF!</v>
      </c>
      <c r="DMR8" t="e">
        <v>#REF!</v>
      </c>
      <c r="DMS8" t="e">
        <v>#REF!</v>
      </c>
      <c r="DMT8" t="e">
        <v>#REF!</v>
      </c>
      <c r="DMU8" t="e">
        <v>#REF!</v>
      </c>
      <c r="DMV8" t="e">
        <v>#REF!</v>
      </c>
      <c r="DMW8" t="e">
        <v>#REF!</v>
      </c>
      <c r="DMX8" t="e">
        <v>#REF!</v>
      </c>
      <c r="DMY8" t="e">
        <v>#REF!</v>
      </c>
      <c r="DMZ8" t="e">
        <v>#REF!</v>
      </c>
      <c r="DNA8" t="e">
        <v>#REF!</v>
      </c>
      <c r="DNB8" t="e">
        <v>#REF!</v>
      </c>
      <c r="DNC8" t="e">
        <v>#REF!</v>
      </c>
      <c r="DND8" t="e">
        <v>#REF!</v>
      </c>
      <c r="DNE8" t="e">
        <v>#REF!</v>
      </c>
      <c r="DNF8" t="e">
        <v>#REF!</v>
      </c>
      <c r="DNG8" t="e">
        <v>#REF!</v>
      </c>
      <c r="DNH8" t="e">
        <v>#REF!</v>
      </c>
      <c r="DNI8" t="e">
        <v>#REF!</v>
      </c>
      <c r="DNJ8" t="e">
        <v>#REF!</v>
      </c>
      <c r="DNK8" t="e">
        <v>#REF!</v>
      </c>
      <c r="DNL8" t="e">
        <v>#REF!</v>
      </c>
      <c r="DNM8" t="e">
        <v>#REF!</v>
      </c>
      <c r="DNN8" t="e">
        <v>#REF!</v>
      </c>
      <c r="DNO8" t="e">
        <v>#REF!</v>
      </c>
      <c r="DNP8" t="e">
        <v>#REF!</v>
      </c>
      <c r="DNQ8" t="e">
        <v>#REF!</v>
      </c>
      <c r="DNR8" t="e">
        <v>#REF!</v>
      </c>
      <c r="DNS8" t="e">
        <v>#REF!</v>
      </c>
      <c r="DNT8" t="e">
        <v>#REF!</v>
      </c>
      <c r="DNU8" t="e">
        <v>#REF!</v>
      </c>
      <c r="DNV8" t="e">
        <v>#REF!</v>
      </c>
      <c r="DNW8" t="e">
        <v>#REF!</v>
      </c>
      <c r="DNX8" t="e">
        <v>#REF!</v>
      </c>
      <c r="DNY8" t="e">
        <v>#REF!</v>
      </c>
      <c r="DNZ8" t="e">
        <v>#REF!</v>
      </c>
      <c r="DOA8" t="e">
        <v>#REF!</v>
      </c>
      <c r="DOB8" t="e">
        <v>#REF!</v>
      </c>
      <c r="DOC8" t="e">
        <v>#REF!</v>
      </c>
      <c r="DOD8" t="e">
        <v>#REF!</v>
      </c>
      <c r="DOE8" t="e">
        <v>#REF!</v>
      </c>
      <c r="DOF8" t="e">
        <v>#REF!</v>
      </c>
      <c r="DOG8" t="e">
        <v>#REF!</v>
      </c>
      <c r="DOH8" t="e">
        <v>#REF!</v>
      </c>
      <c r="DOI8" t="e">
        <v>#REF!</v>
      </c>
      <c r="DOJ8" t="e">
        <v>#REF!</v>
      </c>
      <c r="DOK8" t="e">
        <v>#REF!</v>
      </c>
      <c r="DOL8" t="e">
        <v>#REF!</v>
      </c>
      <c r="DOM8" t="e">
        <v>#REF!</v>
      </c>
      <c r="DON8" t="e">
        <v>#REF!</v>
      </c>
      <c r="DOO8" t="e">
        <v>#REF!</v>
      </c>
      <c r="DOP8" t="e">
        <v>#REF!</v>
      </c>
      <c r="DOQ8" t="e">
        <v>#REF!</v>
      </c>
      <c r="DOR8" t="e">
        <v>#REF!</v>
      </c>
      <c r="DOS8" t="e">
        <v>#REF!</v>
      </c>
      <c r="DOT8" t="e">
        <v>#REF!</v>
      </c>
      <c r="DOU8" t="e">
        <v>#REF!</v>
      </c>
      <c r="DOV8" t="e">
        <v>#REF!</v>
      </c>
      <c r="DOW8" t="e">
        <v>#REF!</v>
      </c>
      <c r="DOX8" t="e">
        <v>#REF!</v>
      </c>
      <c r="DOY8" t="e">
        <v>#REF!</v>
      </c>
      <c r="DOZ8" t="e">
        <v>#REF!</v>
      </c>
      <c r="DPA8" t="e">
        <v>#REF!</v>
      </c>
      <c r="DPB8" t="e">
        <v>#REF!</v>
      </c>
      <c r="DPC8" t="e">
        <v>#REF!</v>
      </c>
      <c r="DPD8" t="e">
        <v>#REF!</v>
      </c>
      <c r="DPE8" t="e">
        <v>#REF!</v>
      </c>
      <c r="DPF8" t="e">
        <v>#REF!</v>
      </c>
      <c r="DPG8" t="e">
        <v>#REF!</v>
      </c>
      <c r="DPH8" t="e">
        <v>#REF!</v>
      </c>
      <c r="DPI8" t="e">
        <v>#REF!</v>
      </c>
      <c r="DPJ8" t="e">
        <v>#REF!</v>
      </c>
      <c r="DPK8" t="e">
        <v>#REF!</v>
      </c>
      <c r="DPL8" t="e">
        <v>#REF!</v>
      </c>
      <c r="DPM8" t="e">
        <v>#REF!</v>
      </c>
      <c r="DPN8" t="e">
        <v>#REF!</v>
      </c>
      <c r="DPO8" t="e">
        <v>#REF!</v>
      </c>
      <c r="DPP8" t="e">
        <v>#REF!</v>
      </c>
      <c r="DPQ8" t="e">
        <v>#REF!</v>
      </c>
      <c r="DPR8" t="e">
        <v>#REF!</v>
      </c>
      <c r="DPS8" t="e">
        <v>#REF!</v>
      </c>
      <c r="DPT8" t="e">
        <v>#REF!</v>
      </c>
      <c r="DPU8" t="e">
        <v>#REF!</v>
      </c>
      <c r="DPV8" t="e">
        <v>#REF!</v>
      </c>
      <c r="DPW8" t="e">
        <v>#REF!</v>
      </c>
      <c r="DPX8" t="e">
        <v>#REF!</v>
      </c>
      <c r="DPY8" t="e">
        <v>#REF!</v>
      </c>
      <c r="DPZ8" t="e">
        <v>#REF!</v>
      </c>
      <c r="DQA8" t="e">
        <v>#REF!</v>
      </c>
      <c r="DQB8" t="e">
        <v>#REF!</v>
      </c>
      <c r="DQC8" t="e">
        <v>#REF!</v>
      </c>
      <c r="DQD8" t="e">
        <v>#REF!</v>
      </c>
      <c r="DQE8" t="e">
        <v>#REF!</v>
      </c>
      <c r="DQF8" t="e">
        <v>#REF!</v>
      </c>
      <c r="DQG8" t="e">
        <v>#REF!</v>
      </c>
      <c r="DQH8" t="e">
        <v>#REF!</v>
      </c>
      <c r="DQI8" t="e">
        <v>#REF!</v>
      </c>
      <c r="DQJ8" t="e">
        <v>#REF!</v>
      </c>
      <c r="DQK8" t="e">
        <v>#REF!</v>
      </c>
      <c r="DQL8" t="e">
        <v>#REF!</v>
      </c>
      <c r="DQM8" t="e">
        <v>#REF!</v>
      </c>
      <c r="DQN8" t="e">
        <v>#REF!</v>
      </c>
      <c r="DQO8" t="e">
        <v>#REF!</v>
      </c>
      <c r="DQP8" t="e">
        <v>#REF!</v>
      </c>
      <c r="DQQ8" t="e">
        <v>#REF!</v>
      </c>
      <c r="DQR8" t="e">
        <v>#REF!</v>
      </c>
      <c r="DQS8" t="e">
        <v>#REF!</v>
      </c>
      <c r="DQT8" t="e">
        <v>#REF!</v>
      </c>
      <c r="DQU8" t="e">
        <v>#REF!</v>
      </c>
      <c r="DQV8" t="e">
        <v>#REF!</v>
      </c>
      <c r="DQW8" t="e">
        <v>#REF!</v>
      </c>
      <c r="DQX8" t="e">
        <v>#REF!</v>
      </c>
      <c r="DQY8" t="e">
        <v>#REF!</v>
      </c>
      <c r="DQZ8" t="e">
        <v>#REF!</v>
      </c>
      <c r="DRA8" t="e">
        <v>#REF!</v>
      </c>
      <c r="DRB8" t="e">
        <v>#REF!</v>
      </c>
      <c r="DRC8" t="e">
        <v>#REF!</v>
      </c>
      <c r="DRD8" t="e">
        <v>#REF!</v>
      </c>
      <c r="DRE8" t="e">
        <v>#REF!</v>
      </c>
      <c r="DRF8" t="e">
        <v>#REF!</v>
      </c>
      <c r="DRG8" t="e">
        <v>#REF!</v>
      </c>
      <c r="DRH8" t="e">
        <v>#REF!</v>
      </c>
      <c r="DRI8" t="e">
        <v>#REF!</v>
      </c>
      <c r="DRJ8" t="e">
        <v>#REF!</v>
      </c>
      <c r="DRK8" t="e">
        <v>#REF!</v>
      </c>
      <c r="DRL8" t="e">
        <v>#REF!</v>
      </c>
      <c r="DRM8" t="e">
        <v>#REF!</v>
      </c>
      <c r="DRN8" t="e">
        <v>#REF!</v>
      </c>
      <c r="DRO8" t="e">
        <v>#REF!</v>
      </c>
      <c r="DRP8" t="e">
        <v>#REF!</v>
      </c>
      <c r="DRQ8" t="e">
        <v>#REF!</v>
      </c>
      <c r="DRR8" t="e">
        <v>#REF!</v>
      </c>
      <c r="DRS8" t="e">
        <v>#REF!</v>
      </c>
      <c r="DRT8" t="e">
        <v>#REF!</v>
      </c>
      <c r="DRU8" t="e">
        <v>#REF!</v>
      </c>
      <c r="DRV8" t="e">
        <v>#REF!</v>
      </c>
      <c r="DRW8" t="e">
        <v>#REF!</v>
      </c>
      <c r="DRX8" t="e">
        <v>#REF!</v>
      </c>
      <c r="DRY8" t="e">
        <v>#REF!</v>
      </c>
      <c r="DRZ8" t="e">
        <v>#REF!</v>
      </c>
      <c r="DSA8" t="e">
        <v>#REF!</v>
      </c>
      <c r="DSB8" t="e">
        <v>#REF!</v>
      </c>
      <c r="DSC8" t="e">
        <v>#REF!</v>
      </c>
      <c r="DSD8" t="e">
        <v>#REF!</v>
      </c>
      <c r="DSE8" t="e">
        <v>#REF!</v>
      </c>
      <c r="DSF8" t="e">
        <v>#REF!</v>
      </c>
      <c r="DSG8" t="e">
        <v>#REF!</v>
      </c>
      <c r="DSH8" t="e">
        <v>#REF!</v>
      </c>
      <c r="DSI8" t="e">
        <v>#REF!</v>
      </c>
      <c r="DSJ8" t="e">
        <v>#REF!</v>
      </c>
      <c r="DSK8" t="e">
        <v>#REF!</v>
      </c>
      <c r="DSL8" t="e">
        <v>#REF!</v>
      </c>
      <c r="DSM8" t="e">
        <v>#REF!</v>
      </c>
      <c r="DSN8" t="e">
        <v>#REF!</v>
      </c>
      <c r="DSO8" t="e">
        <v>#REF!</v>
      </c>
      <c r="DSP8" t="e">
        <v>#REF!</v>
      </c>
      <c r="DSQ8" t="e">
        <v>#REF!</v>
      </c>
      <c r="DSR8" t="e">
        <v>#REF!</v>
      </c>
      <c r="DSS8" t="e">
        <v>#REF!</v>
      </c>
      <c r="DST8" t="e">
        <v>#REF!</v>
      </c>
      <c r="DSU8" t="e">
        <v>#REF!</v>
      </c>
      <c r="DSV8" t="e">
        <v>#REF!</v>
      </c>
      <c r="DSW8" t="e">
        <v>#REF!</v>
      </c>
      <c r="DSX8" t="e">
        <v>#REF!</v>
      </c>
      <c r="DSY8" t="e">
        <v>#REF!</v>
      </c>
      <c r="DSZ8" t="e">
        <v>#REF!</v>
      </c>
      <c r="DTA8" t="e">
        <v>#REF!</v>
      </c>
      <c r="DTB8" t="e">
        <v>#REF!</v>
      </c>
      <c r="DTC8" t="e">
        <v>#REF!</v>
      </c>
      <c r="DTD8" t="e">
        <v>#REF!</v>
      </c>
      <c r="DTE8" t="e">
        <v>#REF!</v>
      </c>
      <c r="DTF8" t="e">
        <v>#REF!</v>
      </c>
      <c r="DTG8" t="e">
        <v>#REF!</v>
      </c>
      <c r="DTH8" t="e">
        <v>#REF!</v>
      </c>
      <c r="DTI8" t="e">
        <v>#REF!</v>
      </c>
      <c r="DTJ8" t="e">
        <v>#REF!</v>
      </c>
      <c r="DTK8" t="e">
        <v>#REF!</v>
      </c>
      <c r="DTL8" t="e">
        <v>#REF!</v>
      </c>
      <c r="DTM8" t="e">
        <v>#REF!</v>
      </c>
      <c r="DTN8" t="e">
        <v>#REF!</v>
      </c>
      <c r="DTO8" t="e">
        <v>#REF!</v>
      </c>
      <c r="DTP8" t="e">
        <v>#REF!</v>
      </c>
      <c r="DTQ8" t="e">
        <v>#REF!</v>
      </c>
      <c r="DTR8" t="e">
        <v>#REF!</v>
      </c>
      <c r="DTS8" t="e">
        <v>#REF!</v>
      </c>
      <c r="DTT8" t="e">
        <v>#REF!</v>
      </c>
      <c r="DTU8" t="e">
        <v>#REF!</v>
      </c>
      <c r="DTV8" t="e">
        <v>#REF!</v>
      </c>
      <c r="DTW8" t="e">
        <v>#REF!</v>
      </c>
      <c r="DTX8" t="e">
        <v>#REF!</v>
      </c>
      <c r="DTY8" t="e">
        <v>#REF!</v>
      </c>
      <c r="DTZ8" t="e">
        <v>#REF!</v>
      </c>
      <c r="DUA8" t="e">
        <v>#REF!</v>
      </c>
      <c r="DUB8" t="e">
        <v>#REF!</v>
      </c>
      <c r="DUC8" t="e">
        <v>#REF!</v>
      </c>
      <c r="DUD8" t="e">
        <v>#REF!</v>
      </c>
      <c r="DUE8" t="e">
        <v>#REF!</v>
      </c>
      <c r="DUF8" t="e">
        <v>#REF!</v>
      </c>
      <c r="DUG8" t="e">
        <v>#REF!</v>
      </c>
      <c r="DUH8" t="e">
        <v>#REF!</v>
      </c>
      <c r="DUI8" t="e">
        <v>#REF!</v>
      </c>
      <c r="DUJ8" t="e">
        <v>#REF!</v>
      </c>
      <c r="DUK8" t="e">
        <v>#REF!</v>
      </c>
      <c r="DUL8" t="e">
        <v>#REF!</v>
      </c>
      <c r="DUM8" t="e">
        <v>#REF!</v>
      </c>
      <c r="DUN8" t="e">
        <v>#REF!</v>
      </c>
      <c r="DUO8" t="e">
        <v>#REF!</v>
      </c>
      <c r="DUP8" t="e">
        <v>#REF!</v>
      </c>
      <c r="DUQ8" t="e">
        <v>#REF!</v>
      </c>
      <c r="DUR8" t="e">
        <v>#REF!</v>
      </c>
      <c r="DUS8" t="e">
        <v>#REF!</v>
      </c>
      <c r="DUT8" t="e">
        <v>#REF!</v>
      </c>
      <c r="DUU8" t="e">
        <v>#REF!</v>
      </c>
      <c r="DUV8" t="e">
        <v>#REF!</v>
      </c>
      <c r="DUW8" t="e">
        <v>#REF!</v>
      </c>
      <c r="DUX8" t="e">
        <v>#REF!</v>
      </c>
      <c r="DUY8" t="e">
        <v>#REF!</v>
      </c>
      <c r="DUZ8" t="e">
        <v>#REF!</v>
      </c>
      <c r="DVA8" t="e">
        <v>#REF!</v>
      </c>
      <c r="DVB8" t="e">
        <v>#REF!</v>
      </c>
      <c r="DVC8" t="e">
        <v>#REF!</v>
      </c>
      <c r="DVD8" t="e">
        <v>#REF!</v>
      </c>
      <c r="DVE8" t="e">
        <v>#REF!</v>
      </c>
      <c r="DVF8" t="e">
        <v>#REF!</v>
      </c>
      <c r="DVG8" t="e">
        <v>#REF!</v>
      </c>
      <c r="DVH8" t="e">
        <v>#REF!</v>
      </c>
      <c r="DVI8" t="e">
        <v>#REF!</v>
      </c>
      <c r="DVJ8" t="e">
        <v>#REF!</v>
      </c>
      <c r="DVK8" t="e">
        <v>#REF!</v>
      </c>
      <c r="DVL8" t="e">
        <v>#REF!</v>
      </c>
      <c r="DVM8" t="e">
        <v>#REF!</v>
      </c>
      <c r="DVN8" t="e">
        <v>#REF!</v>
      </c>
      <c r="DVO8" t="e">
        <v>#REF!</v>
      </c>
      <c r="DVP8" t="e">
        <v>#REF!</v>
      </c>
      <c r="DVQ8" t="e">
        <v>#REF!</v>
      </c>
      <c r="DVR8" t="e">
        <v>#REF!</v>
      </c>
      <c r="DVS8" t="e">
        <v>#REF!</v>
      </c>
      <c r="DVT8" t="e">
        <v>#REF!</v>
      </c>
      <c r="DVU8" t="e">
        <v>#REF!</v>
      </c>
      <c r="DVV8" t="e">
        <v>#REF!</v>
      </c>
      <c r="DVW8" t="e">
        <v>#REF!</v>
      </c>
      <c r="DVX8" t="e">
        <v>#REF!</v>
      </c>
      <c r="DVY8" t="e">
        <v>#REF!</v>
      </c>
      <c r="DVZ8" t="e">
        <v>#REF!</v>
      </c>
      <c r="DWA8" t="e">
        <v>#REF!</v>
      </c>
      <c r="DWB8" t="e">
        <v>#REF!</v>
      </c>
      <c r="DWC8" t="e">
        <v>#REF!</v>
      </c>
      <c r="DWD8" t="e">
        <v>#REF!</v>
      </c>
      <c r="DWE8" t="e">
        <v>#REF!</v>
      </c>
      <c r="DWF8" t="e">
        <v>#REF!</v>
      </c>
      <c r="DWG8" t="e">
        <v>#REF!</v>
      </c>
      <c r="DWH8" t="e">
        <v>#REF!</v>
      </c>
      <c r="DWI8" t="e">
        <v>#REF!</v>
      </c>
      <c r="DWJ8" t="e">
        <v>#REF!</v>
      </c>
      <c r="DWK8" t="e">
        <v>#REF!</v>
      </c>
      <c r="DWL8" t="e">
        <v>#REF!</v>
      </c>
      <c r="DWM8" t="e">
        <v>#REF!</v>
      </c>
      <c r="DWN8" t="e">
        <v>#REF!</v>
      </c>
      <c r="DWO8" t="e">
        <v>#REF!</v>
      </c>
      <c r="DWP8" t="e">
        <v>#REF!</v>
      </c>
      <c r="DWQ8" t="e">
        <v>#REF!</v>
      </c>
      <c r="DWR8" t="e">
        <v>#REF!</v>
      </c>
      <c r="DWS8" t="e">
        <v>#REF!</v>
      </c>
      <c r="DWT8" t="e">
        <v>#REF!</v>
      </c>
      <c r="DWU8" t="e">
        <v>#REF!</v>
      </c>
      <c r="DWV8" t="e">
        <v>#REF!</v>
      </c>
      <c r="DWW8" t="e">
        <v>#REF!</v>
      </c>
      <c r="DWX8" t="e">
        <v>#REF!</v>
      </c>
      <c r="DWY8" t="e">
        <v>#REF!</v>
      </c>
      <c r="DWZ8" t="e">
        <v>#REF!</v>
      </c>
      <c r="DXA8" t="e">
        <v>#REF!</v>
      </c>
      <c r="DXB8" t="e">
        <v>#REF!</v>
      </c>
      <c r="DXC8" t="e">
        <v>#REF!</v>
      </c>
      <c r="DXD8" t="e">
        <v>#REF!</v>
      </c>
      <c r="DXE8" t="e">
        <v>#REF!</v>
      </c>
      <c r="DXF8" t="e">
        <v>#REF!</v>
      </c>
      <c r="DXG8" t="e">
        <v>#REF!</v>
      </c>
      <c r="DXH8" t="e">
        <v>#REF!</v>
      </c>
      <c r="DXI8" t="e">
        <v>#REF!</v>
      </c>
      <c r="DXJ8" t="e">
        <v>#REF!</v>
      </c>
      <c r="DXK8" t="e">
        <v>#REF!</v>
      </c>
      <c r="DXL8" t="e">
        <v>#REF!</v>
      </c>
      <c r="DXM8" t="e">
        <v>#REF!</v>
      </c>
      <c r="DXN8" t="e">
        <v>#REF!</v>
      </c>
      <c r="DXO8" t="e">
        <v>#REF!</v>
      </c>
      <c r="DXP8" t="e">
        <v>#REF!</v>
      </c>
      <c r="DXQ8" t="e">
        <v>#REF!</v>
      </c>
      <c r="DXR8" t="e">
        <v>#REF!</v>
      </c>
      <c r="DXS8" t="e">
        <v>#REF!</v>
      </c>
      <c r="DXT8" t="e">
        <v>#REF!</v>
      </c>
      <c r="DXU8" t="e">
        <v>#REF!</v>
      </c>
      <c r="DXV8" t="e">
        <v>#REF!</v>
      </c>
      <c r="DXW8" t="e">
        <v>#REF!</v>
      </c>
      <c r="DXX8" t="e">
        <v>#REF!</v>
      </c>
      <c r="DXY8" t="e">
        <v>#REF!</v>
      </c>
      <c r="DXZ8" t="e">
        <v>#REF!</v>
      </c>
      <c r="DYA8" t="e">
        <v>#REF!</v>
      </c>
      <c r="DYB8" t="e">
        <v>#REF!</v>
      </c>
      <c r="DYC8" t="e">
        <v>#REF!</v>
      </c>
      <c r="DYD8" t="e">
        <v>#REF!</v>
      </c>
      <c r="DYE8" t="e">
        <v>#REF!</v>
      </c>
      <c r="DYF8" t="e">
        <v>#REF!</v>
      </c>
      <c r="DYG8" t="e">
        <v>#REF!</v>
      </c>
      <c r="DYH8" t="e">
        <v>#REF!</v>
      </c>
      <c r="DYI8" t="e">
        <v>#REF!</v>
      </c>
      <c r="DYJ8" t="e">
        <v>#REF!</v>
      </c>
      <c r="DYK8" t="e">
        <v>#REF!</v>
      </c>
      <c r="DYL8" t="e">
        <v>#REF!</v>
      </c>
      <c r="DYM8" t="e">
        <v>#REF!</v>
      </c>
      <c r="DYN8" t="e">
        <v>#REF!</v>
      </c>
      <c r="DYO8" t="e">
        <v>#REF!</v>
      </c>
      <c r="DYP8" t="e">
        <v>#REF!</v>
      </c>
      <c r="DYQ8" t="e">
        <v>#REF!</v>
      </c>
      <c r="DYR8" t="e">
        <v>#REF!</v>
      </c>
      <c r="DYS8" t="e">
        <v>#REF!</v>
      </c>
      <c r="DYT8" t="e">
        <v>#REF!</v>
      </c>
      <c r="DYU8" t="e">
        <v>#REF!</v>
      </c>
      <c r="DYV8" t="e">
        <v>#REF!</v>
      </c>
      <c r="DYW8" t="e">
        <v>#REF!</v>
      </c>
      <c r="DYX8" t="e">
        <v>#REF!</v>
      </c>
      <c r="DYY8" t="e">
        <v>#REF!</v>
      </c>
      <c r="DYZ8" t="e">
        <v>#REF!</v>
      </c>
      <c r="DZA8" t="e">
        <v>#REF!</v>
      </c>
      <c r="DZB8" t="e">
        <v>#REF!</v>
      </c>
      <c r="DZC8" t="e">
        <v>#REF!</v>
      </c>
      <c r="DZD8" t="e">
        <v>#REF!</v>
      </c>
      <c r="DZE8" t="e">
        <v>#REF!</v>
      </c>
      <c r="DZF8" t="e">
        <v>#REF!</v>
      </c>
      <c r="DZG8" t="e">
        <v>#REF!</v>
      </c>
      <c r="DZH8" t="e">
        <v>#REF!</v>
      </c>
      <c r="DZI8" t="e">
        <v>#REF!</v>
      </c>
      <c r="DZJ8" t="e">
        <v>#REF!</v>
      </c>
      <c r="DZK8" t="e">
        <v>#REF!</v>
      </c>
      <c r="DZL8" t="e">
        <v>#REF!</v>
      </c>
      <c r="DZM8" t="e">
        <v>#REF!</v>
      </c>
      <c r="DZN8" t="e">
        <v>#REF!</v>
      </c>
      <c r="DZO8" t="e">
        <v>#REF!</v>
      </c>
      <c r="DZP8" t="e">
        <v>#REF!</v>
      </c>
      <c r="DZQ8" t="e">
        <v>#REF!</v>
      </c>
      <c r="DZR8" t="e">
        <v>#REF!</v>
      </c>
      <c r="DZS8" t="e">
        <v>#REF!</v>
      </c>
      <c r="DZT8" t="e">
        <v>#REF!</v>
      </c>
      <c r="DZU8" t="e">
        <v>#REF!</v>
      </c>
      <c r="DZV8" t="e">
        <v>#REF!</v>
      </c>
      <c r="DZW8" t="e">
        <v>#REF!</v>
      </c>
      <c r="DZX8" t="e">
        <v>#REF!</v>
      </c>
      <c r="DZY8" t="e">
        <v>#REF!</v>
      </c>
      <c r="DZZ8" t="e">
        <v>#REF!</v>
      </c>
      <c r="EAA8" t="e">
        <v>#REF!</v>
      </c>
      <c r="EAB8" t="e">
        <v>#REF!</v>
      </c>
      <c r="EAC8" t="e">
        <v>#REF!</v>
      </c>
      <c r="EAD8" t="e">
        <v>#REF!</v>
      </c>
      <c r="EAE8" t="e">
        <v>#REF!</v>
      </c>
      <c r="EAF8" t="e">
        <v>#REF!</v>
      </c>
      <c r="EAG8" t="e">
        <v>#REF!</v>
      </c>
      <c r="EAH8" t="e">
        <v>#REF!</v>
      </c>
      <c r="EAI8" t="e">
        <v>#REF!</v>
      </c>
      <c r="EAJ8" t="e">
        <v>#REF!</v>
      </c>
      <c r="EAK8" t="e">
        <v>#REF!</v>
      </c>
      <c r="EAL8" t="e">
        <v>#REF!</v>
      </c>
      <c r="EAM8" t="e">
        <v>#REF!</v>
      </c>
      <c r="EAN8" t="e">
        <v>#REF!</v>
      </c>
      <c r="EAO8" t="e">
        <v>#REF!</v>
      </c>
      <c r="EAP8" t="e">
        <v>#REF!</v>
      </c>
      <c r="EAQ8" t="e">
        <v>#REF!</v>
      </c>
      <c r="EAR8" t="e">
        <v>#REF!</v>
      </c>
      <c r="EAS8" t="e">
        <v>#REF!</v>
      </c>
      <c r="EAT8" t="e">
        <v>#REF!</v>
      </c>
      <c r="EAU8" t="e">
        <v>#REF!</v>
      </c>
      <c r="EAV8" t="e">
        <v>#REF!</v>
      </c>
      <c r="EAW8" t="e">
        <v>#REF!</v>
      </c>
      <c r="EAX8" t="e">
        <v>#REF!</v>
      </c>
      <c r="EAY8" t="e">
        <v>#REF!</v>
      </c>
      <c r="EAZ8" t="e">
        <v>#REF!</v>
      </c>
      <c r="EBA8" t="e">
        <v>#REF!</v>
      </c>
      <c r="EBB8" t="e">
        <v>#REF!</v>
      </c>
      <c r="EBC8" t="e">
        <v>#REF!</v>
      </c>
      <c r="EBD8" t="e">
        <v>#REF!</v>
      </c>
      <c r="EBE8" t="e">
        <v>#REF!</v>
      </c>
      <c r="EBF8" t="e">
        <v>#REF!</v>
      </c>
      <c r="EBG8" t="e">
        <v>#REF!</v>
      </c>
      <c r="EBH8" t="e">
        <v>#REF!</v>
      </c>
      <c r="EBI8" t="e">
        <v>#REF!</v>
      </c>
      <c r="EBJ8" t="e">
        <v>#REF!</v>
      </c>
      <c r="EBK8" t="e">
        <v>#REF!</v>
      </c>
      <c r="EBL8" t="e">
        <v>#REF!</v>
      </c>
      <c r="EBM8" t="e">
        <v>#REF!</v>
      </c>
      <c r="EBN8" t="e">
        <v>#REF!</v>
      </c>
      <c r="EBO8" t="e">
        <v>#REF!</v>
      </c>
      <c r="EBP8" t="e">
        <v>#REF!</v>
      </c>
      <c r="EBQ8" t="e">
        <v>#REF!</v>
      </c>
      <c r="EBR8" t="e">
        <v>#REF!</v>
      </c>
      <c r="EBS8" t="e">
        <v>#REF!</v>
      </c>
      <c r="EBT8" t="e">
        <v>#REF!</v>
      </c>
      <c r="EBU8" t="e">
        <v>#REF!</v>
      </c>
      <c r="EBV8" t="e">
        <v>#REF!</v>
      </c>
      <c r="EBW8" t="e">
        <v>#REF!</v>
      </c>
      <c r="EBX8" t="e">
        <v>#REF!</v>
      </c>
      <c r="EBY8" t="e">
        <v>#REF!</v>
      </c>
      <c r="EBZ8" t="e">
        <v>#REF!</v>
      </c>
      <c r="ECA8" t="e">
        <v>#REF!</v>
      </c>
      <c r="ECB8" t="e">
        <v>#REF!</v>
      </c>
      <c r="ECC8" t="e">
        <v>#REF!</v>
      </c>
      <c r="ECD8" t="e">
        <v>#REF!</v>
      </c>
      <c r="ECE8" t="e">
        <v>#REF!</v>
      </c>
      <c r="ECF8" t="e">
        <v>#REF!</v>
      </c>
      <c r="ECG8" t="e">
        <v>#REF!</v>
      </c>
      <c r="ECH8" t="e">
        <v>#REF!</v>
      </c>
      <c r="ECI8" t="e">
        <v>#REF!</v>
      </c>
      <c r="ECJ8" t="e">
        <v>#REF!</v>
      </c>
      <c r="ECK8" t="e">
        <v>#REF!</v>
      </c>
      <c r="ECL8" t="e">
        <v>#REF!</v>
      </c>
      <c r="ECM8" t="e">
        <v>#REF!</v>
      </c>
      <c r="ECN8" t="e">
        <v>#REF!</v>
      </c>
      <c r="ECO8" t="e">
        <v>#REF!</v>
      </c>
      <c r="ECP8" t="e">
        <v>#REF!</v>
      </c>
      <c r="ECQ8" t="e">
        <v>#REF!</v>
      </c>
      <c r="ECR8" t="e">
        <v>#REF!</v>
      </c>
      <c r="ECS8" t="e">
        <v>#REF!</v>
      </c>
      <c r="ECT8" t="e">
        <v>#REF!</v>
      </c>
      <c r="ECU8" t="e">
        <v>#REF!</v>
      </c>
      <c r="ECV8" t="e">
        <v>#REF!</v>
      </c>
      <c r="ECW8" t="e">
        <v>#REF!</v>
      </c>
      <c r="ECX8" t="e">
        <v>#REF!</v>
      </c>
      <c r="ECY8" t="e">
        <v>#REF!</v>
      </c>
      <c r="ECZ8" t="e">
        <v>#REF!</v>
      </c>
      <c r="EDA8" t="e">
        <v>#REF!</v>
      </c>
      <c r="EDB8" t="e">
        <v>#REF!</v>
      </c>
      <c r="EDC8" t="e">
        <v>#REF!</v>
      </c>
      <c r="EDD8" t="e">
        <v>#REF!</v>
      </c>
      <c r="EDE8" t="e">
        <v>#REF!</v>
      </c>
      <c r="EDF8" t="e">
        <v>#REF!</v>
      </c>
      <c r="EDG8" t="e">
        <v>#REF!</v>
      </c>
      <c r="EDH8" t="e">
        <v>#REF!</v>
      </c>
      <c r="EDI8" t="e">
        <v>#REF!</v>
      </c>
      <c r="EDJ8" t="e">
        <v>#REF!</v>
      </c>
      <c r="EDK8" t="e">
        <v>#REF!</v>
      </c>
      <c r="EDL8" t="e">
        <v>#REF!</v>
      </c>
      <c r="EDM8" t="e">
        <v>#REF!</v>
      </c>
      <c r="EDN8" t="e">
        <v>#REF!</v>
      </c>
      <c r="EDO8" t="e">
        <v>#REF!</v>
      </c>
      <c r="EDP8" t="e">
        <v>#REF!</v>
      </c>
      <c r="EDQ8" t="e">
        <v>#REF!</v>
      </c>
      <c r="EDR8" t="e">
        <v>#REF!</v>
      </c>
      <c r="EDS8" t="e">
        <v>#REF!</v>
      </c>
      <c r="EDT8" t="e">
        <v>#REF!</v>
      </c>
      <c r="EDU8" t="e">
        <v>#REF!</v>
      </c>
      <c r="EDV8" t="e">
        <v>#REF!</v>
      </c>
      <c r="EDW8" t="e">
        <v>#REF!</v>
      </c>
      <c r="EDX8" t="e">
        <v>#REF!</v>
      </c>
      <c r="EDY8" t="e">
        <v>#REF!</v>
      </c>
      <c r="EDZ8" t="e">
        <v>#REF!</v>
      </c>
      <c r="EEA8" t="e">
        <v>#REF!</v>
      </c>
      <c r="EEB8" t="e">
        <v>#REF!</v>
      </c>
      <c r="EEC8" t="e">
        <v>#REF!</v>
      </c>
      <c r="EED8" t="e">
        <v>#REF!</v>
      </c>
      <c r="EEE8" t="e">
        <v>#REF!</v>
      </c>
      <c r="EEF8" t="e">
        <v>#REF!</v>
      </c>
      <c r="EEG8" t="e">
        <v>#REF!</v>
      </c>
      <c r="EEH8" t="e">
        <v>#REF!</v>
      </c>
      <c r="EEI8" t="e">
        <v>#REF!</v>
      </c>
      <c r="EEJ8" t="e">
        <v>#REF!</v>
      </c>
      <c r="EEK8" t="e">
        <v>#REF!</v>
      </c>
      <c r="EEL8" t="e">
        <v>#REF!</v>
      </c>
      <c r="EEM8" t="e">
        <v>#REF!</v>
      </c>
      <c r="EEN8" t="e">
        <v>#REF!</v>
      </c>
      <c r="EEO8" t="e">
        <v>#REF!</v>
      </c>
      <c r="EEP8" t="e">
        <v>#REF!</v>
      </c>
      <c r="EEQ8" t="e">
        <v>#REF!</v>
      </c>
      <c r="EER8" t="e">
        <v>#REF!</v>
      </c>
      <c r="EES8" t="e">
        <v>#REF!</v>
      </c>
      <c r="EET8" t="e">
        <v>#REF!</v>
      </c>
      <c r="EEU8" t="e">
        <v>#REF!</v>
      </c>
      <c r="EEV8" t="e">
        <v>#REF!</v>
      </c>
      <c r="EEW8" t="e">
        <v>#REF!</v>
      </c>
      <c r="EEX8" t="e">
        <v>#REF!</v>
      </c>
      <c r="EEY8" t="e">
        <v>#REF!</v>
      </c>
      <c r="EEZ8" t="e">
        <v>#REF!</v>
      </c>
      <c r="EFA8" t="e">
        <v>#REF!</v>
      </c>
      <c r="EFB8" t="e">
        <v>#REF!</v>
      </c>
      <c r="EFC8" t="e">
        <v>#REF!</v>
      </c>
      <c r="EFD8" t="e">
        <v>#REF!</v>
      </c>
      <c r="EFE8" t="e">
        <v>#REF!</v>
      </c>
      <c r="EFF8" t="e">
        <v>#REF!</v>
      </c>
      <c r="EFG8" t="e">
        <v>#REF!</v>
      </c>
      <c r="EFH8" t="e">
        <v>#REF!</v>
      </c>
      <c r="EFI8" t="e">
        <v>#REF!</v>
      </c>
      <c r="EFJ8" t="e">
        <v>#REF!</v>
      </c>
      <c r="EFK8" t="e">
        <v>#REF!</v>
      </c>
      <c r="EFL8" t="e">
        <v>#REF!</v>
      </c>
      <c r="EFM8" t="e">
        <v>#REF!</v>
      </c>
      <c r="EFN8" t="e">
        <v>#REF!</v>
      </c>
      <c r="EFO8" t="e">
        <v>#REF!</v>
      </c>
      <c r="EFP8" t="e">
        <v>#REF!</v>
      </c>
      <c r="EFQ8" t="e">
        <v>#REF!</v>
      </c>
      <c r="EFR8" t="e">
        <v>#REF!</v>
      </c>
      <c r="EFS8" t="e">
        <v>#REF!</v>
      </c>
      <c r="EFT8" t="e">
        <v>#REF!</v>
      </c>
      <c r="EFU8" t="e">
        <v>#REF!</v>
      </c>
      <c r="EFV8" t="e">
        <v>#REF!</v>
      </c>
      <c r="EFW8" t="e">
        <v>#REF!</v>
      </c>
      <c r="EFX8" t="e">
        <v>#REF!</v>
      </c>
      <c r="EFY8" t="e">
        <v>#REF!</v>
      </c>
      <c r="EFZ8" t="e">
        <v>#REF!</v>
      </c>
      <c r="EGA8" t="e">
        <v>#REF!</v>
      </c>
      <c r="EGB8" t="e">
        <v>#REF!</v>
      </c>
      <c r="EGC8" t="e">
        <v>#REF!</v>
      </c>
      <c r="EGD8" t="e">
        <v>#REF!</v>
      </c>
      <c r="EGE8" t="e">
        <v>#REF!</v>
      </c>
      <c r="EGF8" t="e">
        <v>#REF!</v>
      </c>
      <c r="EGG8" t="e">
        <v>#REF!</v>
      </c>
      <c r="EGH8" t="e">
        <v>#REF!</v>
      </c>
      <c r="EGI8" t="e">
        <v>#REF!</v>
      </c>
      <c r="EGJ8" t="e">
        <v>#REF!</v>
      </c>
      <c r="EGK8" t="e">
        <v>#REF!</v>
      </c>
      <c r="EGL8" t="e">
        <v>#REF!</v>
      </c>
      <c r="EGM8" t="e">
        <v>#REF!</v>
      </c>
      <c r="EGN8" t="e">
        <v>#REF!</v>
      </c>
      <c r="EGO8" t="e">
        <v>#REF!</v>
      </c>
      <c r="EGP8" t="e">
        <v>#REF!</v>
      </c>
      <c r="EGQ8" t="e">
        <v>#REF!</v>
      </c>
      <c r="EGR8" t="e">
        <v>#REF!</v>
      </c>
      <c r="EGS8" t="e">
        <v>#REF!</v>
      </c>
      <c r="EGT8" t="e">
        <v>#REF!</v>
      </c>
      <c r="EGU8" t="e">
        <v>#REF!</v>
      </c>
      <c r="EGV8" t="e">
        <v>#REF!</v>
      </c>
      <c r="EGW8" t="e">
        <v>#REF!</v>
      </c>
      <c r="EGX8" t="e">
        <v>#REF!</v>
      </c>
      <c r="EGY8" t="e">
        <v>#REF!</v>
      </c>
      <c r="EGZ8" t="e">
        <v>#REF!</v>
      </c>
      <c r="EHA8" t="e">
        <v>#REF!</v>
      </c>
      <c r="EHB8" t="e">
        <v>#REF!</v>
      </c>
      <c r="EHC8" t="e">
        <v>#REF!</v>
      </c>
      <c r="EHD8" t="e">
        <v>#REF!</v>
      </c>
      <c r="EHE8" t="e">
        <v>#REF!</v>
      </c>
      <c r="EHF8" t="e">
        <v>#REF!</v>
      </c>
      <c r="EHG8" t="e">
        <v>#REF!</v>
      </c>
      <c r="EHH8" t="e">
        <v>#REF!</v>
      </c>
      <c r="EHI8" t="e">
        <v>#REF!</v>
      </c>
      <c r="EHJ8" t="e">
        <v>#REF!</v>
      </c>
      <c r="EHK8" t="e">
        <v>#REF!</v>
      </c>
      <c r="EHL8" t="e">
        <v>#REF!</v>
      </c>
      <c r="EHM8" t="e">
        <v>#REF!</v>
      </c>
      <c r="EHN8" t="e">
        <v>#REF!</v>
      </c>
      <c r="EHO8" t="e">
        <v>#REF!</v>
      </c>
      <c r="EHP8" t="e">
        <v>#REF!</v>
      </c>
      <c r="EHQ8" t="e">
        <v>#REF!</v>
      </c>
      <c r="EHR8" t="e">
        <v>#REF!</v>
      </c>
      <c r="EHS8" t="e">
        <v>#REF!</v>
      </c>
      <c r="EHT8" t="e">
        <v>#REF!</v>
      </c>
      <c r="EHU8" t="e">
        <v>#REF!</v>
      </c>
      <c r="EHV8" t="e">
        <v>#REF!</v>
      </c>
      <c r="EHW8" t="e">
        <v>#REF!</v>
      </c>
      <c r="EHX8" t="e">
        <v>#REF!</v>
      </c>
      <c r="EHY8" t="e">
        <v>#REF!</v>
      </c>
      <c r="EHZ8" t="e">
        <v>#REF!</v>
      </c>
      <c r="EIA8" t="e">
        <v>#REF!</v>
      </c>
      <c r="EIB8" t="e">
        <v>#REF!</v>
      </c>
      <c r="EIC8" t="e">
        <v>#REF!</v>
      </c>
      <c r="EID8" t="e">
        <v>#REF!</v>
      </c>
      <c r="EIE8" t="e">
        <v>#REF!</v>
      </c>
      <c r="EIF8" t="e">
        <v>#REF!</v>
      </c>
      <c r="EIG8" t="e">
        <v>#REF!</v>
      </c>
      <c r="EIH8" t="e">
        <v>#REF!</v>
      </c>
      <c r="EII8" t="e">
        <v>#REF!</v>
      </c>
      <c r="EIJ8" t="e">
        <v>#REF!</v>
      </c>
      <c r="EIK8" t="e">
        <v>#REF!</v>
      </c>
      <c r="EIL8" t="e">
        <v>#REF!</v>
      </c>
      <c r="EIM8" t="e">
        <v>#REF!</v>
      </c>
      <c r="EIN8" t="e">
        <v>#REF!</v>
      </c>
      <c r="EIO8" t="e">
        <v>#REF!</v>
      </c>
      <c r="EIP8" t="e">
        <v>#REF!</v>
      </c>
      <c r="EIQ8" t="e">
        <v>#REF!</v>
      </c>
      <c r="EIR8" t="e">
        <v>#REF!</v>
      </c>
      <c r="EIS8" t="e">
        <v>#REF!</v>
      </c>
      <c r="EIT8" t="e">
        <v>#REF!</v>
      </c>
      <c r="EIU8" t="e">
        <v>#REF!</v>
      </c>
      <c r="EIV8" t="e">
        <v>#REF!</v>
      </c>
      <c r="EIW8" t="e">
        <v>#REF!</v>
      </c>
      <c r="EIX8" t="e">
        <v>#REF!</v>
      </c>
      <c r="EIY8" t="e">
        <v>#REF!</v>
      </c>
      <c r="EIZ8" t="e">
        <v>#REF!</v>
      </c>
      <c r="EJA8" t="e">
        <v>#REF!</v>
      </c>
      <c r="EJB8" t="e">
        <v>#REF!</v>
      </c>
      <c r="EJC8" t="e">
        <v>#REF!</v>
      </c>
      <c r="EJD8" t="e">
        <v>#REF!</v>
      </c>
      <c r="EJE8" t="e">
        <v>#REF!</v>
      </c>
      <c r="EJF8" t="e">
        <v>#REF!</v>
      </c>
      <c r="EJG8" t="e">
        <v>#REF!</v>
      </c>
      <c r="EJH8" t="e">
        <v>#REF!</v>
      </c>
      <c r="EJI8" t="e">
        <v>#REF!</v>
      </c>
      <c r="EJJ8" t="e">
        <v>#REF!</v>
      </c>
      <c r="EJK8" t="e">
        <v>#REF!</v>
      </c>
      <c r="EJL8" t="e">
        <v>#REF!</v>
      </c>
      <c r="EJM8" t="e">
        <v>#REF!</v>
      </c>
      <c r="EJN8" t="e">
        <v>#REF!</v>
      </c>
      <c r="EJO8" t="e">
        <v>#REF!</v>
      </c>
      <c r="EJP8" t="e">
        <v>#REF!</v>
      </c>
      <c r="EJQ8" t="e">
        <v>#REF!</v>
      </c>
      <c r="EJR8" t="e">
        <v>#REF!</v>
      </c>
      <c r="EJS8" t="e">
        <v>#REF!</v>
      </c>
      <c r="EJT8" t="e">
        <v>#REF!</v>
      </c>
      <c r="EJU8" t="e">
        <v>#REF!</v>
      </c>
      <c r="EJV8" t="e">
        <v>#REF!</v>
      </c>
      <c r="EJW8" t="e">
        <v>#REF!</v>
      </c>
      <c r="EJX8" t="e">
        <v>#REF!</v>
      </c>
      <c r="EJY8" t="e">
        <v>#REF!</v>
      </c>
      <c r="EJZ8" t="e">
        <v>#REF!</v>
      </c>
      <c r="EKA8" t="e">
        <v>#REF!</v>
      </c>
      <c r="EKB8" t="e">
        <v>#REF!</v>
      </c>
      <c r="EKC8" t="e">
        <v>#REF!</v>
      </c>
      <c r="EKD8" t="e">
        <v>#REF!</v>
      </c>
      <c r="EKE8" t="e">
        <v>#REF!</v>
      </c>
      <c r="EKF8" t="e">
        <v>#REF!</v>
      </c>
      <c r="EKG8" t="e">
        <v>#REF!</v>
      </c>
      <c r="EKH8" t="e">
        <v>#REF!</v>
      </c>
      <c r="EKI8" t="e">
        <v>#REF!</v>
      </c>
      <c r="EKJ8" t="e">
        <v>#REF!</v>
      </c>
      <c r="EKK8" t="e">
        <v>#REF!</v>
      </c>
      <c r="EKL8" t="e">
        <v>#REF!</v>
      </c>
      <c r="EKM8" t="e">
        <v>#REF!</v>
      </c>
      <c r="EKN8" t="e">
        <v>#REF!</v>
      </c>
      <c r="EKO8" t="e">
        <v>#REF!</v>
      </c>
      <c r="EKP8" t="e">
        <v>#REF!</v>
      </c>
      <c r="EKQ8" t="e">
        <v>#REF!</v>
      </c>
      <c r="EKR8" t="e">
        <v>#REF!</v>
      </c>
      <c r="EKS8" t="e">
        <v>#REF!</v>
      </c>
      <c r="EKT8" t="e">
        <v>#REF!</v>
      </c>
      <c r="EKU8" t="e">
        <v>#REF!</v>
      </c>
      <c r="EKV8" t="e">
        <v>#REF!</v>
      </c>
      <c r="EKW8" t="e">
        <v>#REF!</v>
      </c>
      <c r="EKX8" t="e">
        <v>#REF!</v>
      </c>
      <c r="EKY8" t="e">
        <v>#REF!</v>
      </c>
      <c r="EKZ8" t="e">
        <v>#REF!</v>
      </c>
      <c r="ELA8" t="e">
        <v>#REF!</v>
      </c>
      <c r="ELB8" t="e">
        <v>#REF!</v>
      </c>
      <c r="ELC8" t="e">
        <v>#REF!</v>
      </c>
      <c r="ELD8" t="e">
        <v>#REF!</v>
      </c>
      <c r="ELE8" t="e">
        <v>#REF!</v>
      </c>
      <c r="ELF8" t="e">
        <v>#REF!</v>
      </c>
      <c r="ELG8" t="e">
        <v>#REF!</v>
      </c>
      <c r="ELH8" t="e">
        <v>#REF!</v>
      </c>
      <c r="ELI8" t="e">
        <v>#REF!</v>
      </c>
      <c r="ELJ8" t="e">
        <v>#REF!</v>
      </c>
      <c r="ELK8" t="e">
        <v>#REF!</v>
      </c>
      <c r="ELL8" t="e">
        <v>#REF!</v>
      </c>
      <c r="ELM8" t="e">
        <v>#REF!</v>
      </c>
      <c r="ELN8" t="e">
        <v>#REF!</v>
      </c>
      <c r="ELO8" t="e">
        <v>#REF!</v>
      </c>
      <c r="ELP8" t="e">
        <v>#REF!</v>
      </c>
      <c r="ELQ8" t="e">
        <v>#REF!</v>
      </c>
      <c r="ELR8" t="e">
        <v>#REF!</v>
      </c>
      <c r="ELS8" t="e">
        <v>#REF!</v>
      </c>
      <c r="ELT8" t="e">
        <v>#REF!</v>
      </c>
      <c r="ELU8" t="e">
        <v>#REF!</v>
      </c>
      <c r="ELV8" t="e">
        <v>#REF!</v>
      </c>
      <c r="ELW8" t="e">
        <v>#REF!</v>
      </c>
      <c r="ELX8" t="e">
        <v>#REF!</v>
      </c>
      <c r="ELY8" t="e">
        <v>#REF!</v>
      </c>
      <c r="ELZ8" t="e">
        <v>#REF!</v>
      </c>
      <c r="EMA8" t="e">
        <v>#REF!</v>
      </c>
      <c r="EMB8" t="e">
        <v>#REF!</v>
      </c>
      <c r="EMC8" t="e">
        <v>#REF!</v>
      </c>
      <c r="EMD8" t="e">
        <v>#REF!</v>
      </c>
      <c r="EME8" t="e">
        <v>#REF!</v>
      </c>
      <c r="EMF8" t="e">
        <v>#REF!</v>
      </c>
      <c r="EMG8" t="e">
        <v>#REF!</v>
      </c>
      <c r="EMH8" t="e">
        <v>#REF!</v>
      </c>
      <c r="EMI8" t="e">
        <v>#REF!</v>
      </c>
      <c r="EMJ8" t="e">
        <v>#REF!</v>
      </c>
      <c r="EMK8" t="e">
        <v>#REF!</v>
      </c>
      <c r="EML8" t="e">
        <v>#REF!</v>
      </c>
      <c r="EMM8" t="e">
        <v>#REF!</v>
      </c>
      <c r="EMN8" t="e">
        <v>#REF!</v>
      </c>
      <c r="EMO8" t="e">
        <v>#REF!</v>
      </c>
      <c r="EMP8" t="e">
        <v>#REF!</v>
      </c>
      <c r="EMQ8" t="e">
        <v>#REF!</v>
      </c>
      <c r="EMR8" t="e">
        <v>#REF!</v>
      </c>
      <c r="EMS8" t="e">
        <v>#REF!</v>
      </c>
      <c r="EMT8" t="e">
        <v>#REF!</v>
      </c>
      <c r="EMU8" t="e">
        <v>#REF!</v>
      </c>
      <c r="EMV8" t="e">
        <v>#REF!</v>
      </c>
      <c r="EMW8" t="e">
        <v>#REF!</v>
      </c>
      <c r="EMX8" t="e">
        <v>#REF!</v>
      </c>
      <c r="EMY8" t="e">
        <v>#REF!</v>
      </c>
      <c r="EMZ8" t="e">
        <v>#REF!</v>
      </c>
      <c r="ENA8" t="e">
        <v>#REF!</v>
      </c>
      <c r="ENB8" t="e">
        <v>#REF!</v>
      </c>
      <c r="ENC8" t="e">
        <v>#REF!</v>
      </c>
      <c r="END8" t="e">
        <v>#REF!</v>
      </c>
      <c r="ENE8" t="e">
        <v>#REF!</v>
      </c>
      <c r="ENF8" t="e">
        <v>#REF!</v>
      </c>
      <c r="ENG8" t="e">
        <v>#REF!</v>
      </c>
      <c r="ENH8" t="e">
        <v>#REF!</v>
      </c>
      <c r="ENI8" t="e">
        <v>#REF!</v>
      </c>
      <c r="ENJ8" t="e">
        <v>#REF!</v>
      </c>
      <c r="ENK8" t="e">
        <v>#REF!</v>
      </c>
      <c r="ENL8" t="e">
        <v>#REF!</v>
      </c>
      <c r="ENM8" t="e">
        <v>#REF!</v>
      </c>
      <c r="ENN8" t="e">
        <v>#REF!</v>
      </c>
      <c r="ENO8" t="e">
        <v>#REF!</v>
      </c>
      <c r="ENP8" t="e">
        <v>#REF!</v>
      </c>
      <c r="ENQ8" t="e">
        <v>#REF!</v>
      </c>
      <c r="ENR8" t="e">
        <v>#REF!</v>
      </c>
      <c r="ENS8" t="e">
        <v>#REF!</v>
      </c>
      <c r="ENT8" t="e">
        <v>#REF!</v>
      </c>
      <c r="ENU8" t="e">
        <v>#REF!</v>
      </c>
      <c r="ENV8" t="e">
        <v>#REF!</v>
      </c>
      <c r="ENW8" t="e">
        <v>#REF!</v>
      </c>
      <c r="ENX8" t="e">
        <v>#REF!</v>
      </c>
      <c r="ENY8" t="e">
        <v>#REF!</v>
      </c>
      <c r="ENZ8" t="e">
        <v>#REF!</v>
      </c>
      <c r="EOA8" t="e">
        <v>#REF!</v>
      </c>
      <c r="EOB8" t="e">
        <v>#REF!</v>
      </c>
      <c r="EOC8" t="e">
        <v>#REF!</v>
      </c>
      <c r="EOD8" t="e">
        <v>#REF!</v>
      </c>
      <c r="EOE8" t="e">
        <v>#REF!</v>
      </c>
      <c r="EOF8" t="e">
        <v>#REF!</v>
      </c>
      <c r="EOG8" t="e">
        <v>#REF!</v>
      </c>
      <c r="EOH8" t="e">
        <v>#REF!</v>
      </c>
      <c r="EOI8" t="e">
        <v>#REF!</v>
      </c>
      <c r="EOJ8" t="e">
        <v>#REF!</v>
      </c>
      <c r="EOK8" t="e">
        <v>#REF!</v>
      </c>
      <c r="EOL8" t="e">
        <v>#REF!</v>
      </c>
      <c r="EOM8" t="e">
        <v>#REF!</v>
      </c>
      <c r="EON8" t="e">
        <v>#REF!</v>
      </c>
      <c r="EOO8" t="e">
        <v>#REF!</v>
      </c>
      <c r="EOP8" t="e">
        <v>#REF!</v>
      </c>
      <c r="EOQ8" t="e">
        <v>#REF!</v>
      </c>
      <c r="EOR8" t="e">
        <v>#REF!</v>
      </c>
      <c r="EOS8" t="e">
        <v>#REF!</v>
      </c>
      <c r="EOT8" t="e">
        <v>#REF!</v>
      </c>
      <c r="EOU8" t="e">
        <v>#REF!</v>
      </c>
      <c r="EOV8" t="e">
        <v>#REF!</v>
      </c>
      <c r="EOW8" t="e">
        <v>#REF!</v>
      </c>
      <c r="EOX8" t="e">
        <v>#REF!</v>
      </c>
      <c r="EOY8" t="e">
        <v>#REF!</v>
      </c>
      <c r="EOZ8" t="e">
        <v>#REF!</v>
      </c>
      <c r="EPA8" t="e">
        <v>#REF!</v>
      </c>
      <c r="EPB8" t="e">
        <v>#REF!</v>
      </c>
      <c r="EPC8" t="e">
        <v>#REF!</v>
      </c>
      <c r="EPD8" t="e">
        <v>#REF!</v>
      </c>
      <c r="EPE8" t="e">
        <v>#REF!</v>
      </c>
      <c r="EPF8" t="e">
        <v>#REF!</v>
      </c>
      <c r="EPG8" t="e">
        <v>#REF!</v>
      </c>
      <c r="EPH8" t="e">
        <v>#REF!</v>
      </c>
      <c r="EPI8" t="e">
        <v>#REF!</v>
      </c>
      <c r="EPJ8" t="e">
        <v>#REF!</v>
      </c>
      <c r="EPK8" t="e">
        <v>#REF!</v>
      </c>
      <c r="EPL8" t="e">
        <v>#REF!</v>
      </c>
      <c r="EPM8" t="e">
        <v>#REF!</v>
      </c>
      <c r="EPN8" t="e">
        <v>#REF!</v>
      </c>
      <c r="EPO8" t="e">
        <v>#REF!</v>
      </c>
      <c r="EPP8" t="e">
        <v>#REF!</v>
      </c>
      <c r="EPQ8" t="e">
        <v>#REF!</v>
      </c>
      <c r="EPR8" t="e">
        <v>#REF!</v>
      </c>
      <c r="EPS8" t="e">
        <v>#REF!</v>
      </c>
      <c r="EPT8" t="e">
        <v>#REF!</v>
      </c>
      <c r="EPU8" t="e">
        <v>#REF!</v>
      </c>
      <c r="EPV8" t="e">
        <v>#REF!</v>
      </c>
      <c r="EPW8" t="e">
        <v>#REF!</v>
      </c>
      <c r="EPX8" t="e">
        <v>#REF!</v>
      </c>
      <c r="EPY8" t="e">
        <v>#REF!</v>
      </c>
      <c r="EPZ8" t="e">
        <v>#REF!</v>
      </c>
      <c r="EQA8" t="e">
        <v>#REF!</v>
      </c>
      <c r="EQB8" t="e">
        <v>#REF!</v>
      </c>
      <c r="EQC8" t="e">
        <v>#REF!</v>
      </c>
      <c r="EQD8" t="e">
        <v>#REF!</v>
      </c>
      <c r="EQE8" t="e">
        <v>#REF!</v>
      </c>
      <c r="EQF8" t="e">
        <v>#REF!</v>
      </c>
      <c r="EQG8" t="e">
        <v>#REF!</v>
      </c>
      <c r="EQH8" t="e">
        <v>#REF!</v>
      </c>
      <c r="EQI8" t="e">
        <v>#REF!</v>
      </c>
      <c r="EQJ8" t="e">
        <v>#REF!</v>
      </c>
      <c r="EQK8" t="e">
        <v>#REF!</v>
      </c>
      <c r="EQL8" t="e">
        <v>#REF!</v>
      </c>
      <c r="EQM8" t="e">
        <v>#REF!</v>
      </c>
      <c r="EQN8" t="e">
        <v>#REF!</v>
      </c>
      <c r="EQO8" t="e">
        <v>#REF!</v>
      </c>
      <c r="EQP8" t="e">
        <v>#REF!</v>
      </c>
      <c r="EQQ8" t="e">
        <v>#REF!</v>
      </c>
      <c r="EQR8" t="e">
        <v>#REF!</v>
      </c>
      <c r="EQS8" t="e">
        <v>#REF!</v>
      </c>
      <c r="EQT8" t="e">
        <v>#REF!</v>
      </c>
      <c r="EQU8" t="e">
        <v>#REF!</v>
      </c>
      <c r="EQV8" t="e">
        <v>#REF!</v>
      </c>
      <c r="EQW8" t="e">
        <v>#REF!</v>
      </c>
      <c r="EQX8" t="e">
        <v>#REF!</v>
      </c>
      <c r="EQY8" t="e">
        <v>#REF!</v>
      </c>
      <c r="EQZ8" t="e">
        <v>#REF!</v>
      </c>
      <c r="ERA8" t="e">
        <v>#REF!</v>
      </c>
      <c r="ERB8" t="e">
        <v>#REF!</v>
      </c>
      <c r="ERC8" t="e">
        <v>#REF!</v>
      </c>
      <c r="ERD8" t="e">
        <v>#REF!</v>
      </c>
      <c r="ERE8" t="e">
        <v>#REF!</v>
      </c>
      <c r="ERF8" t="e">
        <v>#REF!</v>
      </c>
      <c r="ERG8" t="e">
        <v>#REF!</v>
      </c>
      <c r="ERH8" t="e">
        <v>#REF!</v>
      </c>
      <c r="ERI8" t="e">
        <v>#REF!</v>
      </c>
      <c r="ERJ8" t="e">
        <v>#REF!</v>
      </c>
      <c r="ERK8" t="e">
        <v>#REF!</v>
      </c>
      <c r="ERL8" t="e">
        <v>#REF!</v>
      </c>
      <c r="ERM8" t="e">
        <v>#REF!</v>
      </c>
      <c r="ERN8" t="e">
        <v>#REF!</v>
      </c>
      <c r="ERO8" t="e">
        <v>#REF!</v>
      </c>
      <c r="ERP8" t="e">
        <v>#REF!</v>
      </c>
      <c r="ERQ8" t="e">
        <v>#REF!</v>
      </c>
      <c r="ERR8" t="e">
        <v>#REF!</v>
      </c>
      <c r="ERS8" t="e">
        <v>#REF!</v>
      </c>
      <c r="ERT8" t="e">
        <v>#REF!</v>
      </c>
      <c r="ERU8" t="e">
        <v>#REF!</v>
      </c>
      <c r="ERV8" t="e">
        <v>#REF!</v>
      </c>
      <c r="ERW8" t="e">
        <v>#REF!</v>
      </c>
      <c r="ERX8" t="e">
        <v>#REF!</v>
      </c>
      <c r="ERY8" t="e">
        <v>#REF!</v>
      </c>
      <c r="ERZ8" t="e">
        <v>#REF!</v>
      </c>
      <c r="ESA8" t="e">
        <v>#REF!</v>
      </c>
      <c r="ESB8" t="e">
        <v>#REF!</v>
      </c>
      <c r="ESC8" t="e">
        <v>#REF!</v>
      </c>
      <c r="ESD8" t="e">
        <v>#REF!</v>
      </c>
      <c r="ESE8" t="e">
        <v>#REF!</v>
      </c>
      <c r="ESF8" t="e">
        <v>#REF!</v>
      </c>
      <c r="ESG8" t="e">
        <v>#REF!</v>
      </c>
      <c r="ESH8" t="e">
        <v>#REF!</v>
      </c>
      <c r="ESI8" t="e">
        <v>#REF!</v>
      </c>
      <c r="ESJ8" t="e">
        <v>#REF!</v>
      </c>
      <c r="ESK8" t="e">
        <v>#REF!</v>
      </c>
      <c r="ESL8" t="e">
        <v>#REF!</v>
      </c>
      <c r="ESM8" t="e">
        <v>#REF!</v>
      </c>
      <c r="ESN8" t="e">
        <v>#REF!</v>
      </c>
      <c r="ESO8" t="e">
        <v>#REF!</v>
      </c>
      <c r="ESP8" t="e">
        <v>#REF!</v>
      </c>
      <c r="ESQ8" t="e">
        <v>#REF!</v>
      </c>
      <c r="ESR8" t="e">
        <v>#REF!</v>
      </c>
      <c r="ESS8" t="e">
        <v>#REF!</v>
      </c>
      <c r="EST8" t="e">
        <v>#REF!</v>
      </c>
      <c r="ESU8" t="e">
        <v>#REF!</v>
      </c>
      <c r="ESV8" t="e">
        <v>#REF!</v>
      </c>
      <c r="ESW8" t="e">
        <v>#REF!</v>
      </c>
      <c r="ESX8" t="e">
        <v>#REF!</v>
      </c>
      <c r="ESY8" t="e">
        <v>#REF!</v>
      </c>
      <c r="ESZ8" t="e">
        <v>#REF!</v>
      </c>
      <c r="ETA8" t="e">
        <v>#REF!</v>
      </c>
      <c r="ETB8" t="e">
        <v>#REF!</v>
      </c>
      <c r="ETC8" t="e">
        <v>#REF!</v>
      </c>
      <c r="ETD8" t="e">
        <v>#REF!</v>
      </c>
      <c r="ETE8" t="e">
        <v>#REF!</v>
      </c>
      <c r="ETF8" t="e">
        <v>#REF!</v>
      </c>
      <c r="ETG8" t="e">
        <v>#REF!</v>
      </c>
      <c r="ETH8" t="e">
        <v>#REF!</v>
      </c>
      <c r="ETI8" t="e">
        <v>#REF!</v>
      </c>
      <c r="ETJ8" t="e">
        <v>#REF!</v>
      </c>
      <c r="ETK8" t="e">
        <v>#REF!</v>
      </c>
      <c r="ETL8" t="e">
        <v>#REF!</v>
      </c>
      <c r="ETM8" t="e">
        <v>#REF!</v>
      </c>
      <c r="ETN8" t="e">
        <v>#REF!</v>
      </c>
      <c r="ETO8" t="e">
        <v>#REF!</v>
      </c>
      <c r="ETP8" t="e">
        <v>#REF!</v>
      </c>
      <c r="ETQ8" t="e">
        <v>#REF!</v>
      </c>
      <c r="ETR8" t="e">
        <v>#REF!</v>
      </c>
      <c r="ETS8" t="e">
        <v>#REF!</v>
      </c>
      <c r="ETT8" t="e">
        <v>#REF!</v>
      </c>
      <c r="ETU8" t="e">
        <v>#REF!</v>
      </c>
      <c r="ETV8" t="e">
        <v>#REF!</v>
      </c>
      <c r="ETW8" t="e">
        <v>#REF!</v>
      </c>
      <c r="ETX8" t="e">
        <v>#REF!</v>
      </c>
      <c r="ETY8" t="e">
        <v>#REF!</v>
      </c>
      <c r="ETZ8" t="e">
        <v>#REF!</v>
      </c>
      <c r="EUA8" t="e">
        <v>#REF!</v>
      </c>
      <c r="EUB8" t="e">
        <v>#REF!</v>
      </c>
      <c r="EUC8" t="e">
        <v>#REF!</v>
      </c>
      <c r="EUD8" t="e">
        <v>#REF!</v>
      </c>
      <c r="EUE8" t="e">
        <v>#REF!</v>
      </c>
      <c r="EUF8" t="e">
        <v>#REF!</v>
      </c>
      <c r="EUG8" t="e">
        <v>#REF!</v>
      </c>
      <c r="EUH8" t="e">
        <v>#REF!</v>
      </c>
      <c r="EUI8" t="e">
        <v>#REF!</v>
      </c>
      <c r="EUJ8" t="e">
        <v>#REF!</v>
      </c>
      <c r="EUK8" t="e">
        <v>#REF!</v>
      </c>
      <c r="EUL8" t="e">
        <v>#REF!</v>
      </c>
      <c r="EUM8" t="e">
        <v>#REF!</v>
      </c>
      <c r="EUN8" t="e">
        <v>#REF!</v>
      </c>
      <c r="EUO8" t="e">
        <v>#REF!</v>
      </c>
      <c r="EUP8" t="e">
        <v>#REF!</v>
      </c>
      <c r="EUQ8" t="e">
        <v>#REF!</v>
      </c>
      <c r="EUR8" t="e">
        <v>#REF!</v>
      </c>
      <c r="EUS8" t="e">
        <v>#REF!</v>
      </c>
      <c r="EUT8" t="e">
        <v>#REF!</v>
      </c>
      <c r="EUU8" t="e">
        <v>#REF!</v>
      </c>
      <c r="EUV8" t="e">
        <v>#REF!</v>
      </c>
      <c r="EUW8" t="e">
        <v>#REF!</v>
      </c>
      <c r="EUX8" t="e">
        <v>#REF!</v>
      </c>
      <c r="EUY8" t="e">
        <v>#REF!</v>
      </c>
      <c r="EUZ8" t="e">
        <v>#REF!</v>
      </c>
      <c r="EVA8" t="e">
        <v>#REF!</v>
      </c>
      <c r="EVB8" t="e">
        <v>#REF!</v>
      </c>
      <c r="EVC8" t="e">
        <v>#REF!</v>
      </c>
      <c r="EVD8" t="e">
        <v>#REF!</v>
      </c>
      <c r="EVE8" t="e">
        <v>#REF!</v>
      </c>
      <c r="EVF8" t="e">
        <v>#REF!</v>
      </c>
      <c r="EVG8" t="e">
        <v>#REF!</v>
      </c>
      <c r="EVH8" t="e">
        <v>#REF!</v>
      </c>
      <c r="EVI8" t="e">
        <v>#REF!</v>
      </c>
      <c r="EVJ8" t="e">
        <v>#REF!</v>
      </c>
      <c r="EVK8" t="e">
        <v>#REF!</v>
      </c>
      <c r="EVL8" t="e">
        <v>#REF!</v>
      </c>
      <c r="EVM8" t="e">
        <v>#REF!</v>
      </c>
      <c r="EVN8" t="e">
        <v>#REF!</v>
      </c>
      <c r="EVO8" t="e">
        <v>#REF!</v>
      </c>
      <c r="EVP8" t="e">
        <v>#REF!</v>
      </c>
      <c r="EVQ8" t="e">
        <v>#REF!</v>
      </c>
      <c r="EVR8" t="e">
        <v>#REF!</v>
      </c>
      <c r="EVS8" t="e">
        <v>#REF!</v>
      </c>
      <c r="EVT8" t="e">
        <v>#REF!</v>
      </c>
      <c r="EVU8" t="e">
        <v>#REF!</v>
      </c>
      <c r="EVV8" t="e">
        <v>#REF!</v>
      </c>
      <c r="EVW8" t="e">
        <v>#REF!</v>
      </c>
      <c r="EVX8" t="e">
        <v>#REF!</v>
      </c>
      <c r="EVY8" t="e">
        <v>#REF!</v>
      </c>
      <c r="EVZ8" t="e">
        <v>#REF!</v>
      </c>
      <c r="EWA8" t="e">
        <v>#REF!</v>
      </c>
      <c r="EWB8" t="e">
        <v>#REF!</v>
      </c>
      <c r="EWC8" t="e">
        <v>#REF!</v>
      </c>
      <c r="EWD8" t="e">
        <v>#REF!</v>
      </c>
      <c r="EWE8" t="e">
        <v>#REF!</v>
      </c>
      <c r="EWF8" t="e">
        <v>#REF!</v>
      </c>
      <c r="EWG8" t="e">
        <v>#REF!</v>
      </c>
      <c r="EWH8" t="e">
        <v>#REF!</v>
      </c>
      <c r="EWI8" t="e">
        <v>#REF!</v>
      </c>
      <c r="EWJ8" t="e">
        <v>#REF!</v>
      </c>
      <c r="EWK8" t="e">
        <v>#REF!</v>
      </c>
      <c r="EWL8" t="e">
        <v>#REF!</v>
      </c>
      <c r="EWM8" t="e">
        <v>#REF!</v>
      </c>
      <c r="EWN8" t="e">
        <v>#REF!</v>
      </c>
      <c r="EWO8" t="e">
        <v>#REF!</v>
      </c>
      <c r="EWP8" t="e">
        <v>#REF!</v>
      </c>
      <c r="EWQ8" t="e">
        <v>#REF!</v>
      </c>
      <c r="EWR8" t="e">
        <v>#REF!</v>
      </c>
      <c r="EWS8" t="e">
        <v>#REF!</v>
      </c>
      <c r="EWT8" t="e">
        <v>#REF!</v>
      </c>
      <c r="EWU8" t="e">
        <v>#REF!</v>
      </c>
      <c r="EWV8" t="e">
        <v>#REF!</v>
      </c>
      <c r="EWW8" t="e">
        <v>#REF!</v>
      </c>
      <c r="EWX8" t="e">
        <v>#REF!</v>
      </c>
      <c r="EWY8" t="e">
        <v>#REF!</v>
      </c>
      <c r="EWZ8" t="e">
        <v>#REF!</v>
      </c>
      <c r="EXA8" t="e">
        <v>#REF!</v>
      </c>
      <c r="EXB8" t="e">
        <v>#REF!</v>
      </c>
      <c r="EXC8" t="e">
        <v>#REF!</v>
      </c>
      <c r="EXD8" t="e">
        <v>#REF!</v>
      </c>
      <c r="EXE8" t="e">
        <v>#REF!</v>
      </c>
      <c r="EXF8" t="e">
        <v>#REF!</v>
      </c>
      <c r="EXG8" t="e">
        <v>#REF!</v>
      </c>
      <c r="EXH8" t="e">
        <v>#REF!</v>
      </c>
      <c r="EXI8" t="e">
        <v>#REF!</v>
      </c>
      <c r="EXJ8" t="e">
        <v>#REF!</v>
      </c>
      <c r="EXK8" t="e">
        <v>#REF!</v>
      </c>
      <c r="EXL8" t="e">
        <v>#REF!</v>
      </c>
      <c r="EXM8" t="e">
        <v>#REF!</v>
      </c>
      <c r="EXN8" t="e">
        <v>#REF!</v>
      </c>
      <c r="EXO8" t="e">
        <v>#REF!</v>
      </c>
      <c r="EXP8" t="e">
        <v>#REF!</v>
      </c>
      <c r="EXQ8" t="e">
        <v>#REF!</v>
      </c>
      <c r="EXR8" t="e">
        <v>#REF!</v>
      </c>
      <c r="EXS8" t="e">
        <v>#REF!</v>
      </c>
      <c r="EXT8" t="e">
        <v>#REF!</v>
      </c>
      <c r="EXU8" t="e">
        <v>#REF!</v>
      </c>
      <c r="EXV8" t="e">
        <v>#REF!</v>
      </c>
      <c r="EXW8" t="e">
        <v>#REF!</v>
      </c>
      <c r="EXX8" t="e">
        <v>#REF!</v>
      </c>
      <c r="EXY8" t="e">
        <v>#REF!</v>
      </c>
      <c r="EXZ8" t="e">
        <v>#REF!</v>
      </c>
      <c r="EYA8" t="e">
        <v>#REF!</v>
      </c>
      <c r="EYB8" t="e">
        <v>#REF!</v>
      </c>
      <c r="EYC8" t="e">
        <v>#REF!</v>
      </c>
      <c r="EYD8" t="e">
        <v>#REF!</v>
      </c>
      <c r="EYE8" t="e">
        <v>#REF!</v>
      </c>
      <c r="EYF8" t="e">
        <v>#REF!</v>
      </c>
      <c r="EYG8" t="e">
        <v>#REF!</v>
      </c>
      <c r="EYH8" t="e">
        <v>#REF!</v>
      </c>
      <c r="EYI8" t="e">
        <v>#REF!</v>
      </c>
      <c r="EYJ8" t="e">
        <v>#REF!</v>
      </c>
      <c r="EYK8" t="e">
        <v>#REF!</v>
      </c>
      <c r="EYL8" t="e">
        <v>#REF!</v>
      </c>
      <c r="EYM8" t="e">
        <v>#REF!</v>
      </c>
      <c r="EYN8" t="e">
        <v>#REF!</v>
      </c>
      <c r="EYO8" t="e">
        <v>#REF!</v>
      </c>
      <c r="EYP8" t="e">
        <v>#REF!</v>
      </c>
      <c r="EYQ8" t="e">
        <v>#REF!</v>
      </c>
      <c r="EYR8" t="e">
        <v>#REF!</v>
      </c>
      <c r="EYS8" t="e">
        <v>#REF!</v>
      </c>
      <c r="EYT8" t="e">
        <v>#REF!</v>
      </c>
      <c r="EYU8" t="e">
        <v>#REF!</v>
      </c>
      <c r="EYV8" t="e">
        <v>#REF!</v>
      </c>
      <c r="EYW8" t="e">
        <v>#REF!</v>
      </c>
      <c r="EYX8" t="e">
        <v>#REF!</v>
      </c>
      <c r="EYY8" t="e">
        <v>#REF!</v>
      </c>
      <c r="EYZ8" t="e">
        <v>#REF!</v>
      </c>
      <c r="EZA8" t="e">
        <v>#REF!</v>
      </c>
      <c r="EZB8" t="e">
        <v>#REF!</v>
      </c>
      <c r="EZC8" t="e">
        <v>#REF!</v>
      </c>
      <c r="EZD8" t="e">
        <v>#REF!</v>
      </c>
      <c r="EZE8" t="e">
        <v>#REF!</v>
      </c>
      <c r="EZF8" t="e">
        <v>#REF!</v>
      </c>
      <c r="EZG8" t="e">
        <v>#REF!</v>
      </c>
      <c r="EZH8" t="e">
        <v>#REF!</v>
      </c>
      <c r="EZI8" t="e">
        <v>#REF!</v>
      </c>
      <c r="EZJ8" t="e">
        <v>#REF!</v>
      </c>
      <c r="EZK8" t="e">
        <v>#REF!</v>
      </c>
      <c r="EZL8" t="e">
        <v>#REF!</v>
      </c>
      <c r="EZM8" t="e">
        <v>#REF!</v>
      </c>
      <c r="EZN8" t="e">
        <v>#REF!</v>
      </c>
      <c r="EZO8" t="e">
        <v>#REF!</v>
      </c>
      <c r="EZP8" t="e">
        <v>#REF!</v>
      </c>
      <c r="EZQ8" t="e">
        <v>#REF!</v>
      </c>
      <c r="EZR8" t="e">
        <v>#REF!</v>
      </c>
      <c r="EZS8" t="e">
        <v>#REF!</v>
      </c>
      <c r="EZT8" t="e">
        <v>#REF!</v>
      </c>
      <c r="EZU8" t="e">
        <v>#REF!</v>
      </c>
      <c r="EZV8" t="e">
        <v>#REF!</v>
      </c>
      <c r="EZW8" t="e">
        <v>#REF!</v>
      </c>
      <c r="EZX8" t="e">
        <v>#REF!</v>
      </c>
      <c r="EZY8" t="e">
        <v>#REF!</v>
      </c>
      <c r="EZZ8" t="e">
        <v>#REF!</v>
      </c>
      <c r="FAA8" t="e">
        <v>#REF!</v>
      </c>
      <c r="FAB8" t="e">
        <v>#REF!</v>
      </c>
      <c r="FAC8" t="e">
        <v>#REF!</v>
      </c>
      <c r="FAD8" t="e">
        <v>#REF!</v>
      </c>
      <c r="FAE8" t="e">
        <v>#REF!</v>
      </c>
      <c r="FAF8" t="e">
        <v>#REF!</v>
      </c>
      <c r="FAG8" t="e">
        <v>#REF!</v>
      </c>
      <c r="FAH8" t="e">
        <v>#REF!</v>
      </c>
      <c r="FAI8" t="e">
        <v>#REF!</v>
      </c>
      <c r="FAJ8" t="e">
        <v>#REF!</v>
      </c>
      <c r="FAK8" t="e">
        <v>#REF!</v>
      </c>
      <c r="FAL8" t="e">
        <v>#REF!</v>
      </c>
      <c r="FAM8" t="e">
        <v>#REF!</v>
      </c>
      <c r="FAN8" t="e">
        <v>#REF!</v>
      </c>
      <c r="FAO8" t="e">
        <v>#REF!</v>
      </c>
      <c r="FAP8" t="e">
        <v>#REF!</v>
      </c>
      <c r="FAQ8" t="e">
        <v>#REF!</v>
      </c>
      <c r="FAR8" t="e">
        <v>#REF!</v>
      </c>
      <c r="FAS8" t="e">
        <v>#REF!</v>
      </c>
      <c r="FAT8" t="e">
        <v>#REF!</v>
      </c>
      <c r="FAU8" t="e">
        <v>#REF!</v>
      </c>
      <c r="FAV8" t="e">
        <v>#REF!</v>
      </c>
      <c r="FAW8" t="e">
        <v>#REF!</v>
      </c>
      <c r="FAX8" t="e">
        <v>#REF!</v>
      </c>
      <c r="FAY8" t="e">
        <v>#REF!</v>
      </c>
      <c r="FAZ8" t="e">
        <v>#REF!</v>
      </c>
      <c r="FBA8" t="e">
        <v>#REF!</v>
      </c>
      <c r="FBB8" t="e">
        <v>#REF!</v>
      </c>
      <c r="FBC8" t="e">
        <v>#REF!</v>
      </c>
      <c r="FBD8" t="e">
        <v>#REF!</v>
      </c>
      <c r="FBE8" t="e">
        <v>#REF!</v>
      </c>
      <c r="FBF8" t="e">
        <v>#REF!</v>
      </c>
      <c r="FBG8" t="e">
        <v>#REF!</v>
      </c>
      <c r="FBH8" t="e">
        <v>#REF!</v>
      </c>
      <c r="FBI8" t="e">
        <v>#REF!</v>
      </c>
      <c r="FBJ8" t="e">
        <v>#REF!</v>
      </c>
      <c r="FBK8" t="e">
        <v>#REF!</v>
      </c>
      <c r="FBL8" t="e">
        <v>#REF!</v>
      </c>
      <c r="FBM8" t="e">
        <v>#REF!</v>
      </c>
      <c r="FBN8" t="e">
        <v>#REF!</v>
      </c>
      <c r="FBO8" t="e">
        <v>#REF!</v>
      </c>
      <c r="FBP8" t="e">
        <v>#REF!</v>
      </c>
      <c r="FBQ8" t="e">
        <v>#REF!</v>
      </c>
      <c r="FBR8" t="e">
        <v>#REF!</v>
      </c>
      <c r="FBS8" t="e">
        <v>#REF!</v>
      </c>
      <c r="FBT8" t="e">
        <v>#REF!</v>
      </c>
      <c r="FBU8" t="e">
        <v>#REF!</v>
      </c>
      <c r="FBV8" t="e">
        <v>#REF!</v>
      </c>
      <c r="FBW8" t="e">
        <v>#REF!</v>
      </c>
      <c r="FBX8" t="e">
        <v>#REF!</v>
      </c>
      <c r="FBY8" t="e">
        <v>#REF!</v>
      </c>
      <c r="FBZ8" t="e">
        <v>#REF!</v>
      </c>
      <c r="FCA8" t="e">
        <v>#REF!</v>
      </c>
      <c r="FCB8" t="e">
        <v>#REF!</v>
      </c>
      <c r="FCC8" t="e">
        <v>#REF!</v>
      </c>
      <c r="FCD8" t="e">
        <v>#REF!</v>
      </c>
      <c r="FCE8" t="e">
        <v>#REF!</v>
      </c>
      <c r="FCF8" t="e">
        <v>#REF!</v>
      </c>
      <c r="FCG8" t="e">
        <v>#REF!</v>
      </c>
      <c r="FCH8" t="e">
        <v>#REF!</v>
      </c>
      <c r="FCI8" t="e">
        <v>#REF!</v>
      </c>
      <c r="FCJ8" t="e">
        <v>#REF!</v>
      </c>
      <c r="FCK8" t="e">
        <v>#REF!</v>
      </c>
      <c r="FCL8" t="e">
        <v>#REF!</v>
      </c>
      <c r="FCM8" t="e">
        <v>#REF!</v>
      </c>
      <c r="FCN8" t="e">
        <v>#REF!</v>
      </c>
      <c r="FCO8" t="e">
        <v>#REF!</v>
      </c>
      <c r="FCP8" t="e">
        <v>#REF!</v>
      </c>
      <c r="FCQ8" t="e">
        <v>#REF!</v>
      </c>
      <c r="FCR8" t="e">
        <v>#REF!</v>
      </c>
      <c r="FCS8" t="e">
        <v>#REF!</v>
      </c>
      <c r="FCT8" t="e">
        <v>#REF!</v>
      </c>
      <c r="FCU8" t="e">
        <v>#REF!</v>
      </c>
      <c r="FCV8" t="e">
        <v>#REF!</v>
      </c>
      <c r="FCW8" t="e">
        <v>#REF!</v>
      </c>
      <c r="FCX8" t="e">
        <v>#REF!</v>
      </c>
      <c r="FCY8" t="e">
        <v>#REF!</v>
      </c>
      <c r="FCZ8" t="e">
        <v>#REF!</v>
      </c>
      <c r="FDA8" t="e">
        <v>#REF!</v>
      </c>
      <c r="FDB8" t="e">
        <v>#REF!</v>
      </c>
      <c r="FDC8" t="e">
        <v>#REF!</v>
      </c>
      <c r="FDD8" t="e">
        <v>#REF!</v>
      </c>
      <c r="FDE8" t="e">
        <v>#REF!</v>
      </c>
      <c r="FDF8" t="e">
        <v>#REF!</v>
      </c>
      <c r="FDG8" t="e">
        <v>#REF!</v>
      </c>
      <c r="FDH8" t="e">
        <v>#REF!</v>
      </c>
      <c r="FDI8" t="e">
        <v>#REF!</v>
      </c>
      <c r="FDJ8" t="e">
        <v>#REF!</v>
      </c>
      <c r="FDK8" t="e">
        <v>#REF!</v>
      </c>
      <c r="FDL8" t="e">
        <v>#REF!</v>
      </c>
      <c r="FDM8" t="e">
        <v>#REF!</v>
      </c>
      <c r="FDN8" t="e">
        <v>#REF!</v>
      </c>
      <c r="FDO8" t="e">
        <v>#REF!</v>
      </c>
      <c r="FDP8" t="e">
        <v>#REF!</v>
      </c>
      <c r="FDQ8" t="e">
        <v>#REF!</v>
      </c>
      <c r="FDR8" t="e">
        <v>#REF!</v>
      </c>
      <c r="FDS8" t="e">
        <v>#REF!</v>
      </c>
      <c r="FDT8" t="e">
        <v>#REF!</v>
      </c>
      <c r="FDU8" t="e">
        <v>#REF!</v>
      </c>
      <c r="FDV8" t="e">
        <v>#REF!</v>
      </c>
      <c r="FDW8" t="e">
        <v>#REF!</v>
      </c>
      <c r="FDX8" t="e">
        <v>#REF!</v>
      </c>
      <c r="FDY8" t="e">
        <v>#REF!</v>
      </c>
      <c r="FDZ8" t="e">
        <v>#REF!</v>
      </c>
      <c r="FEA8" t="e">
        <v>#REF!</v>
      </c>
      <c r="FEB8" t="e">
        <v>#REF!</v>
      </c>
      <c r="FEC8" t="e">
        <v>#REF!</v>
      </c>
      <c r="FED8" t="e">
        <v>#REF!</v>
      </c>
      <c r="FEE8" t="e">
        <v>#REF!</v>
      </c>
      <c r="FEF8" t="e">
        <v>#REF!</v>
      </c>
      <c r="FEG8" t="e">
        <v>#REF!</v>
      </c>
      <c r="FEH8" t="e">
        <v>#REF!</v>
      </c>
      <c r="FEI8" t="e">
        <v>#REF!</v>
      </c>
      <c r="FEJ8" t="e">
        <v>#REF!</v>
      </c>
      <c r="FEK8" t="e">
        <v>#REF!</v>
      </c>
      <c r="FEL8" t="e">
        <v>#REF!</v>
      </c>
      <c r="FEM8" t="e">
        <v>#REF!</v>
      </c>
      <c r="FEN8" t="e">
        <v>#REF!</v>
      </c>
      <c r="FEO8" t="e">
        <v>#REF!</v>
      </c>
      <c r="FEP8" t="e">
        <v>#REF!</v>
      </c>
      <c r="FEQ8" t="e">
        <v>#REF!</v>
      </c>
      <c r="FER8" t="e">
        <v>#REF!</v>
      </c>
      <c r="FES8" t="e">
        <v>#REF!</v>
      </c>
      <c r="FET8" t="e">
        <v>#REF!</v>
      </c>
      <c r="FEU8" t="e">
        <v>#REF!</v>
      </c>
      <c r="FEV8" t="e">
        <v>#REF!</v>
      </c>
      <c r="FEW8" t="e">
        <v>#REF!</v>
      </c>
      <c r="FEX8" t="e">
        <v>#REF!</v>
      </c>
      <c r="FEY8" t="e">
        <v>#REF!</v>
      </c>
      <c r="FEZ8" t="e">
        <v>#REF!</v>
      </c>
      <c r="FFA8" t="e">
        <v>#REF!</v>
      </c>
      <c r="FFB8" t="e">
        <v>#REF!</v>
      </c>
      <c r="FFC8" t="e">
        <v>#REF!</v>
      </c>
      <c r="FFD8" t="e">
        <v>#REF!</v>
      </c>
      <c r="FFE8" t="e">
        <v>#REF!</v>
      </c>
      <c r="FFF8" t="e">
        <v>#REF!</v>
      </c>
      <c r="FFG8" t="e">
        <v>#REF!</v>
      </c>
      <c r="FFH8" t="e">
        <v>#REF!</v>
      </c>
      <c r="FFI8" t="e">
        <v>#REF!</v>
      </c>
      <c r="FFJ8" t="e">
        <v>#REF!</v>
      </c>
      <c r="FFK8" t="e">
        <v>#REF!</v>
      </c>
      <c r="FFL8" t="e">
        <v>#REF!</v>
      </c>
      <c r="FFM8" t="e">
        <v>#REF!</v>
      </c>
      <c r="FFN8" t="e">
        <v>#REF!</v>
      </c>
      <c r="FFO8" t="e">
        <v>#REF!</v>
      </c>
      <c r="FFP8" t="e">
        <v>#REF!</v>
      </c>
      <c r="FFQ8" t="e">
        <v>#REF!</v>
      </c>
      <c r="FFR8" t="e">
        <v>#REF!</v>
      </c>
      <c r="FFS8" t="e">
        <v>#REF!</v>
      </c>
      <c r="FFT8" t="e">
        <v>#REF!</v>
      </c>
      <c r="FFU8" t="e">
        <v>#REF!</v>
      </c>
      <c r="FFV8" t="e">
        <v>#REF!</v>
      </c>
      <c r="FFW8" t="e">
        <v>#REF!</v>
      </c>
      <c r="FFX8" t="e">
        <v>#REF!</v>
      </c>
      <c r="FFY8" t="e">
        <v>#REF!</v>
      </c>
      <c r="FFZ8" t="e">
        <v>#REF!</v>
      </c>
      <c r="FGA8" t="e">
        <v>#REF!</v>
      </c>
      <c r="FGB8" t="e">
        <v>#REF!</v>
      </c>
      <c r="FGC8" t="e">
        <v>#REF!</v>
      </c>
      <c r="FGD8" t="e">
        <v>#REF!</v>
      </c>
      <c r="FGE8" t="e">
        <v>#REF!</v>
      </c>
      <c r="FGF8" t="e">
        <v>#REF!</v>
      </c>
      <c r="FGG8" t="e">
        <v>#REF!</v>
      </c>
      <c r="FGH8" t="e">
        <v>#REF!</v>
      </c>
      <c r="FGI8" t="e">
        <v>#REF!</v>
      </c>
      <c r="FGJ8" t="e">
        <v>#REF!</v>
      </c>
      <c r="FGK8" t="e">
        <v>#REF!</v>
      </c>
      <c r="FGL8" t="e">
        <v>#REF!</v>
      </c>
      <c r="FGM8" t="e">
        <v>#REF!</v>
      </c>
      <c r="FGN8" t="e">
        <v>#REF!</v>
      </c>
      <c r="FGO8" t="e">
        <v>#REF!</v>
      </c>
      <c r="FGP8" t="e">
        <v>#REF!</v>
      </c>
      <c r="FGQ8" t="e">
        <v>#REF!</v>
      </c>
      <c r="FGR8" t="e">
        <v>#REF!</v>
      </c>
      <c r="FGS8" t="e">
        <v>#REF!</v>
      </c>
      <c r="FGT8" t="e">
        <v>#REF!</v>
      </c>
      <c r="FGU8" t="e">
        <v>#REF!</v>
      </c>
      <c r="FGV8" t="e">
        <v>#REF!</v>
      </c>
      <c r="FGW8" t="e">
        <v>#REF!</v>
      </c>
      <c r="FGX8" t="e">
        <v>#REF!</v>
      </c>
      <c r="FGY8" t="e">
        <v>#REF!</v>
      </c>
      <c r="FGZ8" t="e">
        <v>#REF!</v>
      </c>
      <c r="FHA8" t="e">
        <v>#REF!</v>
      </c>
      <c r="FHB8" t="e">
        <v>#REF!</v>
      </c>
      <c r="FHC8" t="e">
        <v>#REF!</v>
      </c>
      <c r="FHD8" t="e">
        <v>#REF!</v>
      </c>
      <c r="FHE8" t="e">
        <v>#REF!</v>
      </c>
      <c r="FHF8" t="e">
        <v>#REF!</v>
      </c>
      <c r="FHG8" t="e">
        <v>#REF!</v>
      </c>
      <c r="FHH8" t="e">
        <v>#REF!</v>
      </c>
      <c r="FHI8" t="e">
        <v>#REF!</v>
      </c>
      <c r="FHJ8" t="e">
        <v>#REF!</v>
      </c>
      <c r="FHK8" t="e">
        <v>#REF!</v>
      </c>
      <c r="FHL8" t="e">
        <v>#REF!</v>
      </c>
      <c r="FHM8" t="e">
        <v>#REF!</v>
      </c>
      <c r="FHN8" t="e">
        <v>#REF!</v>
      </c>
      <c r="FHO8" t="e">
        <v>#REF!</v>
      </c>
      <c r="FHP8" t="e">
        <v>#REF!</v>
      </c>
      <c r="FHQ8" t="e">
        <v>#REF!</v>
      </c>
      <c r="FHR8" t="e">
        <v>#REF!</v>
      </c>
      <c r="FHS8" t="e">
        <v>#REF!</v>
      </c>
      <c r="FHT8" t="e">
        <v>#REF!</v>
      </c>
      <c r="FHU8" t="e">
        <v>#REF!</v>
      </c>
      <c r="FHV8" t="e">
        <v>#REF!</v>
      </c>
      <c r="FHW8" t="e">
        <v>#REF!</v>
      </c>
      <c r="FHX8" t="e">
        <v>#REF!</v>
      </c>
      <c r="FHY8" t="e">
        <v>#REF!</v>
      </c>
      <c r="FHZ8" t="e">
        <v>#REF!</v>
      </c>
      <c r="FIA8" t="e">
        <v>#REF!</v>
      </c>
      <c r="FIB8" t="e">
        <v>#REF!</v>
      </c>
      <c r="FIC8" t="e">
        <v>#REF!</v>
      </c>
      <c r="FID8" t="e">
        <v>#REF!</v>
      </c>
      <c r="FIE8" t="e">
        <v>#REF!</v>
      </c>
      <c r="FIF8" t="e">
        <v>#REF!</v>
      </c>
      <c r="FIG8" t="e">
        <v>#REF!</v>
      </c>
      <c r="FIH8" t="e">
        <v>#REF!</v>
      </c>
      <c r="FII8" t="e">
        <v>#REF!</v>
      </c>
      <c r="FIJ8" t="e">
        <v>#REF!</v>
      </c>
      <c r="FIK8" t="e">
        <v>#REF!</v>
      </c>
      <c r="FIL8" t="e">
        <v>#REF!</v>
      </c>
      <c r="FIM8" t="e">
        <v>#REF!</v>
      </c>
      <c r="FIN8" t="e">
        <v>#REF!</v>
      </c>
      <c r="FIO8" t="e">
        <v>#REF!</v>
      </c>
      <c r="FIP8" t="e">
        <v>#REF!</v>
      </c>
      <c r="FIQ8" t="e">
        <v>#REF!</v>
      </c>
      <c r="FIR8" t="e">
        <v>#REF!</v>
      </c>
      <c r="FIS8" t="e">
        <v>#REF!</v>
      </c>
      <c r="FIT8" t="e">
        <v>#REF!</v>
      </c>
      <c r="FIU8" t="e">
        <v>#REF!</v>
      </c>
      <c r="FIV8" t="e">
        <v>#REF!</v>
      </c>
      <c r="FIW8" t="e">
        <v>#REF!</v>
      </c>
      <c r="FIX8" t="e">
        <v>#REF!</v>
      </c>
      <c r="FIY8" t="e">
        <v>#REF!</v>
      </c>
      <c r="FIZ8" t="e">
        <v>#REF!</v>
      </c>
      <c r="FJA8" t="e">
        <v>#REF!</v>
      </c>
      <c r="FJB8" t="e">
        <v>#REF!</v>
      </c>
      <c r="FJC8" t="e">
        <v>#REF!</v>
      </c>
      <c r="FJD8" t="e">
        <v>#REF!</v>
      </c>
      <c r="FJE8" t="e">
        <v>#REF!</v>
      </c>
      <c r="FJF8" t="e">
        <v>#REF!</v>
      </c>
      <c r="FJG8" t="e">
        <v>#REF!</v>
      </c>
      <c r="FJH8" t="e">
        <v>#REF!</v>
      </c>
      <c r="FJI8" t="e">
        <v>#REF!</v>
      </c>
      <c r="FJJ8" t="e">
        <v>#REF!</v>
      </c>
      <c r="FJK8" t="e">
        <v>#REF!</v>
      </c>
      <c r="FJL8" t="e">
        <v>#REF!</v>
      </c>
      <c r="FJM8" t="e">
        <v>#REF!</v>
      </c>
      <c r="FJN8" t="e">
        <v>#REF!</v>
      </c>
      <c r="FJO8" t="e">
        <v>#REF!</v>
      </c>
      <c r="FJP8" t="e">
        <v>#REF!</v>
      </c>
      <c r="FJQ8" t="e">
        <v>#REF!</v>
      </c>
      <c r="FJR8" t="e">
        <v>#REF!</v>
      </c>
      <c r="FJS8" t="e">
        <v>#REF!</v>
      </c>
      <c r="FJT8" t="e">
        <v>#REF!</v>
      </c>
      <c r="FJU8" t="e">
        <v>#REF!</v>
      </c>
      <c r="FJV8" t="e">
        <v>#REF!</v>
      </c>
      <c r="FJW8" t="e">
        <v>#REF!</v>
      </c>
      <c r="FJX8" t="e">
        <v>#REF!</v>
      </c>
      <c r="FJY8" t="e">
        <v>#REF!</v>
      </c>
      <c r="FJZ8" t="e">
        <v>#REF!</v>
      </c>
      <c r="FKA8" t="e">
        <v>#REF!</v>
      </c>
      <c r="FKB8" t="e">
        <v>#REF!</v>
      </c>
      <c r="FKC8" t="e">
        <v>#REF!</v>
      </c>
      <c r="FKD8" t="e">
        <v>#REF!</v>
      </c>
      <c r="FKE8" t="e">
        <v>#REF!</v>
      </c>
      <c r="FKF8" t="e">
        <v>#REF!</v>
      </c>
      <c r="FKG8" t="e">
        <v>#REF!</v>
      </c>
      <c r="FKH8" t="e">
        <v>#REF!</v>
      </c>
      <c r="FKI8" t="e">
        <v>#REF!</v>
      </c>
      <c r="FKJ8" t="e">
        <v>#REF!</v>
      </c>
      <c r="FKK8" t="e">
        <v>#REF!</v>
      </c>
      <c r="FKL8" t="e">
        <v>#REF!</v>
      </c>
      <c r="FKM8" t="e">
        <v>#REF!</v>
      </c>
      <c r="FKN8" t="e">
        <v>#REF!</v>
      </c>
      <c r="FKO8" t="e">
        <v>#REF!</v>
      </c>
      <c r="FKP8" t="e">
        <v>#REF!</v>
      </c>
      <c r="FKQ8" t="e">
        <v>#REF!</v>
      </c>
      <c r="FKR8" t="e">
        <v>#REF!</v>
      </c>
      <c r="FKS8" t="e">
        <v>#REF!</v>
      </c>
      <c r="FKT8" t="e">
        <v>#REF!</v>
      </c>
      <c r="FKU8" t="e">
        <v>#REF!</v>
      </c>
      <c r="FKV8" t="e">
        <v>#REF!</v>
      </c>
      <c r="FKW8" t="e">
        <v>#REF!</v>
      </c>
      <c r="FKX8" t="e">
        <v>#REF!</v>
      </c>
      <c r="FKY8" t="e">
        <v>#REF!</v>
      </c>
      <c r="FKZ8" t="e">
        <v>#REF!</v>
      </c>
      <c r="FLA8" t="e">
        <v>#REF!</v>
      </c>
      <c r="FLB8" t="e">
        <v>#REF!</v>
      </c>
      <c r="FLC8" t="e">
        <v>#REF!</v>
      </c>
      <c r="FLD8" t="e">
        <v>#REF!</v>
      </c>
      <c r="FLE8" t="e">
        <v>#REF!</v>
      </c>
      <c r="FLF8" t="e">
        <v>#REF!</v>
      </c>
      <c r="FLG8" t="e">
        <v>#REF!</v>
      </c>
      <c r="FLH8" t="e">
        <v>#REF!</v>
      </c>
      <c r="FLI8" t="e">
        <v>#REF!</v>
      </c>
      <c r="FLJ8" t="e">
        <v>#REF!</v>
      </c>
      <c r="FLK8" t="e">
        <v>#REF!</v>
      </c>
      <c r="FLL8" t="e">
        <v>#REF!</v>
      </c>
      <c r="FLM8" t="e">
        <v>#REF!</v>
      </c>
      <c r="FLN8" t="e">
        <v>#REF!</v>
      </c>
      <c r="FLO8" t="e">
        <v>#REF!</v>
      </c>
      <c r="FLP8" t="e">
        <v>#REF!</v>
      </c>
      <c r="FLQ8" t="e">
        <v>#REF!</v>
      </c>
      <c r="FLR8" t="e">
        <v>#REF!</v>
      </c>
      <c r="FLS8" t="e">
        <v>#REF!</v>
      </c>
      <c r="FLT8" t="e">
        <v>#REF!</v>
      </c>
      <c r="FLU8" t="e">
        <v>#REF!</v>
      </c>
      <c r="FLV8" t="e">
        <v>#REF!</v>
      </c>
      <c r="FLW8" t="e">
        <v>#REF!</v>
      </c>
      <c r="FLX8" t="e">
        <v>#REF!</v>
      </c>
      <c r="FLY8" t="e">
        <v>#REF!</v>
      </c>
      <c r="FLZ8" t="e">
        <v>#REF!</v>
      </c>
      <c r="FMA8" t="e">
        <v>#REF!</v>
      </c>
      <c r="FMB8" t="e">
        <v>#REF!</v>
      </c>
      <c r="FMC8" t="e">
        <v>#REF!</v>
      </c>
      <c r="FMD8" t="e">
        <v>#REF!</v>
      </c>
      <c r="FME8" t="e">
        <v>#REF!</v>
      </c>
      <c r="FMF8" t="e">
        <v>#REF!</v>
      </c>
      <c r="FMG8" t="e">
        <v>#REF!</v>
      </c>
      <c r="FMH8" t="e">
        <v>#REF!</v>
      </c>
      <c r="FMI8" t="e">
        <v>#REF!</v>
      </c>
      <c r="FMJ8" t="e">
        <v>#REF!</v>
      </c>
      <c r="FMK8" t="e">
        <v>#REF!</v>
      </c>
      <c r="FML8" t="e">
        <v>#REF!</v>
      </c>
      <c r="FMM8" t="e">
        <v>#REF!</v>
      </c>
      <c r="FMN8" t="e">
        <v>#REF!</v>
      </c>
      <c r="FMO8" t="e">
        <v>#REF!</v>
      </c>
      <c r="FMP8" t="e">
        <v>#REF!</v>
      </c>
      <c r="FMQ8" t="e">
        <v>#REF!</v>
      </c>
      <c r="FMR8" t="e">
        <v>#REF!</v>
      </c>
      <c r="FMS8" t="e">
        <v>#REF!</v>
      </c>
      <c r="FMT8" t="e">
        <v>#REF!</v>
      </c>
      <c r="FMU8" t="e">
        <v>#REF!</v>
      </c>
      <c r="FMV8" t="e">
        <v>#REF!</v>
      </c>
      <c r="FMW8" t="e">
        <v>#REF!</v>
      </c>
      <c r="FMX8" t="e">
        <v>#REF!</v>
      </c>
      <c r="FMY8" t="e">
        <v>#REF!</v>
      </c>
      <c r="FMZ8" t="e">
        <v>#REF!</v>
      </c>
      <c r="FNA8" t="e">
        <v>#REF!</v>
      </c>
      <c r="FNB8" t="e">
        <v>#REF!</v>
      </c>
      <c r="FNC8" t="e">
        <v>#REF!</v>
      </c>
      <c r="FND8" t="e">
        <v>#REF!</v>
      </c>
      <c r="FNE8" t="e">
        <v>#REF!</v>
      </c>
      <c r="FNF8" t="e">
        <v>#REF!</v>
      </c>
      <c r="FNG8" t="e">
        <v>#REF!</v>
      </c>
      <c r="FNH8" t="e">
        <v>#REF!</v>
      </c>
      <c r="FNI8" t="e">
        <v>#REF!</v>
      </c>
      <c r="FNJ8" t="e">
        <v>#REF!</v>
      </c>
      <c r="FNK8" t="e">
        <v>#REF!</v>
      </c>
      <c r="FNL8" t="e">
        <v>#REF!</v>
      </c>
      <c r="FNM8" t="e">
        <v>#REF!</v>
      </c>
      <c r="FNN8" t="e">
        <v>#REF!</v>
      </c>
      <c r="FNO8" t="e">
        <v>#REF!</v>
      </c>
      <c r="FNP8" t="e">
        <v>#REF!</v>
      </c>
      <c r="FNQ8" t="e">
        <v>#REF!</v>
      </c>
      <c r="FNR8" t="e">
        <v>#REF!</v>
      </c>
      <c r="FNS8" t="e">
        <v>#REF!</v>
      </c>
      <c r="FNT8" t="e">
        <v>#REF!</v>
      </c>
      <c r="FNU8" t="e">
        <v>#REF!</v>
      </c>
      <c r="FNV8" t="e">
        <v>#REF!</v>
      </c>
      <c r="FNW8" t="e">
        <v>#REF!</v>
      </c>
      <c r="FNX8" t="e">
        <v>#REF!</v>
      </c>
      <c r="FNY8" t="e">
        <v>#REF!</v>
      </c>
      <c r="FNZ8" t="e">
        <v>#REF!</v>
      </c>
      <c r="FOA8" t="e">
        <v>#REF!</v>
      </c>
      <c r="FOB8" t="e">
        <v>#REF!</v>
      </c>
      <c r="FOC8" t="e">
        <v>#REF!</v>
      </c>
      <c r="FOD8" t="e">
        <v>#REF!</v>
      </c>
      <c r="FOE8" t="e">
        <v>#REF!</v>
      </c>
      <c r="FOF8" t="e">
        <v>#REF!</v>
      </c>
      <c r="FOG8" t="e">
        <v>#REF!</v>
      </c>
      <c r="FOH8" t="e">
        <v>#REF!</v>
      </c>
      <c r="FOI8" t="e">
        <v>#REF!</v>
      </c>
      <c r="FOJ8" t="e">
        <v>#REF!</v>
      </c>
      <c r="FOK8" t="e">
        <v>#REF!</v>
      </c>
      <c r="FOL8" t="e">
        <v>#REF!</v>
      </c>
      <c r="FOM8" t="e">
        <v>#REF!</v>
      </c>
      <c r="FON8" t="e">
        <v>#REF!</v>
      </c>
      <c r="FOO8" t="e">
        <v>#REF!</v>
      </c>
      <c r="FOP8" t="e">
        <v>#REF!</v>
      </c>
      <c r="FOQ8" t="e">
        <v>#REF!</v>
      </c>
      <c r="FOR8" t="e">
        <v>#REF!</v>
      </c>
      <c r="FOS8" t="e">
        <v>#REF!</v>
      </c>
      <c r="FOT8" t="e">
        <v>#REF!</v>
      </c>
      <c r="FOU8" t="e">
        <v>#REF!</v>
      </c>
      <c r="FOV8" t="e">
        <v>#REF!</v>
      </c>
      <c r="FOW8" t="e">
        <v>#REF!</v>
      </c>
      <c r="FOX8" t="e">
        <v>#REF!</v>
      </c>
      <c r="FOY8" t="e">
        <v>#REF!</v>
      </c>
      <c r="FOZ8" t="e">
        <v>#REF!</v>
      </c>
      <c r="FPA8" t="e">
        <v>#REF!</v>
      </c>
      <c r="FPB8" t="e">
        <v>#REF!</v>
      </c>
      <c r="FPC8" t="e">
        <v>#REF!</v>
      </c>
      <c r="FPD8" t="e">
        <v>#REF!</v>
      </c>
      <c r="FPE8" t="e">
        <v>#REF!</v>
      </c>
      <c r="FPF8" t="e">
        <v>#REF!</v>
      </c>
      <c r="FPG8" t="e">
        <v>#REF!</v>
      </c>
      <c r="FPH8" t="e">
        <v>#REF!</v>
      </c>
      <c r="FPI8" t="e">
        <v>#REF!</v>
      </c>
      <c r="FPJ8" t="e">
        <v>#REF!</v>
      </c>
      <c r="FPK8" t="e">
        <v>#REF!</v>
      </c>
      <c r="FPL8" t="e">
        <v>#REF!</v>
      </c>
      <c r="FPM8" t="e">
        <v>#REF!</v>
      </c>
      <c r="FPN8" t="e">
        <v>#REF!</v>
      </c>
      <c r="FPO8" t="e">
        <v>#REF!</v>
      </c>
      <c r="FPP8" t="e">
        <v>#REF!</v>
      </c>
      <c r="FPQ8" t="e">
        <v>#REF!</v>
      </c>
      <c r="FPR8" t="e">
        <v>#REF!</v>
      </c>
      <c r="FPS8" t="e">
        <v>#REF!</v>
      </c>
      <c r="FPT8" t="e">
        <v>#REF!</v>
      </c>
      <c r="FPU8" t="e">
        <v>#REF!</v>
      </c>
      <c r="FPV8" t="e">
        <v>#REF!</v>
      </c>
      <c r="FPW8" t="e">
        <v>#REF!</v>
      </c>
      <c r="FPX8" t="e">
        <v>#REF!</v>
      </c>
      <c r="FPY8" t="e">
        <v>#REF!</v>
      </c>
      <c r="FPZ8" t="e">
        <v>#REF!</v>
      </c>
      <c r="FQA8" t="e">
        <v>#REF!</v>
      </c>
      <c r="FQB8" t="e">
        <v>#REF!</v>
      </c>
      <c r="FQC8" t="e">
        <v>#REF!</v>
      </c>
      <c r="FQD8" t="e">
        <v>#REF!</v>
      </c>
      <c r="FQE8" t="e">
        <v>#REF!</v>
      </c>
      <c r="FQF8" t="e">
        <v>#REF!</v>
      </c>
      <c r="FQG8" t="e">
        <v>#REF!</v>
      </c>
      <c r="FQH8" t="e">
        <v>#REF!</v>
      </c>
      <c r="FQI8" t="e">
        <v>#REF!</v>
      </c>
      <c r="FQJ8" t="e">
        <v>#REF!</v>
      </c>
      <c r="FQK8" t="e">
        <v>#REF!</v>
      </c>
      <c r="FQL8" t="e">
        <v>#REF!</v>
      </c>
      <c r="FQM8" t="e">
        <v>#REF!</v>
      </c>
      <c r="FQN8" t="e">
        <v>#REF!</v>
      </c>
      <c r="FQO8" t="e">
        <v>#REF!</v>
      </c>
      <c r="FQP8" t="e">
        <v>#REF!</v>
      </c>
      <c r="FQQ8" t="e">
        <v>#REF!</v>
      </c>
      <c r="FQR8" t="e">
        <v>#REF!</v>
      </c>
      <c r="FQS8" t="e">
        <v>#REF!</v>
      </c>
      <c r="FQT8" t="e">
        <v>#REF!</v>
      </c>
      <c r="FQU8" t="e">
        <v>#REF!</v>
      </c>
      <c r="FQV8" t="e">
        <v>#REF!</v>
      </c>
      <c r="FQW8" t="e">
        <v>#REF!</v>
      </c>
      <c r="FQX8" t="e">
        <v>#REF!</v>
      </c>
      <c r="FQY8" t="e">
        <v>#REF!</v>
      </c>
      <c r="FQZ8" t="e">
        <v>#REF!</v>
      </c>
      <c r="FRA8" t="e">
        <v>#REF!</v>
      </c>
      <c r="FRB8" t="e">
        <v>#REF!</v>
      </c>
      <c r="FRC8" t="e">
        <v>#REF!</v>
      </c>
      <c r="FRD8" t="e">
        <v>#REF!</v>
      </c>
      <c r="FRE8" t="e">
        <v>#REF!</v>
      </c>
      <c r="FRF8" t="e">
        <v>#REF!</v>
      </c>
      <c r="FRG8" t="e">
        <v>#REF!</v>
      </c>
      <c r="FRH8" t="e">
        <v>#REF!</v>
      </c>
      <c r="FRI8" t="e">
        <v>#REF!</v>
      </c>
      <c r="FRJ8" t="e">
        <v>#REF!</v>
      </c>
      <c r="FRK8" t="e">
        <v>#REF!</v>
      </c>
      <c r="FRL8" t="e">
        <v>#REF!</v>
      </c>
      <c r="FRM8" t="e">
        <v>#REF!</v>
      </c>
      <c r="FRN8" t="e">
        <v>#REF!</v>
      </c>
      <c r="FRO8" t="e">
        <v>#REF!</v>
      </c>
      <c r="FRP8" t="e">
        <v>#REF!</v>
      </c>
      <c r="FRQ8" t="e">
        <v>#REF!</v>
      </c>
      <c r="FRR8" t="e">
        <v>#REF!</v>
      </c>
      <c r="FRS8" t="e">
        <v>#REF!</v>
      </c>
      <c r="FRT8" t="e">
        <v>#REF!</v>
      </c>
      <c r="FRU8" t="e">
        <v>#REF!</v>
      </c>
      <c r="FRV8" t="e">
        <v>#REF!</v>
      </c>
      <c r="FRW8" t="e">
        <v>#REF!</v>
      </c>
      <c r="FRX8" t="e">
        <v>#REF!</v>
      </c>
      <c r="FRY8" t="e">
        <v>#REF!</v>
      </c>
      <c r="FRZ8" t="e">
        <v>#REF!</v>
      </c>
      <c r="FSA8" t="e">
        <v>#REF!</v>
      </c>
      <c r="FSB8" t="e">
        <v>#REF!</v>
      </c>
      <c r="FSC8" t="e">
        <v>#REF!</v>
      </c>
      <c r="FSD8" t="e">
        <v>#REF!</v>
      </c>
      <c r="FSE8" t="e">
        <v>#REF!</v>
      </c>
      <c r="FSF8" t="e">
        <v>#REF!</v>
      </c>
      <c r="FSG8" t="e">
        <v>#REF!</v>
      </c>
      <c r="FSH8" t="e">
        <v>#REF!</v>
      </c>
      <c r="FSI8" t="e">
        <v>#REF!</v>
      </c>
      <c r="FSJ8" t="e">
        <v>#REF!</v>
      </c>
      <c r="FSK8" t="e">
        <v>#REF!</v>
      </c>
      <c r="FSL8" t="e">
        <v>#REF!</v>
      </c>
      <c r="FSM8" t="e">
        <v>#REF!</v>
      </c>
      <c r="FSN8" t="e">
        <v>#REF!</v>
      </c>
      <c r="FSO8" t="e">
        <v>#REF!</v>
      </c>
      <c r="FSP8" t="e">
        <v>#REF!</v>
      </c>
      <c r="FSQ8" t="e">
        <v>#REF!</v>
      </c>
      <c r="FSR8" t="e">
        <v>#REF!</v>
      </c>
      <c r="FSS8" t="e">
        <v>#REF!</v>
      </c>
      <c r="FST8" t="e">
        <v>#REF!</v>
      </c>
      <c r="FSU8" t="e">
        <v>#REF!</v>
      </c>
      <c r="FSV8" t="e">
        <v>#REF!</v>
      </c>
      <c r="FSW8" t="e">
        <v>#REF!</v>
      </c>
      <c r="FSX8" t="e">
        <v>#REF!</v>
      </c>
      <c r="FSY8" t="e">
        <v>#REF!</v>
      </c>
      <c r="FSZ8" t="e">
        <v>#REF!</v>
      </c>
      <c r="FTA8" t="e">
        <v>#REF!</v>
      </c>
      <c r="FTB8" t="e">
        <v>#REF!</v>
      </c>
      <c r="FTC8" t="e">
        <v>#REF!</v>
      </c>
      <c r="FTD8" t="e">
        <v>#REF!</v>
      </c>
      <c r="FTE8" t="e">
        <v>#REF!</v>
      </c>
      <c r="FTF8" t="e">
        <v>#REF!</v>
      </c>
      <c r="FTG8" t="e">
        <v>#REF!</v>
      </c>
      <c r="FTH8" t="e">
        <v>#REF!</v>
      </c>
      <c r="FTI8" t="e">
        <v>#REF!</v>
      </c>
      <c r="FTJ8" t="e">
        <v>#REF!</v>
      </c>
      <c r="FTK8" t="e">
        <v>#REF!</v>
      </c>
      <c r="FTL8" t="e">
        <v>#REF!</v>
      </c>
      <c r="FTM8" t="e">
        <v>#REF!</v>
      </c>
      <c r="FTN8" t="e">
        <v>#REF!</v>
      </c>
      <c r="FTO8" t="e">
        <v>#REF!</v>
      </c>
      <c r="FTP8" t="e">
        <v>#REF!</v>
      </c>
      <c r="FTQ8" t="e">
        <v>#REF!</v>
      </c>
      <c r="FTR8" t="e">
        <v>#REF!</v>
      </c>
      <c r="FTS8" t="e">
        <v>#REF!</v>
      </c>
      <c r="FTT8" t="e">
        <v>#REF!</v>
      </c>
      <c r="FTU8" t="e">
        <v>#REF!</v>
      </c>
      <c r="FTV8" t="e">
        <v>#REF!</v>
      </c>
      <c r="FTW8" t="e">
        <v>#REF!</v>
      </c>
      <c r="FTX8" t="e">
        <v>#REF!</v>
      </c>
      <c r="FTY8" t="e">
        <v>#REF!</v>
      </c>
      <c r="FTZ8" t="e">
        <v>#REF!</v>
      </c>
      <c r="FUA8" t="e">
        <v>#REF!</v>
      </c>
      <c r="FUB8" t="e">
        <v>#REF!</v>
      </c>
      <c r="FUC8" t="e">
        <v>#REF!</v>
      </c>
      <c r="FUD8" t="e">
        <v>#REF!</v>
      </c>
      <c r="FUE8" t="e">
        <v>#REF!</v>
      </c>
      <c r="FUF8" t="e">
        <v>#REF!</v>
      </c>
      <c r="FUG8" t="e">
        <v>#REF!</v>
      </c>
      <c r="FUH8" t="e">
        <v>#REF!</v>
      </c>
      <c r="FUI8" t="e">
        <v>#REF!</v>
      </c>
      <c r="FUJ8" t="e">
        <v>#REF!</v>
      </c>
      <c r="FUK8" t="e">
        <v>#REF!</v>
      </c>
      <c r="FUL8" t="e">
        <v>#REF!</v>
      </c>
      <c r="FUM8" t="e">
        <v>#REF!</v>
      </c>
      <c r="FUN8" t="e">
        <v>#REF!</v>
      </c>
      <c r="FUO8" t="e">
        <v>#REF!</v>
      </c>
      <c r="FUP8" t="e">
        <v>#REF!</v>
      </c>
      <c r="FUQ8" t="e">
        <v>#REF!</v>
      </c>
      <c r="FUR8" t="e">
        <v>#REF!</v>
      </c>
      <c r="FUS8" t="e">
        <v>#REF!</v>
      </c>
      <c r="FUT8" t="e">
        <v>#REF!</v>
      </c>
      <c r="FUU8" t="e">
        <v>#REF!</v>
      </c>
      <c r="FUV8" t="e">
        <v>#REF!</v>
      </c>
      <c r="FUW8" t="e">
        <v>#REF!</v>
      </c>
      <c r="FUX8" t="e">
        <v>#REF!</v>
      </c>
      <c r="FUY8" t="e">
        <v>#REF!</v>
      </c>
      <c r="FUZ8" t="e">
        <v>#REF!</v>
      </c>
      <c r="FVA8" t="e">
        <v>#REF!</v>
      </c>
      <c r="FVB8" t="e">
        <v>#REF!</v>
      </c>
      <c r="FVC8" t="e">
        <v>#REF!</v>
      </c>
      <c r="FVD8" t="e">
        <v>#REF!</v>
      </c>
      <c r="FVE8" t="e">
        <v>#REF!</v>
      </c>
      <c r="FVF8" t="e">
        <v>#REF!</v>
      </c>
      <c r="FVG8" t="e">
        <v>#REF!</v>
      </c>
      <c r="FVH8" t="e">
        <v>#REF!</v>
      </c>
      <c r="FVI8" t="e">
        <v>#REF!</v>
      </c>
      <c r="FVJ8" t="e">
        <v>#REF!</v>
      </c>
      <c r="FVK8" t="e">
        <v>#REF!</v>
      </c>
      <c r="FVL8" t="e">
        <v>#REF!</v>
      </c>
      <c r="FVM8" t="e">
        <v>#REF!</v>
      </c>
      <c r="FVN8" t="e">
        <v>#REF!</v>
      </c>
      <c r="FVO8" t="e">
        <v>#REF!</v>
      </c>
      <c r="FVP8" t="e">
        <v>#REF!</v>
      </c>
      <c r="FVQ8" t="e">
        <v>#REF!</v>
      </c>
      <c r="FVR8" t="e">
        <v>#REF!</v>
      </c>
      <c r="FVS8" t="e">
        <v>#REF!</v>
      </c>
      <c r="FVT8" t="e">
        <v>#REF!</v>
      </c>
      <c r="FVU8" t="e">
        <v>#REF!</v>
      </c>
      <c r="FVV8" t="e">
        <v>#REF!</v>
      </c>
      <c r="FVW8" t="e">
        <v>#REF!</v>
      </c>
      <c r="FVX8" t="e">
        <v>#REF!</v>
      </c>
      <c r="FVY8" t="e">
        <v>#REF!</v>
      </c>
      <c r="FVZ8" t="e">
        <v>#REF!</v>
      </c>
      <c r="FWA8" t="e">
        <v>#REF!</v>
      </c>
      <c r="FWB8" t="e">
        <v>#REF!</v>
      </c>
      <c r="FWC8" t="e">
        <v>#REF!</v>
      </c>
      <c r="FWD8" t="e">
        <v>#REF!</v>
      </c>
      <c r="FWE8" t="e">
        <v>#REF!</v>
      </c>
      <c r="FWF8" t="e">
        <v>#REF!</v>
      </c>
      <c r="FWG8" t="e">
        <v>#REF!</v>
      </c>
      <c r="FWH8" t="e">
        <v>#REF!</v>
      </c>
      <c r="FWI8" t="e">
        <v>#REF!</v>
      </c>
      <c r="FWJ8" t="e">
        <v>#REF!</v>
      </c>
      <c r="FWK8" t="e">
        <v>#REF!</v>
      </c>
      <c r="FWL8" t="e">
        <v>#REF!</v>
      </c>
      <c r="FWM8" t="e">
        <v>#REF!</v>
      </c>
      <c r="FWN8" t="e">
        <v>#REF!</v>
      </c>
      <c r="FWO8" t="e">
        <v>#REF!</v>
      </c>
      <c r="FWP8" t="e">
        <v>#REF!</v>
      </c>
      <c r="FWQ8" t="e">
        <v>#REF!</v>
      </c>
      <c r="FWR8" t="e">
        <v>#REF!</v>
      </c>
      <c r="FWS8" t="e">
        <v>#REF!</v>
      </c>
      <c r="FWT8" t="e">
        <v>#REF!</v>
      </c>
      <c r="FWU8" t="e">
        <v>#REF!</v>
      </c>
      <c r="FWV8" t="e">
        <v>#REF!</v>
      </c>
      <c r="FWW8" t="e">
        <v>#REF!</v>
      </c>
      <c r="FWX8" t="e">
        <v>#REF!</v>
      </c>
      <c r="FWY8" t="e">
        <v>#REF!</v>
      </c>
      <c r="FWZ8" t="e">
        <v>#REF!</v>
      </c>
      <c r="FXA8" t="e">
        <v>#REF!</v>
      </c>
      <c r="FXB8" t="e">
        <v>#REF!</v>
      </c>
      <c r="FXC8" t="e">
        <v>#REF!</v>
      </c>
      <c r="FXD8" t="e">
        <v>#REF!</v>
      </c>
      <c r="FXE8" t="e">
        <v>#REF!</v>
      </c>
      <c r="FXF8" t="e">
        <v>#REF!</v>
      </c>
      <c r="FXG8" t="e">
        <v>#REF!</v>
      </c>
      <c r="FXH8" t="e">
        <v>#REF!</v>
      </c>
      <c r="FXI8" t="e">
        <v>#REF!</v>
      </c>
      <c r="FXJ8" t="e">
        <v>#REF!</v>
      </c>
      <c r="FXK8" t="e">
        <v>#REF!</v>
      </c>
      <c r="FXL8" t="e">
        <v>#REF!</v>
      </c>
      <c r="FXM8" t="e">
        <v>#REF!</v>
      </c>
      <c r="FXN8" t="e">
        <v>#REF!</v>
      </c>
      <c r="FXO8" t="e">
        <v>#REF!</v>
      </c>
      <c r="FXP8" t="e">
        <v>#REF!</v>
      </c>
      <c r="FXQ8" t="e">
        <v>#REF!</v>
      </c>
      <c r="FXR8" t="e">
        <v>#REF!</v>
      </c>
      <c r="FXS8" t="e">
        <v>#REF!</v>
      </c>
      <c r="FXT8" t="e">
        <v>#REF!</v>
      </c>
      <c r="FXU8" t="e">
        <v>#REF!</v>
      </c>
      <c r="FXV8" t="e">
        <v>#REF!</v>
      </c>
      <c r="FXW8" t="e">
        <v>#REF!</v>
      </c>
      <c r="FXX8" t="e">
        <v>#REF!</v>
      </c>
      <c r="FXY8" t="e">
        <v>#REF!</v>
      </c>
      <c r="FXZ8" t="e">
        <v>#REF!</v>
      </c>
      <c r="FYA8" t="e">
        <v>#REF!</v>
      </c>
      <c r="FYB8" t="e">
        <v>#REF!</v>
      </c>
      <c r="FYC8" t="e">
        <v>#REF!</v>
      </c>
      <c r="FYD8" t="e">
        <v>#REF!</v>
      </c>
      <c r="FYE8" t="e">
        <v>#REF!</v>
      </c>
      <c r="FYF8" t="e">
        <v>#REF!</v>
      </c>
      <c r="FYG8" t="e">
        <v>#REF!</v>
      </c>
      <c r="FYH8" t="e">
        <v>#REF!</v>
      </c>
      <c r="FYI8" t="e">
        <v>#REF!</v>
      </c>
      <c r="FYJ8" t="e">
        <v>#REF!</v>
      </c>
      <c r="FYK8" t="e">
        <v>#REF!</v>
      </c>
      <c r="FYL8" t="e">
        <v>#REF!</v>
      </c>
      <c r="FYM8" t="e">
        <v>#REF!</v>
      </c>
      <c r="FYN8" t="e">
        <v>#REF!</v>
      </c>
      <c r="FYO8" t="e">
        <v>#REF!</v>
      </c>
      <c r="FYP8" t="e">
        <v>#REF!</v>
      </c>
      <c r="FYQ8" t="e">
        <v>#REF!</v>
      </c>
      <c r="FYR8" t="e">
        <v>#REF!</v>
      </c>
      <c r="FYS8" t="e">
        <v>#REF!</v>
      </c>
      <c r="FYT8" t="e">
        <v>#REF!</v>
      </c>
      <c r="FYU8" t="e">
        <v>#REF!</v>
      </c>
      <c r="FYV8" t="e">
        <v>#REF!</v>
      </c>
      <c r="FYW8" t="e">
        <v>#REF!</v>
      </c>
      <c r="FYX8" t="e">
        <v>#REF!</v>
      </c>
      <c r="FYY8" t="e">
        <v>#REF!</v>
      </c>
      <c r="FYZ8" t="e">
        <v>#REF!</v>
      </c>
      <c r="FZA8" t="e">
        <v>#REF!</v>
      </c>
      <c r="FZB8" t="e">
        <v>#REF!</v>
      </c>
      <c r="FZC8" t="e">
        <v>#REF!</v>
      </c>
      <c r="FZD8" t="e">
        <v>#REF!</v>
      </c>
      <c r="FZE8" t="e">
        <v>#REF!</v>
      </c>
      <c r="FZF8" t="e">
        <v>#REF!</v>
      </c>
      <c r="FZG8" t="e">
        <v>#REF!</v>
      </c>
      <c r="FZH8" t="e">
        <v>#REF!</v>
      </c>
      <c r="FZI8" t="e">
        <v>#REF!</v>
      </c>
      <c r="FZJ8" t="e">
        <v>#REF!</v>
      </c>
      <c r="FZK8" t="e">
        <v>#REF!</v>
      </c>
      <c r="FZL8" t="e">
        <v>#REF!</v>
      </c>
      <c r="FZM8" t="e">
        <v>#REF!</v>
      </c>
      <c r="FZN8" t="e">
        <v>#REF!</v>
      </c>
      <c r="FZO8" t="e">
        <v>#REF!</v>
      </c>
      <c r="FZP8" t="e">
        <v>#REF!</v>
      </c>
      <c r="FZQ8" t="e">
        <v>#REF!</v>
      </c>
      <c r="FZR8" t="e">
        <v>#REF!</v>
      </c>
      <c r="FZS8" t="e">
        <v>#REF!</v>
      </c>
      <c r="FZT8" t="e">
        <v>#REF!</v>
      </c>
      <c r="FZU8" t="e">
        <v>#REF!</v>
      </c>
      <c r="FZV8" t="e">
        <v>#REF!</v>
      </c>
      <c r="FZW8" t="e">
        <v>#REF!</v>
      </c>
      <c r="FZX8" t="e">
        <v>#REF!</v>
      </c>
      <c r="FZY8" t="e">
        <v>#REF!</v>
      </c>
      <c r="FZZ8" t="e">
        <v>#REF!</v>
      </c>
      <c r="GAA8" t="e">
        <v>#REF!</v>
      </c>
      <c r="GAB8" t="e">
        <v>#REF!</v>
      </c>
      <c r="GAC8" t="e">
        <v>#REF!</v>
      </c>
      <c r="GAD8" t="e">
        <v>#REF!</v>
      </c>
      <c r="GAE8" t="e">
        <v>#REF!</v>
      </c>
      <c r="GAF8" t="e">
        <v>#REF!</v>
      </c>
      <c r="GAG8" t="e">
        <v>#REF!</v>
      </c>
      <c r="GAH8" t="e">
        <v>#REF!</v>
      </c>
      <c r="GAI8" t="e">
        <v>#REF!</v>
      </c>
      <c r="GAJ8" t="e">
        <v>#REF!</v>
      </c>
      <c r="GAK8" t="e">
        <v>#REF!</v>
      </c>
      <c r="GAL8" t="e">
        <v>#REF!</v>
      </c>
      <c r="GAM8" t="e">
        <v>#REF!</v>
      </c>
      <c r="GAN8" t="e">
        <v>#REF!</v>
      </c>
      <c r="GAO8" t="e">
        <v>#REF!</v>
      </c>
      <c r="GAP8" t="e">
        <v>#REF!</v>
      </c>
      <c r="GAQ8" t="e">
        <v>#REF!</v>
      </c>
      <c r="GAR8" t="e">
        <v>#REF!</v>
      </c>
      <c r="GAS8" t="e">
        <v>#REF!</v>
      </c>
      <c r="GAT8" t="e">
        <v>#REF!</v>
      </c>
      <c r="GAU8" t="e">
        <v>#REF!</v>
      </c>
      <c r="GAV8" t="e">
        <v>#REF!</v>
      </c>
      <c r="GAW8" t="e">
        <v>#REF!</v>
      </c>
      <c r="GAX8" t="e">
        <v>#REF!</v>
      </c>
      <c r="GAY8" t="e">
        <v>#REF!</v>
      </c>
      <c r="GAZ8" t="e">
        <v>#REF!</v>
      </c>
      <c r="GBA8" t="e">
        <v>#REF!</v>
      </c>
      <c r="GBB8" t="e">
        <v>#REF!</v>
      </c>
      <c r="GBC8" t="e">
        <v>#REF!</v>
      </c>
      <c r="GBD8" t="e">
        <v>#REF!</v>
      </c>
      <c r="GBE8" t="e">
        <v>#REF!</v>
      </c>
      <c r="GBF8" t="e">
        <v>#REF!</v>
      </c>
      <c r="GBG8" t="e">
        <v>#REF!</v>
      </c>
      <c r="GBH8" t="e">
        <v>#REF!</v>
      </c>
      <c r="GBI8" t="e">
        <v>#REF!</v>
      </c>
      <c r="GBJ8" t="e">
        <v>#REF!</v>
      </c>
      <c r="GBK8" t="e">
        <v>#REF!</v>
      </c>
      <c r="GBL8" t="e">
        <v>#REF!</v>
      </c>
      <c r="GBM8" t="e">
        <v>#REF!</v>
      </c>
      <c r="GBN8" t="e">
        <v>#REF!</v>
      </c>
      <c r="GBO8" t="e">
        <v>#REF!</v>
      </c>
      <c r="GBP8" t="e">
        <v>#REF!</v>
      </c>
      <c r="GBQ8" t="e">
        <v>#REF!</v>
      </c>
      <c r="GBR8" t="e">
        <v>#REF!</v>
      </c>
      <c r="GBS8" t="e">
        <v>#REF!</v>
      </c>
      <c r="GBT8" t="e">
        <v>#REF!</v>
      </c>
      <c r="GBU8" t="e">
        <v>#REF!</v>
      </c>
      <c r="GBV8" t="e">
        <v>#REF!</v>
      </c>
      <c r="GBW8" t="e">
        <v>#REF!</v>
      </c>
      <c r="GBX8" t="e">
        <v>#REF!</v>
      </c>
      <c r="GBY8" t="e">
        <v>#REF!</v>
      </c>
      <c r="GBZ8" t="e">
        <v>#REF!</v>
      </c>
      <c r="GCA8" t="e">
        <v>#REF!</v>
      </c>
      <c r="GCB8" t="e">
        <v>#REF!</v>
      </c>
      <c r="GCC8" t="e">
        <v>#REF!</v>
      </c>
      <c r="GCD8" t="e">
        <v>#REF!</v>
      </c>
      <c r="GCE8" t="e">
        <v>#REF!</v>
      </c>
      <c r="GCF8" t="e">
        <v>#REF!</v>
      </c>
      <c r="GCG8" t="e">
        <v>#REF!</v>
      </c>
      <c r="GCH8" t="e">
        <v>#REF!</v>
      </c>
      <c r="GCI8" t="e">
        <v>#REF!</v>
      </c>
      <c r="GCJ8" t="e">
        <v>#REF!</v>
      </c>
      <c r="GCK8" t="e">
        <v>#REF!</v>
      </c>
      <c r="GCL8" t="e">
        <v>#REF!</v>
      </c>
      <c r="GCM8" t="e">
        <v>#REF!</v>
      </c>
      <c r="GCN8" t="e">
        <v>#REF!</v>
      </c>
      <c r="GCO8" t="e">
        <v>#REF!</v>
      </c>
      <c r="GCP8" t="e">
        <v>#REF!</v>
      </c>
      <c r="GCQ8" t="e">
        <v>#REF!</v>
      </c>
      <c r="GCR8" t="e">
        <v>#REF!</v>
      </c>
      <c r="GCS8" t="e">
        <v>#REF!</v>
      </c>
      <c r="GCT8" t="e">
        <v>#REF!</v>
      </c>
      <c r="GCU8" t="e">
        <v>#REF!</v>
      </c>
      <c r="GCV8" t="e">
        <v>#REF!</v>
      </c>
      <c r="GCW8" t="e">
        <v>#REF!</v>
      </c>
      <c r="GCX8" t="e">
        <v>#REF!</v>
      </c>
      <c r="GCY8" t="e">
        <v>#REF!</v>
      </c>
      <c r="GCZ8" t="e">
        <v>#REF!</v>
      </c>
      <c r="GDA8" t="e">
        <v>#REF!</v>
      </c>
      <c r="GDB8" t="e">
        <v>#REF!</v>
      </c>
      <c r="GDC8" t="e">
        <v>#REF!</v>
      </c>
      <c r="GDD8" t="e">
        <v>#REF!</v>
      </c>
      <c r="GDE8" t="e">
        <v>#REF!</v>
      </c>
      <c r="GDF8" t="e">
        <v>#REF!</v>
      </c>
      <c r="GDG8" t="e">
        <v>#REF!</v>
      </c>
      <c r="GDH8" t="e">
        <v>#REF!</v>
      </c>
      <c r="GDI8" t="e">
        <v>#REF!</v>
      </c>
      <c r="GDJ8" t="e">
        <v>#REF!</v>
      </c>
      <c r="GDK8" t="e">
        <v>#REF!</v>
      </c>
      <c r="GDL8" t="e">
        <v>#REF!</v>
      </c>
      <c r="GDM8" t="e">
        <v>#REF!</v>
      </c>
      <c r="GDN8" t="e">
        <v>#REF!</v>
      </c>
      <c r="GDO8" t="e">
        <v>#REF!</v>
      </c>
      <c r="GDP8" t="e">
        <v>#REF!</v>
      </c>
      <c r="GDQ8" t="e">
        <v>#REF!</v>
      </c>
      <c r="GDR8" t="e">
        <v>#REF!</v>
      </c>
      <c r="GDS8" t="e">
        <v>#REF!</v>
      </c>
      <c r="GDT8" t="e">
        <v>#REF!</v>
      </c>
      <c r="GDU8" t="e">
        <v>#REF!</v>
      </c>
      <c r="GDV8" t="e">
        <v>#REF!</v>
      </c>
      <c r="GDW8" t="e">
        <v>#REF!</v>
      </c>
      <c r="GDX8" t="e">
        <v>#REF!</v>
      </c>
      <c r="GDY8" t="e">
        <v>#REF!</v>
      </c>
      <c r="GDZ8" t="e">
        <v>#REF!</v>
      </c>
      <c r="GEA8" t="e">
        <v>#REF!</v>
      </c>
      <c r="GEB8" t="e">
        <v>#REF!</v>
      </c>
      <c r="GEC8" t="e">
        <v>#REF!</v>
      </c>
      <c r="GED8" t="e">
        <v>#REF!</v>
      </c>
      <c r="GEE8" t="e">
        <v>#REF!</v>
      </c>
      <c r="GEF8" t="e">
        <v>#REF!</v>
      </c>
      <c r="GEG8" t="e">
        <v>#REF!</v>
      </c>
      <c r="GEH8" t="e">
        <v>#REF!</v>
      </c>
      <c r="GEI8" t="e">
        <v>#REF!</v>
      </c>
      <c r="GEJ8" t="e">
        <v>#REF!</v>
      </c>
      <c r="GEK8" t="e">
        <v>#REF!</v>
      </c>
      <c r="GEL8" t="e">
        <v>#REF!</v>
      </c>
      <c r="GEM8" t="e">
        <v>#REF!</v>
      </c>
      <c r="GEN8" t="e">
        <v>#REF!</v>
      </c>
      <c r="GEO8" t="e">
        <v>#REF!</v>
      </c>
      <c r="GEP8" t="e">
        <v>#REF!</v>
      </c>
      <c r="GEQ8" t="e">
        <v>#REF!</v>
      </c>
      <c r="GER8" t="e">
        <v>#REF!</v>
      </c>
      <c r="GES8" t="e">
        <v>#REF!</v>
      </c>
      <c r="GET8" t="e">
        <v>#REF!</v>
      </c>
      <c r="GEU8" t="e">
        <v>#REF!</v>
      </c>
      <c r="GEV8" t="e">
        <v>#REF!</v>
      </c>
      <c r="GEW8" t="e">
        <v>#REF!</v>
      </c>
      <c r="GEX8" t="e">
        <v>#REF!</v>
      </c>
      <c r="GEY8" t="e">
        <v>#REF!</v>
      </c>
      <c r="GEZ8" t="e">
        <v>#REF!</v>
      </c>
      <c r="GFA8" t="e">
        <v>#REF!</v>
      </c>
      <c r="GFB8" t="e">
        <v>#REF!</v>
      </c>
      <c r="GFC8" t="e">
        <v>#REF!</v>
      </c>
      <c r="GFD8" t="e">
        <v>#REF!</v>
      </c>
      <c r="GFE8" t="e">
        <v>#REF!</v>
      </c>
      <c r="GFF8" t="e">
        <v>#REF!</v>
      </c>
      <c r="GFG8" t="e">
        <v>#REF!</v>
      </c>
      <c r="GFH8" t="e">
        <v>#REF!</v>
      </c>
      <c r="GFI8" t="e">
        <v>#REF!</v>
      </c>
      <c r="GFJ8" t="e">
        <v>#REF!</v>
      </c>
      <c r="GFK8" t="e">
        <v>#REF!</v>
      </c>
      <c r="GFL8" t="e">
        <v>#REF!</v>
      </c>
      <c r="GFM8" t="e">
        <v>#REF!</v>
      </c>
      <c r="GFN8" t="e">
        <v>#REF!</v>
      </c>
      <c r="GFO8" t="e">
        <v>#REF!</v>
      </c>
      <c r="GFP8" t="e">
        <v>#REF!</v>
      </c>
      <c r="GFQ8" t="e">
        <v>#REF!</v>
      </c>
      <c r="GFR8" t="e">
        <v>#REF!</v>
      </c>
      <c r="GFS8" t="e">
        <v>#REF!</v>
      </c>
      <c r="GFT8" t="e">
        <v>#REF!</v>
      </c>
      <c r="GFU8" t="e">
        <v>#REF!</v>
      </c>
      <c r="GFV8" t="e">
        <v>#REF!</v>
      </c>
      <c r="GFW8" t="e">
        <v>#REF!</v>
      </c>
      <c r="GFX8" t="e">
        <v>#REF!</v>
      </c>
      <c r="GFY8" t="e">
        <v>#REF!</v>
      </c>
      <c r="GFZ8" t="e">
        <v>#REF!</v>
      </c>
      <c r="GGA8" t="e">
        <v>#REF!</v>
      </c>
      <c r="GGB8" t="e">
        <v>#REF!</v>
      </c>
      <c r="GGC8" t="e">
        <v>#REF!</v>
      </c>
      <c r="GGD8" t="e">
        <v>#REF!</v>
      </c>
      <c r="GGE8" t="e">
        <v>#REF!</v>
      </c>
      <c r="GGF8" t="e">
        <v>#REF!</v>
      </c>
      <c r="GGG8" t="e">
        <v>#REF!</v>
      </c>
      <c r="GGH8" t="e">
        <v>#REF!</v>
      </c>
      <c r="GGI8" t="e">
        <v>#REF!</v>
      </c>
      <c r="GGJ8" t="e">
        <v>#REF!</v>
      </c>
      <c r="GGK8" t="e">
        <v>#REF!</v>
      </c>
      <c r="GGL8" t="e">
        <v>#REF!</v>
      </c>
      <c r="GGM8" t="e">
        <v>#REF!</v>
      </c>
      <c r="GGN8" t="e">
        <v>#REF!</v>
      </c>
      <c r="GGO8" t="e">
        <v>#REF!</v>
      </c>
      <c r="GGP8" t="e">
        <v>#REF!</v>
      </c>
      <c r="GGQ8" t="e">
        <v>#REF!</v>
      </c>
      <c r="GGR8" t="e">
        <v>#REF!</v>
      </c>
      <c r="GGS8" t="e">
        <v>#REF!</v>
      </c>
      <c r="GGT8" t="e">
        <v>#REF!</v>
      </c>
      <c r="GGU8" t="e">
        <v>#REF!</v>
      </c>
      <c r="GGV8" t="e">
        <v>#REF!</v>
      </c>
      <c r="GGW8" t="e">
        <v>#REF!</v>
      </c>
      <c r="GGX8" t="e">
        <v>#REF!</v>
      </c>
      <c r="GGY8" t="e">
        <v>#REF!</v>
      </c>
      <c r="GGZ8" t="e">
        <v>#REF!</v>
      </c>
      <c r="GHA8" t="e">
        <v>#REF!</v>
      </c>
      <c r="GHB8" t="e">
        <v>#REF!</v>
      </c>
      <c r="GHC8" t="e">
        <v>#REF!</v>
      </c>
      <c r="GHD8" t="e">
        <v>#REF!</v>
      </c>
      <c r="GHE8" t="e">
        <v>#REF!</v>
      </c>
      <c r="GHF8" t="e">
        <v>#REF!</v>
      </c>
      <c r="GHG8" t="e">
        <v>#REF!</v>
      </c>
      <c r="GHH8" t="e">
        <v>#REF!</v>
      </c>
      <c r="GHI8" t="e">
        <v>#REF!</v>
      </c>
      <c r="GHJ8" t="e">
        <v>#REF!</v>
      </c>
      <c r="GHK8" t="e">
        <v>#REF!</v>
      </c>
      <c r="GHL8" t="e">
        <v>#REF!</v>
      </c>
      <c r="GHM8" t="e">
        <v>#REF!</v>
      </c>
      <c r="GHN8" t="e">
        <v>#REF!</v>
      </c>
      <c r="GHO8" t="e">
        <v>#REF!</v>
      </c>
      <c r="GHP8" t="e">
        <v>#REF!</v>
      </c>
      <c r="GHQ8" t="e">
        <v>#REF!</v>
      </c>
      <c r="GHR8" t="e">
        <v>#REF!</v>
      </c>
      <c r="GHS8" t="e">
        <v>#REF!</v>
      </c>
      <c r="GHT8" t="e">
        <v>#REF!</v>
      </c>
      <c r="GHU8" t="e">
        <v>#REF!</v>
      </c>
      <c r="GHV8" t="e">
        <v>#REF!</v>
      </c>
      <c r="GHW8" t="e">
        <v>#REF!</v>
      </c>
      <c r="GHX8" t="e">
        <v>#REF!</v>
      </c>
      <c r="GHY8" t="e">
        <v>#REF!</v>
      </c>
      <c r="GHZ8" t="e">
        <v>#REF!</v>
      </c>
      <c r="GIA8" t="e">
        <v>#REF!</v>
      </c>
      <c r="GIB8" t="e">
        <v>#REF!</v>
      </c>
      <c r="GIC8" t="e">
        <v>#REF!</v>
      </c>
      <c r="GID8" t="e">
        <v>#REF!</v>
      </c>
      <c r="GIE8" t="e">
        <v>#REF!</v>
      </c>
      <c r="GIF8" t="e">
        <v>#REF!</v>
      </c>
      <c r="GIG8" t="e">
        <v>#REF!</v>
      </c>
      <c r="GIH8" t="e">
        <v>#REF!</v>
      </c>
      <c r="GII8" t="e">
        <v>#REF!</v>
      </c>
      <c r="GIJ8" t="e">
        <v>#REF!</v>
      </c>
      <c r="GIK8" t="e">
        <v>#REF!</v>
      </c>
      <c r="GIL8" t="e">
        <v>#REF!</v>
      </c>
      <c r="GIM8" t="e">
        <v>#REF!</v>
      </c>
      <c r="GIN8" t="e">
        <v>#REF!</v>
      </c>
      <c r="GIO8" t="e">
        <v>#REF!</v>
      </c>
      <c r="GIP8" t="e">
        <v>#REF!</v>
      </c>
      <c r="GIQ8" t="e">
        <v>#REF!</v>
      </c>
      <c r="GIR8" t="e">
        <v>#REF!</v>
      </c>
      <c r="GIS8" t="e">
        <v>#REF!</v>
      </c>
      <c r="GIT8" t="e">
        <v>#REF!</v>
      </c>
      <c r="GIU8" t="e">
        <v>#REF!</v>
      </c>
      <c r="GIV8" t="e">
        <v>#REF!</v>
      </c>
      <c r="GIW8" t="e">
        <v>#REF!</v>
      </c>
      <c r="GIX8" t="e">
        <v>#REF!</v>
      </c>
      <c r="GIY8" t="e">
        <v>#REF!</v>
      </c>
      <c r="GIZ8" t="e">
        <v>#REF!</v>
      </c>
      <c r="GJA8" t="e">
        <v>#REF!</v>
      </c>
      <c r="GJB8" t="e">
        <v>#REF!</v>
      </c>
      <c r="GJC8" t="e">
        <v>#REF!</v>
      </c>
      <c r="GJD8" t="e">
        <v>#REF!</v>
      </c>
      <c r="GJE8" t="e">
        <v>#REF!</v>
      </c>
      <c r="GJF8" t="e">
        <v>#REF!</v>
      </c>
      <c r="GJG8" t="e">
        <v>#REF!</v>
      </c>
      <c r="GJH8" t="e">
        <v>#REF!</v>
      </c>
      <c r="GJI8" t="e">
        <v>#REF!</v>
      </c>
      <c r="GJJ8" t="e">
        <v>#REF!</v>
      </c>
      <c r="GJK8" t="e">
        <v>#REF!</v>
      </c>
      <c r="GJL8" t="e">
        <v>#REF!</v>
      </c>
      <c r="GJM8" t="e">
        <v>#REF!</v>
      </c>
      <c r="GJN8" t="e">
        <v>#REF!</v>
      </c>
      <c r="GJO8" t="e">
        <v>#REF!</v>
      </c>
      <c r="GJP8" t="e">
        <v>#REF!</v>
      </c>
      <c r="GJQ8" t="e">
        <v>#REF!</v>
      </c>
      <c r="GJR8" t="e">
        <v>#REF!</v>
      </c>
      <c r="GJS8" t="e">
        <v>#REF!</v>
      </c>
      <c r="GJT8" t="e">
        <v>#REF!</v>
      </c>
      <c r="GJU8" t="e">
        <v>#REF!</v>
      </c>
      <c r="GJV8" t="e">
        <v>#REF!</v>
      </c>
      <c r="GJW8" t="e">
        <v>#REF!</v>
      </c>
      <c r="GJX8" t="e">
        <v>#REF!</v>
      </c>
      <c r="GJY8" t="e">
        <v>#REF!</v>
      </c>
      <c r="GJZ8" t="e">
        <v>#REF!</v>
      </c>
      <c r="GKA8" t="e">
        <v>#REF!</v>
      </c>
      <c r="GKB8" t="e">
        <v>#REF!</v>
      </c>
      <c r="GKC8" t="e">
        <v>#REF!</v>
      </c>
      <c r="GKD8" t="e">
        <v>#REF!</v>
      </c>
      <c r="GKE8" t="e">
        <v>#REF!</v>
      </c>
      <c r="GKF8" t="e">
        <v>#REF!</v>
      </c>
      <c r="GKG8" t="e">
        <v>#REF!</v>
      </c>
      <c r="GKH8" t="e">
        <v>#REF!</v>
      </c>
      <c r="GKI8" t="e">
        <v>#REF!</v>
      </c>
      <c r="GKJ8" t="e">
        <v>#REF!</v>
      </c>
      <c r="GKK8" t="e">
        <v>#REF!</v>
      </c>
      <c r="GKL8" t="e">
        <v>#REF!</v>
      </c>
      <c r="GKM8" t="e">
        <v>#REF!</v>
      </c>
      <c r="GKN8" t="e">
        <v>#REF!</v>
      </c>
      <c r="GKO8" t="e">
        <v>#REF!</v>
      </c>
      <c r="GKP8" t="e">
        <v>#REF!</v>
      </c>
      <c r="GKQ8" t="e">
        <v>#REF!</v>
      </c>
      <c r="GKR8" t="e">
        <v>#REF!</v>
      </c>
      <c r="GKS8" t="e">
        <v>#REF!</v>
      </c>
      <c r="GKT8" t="e">
        <v>#REF!</v>
      </c>
      <c r="GKU8" t="e">
        <v>#REF!</v>
      </c>
      <c r="GKV8" t="e">
        <v>#REF!</v>
      </c>
      <c r="GKW8" t="e">
        <v>#REF!</v>
      </c>
      <c r="GKX8" t="e">
        <v>#REF!</v>
      </c>
      <c r="GKY8" t="e">
        <v>#REF!</v>
      </c>
      <c r="GKZ8" t="e">
        <v>#REF!</v>
      </c>
      <c r="GLA8" t="e">
        <v>#REF!</v>
      </c>
      <c r="GLB8" t="e">
        <v>#REF!</v>
      </c>
      <c r="GLC8" t="e">
        <v>#REF!</v>
      </c>
      <c r="GLD8" t="e">
        <v>#REF!</v>
      </c>
      <c r="GLE8" t="e">
        <v>#REF!</v>
      </c>
      <c r="GLF8" t="e">
        <v>#REF!</v>
      </c>
      <c r="GLG8" t="e">
        <v>#REF!</v>
      </c>
      <c r="GLH8" t="e">
        <v>#REF!</v>
      </c>
      <c r="GLI8" t="e">
        <v>#REF!</v>
      </c>
      <c r="GLJ8" t="e">
        <v>#REF!</v>
      </c>
      <c r="GLK8" t="e">
        <v>#REF!</v>
      </c>
      <c r="GLL8" t="e">
        <v>#REF!</v>
      </c>
      <c r="GLM8" t="e">
        <v>#REF!</v>
      </c>
      <c r="GLN8" t="e">
        <v>#REF!</v>
      </c>
      <c r="GLO8" t="e">
        <v>#REF!</v>
      </c>
      <c r="GLP8" t="e">
        <v>#REF!</v>
      </c>
      <c r="GLQ8" t="e">
        <v>#REF!</v>
      </c>
      <c r="GLR8" t="e">
        <v>#REF!</v>
      </c>
      <c r="GLS8" t="e">
        <v>#REF!</v>
      </c>
      <c r="GLT8" t="e">
        <v>#REF!</v>
      </c>
      <c r="GLU8" t="e">
        <v>#REF!</v>
      </c>
      <c r="GLV8" t="e">
        <v>#REF!</v>
      </c>
      <c r="GLW8" t="e">
        <v>#REF!</v>
      </c>
      <c r="GLX8" t="e">
        <v>#REF!</v>
      </c>
      <c r="GLY8" t="e">
        <v>#REF!</v>
      </c>
      <c r="GLZ8" t="e">
        <v>#REF!</v>
      </c>
      <c r="GMA8" t="e">
        <v>#REF!</v>
      </c>
      <c r="GMB8" t="e">
        <v>#REF!</v>
      </c>
      <c r="GMC8" t="e">
        <v>#REF!</v>
      </c>
      <c r="GMD8" t="e">
        <v>#REF!</v>
      </c>
      <c r="GME8" t="e">
        <v>#REF!</v>
      </c>
      <c r="GMF8" t="e">
        <v>#REF!</v>
      </c>
      <c r="GMG8" t="e">
        <v>#REF!</v>
      </c>
      <c r="GMH8" t="e">
        <v>#REF!</v>
      </c>
      <c r="GMI8" t="e">
        <v>#REF!</v>
      </c>
      <c r="GMJ8" t="e">
        <v>#REF!</v>
      </c>
      <c r="GMK8" t="e">
        <v>#REF!</v>
      </c>
      <c r="GML8" t="e">
        <v>#REF!</v>
      </c>
      <c r="GMM8" t="e">
        <v>#REF!</v>
      </c>
      <c r="GMN8" t="e">
        <v>#REF!</v>
      </c>
      <c r="GMO8" t="e">
        <v>#REF!</v>
      </c>
      <c r="GMP8" t="e">
        <v>#REF!</v>
      </c>
      <c r="GMQ8" t="e">
        <v>#REF!</v>
      </c>
      <c r="GMR8" t="e">
        <v>#REF!</v>
      </c>
      <c r="GMS8" t="e">
        <v>#REF!</v>
      </c>
      <c r="GMT8" t="e">
        <v>#REF!</v>
      </c>
      <c r="GMU8" t="e">
        <v>#REF!</v>
      </c>
      <c r="GMV8" t="e">
        <v>#REF!</v>
      </c>
      <c r="GMW8" t="e">
        <v>#REF!</v>
      </c>
      <c r="GMX8" t="e">
        <v>#REF!</v>
      </c>
      <c r="GMY8" t="e">
        <v>#REF!</v>
      </c>
      <c r="GMZ8" t="e">
        <v>#REF!</v>
      </c>
      <c r="GNA8" t="e">
        <v>#REF!</v>
      </c>
      <c r="GNB8" t="e">
        <v>#REF!</v>
      </c>
      <c r="GNC8" t="e">
        <v>#REF!</v>
      </c>
      <c r="GND8" t="e">
        <v>#REF!</v>
      </c>
      <c r="GNE8" t="e">
        <v>#REF!</v>
      </c>
      <c r="GNF8" t="e">
        <v>#REF!</v>
      </c>
      <c r="GNG8" t="e">
        <v>#REF!</v>
      </c>
      <c r="GNH8" t="e">
        <v>#REF!</v>
      </c>
      <c r="GNI8" t="e">
        <v>#REF!</v>
      </c>
      <c r="GNJ8" t="e">
        <v>#REF!</v>
      </c>
      <c r="GNK8" t="e">
        <v>#REF!</v>
      </c>
      <c r="GNL8" t="e">
        <v>#REF!</v>
      </c>
      <c r="GNM8" t="e">
        <v>#REF!</v>
      </c>
      <c r="GNN8" t="e">
        <v>#REF!</v>
      </c>
      <c r="GNO8" t="e">
        <v>#REF!</v>
      </c>
      <c r="GNP8" t="e">
        <v>#REF!</v>
      </c>
      <c r="GNQ8" t="e">
        <v>#REF!</v>
      </c>
      <c r="GNR8" t="e">
        <v>#REF!</v>
      </c>
      <c r="GNS8" t="e">
        <v>#REF!</v>
      </c>
      <c r="GNT8" t="e">
        <v>#REF!</v>
      </c>
      <c r="GNU8" t="e">
        <v>#REF!</v>
      </c>
      <c r="GNV8" t="e">
        <v>#REF!</v>
      </c>
      <c r="GNW8" t="e">
        <v>#REF!</v>
      </c>
      <c r="GNX8" t="e">
        <v>#REF!</v>
      </c>
      <c r="GNY8" t="e">
        <v>#REF!</v>
      </c>
      <c r="GNZ8" t="e">
        <v>#REF!</v>
      </c>
      <c r="GOA8" t="e">
        <v>#REF!</v>
      </c>
      <c r="GOB8" t="e">
        <v>#REF!</v>
      </c>
      <c r="GOC8" t="e">
        <v>#REF!</v>
      </c>
      <c r="GOD8" t="e">
        <v>#REF!</v>
      </c>
      <c r="GOE8" t="e">
        <v>#REF!</v>
      </c>
      <c r="GOF8" t="e">
        <v>#REF!</v>
      </c>
      <c r="GOG8" t="e">
        <v>#REF!</v>
      </c>
      <c r="GOH8" t="e">
        <v>#REF!</v>
      </c>
      <c r="GOI8" t="e">
        <v>#REF!</v>
      </c>
      <c r="GOJ8" t="e">
        <v>#REF!</v>
      </c>
      <c r="GOK8" t="e">
        <v>#REF!</v>
      </c>
      <c r="GOL8" t="e">
        <v>#REF!</v>
      </c>
      <c r="GOM8" t="e">
        <v>#REF!</v>
      </c>
      <c r="GON8" t="e">
        <v>#REF!</v>
      </c>
      <c r="GOO8" t="e">
        <v>#REF!</v>
      </c>
      <c r="GOP8" t="e">
        <v>#REF!</v>
      </c>
      <c r="GOQ8" t="e">
        <v>#REF!</v>
      </c>
      <c r="GOR8" t="e">
        <v>#REF!</v>
      </c>
      <c r="GOS8" t="e">
        <v>#REF!</v>
      </c>
      <c r="GOT8" t="e">
        <v>#REF!</v>
      </c>
      <c r="GOU8" t="e">
        <v>#REF!</v>
      </c>
      <c r="GOV8" t="e">
        <v>#REF!</v>
      </c>
      <c r="GOW8" t="e">
        <v>#REF!</v>
      </c>
      <c r="GOX8" t="e">
        <v>#REF!</v>
      </c>
      <c r="GOY8" t="e">
        <v>#REF!</v>
      </c>
      <c r="GOZ8" t="e">
        <v>#REF!</v>
      </c>
      <c r="GPA8" t="e">
        <v>#REF!</v>
      </c>
      <c r="GPB8" t="e">
        <v>#REF!</v>
      </c>
      <c r="GPC8" t="e">
        <v>#REF!</v>
      </c>
      <c r="GPD8" t="e">
        <v>#REF!</v>
      </c>
      <c r="GPE8" t="e">
        <v>#REF!</v>
      </c>
      <c r="GPF8" t="e">
        <v>#REF!</v>
      </c>
      <c r="GPG8" t="e">
        <v>#REF!</v>
      </c>
      <c r="GPH8" t="e">
        <v>#REF!</v>
      </c>
      <c r="GPI8" t="e">
        <v>#REF!</v>
      </c>
      <c r="GPJ8" t="e">
        <v>#REF!</v>
      </c>
      <c r="GPK8" t="e">
        <v>#REF!</v>
      </c>
      <c r="GPL8" t="e">
        <v>#REF!</v>
      </c>
      <c r="GPM8" t="e">
        <v>#REF!</v>
      </c>
      <c r="GPN8" t="e">
        <v>#REF!</v>
      </c>
      <c r="GPO8" t="e">
        <v>#REF!</v>
      </c>
      <c r="GPP8" t="e">
        <v>#REF!</v>
      </c>
      <c r="GPQ8" t="e">
        <v>#REF!</v>
      </c>
      <c r="GPR8" t="e">
        <v>#REF!</v>
      </c>
      <c r="GPS8" t="e">
        <v>#REF!</v>
      </c>
      <c r="GPT8" t="e">
        <v>#REF!</v>
      </c>
      <c r="GPU8" t="e">
        <v>#REF!</v>
      </c>
      <c r="GPV8" t="e">
        <v>#REF!</v>
      </c>
      <c r="GPW8" t="e">
        <v>#REF!</v>
      </c>
      <c r="GPX8" t="e">
        <v>#REF!</v>
      </c>
      <c r="GPY8" t="e">
        <v>#REF!</v>
      </c>
      <c r="GPZ8" t="e">
        <v>#REF!</v>
      </c>
      <c r="GQA8" t="e">
        <v>#REF!</v>
      </c>
      <c r="GQB8" t="e">
        <v>#REF!</v>
      </c>
      <c r="GQC8" t="e">
        <v>#REF!</v>
      </c>
      <c r="GQD8" t="e">
        <v>#REF!</v>
      </c>
      <c r="GQE8" t="e">
        <v>#REF!</v>
      </c>
      <c r="GQF8" t="e">
        <v>#REF!</v>
      </c>
      <c r="GQG8" t="e">
        <v>#REF!</v>
      </c>
      <c r="GQH8" t="e">
        <v>#REF!</v>
      </c>
      <c r="GQI8" t="e">
        <v>#REF!</v>
      </c>
      <c r="GQJ8" t="e">
        <v>#REF!</v>
      </c>
      <c r="GQK8" t="e">
        <v>#REF!</v>
      </c>
      <c r="GQL8" t="e">
        <v>#REF!</v>
      </c>
      <c r="GQM8" t="e">
        <v>#REF!</v>
      </c>
      <c r="GQN8" t="e">
        <v>#REF!</v>
      </c>
      <c r="GQO8" t="e">
        <v>#REF!</v>
      </c>
      <c r="GQP8" t="e">
        <v>#REF!</v>
      </c>
      <c r="GQQ8" t="e">
        <v>#REF!</v>
      </c>
      <c r="GQR8" t="e">
        <v>#REF!</v>
      </c>
      <c r="GQS8" t="e">
        <v>#REF!</v>
      </c>
      <c r="GQT8" t="e">
        <v>#REF!</v>
      </c>
      <c r="GQU8" t="e">
        <v>#REF!</v>
      </c>
      <c r="GQV8" t="e">
        <v>#REF!</v>
      </c>
      <c r="GQW8" t="e">
        <v>#REF!</v>
      </c>
      <c r="GQX8" t="e">
        <v>#REF!</v>
      </c>
      <c r="GQY8" t="e">
        <v>#REF!</v>
      </c>
      <c r="GQZ8" t="e">
        <v>#REF!</v>
      </c>
      <c r="GRA8" t="e">
        <v>#REF!</v>
      </c>
      <c r="GRB8" t="e">
        <v>#REF!</v>
      </c>
      <c r="GRC8" t="e">
        <v>#REF!</v>
      </c>
      <c r="GRD8" t="e">
        <v>#REF!</v>
      </c>
      <c r="GRE8" t="e">
        <v>#REF!</v>
      </c>
      <c r="GRF8" t="e">
        <v>#REF!</v>
      </c>
      <c r="GRG8" t="e">
        <v>#REF!</v>
      </c>
      <c r="GRH8" t="e">
        <v>#REF!</v>
      </c>
      <c r="GRI8" t="e">
        <v>#REF!</v>
      </c>
      <c r="GRJ8" t="e">
        <v>#REF!</v>
      </c>
      <c r="GRK8" t="e">
        <v>#REF!</v>
      </c>
      <c r="GRL8" t="e">
        <v>#REF!</v>
      </c>
      <c r="GRM8" t="e">
        <v>#REF!</v>
      </c>
      <c r="GRN8" t="e">
        <v>#REF!</v>
      </c>
      <c r="GRO8" t="e">
        <v>#REF!</v>
      </c>
      <c r="GRP8" t="e">
        <v>#REF!</v>
      </c>
      <c r="GRQ8" t="e">
        <v>#REF!</v>
      </c>
      <c r="GRR8" t="e">
        <v>#REF!</v>
      </c>
      <c r="GRS8" t="e">
        <v>#REF!</v>
      </c>
      <c r="GRT8" t="e">
        <v>#REF!</v>
      </c>
      <c r="GRU8" t="e">
        <v>#REF!</v>
      </c>
      <c r="GRV8" t="e">
        <v>#REF!</v>
      </c>
      <c r="GRW8" t="e">
        <v>#REF!</v>
      </c>
      <c r="GRX8" t="e">
        <v>#REF!</v>
      </c>
      <c r="GRY8" t="e">
        <v>#REF!</v>
      </c>
      <c r="GRZ8" t="e">
        <v>#REF!</v>
      </c>
      <c r="GSA8" t="e">
        <v>#REF!</v>
      </c>
      <c r="GSB8" t="e">
        <v>#REF!</v>
      </c>
      <c r="GSC8" t="e">
        <v>#REF!</v>
      </c>
      <c r="GSD8" t="e">
        <v>#REF!</v>
      </c>
      <c r="GSE8" t="e">
        <v>#REF!</v>
      </c>
      <c r="GSF8" t="e">
        <v>#REF!</v>
      </c>
      <c r="GSG8" t="e">
        <v>#REF!</v>
      </c>
      <c r="GSH8" t="e">
        <v>#REF!</v>
      </c>
      <c r="GSI8" t="e">
        <v>#REF!</v>
      </c>
      <c r="GSJ8" t="e">
        <v>#REF!</v>
      </c>
      <c r="GSK8" t="e">
        <v>#REF!</v>
      </c>
      <c r="GSL8" t="e">
        <v>#REF!</v>
      </c>
      <c r="GSM8" t="e">
        <v>#REF!</v>
      </c>
      <c r="GSN8" t="e">
        <v>#REF!</v>
      </c>
      <c r="GSO8" t="e">
        <v>#REF!</v>
      </c>
      <c r="GSP8" t="e">
        <v>#REF!</v>
      </c>
      <c r="GSQ8" t="e">
        <v>#REF!</v>
      </c>
      <c r="GSR8" t="e">
        <v>#REF!</v>
      </c>
      <c r="GSS8" t="e">
        <v>#REF!</v>
      </c>
      <c r="GST8" t="e">
        <v>#REF!</v>
      </c>
      <c r="GSU8" t="e">
        <v>#REF!</v>
      </c>
      <c r="GSV8" t="e">
        <v>#REF!</v>
      </c>
      <c r="GSW8" t="e">
        <v>#REF!</v>
      </c>
      <c r="GSX8" t="e">
        <v>#REF!</v>
      </c>
      <c r="GSY8" t="e">
        <v>#REF!</v>
      </c>
      <c r="GSZ8" t="e">
        <v>#REF!</v>
      </c>
      <c r="GTA8" t="e">
        <v>#REF!</v>
      </c>
      <c r="GTB8" t="e">
        <v>#REF!</v>
      </c>
      <c r="GTC8" t="e">
        <v>#REF!</v>
      </c>
      <c r="GTD8" t="e">
        <v>#REF!</v>
      </c>
      <c r="GTE8" t="e">
        <v>#REF!</v>
      </c>
      <c r="GTF8" t="e">
        <v>#REF!</v>
      </c>
      <c r="GTG8" t="e">
        <v>#REF!</v>
      </c>
      <c r="GTH8" t="e">
        <v>#REF!</v>
      </c>
      <c r="GTI8" t="e">
        <v>#REF!</v>
      </c>
      <c r="GTJ8" t="e">
        <v>#REF!</v>
      </c>
      <c r="GTK8" t="e">
        <v>#REF!</v>
      </c>
      <c r="GTL8" t="e">
        <v>#REF!</v>
      </c>
      <c r="GTM8" t="e">
        <v>#REF!</v>
      </c>
      <c r="GTN8" t="e">
        <v>#REF!</v>
      </c>
      <c r="GTO8" t="e">
        <v>#REF!</v>
      </c>
      <c r="GTP8" t="e">
        <v>#REF!</v>
      </c>
      <c r="GTQ8" t="e">
        <v>#REF!</v>
      </c>
      <c r="GTR8" t="e">
        <v>#REF!</v>
      </c>
      <c r="GTS8" t="e">
        <v>#REF!</v>
      </c>
      <c r="GTT8" t="e">
        <v>#REF!</v>
      </c>
      <c r="GTU8" t="e">
        <v>#REF!</v>
      </c>
      <c r="GTV8" t="e">
        <v>#REF!</v>
      </c>
      <c r="GTW8" t="e">
        <v>#REF!</v>
      </c>
      <c r="GTX8" t="e">
        <v>#REF!</v>
      </c>
      <c r="GTY8" t="e">
        <v>#REF!</v>
      </c>
      <c r="GTZ8" t="e">
        <v>#REF!</v>
      </c>
      <c r="GUA8" t="e">
        <v>#REF!</v>
      </c>
      <c r="GUB8" t="e">
        <v>#REF!</v>
      </c>
      <c r="GUC8" t="e">
        <v>#REF!</v>
      </c>
      <c r="GUD8" t="e">
        <v>#REF!</v>
      </c>
      <c r="GUE8" t="e">
        <v>#REF!</v>
      </c>
      <c r="GUF8" t="e">
        <v>#REF!</v>
      </c>
      <c r="GUG8" t="e">
        <v>#REF!</v>
      </c>
      <c r="GUH8" t="e">
        <v>#REF!</v>
      </c>
      <c r="GUI8" t="e">
        <v>#REF!</v>
      </c>
      <c r="GUJ8" t="e">
        <v>#REF!</v>
      </c>
      <c r="GUK8" t="e">
        <v>#REF!</v>
      </c>
      <c r="GUL8" t="e">
        <v>#REF!</v>
      </c>
      <c r="GUM8" t="e">
        <v>#REF!</v>
      </c>
      <c r="GUN8" t="e">
        <v>#REF!</v>
      </c>
      <c r="GUO8" t="e">
        <v>#REF!</v>
      </c>
      <c r="GUP8" t="e">
        <v>#REF!</v>
      </c>
      <c r="GUQ8" t="e">
        <v>#REF!</v>
      </c>
      <c r="GUR8" t="e">
        <v>#REF!</v>
      </c>
      <c r="GUS8" t="e">
        <v>#REF!</v>
      </c>
      <c r="GUT8" t="e">
        <v>#REF!</v>
      </c>
      <c r="GUU8" t="e">
        <v>#REF!</v>
      </c>
      <c r="GUV8" t="e">
        <v>#REF!</v>
      </c>
      <c r="GUW8" t="e">
        <v>#REF!</v>
      </c>
      <c r="GUX8" t="e">
        <v>#REF!</v>
      </c>
      <c r="GUY8" t="e">
        <v>#REF!</v>
      </c>
      <c r="GUZ8" t="e">
        <v>#REF!</v>
      </c>
      <c r="GVA8" t="e">
        <v>#REF!</v>
      </c>
      <c r="GVB8" t="e">
        <v>#REF!</v>
      </c>
      <c r="GVC8" t="e">
        <v>#REF!</v>
      </c>
      <c r="GVD8" t="e">
        <v>#REF!</v>
      </c>
      <c r="GVE8" t="e">
        <v>#REF!</v>
      </c>
      <c r="GVF8" t="e">
        <v>#REF!</v>
      </c>
      <c r="GVG8" t="e">
        <v>#REF!</v>
      </c>
      <c r="GVH8" t="e">
        <v>#REF!</v>
      </c>
      <c r="GVI8" t="e">
        <v>#REF!</v>
      </c>
      <c r="GVJ8" t="e">
        <v>#REF!</v>
      </c>
      <c r="GVK8" t="e">
        <v>#REF!</v>
      </c>
      <c r="GVL8" t="e">
        <v>#REF!</v>
      </c>
      <c r="GVM8" t="e">
        <v>#REF!</v>
      </c>
      <c r="GVN8" t="e">
        <v>#REF!</v>
      </c>
      <c r="GVO8" t="e">
        <v>#REF!</v>
      </c>
      <c r="GVP8" t="e">
        <v>#REF!</v>
      </c>
      <c r="GVQ8" t="e">
        <v>#REF!</v>
      </c>
      <c r="GVR8" t="e">
        <v>#REF!</v>
      </c>
      <c r="GVS8" t="e">
        <v>#REF!</v>
      </c>
      <c r="GVT8" t="e">
        <v>#REF!</v>
      </c>
      <c r="GVU8" t="e">
        <v>#REF!</v>
      </c>
      <c r="GVV8" t="e">
        <v>#REF!</v>
      </c>
      <c r="GVW8" t="e">
        <v>#REF!</v>
      </c>
      <c r="GVX8" t="e">
        <v>#REF!</v>
      </c>
      <c r="GVY8" t="e">
        <v>#REF!</v>
      </c>
      <c r="GVZ8" t="e">
        <v>#REF!</v>
      </c>
      <c r="GWA8" t="e">
        <v>#REF!</v>
      </c>
      <c r="GWB8" t="e">
        <v>#REF!</v>
      </c>
      <c r="GWC8" t="e">
        <v>#REF!</v>
      </c>
      <c r="GWD8" t="e">
        <v>#REF!</v>
      </c>
      <c r="GWE8" t="e">
        <v>#REF!</v>
      </c>
      <c r="GWF8" t="e">
        <v>#REF!</v>
      </c>
      <c r="GWG8" t="e">
        <v>#REF!</v>
      </c>
      <c r="GWH8" t="e">
        <v>#REF!</v>
      </c>
      <c r="GWI8" t="e">
        <v>#REF!</v>
      </c>
      <c r="GWJ8" t="e">
        <v>#REF!</v>
      </c>
      <c r="GWK8" t="e">
        <v>#REF!</v>
      </c>
      <c r="GWL8" t="e">
        <v>#REF!</v>
      </c>
      <c r="GWM8" t="e">
        <v>#REF!</v>
      </c>
      <c r="GWN8" t="e">
        <v>#REF!</v>
      </c>
      <c r="GWO8" t="e">
        <v>#REF!</v>
      </c>
      <c r="GWP8" t="e">
        <v>#REF!</v>
      </c>
      <c r="GWQ8" t="e">
        <v>#REF!</v>
      </c>
      <c r="GWR8" t="e">
        <v>#REF!</v>
      </c>
      <c r="GWS8" t="e">
        <v>#REF!</v>
      </c>
      <c r="GWT8" t="e">
        <v>#REF!</v>
      </c>
      <c r="GWU8" t="e">
        <v>#REF!</v>
      </c>
      <c r="GWV8" t="e">
        <v>#REF!</v>
      </c>
      <c r="GWW8" t="e">
        <v>#REF!</v>
      </c>
      <c r="GWX8" t="e">
        <v>#REF!</v>
      </c>
      <c r="GWY8" t="e">
        <v>#REF!</v>
      </c>
      <c r="GWZ8" t="e">
        <v>#REF!</v>
      </c>
      <c r="GXA8" t="e">
        <v>#REF!</v>
      </c>
      <c r="GXB8" t="e">
        <v>#REF!</v>
      </c>
      <c r="GXC8" t="e">
        <v>#REF!</v>
      </c>
      <c r="GXD8" t="e">
        <v>#REF!</v>
      </c>
      <c r="GXE8" t="e">
        <v>#REF!</v>
      </c>
      <c r="GXF8" t="e">
        <v>#REF!</v>
      </c>
      <c r="GXG8" t="e">
        <v>#REF!</v>
      </c>
      <c r="GXH8" t="e">
        <v>#REF!</v>
      </c>
      <c r="GXI8" t="e">
        <v>#REF!</v>
      </c>
      <c r="GXJ8" t="e">
        <v>#REF!</v>
      </c>
      <c r="GXK8" t="e">
        <v>#REF!</v>
      </c>
      <c r="GXL8" t="e">
        <v>#REF!</v>
      </c>
      <c r="GXM8" t="e">
        <v>#REF!</v>
      </c>
      <c r="GXN8" t="e">
        <v>#REF!</v>
      </c>
      <c r="GXO8" t="e">
        <v>#REF!</v>
      </c>
      <c r="GXP8" t="e">
        <v>#REF!</v>
      </c>
      <c r="GXQ8" t="e">
        <v>#REF!</v>
      </c>
      <c r="GXR8" t="e">
        <v>#REF!</v>
      </c>
      <c r="GXS8" t="e">
        <v>#REF!</v>
      </c>
      <c r="GXT8" t="e">
        <v>#REF!</v>
      </c>
      <c r="GXU8" t="e">
        <v>#REF!</v>
      </c>
      <c r="GXV8" t="e">
        <v>#REF!</v>
      </c>
      <c r="GXW8" t="e">
        <v>#REF!</v>
      </c>
      <c r="GXX8" t="e">
        <v>#REF!</v>
      </c>
      <c r="GXY8" t="e">
        <v>#REF!</v>
      </c>
      <c r="GXZ8" t="e">
        <v>#REF!</v>
      </c>
      <c r="GYA8" t="e">
        <v>#REF!</v>
      </c>
      <c r="GYB8" t="e">
        <v>#REF!</v>
      </c>
      <c r="GYC8" t="e">
        <v>#REF!</v>
      </c>
      <c r="GYD8" t="e">
        <v>#REF!</v>
      </c>
      <c r="GYE8" t="e">
        <v>#REF!</v>
      </c>
      <c r="GYF8" t="e">
        <v>#REF!</v>
      </c>
      <c r="GYG8" t="e">
        <v>#REF!</v>
      </c>
      <c r="GYH8" t="e">
        <v>#REF!</v>
      </c>
      <c r="GYI8" t="e">
        <v>#REF!</v>
      </c>
      <c r="GYJ8" t="e">
        <v>#REF!</v>
      </c>
      <c r="GYK8" t="e">
        <v>#REF!</v>
      </c>
      <c r="GYL8" t="e">
        <v>#REF!</v>
      </c>
      <c r="GYM8" t="e">
        <v>#REF!</v>
      </c>
      <c r="GYN8" t="e">
        <v>#REF!</v>
      </c>
      <c r="GYO8" t="e">
        <v>#REF!</v>
      </c>
      <c r="GYP8" t="e">
        <v>#REF!</v>
      </c>
      <c r="GYQ8" t="e">
        <v>#REF!</v>
      </c>
      <c r="GYR8" t="e">
        <v>#REF!</v>
      </c>
      <c r="GYS8" t="e">
        <v>#REF!</v>
      </c>
      <c r="GYT8" t="e">
        <v>#REF!</v>
      </c>
      <c r="GYU8" t="e">
        <v>#REF!</v>
      </c>
      <c r="GYV8" t="e">
        <v>#REF!</v>
      </c>
      <c r="GYW8" t="e">
        <v>#REF!</v>
      </c>
      <c r="GYX8" t="e">
        <v>#REF!</v>
      </c>
      <c r="GYY8" t="e">
        <v>#REF!</v>
      </c>
      <c r="GYZ8" t="e">
        <v>#REF!</v>
      </c>
      <c r="GZA8" t="e">
        <v>#REF!</v>
      </c>
      <c r="GZB8" t="e">
        <v>#REF!</v>
      </c>
      <c r="GZC8" t="e">
        <v>#REF!</v>
      </c>
      <c r="GZD8" t="e">
        <v>#REF!</v>
      </c>
      <c r="GZE8" t="e">
        <v>#REF!</v>
      </c>
      <c r="GZF8" t="e">
        <v>#REF!</v>
      </c>
      <c r="GZG8" t="e">
        <v>#REF!</v>
      </c>
      <c r="GZH8" t="e">
        <v>#REF!</v>
      </c>
      <c r="GZI8" t="e">
        <v>#REF!</v>
      </c>
      <c r="GZJ8" t="e">
        <v>#REF!</v>
      </c>
      <c r="GZK8" t="e">
        <v>#REF!</v>
      </c>
      <c r="GZL8" t="e">
        <v>#REF!</v>
      </c>
      <c r="GZM8" t="e">
        <v>#REF!</v>
      </c>
      <c r="GZN8" t="e">
        <v>#REF!</v>
      </c>
      <c r="GZO8" t="e">
        <v>#REF!</v>
      </c>
      <c r="GZP8" t="e">
        <v>#REF!</v>
      </c>
      <c r="GZQ8" t="e">
        <v>#REF!</v>
      </c>
      <c r="GZR8" t="e">
        <v>#REF!</v>
      </c>
      <c r="GZS8" t="e">
        <v>#REF!</v>
      </c>
      <c r="GZT8" t="e">
        <v>#REF!</v>
      </c>
      <c r="GZU8" t="e">
        <v>#REF!</v>
      </c>
      <c r="GZV8" t="e">
        <v>#REF!</v>
      </c>
      <c r="GZW8" t="e">
        <v>#REF!</v>
      </c>
      <c r="GZX8" t="e">
        <v>#REF!</v>
      </c>
      <c r="GZY8" t="e">
        <v>#REF!</v>
      </c>
      <c r="GZZ8" t="e">
        <v>#REF!</v>
      </c>
      <c r="HAA8" t="e">
        <v>#REF!</v>
      </c>
      <c r="HAB8" t="e">
        <v>#REF!</v>
      </c>
      <c r="HAC8" t="e">
        <v>#REF!</v>
      </c>
      <c r="HAD8" t="e">
        <v>#REF!</v>
      </c>
      <c r="HAE8" t="e">
        <v>#REF!</v>
      </c>
      <c r="HAF8" t="e">
        <v>#REF!</v>
      </c>
      <c r="HAG8" t="e">
        <v>#REF!</v>
      </c>
      <c r="HAH8" t="e">
        <v>#REF!</v>
      </c>
      <c r="HAI8" t="e">
        <v>#REF!</v>
      </c>
      <c r="HAJ8" t="e">
        <v>#REF!</v>
      </c>
      <c r="HAK8" t="e">
        <v>#REF!</v>
      </c>
      <c r="HAL8" t="e">
        <v>#REF!</v>
      </c>
      <c r="HAM8" t="e">
        <v>#REF!</v>
      </c>
      <c r="HAN8" t="e">
        <v>#REF!</v>
      </c>
      <c r="HAO8" t="e">
        <v>#REF!</v>
      </c>
      <c r="HAP8" t="e">
        <v>#REF!</v>
      </c>
      <c r="HAQ8" t="e">
        <v>#REF!</v>
      </c>
      <c r="HAR8" t="e">
        <v>#REF!</v>
      </c>
      <c r="HAS8" t="e">
        <v>#REF!</v>
      </c>
      <c r="HAT8" t="e">
        <v>#REF!</v>
      </c>
      <c r="HAU8" t="e">
        <v>#REF!</v>
      </c>
      <c r="HAV8" t="e">
        <v>#REF!</v>
      </c>
      <c r="HAW8" t="e">
        <v>#REF!</v>
      </c>
      <c r="HAX8" t="e">
        <v>#REF!</v>
      </c>
      <c r="HAY8" t="e">
        <v>#REF!</v>
      </c>
      <c r="HAZ8" t="e">
        <v>#REF!</v>
      </c>
      <c r="HBA8" t="e">
        <v>#REF!</v>
      </c>
      <c r="HBB8" t="e">
        <v>#REF!</v>
      </c>
      <c r="HBC8" t="e">
        <v>#REF!</v>
      </c>
      <c r="HBD8" t="e">
        <v>#REF!</v>
      </c>
      <c r="HBE8" t="e">
        <v>#REF!</v>
      </c>
      <c r="HBF8" t="e">
        <v>#REF!</v>
      </c>
      <c r="HBG8" t="e">
        <v>#REF!</v>
      </c>
      <c r="HBH8" t="e">
        <v>#REF!</v>
      </c>
      <c r="HBI8" t="e">
        <v>#REF!</v>
      </c>
      <c r="HBJ8" t="e">
        <v>#REF!</v>
      </c>
      <c r="HBK8" t="e">
        <v>#REF!</v>
      </c>
      <c r="HBL8" t="e">
        <v>#REF!</v>
      </c>
      <c r="HBM8" t="e">
        <v>#REF!</v>
      </c>
      <c r="HBN8" t="e">
        <v>#REF!</v>
      </c>
      <c r="HBO8" t="e">
        <v>#REF!</v>
      </c>
      <c r="HBP8" t="e">
        <v>#REF!</v>
      </c>
      <c r="HBQ8" t="e">
        <v>#REF!</v>
      </c>
      <c r="HBR8" t="e">
        <v>#REF!</v>
      </c>
      <c r="HBS8" t="e">
        <v>#REF!</v>
      </c>
      <c r="HBT8" t="e">
        <v>#REF!</v>
      </c>
      <c r="HBU8" t="e">
        <v>#REF!</v>
      </c>
      <c r="HBV8" t="e">
        <v>#REF!</v>
      </c>
      <c r="HBW8" t="e">
        <v>#REF!</v>
      </c>
      <c r="HBX8" t="e">
        <v>#REF!</v>
      </c>
      <c r="HBY8" t="e">
        <v>#REF!</v>
      </c>
      <c r="HBZ8" t="e">
        <v>#REF!</v>
      </c>
      <c r="HCA8" t="e">
        <v>#REF!</v>
      </c>
      <c r="HCB8" t="e">
        <v>#REF!</v>
      </c>
      <c r="HCC8" t="e">
        <v>#REF!</v>
      </c>
      <c r="HCD8" t="e">
        <v>#REF!</v>
      </c>
      <c r="HCE8" t="e">
        <v>#REF!</v>
      </c>
      <c r="HCF8" t="e">
        <v>#REF!</v>
      </c>
      <c r="HCG8" t="e">
        <v>#REF!</v>
      </c>
      <c r="HCH8" t="e">
        <v>#REF!</v>
      </c>
      <c r="HCI8" t="e">
        <v>#REF!</v>
      </c>
      <c r="HCJ8" t="e">
        <v>#REF!</v>
      </c>
      <c r="HCK8" t="e">
        <v>#REF!</v>
      </c>
      <c r="HCL8" t="e">
        <v>#REF!</v>
      </c>
      <c r="HCM8" t="e">
        <v>#REF!</v>
      </c>
      <c r="HCN8" t="e">
        <v>#REF!</v>
      </c>
      <c r="HCO8" t="e">
        <v>#REF!</v>
      </c>
      <c r="HCP8" t="e">
        <v>#REF!</v>
      </c>
      <c r="HCQ8" t="e">
        <v>#REF!</v>
      </c>
      <c r="HCR8" t="e">
        <v>#REF!</v>
      </c>
      <c r="HCS8" t="e">
        <v>#REF!</v>
      </c>
      <c r="HCT8" t="e">
        <v>#REF!</v>
      </c>
      <c r="HCU8" t="e">
        <v>#REF!</v>
      </c>
      <c r="HCV8" t="e">
        <v>#REF!</v>
      </c>
      <c r="HCW8" t="e">
        <v>#REF!</v>
      </c>
      <c r="HCX8" t="e">
        <v>#REF!</v>
      </c>
      <c r="HCY8" t="e">
        <v>#REF!</v>
      </c>
      <c r="HCZ8" t="e">
        <v>#REF!</v>
      </c>
      <c r="HDA8" t="e">
        <v>#REF!</v>
      </c>
      <c r="HDB8" t="e">
        <v>#REF!</v>
      </c>
      <c r="HDC8" t="e">
        <v>#REF!</v>
      </c>
      <c r="HDD8" t="e">
        <v>#REF!</v>
      </c>
      <c r="HDE8" t="e">
        <v>#REF!</v>
      </c>
      <c r="HDF8" t="e">
        <v>#REF!</v>
      </c>
      <c r="HDG8" t="e">
        <v>#REF!</v>
      </c>
      <c r="HDH8" t="e">
        <v>#REF!</v>
      </c>
      <c r="HDI8" t="e">
        <v>#REF!</v>
      </c>
      <c r="HDJ8" t="e">
        <v>#REF!</v>
      </c>
      <c r="HDK8" t="e">
        <v>#REF!</v>
      </c>
      <c r="HDL8" t="e">
        <v>#REF!</v>
      </c>
      <c r="HDM8" t="e">
        <v>#REF!</v>
      </c>
      <c r="HDN8" t="e">
        <v>#REF!</v>
      </c>
      <c r="HDO8" t="e">
        <v>#REF!</v>
      </c>
      <c r="HDP8" t="e">
        <v>#REF!</v>
      </c>
      <c r="HDQ8" t="e">
        <v>#REF!</v>
      </c>
      <c r="HDR8" t="e">
        <v>#REF!</v>
      </c>
      <c r="HDS8" t="e">
        <v>#REF!</v>
      </c>
      <c r="HDT8" t="e">
        <v>#REF!</v>
      </c>
      <c r="HDU8" t="e">
        <v>#REF!</v>
      </c>
      <c r="HDV8" t="e">
        <v>#REF!</v>
      </c>
      <c r="HDW8" t="e">
        <v>#REF!</v>
      </c>
      <c r="HDX8" t="e">
        <v>#REF!</v>
      </c>
      <c r="HDY8" t="e">
        <v>#REF!</v>
      </c>
      <c r="HDZ8" t="e">
        <v>#REF!</v>
      </c>
      <c r="HEA8" t="e">
        <v>#REF!</v>
      </c>
      <c r="HEB8" t="e">
        <v>#REF!</v>
      </c>
      <c r="HEC8" t="e">
        <v>#REF!</v>
      </c>
      <c r="HED8" t="e">
        <v>#REF!</v>
      </c>
      <c r="HEE8" t="e">
        <v>#REF!</v>
      </c>
      <c r="HEF8" t="e">
        <v>#REF!</v>
      </c>
      <c r="HEG8" t="e">
        <v>#REF!</v>
      </c>
      <c r="HEH8" t="e">
        <v>#REF!</v>
      </c>
      <c r="HEI8" t="e">
        <v>#REF!</v>
      </c>
      <c r="HEJ8" t="e">
        <v>#REF!</v>
      </c>
      <c r="HEK8" t="e">
        <v>#REF!</v>
      </c>
      <c r="HEL8" t="e">
        <v>#REF!</v>
      </c>
      <c r="HEM8" t="e">
        <v>#REF!</v>
      </c>
      <c r="HEN8" t="e">
        <v>#REF!</v>
      </c>
      <c r="HEO8" t="e">
        <v>#REF!</v>
      </c>
      <c r="HEP8" t="e">
        <v>#REF!</v>
      </c>
      <c r="HEQ8" t="e">
        <v>#REF!</v>
      </c>
      <c r="HER8" t="e">
        <v>#REF!</v>
      </c>
      <c r="HES8" t="e">
        <v>#REF!</v>
      </c>
      <c r="HET8" t="e">
        <v>#REF!</v>
      </c>
      <c r="HEU8" t="e">
        <v>#REF!</v>
      </c>
      <c r="HEV8" t="e">
        <v>#REF!</v>
      </c>
      <c r="HEW8" t="e">
        <v>#REF!</v>
      </c>
      <c r="HEX8" t="e">
        <v>#REF!</v>
      </c>
      <c r="HEY8" t="e">
        <v>#REF!</v>
      </c>
      <c r="HEZ8" t="e">
        <v>#REF!</v>
      </c>
      <c r="HFA8" t="e">
        <v>#REF!</v>
      </c>
      <c r="HFB8" t="e">
        <v>#REF!</v>
      </c>
      <c r="HFC8" t="e">
        <v>#REF!</v>
      </c>
      <c r="HFD8" t="e">
        <v>#REF!</v>
      </c>
      <c r="HFE8" t="e">
        <v>#REF!</v>
      </c>
      <c r="HFF8" t="e">
        <v>#REF!</v>
      </c>
      <c r="HFG8" t="e">
        <v>#REF!</v>
      </c>
      <c r="HFH8" t="e">
        <v>#REF!</v>
      </c>
      <c r="HFI8" t="e">
        <v>#REF!</v>
      </c>
      <c r="HFJ8" t="e">
        <v>#REF!</v>
      </c>
      <c r="HFK8" t="e">
        <v>#REF!</v>
      </c>
      <c r="HFL8" t="e">
        <v>#REF!</v>
      </c>
      <c r="HFM8" t="e">
        <v>#REF!</v>
      </c>
      <c r="HFN8" t="e">
        <v>#REF!</v>
      </c>
      <c r="HFO8" t="e">
        <v>#REF!</v>
      </c>
      <c r="HFP8" t="e">
        <v>#REF!</v>
      </c>
      <c r="HFQ8" t="e">
        <v>#REF!</v>
      </c>
      <c r="HFR8" t="e">
        <v>#REF!</v>
      </c>
      <c r="HFS8" t="e">
        <v>#REF!</v>
      </c>
      <c r="HFT8" t="e">
        <v>#REF!</v>
      </c>
      <c r="HFU8" t="e">
        <v>#REF!</v>
      </c>
      <c r="HFV8" t="e">
        <v>#REF!</v>
      </c>
      <c r="HFW8" t="e">
        <v>#REF!</v>
      </c>
      <c r="HFX8" t="e">
        <v>#REF!</v>
      </c>
      <c r="HFY8" t="e">
        <v>#REF!</v>
      </c>
      <c r="HFZ8" t="e">
        <v>#REF!</v>
      </c>
      <c r="HGA8" t="e">
        <v>#REF!</v>
      </c>
      <c r="HGB8" t="e">
        <v>#REF!</v>
      </c>
      <c r="HGC8" t="e">
        <v>#REF!</v>
      </c>
      <c r="HGD8" t="e">
        <v>#REF!</v>
      </c>
      <c r="HGE8" t="e">
        <v>#REF!</v>
      </c>
      <c r="HGF8" t="e">
        <v>#REF!</v>
      </c>
      <c r="HGG8" t="e">
        <v>#REF!</v>
      </c>
      <c r="HGH8" t="e">
        <v>#REF!</v>
      </c>
      <c r="HGI8" t="e">
        <v>#REF!</v>
      </c>
      <c r="HGJ8" t="e">
        <v>#REF!</v>
      </c>
      <c r="HGK8" t="e">
        <v>#REF!</v>
      </c>
      <c r="HGL8" t="e">
        <v>#REF!</v>
      </c>
      <c r="HGM8" t="e">
        <v>#REF!</v>
      </c>
      <c r="HGN8" t="e">
        <v>#REF!</v>
      </c>
      <c r="HGO8" t="e">
        <v>#REF!</v>
      </c>
      <c r="HGP8" t="e">
        <v>#REF!</v>
      </c>
      <c r="HGQ8" t="e">
        <v>#REF!</v>
      </c>
      <c r="HGR8" t="e">
        <v>#REF!</v>
      </c>
      <c r="HGS8" t="e">
        <v>#REF!</v>
      </c>
      <c r="HGT8" t="e">
        <v>#REF!</v>
      </c>
      <c r="HGU8" t="e">
        <v>#REF!</v>
      </c>
      <c r="HGV8" t="e">
        <v>#REF!</v>
      </c>
      <c r="HGW8" t="e">
        <v>#REF!</v>
      </c>
      <c r="HGX8" t="e">
        <v>#REF!</v>
      </c>
      <c r="HGY8" t="e">
        <v>#REF!</v>
      </c>
      <c r="HGZ8" t="e">
        <v>#REF!</v>
      </c>
      <c r="HHA8" t="e">
        <v>#REF!</v>
      </c>
      <c r="HHB8" t="e">
        <v>#REF!</v>
      </c>
      <c r="HHC8" t="e">
        <v>#REF!</v>
      </c>
      <c r="HHD8" t="e">
        <v>#REF!</v>
      </c>
      <c r="HHE8" t="e">
        <v>#REF!</v>
      </c>
      <c r="HHF8" t="e">
        <v>#REF!</v>
      </c>
      <c r="HHG8" t="e">
        <v>#REF!</v>
      </c>
      <c r="HHH8" t="e">
        <v>#REF!</v>
      </c>
      <c r="HHI8" t="e">
        <v>#REF!</v>
      </c>
      <c r="HHJ8" t="e">
        <v>#REF!</v>
      </c>
      <c r="HHK8" t="e">
        <v>#REF!</v>
      </c>
      <c r="HHL8" t="e">
        <v>#REF!</v>
      </c>
      <c r="HHM8" t="e">
        <v>#REF!</v>
      </c>
      <c r="HHN8" t="e">
        <v>#REF!</v>
      </c>
      <c r="HHO8" t="e">
        <v>#REF!</v>
      </c>
      <c r="HHP8" t="e">
        <v>#REF!</v>
      </c>
      <c r="HHQ8" t="e">
        <v>#REF!</v>
      </c>
      <c r="HHR8" t="e">
        <v>#REF!</v>
      </c>
      <c r="HHS8" t="e">
        <v>#REF!</v>
      </c>
      <c r="HHT8" t="e">
        <v>#REF!</v>
      </c>
      <c r="HHU8" t="e">
        <v>#REF!</v>
      </c>
      <c r="HHV8" t="e">
        <v>#REF!</v>
      </c>
      <c r="HHW8" t="e">
        <v>#REF!</v>
      </c>
      <c r="HHX8" t="e">
        <v>#REF!</v>
      </c>
      <c r="HHY8" t="e">
        <v>#REF!</v>
      </c>
      <c r="HHZ8" t="e">
        <v>#REF!</v>
      </c>
      <c r="HIA8" t="e">
        <v>#REF!</v>
      </c>
      <c r="HIB8" t="e">
        <v>#REF!</v>
      </c>
      <c r="HIC8" t="e">
        <v>#REF!</v>
      </c>
      <c r="HID8" t="e">
        <v>#REF!</v>
      </c>
      <c r="HIE8" t="e">
        <v>#REF!</v>
      </c>
      <c r="HIF8" t="e">
        <v>#REF!</v>
      </c>
      <c r="HIG8" t="e">
        <v>#REF!</v>
      </c>
      <c r="HIH8" t="e">
        <v>#REF!</v>
      </c>
      <c r="HII8" t="e">
        <v>#REF!</v>
      </c>
      <c r="HIJ8" t="e">
        <v>#REF!</v>
      </c>
      <c r="HIK8" t="e">
        <v>#REF!</v>
      </c>
      <c r="HIL8" t="e">
        <v>#REF!</v>
      </c>
      <c r="HIM8" t="e">
        <v>#REF!</v>
      </c>
      <c r="HIN8" t="e">
        <v>#REF!</v>
      </c>
      <c r="HIO8" t="e">
        <v>#REF!</v>
      </c>
      <c r="HIP8" t="e">
        <v>#REF!</v>
      </c>
      <c r="HIQ8" t="e">
        <v>#REF!</v>
      </c>
      <c r="HIR8" t="e">
        <v>#REF!</v>
      </c>
      <c r="HIS8" t="e">
        <v>#REF!</v>
      </c>
      <c r="HIT8" t="e">
        <v>#REF!</v>
      </c>
      <c r="HIU8" t="e">
        <v>#REF!</v>
      </c>
      <c r="HIV8" t="e">
        <v>#REF!</v>
      </c>
      <c r="HIW8" t="e">
        <v>#REF!</v>
      </c>
      <c r="HIX8" t="e">
        <v>#REF!</v>
      </c>
      <c r="HIY8" t="e">
        <v>#REF!</v>
      </c>
      <c r="HIZ8" t="e">
        <v>#REF!</v>
      </c>
      <c r="HJA8" t="e">
        <v>#REF!</v>
      </c>
      <c r="HJB8" t="e">
        <v>#REF!</v>
      </c>
      <c r="HJC8" t="e">
        <v>#REF!</v>
      </c>
      <c r="HJD8" t="e">
        <v>#REF!</v>
      </c>
      <c r="HJE8" t="e">
        <v>#REF!</v>
      </c>
      <c r="HJF8" t="e">
        <v>#REF!</v>
      </c>
      <c r="HJG8" t="e">
        <v>#REF!</v>
      </c>
      <c r="HJH8" t="e">
        <v>#REF!</v>
      </c>
      <c r="HJI8" t="e">
        <v>#REF!</v>
      </c>
      <c r="HJJ8" t="e">
        <v>#REF!</v>
      </c>
      <c r="HJK8" t="e">
        <v>#REF!</v>
      </c>
      <c r="HJL8" t="e">
        <v>#REF!</v>
      </c>
      <c r="HJM8" t="e">
        <v>#REF!</v>
      </c>
      <c r="HJN8" t="e">
        <v>#REF!</v>
      </c>
      <c r="HJO8" t="e">
        <v>#REF!</v>
      </c>
      <c r="HJP8" t="e">
        <v>#REF!</v>
      </c>
      <c r="HJQ8" t="e">
        <v>#REF!</v>
      </c>
      <c r="HJR8" t="e">
        <v>#REF!</v>
      </c>
      <c r="HJS8" t="e">
        <v>#REF!</v>
      </c>
      <c r="HJT8" t="e">
        <v>#REF!</v>
      </c>
      <c r="HJU8" t="e">
        <v>#REF!</v>
      </c>
      <c r="HJV8" t="e">
        <v>#REF!</v>
      </c>
      <c r="HJW8" t="e">
        <v>#REF!</v>
      </c>
      <c r="HJX8" t="e">
        <v>#REF!</v>
      </c>
      <c r="HJY8" t="e">
        <v>#REF!</v>
      </c>
      <c r="HJZ8" t="e">
        <v>#REF!</v>
      </c>
      <c r="HKA8" t="e">
        <v>#REF!</v>
      </c>
      <c r="HKB8" t="e">
        <v>#REF!</v>
      </c>
      <c r="HKC8" t="e">
        <v>#REF!</v>
      </c>
      <c r="HKD8" t="e">
        <v>#REF!</v>
      </c>
      <c r="HKE8" t="e">
        <v>#REF!</v>
      </c>
      <c r="HKF8" t="e">
        <v>#REF!</v>
      </c>
      <c r="HKG8" t="e">
        <v>#REF!</v>
      </c>
      <c r="HKH8" t="e">
        <v>#REF!</v>
      </c>
      <c r="HKI8" t="e">
        <v>#REF!</v>
      </c>
      <c r="HKJ8" t="e">
        <v>#REF!</v>
      </c>
      <c r="HKK8" t="e">
        <v>#REF!</v>
      </c>
      <c r="HKL8" t="e">
        <v>#REF!</v>
      </c>
      <c r="HKM8" t="e">
        <v>#REF!</v>
      </c>
      <c r="HKN8" t="e">
        <v>#REF!</v>
      </c>
      <c r="HKO8" t="e">
        <v>#REF!</v>
      </c>
      <c r="HKP8" t="e">
        <v>#REF!</v>
      </c>
      <c r="HKQ8" t="e">
        <v>#REF!</v>
      </c>
      <c r="HKR8" t="e">
        <v>#REF!</v>
      </c>
      <c r="HKS8" t="e">
        <v>#REF!</v>
      </c>
      <c r="HKT8" t="e">
        <v>#REF!</v>
      </c>
      <c r="HKU8" t="e">
        <v>#REF!</v>
      </c>
      <c r="HKV8" t="e">
        <v>#REF!</v>
      </c>
      <c r="HKW8" t="e">
        <v>#REF!</v>
      </c>
      <c r="HKX8" t="e">
        <v>#REF!</v>
      </c>
      <c r="HKY8" t="e">
        <v>#REF!</v>
      </c>
      <c r="HKZ8" t="e">
        <v>#REF!</v>
      </c>
      <c r="HLA8" t="e">
        <v>#REF!</v>
      </c>
      <c r="HLB8" t="e">
        <v>#REF!</v>
      </c>
      <c r="HLC8" t="e">
        <v>#REF!</v>
      </c>
      <c r="HLD8" t="e">
        <v>#REF!</v>
      </c>
      <c r="HLE8" t="e">
        <v>#REF!</v>
      </c>
      <c r="HLF8" t="e">
        <v>#REF!</v>
      </c>
      <c r="HLG8" t="e">
        <v>#REF!</v>
      </c>
      <c r="HLH8" t="e">
        <v>#REF!</v>
      </c>
      <c r="HLI8" t="e">
        <v>#REF!</v>
      </c>
      <c r="HLJ8" t="e">
        <v>#REF!</v>
      </c>
      <c r="HLK8" t="e">
        <v>#REF!</v>
      </c>
      <c r="HLL8" t="e">
        <v>#REF!</v>
      </c>
      <c r="HLM8" t="e">
        <v>#REF!</v>
      </c>
      <c r="HLN8" t="e">
        <v>#REF!</v>
      </c>
      <c r="HLO8" t="e">
        <v>#REF!</v>
      </c>
      <c r="HLP8" t="e">
        <v>#REF!</v>
      </c>
      <c r="HLQ8" t="e">
        <v>#REF!</v>
      </c>
      <c r="HLR8" t="e">
        <v>#REF!</v>
      </c>
      <c r="HLS8" t="e">
        <v>#REF!</v>
      </c>
      <c r="HLT8" t="e">
        <v>#REF!</v>
      </c>
      <c r="HLU8" t="e">
        <v>#REF!</v>
      </c>
      <c r="HLV8" t="e">
        <v>#REF!</v>
      </c>
      <c r="HLW8" t="e">
        <v>#REF!</v>
      </c>
      <c r="HLX8" t="e">
        <v>#REF!</v>
      </c>
      <c r="HLY8" t="e">
        <v>#REF!</v>
      </c>
      <c r="HLZ8" t="e">
        <v>#REF!</v>
      </c>
      <c r="HMA8" t="e">
        <v>#REF!</v>
      </c>
      <c r="HMB8" t="e">
        <v>#REF!</v>
      </c>
      <c r="HMC8" t="e">
        <v>#REF!</v>
      </c>
      <c r="HMD8" t="e">
        <v>#REF!</v>
      </c>
      <c r="HME8" t="e">
        <v>#REF!</v>
      </c>
      <c r="HMF8" t="e">
        <v>#REF!</v>
      </c>
      <c r="HMG8" t="e">
        <v>#REF!</v>
      </c>
      <c r="HMH8" t="e">
        <v>#REF!</v>
      </c>
      <c r="HMI8" t="e">
        <v>#REF!</v>
      </c>
      <c r="HMJ8" t="e">
        <v>#REF!</v>
      </c>
      <c r="HMK8" t="e">
        <v>#REF!</v>
      </c>
      <c r="HML8" t="e">
        <v>#REF!</v>
      </c>
      <c r="HMM8" t="e">
        <v>#REF!</v>
      </c>
      <c r="HMN8" t="e">
        <v>#REF!</v>
      </c>
      <c r="HMO8" t="e">
        <v>#REF!</v>
      </c>
      <c r="HMP8" t="e">
        <v>#REF!</v>
      </c>
      <c r="HMQ8" t="e">
        <v>#REF!</v>
      </c>
      <c r="HMR8" t="e">
        <v>#REF!</v>
      </c>
      <c r="HMS8" t="e">
        <v>#REF!</v>
      </c>
      <c r="HMT8" t="e">
        <v>#REF!</v>
      </c>
      <c r="HMU8" t="e">
        <v>#REF!</v>
      </c>
      <c r="HMV8" t="e">
        <v>#REF!</v>
      </c>
      <c r="HMW8" t="e">
        <v>#REF!</v>
      </c>
      <c r="HMX8" t="e">
        <v>#REF!</v>
      </c>
      <c r="HMY8" t="e">
        <v>#REF!</v>
      </c>
      <c r="HMZ8" t="e">
        <v>#REF!</v>
      </c>
      <c r="HNA8" t="e">
        <v>#REF!</v>
      </c>
      <c r="HNB8" t="e">
        <v>#REF!</v>
      </c>
      <c r="HNC8" t="e">
        <v>#REF!</v>
      </c>
      <c r="HND8" t="e">
        <v>#REF!</v>
      </c>
      <c r="HNE8" t="e">
        <v>#REF!</v>
      </c>
      <c r="HNF8" t="e">
        <v>#REF!</v>
      </c>
      <c r="HNG8" t="e">
        <v>#REF!</v>
      </c>
      <c r="HNH8" t="e">
        <v>#REF!</v>
      </c>
      <c r="HNI8" t="e">
        <v>#REF!</v>
      </c>
      <c r="HNJ8" t="e">
        <v>#REF!</v>
      </c>
      <c r="HNK8" t="e">
        <v>#REF!</v>
      </c>
      <c r="HNL8" t="e">
        <v>#REF!</v>
      </c>
      <c r="HNM8" t="e">
        <v>#REF!</v>
      </c>
      <c r="HNN8" t="e">
        <v>#REF!</v>
      </c>
      <c r="HNO8" t="e">
        <v>#REF!</v>
      </c>
      <c r="HNP8" t="e">
        <v>#REF!</v>
      </c>
      <c r="HNQ8" t="e">
        <v>#REF!</v>
      </c>
      <c r="HNR8" t="e">
        <v>#REF!</v>
      </c>
      <c r="HNS8" t="e">
        <v>#REF!</v>
      </c>
      <c r="HNT8" t="e">
        <v>#REF!</v>
      </c>
      <c r="HNU8" t="e">
        <v>#REF!</v>
      </c>
      <c r="HNV8" t="e">
        <v>#REF!</v>
      </c>
      <c r="HNW8" t="e">
        <v>#REF!</v>
      </c>
      <c r="HNX8" t="e">
        <v>#REF!</v>
      </c>
      <c r="HNY8" t="e">
        <v>#REF!</v>
      </c>
      <c r="HNZ8" t="e">
        <v>#REF!</v>
      </c>
      <c r="HOA8" t="e">
        <v>#REF!</v>
      </c>
      <c r="HOB8" t="e">
        <v>#REF!</v>
      </c>
      <c r="HOC8" t="e">
        <v>#REF!</v>
      </c>
      <c r="HOD8" t="e">
        <v>#REF!</v>
      </c>
      <c r="HOE8" t="e">
        <v>#REF!</v>
      </c>
      <c r="HOF8" t="e">
        <v>#REF!</v>
      </c>
      <c r="HOG8" t="e">
        <v>#REF!</v>
      </c>
      <c r="HOH8" t="e">
        <v>#REF!</v>
      </c>
      <c r="HOI8" t="e">
        <v>#REF!</v>
      </c>
      <c r="HOJ8" t="e">
        <v>#REF!</v>
      </c>
      <c r="HOK8" t="e">
        <v>#REF!</v>
      </c>
      <c r="HOL8" t="e">
        <v>#REF!</v>
      </c>
      <c r="HOM8" t="e">
        <v>#REF!</v>
      </c>
      <c r="HON8" t="e">
        <v>#REF!</v>
      </c>
      <c r="HOO8" t="e">
        <v>#REF!</v>
      </c>
      <c r="HOP8" t="e">
        <v>#REF!</v>
      </c>
      <c r="HOQ8" t="e">
        <v>#REF!</v>
      </c>
      <c r="HOR8" t="e">
        <v>#REF!</v>
      </c>
      <c r="HOS8" t="e">
        <v>#REF!</v>
      </c>
      <c r="HOT8" t="e">
        <v>#REF!</v>
      </c>
      <c r="HOU8" t="e">
        <v>#REF!</v>
      </c>
      <c r="HOV8" t="e">
        <v>#REF!</v>
      </c>
      <c r="HOW8" t="e">
        <v>#REF!</v>
      </c>
      <c r="HOX8" t="e">
        <v>#REF!</v>
      </c>
      <c r="HOY8" t="e">
        <v>#REF!</v>
      </c>
      <c r="HOZ8" t="e">
        <v>#REF!</v>
      </c>
      <c r="HPA8" t="e">
        <v>#REF!</v>
      </c>
      <c r="HPB8" t="e">
        <v>#REF!</v>
      </c>
      <c r="HPC8" t="e">
        <v>#REF!</v>
      </c>
      <c r="HPD8" t="e">
        <v>#REF!</v>
      </c>
      <c r="HPE8" t="e">
        <v>#REF!</v>
      </c>
      <c r="HPF8" t="e">
        <v>#REF!</v>
      </c>
      <c r="HPG8" t="e">
        <v>#REF!</v>
      </c>
      <c r="HPH8" t="e">
        <v>#REF!</v>
      </c>
      <c r="HPI8" t="e">
        <v>#REF!</v>
      </c>
      <c r="HPJ8" t="e">
        <v>#REF!</v>
      </c>
      <c r="HPK8" t="e">
        <v>#REF!</v>
      </c>
      <c r="HPL8" t="e">
        <v>#REF!</v>
      </c>
      <c r="HPM8" t="e">
        <v>#REF!</v>
      </c>
      <c r="HPN8" t="e">
        <v>#REF!</v>
      </c>
      <c r="HPO8" t="e">
        <v>#REF!</v>
      </c>
      <c r="HPP8" t="e">
        <v>#REF!</v>
      </c>
      <c r="HPQ8" t="e">
        <v>#REF!</v>
      </c>
      <c r="HPR8" t="e">
        <v>#REF!</v>
      </c>
      <c r="HPS8" t="e">
        <v>#REF!</v>
      </c>
      <c r="HPT8" t="e">
        <v>#REF!</v>
      </c>
      <c r="HPU8" t="e">
        <v>#REF!</v>
      </c>
      <c r="HPV8" t="e">
        <v>#REF!</v>
      </c>
      <c r="HPW8" t="e">
        <v>#REF!</v>
      </c>
      <c r="HPX8" t="e">
        <v>#REF!</v>
      </c>
      <c r="HPY8" t="e">
        <v>#REF!</v>
      </c>
      <c r="HPZ8" t="e">
        <v>#REF!</v>
      </c>
      <c r="HQA8" t="e">
        <v>#REF!</v>
      </c>
      <c r="HQB8" t="e">
        <v>#REF!</v>
      </c>
      <c r="HQC8" t="e">
        <v>#REF!</v>
      </c>
      <c r="HQD8" t="e">
        <v>#REF!</v>
      </c>
      <c r="HQE8" t="e">
        <v>#REF!</v>
      </c>
      <c r="HQF8" t="e">
        <v>#REF!</v>
      </c>
      <c r="HQG8" t="e">
        <v>#REF!</v>
      </c>
      <c r="HQH8" t="e">
        <v>#REF!</v>
      </c>
      <c r="HQI8" t="e">
        <v>#REF!</v>
      </c>
      <c r="HQJ8" t="e">
        <v>#REF!</v>
      </c>
      <c r="HQK8" t="e">
        <v>#REF!</v>
      </c>
      <c r="HQL8" t="e">
        <v>#REF!</v>
      </c>
      <c r="HQM8" t="e">
        <v>#REF!</v>
      </c>
      <c r="HQN8" t="e">
        <v>#REF!</v>
      </c>
      <c r="HQO8" t="e">
        <v>#REF!</v>
      </c>
      <c r="HQP8" t="e">
        <v>#REF!</v>
      </c>
      <c r="HQQ8" t="e">
        <v>#REF!</v>
      </c>
      <c r="HQR8" t="e">
        <v>#REF!</v>
      </c>
      <c r="HQS8" t="e">
        <v>#REF!</v>
      </c>
      <c r="HQT8" t="e">
        <v>#REF!</v>
      </c>
      <c r="HQU8" t="e">
        <v>#REF!</v>
      </c>
      <c r="HQV8" t="e">
        <v>#REF!</v>
      </c>
      <c r="HQW8" t="e">
        <v>#REF!</v>
      </c>
      <c r="HQX8" t="e">
        <v>#REF!</v>
      </c>
      <c r="HQY8" t="e">
        <v>#REF!</v>
      </c>
      <c r="HQZ8" t="e">
        <v>#REF!</v>
      </c>
      <c r="HRA8" t="e">
        <v>#REF!</v>
      </c>
      <c r="HRB8" t="e">
        <v>#REF!</v>
      </c>
      <c r="HRC8" t="e">
        <v>#REF!</v>
      </c>
      <c r="HRD8" t="e">
        <v>#REF!</v>
      </c>
      <c r="HRE8" t="e">
        <v>#REF!</v>
      </c>
      <c r="HRF8" t="e">
        <v>#REF!</v>
      </c>
      <c r="HRG8" t="e">
        <v>#REF!</v>
      </c>
      <c r="HRH8" t="e">
        <v>#REF!</v>
      </c>
      <c r="HRI8" t="e">
        <v>#REF!</v>
      </c>
      <c r="HRJ8" t="e">
        <v>#REF!</v>
      </c>
      <c r="HRK8" t="e">
        <v>#REF!</v>
      </c>
      <c r="HRL8" t="e">
        <v>#REF!</v>
      </c>
      <c r="HRM8" t="e">
        <v>#REF!</v>
      </c>
      <c r="HRN8" t="e">
        <v>#REF!</v>
      </c>
      <c r="HRO8" t="e">
        <v>#REF!</v>
      </c>
      <c r="HRP8" t="e">
        <v>#REF!</v>
      </c>
      <c r="HRQ8" t="e">
        <v>#REF!</v>
      </c>
      <c r="HRR8" t="e">
        <v>#REF!</v>
      </c>
      <c r="HRS8" t="e">
        <v>#REF!</v>
      </c>
      <c r="HRT8" t="e">
        <v>#REF!</v>
      </c>
      <c r="HRU8" t="e">
        <v>#REF!</v>
      </c>
      <c r="HRV8" t="e">
        <v>#REF!</v>
      </c>
      <c r="HRW8" t="e">
        <v>#REF!</v>
      </c>
      <c r="HRX8" t="e">
        <v>#REF!</v>
      </c>
      <c r="HRY8" t="e">
        <v>#REF!</v>
      </c>
      <c r="HRZ8" t="e">
        <v>#REF!</v>
      </c>
      <c r="HSA8" t="e">
        <v>#REF!</v>
      </c>
      <c r="HSB8" t="e">
        <v>#REF!</v>
      </c>
      <c r="HSC8" t="e">
        <v>#REF!</v>
      </c>
      <c r="HSD8" t="e">
        <v>#REF!</v>
      </c>
      <c r="HSE8" t="e">
        <v>#REF!</v>
      </c>
      <c r="HSF8" t="e">
        <v>#REF!</v>
      </c>
      <c r="HSG8" t="e">
        <v>#REF!</v>
      </c>
      <c r="HSH8" t="e">
        <v>#REF!</v>
      </c>
      <c r="HSI8" t="e">
        <v>#REF!</v>
      </c>
      <c r="HSJ8" t="e">
        <v>#REF!</v>
      </c>
      <c r="HSK8" t="e">
        <v>#REF!</v>
      </c>
      <c r="HSL8" t="e">
        <v>#REF!</v>
      </c>
      <c r="HSM8" t="e">
        <v>#REF!</v>
      </c>
      <c r="HSN8" t="e">
        <v>#REF!</v>
      </c>
      <c r="HSO8" t="e">
        <v>#REF!</v>
      </c>
      <c r="HSP8" t="e">
        <v>#REF!</v>
      </c>
      <c r="HSQ8" t="e">
        <v>#REF!</v>
      </c>
      <c r="HSR8" t="e">
        <v>#REF!</v>
      </c>
      <c r="HSS8" t="e">
        <v>#REF!</v>
      </c>
      <c r="HST8" t="e">
        <v>#REF!</v>
      </c>
      <c r="HSU8" t="e">
        <v>#REF!</v>
      </c>
      <c r="HSV8" t="e">
        <v>#REF!</v>
      </c>
      <c r="HSW8" t="e">
        <v>#REF!</v>
      </c>
      <c r="HSX8" t="e">
        <v>#REF!</v>
      </c>
      <c r="HSY8" t="e">
        <v>#REF!</v>
      </c>
      <c r="HSZ8" t="e">
        <v>#REF!</v>
      </c>
      <c r="HTA8" t="e">
        <v>#REF!</v>
      </c>
      <c r="HTB8" t="e">
        <v>#REF!</v>
      </c>
      <c r="HTC8" t="e">
        <v>#REF!</v>
      </c>
      <c r="HTD8" t="e">
        <v>#REF!</v>
      </c>
      <c r="HTE8" t="e">
        <v>#REF!</v>
      </c>
      <c r="HTF8" t="e">
        <v>#REF!</v>
      </c>
      <c r="HTG8" t="e">
        <v>#REF!</v>
      </c>
      <c r="HTH8" t="e">
        <v>#REF!</v>
      </c>
      <c r="HTI8" t="e">
        <v>#REF!</v>
      </c>
      <c r="HTJ8" t="e">
        <v>#REF!</v>
      </c>
      <c r="HTK8" t="e">
        <v>#REF!</v>
      </c>
      <c r="HTL8" t="e">
        <v>#REF!</v>
      </c>
      <c r="HTM8" t="e">
        <v>#REF!</v>
      </c>
      <c r="HTN8" t="e">
        <v>#REF!</v>
      </c>
      <c r="HTO8" t="e">
        <v>#REF!</v>
      </c>
      <c r="HTP8" t="e">
        <v>#REF!</v>
      </c>
      <c r="HTQ8" t="e">
        <v>#REF!</v>
      </c>
      <c r="HTR8" t="e">
        <v>#REF!</v>
      </c>
      <c r="HTS8" t="e">
        <v>#REF!</v>
      </c>
      <c r="HTT8" t="e">
        <v>#REF!</v>
      </c>
      <c r="HTU8" t="e">
        <v>#REF!</v>
      </c>
      <c r="HTV8" t="e">
        <v>#REF!</v>
      </c>
      <c r="HTW8" t="e">
        <v>#REF!</v>
      </c>
      <c r="HTX8" t="e">
        <v>#REF!</v>
      </c>
      <c r="HTY8" t="e">
        <v>#REF!</v>
      </c>
      <c r="HTZ8" t="e">
        <v>#REF!</v>
      </c>
      <c r="HUA8" t="e">
        <v>#REF!</v>
      </c>
      <c r="HUB8" t="e">
        <v>#REF!</v>
      </c>
      <c r="HUC8" t="e">
        <v>#REF!</v>
      </c>
      <c r="HUD8" t="e">
        <v>#REF!</v>
      </c>
      <c r="HUE8" t="e">
        <v>#REF!</v>
      </c>
      <c r="HUF8" t="e">
        <v>#REF!</v>
      </c>
      <c r="HUG8" t="e">
        <v>#REF!</v>
      </c>
      <c r="HUH8" t="e">
        <v>#REF!</v>
      </c>
      <c r="HUI8" t="e">
        <v>#REF!</v>
      </c>
      <c r="HUJ8" t="e">
        <v>#REF!</v>
      </c>
      <c r="HUK8" t="e">
        <v>#REF!</v>
      </c>
      <c r="HUL8" t="e">
        <v>#REF!</v>
      </c>
      <c r="HUM8" t="e">
        <v>#REF!</v>
      </c>
      <c r="HUN8" t="e">
        <v>#REF!</v>
      </c>
      <c r="HUO8" t="e">
        <v>#REF!</v>
      </c>
      <c r="HUP8" t="e">
        <v>#REF!</v>
      </c>
      <c r="HUQ8" t="e">
        <v>#REF!</v>
      </c>
      <c r="HUR8" t="e">
        <v>#REF!</v>
      </c>
      <c r="HUS8" t="e">
        <v>#REF!</v>
      </c>
      <c r="HUT8" t="e">
        <v>#REF!</v>
      </c>
      <c r="HUU8" t="e">
        <v>#REF!</v>
      </c>
      <c r="HUV8" t="e">
        <v>#REF!</v>
      </c>
      <c r="HUW8" t="e">
        <v>#REF!</v>
      </c>
      <c r="HUX8" t="e">
        <v>#REF!</v>
      </c>
      <c r="HUY8" t="e">
        <v>#REF!</v>
      </c>
      <c r="HUZ8" t="e">
        <v>#REF!</v>
      </c>
      <c r="HVA8" t="e">
        <v>#REF!</v>
      </c>
      <c r="HVB8" t="e">
        <v>#REF!</v>
      </c>
      <c r="HVC8" t="e">
        <v>#REF!</v>
      </c>
      <c r="HVD8" t="e">
        <v>#REF!</v>
      </c>
      <c r="HVE8" t="e">
        <v>#REF!</v>
      </c>
      <c r="HVF8" t="e">
        <v>#REF!</v>
      </c>
      <c r="HVG8" t="e">
        <v>#REF!</v>
      </c>
      <c r="HVH8" t="e">
        <v>#REF!</v>
      </c>
      <c r="HVI8" t="e">
        <v>#REF!</v>
      </c>
      <c r="HVJ8" t="e">
        <v>#REF!</v>
      </c>
      <c r="HVK8" t="e">
        <v>#REF!</v>
      </c>
      <c r="HVL8" t="e">
        <v>#REF!</v>
      </c>
      <c r="HVM8" t="e">
        <v>#REF!</v>
      </c>
      <c r="HVN8" t="e">
        <v>#REF!</v>
      </c>
      <c r="HVO8" t="e">
        <v>#REF!</v>
      </c>
      <c r="HVP8" t="e">
        <v>#REF!</v>
      </c>
      <c r="HVQ8" t="e">
        <v>#REF!</v>
      </c>
      <c r="HVR8" t="e">
        <v>#REF!</v>
      </c>
      <c r="HVS8" t="e">
        <v>#REF!</v>
      </c>
      <c r="HVT8" t="e">
        <v>#REF!</v>
      </c>
      <c r="HVU8" t="e">
        <v>#REF!</v>
      </c>
      <c r="HVV8" t="e">
        <v>#REF!</v>
      </c>
      <c r="HVW8" t="e">
        <v>#REF!</v>
      </c>
      <c r="HVX8" t="e">
        <v>#REF!</v>
      </c>
      <c r="HVY8" t="e">
        <v>#REF!</v>
      </c>
      <c r="HVZ8" t="e">
        <v>#REF!</v>
      </c>
      <c r="HWA8" t="e">
        <v>#REF!</v>
      </c>
      <c r="HWB8" t="e">
        <v>#REF!</v>
      </c>
      <c r="HWC8" t="e">
        <v>#REF!</v>
      </c>
      <c r="HWD8" t="e">
        <v>#REF!</v>
      </c>
      <c r="HWE8" t="e">
        <v>#REF!</v>
      </c>
      <c r="HWF8" t="e">
        <v>#REF!</v>
      </c>
      <c r="HWG8" t="e">
        <v>#REF!</v>
      </c>
      <c r="HWH8" t="e">
        <v>#REF!</v>
      </c>
      <c r="HWI8" t="e">
        <v>#REF!</v>
      </c>
      <c r="HWJ8" t="e">
        <v>#REF!</v>
      </c>
      <c r="HWK8" t="e">
        <v>#REF!</v>
      </c>
      <c r="HWL8" t="e">
        <v>#REF!</v>
      </c>
      <c r="HWM8" t="e">
        <v>#REF!</v>
      </c>
      <c r="HWN8" t="e">
        <v>#REF!</v>
      </c>
      <c r="HWO8" t="e">
        <v>#REF!</v>
      </c>
      <c r="HWP8" t="e">
        <v>#REF!</v>
      </c>
      <c r="HWQ8" t="e">
        <v>#REF!</v>
      </c>
      <c r="HWR8" t="e">
        <v>#REF!</v>
      </c>
      <c r="HWS8" t="e">
        <v>#REF!</v>
      </c>
      <c r="HWT8" t="e">
        <v>#REF!</v>
      </c>
      <c r="HWU8" t="e">
        <v>#REF!</v>
      </c>
      <c r="HWV8" t="e">
        <v>#REF!</v>
      </c>
      <c r="HWW8" t="e">
        <v>#REF!</v>
      </c>
      <c r="HWX8" t="e">
        <v>#REF!</v>
      </c>
      <c r="HWY8" t="e">
        <v>#REF!</v>
      </c>
      <c r="HWZ8" t="e">
        <v>#REF!</v>
      </c>
      <c r="HXA8" t="e">
        <v>#REF!</v>
      </c>
      <c r="HXB8" t="e">
        <v>#REF!</v>
      </c>
      <c r="HXC8" t="e">
        <v>#REF!</v>
      </c>
      <c r="HXD8" t="e">
        <v>#REF!</v>
      </c>
      <c r="HXE8" t="e">
        <v>#REF!</v>
      </c>
      <c r="HXF8" t="e">
        <v>#REF!</v>
      </c>
      <c r="HXG8" t="e">
        <v>#REF!</v>
      </c>
      <c r="HXH8" t="e">
        <v>#REF!</v>
      </c>
      <c r="HXI8" t="e">
        <v>#REF!</v>
      </c>
      <c r="HXJ8" t="e">
        <v>#REF!</v>
      </c>
      <c r="HXK8" t="e">
        <v>#REF!</v>
      </c>
      <c r="HXL8" t="e">
        <v>#REF!</v>
      </c>
      <c r="HXM8" t="e">
        <v>#REF!</v>
      </c>
      <c r="HXN8" t="e">
        <v>#REF!</v>
      </c>
      <c r="HXO8" t="e">
        <v>#REF!</v>
      </c>
      <c r="HXP8" t="e">
        <v>#REF!</v>
      </c>
      <c r="HXQ8" t="e">
        <v>#REF!</v>
      </c>
      <c r="HXR8" t="e">
        <v>#REF!</v>
      </c>
      <c r="HXS8" t="e">
        <v>#REF!</v>
      </c>
      <c r="HXT8" t="e">
        <v>#REF!</v>
      </c>
      <c r="HXU8" t="e">
        <v>#REF!</v>
      </c>
      <c r="HXV8" t="e">
        <v>#REF!</v>
      </c>
      <c r="HXW8" t="e">
        <v>#REF!</v>
      </c>
      <c r="HXX8" t="e">
        <v>#REF!</v>
      </c>
      <c r="HXY8" t="e">
        <v>#REF!</v>
      </c>
      <c r="HXZ8" t="e">
        <v>#REF!</v>
      </c>
      <c r="HYA8" t="e">
        <v>#REF!</v>
      </c>
      <c r="HYB8" t="e">
        <v>#REF!</v>
      </c>
      <c r="HYC8" t="e">
        <v>#REF!</v>
      </c>
      <c r="HYD8" t="e">
        <v>#REF!</v>
      </c>
      <c r="HYE8" t="e">
        <v>#REF!</v>
      </c>
      <c r="HYF8" t="e">
        <v>#REF!</v>
      </c>
      <c r="HYG8" t="e">
        <v>#REF!</v>
      </c>
      <c r="HYH8" t="e">
        <v>#REF!</v>
      </c>
      <c r="HYI8" t="e">
        <v>#REF!</v>
      </c>
      <c r="HYJ8" t="e">
        <v>#REF!</v>
      </c>
      <c r="HYK8" t="e">
        <v>#REF!</v>
      </c>
      <c r="HYL8" t="e">
        <v>#REF!</v>
      </c>
      <c r="HYM8" t="e">
        <v>#REF!</v>
      </c>
      <c r="HYN8" t="e">
        <v>#REF!</v>
      </c>
      <c r="HYO8" t="e">
        <v>#REF!</v>
      </c>
      <c r="HYP8" t="e">
        <v>#REF!</v>
      </c>
      <c r="HYQ8" t="e">
        <v>#REF!</v>
      </c>
      <c r="HYR8" t="e">
        <v>#REF!</v>
      </c>
      <c r="HYS8" t="e">
        <v>#REF!</v>
      </c>
      <c r="HYT8" t="e">
        <v>#REF!</v>
      </c>
      <c r="HYU8" t="e">
        <v>#REF!</v>
      </c>
      <c r="HYV8" t="e">
        <v>#REF!</v>
      </c>
      <c r="HYW8" t="e">
        <v>#REF!</v>
      </c>
      <c r="HYX8" t="e">
        <v>#REF!</v>
      </c>
      <c r="HYY8" t="e">
        <v>#REF!</v>
      </c>
      <c r="HYZ8" t="e">
        <v>#REF!</v>
      </c>
      <c r="HZA8" t="e">
        <v>#REF!</v>
      </c>
      <c r="HZB8" t="e">
        <v>#REF!</v>
      </c>
      <c r="HZC8" t="e">
        <v>#REF!</v>
      </c>
      <c r="HZD8" t="e">
        <v>#REF!</v>
      </c>
      <c r="HZE8" t="e">
        <v>#REF!</v>
      </c>
      <c r="HZF8" t="e">
        <v>#REF!</v>
      </c>
      <c r="HZG8" t="e">
        <v>#REF!</v>
      </c>
      <c r="HZH8" t="e">
        <v>#REF!</v>
      </c>
      <c r="HZI8" t="e">
        <v>#REF!</v>
      </c>
      <c r="HZJ8" t="e">
        <v>#REF!</v>
      </c>
      <c r="HZK8" t="e">
        <v>#REF!</v>
      </c>
      <c r="HZL8" t="e">
        <v>#REF!</v>
      </c>
      <c r="HZM8" t="e">
        <v>#REF!</v>
      </c>
      <c r="HZN8" t="e">
        <v>#REF!</v>
      </c>
      <c r="HZO8" t="e">
        <v>#REF!</v>
      </c>
      <c r="HZP8" t="e">
        <v>#REF!</v>
      </c>
      <c r="HZQ8" t="e">
        <v>#REF!</v>
      </c>
      <c r="HZR8" t="e">
        <v>#REF!</v>
      </c>
      <c r="HZS8" t="e">
        <v>#REF!</v>
      </c>
      <c r="HZT8" t="e">
        <v>#REF!</v>
      </c>
      <c r="HZU8" t="e">
        <v>#REF!</v>
      </c>
      <c r="HZV8" t="e">
        <v>#REF!</v>
      </c>
      <c r="HZW8" t="e">
        <v>#REF!</v>
      </c>
      <c r="HZX8" t="e">
        <v>#REF!</v>
      </c>
      <c r="HZY8" t="e">
        <v>#REF!</v>
      </c>
      <c r="HZZ8" t="e">
        <v>#REF!</v>
      </c>
      <c r="IAA8" t="e">
        <v>#REF!</v>
      </c>
      <c r="IAB8" t="e">
        <v>#REF!</v>
      </c>
      <c r="IAC8" t="e">
        <v>#REF!</v>
      </c>
      <c r="IAD8" t="e">
        <v>#REF!</v>
      </c>
      <c r="IAE8" t="e">
        <v>#REF!</v>
      </c>
      <c r="IAF8" t="e">
        <v>#REF!</v>
      </c>
      <c r="IAG8" t="e">
        <v>#REF!</v>
      </c>
      <c r="IAH8" t="e">
        <v>#REF!</v>
      </c>
      <c r="IAI8" t="e">
        <v>#REF!</v>
      </c>
      <c r="IAJ8" t="e">
        <v>#REF!</v>
      </c>
      <c r="IAK8" t="e">
        <v>#REF!</v>
      </c>
      <c r="IAL8" t="e">
        <v>#REF!</v>
      </c>
      <c r="IAM8" t="e">
        <v>#REF!</v>
      </c>
      <c r="IAN8" t="e">
        <v>#REF!</v>
      </c>
      <c r="IAO8" t="e">
        <v>#REF!</v>
      </c>
      <c r="IAP8" t="e">
        <v>#REF!</v>
      </c>
      <c r="IAQ8" t="e">
        <v>#REF!</v>
      </c>
      <c r="IAR8" t="e">
        <v>#REF!</v>
      </c>
      <c r="IAS8" t="e">
        <v>#REF!</v>
      </c>
      <c r="IAT8" t="e">
        <v>#REF!</v>
      </c>
      <c r="IAU8" t="e">
        <v>#REF!</v>
      </c>
      <c r="IAV8" t="e">
        <v>#REF!</v>
      </c>
      <c r="IAW8" t="e">
        <v>#REF!</v>
      </c>
      <c r="IAX8" t="e">
        <v>#REF!</v>
      </c>
      <c r="IAY8" t="e">
        <v>#REF!</v>
      </c>
      <c r="IAZ8" t="e">
        <v>#REF!</v>
      </c>
      <c r="IBA8" t="e">
        <v>#REF!</v>
      </c>
      <c r="IBB8" t="e">
        <v>#REF!</v>
      </c>
      <c r="IBC8" t="e">
        <v>#REF!</v>
      </c>
      <c r="IBD8" t="e">
        <v>#REF!</v>
      </c>
      <c r="IBE8" t="e">
        <v>#REF!</v>
      </c>
      <c r="IBF8" t="e">
        <v>#REF!</v>
      </c>
      <c r="IBG8" t="e">
        <v>#REF!</v>
      </c>
      <c r="IBH8" t="e">
        <v>#REF!</v>
      </c>
      <c r="IBI8" t="e">
        <v>#REF!</v>
      </c>
      <c r="IBJ8" t="e">
        <v>#REF!</v>
      </c>
      <c r="IBK8" t="e">
        <v>#REF!</v>
      </c>
      <c r="IBL8" t="e">
        <v>#REF!</v>
      </c>
      <c r="IBM8" t="e">
        <v>#REF!</v>
      </c>
      <c r="IBN8" t="e">
        <v>#REF!</v>
      </c>
      <c r="IBO8" t="e">
        <v>#REF!</v>
      </c>
      <c r="IBP8" t="e">
        <v>#REF!</v>
      </c>
      <c r="IBQ8" t="e">
        <v>#REF!</v>
      </c>
      <c r="IBR8" t="e">
        <v>#REF!</v>
      </c>
      <c r="IBS8" t="e">
        <v>#REF!</v>
      </c>
      <c r="IBT8" t="e">
        <v>#REF!</v>
      </c>
      <c r="IBU8" t="e">
        <v>#REF!</v>
      </c>
      <c r="IBV8" t="e">
        <v>#REF!</v>
      </c>
      <c r="IBW8" t="e">
        <v>#REF!</v>
      </c>
      <c r="IBX8" t="e">
        <v>#REF!</v>
      </c>
      <c r="IBY8" t="e">
        <v>#REF!</v>
      </c>
      <c r="IBZ8" t="e">
        <v>#REF!</v>
      </c>
      <c r="ICA8" t="e">
        <v>#REF!</v>
      </c>
      <c r="ICB8" t="e">
        <v>#REF!</v>
      </c>
      <c r="ICC8" t="e">
        <v>#REF!</v>
      </c>
      <c r="ICD8" t="e">
        <v>#REF!</v>
      </c>
      <c r="ICE8" t="e">
        <v>#REF!</v>
      </c>
      <c r="ICF8" t="e">
        <v>#REF!</v>
      </c>
      <c r="ICG8" t="e">
        <v>#REF!</v>
      </c>
      <c r="ICH8" t="e">
        <v>#REF!</v>
      </c>
      <c r="ICI8" t="e">
        <v>#REF!</v>
      </c>
      <c r="ICJ8" t="e">
        <v>#REF!</v>
      </c>
      <c r="ICK8" t="e">
        <v>#REF!</v>
      </c>
      <c r="ICL8" t="e">
        <v>#REF!</v>
      </c>
      <c r="ICM8" t="e">
        <v>#REF!</v>
      </c>
      <c r="ICN8" t="e">
        <v>#REF!</v>
      </c>
      <c r="ICO8" t="e">
        <v>#REF!</v>
      </c>
      <c r="ICP8" t="e">
        <v>#REF!</v>
      </c>
      <c r="ICQ8" t="e">
        <v>#REF!</v>
      </c>
      <c r="ICR8" t="e">
        <v>#REF!</v>
      </c>
      <c r="ICS8" t="e">
        <v>#REF!</v>
      </c>
      <c r="ICT8" t="e">
        <v>#REF!</v>
      </c>
      <c r="ICU8" t="e">
        <v>#REF!</v>
      </c>
      <c r="ICV8" t="e">
        <v>#REF!</v>
      </c>
      <c r="ICW8" t="e">
        <v>#REF!</v>
      </c>
      <c r="ICX8" t="e">
        <v>#REF!</v>
      </c>
      <c r="ICY8" t="e">
        <v>#REF!</v>
      </c>
      <c r="ICZ8" t="e">
        <v>#REF!</v>
      </c>
      <c r="IDA8" t="e">
        <v>#REF!</v>
      </c>
      <c r="IDB8" t="e">
        <v>#REF!</v>
      </c>
      <c r="IDC8" t="e">
        <v>#REF!</v>
      </c>
      <c r="IDD8" t="e">
        <v>#REF!</v>
      </c>
      <c r="IDE8" t="e">
        <v>#REF!</v>
      </c>
      <c r="IDF8" t="e">
        <v>#REF!</v>
      </c>
      <c r="IDG8" t="e">
        <v>#REF!</v>
      </c>
      <c r="IDH8" t="e">
        <v>#REF!</v>
      </c>
      <c r="IDI8" t="e">
        <v>#REF!</v>
      </c>
      <c r="IDJ8" t="e">
        <v>#REF!</v>
      </c>
      <c r="IDK8" t="e">
        <v>#REF!</v>
      </c>
      <c r="IDL8" t="e">
        <v>#REF!</v>
      </c>
      <c r="IDM8" t="e">
        <v>#REF!</v>
      </c>
      <c r="IDN8" t="e">
        <v>#REF!</v>
      </c>
      <c r="IDO8" t="e">
        <v>#REF!</v>
      </c>
      <c r="IDP8" t="e">
        <v>#REF!</v>
      </c>
      <c r="IDQ8" t="e">
        <v>#REF!</v>
      </c>
      <c r="IDR8" t="e">
        <v>#REF!</v>
      </c>
      <c r="IDS8" t="e">
        <v>#REF!</v>
      </c>
      <c r="IDT8" t="e">
        <v>#REF!</v>
      </c>
      <c r="IDU8" t="e">
        <v>#REF!</v>
      </c>
      <c r="IDV8" t="e">
        <v>#REF!</v>
      </c>
      <c r="IDW8" t="e">
        <v>#REF!</v>
      </c>
      <c r="IDX8" t="e">
        <v>#REF!</v>
      </c>
      <c r="IDY8" t="e">
        <v>#REF!</v>
      </c>
      <c r="IDZ8" t="e">
        <v>#REF!</v>
      </c>
      <c r="IEA8" t="e">
        <v>#REF!</v>
      </c>
      <c r="IEB8" t="e">
        <v>#REF!</v>
      </c>
      <c r="IEC8" t="e">
        <v>#REF!</v>
      </c>
      <c r="IED8" t="e">
        <v>#REF!</v>
      </c>
      <c r="IEE8" t="e">
        <v>#REF!</v>
      </c>
      <c r="IEF8" t="e">
        <v>#REF!</v>
      </c>
      <c r="IEG8" t="e">
        <v>#REF!</v>
      </c>
      <c r="IEH8" t="e">
        <v>#REF!</v>
      </c>
      <c r="IEI8" t="e">
        <v>#REF!</v>
      </c>
      <c r="IEJ8" t="e">
        <v>#REF!</v>
      </c>
      <c r="IEK8" t="e">
        <v>#REF!</v>
      </c>
      <c r="IEL8" t="e">
        <v>#REF!</v>
      </c>
      <c r="IEM8" t="e">
        <v>#REF!</v>
      </c>
      <c r="IEN8" t="e">
        <v>#REF!</v>
      </c>
      <c r="IEO8" t="e">
        <v>#REF!</v>
      </c>
      <c r="IEP8" t="e">
        <v>#REF!</v>
      </c>
      <c r="IEQ8" t="e">
        <v>#REF!</v>
      </c>
      <c r="IER8" t="e">
        <v>#REF!</v>
      </c>
      <c r="IES8" t="e">
        <v>#REF!</v>
      </c>
      <c r="IET8" t="e">
        <v>#REF!</v>
      </c>
      <c r="IEU8" t="e">
        <v>#REF!</v>
      </c>
      <c r="IEV8" t="e">
        <v>#REF!</v>
      </c>
      <c r="IEW8" t="e">
        <v>#REF!</v>
      </c>
      <c r="IEX8" t="e">
        <v>#REF!</v>
      </c>
      <c r="IEY8" t="e">
        <v>#REF!</v>
      </c>
      <c r="IEZ8" t="e">
        <v>#REF!</v>
      </c>
      <c r="IFA8" t="e">
        <v>#REF!</v>
      </c>
      <c r="IFB8" t="e">
        <v>#REF!</v>
      </c>
      <c r="IFC8" t="e">
        <v>#REF!</v>
      </c>
      <c r="IFD8" t="e">
        <v>#REF!</v>
      </c>
      <c r="IFE8" t="e">
        <v>#REF!</v>
      </c>
      <c r="IFF8" t="e">
        <v>#REF!</v>
      </c>
      <c r="IFG8" t="e">
        <v>#REF!</v>
      </c>
      <c r="IFH8" t="e">
        <v>#REF!</v>
      </c>
      <c r="IFI8" t="e">
        <v>#REF!</v>
      </c>
      <c r="IFJ8" t="e">
        <v>#REF!</v>
      </c>
      <c r="IFK8" t="e">
        <v>#REF!</v>
      </c>
      <c r="IFL8" t="e">
        <v>#REF!</v>
      </c>
      <c r="IFM8" t="e">
        <v>#REF!</v>
      </c>
      <c r="IFN8" t="e">
        <v>#REF!</v>
      </c>
      <c r="IFO8" t="e">
        <v>#REF!</v>
      </c>
      <c r="IFP8" t="e">
        <v>#REF!</v>
      </c>
      <c r="IFQ8" t="e">
        <v>#REF!</v>
      </c>
      <c r="IFR8" t="e">
        <v>#REF!</v>
      </c>
      <c r="IFS8" t="e">
        <v>#REF!</v>
      </c>
      <c r="IFT8" t="e">
        <v>#REF!</v>
      </c>
      <c r="IFU8" t="e">
        <v>#REF!</v>
      </c>
      <c r="IFV8" t="e">
        <v>#REF!</v>
      </c>
      <c r="IFW8" t="e">
        <v>#REF!</v>
      </c>
      <c r="IFX8" t="e">
        <v>#REF!</v>
      </c>
      <c r="IFY8" t="e">
        <v>#REF!</v>
      </c>
      <c r="IFZ8" t="e">
        <v>#REF!</v>
      </c>
      <c r="IGA8" t="e">
        <v>#REF!</v>
      </c>
      <c r="IGB8" t="e">
        <v>#REF!</v>
      </c>
      <c r="IGC8" t="e">
        <v>#REF!</v>
      </c>
      <c r="IGD8" t="e">
        <v>#REF!</v>
      </c>
      <c r="IGE8" t="e">
        <v>#REF!</v>
      </c>
      <c r="IGF8" t="e">
        <v>#REF!</v>
      </c>
      <c r="IGG8" t="e">
        <v>#REF!</v>
      </c>
      <c r="IGH8" t="e">
        <v>#REF!</v>
      </c>
      <c r="IGI8" t="e">
        <v>#REF!</v>
      </c>
      <c r="IGJ8" t="e">
        <v>#REF!</v>
      </c>
      <c r="IGK8" t="e">
        <v>#REF!</v>
      </c>
      <c r="IGL8" t="e">
        <v>#REF!</v>
      </c>
      <c r="IGM8" t="e">
        <v>#REF!</v>
      </c>
      <c r="IGN8" t="e">
        <v>#REF!</v>
      </c>
      <c r="IGO8" t="e">
        <v>#REF!</v>
      </c>
      <c r="IGP8" t="e">
        <v>#REF!</v>
      </c>
      <c r="IGQ8" t="e">
        <v>#REF!</v>
      </c>
      <c r="IGR8" t="e">
        <v>#REF!</v>
      </c>
      <c r="IGS8" t="e">
        <v>#REF!</v>
      </c>
      <c r="IGT8" t="e">
        <v>#REF!</v>
      </c>
      <c r="IGU8" t="e">
        <v>#REF!</v>
      </c>
      <c r="IGV8" t="e">
        <v>#REF!</v>
      </c>
      <c r="IGW8" t="e">
        <v>#REF!</v>
      </c>
      <c r="IGX8" t="e">
        <v>#REF!</v>
      </c>
      <c r="IGY8" t="e">
        <v>#REF!</v>
      </c>
      <c r="IGZ8" t="e">
        <v>#REF!</v>
      </c>
      <c r="IHA8" t="e">
        <v>#REF!</v>
      </c>
      <c r="IHB8" t="e">
        <v>#REF!</v>
      </c>
      <c r="IHC8" t="e">
        <v>#REF!</v>
      </c>
      <c r="IHD8" t="e">
        <v>#REF!</v>
      </c>
      <c r="IHE8" t="e">
        <v>#REF!</v>
      </c>
      <c r="IHF8" t="e">
        <v>#REF!</v>
      </c>
      <c r="IHG8" t="e">
        <v>#REF!</v>
      </c>
      <c r="IHH8" t="e">
        <v>#REF!</v>
      </c>
      <c r="IHI8" t="e">
        <v>#REF!</v>
      </c>
      <c r="IHJ8" t="e">
        <v>#REF!</v>
      </c>
      <c r="IHK8" t="e">
        <v>#REF!</v>
      </c>
      <c r="IHL8" t="e">
        <v>#REF!</v>
      </c>
      <c r="IHM8" t="e">
        <v>#REF!</v>
      </c>
      <c r="IHN8" t="e">
        <v>#REF!</v>
      </c>
      <c r="IHO8" t="e">
        <v>#REF!</v>
      </c>
      <c r="IHP8" t="e">
        <v>#REF!</v>
      </c>
      <c r="IHQ8" t="e">
        <v>#REF!</v>
      </c>
      <c r="IHR8" t="e">
        <v>#REF!</v>
      </c>
      <c r="IHS8" t="e">
        <v>#REF!</v>
      </c>
      <c r="IHT8" t="e">
        <v>#REF!</v>
      </c>
      <c r="IHU8" t="e">
        <v>#REF!</v>
      </c>
      <c r="IHV8" t="e">
        <v>#REF!</v>
      </c>
      <c r="IHW8" t="e">
        <v>#REF!</v>
      </c>
      <c r="IHX8" t="e">
        <v>#REF!</v>
      </c>
      <c r="IHY8" t="e">
        <v>#REF!</v>
      </c>
      <c r="IHZ8" t="e">
        <v>#REF!</v>
      </c>
      <c r="IIA8" t="e">
        <v>#REF!</v>
      </c>
      <c r="IIB8" t="e">
        <v>#REF!</v>
      </c>
      <c r="IIC8" t="e">
        <v>#REF!</v>
      </c>
      <c r="IID8" t="e">
        <v>#REF!</v>
      </c>
      <c r="IIE8" t="e">
        <v>#REF!</v>
      </c>
      <c r="IIF8" t="e">
        <v>#REF!</v>
      </c>
      <c r="IIG8" t="e">
        <v>#REF!</v>
      </c>
      <c r="IIH8" t="e">
        <v>#REF!</v>
      </c>
      <c r="III8" t="e">
        <v>#REF!</v>
      </c>
      <c r="IIJ8" t="e">
        <v>#REF!</v>
      </c>
      <c r="IIK8" t="e">
        <v>#REF!</v>
      </c>
      <c r="IIL8" t="e">
        <v>#REF!</v>
      </c>
      <c r="IIM8" t="e">
        <v>#REF!</v>
      </c>
      <c r="IIN8" t="e">
        <v>#REF!</v>
      </c>
      <c r="IIO8" t="e">
        <v>#REF!</v>
      </c>
      <c r="IIP8" t="e">
        <v>#REF!</v>
      </c>
      <c r="IIQ8" t="e">
        <v>#REF!</v>
      </c>
      <c r="IIR8" t="e">
        <v>#REF!</v>
      </c>
      <c r="IIS8" t="e">
        <v>#REF!</v>
      </c>
      <c r="IIT8" t="e">
        <v>#REF!</v>
      </c>
      <c r="IIU8" t="e">
        <v>#REF!</v>
      </c>
      <c r="IIV8" t="e">
        <v>#REF!</v>
      </c>
      <c r="IIW8" t="e">
        <v>#REF!</v>
      </c>
      <c r="IIX8" t="e">
        <v>#REF!</v>
      </c>
      <c r="IIY8" t="e">
        <v>#REF!</v>
      </c>
      <c r="IIZ8" t="e">
        <v>#REF!</v>
      </c>
      <c r="IJA8" t="e">
        <v>#REF!</v>
      </c>
      <c r="IJB8" t="e">
        <v>#REF!</v>
      </c>
      <c r="IJC8" t="e">
        <v>#REF!</v>
      </c>
      <c r="IJD8" t="e">
        <v>#REF!</v>
      </c>
      <c r="IJE8" t="e">
        <v>#REF!</v>
      </c>
      <c r="IJF8" t="e">
        <v>#REF!</v>
      </c>
      <c r="IJG8" t="e">
        <v>#REF!</v>
      </c>
      <c r="IJH8" t="e">
        <v>#REF!</v>
      </c>
      <c r="IJI8" t="e">
        <v>#REF!</v>
      </c>
      <c r="IJJ8" t="e">
        <v>#REF!</v>
      </c>
      <c r="IJK8" t="e">
        <v>#REF!</v>
      </c>
      <c r="IJL8" t="e">
        <v>#REF!</v>
      </c>
      <c r="IJM8" t="e">
        <v>#REF!</v>
      </c>
      <c r="IJN8" t="e">
        <v>#REF!</v>
      </c>
      <c r="IJO8" t="e">
        <v>#REF!</v>
      </c>
      <c r="IJP8" t="e">
        <v>#REF!</v>
      </c>
      <c r="IJQ8" t="e">
        <v>#REF!</v>
      </c>
      <c r="IJR8" t="e">
        <v>#REF!</v>
      </c>
      <c r="IJS8" t="e">
        <v>#REF!</v>
      </c>
      <c r="IJT8" t="e">
        <v>#REF!</v>
      </c>
      <c r="IJU8" t="e">
        <v>#REF!</v>
      </c>
      <c r="IJV8" t="e">
        <v>#REF!</v>
      </c>
      <c r="IJW8" t="e">
        <v>#REF!</v>
      </c>
      <c r="IJX8" t="e">
        <v>#REF!</v>
      </c>
      <c r="IJY8" t="e">
        <v>#REF!</v>
      </c>
      <c r="IJZ8" t="e">
        <v>#REF!</v>
      </c>
      <c r="IKA8" t="e">
        <v>#REF!</v>
      </c>
      <c r="IKB8" t="e">
        <v>#REF!</v>
      </c>
      <c r="IKC8" t="e">
        <v>#REF!</v>
      </c>
      <c r="IKD8" t="e">
        <v>#REF!</v>
      </c>
      <c r="IKE8" t="e">
        <v>#REF!</v>
      </c>
      <c r="IKF8" t="e">
        <v>#REF!</v>
      </c>
      <c r="IKG8" t="e">
        <v>#REF!</v>
      </c>
      <c r="IKH8" t="e">
        <v>#REF!</v>
      </c>
      <c r="IKI8" t="e">
        <v>#REF!</v>
      </c>
      <c r="IKJ8" t="e">
        <v>#REF!</v>
      </c>
      <c r="IKK8" t="e">
        <v>#REF!</v>
      </c>
      <c r="IKL8" t="e">
        <v>#REF!</v>
      </c>
      <c r="IKM8" t="e">
        <v>#REF!</v>
      </c>
      <c r="IKN8" t="e">
        <v>#REF!</v>
      </c>
      <c r="IKO8" t="e">
        <v>#REF!</v>
      </c>
      <c r="IKP8" t="e">
        <v>#REF!</v>
      </c>
      <c r="IKQ8" t="e">
        <v>#REF!</v>
      </c>
      <c r="IKR8" t="e">
        <v>#REF!</v>
      </c>
      <c r="IKS8" t="e">
        <v>#REF!</v>
      </c>
      <c r="IKT8" t="e">
        <v>#REF!</v>
      </c>
      <c r="IKU8" t="e">
        <v>#REF!</v>
      </c>
      <c r="IKV8" t="e">
        <v>#REF!</v>
      </c>
      <c r="IKW8" t="e">
        <v>#REF!</v>
      </c>
      <c r="IKX8" t="e">
        <v>#REF!</v>
      </c>
      <c r="IKY8" t="e">
        <v>#REF!</v>
      </c>
      <c r="IKZ8" t="e">
        <v>#REF!</v>
      </c>
      <c r="ILA8" t="e">
        <v>#REF!</v>
      </c>
      <c r="ILB8" t="e">
        <v>#REF!</v>
      </c>
      <c r="ILC8" t="e">
        <v>#REF!</v>
      </c>
      <c r="ILD8" t="e">
        <v>#REF!</v>
      </c>
      <c r="ILE8" t="e">
        <v>#REF!</v>
      </c>
      <c r="ILF8" t="e">
        <v>#REF!</v>
      </c>
      <c r="ILG8" t="e">
        <v>#REF!</v>
      </c>
      <c r="ILH8" t="e">
        <v>#REF!</v>
      </c>
      <c r="ILI8" t="e">
        <v>#REF!</v>
      </c>
      <c r="ILJ8" t="e">
        <v>#REF!</v>
      </c>
      <c r="ILK8" t="e">
        <v>#REF!</v>
      </c>
      <c r="ILL8" t="e">
        <v>#REF!</v>
      </c>
      <c r="ILM8" t="e">
        <v>#REF!</v>
      </c>
      <c r="ILN8" t="e">
        <v>#REF!</v>
      </c>
      <c r="ILO8" t="e">
        <v>#REF!</v>
      </c>
      <c r="ILP8" t="e">
        <v>#REF!</v>
      </c>
      <c r="ILQ8" t="e">
        <v>#REF!</v>
      </c>
      <c r="ILR8" t="e">
        <v>#REF!</v>
      </c>
      <c r="ILS8" t="e">
        <v>#REF!</v>
      </c>
      <c r="ILT8" t="e">
        <v>#REF!</v>
      </c>
      <c r="ILU8" t="e">
        <v>#REF!</v>
      </c>
      <c r="ILV8" t="e">
        <v>#REF!</v>
      </c>
      <c r="ILW8" t="e">
        <v>#REF!</v>
      </c>
      <c r="ILX8" t="e">
        <v>#REF!</v>
      </c>
      <c r="ILY8" t="e">
        <v>#REF!</v>
      </c>
      <c r="ILZ8" t="e">
        <v>#REF!</v>
      </c>
      <c r="IMA8" t="e">
        <v>#REF!</v>
      </c>
      <c r="IMB8" t="e">
        <v>#REF!</v>
      </c>
      <c r="IMC8" t="e">
        <v>#REF!</v>
      </c>
      <c r="IMD8" t="e">
        <v>#REF!</v>
      </c>
      <c r="IME8" t="e">
        <v>#REF!</v>
      </c>
      <c r="IMF8" t="e">
        <v>#REF!</v>
      </c>
      <c r="IMG8" t="e">
        <v>#REF!</v>
      </c>
      <c r="IMH8" t="e">
        <v>#REF!</v>
      </c>
      <c r="IMI8" t="e">
        <v>#REF!</v>
      </c>
      <c r="IMJ8" t="e">
        <v>#REF!</v>
      </c>
      <c r="IMK8" t="e">
        <v>#REF!</v>
      </c>
      <c r="IML8" t="e">
        <v>#REF!</v>
      </c>
      <c r="IMM8" t="e">
        <v>#REF!</v>
      </c>
      <c r="IMN8" t="e">
        <v>#REF!</v>
      </c>
      <c r="IMO8" t="e">
        <v>#REF!</v>
      </c>
      <c r="IMP8" t="e">
        <v>#REF!</v>
      </c>
      <c r="IMQ8" t="e">
        <v>#REF!</v>
      </c>
      <c r="IMR8" t="e">
        <v>#REF!</v>
      </c>
      <c r="IMS8" t="e">
        <v>#REF!</v>
      </c>
      <c r="IMT8" t="e">
        <v>#REF!</v>
      </c>
      <c r="IMU8" t="e">
        <v>#REF!</v>
      </c>
      <c r="IMV8" t="e">
        <v>#REF!</v>
      </c>
      <c r="IMW8" t="e">
        <v>#REF!</v>
      </c>
      <c r="IMX8" t="e">
        <v>#REF!</v>
      </c>
      <c r="IMY8" t="e">
        <v>#REF!</v>
      </c>
      <c r="IMZ8" t="e">
        <v>#REF!</v>
      </c>
      <c r="INA8" t="e">
        <v>#REF!</v>
      </c>
      <c r="INB8" t="e">
        <v>#REF!</v>
      </c>
      <c r="INC8" t="e">
        <v>#REF!</v>
      </c>
      <c r="IND8" t="e">
        <v>#REF!</v>
      </c>
      <c r="INE8" t="e">
        <v>#REF!</v>
      </c>
      <c r="INF8" t="e">
        <v>#REF!</v>
      </c>
      <c r="ING8" t="e">
        <v>#REF!</v>
      </c>
      <c r="INH8" t="e">
        <v>#REF!</v>
      </c>
      <c r="INI8" t="e">
        <v>#REF!</v>
      </c>
      <c r="INJ8" t="e">
        <v>#REF!</v>
      </c>
      <c r="INK8" t="e">
        <v>#REF!</v>
      </c>
      <c r="INL8" t="e">
        <v>#REF!</v>
      </c>
      <c r="INM8" t="e">
        <v>#REF!</v>
      </c>
      <c r="INN8" t="e">
        <v>#REF!</v>
      </c>
      <c r="INO8" t="e">
        <v>#REF!</v>
      </c>
      <c r="INP8" t="e">
        <v>#REF!</v>
      </c>
      <c r="INQ8" t="e">
        <v>#REF!</v>
      </c>
      <c r="INR8" t="e">
        <v>#REF!</v>
      </c>
      <c r="INS8" t="e">
        <v>#REF!</v>
      </c>
      <c r="INT8" t="e">
        <v>#REF!</v>
      </c>
      <c r="INU8" t="e">
        <v>#REF!</v>
      </c>
      <c r="INV8" t="e">
        <v>#REF!</v>
      </c>
      <c r="INW8" t="e">
        <v>#REF!</v>
      </c>
      <c r="INX8" t="e">
        <v>#REF!</v>
      </c>
      <c r="INY8" t="e">
        <v>#REF!</v>
      </c>
      <c r="INZ8" t="e">
        <v>#REF!</v>
      </c>
      <c r="IOA8" t="e">
        <v>#REF!</v>
      </c>
      <c r="IOB8" t="e">
        <v>#REF!</v>
      </c>
      <c r="IOC8" t="e">
        <v>#REF!</v>
      </c>
      <c r="IOD8" t="e">
        <v>#REF!</v>
      </c>
      <c r="IOE8" t="e">
        <v>#REF!</v>
      </c>
      <c r="IOF8" t="e">
        <v>#REF!</v>
      </c>
      <c r="IOG8" t="e">
        <v>#REF!</v>
      </c>
      <c r="IOH8" t="e">
        <v>#REF!</v>
      </c>
      <c r="IOI8" t="e">
        <v>#REF!</v>
      </c>
      <c r="IOJ8" t="e">
        <v>#REF!</v>
      </c>
      <c r="IOK8" t="e">
        <v>#REF!</v>
      </c>
      <c r="IOL8" t="e">
        <v>#REF!</v>
      </c>
      <c r="IOM8" t="e">
        <v>#REF!</v>
      </c>
      <c r="ION8" t="e">
        <v>#REF!</v>
      </c>
      <c r="IOO8" t="e">
        <v>#REF!</v>
      </c>
      <c r="IOP8" t="e">
        <v>#REF!</v>
      </c>
      <c r="IOQ8" t="e">
        <v>#REF!</v>
      </c>
      <c r="IOR8" t="e">
        <v>#REF!</v>
      </c>
      <c r="IOS8" t="e">
        <v>#REF!</v>
      </c>
      <c r="IOT8" t="e">
        <v>#REF!</v>
      </c>
      <c r="IOU8" t="e">
        <v>#REF!</v>
      </c>
      <c r="IOV8" t="e">
        <v>#REF!</v>
      </c>
      <c r="IOW8" t="e">
        <v>#REF!</v>
      </c>
      <c r="IOX8" t="e">
        <v>#REF!</v>
      </c>
      <c r="IOY8" t="e">
        <v>#REF!</v>
      </c>
      <c r="IOZ8" t="e">
        <v>#REF!</v>
      </c>
      <c r="IPA8" t="e">
        <v>#REF!</v>
      </c>
      <c r="IPB8" t="e">
        <v>#REF!</v>
      </c>
      <c r="IPC8" t="e">
        <v>#REF!</v>
      </c>
      <c r="IPD8" t="e">
        <v>#REF!</v>
      </c>
      <c r="IPE8" t="e">
        <v>#REF!</v>
      </c>
      <c r="IPF8" t="e">
        <v>#REF!</v>
      </c>
      <c r="IPG8" t="e">
        <v>#REF!</v>
      </c>
      <c r="IPH8" t="e">
        <v>#REF!</v>
      </c>
      <c r="IPI8" t="e">
        <v>#REF!</v>
      </c>
      <c r="IPJ8" t="e">
        <v>#REF!</v>
      </c>
      <c r="IPK8" t="e">
        <v>#REF!</v>
      </c>
      <c r="IPL8" t="e">
        <v>#REF!</v>
      </c>
      <c r="IPM8" t="e">
        <v>#REF!</v>
      </c>
      <c r="IPN8" t="e">
        <v>#REF!</v>
      </c>
      <c r="IPO8" t="e">
        <v>#REF!</v>
      </c>
      <c r="IPP8" t="e">
        <v>#REF!</v>
      </c>
      <c r="IPQ8" t="e">
        <v>#REF!</v>
      </c>
      <c r="IPR8" t="e">
        <v>#REF!</v>
      </c>
      <c r="IPS8" t="e">
        <v>#REF!</v>
      </c>
      <c r="IPT8" t="e">
        <v>#REF!</v>
      </c>
      <c r="IPU8" t="e">
        <v>#REF!</v>
      </c>
      <c r="IPV8" t="e">
        <v>#REF!</v>
      </c>
      <c r="IPW8" t="e">
        <v>#REF!</v>
      </c>
      <c r="IPX8" t="e">
        <v>#REF!</v>
      </c>
      <c r="IPY8" t="e">
        <v>#REF!</v>
      </c>
      <c r="IPZ8" t="e">
        <v>#REF!</v>
      </c>
      <c r="IQA8" t="e">
        <v>#REF!</v>
      </c>
      <c r="IQB8" t="e">
        <v>#REF!</v>
      </c>
      <c r="IQC8" t="e">
        <v>#REF!</v>
      </c>
      <c r="IQD8" t="e">
        <v>#REF!</v>
      </c>
      <c r="IQE8" t="e">
        <v>#REF!</v>
      </c>
      <c r="IQF8" t="e">
        <v>#REF!</v>
      </c>
      <c r="IQG8" t="e">
        <v>#REF!</v>
      </c>
      <c r="IQH8" t="e">
        <v>#REF!</v>
      </c>
      <c r="IQI8" t="e">
        <v>#REF!</v>
      </c>
      <c r="IQJ8" t="e">
        <v>#REF!</v>
      </c>
      <c r="IQK8" t="e">
        <v>#REF!</v>
      </c>
      <c r="IQL8" t="e">
        <v>#REF!</v>
      </c>
      <c r="IQM8" t="e">
        <v>#REF!</v>
      </c>
      <c r="IQN8" t="e">
        <v>#REF!</v>
      </c>
      <c r="IQO8" t="e">
        <v>#REF!</v>
      </c>
      <c r="IQP8" t="e">
        <v>#REF!</v>
      </c>
      <c r="IQQ8" t="e">
        <v>#REF!</v>
      </c>
      <c r="IQR8" t="e">
        <v>#REF!</v>
      </c>
      <c r="IQS8" t="e">
        <v>#REF!</v>
      </c>
      <c r="IQT8" t="e">
        <v>#REF!</v>
      </c>
      <c r="IQU8" t="e">
        <v>#REF!</v>
      </c>
      <c r="IQV8" t="e">
        <v>#REF!</v>
      </c>
      <c r="IQW8" t="e">
        <v>#REF!</v>
      </c>
      <c r="IQX8" t="e">
        <v>#REF!</v>
      </c>
      <c r="IQY8" t="e">
        <v>#REF!</v>
      </c>
      <c r="IQZ8" t="e">
        <v>#REF!</v>
      </c>
      <c r="IRA8" t="e">
        <v>#REF!</v>
      </c>
      <c r="IRB8" t="e">
        <v>#REF!</v>
      </c>
      <c r="IRC8" t="e">
        <v>#REF!</v>
      </c>
      <c r="IRD8" t="e">
        <v>#REF!</v>
      </c>
      <c r="IRE8" t="e">
        <v>#REF!</v>
      </c>
      <c r="IRF8" t="e">
        <v>#REF!</v>
      </c>
      <c r="IRG8" t="e">
        <v>#REF!</v>
      </c>
      <c r="IRH8" t="e">
        <v>#REF!</v>
      </c>
      <c r="IRI8" t="e">
        <v>#REF!</v>
      </c>
      <c r="IRJ8" t="e">
        <v>#REF!</v>
      </c>
      <c r="IRK8" t="e">
        <v>#REF!</v>
      </c>
      <c r="IRL8" t="e">
        <v>#REF!</v>
      </c>
      <c r="IRM8" t="e">
        <v>#REF!</v>
      </c>
      <c r="IRN8" t="e">
        <v>#REF!</v>
      </c>
      <c r="IRO8" t="e">
        <v>#REF!</v>
      </c>
      <c r="IRP8" t="e">
        <v>#REF!</v>
      </c>
      <c r="IRQ8" t="e">
        <v>#REF!</v>
      </c>
      <c r="IRR8" t="e">
        <v>#REF!</v>
      </c>
      <c r="IRS8" t="e">
        <v>#REF!</v>
      </c>
      <c r="IRT8" t="e">
        <v>#REF!</v>
      </c>
      <c r="IRU8" t="e">
        <v>#REF!</v>
      </c>
      <c r="IRV8" t="e">
        <v>#REF!</v>
      </c>
      <c r="IRW8" t="e">
        <v>#REF!</v>
      </c>
      <c r="IRX8" t="e">
        <v>#REF!</v>
      </c>
      <c r="IRY8" t="e">
        <v>#REF!</v>
      </c>
      <c r="IRZ8" t="e">
        <v>#REF!</v>
      </c>
      <c r="ISA8" t="e">
        <v>#REF!</v>
      </c>
      <c r="ISB8" t="e">
        <v>#REF!</v>
      </c>
      <c r="ISC8" t="e">
        <v>#REF!</v>
      </c>
      <c r="ISD8" t="e">
        <v>#REF!</v>
      </c>
      <c r="ISE8" t="e">
        <v>#REF!</v>
      </c>
      <c r="ISF8" t="e">
        <v>#REF!</v>
      </c>
      <c r="ISG8" t="e">
        <v>#REF!</v>
      </c>
      <c r="ISH8" t="e">
        <v>#REF!</v>
      </c>
      <c r="ISI8" t="e">
        <v>#REF!</v>
      </c>
      <c r="ISJ8" t="e">
        <v>#REF!</v>
      </c>
      <c r="ISK8" t="e">
        <v>#REF!</v>
      </c>
      <c r="ISL8" t="e">
        <v>#REF!</v>
      </c>
      <c r="ISM8" t="e">
        <v>#REF!</v>
      </c>
      <c r="ISN8" t="e">
        <v>#REF!</v>
      </c>
      <c r="ISO8" t="e">
        <v>#REF!</v>
      </c>
      <c r="ISP8" t="e">
        <v>#REF!</v>
      </c>
      <c r="ISQ8" t="e">
        <v>#REF!</v>
      </c>
      <c r="ISR8" t="e">
        <v>#REF!</v>
      </c>
      <c r="ISS8" t="e">
        <v>#REF!</v>
      </c>
      <c r="IST8" t="e">
        <v>#REF!</v>
      </c>
      <c r="ISU8" t="e">
        <v>#REF!</v>
      </c>
      <c r="ISV8" t="e">
        <v>#REF!</v>
      </c>
      <c r="ISW8" t="e">
        <v>#REF!</v>
      </c>
      <c r="ISX8" t="e">
        <v>#REF!</v>
      </c>
      <c r="ISY8" t="e">
        <v>#REF!</v>
      </c>
      <c r="ISZ8" t="e">
        <v>#REF!</v>
      </c>
      <c r="ITA8" t="e">
        <v>#REF!</v>
      </c>
      <c r="ITB8" t="e">
        <v>#REF!</v>
      </c>
      <c r="ITC8" t="e">
        <v>#REF!</v>
      </c>
      <c r="ITD8" t="e">
        <v>#REF!</v>
      </c>
      <c r="ITE8" t="e">
        <v>#REF!</v>
      </c>
      <c r="ITF8" t="e">
        <v>#REF!</v>
      </c>
      <c r="ITG8" t="e">
        <v>#REF!</v>
      </c>
      <c r="ITH8" t="e">
        <v>#REF!</v>
      </c>
      <c r="ITI8" t="e">
        <v>#REF!</v>
      </c>
      <c r="ITJ8" t="e">
        <v>#REF!</v>
      </c>
      <c r="ITK8" t="e">
        <v>#REF!</v>
      </c>
      <c r="ITL8" t="e">
        <v>#REF!</v>
      </c>
      <c r="ITM8" t="e">
        <v>#REF!</v>
      </c>
      <c r="ITN8" t="e">
        <v>#REF!</v>
      </c>
      <c r="ITO8" t="e">
        <v>#REF!</v>
      </c>
      <c r="ITP8" t="e">
        <v>#REF!</v>
      </c>
      <c r="ITQ8" t="e">
        <v>#REF!</v>
      </c>
      <c r="ITR8" t="e">
        <v>#REF!</v>
      </c>
      <c r="ITS8" t="e">
        <v>#REF!</v>
      </c>
      <c r="ITT8" t="e">
        <v>#REF!</v>
      </c>
      <c r="ITU8" t="e">
        <v>#REF!</v>
      </c>
      <c r="ITV8" t="e">
        <v>#REF!</v>
      </c>
      <c r="ITW8" t="e">
        <v>#REF!</v>
      </c>
      <c r="ITX8" t="e">
        <v>#REF!</v>
      </c>
      <c r="ITY8" t="e">
        <v>#REF!</v>
      </c>
      <c r="ITZ8" t="e">
        <v>#REF!</v>
      </c>
      <c r="IUA8" t="e">
        <v>#REF!</v>
      </c>
      <c r="IUB8" t="e">
        <v>#REF!</v>
      </c>
      <c r="IUC8" t="e">
        <v>#REF!</v>
      </c>
      <c r="IUD8" t="e">
        <v>#REF!</v>
      </c>
      <c r="IUE8" t="e">
        <v>#REF!</v>
      </c>
      <c r="IUF8" t="e">
        <v>#REF!</v>
      </c>
      <c r="IUG8" t="e">
        <v>#REF!</v>
      </c>
      <c r="IUH8" t="e">
        <v>#REF!</v>
      </c>
      <c r="IUI8" t="e">
        <v>#REF!</v>
      </c>
      <c r="IUJ8" t="e">
        <v>#REF!</v>
      </c>
      <c r="IUK8" t="e">
        <v>#REF!</v>
      </c>
      <c r="IUL8" t="e">
        <v>#REF!</v>
      </c>
      <c r="IUM8" t="e">
        <v>#REF!</v>
      </c>
      <c r="IUN8" t="e">
        <v>#REF!</v>
      </c>
      <c r="IUO8" t="e">
        <v>#REF!</v>
      </c>
      <c r="IUP8" t="e">
        <v>#REF!</v>
      </c>
      <c r="IUQ8" t="e">
        <v>#REF!</v>
      </c>
      <c r="IUR8" t="e">
        <v>#REF!</v>
      </c>
      <c r="IUS8" t="e">
        <v>#REF!</v>
      </c>
      <c r="IUT8" t="e">
        <v>#REF!</v>
      </c>
      <c r="IUU8" t="e">
        <v>#REF!</v>
      </c>
      <c r="IUV8" t="e">
        <v>#REF!</v>
      </c>
      <c r="IUW8" t="e">
        <v>#REF!</v>
      </c>
      <c r="IUX8" t="e">
        <v>#REF!</v>
      </c>
      <c r="IUY8" t="e">
        <v>#REF!</v>
      </c>
      <c r="IUZ8" t="e">
        <v>#REF!</v>
      </c>
      <c r="IVA8" t="e">
        <v>#REF!</v>
      </c>
      <c r="IVB8" t="e">
        <v>#REF!</v>
      </c>
      <c r="IVC8" t="e">
        <v>#REF!</v>
      </c>
      <c r="IVD8" t="e">
        <v>#REF!</v>
      </c>
      <c r="IVE8" t="e">
        <v>#REF!</v>
      </c>
      <c r="IVF8" t="e">
        <v>#REF!</v>
      </c>
      <c r="IVG8" t="e">
        <v>#REF!</v>
      </c>
      <c r="IVH8" t="e">
        <v>#REF!</v>
      </c>
      <c r="IVI8" t="e">
        <v>#REF!</v>
      </c>
      <c r="IVJ8" t="e">
        <v>#REF!</v>
      </c>
      <c r="IVK8" t="e">
        <v>#REF!</v>
      </c>
      <c r="IVL8" t="e">
        <v>#REF!</v>
      </c>
      <c r="IVM8" t="e">
        <v>#REF!</v>
      </c>
      <c r="IVN8" t="e">
        <v>#REF!</v>
      </c>
      <c r="IVO8" t="e">
        <v>#REF!</v>
      </c>
      <c r="IVP8" t="e">
        <v>#REF!</v>
      </c>
      <c r="IVQ8" t="e">
        <v>#REF!</v>
      </c>
      <c r="IVR8" t="e">
        <v>#REF!</v>
      </c>
      <c r="IVS8" t="e">
        <v>#REF!</v>
      </c>
      <c r="IVT8" t="e">
        <v>#REF!</v>
      </c>
      <c r="IVU8" t="e">
        <v>#REF!</v>
      </c>
      <c r="IVV8" t="e">
        <v>#REF!</v>
      </c>
      <c r="IVW8" t="e">
        <v>#REF!</v>
      </c>
      <c r="IVX8" t="e">
        <v>#REF!</v>
      </c>
      <c r="IVY8" t="e">
        <v>#REF!</v>
      </c>
      <c r="IVZ8" t="e">
        <v>#REF!</v>
      </c>
      <c r="IWA8" t="e">
        <v>#REF!</v>
      </c>
      <c r="IWB8" t="e">
        <v>#REF!</v>
      </c>
      <c r="IWC8" t="e">
        <v>#REF!</v>
      </c>
      <c r="IWD8" t="e">
        <v>#REF!</v>
      </c>
      <c r="IWE8" t="e">
        <v>#REF!</v>
      </c>
      <c r="IWF8" t="e">
        <v>#REF!</v>
      </c>
      <c r="IWG8" t="e">
        <v>#REF!</v>
      </c>
      <c r="IWH8" t="e">
        <v>#REF!</v>
      </c>
      <c r="IWI8" t="e">
        <v>#REF!</v>
      </c>
      <c r="IWJ8" t="e">
        <v>#REF!</v>
      </c>
      <c r="IWK8" t="e">
        <v>#REF!</v>
      </c>
      <c r="IWL8" t="e">
        <v>#REF!</v>
      </c>
      <c r="IWM8" t="e">
        <v>#REF!</v>
      </c>
      <c r="IWN8" t="e">
        <v>#REF!</v>
      </c>
      <c r="IWO8" t="e">
        <v>#REF!</v>
      </c>
      <c r="IWP8" t="e">
        <v>#REF!</v>
      </c>
      <c r="IWQ8" t="e">
        <v>#REF!</v>
      </c>
      <c r="IWR8" t="e">
        <v>#REF!</v>
      </c>
      <c r="IWS8" t="e">
        <v>#REF!</v>
      </c>
      <c r="IWT8" t="e">
        <v>#REF!</v>
      </c>
      <c r="IWU8" t="e">
        <v>#REF!</v>
      </c>
      <c r="IWV8" t="e">
        <v>#REF!</v>
      </c>
      <c r="IWW8" t="e">
        <v>#REF!</v>
      </c>
      <c r="IWX8" t="e">
        <v>#REF!</v>
      </c>
      <c r="IWY8" t="e">
        <v>#REF!</v>
      </c>
      <c r="IWZ8" t="e">
        <v>#REF!</v>
      </c>
      <c r="IXA8" t="e">
        <v>#REF!</v>
      </c>
      <c r="IXB8" t="e">
        <v>#REF!</v>
      </c>
      <c r="IXC8" t="e">
        <v>#REF!</v>
      </c>
      <c r="IXD8" t="e">
        <v>#REF!</v>
      </c>
      <c r="IXE8" t="e">
        <v>#REF!</v>
      </c>
      <c r="IXF8" t="e">
        <v>#REF!</v>
      </c>
      <c r="IXG8" t="e">
        <v>#REF!</v>
      </c>
      <c r="IXH8" t="e">
        <v>#REF!</v>
      </c>
      <c r="IXI8" t="e">
        <v>#REF!</v>
      </c>
      <c r="IXJ8" t="e">
        <v>#REF!</v>
      </c>
      <c r="IXK8" t="e">
        <v>#REF!</v>
      </c>
      <c r="IXL8" t="e">
        <v>#REF!</v>
      </c>
      <c r="IXM8" t="e">
        <v>#REF!</v>
      </c>
      <c r="IXN8" t="e">
        <v>#REF!</v>
      </c>
      <c r="IXO8" t="e">
        <v>#REF!</v>
      </c>
      <c r="IXP8" t="e">
        <v>#REF!</v>
      </c>
      <c r="IXQ8" t="e">
        <v>#REF!</v>
      </c>
      <c r="IXR8" t="e">
        <v>#REF!</v>
      </c>
      <c r="IXS8" t="e">
        <v>#REF!</v>
      </c>
      <c r="IXT8" t="e">
        <v>#REF!</v>
      </c>
      <c r="IXU8" t="e">
        <v>#REF!</v>
      </c>
      <c r="IXV8" t="e">
        <v>#REF!</v>
      </c>
      <c r="IXW8" t="e">
        <v>#REF!</v>
      </c>
      <c r="IXX8" t="e">
        <v>#REF!</v>
      </c>
      <c r="IXY8" t="e">
        <v>#REF!</v>
      </c>
      <c r="IXZ8" t="e">
        <v>#REF!</v>
      </c>
      <c r="IYA8" t="e">
        <v>#REF!</v>
      </c>
      <c r="IYB8" t="e">
        <v>#REF!</v>
      </c>
      <c r="IYC8" t="e">
        <v>#REF!</v>
      </c>
      <c r="IYD8" t="e">
        <v>#REF!</v>
      </c>
      <c r="IYE8" t="e">
        <v>#REF!</v>
      </c>
      <c r="IYF8" t="e">
        <v>#REF!</v>
      </c>
      <c r="IYG8" t="e">
        <v>#REF!</v>
      </c>
      <c r="IYH8" t="e">
        <v>#REF!</v>
      </c>
      <c r="IYI8" t="e">
        <v>#REF!</v>
      </c>
      <c r="IYJ8" t="e">
        <v>#REF!</v>
      </c>
      <c r="IYK8" t="e">
        <v>#REF!</v>
      </c>
      <c r="IYL8" t="e">
        <v>#REF!</v>
      </c>
      <c r="IYM8" t="e">
        <v>#REF!</v>
      </c>
      <c r="IYN8" t="e">
        <v>#REF!</v>
      </c>
      <c r="IYO8" t="e">
        <v>#REF!</v>
      </c>
      <c r="IYP8" t="e">
        <v>#REF!</v>
      </c>
      <c r="IYQ8" t="e">
        <v>#REF!</v>
      </c>
      <c r="IYR8" t="e">
        <v>#REF!</v>
      </c>
      <c r="IYS8" t="e">
        <v>#REF!</v>
      </c>
      <c r="IYT8" t="e">
        <v>#REF!</v>
      </c>
      <c r="IYU8" t="e">
        <v>#REF!</v>
      </c>
      <c r="IYV8" t="e">
        <v>#REF!</v>
      </c>
      <c r="IYW8" t="e">
        <v>#REF!</v>
      </c>
      <c r="IYX8" t="e">
        <v>#REF!</v>
      </c>
      <c r="IYY8" t="e">
        <v>#REF!</v>
      </c>
      <c r="IYZ8" t="e">
        <v>#REF!</v>
      </c>
      <c r="IZA8" t="e">
        <v>#REF!</v>
      </c>
      <c r="IZB8" t="e">
        <v>#REF!</v>
      </c>
      <c r="IZC8" t="e">
        <v>#REF!</v>
      </c>
      <c r="IZD8" t="e">
        <v>#REF!</v>
      </c>
      <c r="IZE8" t="e">
        <v>#REF!</v>
      </c>
      <c r="IZF8" t="e">
        <v>#REF!</v>
      </c>
      <c r="IZG8" t="e">
        <v>#REF!</v>
      </c>
      <c r="IZH8" t="e">
        <v>#REF!</v>
      </c>
      <c r="IZI8" t="e">
        <v>#REF!</v>
      </c>
      <c r="IZJ8" t="e">
        <v>#REF!</v>
      </c>
      <c r="IZK8" t="e">
        <v>#REF!</v>
      </c>
      <c r="IZL8" t="e">
        <v>#REF!</v>
      </c>
      <c r="IZM8" t="e">
        <v>#REF!</v>
      </c>
      <c r="IZN8" t="e">
        <v>#REF!</v>
      </c>
      <c r="IZO8" t="e">
        <v>#REF!</v>
      </c>
      <c r="IZP8" t="e">
        <v>#REF!</v>
      </c>
      <c r="IZQ8" t="e">
        <v>#REF!</v>
      </c>
      <c r="IZR8" t="e">
        <v>#REF!</v>
      </c>
      <c r="IZS8" t="e">
        <v>#REF!</v>
      </c>
      <c r="IZT8" t="e">
        <v>#REF!</v>
      </c>
      <c r="IZU8" t="e">
        <v>#REF!</v>
      </c>
      <c r="IZV8" t="e">
        <v>#REF!</v>
      </c>
      <c r="IZW8" t="e">
        <v>#REF!</v>
      </c>
      <c r="IZX8" t="e">
        <v>#REF!</v>
      </c>
      <c r="IZY8" t="e">
        <v>#REF!</v>
      </c>
      <c r="IZZ8" t="e">
        <v>#REF!</v>
      </c>
      <c r="JAA8" t="e">
        <v>#REF!</v>
      </c>
      <c r="JAB8" t="e">
        <v>#REF!</v>
      </c>
      <c r="JAC8" t="e">
        <v>#REF!</v>
      </c>
      <c r="JAD8" t="e">
        <v>#REF!</v>
      </c>
      <c r="JAE8" t="e">
        <v>#REF!</v>
      </c>
      <c r="JAF8" t="e">
        <v>#REF!</v>
      </c>
      <c r="JAG8" t="e">
        <v>#REF!</v>
      </c>
      <c r="JAH8" t="e">
        <v>#REF!</v>
      </c>
      <c r="JAI8" t="e">
        <v>#REF!</v>
      </c>
      <c r="JAJ8" t="e">
        <v>#REF!</v>
      </c>
      <c r="JAK8" t="e">
        <v>#REF!</v>
      </c>
      <c r="JAL8" t="e">
        <v>#REF!</v>
      </c>
      <c r="JAM8" t="e">
        <v>#REF!</v>
      </c>
      <c r="JAN8" t="e">
        <v>#REF!</v>
      </c>
      <c r="JAO8" t="e">
        <v>#REF!</v>
      </c>
      <c r="JAP8" t="e">
        <v>#REF!</v>
      </c>
      <c r="JAQ8" t="e">
        <v>#REF!</v>
      </c>
      <c r="JAR8" t="e">
        <v>#REF!</v>
      </c>
      <c r="JAS8" t="e">
        <v>#REF!</v>
      </c>
      <c r="JAT8" t="e">
        <v>#REF!</v>
      </c>
      <c r="JAU8" t="e">
        <v>#REF!</v>
      </c>
      <c r="JAV8" t="e">
        <v>#REF!</v>
      </c>
      <c r="JAW8" t="e">
        <v>#REF!</v>
      </c>
      <c r="JAX8" t="e">
        <v>#REF!</v>
      </c>
      <c r="JAY8" t="e">
        <v>#REF!</v>
      </c>
      <c r="JAZ8" t="e">
        <v>#REF!</v>
      </c>
      <c r="JBA8" t="e">
        <v>#REF!</v>
      </c>
      <c r="JBB8" t="e">
        <v>#REF!</v>
      </c>
      <c r="JBC8" t="e">
        <v>#REF!</v>
      </c>
      <c r="JBD8" t="e">
        <v>#REF!</v>
      </c>
      <c r="JBE8" t="e">
        <v>#REF!</v>
      </c>
      <c r="JBF8" t="e">
        <v>#REF!</v>
      </c>
      <c r="JBG8" t="e">
        <v>#REF!</v>
      </c>
      <c r="JBH8" t="e">
        <v>#REF!</v>
      </c>
      <c r="JBI8" t="e">
        <v>#REF!</v>
      </c>
      <c r="JBJ8" t="e">
        <v>#REF!</v>
      </c>
      <c r="JBK8" t="e">
        <v>#REF!</v>
      </c>
      <c r="JBL8" t="e">
        <v>#REF!</v>
      </c>
      <c r="JBM8" t="e">
        <v>#REF!</v>
      </c>
      <c r="JBN8" t="e">
        <v>#REF!</v>
      </c>
      <c r="JBO8" t="e">
        <v>#REF!</v>
      </c>
      <c r="JBP8" t="e">
        <v>#REF!</v>
      </c>
      <c r="JBQ8" t="e">
        <v>#REF!</v>
      </c>
      <c r="JBR8" t="e">
        <v>#REF!</v>
      </c>
      <c r="JBS8" t="e">
        <v>#REF!</v>
      </c>
      <c r="JBT8" t="e">
        <v>#REF!</v>
      </c>
      <c r="JBU8" t="e">
        <v>#REF!</v>
      </c>
      <c r="JBV8" t="e">
        <v>#REF!</v>
      </c>
      <c r="JBW8" t="e">
        <v>#REF!</v>
      </c>
      <c r="JBX8" t="e">
        <v>#REF!</v>
      </c>
      <c r="JBY8" t="e">
        <v>#REF!</v>
      </c>
      <c r="JBZ8" t="e">
        <v>#REF!</v>
      </c>
      <c r="JCA8" t="e">
        <v>#REF!</v>
      </c>
      <c r="JCB8" t="e">
        <v>#REF!</v>
      </c>
      <c r="JCC8" t="e">
        <v>#REF!</v>
      </c>
      <c r="JCD8" t="e">
        <v>#REF!</v>
      </c>
      <c r="JCE8" t="e">
        <v>#REF!</v>
      </c>
      <c r="JCF8" t="e">
        <v>#REF!</v>
      </c>
      <c r="JCG8" t="e">
        <v>#REF!</v>
      </c>
      <c r="JCH8" t="e">
        <v>#REF!</v>
      </c>
      <c r="JCI8" t="e">
        <v>#REF!</v>
      </c>
      <c r="JCJ8" t="e">
        <v>#REF!</v>
      </c>
      <c r="JCK8" t="e">
        <v>#REF!</v>
      </c>
      <c r="JCL8" t="e">
        <v>#REF!</v>
      </c>
      <c r="JCM8" t="e">
        <v>#REF!</v>
      </c>
      <c r="JCN8" t="e">
        <v>#REF!</v>
      </c>
      <c r="JCO8" t="e">
        <v>#REF!</v>
      </c>
      <c r="JCP8" t="e">
        <v>#REF!</v>
      </c>
      <c r="JCQ8" t="e">
        <v>#REF!</v>
      </c>
      <c r="JCR8" t="e">
        <v>#REF!</v>
      </c>
      <c r="JCS8" t="e">
        <v>#REF!</v>
      </c>
      <c r="JCT8" t="e">
        <v>#REF!</v>
      </c>
      <c r="JCU8" t="e">
        <v>#REF!</v>
      </c>
      <c r="JCV8" t="e">
        <v>#REF!</v>
      </c>
      <c r="JCW8" t="e">
        <v>#REF!</v>
      </c>
      <c r="JCX8" t="e">
        <v>#REF!</v>
      </c>
      <c r="JCY8" t="e">
        <v>#REF!</v>
      </c>
      <c r="JCZ8" t="e">
        <v>#REF!</v>
      </c>
      <c r="JDA8" t="e">
        <v>#REF!</v>
      </c>
      <c r="JDB8" t="e">
        <v>#REF!</v>
      </c>
      <c r="JDC8" t="e">
        <v>#REF!</v>
      </c>
      <c r="JDD8" t="e">
        <v>#REF!</v>
      </c>
      <c r="JDE8" t="e">
        <v>#REF!</v>
      </c>
      <c r="JDF8" t="e">
        <v>#REF!</v>
      </c>
      <c r="JDG8" t="e">
        <v>#REF!</v>
      </c>
      <c r="JDH8" t="e">
        <v>#REF!</v>
      </c>
      <c r="JDI8" t="e">
        <v>#REF!</v>
      </c>
      <c r="JDJ8" t="e">
        <v>#REF!</v>
      </c>
      <c r="JDK8" t="e">
        <v>#REF!</v>
      </c>
      <c r="JDL8" t="e">
        <v>#REF!</v>
      </c>
      <c r="JDM8" t="e">
        <v>#REF!</v>
      </c>
      <c r="JDN8" t="e">
        <v>#REF!</v>
      </c>
      <c r="JDO8" t="e">
        <v>#REF!</v>
      </c>
      <c r="JDP8" t="e">
        <v>#REF!</v>
      </c>
      <c r="JDQ8" t="e">
        <v>#REF!</v>
      </c>
      <c r="JDR8" t="e">
        <v>#REF!</v>
      </c>
      <c r="JDS8" t="e">
        <v>#REF!</v>
      </c>
      <c r="JDT8" t="e">
        <v>#REF!</v>
      </c>
      <c r="JDU8" t="e">
        <v>#REF!</v>
      </c>
      <c r="JDV8" t="e">
        <v>#REF!</v>
      </c>
      <c r="JDW8" t="e">
        <v>#REF!</v>
      </c>
      <c r="JDX8" t="e">
        <v>#REF!</v>
      </c>
      <c r="JDY8" t="e">
        <v>#REF!</v>
      </c>
      <c r="JDZ8" t="e">
        <v>#REF!</v>
      </c>
      <c r="JEA8" t="e">
        <v>#REF!</v>
      </c>
      <c r="JEB8" t="e">
        <v>#REF!</v>
      </c>
      <c r="JEC8" t="e">
        <v>#REF!</v>
      </c>
      <c r="JED8" t="e">
        <v>#REF!</v>
      </c>
      <c r="JEE8" t="e">
        <v>#REF!</v>
      </c>
      <c r="JEF8" t="e">
        <v>#REF!</v>
      </c>
      <c r="JEG8" t="e">
        <v>#REF!</v>
      </c>
      <c r="JEH8" t="e">
        <v>#REF!</v>
      </c>
      <c r="JEI8" t="e">
        <v>#REF!</v>
      </c>
      <c r="JEJ8" t="e">
        <v>#REF!</v>
      </c>
      <c r="JEK8" t="e">
        <v>#REF!</v>
      </c>
      <c r="JEL8" t="e">
        <v>#REF!</v>
      </c>
      <c r="JEM8" t="e">
        <v>#REF!</v>
      </c>
      <c r="JEN8" t="e">
        <v>#REF!</v>
      </c>
      <c r="JEO8" t="e">
        <v>#REF!</v>
      </c>
      <c r="JEP8" t="e">
        <v>#REF!</v>
      </c>
      <c r="JEQ8" t="e">
        <v>#REF!</v>
      </c>
      <c r="JER8" t="e">
        <v>#REF!</v>
      </c>
      <c r="JES8" t="e">
        <v>#REF!</v>
      </c>
      <c r="JET8" t="e">
        <v>#REF!</v>
      </c>
      <c r="JEU8" t="e">
        <v>#REF!</v>
      </c>
      <c r="JEV8" t="e">
        <v>#REF!</v>
      </c>
      <c r="JEW8" t="e">
        <v>#REF!</v>
      </c>
      <c r="JEX8" t="e">
        <v>#REF!</v>
      </c>
      <c r="JEY8" t="e">
        <v>#REF!</v>
      </c>
      <c r="JEZ8" t="e">
        <v>#REF!</v>
      </c>
      <c r="JFA8" t="e">
        <v>#REF!</v>
      </c>
      <c r="JFB8" t="e">
        <v>#REF!</v>
      </c>
      <c r="JFC8" t="e">
        <v>#REF!</v>
      </c>
      <c r="JFD8" t="e">
        <v>#REF!</v>
      </c>
      <c r="JFE8" t="e">
        <v>#REF!</v>
      </c>
      <c r="JFF8" t="e">
        <v>#REF!</v>
      </c>
      <c r="JFG8" t="e">
        <v>#REF!</v>
      </c>
      <c r="JFH8" t="e">
        <v>#REF!</v>
      </c>
      <c r="JFI8" t="e">
        <v>#REF!</v>
      </c>
      <c r="JFJ8" t="e">
        <v>#REF!</v>
      </c>
      <c r="JFK8" t="e">
        <v>#REF!</v>
      </c>
      <c r="JFL8" t="e">
        <v>#REF!</v>
      </c>
      <c r="JFM8" t="e">
        <v>#REF!</v>
      </c>
      <c r="JFN8" t="e">
        <v>#REF!</v>
      </c>
      <c r="JFO8" t="e">
        <v>#REF!</v>
      </c>
      <c r="JFP8" t="e">
        <v>#REF!</v>
      </c>
      <c r="JFQ8" t="e">
        <v>#REF!</v>
      </c>
      <c r="JFR8" t="e">
        <v>#REF!</v>
      </c>
      <c r="JFS8" t="e">
        <v>#REF!</v>
      </c>
      <c r="JFT8" t="e">
        <v>#REF!</v>
      </c>
      <c r="JFU8" t="e">
        <v>#REF!</v>
      </c>
      <c r="JFV8" t="e">
        <v>#REF!</v>
      </c>
      <c r="JFW8" t="e">
        <v>#REF!</v>
      </c>
      <c r="JFX8" t="e">
        <v>#REF!</v>
      </c>
      <c r="JFY8" t="e">
        <v>#REF!</v>
      </c>
      <c r="JFZ8" t="e">
        <v>#REF!</v>
      </c>
      <c r="JGA8" t="e">
        <v>#REF!</v>
      </c>
      <c r="JGB8" t="e">
        <v>#REF!</v>
      </c>
      <c r="JGC8" t="e">
        <v>#REF!</v>
      </c>
      <c r="JGD8" t="e">
        <v>#REF!</v>
      </c>
      <c r="JGE8" t="e">
        <v>#REF!</v>
      </c>
      <c r="JGF8" t="e">
        <v>#REF!</v>
      </c>
      <c r="JGG8" t="e">
        <v>#REF!</v>
      </c>
      <c r="JGH8" t="e">
        <v>#REF!</v>
      </c>
      <c r="JGI8" t="e">
        <v>#REF!</v>
      </c>
      <c r="JGJ8" t="e">
        <v>#REF!</v>
      </c>
      <c r="JGK8" t="e">
        <v>#REF!</v>
      </c>
      <c r="JGL8" t="e">
        <v>#REF!</v>
      </c>
      <c r="JGM8" t="e">
        <v>#REF!</v>
      </c>
      <c r="JGN8" t="e">
        <v>#REF!</v>
      </c>
      <c r="JGO8" t="e">
        <v>#REF!</v>
      </c>
      <c r="JGP8" t="e">
        <v>#REF!</v>
      </c>
      <c r="JGQ8" t="e">
        <v>#REF!</v>
      </c>
      <c r="JGR8" t="e">
        <v>#REF!</v>
      </c>
      <c r="JGS8" t="e">
        <v>#REF!</v>
      </c>
      <c r="JGT8" t="e">
        <v>#REF!</v>
      </c>
      <c r="JGU8" t="e">
        <v>#REF!</v>
      </c>
      <c r="JGV8" t="e">
        <v>#REF!</v>
      </c>
      <c r="JGW8" t="e">
        <v>#REF!</v>
      </c>
      <c r="JGX8" t="e">
        <v>#REF!</v>
      </c>
      <c r="JGY8" t="e">
        <v>#REF!</v>
      </c>
      <c r="JGZ8" t="e">
        <v>#REF!</v>
      </c>
      <c r="JHA8" t="e">
        <v>#REF!</v>
      </c>
      <c r="JHB8" t="e">
        <v>#REF!</v>
      </c>
      <c r="JHC8" t="e">
        <v>#REF!</v>
      </c>
      <c r="JHD8" t="e">
        <v>#REF!</v>
      </c>
      <c r="JHE8" t="e">
        <v>#REF!</v>
      </c>
      <c r="JHF8" t="e">
        <v>#REF!</v>
      </c>
      <c r="JHG8" t="e">
        <v>#REF!</v>
      </c>
      <c r="JHH8" t="e">
        <v>#REF!</v>
      </c>
      <c r="JHI8" t="e">
        <v>#REF!</v>
      </c>
      <c r="JHJ8" t="e">
        <v>#REF!</v>
      </c>
      <c r="JHK8" t="e">
        <v>#REF!</v>
      </c>
      <c r="JHL8" t="e">
        <v>#REF!</v>
      </c>
      <c r="JHM8" t="e">
        <v>#REF!</v>
      </c>
      <c r="JHN8" t="e">
        <v>#REF!</v>
      </c>
      <c r="JHO8" t="e">
        <v>#REF!</v>
      </c>
      <c r="JHP8" t="e">
        <v>#REF!</v>
      </c>
      <c r="JHQ8" t="e">
        <v>#REF!</v>
      </c>
      <c r="JHR8" t="e">
        <v>#REF!</v>
      </c>
      <c r="JHS8" t="e">
        <v>#REF!</v>
      </c>
      <c r="JHT8" t="e">
        <v>#REF!</v>
      </c>
      <c r="JHU8" t="e">
        <v>#REF!</v>
      </c>
      <c r="JHV8" t="e">
        <v>#REF!</v>
      </c>
      <c r="JHW8" t="e">
        <v>#REF!</v>
      </c>
      <c r="JHX8" t="e">
        <v>#REF!</v>
      </c>
      <c r="JHY8" t="e">
        <v>#REF!</v>
      </c>
      <c r="JHZ8" t="e">
        <v>#REF!</v>
      </c>
      <c r="JIA8" t="e">
        <v>#REF!</v>
      </c>
      <c r="JIB8" t="e">
        <v>#REF!</v>
      </c>
      <c r="JIC8" t="e">
        <v>#REF!</v>
      </c>
      <c r="JID8" t="e">
        <v>#REF!</v>
      </c>
      <c r="JIE8" t="e">
        <v>#REF!</v>
      </c>
      <c r="JIF8" t="e">
        <v>#REF!</v>
      </c>
      <c r="JIG8" t="e">
        <v>#REF!</v>
      </c>
      <c r="JIH8" t="e">
        <v>#REF!</v>
      </c>
      <c r="JII8" t="e">
        <v>#REF!</v>
      </c>
      <c r="JIJ8" t="e">
        <v>#REF!</v>
      </c>
      <c r="JIK8" t="e">
        <v>#REF!</v>
      </c>
      <c r="JIL8" t="e">
        <v>#REF!</v>
      </c>
      <c r="JIM8" t="e">
        <v>#REF!</v>
      </c>
      <c r="JIN8" t="e">
        <v>#REF!</v>
      </c>
      <c r="JIO8" t="e">
        <v>#REF!</v>
      </c>
      <c r="JIP8" t="e">
        <v>#REF!</v>
      </c>
      <c r="JIQ8" t="e">
        <v>#REF!</v>
      </c>
      <c r="JIR8" t="e">
        <v>#REF!</v>
      </c>
      <c r="JIS8" t="e">
        <v>#REF!</v>
      </c>
      <c r="JIT8" t="e">
        <v>#REF!</v>
      </c>
      <c r="JIU8" t="e">
        <v>#REF!</v>
      </c>
      <c r="JIV8" t="e">
        <v>#REF!</v>
      </c>
      <c r="JIW8" t="e">
        <v>#REF!</v>
      </c>
      <c r="JIX8" t="e">
        <v>#REF!</v>
      </c>
      <c r="JIY8" t="e">
        <v>#REF!</v>
      </c>
      <c r="JIZ8" t="e">
        <v>#REF!</v>
      </c>
      <c r="JJA8" t="e">
        <v>#REF!</v>
      </c>
      <c r="JJB8" t="e">
        <v>#REF!</v>
      </c>
      <c r="JJC8" t="e">
        <v>#REF!</v>
      </c>
      <c r="JJD8" t="e">
        <v>#REF!</v>
      </c>
      <c r="JJE8" t="e">
        <v>#REF!</v>
      </c>
      <c r="JJF8" t="e">
        <v>#REF!</v>
      </c>
      <c r="JJG8" t="e">
        <v>#REF!</v>
      </c>
      <c r="JJH8" t="e">
        <v>#REF!</v>
      </c>
      <c r="JJI8" t="e">
        <v>#REF!</v>
      </c>
      <c r="JJJ8" t="e">
        <v>#REF!</v>
      </c>
      <c r="JJK8" t="e">
        <v>#REF!</v>
      </c>
      <c r="JJL8" t="e">
        <v>#REF!</v>
      </c>
      <c r="JJM8" t="e">
        <v>#REF!</v>
      </c>
      <c r="JJN8" t="e">
        <v>#REF!</v>
      </c>
      <c r="JJO8" t="e">
        <v>#REF!</v>
      </c>
      <c r="JJP8" t="e">
        <v>#REF!</v>
      </c>
      <c r="JJQ8" t="e">
        <v>#REF!</v>
      </c>
      <c r="JJR8" t="e">
        <v>#REF!</v>
      </c>
      <c r="JJS8" t="e">
        <v>#REF!</v>
      </c>
      <c r="JJT8" t="e">
        <v>#REF!</v>
      </c>
      <c r="JJU8" t="e">
        <v>#REF!</v>
      </c>
      <c r="JJV8" t="e">
        <v>#REF!</v>
      </c>
      <c r="JJW8" t="e">
        <v>#REF!</v>
      </c>
      <c r="JJX8" t="e">
        <v>#REF!</v>
      </c>
      <c r="JJY8" t="e">
        <v>#REF!</v>
      </c>
      <c r="JJZ8" t="e">
        <v>#REF!</v>
      </c>
      <c r="JKA8" t="e">
        <v>#REF!</v>
      </c>
      <c r="JKB8" t="e">
        <v>#REF!</v>
      </c>
      <c r="JKC8" t="e">
        <v>#REF!</v>
      </c>
      <c r="JKD8" t="e">
        <v>#REF!</v>
      </c>
      <c r="JKE8" t="e">
        <v>#REF!</v>
      </c>
      <c r="JKF8" t="e">
        <v>#REF!</v>
      </c>
      <c r="JKG8" t="e">
        <v>#REF!</v>
      </c>
      <c r="JKH8" t="e">
        <v>#REF!</v>
      </c>
      <c r="JKI8" t="e">
        <v>#REF!</v>
      </c>
      <c r="JKJ8" t="e">
        <v>#REF!</v>
      </c>
      <c r="JKK8" t="e">
        <v>#REF!</v>
      </c>
      <c r="JKL8" t="e">
        <v>#REF!</v>
      </c>
      <c r="JKM8" t="e">
        <v>#REF!</v>
      </c>
      <c r="JKN8" t="e">
        <v>#REF!</v>
      </c>
      <c r="JKO8" t="e">
        <v>#REF!</v>
      </c>
      <c r="JKP8" t="e">
        <v>#REF!</v>
      </c>
      <c r="JKQ8" t="e">
        <v>#REF!</v>
      </c>
      <c r="JKR8" t="e">
        <v>#REF!</v>
      </c>
      <c r="JKS8" t="e">
        <v>#REF!</v>
      </c>
      <c r="JKT8" t="e">
        <v>#REF!</v>
      </c>
      <c r="JKU8" t="e">
        <v>#REF!</v>
      </c>
      <c r="JKV8" t="e">
        <v>#REF!</v>
      </c>
      <c r="JKW8" t="e">
        <v>#REF!</v>
      </c>
      <c r="JKX8" t="e">
        <v>#REF!</v>
      </c>
      <c r="JKY8" t="e">
        <v>#REF!</v>
      </c>
      <c r="JKZ8" t="e">
        <v>#REF!</v>
      </c>
      <c r="JLA8" t="e">
        <v>#REF!</v>
      </c>
      <c r="JLB8" t="e">
        <v>#REF!</v>
      </c>
      <c r="JLC8" t="e">
        <v>#REF!</v>
      </c>
      <c r="JLD8" t="e">
        <v>#REF!</v>
      </c>
      <c r="JLE8" t="e">
        <v>#REF!</v>
      </c>
      <c r="JLF8" t="e">
        <v>#REF!</v>
      </c>
      <c r="JLG8" t="e">
        <v>#REF!</v>
      </c>
      <c r="JLH8" t="e">
        <v>#REF!</v>
      </c>
      <c r="JLI8" t="e">
        <v>#REF!</v>
      </c>
      <c r="JLJ8" t="e">
        <v>#REF!</v>
      </c>
      <c r="JLK8" t="e">
        <v>#REF!</v>
      </c>
      <c r="JLL8" t="e">
        <v>#REF!</v>
      </c>
      <c r="JLM8" t="e">
        <v>#REF!</v>
      </c>
      <c r="JLN8" t="e">
        <v>#REF!</v>
      </c>
      <c r="JLO8" t="e">
        <v>#REF!</v>
      </c>
      <c r="JLP8" t="e">
        <v>#REF!</v>
      </c>
      <c r="JLQ8" t="e">
        <v>#REF!</v>
      </c>
      <c r="JLR8" t="e">
        <v>#REF!</v>
      </c>
      <c r="JLS8" t="e">
        <v>#REF!</v>
      </c>
      <c r="JLT8" t="e">
        <v>#REF!</v>
      </c>
      <c r="JLU8" t="e">
        <v>#REF!</v>
      </c>
      <c r="JLV8" t="e">
        <v>#REF!</v>
      </c>
      <c r="JLW8" t="e">
        <v>#REF!</v>
      </c>
      <c r="JLX8" t="e">
        <v>#REF!</v>
      </c>
      <c r="JLY8" t="e">
        <v>#REF!</v>
      </c>
      <c r="JLZ8" t="e">
        <v>#REF!</v>
      </c>
      <c r="JMA8" t="e">
        <v>#REF!</v>
      </c>
      <c r="JMB8" t="e">
        <v>#REF!</v>
      </c>
      <c r="JMC8" t="e">
        <v>#REF!</v>
      </c>
      <c r="JMD8" t="e">
        <v>#REF!</v>
      </c>
      <c r="JME8" t="e">
        <v>#REF!</v>
      </c>
      <c r="JMF8" t="e">
        <v>#REF!</v>
      </c>
      <c r="JMG8" t="e">
        <v>#REF!</v>
      </c>
      <c r="JMH8" t="e">
        <v>#REF!</v>
      </c>
      <c r="JMI8" t="e">
        <v>#REF!</v>
      </c>
      <c r="JMJ8" t="e">
        <v>#REF!</v>
      </c>
      <c r="JMK8" t="e">
        <v>#REF!</v>
      </c>
      <c r="JML8" t="e">
        <v>#REF!</v>
      </c>
      <c r="JMM8" t="e">
        <v>#REF!</v>
      </c>
      <c r="JMN8" t="e">
        <v>#REF!</v>
      </c>
      <c r="JMO8" t="e">
        <v>#REF!</v>
      </c>
      <c r="JMP8" t="e">
        <v>#REF!</v>
      </c>
      <c r="JMQ8" t="e">
        <v>#REF!</v>
      </c>
      <c r="JMR8" t="e">
        <v>#REF!</v>
      </c>
      <c r="JMS8" t="e">
        <v>#REF!</v>
      </c>
      <c r="JMT8" t="e">
        <v>#REF!</v>
      </c>
      <c r="JMU8" t="e">
        <v>#REF!</v>
      </c>
      <c r="JMV8" t="e">
        <v>#REF!</v>
      </c>
      <c r="JMW8" t="e">
        <v>#REF!</v>
      </c>
      <c r="JMX8" t="e">
        <v>#REF!</v>
      </c>
      <c r="JMY8" t="e">
        <v>#REF!</v>
      </c>
      <c r="JMZ8" t="e">
        <v>#REF!</v>
      </c>
      <c r="JNA8" t="e">
        <v>#REF!</v>
      </c>
      <c r="JNB8" t="e">
        <v>#REF!</v>
      </c>
      <c r="JNC8" t="e">
        <v>#REF!</v>
      </c>
      <c r="JND8" t="e">
        <v>#REF!</v>
      </c>
      <c r="JNE8" t="e">
        <v>#REF!</v>
      </c>
      <c r="JNF8" t="e">
        <v>#REF!</v>
      </c>
      <c r="JNG8" t="e">
        <v>#REF!</v>
      </c>
      <c r="JNH8" t="e">
        <v>#REF!</v>
      </c>
      <c r="JNI8" t="e">
        <v>#REF!</v>
      </c>
      <c r="JNJ8" t="e">
        <v>#REF!</v>
      </c>
      <c r="JNK8" t="e">
        <v>#REF!</v>
      </c>
      <c r="JNL8" t="e">
        <v>#REF!</v>
      </c>
      <c r="JNM8" t="e">
        <v>#REF!</v>
      </c>
      <c r="JNN8" t="e">
        <v>#REF!</v>
      </c>
      <c r="JNO8" t="e">
        <v>#REF!</v>
      </c>
      <c r="JNP8" t="e">
        <v>#REF!</v>
      </c>
      <c r="JNQ8" t="e">
        <v>#REF!</v>
      </c>
      <c r="JNR8" t="e">
        <v>#REF!</v>
      </c>
      <c r="JNS8" t="e">
        <v>#REF!</v>
      </c>
      <c r="JNT8" t="e">
        <v>#REF!</v>
      </c>
      <c r="JNU8" t="e">
        <v>#REF!</v>
      </c>
      <c r="JNV8" t="e">
        <v>#REF!</v>
      </c>
      <c r="JNW8" t="e">
        <v>#REF!</v>
      </c>
      <c r="JNX8" t="e">
        <v>#REF!</v>
      </c>
      <c r="JNY8" t="e">
        <v>#REF!</v>
      </c>
      <c r="JNZ8" t="e">
        <v>#REF!</v>
      </c>
      <c r="JOA8" t="e">
        <v>#REF!</v>
      </c>
      <c r="JOB8" t="e">
        <v>#REF!</v>
      </c>
      <c r="JOC8" t="e">
        <v>#REF!</v>
      </c>
      <c r="JOD8" t="e">
        <v>#REF!</v>
      </c>
      <c r="JOE8" t="e">
        <v>#REF!</v>
      </c>
      <c r="JOF8" t="e">
        <v>#REF!</v>
      </c>
      <c r="JOG8" t="e">
        <v>#REF!</v>
      </c>
      <c r="JOH8" t="e">
        <v>#REF!</v>
      </c>
      <c r="JOI8" t="e">
        <v>#REF!</v>
      </c>
      <c r="JOJ8" t="e">
        <v>#REF!</v>
      </c>
      <c r="JOK8" t="e">
        <v>#REF!</v>
      </c>
      <c r="JOL8" t="e">
        <v>#REF!</v>
      </c>
      <c r="JOM8" t="e">
        <v>#REF!</v>
      </c>
      <c r="JON8" t="e">
        <v>#REF!</v>
      </c>
      <c r="JOO8" t="e">
        <v>#REF!</v>
      </c>
      <c r="JOP8" t="e">
        <v>#REF!</v>
      </c>
      <c r="JOQ8" t="e">
        <v>#REF!</v>
      </c>
      <c r="JOR8" t="e">
        <v>#REF!</v>
      </c>
      <c r="JOS8" t="e">
        <v>#REF!</v>
      </c>
      <c r="JOT8" t="e">
        <v>#REF!</v>
      </c>
      <c r="JOU8" t="e">
        <v>#REF!</v>
      </c>
      <c r="JOV8" t="e">
        <v>#REF!</v>
      </c>
      <c r="JOW8" t="e">
        <v>#REF!</v>
      </c>
      <c r="JOX8" t="e">
        <v>#REF!</v>
      </c>
      <c r="JOY8" t="e">
        <v>#REF!</v>
      </c>
      <c r="JOZ8" t="e">
        <v>#REF!</v>
      </c>
      <c r="JPA8" t="e">
        <v>#REF!</v>
      </c>
      <c r="JPB8" t="e">
        <v>#REF!</v>
      </c>
      <c r="JPC8" t="e">
        <v>#REF!</v>
      </c>
      <c r="JPD8" t="e">
        <v>#REF!</v>
      </c>
      <c r="JPE8" t="e">
        <v>#REF!</v>
      </c>
      <c r="JPF8" t="e">
        <v>#REF!</v>
      </c>
      <c r="JPG8" t="e">
        <v>#REF!</v>
      </c>
      <c r="JPH8" t="e">
        <v>#REF!</v>
      </c>
      <c r="JPI8" t="e">
        <v>#REF!</v>
      </c>
      <c r="JPJ8" t="e">
        <v>#REF!</v>
      </c>
      <c r="JPK8" t="e">
        <v>#REF!</v>
      </c>
      <c r="JPL8" t="e">
        <v>#REF!</v>
      </c>
      <c r="JPM8" t="e">
        <v>#REF!</v>
      </c>
      <c r="JPN8" t="e">
        <v>#REF!</v>
      </c>
      <c r="JPO8" t="e">
        <v>#REF!</v>
      </c>
      <c r="JPP8" t="e">
        <v>#REF!</v>
      </c>
      <c r="JPQ8" t="e">
        <v>#REF!</v>
      </c>
      <c r="JPR8" t="e">
        <v>#REF!</v>
      </c>
      <c r="JPS8" t="e">
        <v>#REF!</v>
      </c>
      <c r="JPT8" t="e">
        <v>#REF!</v>
      </c>
      <c r="JPU8" t="e">
        <v>#REF!</v>
      </c>
      <c r="JPV8" t="e">
        <v>#REF!</v>
      </c>
      <c r="JPW8" t="e">
        <v>#REF!</v>
      </c>
      <c r="JPX8" t="e">
        <v>#REF!</v>
      </c>
      <c r="JPY8" t="e">
        <v>#REF!</v>
      </c>
      <c r="JPZ8" t="e">
        <v>#REF!</v>
      </c>
      <c r="JQA8" t="e">
        <v>#REF!</v>
      </c>
      <c r="JQB8" t="e">
        <v>#REF!</v>
      </c>
      <c r="JQC8" t="e">
        <v>#REF!</v>
      </c>
      <c r="JQD8" t="e">
        <v>#REF!</v>
      </c>
      <c r="JQE8" t="e">
        <v>#REF!</v>
      </c>
      <c r="JQF8" t="e">
        <v>#REF!</v>
      </c>
      <c r="JQG8" t="e">
        <v>#REF!</v>
      </c>
      <c r="JQH8" t="e">
        <v>#REF!</v>
      </c>
      <c r="JQI8" t="e">
        <v>#REF!</v>
      </c>
      <c r="JQJ8" t="e">
        <v>#REF!</v>
      </c>
      <c r="JQK8" t="e">
        <v>#REF!</v>
      </c>
      <c r="JQL8" t="e">
        <v>#REF!</v>
      </c>
      <c r="JQM8" t="e">
        <v>#REF!</v>
      </c>
      <c r="JQN8" t="e">
        <v>#REF!</v>
      </c>
      <c r="JQO8" t="e">
        <v>#REF!</v>
      </c>
      <c r="JQP8" t="e">
        <v>#REF!</v>
      </c>
      <c r="JQQ8" t="e">
        <v>#REF!</v>
      </c>
      <c r="JQR8" t="e">
        <v>#REF!</v>
      </c>
      <c r="JQS8" t="e">
        <v>#REF!</v>
      </c>
      <c r="JQT8" t="e">
        <v>#REF!</v>
      </c>
      <c r="JQU8" t="e">
        <v>#REF!</v>
      </c>
      <c r="JQV8" t="e">
        <v>#REF!</v>
      </c>
      <c r="JQW8" t="e">
        <v>#REF!</v>
      </c>
      <c r="JQX8" t="e">
        <v>#REF!</v>
      </c>
      <c r="JQY8" t="e">
        <v>#REF!</v>
      </c>
      <c r="JQZ8" t="e">
        <v>#REF!</v>
      </c>
      <c r="JRA8" t="e">
        <v>#REF!</v>
      </c>
      <c r="JRB8" t="e">
        <v>#REF!</v>
      </c>
      <c r="JRC8" t="e">
        <v>#REF!</v>
      </c>
      <c r="JRD8" t="e">
        <v>#REF!</v>
      </c>
      <c r="JRE8" t="e">
        <v>#REF!</v>
      </c>
      <c r="JRF8" t="e">
        <v>#REF!</v>
      </c>
      <c r="JRG8" t="e">
        <v>#REF!</v>
      </c>
      <c r="JRH8" t="e">
        <v>#REF!</v>
      </c>
      <c r="JRI8" t="e">
        <v>#REF!</v>
      </c>
      <c r="JRJ8" t="e">
        <v>#REF!</v>
      </c>
      <c r="JRK8" t="e">
        <v>#REF!</v>
      </c>
      <c r="JRL8" t="e">
        <v>#REF!</v>
      </c>
      <c r="JRM8" t="e">
        <v>#REF!</v>
      </c>
      <c r="JRN8" t="e">
        <v>#REF!</v>
      </c>
      <c r="JRO8" t="e">
        <v>#REF!</v>
      </c>
      <c r="JRP8" t="e">
        <v>#REF!</v>
      </c>
      <c r="JRQ8" t="e">
        <v>#REF!</v>
      </c>
      <c r="JRR8" t="e">
        <v>#REF!</v>
      </c>
      <c r="JRS8" t="e">
        <v>#REF!</v>
      </c>
      <c r="JRT8" t="e">
        <v>#REF!</v>
      </c>
      <c r="JRU8" t="e">
        <v>#REF!</v>
      </c>
      <c r="JRV8" t="e">
        <v>#REF!</v>
      </c>
      <c r="JRW8" t="e">
        <v>#REF!</v>
      </c>
      <c r="JRX8" t="e">
        <v>#REF!</v>
      </c>
      <c r="JRY8" t="e">
        <v>#REF!</v>
      </c>
      <c r="JRZ8" t="e">
        <v>#REF!</v>
      </c>
      <c r="JSA8" t="e">
        <v>#REF!</v>
      </c>
      <c r="JSB8" t="e">
        <v>#REF!</v>
      </c>
      <c r="JSC8" t="e">
        <v>#REF!</v>
      </c>
      <c r="JSD8" t="e">
        <v>#REF!</v>
      </c>
      <c r="JSE8" t="e">
        <v>#REF!</v>
      </c>
      <c r="JSF8" t="e">
        <v>#REF!</v>
      </c>
      <c r="JSG8" t="e">
        <v>#REF!</v>
      </c>
      <c r="JSH8" t="e">
        <v>#REF!</v>
      </c>
      <c r="JSI8" t="e">
        <v>#REF!</v>
      </c>
      <c r="JSJ8" t="e">
        <v>#REF!</v>
      </c>
      <c r="JSK8" t="e">
        <v>#REF!</v>
      </c>
      <c r="JSL8" t="e">
        <v>#REF!</v>
      </c>
      <c r="JSM8" t="e">
        <v>#REF!</v>
      </c>
      <c r="JSN8" t="e">
        <v>#REF!</v>
      </c>
      <c r="JSO8" t="e">
        <v>#REF!</v>
      </c>
      <c r="JSP8" t="e">
        <v>#REF!</v>
      </c>
      <c r="JSQ8" t="e">
        <v>#REF!</v>
      </c>
      <c r="JSR8" t="e">
        <v>#REF!</v>
      </c>
      <c r="JSS8" t="e">
        <v>#REF!</v>
      </c>
      <c r="JST8" t="e">
        <v>#REF!</v>
      </c>
      <c r="JSU8" t="e">
        <v>#REF!</v>
      </c>
      <c r="JSV8" t="e">
        <v>#REF!</v>
      </c>
      <c r="JSW8" t="e">
        <v>#REF!</v>
      </c>
      <c r="JSX8" t="e">
        <v>#REF!</v>
      </c>
      <c r="JSY8" t="e">
        <v>#REF!</v>
      </c>
      <c r="JSZ8" t="e">
        <v>#REF!</v>
      </c>
      <c r="JTA8" t="e">
        <v>#REF!</v>
      </c>
      <c r="JTB8" t="e">
        <v>#REF!</v>
      </c>
      <c r="JTC8" t="e">
        <v>#REF!</v>
      </c>
      <c r="JTD8" t="e">
        <v>#REF!</v>
      </c>
      <c r="JTE8" t="e">
        <v>#REF!</v>
      </c>
      <c r="JTF8" t="e">
        <v>#REF!</v>
      </c>
      <c r="JTG8" t="e">
        <v>#REF!</v>
      </c>
      <c r="JTH8" t="e">
        <v>#REF!</v>
      </c>
      <c r="JTI8" t="e">
        <v>#REF!</v>
      </c>
      <c r="JTJ8" t="e">
        <v>#REF!</v>
      </c>
      <c r="JTK8" t="e">
        <v>#REF!</v>
      </c>
      <c r="JTL8" t="e">
        <v>#REF!</v>
      </c>
      <c r="JTM8" t="e">
        <v>#REF!</v>
      </c>
      <c r="JTN8" t="e">
        <v>#REF!</v>
      </c>
      <c r="JTO8" t="e">
        <v>#REF!</v>
      </c>
      <c r="JTP8" t="e">
        <v>#REF!</v>
      </c>
      <c r="JTQ8" t="e">
        <v>#REF!</v>
      </c>
      <c r="JTR8" t="e">
        <v>#REF!</v>
      </c>
      <c r="JTS8" t="e">
        <v>#REF!</v>
      </c>
      <c r="JTT8" t="e">
        <v>#REF!</v>
      </c>
      <c r="JTU8" t="e">
        <v>#REF!</v>
      </c>
      <c r="JTV8" t="e">
        <v>#REF!</v>
      </c>
      <c r="JTW8" t="e">
        <v>#REF!</v>
      </c>
      <c r="JTX8" t="e">
        <v>#REF!</v>
      </c>
      <c r="JTY8" t="e">
        <v>#REF!</v>
      </c>
      <c r="JTZ8" t="e">
        <v>#REF!</v>
      </c>
      <c r="JUA8" t="e">
        <v>#REF!</v>
      </c>
      <c r="JUB8" t="e">
        <v>#REF!</v>
      </c>
      <c r="JUC8" t="e">
        <v>#REF!</v>
      </c>
      <c r="JUD8" t="e">
        <v>#REF!</v>
      </c>
      <c r="JUE8" t="e">
        <v>#REF!</v>
      </c>
      <c r="JUF8" t="e">
        <v>#REF!</v>
      </c>
      <c r="JUG8" t="e">
        <v>#REF!</v>
      </c>
      <c r="JUH8" t="e">
        <v>#REF!</v>
      </c>
      <c r="JUI8" t="e">
        <v>#REF!</v>
      </c>
      <c r="JUJ8" t="e">
        <v>#REF!</v>
      </c>
      <c r="JUK8" t="e">
        <v>#REF!</v>
      </c>
      <c r="JUL8" t="e">
        <v>#REF!</v>
      </c>
      <c r="JUM8" t="e">
        <v>#REF!</v>
      </c>
      <c r="JUN8" t="e">
        <v>#REF!</v>
      </c>
      <c r="JUO8" t="e">
        <v>#REF!</v>
      </c>
      <c r="JUP8" t="e">
        <v>#REF!</v>
      </c>
      <c r="JUQ8" t="e">
        <v>#REF!</v>
      </c>
      <c r="JUR8" t="e">
        <v>#REF!</v>
      </c>
      <c r="JUS8" t="e">
        <v>#REF!</v>
      </c>
      <c r="JUT8" t="e">
        <v>#REF!</v>
      </c>
      <c r="JUU8" t="e">
        <v>#REF!</v>
      </c>
      <c r="JUV8" t="e">
        <v>#REF!</v>
      </c>
      <c r="JUW8" t="e">
        <v>#REF!</v>
      </c>
      <c r="JUX8" t="e">
        <v>#REF!</v>
      </c>
      <c r="JUY8" t="e">
        <v>#REF!</v>
      </c>
      <c r="JUZ8" t="e">
        <v>#REF!</v>
      </c>
      <c r="JVA8" t="e">
        <v>#REF!</v>
      </c>
      <c r="JVB8" t="e">
        <v>#REF!</v>
      </c>
      <c r="JVC8" t="e">
        <v>#REF!</v>
      </c>
      <c r="JVD8" t="e">
        <v>#REF!</v>
      </c>
      <c r="JVE8" t="e">
        <v>#REF!</v>
      </c>
      <c r="JVF8" t="e">
        <v>#REF!</v>
      </c>
      <c r="JVG8" t="e">
        <v>#REF!</v>
      </c>
      <c r="JVH8" t="e">
        <v>#REF!</v>
      </c>
      <c r="JVI8" t="e">
        <v>#REF!</v>
      </c>
      <c r="JVJ8" t="e">
        <v>#REF!</v>
      </c>
      <c r="JVK8" t="e">
        <v>#REF!</v>
      </c>
      <c r="JVL8" t="e">
        <v>#REF!</v>
      </c>
      <c r="JVM8" t="e">
        <v>#REF!</v>
      </c>
      <c r="JVN8" t="e">
        <v>#REF!</v>
      </c>
      <c r="JVO8" t="e">
        <v>#REF!</v>
      </c>
      <c r="JVP8" t="e">
        <v>#REF!</v>
      </c>
      <c r="JVQ8" t="e">
        <v>#REF!</v>
      </c>
      <c r="JVR8" t="e">
        <v>#REF!</v>
      </c>
      <c r="JVS8" t="e">
        <v>#REF!</v>
      </c>
      <c r="JVT8" t="e">
        <v>#REF!</v>
      </c>
      <c r="JVU8" t="e">
        <v>#REF!</v>
      </c>
      <c r="JVV8" t="e">
        <v>#REF!</v>
      </c>
      <c r="JVW8" t="e">
        <v>#REF!</v>
      </c>
      <c r="JVX8" t="e">
        <v>#REF!</v>
      </c>
      <c r="JVY8" t="e">
        <v>#REF!</v>
      </c>
      <c r="JVZ8" t="e">
        <v>#REF!</v>
      </c>
      <c r="JWA8" t="e">
        <v>#REF!</v>
      </c>
      <c r="JWB8" t="e">
        <v>#REF!</v>
      </c>
      <c r="JWC8" t="e">
        <v>#REF!</v>
      </c>
      <c r="JWD8" t="e">
        <v>#REF!</v>
      </c>
      <c r="JWE8" t="e">
        <v>#REF!</v>
      </c>
      <c r="JWF8" t="e">
        <v>#REF!</v>
      </c>
      <c r="JWG8" t="e">
        <v>#REF!</v>
      </c>
      <c r="JWH8" t="e">
        <v>#REF!</v>
      </c>
      <c r="JWI8" t="e">
        <v>#REF!</v>
      </c>
      <c r="JWJ8" t="e">
        <v>#REF!</v>
      </c>
      <c r="JWK8" t="e">
        <v>#REF!</v>
      </c>
      <c r="JWL8" t="e">
        <v>#REF!</v>
      </c>
      <c r="JWM8" t="e">
        <v>#REF!</v>
      </c>
      <c r="JWN8" t="e">
        <v>#REF!</v>
      </c>
      <c r="JWO8" t="e">
        <v>#REF!</v>
      </c>
      <c r="JWP8" t="e">
        <v>#REF!</v>
      </c>
      <c r="JWQ8" t="e">
        <v>#REF!</v>
      </c>
      <c r="JWR8" t="e">
        <v>#REF!</v>
      </c>
      <c r="JWS8" t="e">
        <v>#REF!</v>
      </c>
      <c r="JWT8" t="e">
        <v>#REF!</v>
      </c>
      <c r="JWU8" t="e">
        <v>#REF!</v>
      </c>
      <c r="JWV8" t="e">
        <v>#REF!</v>
      </c>
      <c r="JWW8" t="e">
        <v>#REF!</v>
      </c>
      <c r="JWX8" t="e">
        <v>#REF!</v>
      </c>
      <c r="JWY8" t="e">
        <v>#REF!</v>
      </c>
      <c r="JWZ8" t="e">
        <v>#REF!</v>
      </c>
      <c r="JXA8" t="e">
        <v>#REF!</v>
      </c>
      <c r="JXB8" t="e">
        <v>#REF!</v>
      </c>
      <c r="JXC8" t="e">
        <v>#REF!</v>
      </c>
      <c r="JXD8" t="e">
        <v>#REF!</v>
      </c>
      <c r="JXE8" t="e">
        <v>#REF!</v>
      </c>
      <c r="JXF8" t="e">
        <v>#REF!</v>
      </c>
      <c r="JXG8" t="e">
        <v>#REF!</v>
      </c>
      <c r="JXH8" t="e">
        <v>#REF!</v>
      </c>
      <c r="JXI8" t="e">
        <v>#REF!</v>
      </c>
      <c r="JXJ8" t="e">
        <v>#REF!</v>
      </c>
      <c r="JXK8" t="e">
        <v>#REF!</v>
      </c>
      <c r="JXL8" t="e">
        <v>#REF!</v>
      </c>
      <c r="JXM8" t="e">
        <v>#REF!</v>
      </c>
      <c r="JXN8" t="e">
        <v>#REF!</v>
      </c>
      <c r="JXO8" t="e">
        <v>#REF!</v>
      </c>
      <c r="JXP8" t="e">
        <v>#REF!</v>
      </c>
      <c r="JXQ8" t="e">
        <v>#REF!</v>
      </c>
      <c r="JXR8" t="e">
        <v>#REF!</v>
      </c>
      <c r="JXS8" t="e">
        <v>#REF!</v>
      </c>
      <c r="JXT8" t="e">
        <v>#REF!</v>
      </c>
      <c r="JXU8" t="e">
        <v>#REF!</v>
      </c>
      <c r="JXV8" t="e">
        <v>#REF!</v>
      </c>
      <c r="JXW8" t="e">
        <v>#REF!</v>
      </c>
      <c r="JXX8" t="e">
        <v>#REF!</v>
      </c>
      <c r="JXY8" t="e">
        <v>#REF!</v>
      </c>
      <c r="JXZ8" t="e">
        <v>#REF!</v>
      </c>
      <c r="JYA8" t="e">
        <v>#REF!</v>
      </c>
      <c r="JYB8" t="e">
        <v>#REF!</v>
      </c>
      <c r="JYC8" t="e">
        <v>#REF!</v>
      </c>
      <c r="JYD8" t="e">
        <v>#REF!</v>
      </c>
      <c r="JYE8" t="e">
        <v>#REF!</v>
      </c>
      <c r="JYF8" t="e">
        <v>#REF!</v>
      </c>
      <c r="JYG8" t="e">
        <v>#REF!</v>
      </c>
      <c r="JYH8" t="e">
        <v>#REF!</v>
      </c>
      <c r="JYI8" t="e">
        <v>#REF!</v>
      </c>
      <c r="JYJ8" t="e">
        <v>#REF!</v>
      </c>
      <c r="JYK8" t="e">
        <v>#REF!</v>
      </c>
      <c r="JYL8" t="e">
        <v>#REF!</v>
      </c>
      <c r="JYM8" t="e">
        <v>#REF!</v>
      </c>
      <c r="JYN8" t="e">
        <v>#REF!</v>
      </c>
      <c r="JYO8" t="e">
        <v>#REF!</v>
      </c>
      <c r="JYP8" t="e">
        <v>#REF!</v>
      </c>
      <c r="JYQ8" t="e">
        <v>#REF!</v>
      </c>
      <c r="JYR8" t="e">
        <v>#REF!</v>
      </c>
      <c r="JYS8" t="e">
        <v>#REF!</v>
      </c>
      <c r="JYT8" t="e">
        <v>#REF!</v>
      </c>
      <c r="JYU8" t="e">
        <v>#REF!</v>
      </c>
      <c r="JYV8" t="e">
        <v>#REF!</v>
      </c>
      <c r="JYW8" t="e">
        <v>#REF!</v>
      </c>
      <c r="JYX8" t="e">
        <v>#REF!</v>
      </c>
      <c r="JYY8" t="e">
        <v>#REF!</v>
      </c>
      <c r="JYZ8" t="e">
        <v>#REF!</v>
      </c>
      <c r="JZA8" t="e">
        <v>#REF!</v>
      </c>
      <c r="JZB8" t="e">
        <v>#REF!</v>
      </c>
      <c r="JZC8" t="e">
        <v>#REF!</v>
      </c>
      <c r="JZD8" t="e">
        <v>#REF!</v>
      </c>
      <c r="JZE8" t="e">
        <v>#REF!</v>
      </c>
      <c r="JZF8" t="e">
        <v>#REF!</v>
      </c>
      <c r="JZG8" t="e">
        <v>#REF!</v>
      </c>
      <c r="JZH8" t="e">
        <v>#REF!</v>
      </c>
      <c r="JZI8" t="e">
        <v>#REF!</v>
      </c>
      <c r="JZJ8" t="e">
        <v>#REF!</v>
      </c>
      <c r="JZK8" t="e">
        <v>#REF!</v>
      </c>
      <c r="JZL8" t="e">
        <v>#REF!</v>
      </c>
      <c r="JZM8" t="e">
        <v>#REF!</v>
      </c>
      <c r="JZN8" t="e">
        <v>#REF!</v>
      </c>
      <c r="JZO8" t="e">
        <v>#REF!</v>
      </c>
      <c r="JZP8" t="e">
        <v>#REF!</v>
      </c>
      <c r="JZQ8" t="e">
        <v>#REF!</v>
      </c>
      <c r="JZR8" t="e">
        <v>#REF!</v>
      </c>
      <c r="JZS8" t="e">
        <v>#REF!</v>
      </c>
      <c r="JZT8" t="e">
        <v>#REF!</v>
      </c>
      <c r="JZU8" t="e">
        <v>#REF!</v>
      </c>
      <c r="JZV8" t="e">
        <v>#REF!</v>
      </c>
      <c r="JZW8" t="e">
        <v>#REF!</v>
      </c>
      <c r="JZX8" t="e">
        <v>#REF!</v>
      </c>
      <c r="JZY8" t="e">
        <v>#REF!</v>
      </c>
      <c r="JZZ8" t="e">
        <v>#REF!</v>
      </c>
      <c r="KAA8" t="e">
        <v>#REF!</v>
      </c>
      <c r="KAB8" t="e">
        <v>#REF!</v>
      </c>
      <c r="KAC8" t="e">
        <v>#REF!</v>
      </c>
      <c r="KAD8" t="e">
        <v>#REF!</v>
      </c>
      <c r="KAE8" t="e">
        <v>#REF!</v>
      </c>
      <c r="KAF8" t="e">
        <v>#REF!</v>
      </c>
      <c r="KAG8" t="e">
        <v>#REF!</v>
      </c>
      <c r="KAH8" t="e">
        <v>#REF!</v>
      </c>
      <c r="KAI8" t="e">
        <v>#REF!</v>
      </c>
      <c r="KAJ8" t="e">
        <v>#REF!</v>
      </c>
      <c r="KAK8" t="e">
        <v>#REF!</v>
      </c>
      <c r="KAL8" t="e">
        <v>#REF!</v>
      </c>
      <c r="KAM8" t="e">
        <v>#REF!</v>
      </c>
      <c r="KAN8" t="e">
        <v>#REF!</v>
      </c>
      <c r="KAO8" t="e">
        <v>#REF!</v>
      </c>
      <c r="KAP8" t="e">
        <v>#REF!</v>
      </c>
      <c r="KAQ8" t="e">
        <v>#REF!</v>
      </c>
      <c r="KAR8" t="e">
        <v>#REF!</v>
      </c>
      <c r="KAS8" t="e">
        <v>#REF!</v>
      </c>
      <c r="KAT8" t="e">
        <v>#REF!</v>
      </c>
      <c r="KAU8" t="e">
        <v>#REF!</v>
      </c>
      <c r="KAV8" t="e">
        <v>#REF!</v>
      </c>
      <c r="KAW8" t="e">
        <v>#REF!</v>
      </c>
      <c r="KAX8" t="e">
        <v>#REF!</v>
      </c>
      <c r="KAY8" t="e">
        <v>#REF!</v>
      </c>
      <c r="KAZ8" t="e">
        <v>#REF!</v>
      </c>
      <c r="KBA8" t="e">
        <v>#REF!</v>
      </c>
      <c r="KBB8" t="e">
        <v>#REF!</v>
      </c>
      <c r="KBC8" t="e">
        <v>#REF!</v>
      </c>
      <c r="KBD8" t="e">
        <v>#REF!</v>
      </c>
      <c r="KBE8" t="e">
        <v>#REF!</v>
      </c>
      <c r="KBF8" t="e">
        <v>#REF!</v>
      </c>
      <c r="KBG8" t="e">
        <v>#REF!</v>
      </c>
      <c r="KBH8" t="e">
        <v>#REF!</v>
      </c>
      <c r="KBI8" t="e">
        <v>#REF!</v>
      </c>
      <c r="KBJ8" t="e">
        <v>#REF!</v>
      </c>
      <c r="KBK8" t="e">
        <v>#REF!</v>
      </c>
      <c r="KBL8" t="e">
        <v>#REF!</v>
      </c>
      <c r="KBM8" t="e">
        <v>#REF!</v>
      </c>
      <c r="KBN8" t="e">
        <v>#REF!</v>
      </c>
      <c r="KBO8" t="e">
        <v>#REF!</v>
      </c>
      <c r="KBP8" t="e">
        <v>#REF!</v>
      </c>
      <c r="KBQ8" t="e">
        <v>#REF!</v>
      </c>
      <c r="KBR8" t="e">
        <v>#REF!</v>
      </c>
      <c r="KBS8" t="e">
        <v>#REF!</v>
      </c>
      <c r="KBT8" t="e">
        <v>#REF!</v>
      </c>
      <c r="KBU8" t="e">
        <v>#REF!</v>
      </c>
      <c r="KBV8" t="e">
        <v>#REF!</v>
      </c>
      <c r="KBW8" t="e">
        <v>#REF!</v>
      </c>
      <c r="KBX8" t="e">
        <v>#REF!</v>
      </c>
      <c r="KBY8" t="e">
        <v>#REF!</v>
      </c>
      <c r="KBZ8" t="e">
        <v>#REF!</v>
      </c>
      <c r="KCA8" t="e">
        <v>#REF!</v>
      </c>
      <c r="KCB8" t="e">
        <v>#REF!</v>
      </c>
      <c r="KCC8" t="e">
        <v>#REF!</v>
      </c>
      <c r="KCD8" t="e">
        <v>#REF!</v>
      </c>
      <c r="KCE8" t="e">
        <v>#REF!</v>
      </c>
      <c r="KCF8" t="e">
        <v>#REF!</v>
      </c>
      <c r="KCG8" t="e">
        <v>#REF!</v>
      </c>
      <c r="KCH8" t="e">
        <v>#REF!</v>
      </c>
      <c r="KCI8" t="e">
        <v>#REF!</v>
      </c>
      <c r="KCJ8" t="e">
        <v>#REF!</v>
      </c>
      <c r="KCK8" t="e">
        <v>#REF!</v>
      </c>
      <c r="KCL8" t="e">
        <v>#REF!</v>
      </c>
      <c r="KCM8" t="e">
        <v>#REF!</v>
      </c>
      <c r="KCN8" t="e">
        <v>#REF!</v>
      </c>
      <c r="KCO8" t="e">
        <v>#REF!</v>
      </c>
      <c r="KCP8" t="e">
        <v>#REF!</v>
      </c>
      <c r="KCQ8" t="e">
        <v>#REF!</v>
      </c>
      <c r="KCR8" t="e">
        <v>#REF!</v>
      </c>
      <c r="KCS8" t="e">
        <v>#REF!</v>
      </c>
      <c r="KCT8" t="e">
        <v>#REF!</v>
      </c>
      <c r="KCU8" t="e">
        <v>#REF!</v>
      </c>
      <c r="KCV8" t="e">
        <v>#REF!</v>
      </c>
      <c r="KCW8" t="e">
        <v>#REF!</v>
      </c>
      <c r="KCX8" t="e">
        <v>#REF!</v>
      </c>
      <c r="KCY8" t="e">
        <v>#REF!</v>
      </c>
      <c r="KCZ8" t="e">
        <v>#REF!</v>
      </c>
      <c r="KDA8" t="e">
        <v>#REF!</v>
      </c>
      <c r="KDB8" t="e">
        <v>#REF!</v>
      </c>
      <c r="KDC8" t="e">
        <v>#REF!</v>
      </c>
      <c r="KDD8" t="e">
        <v>#REF!</v>
      </c>
      <c r="KDE8" t="e">
        <v>#REF!</v>
      </c>
      <c r="KDF8" t="e">
        <v>#REF!</v>
      </c>
      <c r="KDG8" t="e">
        <v>#REF!</v>
      </c>
      <c r="KDH8" t="e">
        <v>#REF!</v>
      </c>
      <c r="KDI8" t="e">
        <v>#REF!</v>
      </c>
      <c r="KDJ8" t="e">
        <v>#REF!</v>
      </c>
      <c r="KDK8" t="e">
        <v>#REF!</v>
      </c>
      <c r="KDL8" t="e">
        <v>#REF!</v>
      </c>
      <c r="KDM8" t="e">
        <v>#REF!</v>
      </c>
      <c r="KDN8" t="e">
        <v>#REF!</v>
      </c>
      <c r="KDO8" t="e">
        <v>#REF!</v>
      </c>
      <c r="KDP8" t="e">
        <v>#REF!</v>
      </c>
      <c r="KDQ8" t="e">
        <v>#REF!</v>
      </c>
      <c r="KDR8" t="e">
        <v>#REF!</v>
      </c>
      <c r="KDS8" t="e">
        <v>#REF!</v>
      </c>
      <c r="KDT8" t="e">
        <v>#REF!</v>
      </c>
      <c r="KDU8" t="e">
        <v>#REF!</v>
      </c>
      <c r="KDV8" t="e">
        <v>#REF!</v>
      </c>
      <c r="KDW8" t="e">
        <v>#REF!</v>
      </c>
      <c r="KDX8" t="e">
        <v>#REF!</v>
      </c>
      <c r="KDY8" t="e">
        <v>#REF!</v>
      </c>
      <c r="KDZ8" t="e">
        <v>#REF!</v>
      </c>
      <c r="KEA8" t="e">
        <v>#REF!</v>
      </c>
      <c r="KEB8" t="e">
        <v>#REF!</v>
      </c>
      <c r="KEC8" t="e">
        <v>#REF!</v>
      </c>
      <c r="KED8" t="e">
        <v>#REF!</v>
      </c>
      <c r="KEE8" t="e">
        <v>#REF!</v>
      </c>
      <c r="KEF8" t="e">
        <v>#REF!</v>
      </c>
      <c r="KEG8" t="e">
        <v>#REF!</v>
      </c>
      <c r="KEH8" t="e">
        <v>#REF!</v>
      </c>
      <c r="KEI8" t="e">
        <v>#REF!</v>
      </c>
      <c r="KEJ8" t="e">
        <v>#REF!</v>
      </c>
      <c r="KEK8" t="e">
        <v>#REF!</v>
      </c>
      <c r="KEL8" t="e">
        <v>#REF!</v>
      </c>
      <c r="KEM8" t="e">
        <v>#REF!</v>
      </c>
      <c r="KEN8" t="e">
        <v>#REF!</v>
      </c>
      <c r="KEO8" t="e">
        <v>#REF!</v>
      </c>
      <c r="KEP8" t="e">
        <v>#REF!</v>
      </c>
      <c r="KEQ8" t="e">
        <v>#REF!</v>
      </c>
      <c r="KER8" t="e">
        <v>#REF!</v>
      </c>
      <c r="KES8" t="e">
        <v>#REF!</v>
      </c>
      <c r="KET8" t="e">
        <v>#REF!</v>
      </c>
      <c r="KEU8" t="e">
        <v>#REF!</v>
      </c>
      <c r="KEV8" t="e">
        <v>#REF!</v>
      </c>
      <c r="KEW8" t="e">
        <v>#REF!</v>
      </c>
      <c r="KEX8" t="e">
        <v>#REF!</v>
      </c>
      <c r="KEY8" t="e">
        <v>#REF!</v>
      </c>
      <c r="KEZ8" t="e">
        <v>#REF!</v>
      </c>
      <c r="KFA8" t="e">
        <v>#REF!</v>
      </c>
      <c r="KFB8" t="e">
        <v>#REF!</v>
      </c>
      <c r="KFC8" t="e">
        <v>#REF!</v>
      </c>
      <c r="KFD8" t="e">
        <v>#REF!</v>
      </c>
      <c r="KFE8" t="e">
        <v>#REF!</v>
      </c>
      <c r="KFF8" t="e">
        <v>#REF!</v>
      </c>
      <c r="KFG8" t="e">
        <v>#REF!</v>
      </c>
      <c r="KFH8" t="e">
        <v>#REF!</v>
      </c>
      <c r="KFI8" t="e">
        <v>#REF!</v>
      </c>
      <c r="KFJ8" t="e">
        <v>#REF!</v>
      </c>
      <c r="KFK8" t="e">
        <v>#REF!</v>
      </c>
      <c r="KFL8" t="e">
        <v>#REF!</v>
      </c>
      <c r="KFM8" t="e">
        <v>#REF!</v>
      </c>
      <c r="KFN8" t="e">
        <v>#REF!</v>
      </c>
      <c r="KFO8" t="e">
        <v>#REF!</v>
      </c>
      <c r="KFP8" t="e">
        <v>#REF!</v>
      </c>
      <c r="KFQ8" t="e">
        <v>#REF!</v>
      </c>
      <c r="KFR8" t="e">
        <v>#REF!</v>
      </c>
      <c r="KFS8" t="e">
        <v>#REF!</v>
      </c>
      <c r="KFT8" t="e">
        <v>#REF!</v>
      </c>
      <c r="KFU8" t="e">
        <v>#REF!</v>
      </c>
      <c r="KFV8" t="e">
        <v>#REF!</v>
      </c>
      <c r="KFW8" t="e">
        <v>#REF!</v>
      </c>
      <c r="KFX8" t="e">
        <v>#REF!</v>
      </c>
      <c r="KFY8" t="e">
        <v>#REF!</v>
      </c>
      <c r="KFZ8" t="e">
        <v>#REF!</v>
      </c>
      <c r="KGA8" t="e">
        <v>#REF!</v>
      </c>
      <c r="KGB8" t="e">
        <v>#REF!</v>
      </c>
      <c r="KGC8" t="e">
        <v>#REF!</v>
      </c>
      <c r="KGD8" t="e">
        <v>#REF!</v>
      </c>
      <c r="KGE8" t="e">
        <v>#REF!</v>
      </c>
      <c r="KGF8" t="e">
        <v>#REF!</v>
      </c>
      <c r="KGG8" t="e">
        <v>#REF!</v>
      </c>
      <c r="KGH8" t="e">
        <v>#REF!</v>
      </c>
      <c r="KGI8" t="e">
        <v>#REF!</v>
      </c>
      <c r="KGJ8" t="e">
        <v>#REF!</v>
      </c>
      <c r="KGK8" t="e">
        <v>#REF!</v>
      </c>
      <c r="KGL8" t="e">
        <v>#REF!</v>
      </c>
      <c r="KGM8" t="e">
        <v>#REF!</v>
      </c>
      <c r="KGN8" t="e">
        <v>#REF!</v>
      </c>
      <c r="KGO8" t="e">
        <v>#REF!</v>
      </c>
      <c r="KGP8" t="e">
        <v>#REF!</v>
      </c>
      <c r="KGQ8" t="e">
        <v>#REF!</v>
      </c>
      <c r="KGR8" t="e">
        <v>#REF!</v>
      </c>
      <c r="KGS8" t="e">
        <v>#REF!</v>
      </c>
      <c r="KGT8" t="e">
        <v>#REF!</v>
      </c>
      <c r="KGU8" t="e">
        <v>#REF!</v>
      </c>
      <c r="KGV8" t="e">
        <v>#REF!</v>
      </c>
      <c r="KGW8" t="e">
        <v>#REF!</v>
      </c>
      <c r="KGX8" t="e">
        <v>#REF!</v>
      </c>
      <c r="KGY8" t="e">
        <v>#REF!</v>
      </c>
      <c r="KGZ8" t="e">
        <v>#REF!</v>
      </c>
      <c r="KHA8" t="e">
        <v>#REF!</v>
      </c>
      <c r="KHB8" t="e">
        <v>#REF!</v>
      </c>
      <c r="KHC8" t="e">
        <v>#REF!</v>
      </c>
      <c r="KHD8" t="e">
        <v>#REF!</v>
      </c>
      <c r="KHE8" t="e">
        <v>#REF!</v>
      </c>
      <c r="KHF8" t="e">
        <v>#REF!</v>
      </c>
      <c r="KHG8" t="e">
        <v>#REF!</v>
      </c>
      <c r="KHH8" t="e">
        <v>#REF!</v>
      </c>
      <c r="KHI8" t="e">
        <v>#REF!</v>
      </c>
      <c r="KHJ8" t="e">
        <v>#REF!</v>
      </c>
      <c r="KHK8" t="e">
        <v>#REF!</v>
      </c>
      <c r="KHL8" t="e">
        <v>#REF!</v>
      </c>
      <c r="KHM8" t="e">
        <v>#REF!</v>
      </c>
      <c r="KHN8" t="e">
        <v>#REF!</v>
      </c>
      <c r="KHO8" t="e">
        <v>#REF!</v>
      </c>
      <c r="KHP8" t="e">
        <v>#REF!</v>
      </c>
      <c r="KHQ8" t="e">
        <v>#REF!</v>
      </c>
      <c r="KHR8" t="e">
        <v>#REF!</v>
      </c>
      <c r="KHS8" t="e">
        <v>#REF!</v>
      </c>
      <c r="KHT8" t="e">
        <v>#REF!</v>
      </c>
      <c r="KHU8" t="e">
        <v>#REF!</v>
      </c>
      <c r="KHV8" t="e">
        <v>#REF!</v>
      </c>
      <c r="KHW8" t="e">
        <v>#REF!</v>
      </c>
      <c r="KHX8" t="e">
        <v>#REF!</v>
      </c>
      <c r="KHY8" t="e">
        <v>#REF!</v>
      </c>
      <c r="KHZ8" t="e">
        <v>#REF!</v>
      </c>
      <c r="KIA8" t="e">
        <v>#REF!</v>
      </c>
      <c r="KIB8" t="e">
        <v>#REF!</v>
      </c>
      <c r="KIC8" t="e">
        <v>#REF!</v>
      </c>
      <c r="KID8" t="e">
        <v>#REF!</v>
      </c>
      <c r="KIE8" t="e">
        <v>#REF!</v>
      </c>
      <c r="KIF8" t="e">
        <v>#REF!</v>
      </c>
      <c r="KIG8" t="e">
        <v>#REF!</v>
      </c>
      <c r="KIH8" t="e">
        <v>#REF!</v>
      </c>
      <c r="KII8" t="e">
        <v>#REF!</v>
      </c>
      <c r="KIJ8" t="e">
        <v>#REF!</v>
      </c>
      <c r="KIK8" t="e">
        <v>#REF!</v>
      </c>
      <c r="KIL8" t="e">
        <v>#REF!</v>
      </c>
      <c r="KIM8" t="e">
        <v>#REF!</v>
      </c>
      <c r="KIN8" t="e">
        <v>#REF!</v>
      </c>
      <c r="KIO8" t="e">
        <v>#REF!</v>
      </c>
      <c r="KIP8" t="e">
        <v>#REF!</v>
      </c>
      <c r="KIQ8" t="e">
        <v>#REF!</v>
      </c>
      <c r="KIR8" t="e">
        <v>#REF!</v>
      </c>
      <c r="KIS8" t="e">
        <v>#REF!</v>
      </c>
      <c r="KIT8" t="e">
        <v>#REF!</v>
      </c>
      <c r="KIU8" t="e">
        <v>#REF!</v>
      </c>
      <c r="KIV8" t="e">
        <v>#REF!</v>
      </c>
      <c r="KIW8" t="e">
        <v>#REF!</v>
      </c>
      <c r="KIX8" t="e">
        <v>#REF!</v>
      </c>
      <c r="KIY8" t="e">
        <v>#REF!</v>
      </c>
      <c r="KIZ8" t="e">
        <v>#REF!</v>
      </c>
      <c r="KJA8" t="e">
        <v>#REF!</v>
      </c>
      <c r="KJB8" t="e">
        <v>#REF!</v>
      </c>
      <c r="KJC8" t="e">
        <v>#REF!</v>
      </c>
      <c r="KJD8" t="e">
        <v>#REF!</v>
      </c>
      <c r="KJE8" t="e">
        <v>#REF!</v>
      </c>
      <c r="KJF8" t="e">
        <v>#REF!</v>
      </c>
      <c r="KJG8" t="e">
        <v>#REF!</v>
      </c>
      <c r="KJH8" t="e">
        <v>#REF!</v>
      </c>
      <c r="KJI8" t="e">
        <v>#REF!</v>
      </c>
      <c r="KJJ8" t="e">
        <v>#REF!</v>
      </c>
      <c r="KJK8" t="e">
        <v>#REF!</v>
      </c>
      <c r="KJL8" t="e">
        <v>#REF!</v>
      </c>
      <c r="KJM8" t="e">
        <v>#REF!</v>
      </c>
      <c r="KJN8" t="e">
        <v>#REF!</v>
      </c>
      <c r="KJO8" t="e">
        <v>#REF!</v>
      </c>
      <c r="KJP8" t="e">
        <v>#REF!</v>
      </c>
      <c r="KJQ8" t="e">
        <v>#REF!</v>
      </c>
      <c r="KJR8" t="e">
        <v>#REF!</v>
      </c>
      <c r="KJS8" t="e">
        <v>#REF!</v>
      </c>
      <c r="KJT8" t="e">
        <v>#REF!</v>
      </c>
      <c r="KJU8" t="e">
        <v>#REF!</v>
      </c>
      <c r="KJV8" t="e">
        <v>#REF!</v>
      </c>
      <c r="KJW8" t="e">
        <v>#REF!</v>
      </c>
      <c r="KJX8" t="e">
        <v>#REF!</v>
      </c>
      <c r="KJY8" t="e">
        <v>#REF!</v>
      </c>
      <c r="KJZ8" t="e">
        <v>#REF!</v>
      </c>
      <c r="KKA8" t="e">
        <v>#REF!</v>
      </c>
      <c r="KKB8" t="e">
        <v>#REF!</v>
      </c>
      <c r="KKC8" t="e">
        <v>#REF!</v>
      </c>
      <c r="KKD8" t="e">
        <v>#REF!</v>
      </c>
      <c r="KKE8" t="e">
        <v>#REF!</v>
      </c>
      <c r="KKF8" t="e">
        <v>#REF!</v>
      </c>
      <c r="KKG8" t="e">
        <v>#REF!</v>
      </c>
      <c r="KKH8" t="e">
        <v>#REF!</v>
      </c>
      <c r="KKI8" t="e">
        <v>#REF!</v>
      </c>
      <c r="KKJ8" t="e">
        <v>#REF!</v>
      </c>
      <c r="KKK8" t="e">
        <v>#REF!</v>
      </c>
      <c r="KKL8" t="e">
        <v>#REF!</v>
      </c>
      <c r="KKM8" t="e">
        <v>#REF!</v>
      </c>
      <c r="KKN8" t="e">
        <v>#REF!</v>
      </c>
      <c r="KKO8" t="e">
        <v>#REF!</v>
      </c>
      <c r="KKP8" t="e">
        <v>#REF!</v>
      </c>
      <c r="KKQ8" t="e">
        <v>#REF!</v>
      </c>
      <c r="KKR8" t="e">
        <v>#REF!</v>
      </c>
      <c r="KKS8" t="e">
        <v>#REF!</v>
      </c>
      <c r="KKT8" t="e">
        <v>#REF!</v>
      </c>
      <c r="KKU8" t="e">
        <v>#REF!</v>
      </c>
      <c r="KKV8" t="e">
        <v>#REF!</v>
      </c>
      <c r="KKW8" t="e">
        <v>#REF!</v>
      </c>
      <c r="KKX8" t="e">
        <v>#REF!</v>
      </c>
      <c r="KKY8" t="e">
        <v>#REF!</v>
      </c>
      <c r="KKZ8" t="e">
        <v>#REF!</v>
      </c>
      <c r="KLA8" t="e">
        <v>#REF!</v>
      </c>
      <c r="KLB8" t="e">
        <v>#REF!</v>
      </c>
      <c r="KLC8" t="e">
        <v>#REF!</v>
      </c>
      <c r="KLD8" t="e">
        <v>#REF!</v>
      </c>
      <c r="KLE8" t="e">
        <v>#REF!</v>
      </c>
      <c r="KLF8" t="e">
        <v>#REF!</v>
      </c>
      <c r="KLG8" t="e">
        <v>#REF!</v>
      </c>
      <c r="KLH8" t="e">
        <v>#REF!</v>
      </c>
      <c r="KLI8" t="e">
        <v>#REF!</v>
      </c>
      <c r="KLJ8" t="e">
        <v>#REF!</v>
      </c>
      <c r="KLK8" t="e">
        <v>#REF!</v>
      </c>
      <c r="KLL8" t="e">
        <v>#REF!</v>
      </c>
      <c r="KLM8" t="e">
        <v>#REF!</v>
      </c>
      <c r="KLN8" t="e">
        <v>#REF!</v>
      </c>
      <c r="KLO8" t="e">
        <v>#REF!</v>
      </c>
      <c r="KLP8" t="e">
        <v>#REF!</v>
      </c>
      <c r="KLQ8" t="e">
        <v>#REF!</v>
      </c>
      <c r="KLR8" t="e">
        <v>#REF!</v>
      </c>
      <c r="KLS8" t="e">
        <v>#REF!</v>
      </c>
      <c r="KLT8" t="e">
        <v>#REF!</v>
      </c>
      <c r="KLU8" t="e">
        <v>#REF!</v>
      </c>
      <c r="KLV8" t="e">
        <v>#REF!</v>
      </c>
      <c r="KLW8" t="e">
        <v>#REF!</v>
      </c>
      <c r="KLX8" t="e">
        <v>#REF!</v>
      </c>
      <c r="KLY8" t="e">
        <v>#REF!</v>
      </c>
      <c r="KLZ8" t="e">
        <v>#REF!</v>
      </c>
      <c r="KMA8" t="e">
        <v>#REF!</v>
      </c>
      <c r="KMB8" t="e">
        <v>#REF!</v>
      </c>
      <c r="KMC8" t="e">
        <v>#REF!</v>
      </c>
      <c r="KMD8" t="e">
        <v>#REF!</v>
      </c>
      <c r="KME8" t="e">
        <v>#REF!</v>
      </c>
      <c r="KMF8" t="e">
        <v>#REF!</v>
      </c>
      <c r="KMG8" t="e">
        <v>#REF!</v>
      </c>
      <c r="KMH8" t="e">
        <v>#REF!</v>
      </c>
      <c r="KMI8" t="e">
        <v>#REF!</v>
      </c>
      <c r="KMJ8" t="e">
        <v>#REF!</v>
      </c>
      <c r="KMK8" t="e">
        <v>#REF!</v>
      </c>
      <c r="KML8" t="e">
        <v>#REF!</v>
      </c>
      <c r="KMM8" t="e">
        <v>#REF!</v>
      </c>
      <c r="KMN8" t="e">
        <v>#REF!</v>
      </c>
      <c r="KMO8" t="e">
        <v>#REF!</v>
      </c>
      <c r="KMP8" t="e">
        <v>#REF!</v>
      </c>
      <c r="KMQ8" t="e">
        <v>#REF!</v>
      </c>
      <c r="KMR8" t="e">
        <v>#REF!</v>
      </c>
      <c r="KMS8" t="e">
        <v>#REF!</v>
      </c>
      <c r="KMT8" t="e">
        <v>#REF!</v>
      </c>
      <c r="KMU8" t="e">
        <v>#REF!</v>
      </c>
      <c r="KMV8" t="e">
        <v>#REF!</v>
      </c>
      <c r="KMW8" t="e">
        <v>#REF!</v>
      </c>
      <c r="KMX8" t="e">
        <v>#REF!</v>
      </c>
      <c r="KMY8" t="e">
        <v>#REF!</v>
      </c>
      <c r="KMZ8" t="e">
        <v>#REF!</v>
      </c>
      <c r="KNA8" t="e">
        <v>#REF!</v>
      </c>
      <c r="KNB8" t="e">
        <v>#REF!</v>
      </c>
      <c r="KNC8" t="e">
        <v>#REF!</v>
      </c>
      <c r="KND8" t="e">
        <v>#REF!</v>
      </c>
      <c r="KNE8" t="e">
        <v>#REF!</v>
      </c>
      <c r="KNF8" t="e">
        <v>#REF!</v>
      </c>
      <c r="KNG8" t="e">
        <v>#REF!</v>
      </c>
      <c r="KNH8" t="e">
        <v>#REF!</v>
      </c>
      <c r="KNI8" t="e">
        <v>#REF!</v>
      </c>
      <c r="KNJ8" t="e">
        <v>#REF!</v>
      </c>
      <c r="KNK8" t="e">
        <v>#REF!</v>
      </c>
      <c r="KNL8" t="e">
        <v>#REF!</v>
      </c>
      <c r="KNM8" t="e">
        <v>#REF!</v>
      </c>
      <c r="KNN8" t="e">
        <v>#REF!</v>
      </c>
      <c r="KNO8" t="e">
        <v>#REF!</v>
      </c>
      <c r="KNP8" t="e">
        <v>#REF!</v>
      </c>
      <c r="KNQ8" t="e">
        <v>#REF!</v>
      </c>
      <c r="KNR8" t="e">
        <v>#REF!</v>
      </c>
      <c r="KNS8" t="e">
        <v>#REF!</v>
      </c>
      <c r="KNT8" t="e">
        <v>#REF!</v>
      </c>
      <c r="KNU8" t="e">
        <v>#REF!</v>
      </c>
      <c r="KNV8" t="e">
        <v>#REF!</v>
      </c>
      <c r="KNW8" t="e">
        <v>#REF!</v>
      </c>
      <c r="KNX8" t="e">
        <v>#REF!</v>
      </c>
      <c r="KNY8" t="e">
        <v>#REF!</v>
      </c>
      <c r="KNZ8" t="e">
        <v>#REF!</v>
      </c>
      <c r="KOA8" t="e">
        <v>#REF!</v>
      </c>
      <c r="KOB8" t="e">
        <v>#REF!</v>
      </c>
      <c r="KOC8" t="e">
        <v>#REF!</v>
      </c>
      <c r="KOD8" t="e">
        <v>#REF!</v>
      </c>
      <c r="KOE8" t="e">
        <v>#REF!</v>
      </c>
      <c r="KOF8" t="e">
        <v>#REF!</v>
      </c>
      <c r="KOG8" t="e">
        <v>#REF!</v>
      </c>
      <c r="KOH8" t="e">
        <v>#REF!</v>
      </c>
      <c r="KOI8" t="e">
        <v>#REF!</v>
      </c>
      <c r="KOJ8" t="e">
        <v>#REF!</v>
      </c>
      <c r="KOK8" t="e">
        <v>#REF!</v>
      </c>
      <c r="KOL8" t="e">
        <v>#REF!</v>
      </c>
      <c r="KOM8" t="e">
        <v>#REF!</v>
      </c>
      <c r="KON8" t="e">
        <v>#REF!</v>
      </c>
      <c r="KOO8" t="e">
        <v>#REF!</v>
      </c>
      <c r="KOP8" t="e">
        <v>#REF!</v>
      </c>
      <c r="KOQ8" t="e">
        <v>#REF!</v>
      </c>
      <c r="KOR8" t="e">
        <v>#REF!</v>
      </c>
      <c r="KOS8" t="e">
        <v>#REF!</v>
      </c>
      <c r="KOT8" t="e">
        <v>#REF!</v>
      </c>
      <c r="KOU8" t="e">
        <v>#REF!</v>
      </c>
      <c r="KOV8" t="e">
        <v>#REF!</v>
      </c>
      <c r="KOW8" t="e">
        <v>#REF!</v>
      </c>
      <c r="KOX8" t="e">
        <v>#REF!</v>
      </c>
      <c r="KOY8" t="e">
        <v>#REF!</v>
      </c>
      <c r="KOZ8" t="e">
        <v>#REF!</v>
      </c>
      <c r="KPA8" t="e">
        <v>#REF!</v>
      </c>
      <c r="KPB8" t="e">
        <v>#REF!</v>
      </c>
      <c r="KPC8" t="e">
        <v>#REF!</v>
      </c>
      <c r="KPD8" t="e">
        <v>#REF!</v>
      </c>
      <c r="KPE8" t="e">
        <v>#REF!</v>
      </c>
      <c r="KPF8" t="e">
        <v>#REF!</v>
      </c>
      <c r="KPG8" t="e">
        <v>#REF!</v>
      </c>
      <c r="KPH8" t="e">
        <v>#REF!</v>
      </c>
      <c r="KPI8" t="e">
        <v>#REF!</v>
      </c>
      <c r="KPJ8" t="e">
        <v>#REF!</v>
      </c>
      <c r="KPK8" t="e">
        <v>#REF!</v>
      </c>
      <c r="KPL8" t="e">
        <v>#REF!</v>
      </c>
      <c r="KPM8" t="e">
        <v>#REF!</v>
      </c>
      <c r="KPN8" t="e">
        <v>#REF!</v>
      </c>
      <c r="KPO8" t="e">
        <v>#REF!</v>
      </c>
      <c r="KPP8" t="e">
        <v>#REF!</v>
      </c>
      <c r="KPQ8" t="e">
        <v>#REF!</v>
      </c>
      <c r="KPR8" t="e">
        <v>#REF!</v>
      </c>
      <c r="KPS8" t="e">
        <v>#REF!</v>
      </c>
      <c r="KPT8" t="e">
        <v>#REF!</v>
      </c>
      <c r="KPU8" t="e">
        <v>#REF!</v>
      </c>
      <c r="KPV8" t="e">
        <v>#REF!</v>
      </c>
      <c r="KPW8" t="e">
        <v>#REF!</v>
      </c>
      <c r="KPX8" t="e">
        <v>#REF!</v>
      </c>
      <c r="KPY8" t="e">
        <v>#REF!</v>
      </c>
      <c r="KPZ8" t="e">
        <v>#REF!</v>
      </c>
      <c r="KQA8" t="e">
        <v>#REF!</v>
      </c>
      <c r="KQB8" t="e">
        <v>#REF!</v>
      </c>
      <c r="KQC8" t="e">
        <v>#REF!</v>
      </c>
      <c r="KQD8" t="e">
        <v>#REF!</v>
      </c>
      <c r="KQE8" t="e">
        <v>#REF!</v>
      </c>
      <c r="KQF8" t="e">
        <v>#REF!</v>
      </c>
      <c r="KQG8" t="e">
        <v>#REF!</v>
      </c>
      <c r="KQH8" t="e">
        <v>#REF!</v>
      </c>
      <c r="KQI8" t="e">
        <v>#REF!</v>
      </c>
      <c r="KQJ8" t="e">
        <v>#REF!</v>
      </c>
      <c r="KQK8" t="e">
        <v>#REF!</v>
      </c>
      <c r="KQL8" t="e">
        <v>#REF!</v>
      </c>
      <c r="KQM8" t="e">
        <v>#REF!</v>
      </c>
      <c r="KQN8" t="e">
        <v>#REF!</v>
      </c>
      <c r="KQO8" t="e">
        <v>#REF!</v>
      </c>
      <c r="KQP8" t="e">
        <v>#REF!</v>
      </c>
      <c r="KQQ8" t="e">
        <v>#REF!</v>
      </c>
      <c r="KQR8" t="e">
        <v>#REF!</v>
      </c>
      <c r="KQS8" t="e">
        <v>#REF!</v>
      </c>
      <c r="KQT8" t="e">
        <v>#REF!</v>
      </c>
      <c r="KQU8" t="e">
        <v>#REF!</v>
      </c>
      <c r="KQV8" t="e">
        <v>#REF!</v>
      </c>
      <c r="KQW8" t="e">
        <v>#REF!</v>
      </c>
      <c r="KQX8" t="e">
        <v>#REF!</v>
      </c>
      <c r="KQY8" t="e">
        <v>#REF!</v>
      </c>
      <c r="KQZ8" t="e">
        <v>#REF!</v>
      </c>
      <c r="KRA8" t="e">
        <v>#REF!</v>
      </c>
      <c r="KRB8" t="e">
        <v>#REF!</v>
      </c>
      <c r="KRC8" t="e">
        <v>#REF!</v>
      </c>
      <c r="KRD8" t="e">
        <v>#REF!</v>
      </c>
      <c r="KRE8" t="e">
        <v>#REF!</v>
      </c>
      <c r="KRF8" t="e">
        <v>#REF!</v>
      </c>
      <c r="KRG8" t="e">
        <v>#REF!</v>
      </c>
      <c r="KRH8" t="e">
        <v>#REF!</v>
      </c>
      <c r="KRI8" t="e">
        <v>#REF!</v>
      </c>
      <c r="KRJ8" t="e">
        <v>#REF!</v>
      </c>
      <c r="KRK8" t="e">
        <v>#REF!</v>
      </c>
      <c r="KRL8" t="e">
        <v>#REF!</v>
      </c>
      <c r="KRM8" t="e">
        <v>#REF!</v>
      </c>
      <c r="KRN8" t="e">
        <v>#REF!</v>
      </c>
      <c r="KRO8" t="e">
        <v>#REF!</v>
      </c>
      <c r="KRP8" t="e">
        <v>#REF!</v>
      </c>
      <c r="KRQ8" t="e">
        <v>#REF!</v>
      </c>
      <c r="KRR8" t="e">
        <v>#REF!</v>
      </c>
      <c r="KRS8" t="e">
        <v>#REF!</v>
      </c>
      <c r="KRT8" t="e">
        <v>#REF!</v>
      </c>
      <c r="KRU8" t="e">
        <v>#REF!</v>
      </c>
      <c r="KRV8" t="e">
        <v>#REF!</v>
      </c>
      <c r="KRW8" t="e">
        <v>#REF!</v>
      </c>
      <c r="KRX8" t="e">
        <v>#REF!</v>
      </c>
      <c r="KRY8" t="e">
        <v>#REF!</v>
      </c>
      <c r="KRZ8" t="e">
        <v>#REF!</v>
      </c>
      <c r="KSA8" t="e">
        <v>#REF!</v>
      </c>
      <c r="KSB8" t="e">
        <v>#REF!</v>
      </c>
      <c r="KSC8" t="e">
        <v>#REF!</v>
      </c>
      <c r="KSD8" t="e">
        <v>#REF!</v>
      </c>
      <c r="KSE8" t="e">
        <v>#REF!</v>
      </c>
      <c r="KSF8" t="e">
        <v>#REF!</v>
      </c>
      <c r="KSG8" t="e">
        <v>#REF!</v>
      </c>
      <c r="KSH8" t="e">
        <v>#REF!</v>
      </c>
      <c r="KSI8" t="e">
        <v>#REF!</v>
      </c>
      <c r="KSJ8" t="e">
        <v>#REF!</v>
      </c>
      <c r="KSK8" t="e">
        <v>#REF!</v>
      </c>
      <c r="KSL8" t="e">
        <v>#REF!</v>
      </c>
      <c r="KSM8" t="e">
        <v>#REF!</v>
      </c>
      <c r="KSN8" t="e">
        <v>#REF!</v>
      </c>
      <c r="KSO8" t="e">
        <v>#REF!</v>
      </c>
      <c r="KSP8" t="e">
        <v>#REF!</v>
      </c>
      <c r="KSQ8" t="e">
        <v>#REF!</v>
      </c>
      <c r="KSR8" t="e">
        <v>#REF!</v>
      </c>
      <c r="KSS8" t="e">
        <v>#REF!</v>
      </c>
      <c r="KST8" t="e">
        <v>#REF!</v>
      </c>
      <c r="KSU8" t="e">
        <v>#REF!</v>
      </c>
      <c r="KSV8" t="e">
        <v>#REF!</v>
      </c>
      <c r="KSW8" t="e">
        <v>#REF!</v>
      </c>
      <c r="KSX8" t="e">
        <v>#REF!</v>
      </c>
      <c r="KSY8" t="e">
        <v>#REF!</v>
      </c>
      <c r="KSZ8" t="e">
        <v>#REF!</v>
      </c>
      <c r="KTA8" t="e">
        <v>#REF!</v>
      </c>
      <c r="KTB8" t="e">
        <v>#REF!</v>
      </c>
      <c r="KTC8" t="e">
        <v>#REF!</v>
      </c>
      <c r="KTD8" t="e">
        <v>#REF!</v>
      </c>
      <c r="KTE8" t="e">
        <v>#REF!</v>
      </c>
      <c r="KTF8" t="e">
        <v>#REF!</v>
      </c>
      <c r="KTG8" t="e">
        <v>#REF!</v>
      </c>
      <c r="KTH8" t="e">
        <v>#REF!</v>
      </c>
      <c r="KTI8" t="e">
        <v>#REF!</v>
      </c>
      <c r="KTJ8" t="e">
        <v>#REF!</v>
      </c>
      <c r="KTK8" t="e">
        <v>#REF!</v>
      </c>
      <c r="KTL8" t="e">
        <v>#REF!</v>
      </c>
      <c r="KTM8" t="e">
        <v>#REF!</v>
      </c>
      <c r="KTN8" t="e">
        <v>#REF!</v>
      </c>
      <c r="KTO8" t="e">
        <v>#REF!</v>
      </c>
      <c r="KTP8" t="e">
        <v>#REF!</v>
      </c>
      <c r="KTQ8" t="e">
        <v>#REF!</v>
      </c>
      <c r="KTR8" t="e">
        <v>#REF!</v>
      </c>
      <c r="KTS8" t="e">
        <v>#REF!</v>
      </c>
      <c r="KTT8" t="e">
        <v>#REF!</v>
      </c>
      <c r="KTU8" t="e">
        <v>#REF!</v>
      </c>
      <c r="KTV8" t="e">
        <v>#REF!</v>
      </c>
      <c r="KTW8" t="e">
        <v>#REF!</v>
      </c>
      <c r="KTX8" t="e">
        <v>#REF!</v>
      </c>
      <c r="KTY8" t="e">
        <v>#REF!</v>
      </c>
      <c r="KTZ8" t="e">
        <v>#REF!</v>
      </c>
      <c r="KUA8" t="e">
        <v>#REF!</v>
      </c>
      <c r="KUB8" t="e">
        <v>#REF!</v>
      </c>
      <c r="KUC8" t="e">
        <v>#REF!</v>
      </c>
      <c r="KUD8" t="e">
        <v>#REF!</v>
      </c>
      <c r="KUE8" t="e">
        <v>#REF!</v>
      </c>
      <c r="KUF8" t="e">
        <v>#REF!</v>
      </c>
      <c r="KUG8" t="e">
        <v>#REF!</v>
      </c>
      <c r="KUH8" t="e">
        <v>#REF!</v>
      </c>
      <c r="KUI8" t="e">
        <v>#REF!</v>
      </c>
      <c r="KUJ8" t="e">
        <v>#REF!</v>
      </c>
      <c r="KUK8" t="e">
        <v>#REF!</v>
      </c>
      <c r="KUL8" t="e">
        <v>#REF!</v>
      </c>
      <c r="KUM8" t="e">
        <v>#REF!</v>
      </c>
      <c r="KUN8" t="e">
        <v>#REF!</v>
      </c>
      <c r="KUO8" t="e">
        <v>#REF!</v>
      </c>
      <c r="KUP8" t="e">
        <v>#REF!</v>
      </c>
      <c r="KUQ8" t="e">
        <v>#REF!</v>
      </c>
      <c r="KUR8" t="e">
        <v>#REF!</v>
      </c>
      <c r="KUS8" t="e">
        <v>#REF!</v>
      </c>
      <c r="KUT8" t="e">
        <v>#REF!</v>
      </c>
      <c r="KUU8" t="e">
        <v>#REF!</v>
      </c>
      <c r="KUV8" t="e">
        <v>#REF!</v>
      </c>
      <c r="KUW8" t="e">
        <v>#REF!</v>
      </c>
      <c r="KUX8" t="e">
        <v>#REF!</v>
      </c>
      <c r="KUY8" t="e">
        <v>#REF!</v>
      </c>
      <c r="KUZ8" t="e">
        <v>#REF!</v>
      </c>
      <c r="KVA8" t="e">
        <v>#REF!</v>
      </c>
      <c r="KVB8" t="e">
        <v>#REF!</v>
      </c>
      <c r="KVC8" t="e">
        <v>#REF!</v>
      </c>
      <c r="KVD8" t="e">
        <v>#REF!</v>
      </c>
      <c r="KVE8" t="e">
        <v>#REF!</v>
      </c>
      <c r="KVF8" t="e">
        <v>#REF!</v>
      </c>
      <c r="KVG8" t="e">
        <v>#REF!</v>
      </c>
      <c r="KVH8" t="e">
        <v>#REF!</v>
      </c>
      <c r="KVI8" t="e">
        <v>#REF!</v>
      </c>
      <c r="KVJ8" t="e">
        <v>#REF!</v>
      </c>
      <c r="KVK8" t="e">
        <v>#REF!</v>
      </c>
      <c r="KVL8" t="e">
        <v>#REF!</v>
      </c>
      <c r="KVM8" t="e">
        <v>#REF!</v>
      </c>
      <c r="KVN8" t="e">
        <v>#REF!</v>
      </c>
      <c r="KVO8" t="e">
        <v>#REF!</v>
      </c>
      <c r="KVP8" t="e">
        <v>#REF!</v>
      </c>
      <c r="KVQ8" t="e">
        <v>#REF!</v>
      </c>
      <c r="KVR8" t="e">
        <v>#REF!</v>
      </c>
      <c r="KVS8" t="e">
        <v>#REF!</v>
      </c>
      <c r="KVT8" t="e">
        <v>#REF!</v>
      </c>
      <c r="KVU8" t="e">
        <v>#REF!</v>
      </c>
      <c r="KVV8" t="e">
        <v>#REF!</v>
      </c>
      <c r="KVW8" t="e">
        <v>#REF!</v>
      </c>
      <c r="KVX8" t="e">
        <v>#REF!</v>
      </c>
      <c r="KVY8" t="e">
        <v>#REF!</v>
      </c>
      <c r="KVZ8" t="e">
        <v>#REF!</v>
      </c>
      <c r="KWA8" t="e">
        <v>#REF!</v>
      </c>
      <c r="KWB8" t="e">
        <v>#REF!</v>
      </c>
      <c r="KWC8" t="e">
        <v>#REF!</v>
      </c>
      <c r="KWD8" t="e">
        <v>#REF!</v>
      </c>
      <c r="KWE8" t="e">
        <v>#REF!</v>
      </c>
      <c r="KWF8" t="e">
        <v>#REF!</v>
      </c>
      <c r="KWG8" t="e">
        <v>#REF!</v>
      </c>
      <c r="KWH8" t="e">
        <v>#REF!</v>
      </c>
      <c r="KWI8" t="e">
        <v>#REF!</v>
      </c>
      <c r="KWJ8" t="e">
        <v>#REF!</v>
      </c>
      <c r="KWK8" t="e">
        <v>#REF!</v>
      </c>
      <c r="KWL8" t="e">
        <v>#REF!</v>
      </c>
      <c r="KWM8" t="e">
        <v>#REF!</v>
      </c>
      <c r="KWN8" t="e">
        <v>#REF!</v>
      </c>
      <c r="KWO8" t="e">
        <v>#REF!</v>
      </c>
      <c r="KWP8" t="e">
        <v>#REF!</v>
      </c>
      <c r="KWQ8" t="e">
        <v>#REF!</v>
      </c>
      <c r="KWR8" t="e">
        <v>#REF!</v>
      </c>
      <c r="KWS8" t="e">
        <v>#REF!</v>
      </c>
      <c r="KWT8" t="e">
        <v>#REF!</v>
      </c>
      <c r="KWU8" t="e">
        <v>#REF!</v>
      </c>
      <c r="KWV8" t="e">
        <v>#REF!</v>
      </c>
      <c r="KWW8" t="e">
        <v>#REF!</v>
      </c>
      <c r="KWX8" t="e">
        <v>#REF!</v>
      </c>
      <c r="KWY8" t="e">
        <v>#REF!</v>
      </c>
      <c r="KWZ8" t="e">
        <v>#REF!</v>
      </c>
      <c r="KXA8" t="e">
        <v>#REF!</v>
      </c>
      <c r="KXB8" t="e">
        <v>#REF!</v>
      </c>
      <c r="KXC8" t="e">
        <v>#REF!</v>
      </c>
      <c r="KXD8" t="e">
        <v>#REF!</v>
      </c>
      <c r="KXE8" t="e">
        <v>#REF!</v>
      </c>
      <c r="KXF8" t="e">
        <v>#REF!</v>
      </c>
      <c r="KXG8" t="e">
        <v>#REF!</v>
      </c>
      <c r="KXH8" t="e">
        <v>#REF!</v>
      </c>
      <c r="KXI8" t="e">
        <v>#REF!</v>
      </c>
      <c r="KXJ8" t="e">
        <v>#REF!</v>
      </c>
      <c r="KXK8" t="e">
        <v>#REF!</v>
      </c>
      <c r="KXL8" t="e">
        <v>#REF!</v>
      </c>
      <c r="KXM8" t="e">
        <v>#REF!</v>
      </c>
      <c r="KXN8" t="e">
        <v>#REF!</v>
      </c>
      <c r="KXO8" t="e">
        <v>#REF!</v>
      </c>
      <c r="KXP8" t="e">
        <v>#REF!</v>
      </c>
      <c r="KXQ8" t="e">
        <v>#REF!</v>
      </c>
      <c r="KXR8" t="e">
        <v>#REF!</v>
      </c>
      <c r="KXS8" t="e">
        <v>#REF!</v>
      </c>
      <c r="KXT8" t="e">
        <v>#REF!</v>
      </c>
      <c r="KXU8" t="e">
        <v>#REF!</v>
      </c>
      <c r="KXV8" t="e">
        <v>#REF!</v>
      </c>
      <c r="KXW8" t="e">
        <v>#REF!</v>
      </c>
      <c r="KXX8" t="e">
        <v>#REF!</v>
      </c>
      <c r="KXY8" t="e">
        <v>#REF!</v>
      </c>
      <c r="KXZ8" t="e">
        <v>#REF!</v>
      </c>
      <c r="KYA8" t="e">
        <v>#REF!</v>
      </c>
      <c r="KYB8" t="e">
        <v>#REF!</v>
      </c>
      <c r="KYC8" t="e">
        <v>#REF!</v>
      </c>
      <c r="KYD8" t="e">
        <v>#REF!</v>
      </c>
      <c r="KYE8" t="e">
        <v>#REF!</v>
      </c>
      <c r="KYF8" t="e">
        <v>#REF!</v>
      </c>
      <c r="KYG8" t="e">
        <v>#REF!</v>
      </c>
      <c r="KYH8" t="e">
        <v>#REF!</v>
      </c>
      <c r="KYI8" t="e">
        <v>#REF!</v>
      </c>
      <c r="KYJ8" t="e">
        <v>#REF!</v>
      </c>
      <c r="KYK8" t="e">
        <v>#REF!</v>
      </c>
      <c r="KYL8" t="e">
        <v>#REF!</v>
      </c>
      <c r="KYM8" t="e">
        <v>#REF!</v>
      </c>
      <c r="KYN8" t="e">
        <v>#REF!</v>
      </c>
      <c r="KYO8" t="e">
        <v>#REF!</v>
      </c>
      <c r="KYP8" t="e">
        <v>#REF!</v>
      </c>
      <c r="KYQ8" t="e">
        <v>#REF!</v>
      </c>
      <c r="KYR8" t="e">
        <v>#REF!</v>
      </c>
      <c r="KYS8" t="e">
        <v>#REF!</v>
      </c>
      <c r="KYT8" t="e">
        <v>#REF!</v>
      </c>
      <c r="KYU8" t="e">
        <v>#REF!</v>
      </c>
      <c r="KYV8" t="e">
        <v>#REF!</v>
      </c>
      <c r="KYW8" t="e">
        <v>#REF!</v>
      </c>
      <c r="KYX8" t="e">
        <v>#REF!</v>
      </c>
      <c r="KYY8" t="e">
        <v>#REF!</v>
      </c>
      <c r="KYZ8" t="e">
        <v>#REF!</v>
      </c>
      <c r="KZA8" t="e">
        <v>#REF!</v>
      </c>
      <c r="KZB8" t="e">
        <v>#REF!</v>
      </c>
      <c r="KZC8" t="e">
        <v>#REF!</v>
      </c>
      <c r="KZD8" t="e">
        <v>#REF!</v>
      </c>
      <c r="KZE8" t="e">
        <v>#REF!</v>
      </c>
      <c r="KZF8" t="e">
        <v>#REF!</v>
      </c>
      <c r="KZG8" t="e">
        <v>#REF!</v>
      </c>
      <c r="KZH8" t="e">
        <v>#REF!</v>
      </c>
      <c r="KZI8" t="e">
        <v>#REF!</v>
      </c>
      <c r="KZJ8" t="e">
        <v>#REF!</v>
      </c>
      <c r="KZK8" t="e">
        <v>#REF!</v>
      </c>
      <c r="KZL8" t="e">
        <v>#REF!</v>
      </c>
      <c r="KZM8" t="e">
        <v>#REF!</v>
      </c>
      <c r="KZN8" t="e">
        <v>#REF!</v>
      </c>
      <c r="KZO8" t="e">
        <v>#REF!</v>
      </c>
      <c r="KZP8" t="e">
        <v>#REF!</v>
      </c>
      <c r="KZQ8" t="e">
        <v>#REF!</v>
      </c>
      <c r="KZR8" t="e">
        <v>#REF!</v>
      </c>
      <c r="KZS8" t="e">
        <v>#REF!</v>
      </c>
      <c r="KZT8" t="e">
        <v>#REF!</v>
      </c>
      <c r="KZU8" t="e">
        <v>#REF!</v>
      </c>
      <c r="KZV8" t="e">
        <v>#REF!</v>
      </c>
      <c r="KZW8" t="e">
        <v>#REF!</v>
      </c>
      <c r="KZX8" t="e">
        <v>#REF!</v>
      </c>
      <c r="KZY8" t="e">
        <v>#REF!</v>
      </c>
      <c r="KZZ8" t="e">
        <v>#REF!</v>
      </c>
      <c r="LAA8" t="e">
        <v>#REF!</v>
      </c>
      <c r="LAB8" t="e">
        <v>#REF!</v>
      </c>
      <c r="LAC8" t="e">
        <v>#REF!</v>
      </c>
      <c r="LAD8" t="e">
        <v>#REF!</v>
      </c>
      <c r="LAE8" t="e">
        <v>#REF!</v>
      </c>
      <c r="LAF8" t="e">
        <v>#REF!</v>
      </c>
      <c r="LAG8" t="e">
        <v>#REF!</v>
      </c>
      <c r="LAH8" t="e">
        <v>#REF!</v>
      </c>
      <c r="LAI8" t="e">
        <v>#REF!</v>
      </c>
      <c r="LAJ8" t="e">
        <v>#REF!</v>
      </c>
      <c r="LAK8" t="e">
        <v>#REF!</v>
      </c>
      <c r="LAL8" t="e">
        <v>#REF!</v>
      </c>
      <c r="LAM8" t="e">
        <v>#REF!</v>
      </c>
      <c r="LAN8" t="e">
        <v>#REF!</v>
      </c>
      <c r="LAO8" t="e">
        <v>#REF!</v>
      </c>
      <c r="LAP8" t="e">
        <v>#REF!</v>
      </c>
      <c r="LAQ8" t="e">
        <v>#REF!</v>
      </c>
      <c r="LAR8" t="e">
        <v>#REF!</v>
      </c>
      <c r="LAS8" t="e">
        <v>#REF!</v>
      </c>
      <c r="LAT8" t="e">
        <v>#REF!</v>
      </c>
      <c r="LAU8" t="e">
        <v>#REF!</v>
      </c>
      <c r="LAV8" t="e">
        <v>#REF!</v>
      </c>
      <c r="LAW8" t="e">
        <v>#REF!</v>
      </c>
      <c r="LAX8" t="e">
        <v>#REF!</v>
      </c>
      <c r="LAY8" t="e">
        <v>#REF!</v>
      </c>
      <c r="LAZ8" t="e">
        <v>#REF!</v>
      </c>
      <c r="LBA8" t="e">
        <v>#REF!</v>
      </c>
      <c r="LBB8" t="e">
        <v>#REF!</v>
      </c>
      <c r="LBC8" t="e">
        <v>#REF!</v>
      </c>
      <c r="LBD8" t="e">
        <v>#REF!</v>
      </c>
      <c r="LBE8" t="e">
        <v>#REF!</v>
      </c>
      <c r="LBF8" t="e">
        <v>#REF!</v>
      </c>
      <c r="LBG8" t="e">
        <v>#REF!</v>
      </c>
      <c r="LBH8" t="e">
        <v>#REF!</v>
      </c>
      <c r="LBI8" t="e">
        <v>#REF!</v>
      </c>
      <c r="LBJ8" t="e">
        <v>#REF!</v>
      </c>
      <c r="LBK8" t="e">
        <v>#REF!</v>
      </c>
      <c r="LBL8" t="e">
        <v>#REF!</v>
      </c>
      <c r="LBM8" t="e">
        <v>#REF!</v>
      </c>
      <c r="LBN8" t="e">
        <v>#REF!</v>
      </c>
      <c r="LBO8" t="e">
        <v>#REF!</v>
      </c>
      <c r="LBP8" t="e">
        <v>#REF!</v>
      </c>
      <c r="LBQ8" t="e">
        <v>#REF!</v>
      </c>
      <c r="LBR8" t="e">
        <v>#REF!</v>
      </c>
      <c r="LBS8" t="e">
        <v>#REF!</v>
      </c>
      <c r="LBT8" t="e">
        <v>#REF!</v>
      </c>
      <c r="LBU8" t="e">
        <v>#REF!</v>
      </c>
      <c r="LBV8" t="e">
        <v>#REF!</v>
      </c>
      <c r="LBW8" t="e">
        <v>#REF!</v>
      </c>
      <c r="LBX8" t="e">
        <v>#REF!</v>
      </c>
      <c r="LBY8" t="e">
        <v>#REF!</v>
      </c>
      <c r="LBZ8" t="e">
        <v>#REF!</v>
      </c>
      <c r="LCA8" t="e">
        <v>#REF!</v>
      </c>
      <c r="LCB8" t="e">
        <v>#REF!</v>
      </c>
      <c r="LCC8" t="e">
        <v>#REF!</v>
      </c>
      <c r="LCD8" t="e">
        <v>#REF!</v>
      </c>
      <c r="LCE8" t="e">
        <v>#REF!</v>
      </c>
      <c r="LCF8" t="e">
        <v>#REF!</v>
      </c>
      <c r="LCG8" t="e">
        <v>#REF!</v>
      </c>
      <c r="LCH8" t="e">
        <v>#REF!</v>
      </c>
      <c r="LCI8" t="e">
        <v>#REF!</v>
      </c>
      <c r="LCJ8" t="e">
        <v>#REF!</v>
      </c>
      <c r="LCK8" t="e">
        <v>#REF!</v>
      </c>
      <c r="LCL8" t="e">
        <v>#REF!</v>
      </c>
      <c r="LCM8" t="e">
        <v>#REF!</v>
      </c>
      <c r="LCN8" t="e">
        <v>#REF!</v>
      </c>
      <c r="LCO8" t="e">
        <v>#REF!</v>
      </c>
      <c r="LCP8" t="e">
        <v>#REF!</v>
      </c>
      <c r="LCQ8" t="e">
        <v>#REF!</v>
      </c>
      <c r="LCR8" t="e">
        <v>#REF!</v>
      </c>
      <c r="LCS8" t="e">
        <v>#REF!</v>
      </c>
      <c r="LCT8" t="e">
        <v>#REF!</v>
      </c>
      <c r="LCU8" t="e">
        <v>#REF!</v>
      </c>
      <c r="LCV8" t="e">
        <v>#REF!</v>
      </c>
      <c r="LCW8" t="e">
        <v>#REF!</v>
      </c>
      <c r="LCX8" t="e">
        <v>#REF!</v>
      </c>
      <c r="LCY8" t="e">
        <v>#REF!</v>
      </c>
      <c r="LCZ8" t="e">
        <v>#REF!</v>
      </c>
      <c r="LDA8" t="e">
        <v>#REF!</v>
      </c>
      <c r="LDB8" t="e">
        <v>#REF!</v>
      </c>
      <c r="LDC8" t="e">
        <v>#REF!</v>
      </c>
      <c r="LDD8" t="e">
        <v>#REF!</v>
      </c>
      <c r="LDE8" t="e">
        <v>#REF!</v>
      </c>
      <c r="LDF8" t="e">
        <v>#REF!</v>
      </c>
      <c r="LDG8" t="e">
        <v>#REF!</v>
      </c>
      <c r="LDH8" t="e">
        <v>#REF!</v>
      </c>
      <c r="LDI8" t="e">
        <v>#REF!</v>
      </c>
      <c r="LDJ8" t="e">
        <v>#REF!</v>
      </c>
      <c r="LDK8" t="e">
        <v>#REF!</v>
      </c>
      <c r="LDL8" t="e">
        <v>#REF!</v>
      </c>
      <c r="LDM8" t="e">
        <v>#REF!</v>
      </c>
      <c r="LDN8" t="e">
        <v>#REF!</v>
      </c>
      <c r="LDO8" t="e">
        <v>#REF!</v>
      </c>
      <c r="LDP8" t="e">
        <v>#REF!</v>
      </c>
      <c r="LDQ8" t="e">
        <v>#REF!</v>
      </c>
      <c r="LDR8" t="e">
        <v>#REF!</v>
      </c>
      <c r="LDS8" t="e">
        <v>#REF!</v>
      </c>
      <c r="LDT8" t="e">
        <v>#REF!</v>
      </c>
      <c r="LDU8" t="e">
        <v>#REF!</v>
      </c>
      <c r="LDV8" t="e">
        <v>#REF!</v>
      </c>
      <c r="LDW8" t="e">
        <v>#REF!</v>
      </c>
      <c r="LDX8" t="e">
        <v>#REF!</v>
      </c>
      <c r="LDY8" t="e">
        <v>#REF!</v>
      </c>
      <c r="LDZ8" t="e">
        <v>#REF!</v>
      </c>
      <c r="LEA8" t="e">
        <v>#REF!</v>
      </c>
      <c r="LEB8" t="e">
        <v>#REF!</v>
      </c>
      <c r="LEC8" t="e">
        <v>#REF!</v>
      </c>
      <c r="LED8" t="e">
        <v>#REF!</v>
      </c>
      <c r="LEE8" t="e">
        <v>#REF!</v>
      </c>
      <c r="LEF8" t="e">
        <v>#REF!</v>
      </c>
      <c r="LEG8" t="e">
        <v>#REF!</v>
      </c>
      <c r="LEH8" t="e">
        <v>#REF!</v>
      </c>
      <c r="LEI8" t="e">
        <v>#REF!</v>
      </c>
      <c r="LEJ8" t="e">
        <v>#REF!</v>
      </c>
      <c r="LEK8" t="e">
        <v>#REF!</v>
      </c>
      <c r="LEL8" t="e">
        <v>#REF!</v>
      </c>
      <c r="LEM8" t="e">
        <v>#REF!</v>
      </c>
      <c r="LEN8" t="e">
        <v>#REF!</v>
      </c>
      <c r="LEO8" t="e">
        <v>#REF!</v>
      </c>
      <c r="LEP8" t="e">
        <v>#REF!</v>
      </c>
      <c r="LEQ8" t="e">
        <v>#REF!</v>
      </c>
      <c r="LER8" t="e">
        <v>#REF!</v>
      </c>
      <c r="LES8" t="e">
        <v>#REF!</v>
      </c>
      <c r="LET8" t="e">
        <v>#REF!</v>
      </c>
      <c r="LEU8" t="e">
        <v>#REF!</v>
      </c>
      <c r="LEV8" t="e">
        <v>#REF!</v>
      </c>
      <c r="LEW8" t="e">
        <v>#REF!</v>
      </c>
      <c r="LEX8" t="e">
        <v>#REF!</v>
      </c>
      <c r="LEY8" t="e">
        <v>#REF!</v>
      </c>
      <c r="LEZ8" t="e">
        <v>#REF!</v>
      </c>
      <c r="LFA8" t="e">
        <v>#REF!</v>
      </c>
      <c r="LFB8" t="e">
        <v>#REF!</v>
      </c>
      <c r="LFC8" t="e">
        <v>#REF!</v>
      </c>
      <c r="LFD8" t="e">
        <v>#REF!</v>
      </c>
      <c r="LFE8" t="e">
        <v>#REF!</v>
      </c>
      <c r="LFF8" t="e">
        <v>#REF!</v>
      </c>
      <c r="LFG8" t="e">
        <v>#REF!</v>
      </c>
      <c r="LFH8" t="e">
        <v>#REF!</v>
      </c>
      <c r="LFI8" t="e">
        <v>#REF!</v>
      </c>
      <c r="LFJ8" t="e">
        <v>#REF!</v>
      </c>
      <c r="LFK8" t="e">
        <v>#REF!</v>
      </c>
      <c r="LFL8" t="e">
        <v>#REF!</v>
      </c>
      <c r="LFM8" t="e">
        <v>#REF!</v>
      </c>
      <c r="LFN8" t="e">
        <v>#REF!</v>
      </c>
      <c r="LFO8" t="e">
        <v>#REF!</v>
      </c>
      <c r="LFP8" t="e">
        <v>#REF!</v>
      </c>
      <c r="LFQ8" t="e">
        <v>#REF!</v>
      </c>
      <c r="LFR8" t="e">
        <v>#REF!</v>
      </c>
      <c r="LFS8" t="e">
        <v>#REF!</v>
      </c>
      <c r="LFT8" t="e">
        <v>#REF!</v>
      </c>
      <c r="LFU8" t="e">
        <v>#REF!</v>
      </c>
      <c r="LFV8" t="e">
        <v>#REF!</v>
      </c>
      <c r="LFW8" t="e">
        <v>#REF!</v>
      </c>
      <c r="LFX8" t="e">
        <v>#REF!</v>
      </c>
      <c r="LFY8" t="e">
        <v>#REF!</v>
      </c>
      <c r="LFZ8" t="e">
        <v>#REF!</v>
      </c>
      <c r="LGA8" t="e">
        <v>#REF!</v>
      </c>
      <c r="LGB8" t="e">
        <v>#REF!</v>
      </c>
      <c r="LGC8" t="e">
        <v>#REF!</v>
      </c>
      <c r="LGD8" t="e">
        <v>#REF!</v>
      </c>
      <c r="LGE8" t="e">
        <v>#REF!</v>
      </c>
      <c r="LGF8" t="e">
        <v>#REF!</v>
      </c>
      <c r="LGG8" t="e">
        <v>#REF!</v>
      </c>
      <c r="LGH8" t="e">
        <v>#REF!</v>
      </c>
      <c r="LGI8" t="e">
        <v>#REF!</v>
      </c>
      <c r="LGJ8" t="e">
        <v>#REF!</v>
      </c>
      <c r="LGK8" t="e">
        <v>#REF!</v>
      </c>
      <c r="LGL8" t="e">
        <v>#REF!</v>
      </c>
      <c r="LGM8" t="e">
        <v>#REF!</v>
      </c>
      <c r="LGN8" t="e">
        <v>#REF!</v>
      </c>
      <c r="LGO8" t="e">
        <v>#REF!</v>
      </c>
      <c r="LGP8" t="e">
        <v>#REF!</v>
      </c>
      <c r="LGQ8" t="e">
        <v>#REF!</v>
      </c>
      <c r="LGR8" t="e">
        <v>#REF!</v>
      </c>
      <c r="LGS8" t="e">
        <v>#REF!</v>
      </c>
      <c r="LGT8" t="e">
        <v>#REF!</v>
      </c>
      <c r="LGU8" t="e">
        <v>#REF!</v>
      </c>
      <c r="LGV8" t="e">
        <v>#REF!</v>
      </c>
      <c r="LGW8" t="e">
        <v>#REF!</v>
      </c>
      <c r="LGX8" t="e">
        <v>#REF!</v>
      </c>
      <c r="LGY8" t="e">
        <v>#REF!</v>
      </c>
      <c r="LGZ8" t="e">
        <v>#REF!</v>
      </c>
      <c r="LHA8" t="e">
        <v>#REF!</v>
      </c>
      <c r="LHB8" t="e">
        <v>#REF!</v>
      </c>
      <c r="LHC8" t="e">
        <v>#REF!</v>
      </c>
      <c r="LHD8" t="e">
        <v>#REF!</v>
      </c>
      <c r="LHE8" t="e">
        <v>#REF!</v>
      </c>
      <c r="LHF8" t="e">
        <v>#REF!</v>
      </c>
      <c r="LHG8" t="e">
        <v>#REF!</v>
      </c>
      <c r="LHH8" t="e">
        <v>#REF!</v>
      </c>
      <c r="LHI8" t="e">
        <v>#REF!</v>
      </c>
      <c r="LHJ8" t="e">
        <v>#REF!</v>
      </c>
      <c r="LHK8" t="e">
        <v>#REF!</v>
      </c>
      <c r="LHL8" t="e">
        <v>#REF!</v>
      </c>
      <c r="LHM8" t="e">
        <v>#REF!</v>
      </c>
      <c r="LHN8" t="e">
        <v>#REF!</v>
      </c>
      <c r="LHO8" t="e">
        <v>#REF!</v>
      </c>
      <c r="LHP8" t="e">
        <v>#REF!</v>
      </c>
      <c r="LHQ8" t="e">
        <v>#REF!</v>
      </c>
      <c r="LHR8" t="e">
        <v>#REF!</v>
      </c>
      <c r="LHS8" t="e">
        <v>#REF!</v>
      </c>
      <c r="LHT8" t="e">
        <v>#REF!</v>
      </c>
      <c r="LHU8" t="e">
        <v>#REF!</v>
      </c>
      <c r="LHV8" t="e">
        <v>#REF!</v>
      </c>
      <c r="LHW8" t="e">
        <v>#REF!</v>
      </c>
      <c r="LHX8" t="e">
        <v>#REF!</v>
      </c>
      <c r="LHY8" t="e">
        <v>#REF!</v>
      </c>
      <c r="LHZ8" t="e">
        <v>#REF!</v>
      </c>
      <c r="LIA8" t="e">
        <v>#REF!</v>
      </c>
      <c r="LIB8" t="e">
        <v>#REF!</v>
      </c>
      <c r="LIC8" t="e">
        <v>#REF!</v>
      </c>
      <c r="LID8" t="e">
        <v>#REF!</v>
      </c>
      <c r="LIE8" t="e">
        <v>#REF!</v>
      </c>
      <c r="LIF8" t="e">
        <v>#REF!</v>
      </c>
      <c r="LIG8" t="e">
        <v>#REF!</v>
      </c>
      <c r="LIH8" t="e">
        <v>#REF!</v>
      </c>
      <c r="LII8" t="e">
        <v>#REF!</v>
      </c>
      <c r="LIJ8" t="e">
        <v>#REF!</v>
      </c>
      <c r="LIK8" t="e">
        <v>#REF!</v>
      </c>
      <c r="LIL8" t="e">
        <v>#REF!</v>
      </c>
      <c r="LIM8" t="e">
        <v>#REF!</v>
      </c>
      <c r="LIN8" t="e">
        <v>#REF!</v>
      </c>
      <c r="LIO8" t="e">
        <v>#REF!</v>
      </c>
      <c r="LIP8" t="e">
        <v>#REF!</v>
      </c>
      <c r="LIQ8" t="e">
        <v>#REF!</v>
      </c>
      <c r="LIR8" t="e">
        <v>#REF!</v>
      </c>
      <c r="LIS8" t="e">
        <v>#REF!</v>
      </c>
      <c r="LIT8" t="e">
        <v>#REF!</v>
      </c>
      <c r="LIU8" t="e">
        <v>#REF!</v>
      </c>
      <c r="LIV8" t="e">
        <v>#REF!</v>
      </c>
      <c r="LIW8" t="e">
        <v>#REF!</v>
      </c>
      <c r="LIX8" t="e">
        <v>#REF!</v>
      </c>
      <c r="LIY8" t="e">
        <v>#REF!</v>
      </c>
      <c r="LIZ8" t="e">
        <v>#REF!</v>
      </c>
      <c r="LJA8" t="e">
        <v>#REF!</v>
      </c>
      <c r="LJB8" t="e">
        <v>#REF!</v>
      </c>
      <c r="LJC8" t="e">
        <v>#REF!</v>
      </c>
      <c r="LJD8" t="e">
        <v>#REF!</v>
      </c>
      <c r="LJE8" t="e">
        <v>#REF!</v>
      </c>
      <c r="LJF8" t="e">
        <v>#REF!</v>
      </c>
      <c r="LJG8" t="e">
        <v>#REF!</v>
      </c>
      <c r="LJH8" t="e">
        <v>#REF!</v>
      </c>
      <c r="LJI8" t="e">
        <v>#REF!</v>
      </c>
      <c r="LJJ8" t="e">
        <v>#REF!</v>
      </c>
      <c r="LJK8" t="e">
        <v>#REF!</v>
      </c>
      <c r="LJL8" t="e">
        <v>#REF!</v>
      </c>
      <c r="LJM8" t="e">
        <v>#REF!</v>
      </c>
      <c r="LJN8" t="e">
        <v>#REF!</v>
      </c>
      <c r="LJO8" t="e">
        <v>#REF!</v>
      </c>
      <c r="LJP8" t="e">
        <v>#REF!</v>
      </c>
      <c r="LJQ8" t="e">
        <v>#REF!</v>
      </c>
      <c r="LJR8" t="e">
        <v>#REF!</v>
      </c>
      <c r="LJS8" t="e">
        <v>#REF!</v>
      </c>
      <c r="LJT8" t="e">
        <v>#REF!</v>
      </c>
      <c r="LJU8" t="e">
        <v>#REF!</v>
      </c>
      <c r="LJV8" t="e">
        <v>#REF!</v>
      </c>
      <c r="LJW8" t="e">
        <v>#REF!</v>
      </c>
      <c r="LJX8" t="e">
        <v>#REF!</v>
      </c>
      <c r="LJY8" t="e">
        <v>#REF!</v>
      </c>
      <c r="LJZ8" t="e">
        <v>#REF!</v>
      </c>
      <c r="LKA8" t="e">
        <v>#REF!</v>
      </c>
      <c r="LKB8" t="e">
        <v>#REF!</v>
      </c>
      <c r="LKC8" t="e">
        <v>#REF!</v>
      </c>
      <c r="LKD8" t="e">
        <v>#REF!</v>
      </c>
      <c r="LKE8" t="e">
        <v>#REF!</v>
      </c>
      <c r="LKF8" t="e">
        <v>#REF!</v>
      </c>
      <c r="LKG8" t="e">
        <v>#REF!</v>
      </c>
      <c r="LKH8" t="e">
        <v>#REF!</v>
      </c>
      <c r="LKI8" t="e">
        <v>#REF!</v>
      </c>
      <c r="LKJ8" t="e">
        <v>#REF!</v>
      </c>
      <c r="LKK8" t="e">
        <v>#REF!</v>
      </c>
      <c r="LKL8" t="e">
        <v>#REF!</v>
      </c>
      <c r="LKM8" t="e">
        <v>#REF!</v>
      </c>
      <c r="LKN8" t="e">
        <v>#REF!</v>
      </c>
      <c r="LKO8" t="e">
        <v>#REF!</v>
      </c>
      <c r="LKP8" t="e">
        <v>#REF!</v>
      </c>
      <c r="LKQ8" t="e">
        <v>#REF!</v>
      </c>
      <c r="LKR8" t="e">
        <v>#REF!</v>
      </c>
      <c r="LKS8" t="e">
        <v>#REF!</v>
      </c>
      <c r="LKT8" t="e">
        <v>#REF!</v>
      </c>
      <c r="LKU8" t="e">
        <v>#REF!</v>
      </c>
      <c r="LKV8" t="e">
        <v>#REF!</v>
      </c>
      <c r="LKW8" t="e">
        <v>#REF!</v>
      </c>
      <c r="LKX8" t="e">
        <v>#REF!</v>
      </c>
      <c r="LKY8" t="e">
        <v>#REF!</v>
      </c>
      <c r="LKZ8" t="e">
        <v>#REF!</v>
      </c>
      <c r="LLA8" t="e">
        <v>#REF!</v>
      </c>
      <c r="LLB8" t="e">
        <v>#REF!</v>
      </c>
      <c r="LLC8" t="e">
        <v>#REF!</v>
      </c>
      <c r="LLD8" t="e">
        <v>#REF!</v>
      </c>
      <c r="LLE8" t="e">
        <v>#REF!</v>
      </c>
      <c r="LLF8" t="e">
        <v>#REF!</v>
      </c>
      <c r="LLG8" t="e">
        <v>#REF!</v>
      </c>
      <c r="LLH8" t="e">
        <v>#REF!</v>
      </c>
      <c r="LLI8" t="e">
        <v>#REF!</v>
      </c>
      <c r="LLJ8" t="e">
        <v>#REF!</v>
      </c>
      <c r="LLK8" t="e">
        <v>#REF!</v>
      </c>
      <c r="LLL8" t="e">
        <v>#REF!</v>
      </c>
      <c r="LLM8" t="e">
        <v>#REF!</v>
      </c>
      <c r="LLN8" t="e">
        <v>#REF!</v>
      </c>
      <c r="LLO8" t="e">
        <v>#REF!</v>
      </c>
      <c r="LLP8" t="e">
        <v>#REF!</v>
      </c>
      <c r="LLQ8" t="e">
        <v>#REF!</v>
      </c>
      <c r="LLR8" t="e">
        <v>#REF!</v>
      </c>
      <c r="LLS8" t="e">
        <v>#REF!</v>
      </c>
      <c r="LLT8" t="e">
        <v>#REF!</v>
      </c>
      <c r="LLU8" t="e">
        <v>#REF!</v>
      </c>
      <c r="LLV8" t="e">
        <v>#REF!</v>
      </c>
      <c r="LLW8" t="e">
        <v>#REF!</v>
      </c>
      <c r="LLX8" t="e">
        <v>#REF!</v>
      </c>
      <c r="LLY8" t="e">
        <v>#REF!</v>
      </c>
      <c r="LLZ8" t="e">
        <v>#REF!</v>
      </c>
      <c r="LMA8" t="e">
        <v>#REF!</v>
      </c>
      <c r="LMB8" t="e">
        <v>#REF!</v>
      </c>
      <c r="LMC8" t="e">
        <v>#REF!</v>
      </c>
      <c r="LMD8" t="e">
        <v>#REF!</v>
      </c>
      <c r="LME8" t="e">
        <v>#REF!</v>
      </c>
      <c r="LMF8" t="e">
        <v>#REF!</v>
      </c>
      <c r="LMG8" t="e">
        <v>#REF!</v>
      </c>
      <c r="LMH8" t="e">
        <v>#REF!</v>
      </c>
      <c r="LMI8" t="e">
        <v>#REF!</v>
      </c>
      <c r="LMJ8" t="e">
        <v>#REF!</v>
      </c>
      <c r="LMK8" t="e">
        <v>#REF!</v>
      </c>
      <c r="LML8" t="e">
        <v>#REF!</v>
      </c>
      <c r="LMM8" t="e">
        <v>#REF!</v>
      </c>
      <c r="LMN8" t="e">
        <v>#REF!</v>
      </c>
      <c r="LMO8" t="e">
        <v>#REF!</v>
      </c>
      <c r="LMP8" t="e">
        <v>#REF!</v>
      </c>
      <c r="LMQ8" t="e">
        <v>#REF!</v>
      </c>
      <c r="LMR8" t="e">
        <v>#REF!</v>
      </c>
      <c r="LMS8" t="e">
        <v>#REF!</v>
      </c>
      <c r="LMT8" t="e">
        <v>#REF!</v>
      </c>
      <c r="LMU8" t="e">
        <v>#REF!</v>
      </c>
      <c r="LMV8" t="e">
        <v>#REF!</v>
      </c>
      <c r="LMW8" t="e">
        <v>#REF!</v>
      </c>
      <c r="LMX8" t="e">
        <v>#REF!</v>
      </c>
      <c r="LMY8" t="e">
        <v>#REF!</v>
      </c>
      <c r="LMZ8" t="e">
        <v>#REF!</v>
      </c>
      <c r="LNA8" t="e">
        <v>#REF!</v>
      </c>
      <c r="LNB8" t="e">
        <v>#REF!</v>
      </c>
      <c r="LNC8" t="e">
        <v>#REF!</v>
      </c>
      <c r="LND8" t="e">
        <v>#REF!</v>
      </c>
      <c r="LNE8" t="e">
        <v>#REF!</v>
      </c>
      <c r="LNF8" t="e">
        <v>#REF!</v>
      </c>
      <c r="LNG8" t="e">
        <v>#REF!</v>
      </c>
      <c r="LNH8" t="e">
        <v>#REF!</v>
      </c>
      <c r="LNI8" t="e">
        <v>#REF!</v>
      </c>
      <c r="LNJ8" t="e">
        <v>#REF!</v>
      </c>
      <c r="LNK8" t="e">
        <v>#REF!</v>
      </c>
      <c r="LNL8" t="e">
        <v>#REF!</v>
      </c>
      <c r="LNM8" t="e">
        <v>#REF!</v>
      </c>
      <c r="LNN8" t="e">
        <v>#REF!</v>
      </c>
      <c r="LNO8" t="e">
        <v>#REF!</v>
      </c>
      <c r="LNP8" t="e">
        <v>#REF!</v>
      </c>
      <c r="LNQ8" t="e">
        <v>#REF!</v>
      </c>
      <c r="LNR8" t="e">
        <v>#REF!</v>
      </c>
      <c r="LNS8" t="e">
        <v>#REF!</v>
      </c>
      <c r="LNT8" t="e">
        <v>#REF!</v>
      </c>
      <c r="LNU8" t="e">
        <v>#REF!</v>
      </c>
      <c r="LNV8" t="e">
        <v>#REF!</v>
      </c>
      <c r="LNW8" t="e">
        <v>#REF!</v>
      </c>
      <c r="LNX8" t="e">
        <v>#REF!</v>
      </c>
      <c r="LNY8" t="e">
        <v>#REF!</v>
      </c>
      <c r="LNZ8" t="e">
        <v>#REF!</v>
      </c>
      <c r="LOA8" t="e">
        <v>#REF!</v>
      </c>
      <c r="LOB8" t="e">
        <v>#REF!</v>
      </c>
      <c r="LOC8" t="e">
        <v>#REF!</v>
      </c>
      <c r="LOD8" t="e">
        <v>#REF!</v>
      </c>
      <c r="LOE8" t="e">
        <v>#REF!</v>
      </c>
      <c r="LOF8" t="e">
        <v>#REF!</v>
      </c>
      <c r="LOG8" t="e">
        <v>#REF!</v>
      </c>
      <c r="LOH8" t="e">
        <v>#REF!</v>
      </c>
      <c r="LOI8" t="e">
        <v>#REF!</v>
      </c>
      <c r="LOJ8" t="e">
        <v>#REF!</v>
      </c>
      <c r="LOK8" t="e">
        <v>#REF!</v>
      </c>
      <c r="LOL8" t="e">
        <v>#REF!</v>
      </c>
      <c r="LOM8" t="e">
        <v>#REF!</v>
      </c>
      <c r="LON8" t="e">
        <v>#REF!</v>
      </c>
      <c r="LOO8" t="e">
        <v>#REF!</v>
      </c>
      <c r="LOP8" t="e">
        <v>#REF!</v>
      </c>
      <c r="LOQ8" t="e">
        <v>#REF!</v>
      </c>
      <c r="LOR8" t="e">
        <v>#REF!</v>
      </c>
      <c r="LOS8" t="e">
        <v>#REF!</v>
      </c>
      <c r="LOT8" t="e">
        <v>#REF!</v>
      </c>
      <c r="LOU8" t="e">
        <v>#REF!</v>
      </c>
      <c r="LOV8" t="e">
        <v>#REF!</v>
      </c>
      <c r="LOW8" t="e">
        <v>#REF!</v>
      </c>
      <c r="LOX8" t="e">
        <v>#REF!</v>
      </c>
      <c r="LOY8" t="e">
        <v>#REF!</v>
      </c>
      <c r="LOZ8" t="e">
        <v>#REF!</v>
      </c>
      <c r="LPA8" t="e">
        <v>#REF!</v>
      </c>
      <c r="LPB8" t="e">
        <v>#REF!</v>
      </c>
      <c r="LPC8" t="e">
        <v>#REF!</v>
      </c>
      <c r="LPD8" t="e">
        <v>#REF!</v>
      </c>
      <c r="LPE8" t="e">
        <v>#REF!</v>
      </c>
      <c r="LPF8" t="e">
        <v>#REF!</v>
      </c>
      <c r="LPG8" t="e">
        <v>#REF!</v>
      </c>
      <c r="LPH8" t="e">
        <v>#REF!</v>
      </c>
      <c r="LPI8" t="e">
        <v>#REF!</v>
      </c>
      <c r="LPJ8" t="e">
        <v>#REF!</v>
      </c>
      <c r="LPK8" t="e">
        <v>#REF!</v>
      </c>
      <c r="LPL8" t="e">
        <v>#REF!</v>
      </c>
      <c r="LPM8" t="e">
        <v>#REF!</v>
      </c>
      <c r="LPN8" t="e">
        <v>#REF!</v>
      </c>
      <c r="LPO8" t="e">
        <v>#REF!</v>
      </c>
      <c r="LPP8" t="e">
        <v>#REF!</v>
      </c>
      <c r="LPQ8" t="e">
        <v>#REF!</v>
      </c>
      <c r="LPR8" t="e">
        <v>#REF!</v>
      </c>
      <c r="LPS8" t="e">
        <v>#REF!</v>
      </c>
      <c r="LPT8" t="e">
        <v>#REF!</v>
      </c>
      <c r="LPU8" t="e">
        <v>#REF!</v>
      </c>
      <c r="LPV8" t="e">
        <v>#REF!</v>
      </c>
      <c r="LPW8" t="e">
        <v>#REF!</v>
      </c>
      <c r="LPX8" t="e">
        <v>#REF!</v>
      </c>
      <c r="LPY8" t="e">
        <v>#REF!</v>
      </c>
      <c r="LPZ8" t="e">
        <v>#REF!</v>
      </c>
      <c r="LQA8" t="e">
        <v>#REF!</v>
      </c>
      <c r="LQB8" t="e">
        <v>#REF!</v>
      </c>
      <c r="LQC8" t="e">
        <v>#REF!</v>
      </c>
      <c r="LQD8" t="e">
        <v>#REF!</v>
      </c>
      <c r="LQE8" t="e">
        <v>#REF!</v>
      </c>
      <c r="LQF8" t="e">
        <v>#REF!</v>
      </c>
      <c r="LQG8" t="e">
        <v>#REF!</v>
      </c>
      <c r="LQH8" t="e">
        <v>#REF!</v>
      </c>
      <c r="LQI8" t="e">
        <v>#REF!</v>
      </c>
      <c r="LQJ8" t="e">
        <v>#REF!</v>
      </c>
      <c r="LQK8" t="e">
        <v>#REF!</v>
      </c>
      <c r="LQL8" t="e">
        <v>#REF!</v>
      </c>
      <c r="LQM8" t="e">
        <v>#REF!</v>
      </c>
      <c r="LQN8" t="e">
        <v>#REF!</v>
      </c>
      <c r="LQO8" t="e">
        <v>#REF!</v>
      </c>
      <c r="LQP8" t="e">
        <v>#REF!</v>
      </c>
      <c r="LQQ8" t="e">
        <v>#REF!</v>
      </c>
      <c r="LQR8" t="e">
        <v>#REF!</v>
      </c>
      <c r="LQS8" t="e">
        <v>#REF!</v>
      </c>
      <c r="LQT8" t="e">
        <v>#REF!</v>
      </c>
      <c r="LQU8" t="e">
        <v>#REF!</v>
      </c>
      <c r="LQV8" t="e">
        <v>#REF!</v>
      </c>
      <c r="LQW8" t="e">
        <v>#REF!</v>
      </c>
      <c r="LQX8" t="e">
        <v>#REF!</v>
      </c>
      <c r="LQY8" t="e">
        <v>#REF!</v>
      </c>
      <c r="LQZ8" t="e">
        <v>#REF!</v>
      </c>
      <c r="LRA8" t="e">
        <v>#REF!</v>
      </c>
      <c r="LRB8" t="e">
        <v>#REF!</v>
      </c>
      <c r="LRC8" t="e">
        <v>#REF!</v>
      </c>
      <c r="LRD8" t="e">
        <v>#REF!</v>
      </c>
      <c r="LRE8" t="e">
        <v>#REF!</v>
      </c>
      <c r="LRF8" t="e">
        <v>#REF!</v>
      </c>
      <c r="LRG8" t="e">
        <v>#REF!</v>
      </c>
      <c r="LRH8" t="e">
        <v>#REF!</v>
      </c>
      <c r="LRI8" t="e">
        <v>#REF!</v>
      </c>
      <c r="LRJ8" t="e">
        <v>#REF!</v>
      </c>
      <c r="LRK8" t="e">
        <v>#REF!</v>
      </c>
      <c r="LRL8" t="e">
        <v>#REF!</v>
      </c>
      <c r="LRM8" t="e">
        <v>#REF!</v>
      </c>
      <c r="LRN8" t="e">
        <v>#REF!</v>
      </c>
      <c r="LRO8" t="e">
        <v>#REF!</v>
      </c>
      <c r="LRP8" t="e">
        <v>#REF!</v>
      </c>
      <c r="LRQ8" t="e">
        <v>#REF!</v>
      </c>
      <c r="LRR8" t="e">
        <v>#REF!</v>
      </c>
      <c r="LRS8" t="e">
        <v>#REF!</v>
      </c>
      <c r="LRT8" t="e">
        <v>#REF!</v>
      </c>
      <c r="LRU8" t="e">
        <v>#REF!</v>
      </c>
      <c r="LRV8" t="e">
        <v>#REF!</v>
      </c>
      <c r="LRW8" t="e">
        <v>#REF!</v>
      </c>
      <c r="LRX8" t="e">
        <v>#REF!</v>
      </c>
      <c r="LRY8" t="e">
        <v>#REF!</v>
      </c>
      <c r="LRZ8" t="e">
        <v>#REF!</v>
      </c>
      <c r="LSA8" t="e">
        <v>#REF!</v>
      </c>
      <c r="LSB8" t="e">
        <v>#REF!</v>
      </c>
      <c r="LSC8" t="e">
        <v>#REF!</v>
      </c>
      <c r="LSD8" t="e">
        <v>#REF!</v>
      </c>
      <c r="LSE8" t="e">
        <v>#REF!</v>
      </c>
      <c r="LSF8" t="e">
        <v>#REF!</v>
      </c>
      <c r="LSG8" t="e">
        <v>#REF!</v>
      </c>
      <c r="LSH8" t="e">
        <v>#REF!</v>
      </c>
      <c r="LSI8" t="e">
        <v>#REF!</v>
      </c>
      <c r="LSJ8" t="e">
        <v>#REF!</v>
      </c>
      <c r="LSK8" t="e">
        <v>#REF!</v>
      </c>
      <c r="LSL8" t="e">
        <v>#REF!</v>
      </c>
      <c r="LSM8" t="e">
        <v>#REF!</v>
      </c>
      <c r="LSN8" t="e">
        <v>#REF!</v>
      </c>
      <c r="LSO8" t="e">
        <v>#REF!</v>
      </c>
      <c r="LSP8" t="e">
        <v>#REF!</v>
      </c>
      <c r="LSQ8" t="e">
        <v>#REF!</v>
      </c>
      <c r="LSR8" t="e">
        <v>#REF!</v>
      </c>
      <c r="LSS8" t="e">
        <v>#REF!</v>
      </c>
      <c r="LST8" t="e">
        <v>#REF!</v>
      </c>
      <c r="LSU8" t="e">
        <v>#REF!</v>
      </c>
      <c r="LSV8" t="e">
        <v>#REF!</v>
      </c>
      <c r="LSW8" t="e">
        <v>#REF!</v>
      </c>
      <c r="LSX8" t="e">
        <v>#REF!</v>
      </c>
      <c r="LSY8" t="e">
        <v>#REF!</v>
      </c>
      <c r="LSZ8" t="e">
        <v>#REF!</v>
      </c>
      <c r="LTA8" t="e">
        <v>#REF!</v>
      </c>
      <c r="LTB8" t="e">
        <v>#REF!</v>
      </c>
      <c r="LTC8" t="e">
        <v>#REF!</v>
      </c>
      <c r="LTD8" t="e">
        <v>#REF!</v>
      </c>
      <c r="LTE8" t="e">
        <v>#REF!</v>
      </c>
      <c r="LTF8" t="e">
        <v>#REF!</v>
      </c>
      <c r="LTG8" t="e">
        <v>#REF!</v>
      </c>
      <c r="LTH8" t="e">
        <v>#REF!</v>
      </c>
      <c r="LTI8" t="e">
        <v>#REF!</v>
      </c>
      <c r="LTJ8" t="e">
        <v>#REF!</v>
      </c>
      <c r="LTK8" t="e">
        <v>#REF!</v>
      </c>
      <c r="LTL8" t="e">
        <v>#REF!</v>
      </c>
      <c r="LTM8" t="e">
        <v>#REF!</v>
      </c>
      <c r="LTN8" t="e">
        <v>#REF!</v>
      </c>
      <c r="LTO8" t="e">
        <v>#REF!</v>
      </c>
      <c r="LTP8" t="e">
        <v>#REF!</v>
      </c>
      <c r="LTQ8" t="e">
        <v>#REF!</v>
      </c>
      <c r="LTR8" t="e">
        <v>#REF!</v>
      </c>
      <c r="LTS8" t="e">
        <v>#REF!</v>
      </c>
      <c r="LTT8" t="e">
        <v>#REF!</v>
      </c>
      <c r="LTU8" t="e">
        <v>#REF!</v>
      </c>
      <c r="LTV8" t="e">
        <v>#REF!</v>
      </c>
      <c r="LTW8" t="e">
        <v>#REF!</v>
      </c>
      <c r="LTX8" t="e">
        <v>#REF!</v>
      </c>
      <c r="LTY8" t="e">
        <v>#REF!</v>
      </c>
      <c r="LTZ8" t="e">
        <v>#REF!</v>
      </c>
      <c r="LUA8" t="e">
        <v>#REF!</v>
      </c>
      <c r="LUB8" t="e">
        <v>#REF!</v>
      </c>
      <c r="LUC8" t="e">
        <v>#REF!</v>
      </c>
      <c r="LUD8" t="e">
        <v>#REF!</v>
      </c>
      <c r="LUE8" t="e">
        <v>#REF!</v>
      </c>
      <c r="LUF8" t="e">
        <v>#REF!</v>
      </c>
      <c r="LUG8" t="e">
        <v>#REF!</v>
      </c>
      <c r="LUH8" t="e">
        <v>#REF!</v>
      </c>
      <c r="LUI8" t="e">
        <v>#REF!</v>
      </c>
      <c r="LUJ8" t="e">
        <v>#REF!</v>
      </c>
      <c r="LUK8" t="e">
        <v>#REF!</v>
      </c>
      <c r="LUL8" t="e">
        <v>#REF!</v>
      </c>
      <c r="LUM8" t="e">
        <v>#REF!</v>
      </c>
      <c r="LUN8" t="e">
        <v>#REF!</v>
      </c>
      <c r="LUO8" t="e">
        <v>#REF!</v>
      </c>
      <c r="LUP8" t="e">
        <v>#REF!</v>
      </c>
      <c r="LUQ8" t="e">
        <v>#REF!</v>
      </c>
      <c r="LUR8" t="e">
        <v>#REF!</v>
      </c>
      <c r="LUS8" t="e">
        <v>#REF!</v>
      </c>
      <c r="LUT8" t="e">
        <v>#REF!</v>
      </c>
      <c r="LUU8" t="e">
        <v>#REF!</v>
      </c>
      <c r="LUV8" t="e">
        <v>#REF!</v>
      </c>
      <c r="LUW8" t="e">
        <v>#REF!</v>
      </c>
      <c r="LUX8" t="e">
        <v>#REF!</v>
      </c>
      <c r="LUY8" t="e">
        <v>#REF!</v>
      </c>
      <c r="LUZ8" t="e">
        <v>#REF!</v>
      </c>
      <c r="LVA8" t="e">
        <v>#REF!</v>
      </c>
      <c r="LVB8" t="e">
        <v>#REF!</v>
      </c>
      <c r="LVC8" t="e">
        <v>#REF!</v>
      </c>
      <c r="LVD8" t="e">
        <v>#REF!</v>
      </c>
      <c r="LVE8" t="e">
        <v>#REF!</v>
      </c>
      <c r="LVF8" t="e">
        <v>#REF!</v>
      </c>
      <c r="LVG8" t="e">
        <v>#REF!</v>
      </c>
      <c r="LVH8" t="e">
        <v>#REF!</v>
      </c>
      <c r="LVI8" t="e">
        <v>#REF!</v>
      </c>
      <c r="LVJ8" t="e">
        <v>#REF!</v>
      </c>
      <c r="LVK8" t="e">
        <v>#REF!</v>
      </c>
      <c r="LVL8" t="e">
        <v>#REF!</v>
      </c>
      <c r="LVM8" t="e">
        <v>#REF!</v>
      </c>
      <c r="LVN8" t="e">
        <v>#REF!</v>
      </c>
      <c r="LVO8" t="e">
        <v>#REF!</v>
      </c>
      <c r="LVP8" t="e">
        <v>#REF!</v>
      </c>
      <c r="LVQ8" t="e">
        <v>#REF!</v>
      </c>
      <c r="LVR8" t="e">
        <v>#REF!</v>
      </c>
      <c r="LVS8" t="e">
        <v>#REF!</v>
      </c>
      <c r="LVT8" t="e">
        <v>#REF!</v>
      </c>
      <c r="LVU8" t="e">
        <v>#REF!</v>
      </c>
      <c r="LVV8" t="e">
        <v>#REF!</v>
      </c>
      <c r="LVW8" t="e">
        <v>#REF!</v>
      </c>
      <c r="LVX8" t="e">
        <v>#REF!</v>
      </c>
      <c r="LVY8" t="e">
        <v>#REF!</v>
      </c>
      <c r="LVZ8" t="e">
        <v>#REF!</v>
      </c>
      <c r="LWA8" t="e">
        <v>#REF!</v>
      </c>
      <c r="LWB8" t="e">
        <v>#REF!</v>
      </c>
      <c r="LWC8" t="e">
        <v>#REF!</v>
      </c>
      <c r="LWD8" t="e">
        <v>#REF!</v>
      </c>
      <c r="LWE8" t="e">
        <v>#REF!</v>
      </c>
      <c r="LWF8" t="e">
        <v>#REF!</v>
      </c>
      <c r="LWG8" t="e">
        <v>#REF!</v>
      </c>
      <c r="LWH8" t="e">
        <v>#REF!</v>
      </c>
      <c r="LWI8" t="e">
        <v>#REF!</v>
      </c>
      <c r="LWJ8" t="e">
        <v>#REF!</v>
      </c>
      <c r="LWK8" t="e">
        <v>#REF!</v>
      </c>
      <c r="LWL8" t="e">
        <v>#REF!</v>
      </c>
      <c r="LWM8" t="e">
        <v>#REF!</v>
      </c>
      <c r="LWN8" t="e">
        <v>#REF!</v>
      </c>
      <c r="LWO8" t="e">
        <v>#REF!</v>
      </c>
      <c r="LWP8" t="e">
        <v>#REF!</v>
      </c>
      <c r="LWQ8" t="e">
        <v>#REF!</v>
      </c>
      <c r="LWR8" t="e">
        <v>#REF!</v>
      </c>
      <c r="LWS8" t="e">
        <v>#REF!</v>
      </c>
      <c r="LWT8" t="e">
        <v>#REF!</v>
      </c>
      <c r="LWU8" t="e">
        <v>#REF!</v>
      </c>
      <c r="LWV8" t="e">
        <v>#REF!</v>
      </c>
      <c r="LWW8" t="e">
        <v>#REF!</v>
      </c>
      <c r="LWX8" t="e">
        <v>#REF!</v>
      </c>
      <c r="LWY8" t="e">
        <v>#REF!</v>
      </c>
      <c r="LWZ8" t="e">
        <v>#REF!</v>
      </c>
      <c r="LXA8" t="e">
        <v>#REF!</v>
      </c>
      <c r="LXB8" t="e">
        <v>#REF!</v>
      </c>
      <c r="LXC8" t="e">
        <v>#REF!</v>
      </c>
      <c r="LXD8" t="e">
        <v>#REF!</v>
      </c>
      <c r="LXE8" t="e">
        <v>#REF!</v>
      </c>
      <c r="LXF8" t="e">
        <v>#REF!</v>
      </c>
      <c r="LXG8" t="e">
        <v>#REF!</v>
      </c>
      <c r="LXH8" t="e">
        <v>#REF!</v>
      </c>
      <c r="LXI8" t="e">
        <v>#REF!</v>
      </c>
      <c r="LXJ8" t="e">
        <v>#REF!</v>
      </c>
      <c r="LXK8" t="e">
        <v>#REF!</v>
      </c>
      <c r="LXL8" t="e">
        <v>#REF!</v>
      </c>
      <c r="LXM8" t="e">
        <v>#REF!</v>
      </c>
      <c r="LXN8" t="e">
        <v>#REF!</v>
      </c>
      <c r="LXO8" t="e">
        <v>#REF!</v>
      </c>
      <c r="LXP8" t="e">
        <v>#REF!</v>
      </c>
      <c r="LXQ8" t="e">
        <v>#REF!</v>
      </c>
      <c r="LXR8" t="e">
        <v>#REF!</v>
      </c>
      <c r="LXS8" t="e">
        <v>#REF!</v>
      </c>
      <c r="LXT8" t="e">
        <v>#REF!</v>
      </c>
      <c r="LXU8" t="e">
        <v>#REF!</v>
      </c>
      <c r="LXV8" t="e">
        <v>#REF!</v>
      </c>
      <c r="LXW8" t="e">
        <v>#REF!</v>
      </c>
      <c r="LXX8" t="e">
        <v>#REF!</v>
      </c>
      <c r="LXY8" t="e">
        <v>#REF!</v>
      </c>
      <c r="LXZ8" t="e">
        <v>#REF!</v>
      </c>
      <c r="LYA8" t="e">
        <v>#REF!</v>
      </c>
      <c r="LYB8" t="e">
        <v>#REF!</v>
      </c>
      <c r="LYC8" t="e">
        <v>#REF!</v>
      </c>
      <c r="LYD8" t="e">
        <v>#REF!</v>
      </c>
      <c r="LYE8" t="e">
        <v>#REF!</v>
      </c>
      <c r="LYF8" t="e">
        <v>#REF!</v>
      </c>
      <c r="LYG8" t="e">
        <v>#REF!</v>
      </c>
      <c r="LYH8" t="e">
        <v>#REF!</v>
      </c>
      <c r="LYI8" t="e">
        <v>#REF!</v>
      </c>
      <c r="LYJ8" t="e">
        <v>#REF!</v>
      </c>
      <c r="LYK8" t="e">
        <v>#REF!</v>
      </c>
      <c r="LYL8" t="e">
        <v>#REF!</v>
      </c>
      <c r="LYM8" t="e">
        <v>#REF!</v>
      </c>
      <c r="LYN8" t="e">
        <v>#REF!</v>
      </c>
      <c r="LYO8" t="e">
        <v>#REF!</v>
      </c>
      <c r="LYP8" t="e">
        <v>#REF!</v>
      </c>
      <c r="LYQ8" t="e">
        <v>#REF!</v>
      </c>
      <c r="LYR8" t="e">
        <v>#REF!</v>
      </c>
      <c r="LYS8" t="e">
        <v>#REF!</v>
      </c>
      <c r="LYT8" t="e">
        <v>#REF!</v>
      </c>
      <c r="LYU8" t="e">
        <v>#REF!</v>
      </c>
      <c r="LYV8" t="e">
        <v>#REF!</v>
      </c>
      <c r="LYW8" t="e">
        <v>#REF!</v>
      </c>
      <c r="LYX8" t="e">
        <v>#REF!</v>
      </c>
      <c r="LYY8" t="e">
        <v>#REF!</v>
      </c>
      <c r="LYZ8" t="e">
        <v>#REF!</v>
      </c>
      <c r="LZA8" t="e">
        <v>#REF!</v>
      </c>
      <c r="LZB8" t="e">
        <v>#REF!</v>
      </c>
      <c r="LZC8" t="e">
        <v>#REF!</v>
      </c>
      <c r="LZD8" t="e">
        <v>#REF!</v>
      </c>
      <c r="LZE8" t="e">
        <v>#REF!</v>
      </c>
      <c r="LZF8" t="e">
        <v>#REF!</v>
      </c>
      <c r="LZG8" t="e">
        <v>#REF!</v>
      </c>
      <c r="LZH8" t="e">
        <v>#REF!</v>
      </c>
      <c r="LZI8" t="e">
        <v>#REF!</v>
      </c>
      <c r="LZJ8" t="e">
        <v>#REF!</v>
      </c>
      <c r="LZK8" t="e">
        <v>#REF!</v>
      </c>
      <c r="LZL8" t="e">
        <v>#REF!</v>
      </c>
      <c r="LZM8" t="e">
        <v>#REF!</v>
      </c>
      <c r="LZN8" t="e">
        <v>#REF!</v>
      </c>
      <c r="LZO8" t="e">
        <v>#REF!</v>
      </c>
      <c r="LZP8" t="e">
        <v>#REF!</v>
      </c>
      <c r="LZQ8" t="e">
        <v>#REF!</v>
      </c>
      <c r="LZR8" t="e">
        <v>#REF!</v>
      </c>
      <c r="LZS8" t="e">
        <v>#REF!</v>
      </c>
      <c r="LZT8" t="e">
        <v>#REF!</v>
      </c>
      <c r="LZU8" t="e">
        <v>#REF!</v>
      </c>
      <c r="LZV8" t="e">
        <v>#REF!</v>
      </c>
      <c r="LZW8" t="e">
        <v>#REF!</v>
      </c>
      <c r="LZX8" t="e">
        <v>#REF!</v>
      </c>
      <c r="LZY8" t="e">
        <v>#REF!</v>
      </c>
      <c r="LZZ8" t="e">
        <v>#REF!</v>
      </c>
      <c r="MAA8" t="e">
        <v>#REF!</v>
      </c>
      <c r="MAB8" t="e">
        <v>#REF!</v>
      </c>
      <c r="MAC8" t="e">
        <v>#REF!</v>
      </c>
      <c r="MAD8" t="e">
        <v>#REF!</v>
      </c>
      <c r="MAE8" t="e">
        <v>#REF!</v>
      </c>
      <c r="MAF8" t="e">
        <v>#REF!</v>
      </c>
      <c r="MAG8" t="e">
        <v>#REF!</v>
      </c>
      <c r="MAH8" t="e">
        <v>#REF!</v>
      </c>
      <c r="MAI8" t="e">
        <v>#REF!</v>
      </c>
      <c r="MAJ8" t="e">
        <v>#REF!</v>
      </c>
      <c r="MAK8" t="e">
        <v>#REF!</v>
      </c>
      <c r="MAL8" t="e">
        <v>#REF!</v>
      </c>
      <c r="MAM8" t="e">
        <v>#REF!</v>
      </c>
      <c r="MAN8" t="e">
        <v>#REF!</v>
      </c>
      <c r="MAO8" t="e">
        <v>#REF!</v>
      </c>
      <c r="MAP8" t="e">
        <v>#REF!</v>
      </c>
      <c r="MAQ8" t="e">
        <v>#REF!</v>
      </c>
      <c r="MAR8" t="e">
        <v>#REF!</v>
      </c>
      <c r="MAS8" t="e">
        <v>#REF!</v>
      </c>
      <c r="MAT8" t="e">
        <v>#REF!</v>
      </c>
      <c r="MAU8" t="e">
        <v>#REF!</v>
      </c>
      <c r="MAV8" t="e">
        <v>#REF!</v>
      </c>
      <c r="MAW8" t="e">
        <v>#REF!</v>
      </c>
      <c r="MAX8" t="e">
        <v>#REF!</v>
      </c>
      <c r="MAY8" t="e">
        <v>#REF!</v>
      </c>
      <c r="MAZ8" t="e">
        <v>#REF!</v>
      </c>
      <c r="MBA8" t="e">
        <v>#REF!</v>
      </c>
      <c r="MBB8" t="e">
        <v>#REF!</v>
      </c>
      <c r="MBC8" t="e">
        <v>#REF!</v>
      </c>
      <c r="MBD8" t="e">
        <v>#REF!</v>
      </c>
      <c r="MBE8" t="e">
        <v>#REF!</v>
      </c>
      <c r="MBF8" t="e">
        <v>#REF!</v>
      </c>
      <c r="MBG8" t="e">
        <v>#REF!</v>
      </c>
      <c r="MBH8" t="e">
        <v>#REF!</v>
      </c>
      <c r="MBI8" t="e">
        <v>#REF!</v>
      </c>
      <c r="MBJ8" t="e">
        <v>#REF!</v>
      </c>
      <c r="MBK8" t="e">
        <v>#REF!</v>
      </c>
      <c r="MBL8" t="e">
        <v>#REF!</v>
      </c>
      <c r="MBM8" t="e">
        <v>#REF!</v>
      </c>
      <c r="MBN8" t="e">
        <v>#REF!</v>
      </c>
      <c r="MBO8" t="e">
        <v>#REF!</v>
      </c>
      <c r="MBP8" t="e">
        <v>#REF!</v>
      </c>
      <c r="MBQ8" t="e">
        <v>#REF!</v>
      </c>
      <c r="MBR8" t="e">
        <v>#REF!</v>
      </c>
      <c r="MBS8" t="e">
        <v>#REF!</v>
      </c>
      <c r="MBT8" t="e">
        <v>#REF!</v>
      </c>
      <c r="MBU8" t="e">
        <v>#REF!</v>
      </c>
      <c r="MBV8" t="e">
        <v>#REF!</v>
      </c>
      <c r="MBW8" t="e">
        <v>#REF!</v>
      </c>
      <c r="MBX8" t="e">
        <v>#REF!</v>
      </c>
      <c r="MBY8" t="e">
        <v>#REF!</v>
      </c>
      <c r="MBZ8" t="e">
        <v>#REF!</v>
      </c>
      <c r="MCA8" t="e">
        <v>#REF!</v>
      </c>
      <c r="MCB8" t="e">
        <v>#REF!</v>
      </c>
      <c r="MCC8" t="e">
        <v>#REF!</v>
      </c>
      <c r="MCD8" t="e">
        <v>#REF!</v>
      </c>
      <c r="MCE8" t="e">
        <v>#REF!</v>
      </c>
      <c r="MCF8" t="e">
        <v>#REF!</v>
      </c>
      <c r="MCG8" t="e">
        <v>#REF!</v>
      </c>
      <c r="MCH8" t="e">
        <v>#REF!</v>
      </c>
      <c r="MCI8" t="e">
        <v>#REF!</v>
      </c>
      <c r="MCJ8" t="e">
        <v>#REF!</v>
      </c>
      <c r="MCK8" t="e">
        <v>#REF!</v>
      </c>
      <c r="MCL8" t="e">
        <v>#REF!</v>
      </c>
      <c r="MCM8" t="e">
        <v>#REF!</v>
      </c>
      <c r="MCN8" t="e">
        <v>#REF!</v>
      </c>
      <c r="MCO8" t="e">
        <v>#REF!</v>
      </c>
      <c r="MCP8" t="e">
        <v>#REF!</v>
      </c>
      <c r="MCQ8" t="e">
        <v>#REF!</v>
      </c>
      <c r="MCR8" t="e">
        <v>#REF!</v>
      </c>
      <c r="MCS8" t="e">
        <v>#REF!</v>
      </c>
      <c r="MCT8" t="e">
        <v>#REF!</v>
      </c>
      <c r="MCU8" t="e">
        <v>#REF!</v>
      </c>
      <c r="MCV8" t="e">
        <v>#REF!</v>
      </c>
      <c r="MCW8" t="e">
        <v>#REF!</v>
      </c>
      <c r="MCX8" t="e">
        <v>#REF!</v>
      </c>
      <c r="MCY8" t="e">
        <v>#REF!</v>
      </c>
      <c r="MCZ8" t="e">
        <v>#REF!</v>
      </c>
      <c r="MDA8" t="e">
        <v>#REF!</v>
      </c>
      <c r="MDB8" t="e">
        <v>#REF!</v>
      </c>
      <c r="MDC8" t="e">
        <v>#REF!</v>
      </c>
      <c r="MDD8" t="e">
        <v>#REF!</v>
      </c>
      <c r="MDE8" t="e">
        <v>#REF!</v>
      </c>
      <c r="MDF8" t="e">
        <v>#REF!</v>
      </c>
      <c r="MDG8" t="e">
        <v>#REF!</v>
      </c>
      <c r="MDH8" t="e">
        <v>#REF!</v>
      </c>
      <c r="MDI8" t="e">
        <v>#REF!</v>
      </c>
      <c r="MDJ8" t="e">
        <v>#REF!</v>
      </c>
      <c r="MDK8" t="e">
        <v>#REF!</v>
      </c>
      <c r="MDL8" t="e">
        <v>#REF!</v>
      </c>
      <c r="MDM8" t="e">
        <v>#REF!</v>
      </c>
      <c r="MDN8" t="e">
        <v>#REF!</v>
      </c>
      <c r="MDO8" t="e">
        <v>#REF!</v>
      </c>
      <c r="MDP8" t="e">
        <v>#REF!</v>
      </c>
      <c r="MDQ8" t="e">
        <v>#REF!</v>
      </c>
      <c r="MDR8" t="e">
        <v>#REF!</v>
      </c>
      <c r="MDS8" t="e">
        <v>#REF!</v>
      </c>
      <c r="MDT8" t="e">
        <v>#REF!</v>
      </c>
      <c r="MDU8" t="e">
        <v>#REF!</v>
      </c>
      <c r="MDV8" t="e">
        <v>#REF!</v>
      </c>
      <c r="MDW8" t="e">
        <v>#REF!</v>
      </c>
      <c r="MDX8" t="e">
        <v>#REF!</v>
      </c>
      <c r="MDY8" t="e">
        <v>#REF!</v>
      </c>
      <c r="MDZ8" t="e">
        <v>#REF!</v>
      </c>
      <c r="MEA8" t="e">
        <v>#REF!</v>
      </c>
      <c r="MEB8" t="e">
        <v>#REF!</v>
      </c>
      <c r="MEC8" t="e">
        <v>#REF!</v>
      </c>
      <c r="MED8" t="e">
        <v>#REF!</v>
      </c>
      <c r="MEE8" t="e">
        <v>#REF!</v>
      </c>
      <c r="MEF8" t="e">
        <v>#REF!</v>
      </c>
      <c r="MEG8" t="e">
        <v>#REF!</v>
      </c>
      <c r="MEH8" t="e">
        <v>#REF!</v>
      </c>
      <c r="MEI8" t="e">
        <v>#REF!</v>
      </c>
      <c r="MEJ8" t="e">
        <v>#REF!</v>
      </c>
      <c r="MEK8" t="e">
        <v>#REF!</v>
      </c>
      <c r="MEL8" t="e">
        <v>#REF!</v>
      </c>
      <c r="MEM8" t="e">
        <v>#REF!</v>
      </c>
      <c r="MEN8" t="e">
        <v>#REF!</v>
      </c>
      <c r="MEO8" t="e">
        <v>#REF!</v>
      </c>
      <c r="MEP8" t="e">
        <v>#REF!</v>
      </c>
      <c r="MEQ8" t="e">
        <v>#REF!</v>
      </c>
      <c r="MER8" t="e">
        <v>#REF!</v>
      </c>
      <c r="MES8" t="e">
        <v>#REF!</v>
      </c>
      <c r="MET8" t="e">
        <v>#REF!</v>
      </c>
      <c r="MEU8" t="e">
        <v>#REF!</v>
      </c>
      <c r="MEV8" t="e">
        <v>#REF!</v>
      </c>
      <c r="MEW8" t="e">
        <v>#REF!</v>
      </c>
      <c r="MEX8" t="e">
        <v>#REF!</v>
      </c>
      <c r="MEY8" t="e">
        <v>#REF!</v>
      </c>
      <c r="MEZ8" t="e">
        <v>#REF!</v>
      </c>
      <c r="MFA8" t="e">
        <v>#REF!</v>
      </c>
      <c r="MFB8" t="e">
        <v>#REF!</v>
      </c>
      <c r="MFC8" t="e">
        <v>#REF!</v>
      </c>
      <c r="MFD8" t="e">
        <v>#REF!</v>
      </c>
      <c r="MFE8" t="e">
        <v>#REF!</v>
      </c>
      <c r="MFF8" t="e">
        <v>#REF!</v>
      </c>
      <c r="MFG8" t="e">
        <v>#REF!</v>
      </c>
      <c r="MFH8" t="e">
        <v>#REF!</v>
      </c>
      <c r="MFI8" t="e">
        <v>#REF!</v>
      </c>
      <c r="MFJ8" t="e">
        <v>#REF!</v>
      </c>
      <c r="MFK8" t="e">
        <v>#REF!</v>
      </c>
      <c r="MFL8" t="e">
        <v>#REF!</v>
      </c>
      <c r="MFM8" t="e">
        <v>#REF!</v>
      </c>
      <c r="MFN8" t="e">
        <v>#REF!</v>
      </c>
      <c r="MFO8" t="e">
        <v>#REF!</v>
      </c>
      <c r="MFP8" t="e">
        <v>#REF!</v>
      </c>
      <c r="MFQ8" t="e">
        <v>#REF!</v>
      </c>
      <c r="MFR8" t="e">
        <v>#REF!</v>
      </c>
      <c r="MFS8" t="e">
        <v>#REF!</v>
      </c>
      <c r="MFT8" t="e">
        <v>#REF!</v>
      </c>
      <c r="MFU8" t="e">
        <v>#REF!</v>
      </c>
      <c r="MFV8" t="e">
        <v>#REF!</v>
      </c>
      <c r="MFW8" t="e">
        <v>#REF!</v>
      </c>
      <c r="MFX8" t="e">
        <v>#REF!</v>
      </c>
      <c r="MFY8" t="e">
        <v>#REF!</v>
      </c>
      <c r="MFZ8" t="e">
        <v>#REF!</v>
      </c>
      <c r="MGA8" t="e">
        <v>#REF!</v>
      </c>
      <c r="MGB8" t="e">
        <v>#REF!</v>
      </c>
      <c r="MGC8" t="e">
        <v>#REF!</v>
      </c>
      <c r="MGD8" t="e">
        <v>#REF!</v>
      </c>
      <c r="MGE8" t="e">
        <v>#REF!</v>
      </c>
      <c r="MGF8" t="e">
        <v>#REF!</v>
      </c>
      <c r="MGG8" t="e">
        <v>#REF!</v>
      </c>
      <c r="MGH8" t="e">
        <v>#REF!</v>
      </c>
      <c r="MGI8" t="e">
        <v>#REF!</v>
      </c>
      <c r="MGJ8" t="e">
        <v>#REF!</v>
      </c>
      <c r="MGK8" t="e">
        <v>#REF!</v>
      </c>
      <c r="MGL8" t="e">
        <v>#REF!</v>
      </c>
      <c r="MGM8" t="e">
        <v>#REF!</v>
      </c>
      <c r="MGN8" t="e">
        <v>#REF!</v>
      </c>
      <c r="MGO8" t="e">
        <v>#REF!</v>
      </c>
      <c r="MGP8" t="e">
        <v>#REF!</v>
      </c>
      <c r="MGQ8" t="e">
        <v>#REF!</v>
      </c>
      <c r="MGR8" t="e">
        <v>#REF!</v>
      </c>
      <c r="MGS8" t="e">
        <v>#REF!</v>
      </c>
      <c r="MGT8" t="e">
        <v>#REF!</v>
      </c>
      <c r="MGU8" t="e">
        <v>#REF!</v>
      </c>
      <c r="MGV8" t="e">
        <v>#REF!</v>
      </c>
      <c r="MGW8" t="e">
        <v>#REF!</v>
      </c>
      <c r="MGX8" t="e">
        <v>#REF!</v>
      </c>
      <c r="MGY8" t="e">
        <v>#REF!</v>
      </c>
      <c r="MGZ8" t="e">
        <v>#REF!</v>
      </c>
      <c r="MHA8" t="e">
        <v>#REF!</v>
      </c>
      <c r="MHB8" t="e">
        <v>#REF!</v>
      </c>
      <c r="MHC8" t="e">
        <v>#REF!</v>
      </c>
      <c r="MHD8" t="e">
        <v>#REF!</v>
      </c>
      <c r="MHE8" t="e">
        <v>#REF!</v>
      </c>
      <c r="MHF8" t="e">
        <v>#REF!</v>
      </c>
      <c r="MHG8" t="e">
        <v>#REF!</v>
      </c>
      <c r="MHH8" t="e">
        <v>#REF!</v>
      </c>
      <c r="MHI8" t="e">
        <v>#REF!</v>
      </c>
      <c r="MHJ8" t="e">
        <v>#REF!</v>
      </c>
      <c r="MHK8" t="e">
        <v>#REF!</v>
      </c>
      <c r="MHL8" t="e">
        <v>#REF!</v>
      </c>
      <c r="MHM8" t="e">
        <v>#REF!</v>
      </c>
      <c r="MHN8" t="e">
        <v>#REF!</v>
      </c>
      <c r="MHO8" t="e">
        <v>#REF!</v>
      </c>
      <c r="MHP8" t="e">
        <v>#REF!</v>
      </c>
      <c r="MHQ8" t="e">
        <v>#REF!</v>
      </c>
      <c r="MHR8" t="e">
        <v>#REF!</v>
      </c>
      <c r="MHS8" t="e">
        <v>#REF!</v>
      </c>
      <c r="MHT8" t="e">
        <v>#REF!</v>
      </c>
      <c r="MHU8" t="e">
        <v>#REF!</v>
      </c>
      <c r="MHV8" t="e">
        <v>#REF!</v>
      </c>
      <c r="MHW8" t="e">
        <v>#REF!</v>
      </c>
      <c r="MHX8" t="e">
        <v>#REF!</v>
      </c>
      <c r="MHY8" t="e">
        <v>#REF!</v>
      </c>
      <c r="MHZ8" t="e">
        <v>#REF!</v>
      </c>
      <c r="MIA8" t="e">
        <v>#REF!</v>
      </c>
      <c r="MIB8" t="e">
        <v>#REF!</v>
      </c>
      <c r="MIC8" t="e">
        <v>#REF!</v>
      </c>
      <c r="MID8" t="e">
        <v>#REF!</v>
      </c>
      <c r="MIE8" t="e">
        <v>#REF!</v>
      </c>
      <c r="MIF8" t="e">
        <v>#REF!</v>
      </c>
      <c r="MIG8" t="e">
        <v>#REF!</v>
      </c>
      <c r="MIH8" t="e">
        <v>#REF!</v>
      </c>
      <c r="MII8" t="e">
        <v>#REF!</v>
      </c>
      <c r="MIJ8" t="e">
        <v>#REF!</v>
      </c>
      <c r="MIK8" t="e">
        <v>#REF!</v>
      </c>
      <c r="MIL8" t="e">
        <v>#REF!</v>
      </c>
      <c r="MIM8" t="e">
        <v>#REF!</v>
      </c>
      <c r="MIN8" t="e">
        <v>#REF!</v>
      </c>
      <c r="MIO8" t="e">
        <v>#REF!</v>
      </c>
      <c r="MIP8" t="e">
        <v>#REF!</v>
      </c>
      <c r="MIQ8" t="e">
        <v>#REF!</v>
      </c>
      <c r="MIR8" t="e">
        <v>#REF!</v>
      </c>
      <c r="MIS8" t="e">
        <v>#REF!</v>
      </c>
      <c r="MIT8" t="e">
        <v>#REF!</v>
      </c>
      <c r="MIU8" t="e">
        <v>#REF!</v>
      </c>
      <c r="MIV8" t="e">
        <v>#REF!</v>
      </c>
      <c r="MIW8" t="e">
        <v>#REF!</v>
      </c>
      <c r="MIX8" t="e">
        <v>#REF!</v>
      </c>
      <c r="MIY8" t="e">
        <v>#REF!</v>
      </c>
      <c r="MIZ8" t="e">
        <v>#REF!</v>
      </c>
      <c r="MJA8" t="e">
        <v>#REF!</v>
      </c>
      <c r="MJB8" t="e">
        <v>#REF!</v>
      </c>
      <c r="MJC8" t="e">
        <v>#REF!</v>
      </c>
      <c r="MJD8" t="e">
        <v>#REF!</v>
      </c>
      <c r="MJE8" t="e">
        <v>#REF!</v>
      </c>
      <c r="MJF8" t="e">
        <v>#REF!</v>
      </c>
      <c r="MJG8" t="e">
        <v>#REF!</v>
      </c>
      <c r="MJH8" t="e">
        <v>#REF!</v>
      </c>
      <c r="MJI8" t="e">
        <v>#REF!</v>
      </c>
      <c r="MJJ8" t="e">
        <v>#REF!</v>
      </c>
      <c r="MJK8" t="e">
        <v>#REF!</v>
      </c>
      <c r="MJL8" t="e">
        <v>#REF!</v>
      </c>
      <c r="MJM8" t="e">
        <v>#REF!</v>
      </c>
      <c r="MJN8" t="e">
        <v>#REF!</v>
      </c>
      <c r="MJO8" t="e">
        <v>#REF!</v>
      </c>
      <c r="MJP8" t="e">
        <v>#REF!</v>
      </c>
      <c r="MJQ8" t="e">
        <v>#REF!</v>
      </c>
      <c r="MJR8" t="e">
        <v>#REF!</v>
      </c>
      <c r="MJS8" t="e">
        <v>#REF!</v>
      </c>
      <c r="MJT8" t="e">
        <v>#REF!</v>
      </c>
      <c r="MJU8" t="e">
        <v>#REF!</v>
      </c>
      <c r="MJV8" t="e">
        <v>#REF!</v>
      </c>
      <c r="MJW8" t="e">
        <v>#REF!</v>
      </c>
      <c r="MJX8" t="e">
        <v>#REF!</v>
      </c>
      <c r="MJY8" t="e">
        <v>#REF!</v>
      </c>
      <c r="MJZ8" t="e">
        <v>#REF!</v>
      </c>
      <c r="MKA8" t="e">
        <v>#REF!</v>
      </c>
      <c r="MKB8" t="e">
        <v>#REF!</v>
      </c>
      <c r="MKC8" t="e">
        <v>#REF!</v>
      </c>
      <c r="MKD8" t="e">
        <v>#REF!</v>
      </c>
      <c r="MKE8" t="e">
        <v>#REF!</v>
      </c>
      <c r="MKF8" t="e">
        <v>#REF!</v>
      </c>
      <c r="MKG8" t="e">
        <v>#REF!</v>
      </c>
      <c r="MKH8" t="e">
        <v>#REF!</v>
      </c>
      <c r="MKI8" t="e">
        <v>#REF!</v>
      </c>
      <c r="MKJ8" t="e">
        <v>#REF!</v>
      </c>
      <c r="MKK8" t="e">
        <v>#REF!</v>
      </c>
      <c r="MKL8" t="e">
        <v>#REF!</v>
      </c>
      <c r="MKM8" t="e">
        <v>#REF!</v>
      </c>
      <c r="MKN8" t="e">
        <v>#REF!</v>
      </c>
      <c r="MKO8" t="e">
        <v>#REF!</v>
      </c>
      <c r="MKP8" t="e">
        <v>#REF!</v>
      </c>
      <c r="MKQ8" t="e">
        <v>#REF!</v>
      </c>
      <c r="MKR8" t="e">
        <v>#REF!</v>
      </c>
      <c r="MKS8" t="e">
        <v>#REF!</v>
      </c>
      <c r="MKT8" t="e">
        <v>#REF!</v>
      </c>
      <c r="MKU8" t="e">
        <v>#REF!</v>
      </c>
      <c r="MKV8" t="e">
        <v>#REF!</v>
      </c>
      <c r="MKW8" t="e">
        <v>#REF!</v>
      </c>
      <c r="MKX8" t="e">
        <v>#REF!</v>
      </c>
      <c r="MKY8" t="e">
        <v>#REF!</v>
      </c>
      <c r="MKZ8" t="e">
        <v>#REF!</v>
      </c>
      <c r="MLA8" t="e">
        <v>#REF!</v>
      </c>
      <c r="MLB8" t="e">
        <v>#REF!</v>
      </c>
      <c r="MLC8" t="e">
        <v>#REF!</v>
      </c>
      <c r="MLD8" t="e">
        <v>#REF!</v>
      </c>
      <c r="MLE8" t="e">
        <v>#REF!</v>
      </c>
      <c r="MLF8" t="e">
        <v>#REF!</v>
      </c>
      <c r="MLG8" t="e">
        <v>#REF!</v>
      </c>
      <c r="MLH8" t="e">
        <v>#REF!</v>
      </c>
      <c r="MLI8" t="e">
        <v>#REF!</v>
      </c>
      <c r="MLJ8" t="e">
        <v>#REF!</v>
      </c>
      <c r="MLK8" t="e">
        <v>#REF!</v>
      </c>
      <c r="MLL8" t="e">
        <v>#REF!</v>
      </c>
      <c r="MLM8" t="e">
        <v>#REF!</v>
      </c>
      <c r="MLN8" t="e">
        <v>#REF!</v>
      </c>
      <c r="MLO8" t="e">
        <v>#REF!</v>
      </c>
      <c r="MLP8" t="e">
        <v>#REF!</v>
      </c>
      <c r="MLQ8" t="e">
        <v>#REF!</v>
      </c>
      <c r="MLR8" t="e">
        <v>#REF!</v>
      </c>
      <c r="MLS8" t="e">
        <v>#REF!</v>
      </c>
      <c r="MLT8" t="e">
        <v>#REF!</v>
      </c>
      <c r="MLU8" t="e">
        <v>#REF!</v>
      </c>
      <c r="MLV8" t="e">
        <v>#REF!</v>
      </c>
      <c r="MLW8" t="e">
        <v>#REF!</v>
      </c>
      <c r="MLX8" t="e">
        <v>#REF!</v>
      </c>
      <c r="MLY8" t="e">
        <v>#REF!</v>
      </c>
      <c r="MLZ8" t="e">
        <v>#REF!</v>
      </c>
      <c r="MMA8" t="e">
        <v>#REF!</v>
      </c>
      <c r="MMB8" t="e">
        <v>#REF!</v>
      </c>
      <c r="MMC8" t="e">
        <v>#REF!</v>
      </c>
      <c r="MMD8" t="e">
        <v>#REF!</v>
      </c>
      <c r="MME8" t="e">
        <v>#REF!</v>
      </c>
      <c r="MMF8" t="e">
        <v>#REF!</v>
      </c>
      <c r="MMG8" t="e">
        <v>#REF!</v>
      </c>
      <c r="MMH8" t="e">
        <v>#REF!</v>
      </c>
      <c r="MMI8" t="e">
        <v>#REF!</v>
      </c>
      <c r="MMJ8" t="e">
        <v>#REF!</v>
      </c>
      <c r="MMK8" t="e">
        <v>#REF!</v>
      </c>
      <c r="MML8" t="e">
        <v>#REF!</v>
      </c>
      <c r="MMM8" t="e">
        <v>#REF!</v>
      </c>
      <c r="MMN8" t="e">
        <v>#REF!</v>
      </c>
      <c r="MMO8" t="e">
        <v>#REF!</v>
      </c>
      <c r="MMP8" t="e">
        <v>#REF!</v>
      </c>
      <c r="MMQ8" t="e">
        <v>#REF!</v>
      </c>
      <c r="MMR8" t="e">
        <v>#REF!</v>
      </c>
      <c r="MMS8" t="e">
        <v>#REF!</v>
      </c>
      <c r="MMT8" t="e">
        <v>#REF!</v>
      </c>
      <c r="MMU8" t="e">
        <v>#REF!</v>
      </c>
      <c r="MMV8" t="e">
        <v>#REF!</v>
      </c>
      <c r="MMW8" t="e">
        <v>#REF!</v>
      </c>
      <c r="MMX8" t="e">
        <v>#REF!</v>
      </c>
      <c r="MMY8" t="e">
        <v>#REF!</v>
      </c>
      <c r="MMZ8" t="e">
        <v>#REF!</v>
      </c>
      <c r="MNA8" t="e">
        <v>#REF!</v>
      </c>
      <c r="MNB8" t="e">
        <v>#REF!</v>
      </c>
      <c r="MNC8" t="e">
        <v>#REF!</v>
      </c>
      <c r="MND8" t="e">
        <v>#REF!</v>
      </c>
      <c r="MNE8" t="e">
        <v>#REF!</v>
      </c>
      <c r="MNF8" t="e">
        <v>#REF!</v>
      </c>
      <c r="MNG8" t="e">
        <v>#REF!</v>
      </c>
      <c r="MNH8" t="e">
        <v>#REF!</v>
      </c>
      <c r="MNI8" t="e">
        <v>#REF!</v>
      </c>
      <c r="MNJ8" t="e">
        <v>#REF!</v>
      </c>
      <c r="MNK8" t="e">
        <v>#REF!</v>
      </c>
      <c r="MNL8" t="e">
        <v>#REF!</v>
      </c>
      <c r="MNM8" t="e">
        <v>#REF!</v>
      </c>
      <c r="MNN8" t="e">
        <v>#REF!</v>
      </c>
      <c r="MNO8" t="e">
        <v>#REF!</v>
      </c>
      <c r="MNP8" t="e">
        <v>#REF!</v>
      </c>
      <c r="MNQ8" t="e">
        <v>#REF!</v>
      </c>
      <c r="MNR8" t="e">
        <v>#REF!</v>
      </c>
      <c r="MNS8" t="e">
        <v>#REF!</v>
      </c>
      <c r="MNT8" t="e">
        <v>#REF!</v>
      </c>
      <c r="MNU8" t="e">
        <v>#REF!</v>
      </c>
      <c r="MNV8" t="e">
        <v>#REF!</v>
      </c>
      <c r="MNW8" t="e">
        <v>#REF!</v>
      </c>
      <c r="MNX8" t="e">
        <v>#REF!</v>
      </c>
      <c r="MNY8" t="e">
        <v>#REF!</v>
      </c>
      <c r="MNZ8" t="e">
        <v>#REF!</v>
      </c>
      <c r="MOA8" t="e">
        <v>#REF!</v>
      </c>
      <c r="MOB8" t="e">
        <v>#REF!</v>
      </c>
      <c r="MOC8" t="e">
        <v>#REF!</v>
      </c>
      <c r="MOD8" t="e">
        <v>#REF!</v>
      </c>
      <c r="MOE8" t="e">
        <v>#REF!</v>
      </c>
      <c r="MOF8" t="e">
        <v>#REF!</v>
      </c>
      <c r="MOG8" t="e">
        <v>#REF!</v>
      </c>
      <c r="MOH8" t="e">
        <v>#REF!</v>
      </c>
      <c r="MOI8" t="e">
        <v>#REF!</v>
      </c>
      <c r="MOJ8" t="e">
        <v>#REF!</v>
      </c>
      <c r="MOK8" t="e">
        <v>#REF!</v>
      </c>
      <c r="MOL8" t="e">
        <v>#REF!</v>
      </c>
      <c r="MOM8" t="e">
        <v>#REF!</v>
      </c>
      <c r="MON8" t="e">
        <v>#REF!</v>
      </c>
      <c r="MOO8" t="e">
        <v>#REF!</v>
      </c>
      <c r="MOP8" t="e">
        <v>#REF!</v>
      </c>
      <c r="MOQ8" t="e">
        <v>#REF!</v>
      </c>
      <c r="MOR8" t="e">
        <v>#REF!</v>
      </c>
      <c r="MOS8" t="e">
        <v>#REF!</v>
      </c>
      <c r="MOT8" t="e">
        <v>#REF!</v>
      </c>
      <c r="MOU8" t="e">
        <v>#REF!</v>
      </c>
      <c r="MOV8" t="e">
        <v>#REF!</v>
      </c>
      <c r="MOW8" t="e">
        <v>#REF!</v>
      </c>
      <c r="MOX8" t="e">
        <v>#REF!</v>
      </c>
      <c r="MOY8" t="e">
        <v>#REF!</v>
      </c>
      <c r="MOZ8" t="e">
        <v>#REF!</v>
      </c>
      <c r="MPA8" t="e">
        <v>#REF!</v>
      </c>
      <c r="MPB8" t="e">
        <v>#REF!</v>
      </c>
      <c r="MPC8" t="e">
        <v>#REF!</v>
      </c>
      <c r="MPD8" t="e">
        <v>#REF!</v>
      </c>
      <c r="MPE8" t="e">
        <v>#REF!</v>
      </c>
      <c r="MPF8" t="e">
        <v>#REF!</v>
      </c>
      <c r="MPG8" t="e">
        <v>#REF!</v>
      </c>
      <c r="MPH8" t="e">
        <v>#REF!</v>
      </c>
      <c r="MPI8" t="e">
        <v>#REF!</v>
      </c>
      <c r="MPJ8" t="e">
        <v>#REF!</v>
      </c>
      <c r="MPK8" t="e">
        <v>#REF!</v>
      </c>
      <c r="MPL8" t="e">
        <v>#REF!</v>
      </c>
      <c r="MPM8" t="e">
        <v>#REF!</v>
      </c>
      <c r="MPN8" t="e">
        <v>#REF!</v>
      </c>
      <c r="MPO8" t="e">
        <v>#REF!</v>
      </c>
      <c r="MPP8" t="e">
        <v>#REF!</v>
      </c>
      <c r="MPQ8" t="e">
        <v>#REF!</v>
      </c>
      <c r="MPR8" t="e">
        <v>#REF!</v>
      </c>
      <c r="MPS8" t="e">
        <v>#REF!</v>
      </c>
      <c r="MPT8" t="e">
        <v>#REF!</v>
      </c>
      <c r="MPU8" t="e">
        <v>#REF!</v>
      </c>
      <c r="MPV8" t="e">
        <v>#REF!</v>
      </c>
      <c r="MPW8" t="e">
        <v>#REF!</v>
      </c>
      <c r="MPX8" t="e">
        <v>#REF!</v>
      </c>
      <c r="MPY8" t="e">
        <v>#REF!</v>
      </c>
      <c r="MPZ8" t="e">
        <v>#REF!</v>
      </c>
      <c r="MQA8" t="e">
        <v>#REF!</v>
      </c>
      <c r="MQB8" t="e">
        <v>#REF!</v>
      </c>
      <c r="MQC8" t="e">
        <v>#REF!</v>
      </c>
      <c r="MQD8" t="e">
        <v>#REF!</v>
      </c>
      <c r="MQE8" t="e">
        <v>#REF!</v>
      </c>
      <c r="MQF8" t="e">
        <v>#REF!</v>
      </c>
      <c r="MQG8" t="e">
        <v>#REF!</v>
      </c>
      <c r="MQH8" t="e">
        <v>#REF!</v>
      </c>
      <c r="MQI8" t="e">
        <v>#REF!</v>
      </c>
      <c r="MQJ8" t="e">
        <v>#REF!</v>
      </c>
      <c r="MQK8" t="e">
        <v>#REF!</v>
      </c>
      <c r="MQL8" t="e">
        <v>#REF!</v>
      </c>
      <c r="MQM8" t="e">
        <v>#REF!</v>
      </c>
      <c r="MQN8" t="e">
        <v>#REF!</v>
      </c>
      <c r="MQO8" t="e">
        <v>#REF!</v>
      </c>
      <c r="MQP8" t="e">
        <v>#REF!</v>
      </c>
      <c r="MQQ8" t="e">
        <v>#REF!</v>
      </c>
      <c r="MQR8" t="e">
        <v>#REF!</v>
      </c>
      <c r="MQS8" t="e">
        <v>#REF!</v>
      </c>
      <c r="MQT8" t="e">
        <v>#REF!</v>
      </c>
      <c r="MQU8" t="e">
        <v>#REF!</v>
      </c>
      <c r="MQV8" t="e">
        <v>#REF!</v>
      </c>
      <c r="MQW8" t="e">
        <v>#REF!</v>
      </c>
      <c r="MQX8" t="e">
        <v>#REF!</v>
      </c>
      <c r="MQY8" t="e">
        <v>#REF!</v>
      </c>
      <c r="MQZ8" t="e">
        <v>#REF!</v>
      </c>
      <c r="MRA8" t="e">
        <v>#REF!</v>
      </c>
      <c r="MRB8" t="e">
        <v>#REF!</v>
      </c>
      <c r="MRC8" t="e">
        <v>#REF!</v>
      </c>
      <c r="MRD8" t="e">
        <v>#REF!</v>
      </c>
      <c r="MRE8" t="e">
        <v>#REF!</v>
      </c>
      <c r="MRF8" t="e">
        <v>#REF!</v>
      </c>
      <c r="MRG8" t="e">
        <v>#REF!</v>
      </c>
      <c r="MRH8" t="e">
        <v>#REF!</v>
      </c>
      <c r="MRI8" t="e">
        <v>#REF!</v>
      </c>
      <c r="MRJ8" t="e">
        <v>#REF!</v>
      </c>
      <c r="MRK8" t="e">
        <v>#REF!</v>
      </c>
      <c r="MRL8" t="e">
        <v>#REF!</v>
      </c>
      <c r="MRM8" t="e">
        <v>#REF!</v>
      </c>
      <c r="MRN8" t="e">
        <v>#REF!</v>
      </c>
      <c r="MRO8" t="e">
        <v>#REF!</v>
      </c>
      <c r="MRP8" t="e">
        <v>#REF!</v>
      </c>
      <c r="MRQ8" t="e">
        <v>#REF!</v>
      </c>
      <c r="MRR8" t="e">
        <v>#REF!</v>
      </c>
      <c r="MRS8" t="e">
        <v>#REF!</v>
      </c>
      <c r="MRT8" t="e">
        <v>#REF!</v>
      </c>
      <c r="MRU8" t="e">
        <v>#REF!</v>
      </c>
      <c r="MRV8" t="e">
        <v>#REF!</v>
      </c>
      <c r="MRW8" t="e">
        <v>#REF!</v>
      </c>
      <c r="MRX8" t="e">
        <v>#REF!</v>
      </c>
      <c r="MRY8" t="e">
        <v>#REF!</v>
      </c>
      <c r="MRZ8" t="e">
        <v>#REF!</v>
      </c>
      <c r="MSA8" t="e">
        <v>#REF!</v>
      </c>
      <c r="MSB8" t="e">
        <v>#REF!</v>
      </c>
      <c r="MSC8" t="e">
        <v>#REF!</v>
      </c>
      <c r="MSD8" t="e">
        <v>#REF!</v>
      </c>
      <c r="MSE8" t="e">
        <v>#REF!</v>
      </c>
      <c r="MSF8" t="e">
        <v>#REF!</v>
      </c>
      <c r="MSG8" t="e">
        <v>#REF!</v>
      </c>
      <c r="MSH8" t="e">
        <v>#REF!</v>
      </c>
      <c r="MSI8" t="e">
        <v>#REF!</v>
      </c>
      <c r="MSJ8" t="e">
        <v>#REF!</v>
      </c>
      <c r="MSK8" t="e">
        <v>#REF!</v>
      </c>
      <c r="MSL8" t="e">
        <v>#REF!</v>
      </c>
      <c r="MSM8" t="e">
        <v>#REF!</v>
      </c>
      <c r="MSN8" t="e">
        <v>#REF!</v>
      </c>
      <c r="MSO8" t="e">
        <v>#REF!</v>
      </c>
      <c r="MSP8" t="e">
        <v>#REF!</v>
      </c>
      <c r="MSQ8" t="e">
        <v>#REF!</v>
      </c>
      <c r="MSR8" t="e">
        <v>#REF!</v>
      </c>
      <c r="MSS8" t="e">
        <v>#REF!</v>
      </c>
      <c r="MST8" t="e">
        <v>#REF!</v>
      </c>
      <c r="MSU8" t="e">
        <v>#REF!</v>
      </c>
      <c r="MSV8" t="e">
        <v>#REF!</v>
      </c>
      <c r="MSW8" t="e">
        <v>#REF!</v>
      </c>
      <c r="MSX8" t="e">
        <v>#REF!</v>
      </c>
      <c r="MSY8" t="e">
        <v>#REF!</v>
      </c>
      <c r="MSZ8" t="e">
        <v>#REF!</v>
      </c>
      <c r="MTA8" t="e">
        <v>#REF!</v>
      </c>
      <c r="MTB8" t="e">
        <v>#REF!</v>
      </c>
      <c r="MTC8" t="e">
        <v>#REF!</v>
      </c>
      <c r="MTD8" t="e">
        <v>#REF!</v>
      </c>
      <c r="MTE8" t="e">
        <v>#REF!</v>
      </c>
      <c r="MTF8" t="e">
        <v>#REF!</v>
      </c>
      <c r="MTG8" t="e">
        <v>#REF!</v>
      </c>
      <c r="MTH8" t="e">
        <v>#REF!</v>
      </c>
      <c r="MTI8" t="e">
        <v>#REF!</v>
      </c>
      <c r="MTJ8" t="e">
        <v>#REF!</v>
      </c>
      <c r="MTK8" t="e">
        <v>#REF!</v>
      </c>
      <c r="MTL8" t="e">
        <v>#REF!</v>
      </c>
      <c r="MTM8" t="e">
        <v>#REF!</v>
      </c>
      <c r="MTN8" t="e">
        <v>#REF!</v>
      </c>
      <c r="MTO8" t="e">
        <v>#REF!</v>
      </c>
      <c r="MTP8" t="e">
        <v>#REF!</v>
      </c>
      <c r="MTQ8" t="e">
        <v>#REF!</v>
      </c>
      <c r="MTR8" t="e">
        <v>#REF!</v>
      </c>
      <c r="MTS8" t="e">
        <v>#REF!</v>
      </c>
      <c r="MTT8" t="e">
        <v>#REF!</v>
      </c>
      <c r="MTU8" t="e">
        <v>#REF!</v>
      </c>
      <c r="MTV8" t="e">
        <v>#REF!</v>
      </c>
      <c r="MTW8" t="e">
        <v>#REF!</v>
      </c>
      <c r="MTX8" t="e">
        <v>#REF!</v>
      </c>
      <c r="MTY8" t="e">
        <v>#REF!</v>
      </c>
      <c r="MTZ8" t="e">
        <v>#REF!</v>
      </c>
      <c r="MUA8" t="e">
        <v>#REF!</v>
      </c>
      <c r="MUB8" t="e">
        <v>#REF!</v>
      </c>
      <c r="MUC8" t="e">
        <v>#REF!</v>
      </c>
      <c r="MUD8" t="e">
        <v>#REF!</v>
      </c>
      <c r="MUE8" t="e">
        <v>#REF!</v>
      </c>
      <c r="MUF8" t="e">
        <v>#REF!</v>
      </c>
      <c r="MUG8" t="e">
        <v>#REF!</v>
      </c>
      <c r="MUH8" t="e">
        <v>#REF!</v>
      </c>
      <c r="MUI8" t="e">
        <v>#REF!</v>
      </c>
      <c r="MUJ8" t="e">
        <v>#REF!</v>
      </c>
      <c r="MUK8" t="e">
        <v>#REF!</v>
      </c>
      <c r="MUL8" t="e">
        <v>#REF!</v>
      </c>
      <c r="MUM8" t="e">
        <v>#REF!</v>
      </c>
      <c r="MUN8" t="e">
        <v>#REF!</v>
      </c>
      <c r="MUO8" t="e">
        <v>#REF!</v>
      </c>
      <c r="MUP8" t="e">
        <v>#REF!</v>
      </c>
      <c r="MUQ8" t="e">
        <v>#REF!</v>
      </c>
      <c r="MUR8" t="e">
        <v>#REF!</v>
      </c>
      <c r="MUS8" t="e">
        <v>#REF!</v>
      </c>
      <c r="MUT8" t="e">
        <v>#REF!</v>
      </c>
      <c r="MUU8" t="e">
        <v>#REF!</v>
      </c>
      <c r="MUV8" t="e">
        <v>#REF!</v>
      </c>
      <c r="MUW8" t="e">
        <v>#REF!</v>
      </c>
      <c r="MUX8" t="e">
        <v>#REF!</v>
      </c>
      <c r="MUY8" t="e">
        <v>#REF!</v>
      </c>
      <c r="MUZ8" t="e">
        <v>#REF!</v>
      </c>
      <c r="MVA8" t="e">
        <v>#REF!</v>
      </c>
      <c r="MVB8" t="e">
        <v>#REF!</v>
      </c>
      <c r="MVC8" t="e">
        <v>#REF!</v>
      </c>
      <c r="MVD8" t="e">
        <v>#REF!</v>
      </c>
      <c r="MVE8" t="e">
        <v>#REF!</v>
      </c>
      <c r="MVF8" t="e">
        <v>#REF!</v>
      </c>
      <c r="MVG8" t="e">
        <v>#REF!</v>
      </c>
      <c r="MVH8" t="e">
        <v>#REF!</v>
      </c>
      <c r="MVI8" t="e">
        <v>#REF!</v>
      </c>
      <c r="MVJ8" t="e">
        <v>#REF!</v>
      </c>
      <c r="MVK8" t="e">
        <v>#REF!</v>
      </c>
      <c r="MVL8" t="e">
        <v>#REF!</v>
      </c>
      <c r="MVM8" t="e">
        <v>#REF!</v>
      </c>
      <c r="MVN8" t="e">
        <v>#REF!</v>
      </c>
      <c r="MVO8" t="e">
        <v>#REF!</v>
      </c>
      <c r="MVP8" t="e">
        <v>#REF!</v>
      </c>
      <c r="MVQ8" t="e">
        <v>#REF!</v>
      </c>
      <c r="MVR8" t="e">
        <v>#REF!</v>
      </c>
      <c r="MVS8" t="e">
        <v>#REF!</v>
      </c>
      <c r="MVT8" t="e">
        <v>#REF!</v>
      </c>
      <c r="MVU8" t="e">
        <v>#REF!</v>
      </c>
      <c r="MVV8" t="e">
        <v>#REF!</v>
      </c>
      <c r="MVW8" t="e">
        <v>#REF!</v>
      </c>
      <c r="MVX8" t="e">
        <v>#REF!</v>
      </c>
      <c r="MVY8" t="e">
        <v>#REF!</v>
      </c>
      <c r="MVZ8" t="e">
        <v>#REF!</v>
      </c>
      <c r="MWA8" t="e">
        <v>#REF!</v>
      </c>
      <c r="MWB8" t="e">
        <v>#REF!</v>
      </c>
      <c r="MWC8" t="e">
        <v>#REF!</v>
      </c>
      <c r="MWD8" t="e">
        <v>#REF!</v>
      </c>
      <c r="MWE8" t="e">
        <v>#REF!</v>
      </c>
      <c r="MWF8" t="e">
        <v>#REF!</v>
      </c>
      <c r="MWG8" t="e">
        <v>#REF!</v>
      </c>
      <c r="MWH8" t="e">
        <v>#REF!</v>
      </c>
      <c r="MWI8" t="e">
        <v>#REF!</v>
      </c>
      <c r="MWJ8" t="e">
        <v>#REF!</v>
      </c>
      <c r="MWK8" t="e">
        <v>#REF!</v>
      </c>
      <c r="MWL8" t="e">
        <v>#REF!</v>
      </c>
      <c r="MWM8" t="e">
        <v>#REF!</v>
      </c>
      <c r="MWN8" t="e">
        <v>#REF!</v>
      </c>
      <c r="MWO8" t="e">
        <v>#REF!</v>
      </c>
      <c r="MWP8" t="e">
        <v>#REF!</v>
      </c>
      <c r="MWQ8" t="e">
        <v>#REF!</v>
      </c>
      <c r="MWR8" t="e">
        <v>#REF!</v>
      </c>
      <c r="MWS8" t="e">
        <v>#REF!</v>
      </c>
      <c r="MWT8" t="e">
        <v>#REF!</v>
      </c>
      <c r="MWU8" t="e">
        <v>#REF!</v>
      </c>
      <c r="MWV8" t="e">
        <v>#REF!</v>
      </c>
      <c r="MWW8" t="e">
        <v>#REF!</v>
      </c>
      <c r="MWX8" t="e">
        <v>#REF!</v>
      </c>
      <c r="MWY8" t="e">
        <v>#REF!</v>
      </c>
      <c r="MWZ8" t="e">
        <v>#REF!</v>
      </c>
      <c r="MXA8" t="e">
        <v>#REF!</v>
      </c>
      <c r="MXB8" t="e">
        <v>#REF!</v>
      </c>
      <c r="MXC8" t="e">
        <v>#REF!</v>
      </c>
      <c r="MXD8" t="e">
        <v>#REF!</v>
      </c>
      <c r="MXE8" t="e">
        <v>#REF!</v>
      </c>
      <c r="MXF8" t="e">
        <v>#REF!</v>
      </c>
      <c r="MXG8" t="e">
        <v>#REF!</v>
      </c>
      <c r="MXH8" t="e">
        <v>#REF!</v>
      </c>
      <c r="MXI8" t="e">
        <v>#REF!</v>
      </c>
      <c r="MXJ8" t="e">
        <v>#REF!</v>
      </c>
      <c r="MXK8" t="e">
        <v>#REF!</v>
      </c>
      <c r="MXL8" t="e">
        <v>#REF!</v>
      </c>
      <c r="MXM8" t="e">
        <v>#REF!</v>
      </c>
      <c r="MXN8" t="e">
        <v>#REF!</v>
      </c>
      <c r="MXO8" t="e">
        <v>#REF!</v>
      </c>
      <c r="MXP8" t="e">
        <v>#REF!</v>
      </c>
      <c r="MXQ8" t="e">
        <v>#REF!</v>
      </c>
      <c r="MXR8" t="e">
        <v>#REF!</v>
      </c>
      <c r="MXS8" t="e">
        <v>#REF!</v>
      </c>
      <c r="MXT8" t="e">
        <v>#REF!</v>
      </c>
      <c r="MXU8" t="e">
        <v>#REF!</v>
      </c>
      <c r="MXV8" t="e">
        <v>#REF!</v>
      </c>
      <c r="MXW8" t="e">
        <v>#REF!</v>
      </c>
      <c r="MXX8" t="e">
        <v>#REF!</v>
      </c>
      <c r="MXY8" t="e">
        <v>#REF!</v>
      </c>
      <c r="MXZ8" t="e">
        <v>#REF!</v>
      </c>
      <c r="MYA8" t="e">
        <v>#REF!</v>
      </c>
      <c r="MYB8" t="e">
        <v>#REF!</v>
      </c>
      <c r="MYC8" t="e">
        <v>#REF!</v>
      </c>
      <c r="MYD8" t="e">
        <v>#REF!</v>
      </c>
      <c r="MYE8" t="e">
        <v>#REF!</v>
      </c>
      <c r="MYF8" t="e">
        <v>#REF!</v>
      </c>
      <c r="MYG8" t="e">
        <v>#REF!</v>
      </c>
      <c r="MYH8" t="e">
        <v>#REF!</v>
      </c>
      <c r="MYI8" t="e">
        <v>#REF!</v>
      </c>
      <c r="MYJ8" t="e">
        <v>#REF!</v>
      </c>
      <c r="MYK8" t="e">
        <v>#REF!</v>
      </c>
      <c r="MYL8" t="e">
        <v>#REF!</v>
      </c>
      <c r="MYM8" t="e">
        <v>#REF!</v>
      </c>
      <c r="MYN8" t="e">
        <v>#REF!</v>
      </c>
      <c r="MYO8" t="e">
        <v>#REF!</v>
      </c>
      <c r="MYP8" t="e">
        <v>#REF!</v>
      </c>
      <c r="MYQ8" t="e">
        <v>#REF!</v>
      </c>
      <c r="MYR8" t="e">
        <v>#REF!</v>
      </c>
      <c r="MYS8" t="e">
        <v>#REF!</v>
      </c>
      <c r="MYT8" t="e">
        <v>#REF!</v>
      </c>
      <c r="MYU8" t="e">
        <v>#REF!</v>
      </c>
      <c r="MYV8" t="e">
        <v>#REF!</v>
      </c>
      <c r="MYW8" t="e">
        <v>#REF!</v>
      </c>
      <c r="MYX8" t="e">
        <v>#REF!</v>
      </c>
      <c r="MYY8" t="e">
        <v>#REF!</v>
      </c>
      <c r="MYZ8" t="e">
        <v>#REF!</v>
      </c>
      <c r="MZA8" t="e">
        <v>#REF!</v>
      </c>
      <c r="MZB8" t="e">
        <v>#REF!</v>
      </c>
      <c r="MZC8" t="e">
        <v>#REF!</v>
      </c>
      <c r="MZD8" t="e">
        <v>#REF!</v>
      </c>
      <c r="MZE8" t="e">
        <v>#REF!</v>
      </c>
      <c r="MZF8" t="e">
        <v>#REF!</v>
      </c>
      <c r="MZG8" t="e">
        <v>#REF!</v>
      </c>
      <c r="MZH8" t="e">
        <v>#REF!</v>
      </c>
      <c r="MZI8" t="e">
        <v>#REF!</v>
      </c>
      <c r="MZJ8" t="e">
        <v>#REF!</v>
      </c>
      <c r="MZK8" t="e">
        <v>#REF!</v>
      </c>
      <c r="MZL8" t="e">
        <v>#REF!</v>
      </c>
      <c r="MZM8" t="e">
        <v>#REF!</v>
      </c>
      <c r="MZN8" t="e">
        <v>#REF!</v>
      </c>
      <c r="MZO8" t="e">
        <v>#REF!</v>
      </c>
      <c r="MZP8" t="e">
        <v>#REF!</v>
      </c>
      <c r="MZQ8" t="e">
        <v>#REF!</v>
      </c>
      <c r="MZR8" t="e">
        <v>#REF!</v>
      </c>
      <c r="MZS8" t="e">
        <v>#REF!</v>
      </c>
      <c r="MZT8" t="e">
        <v>#REF!</v>
      </c>
      <c r="MZU8" t="e">
        <v>#REF!</v>
      </c>
      <c r="MZV8" t="e">
        <v>#REF!</v>
      </c>
      <c r="MZW8" t="e">
        <v>#REF!</v>
      </c>
      <c r="MZX8" t="e">
        <v>#REF!</v>
      </c>
      <c r="MZY8" t="e">
        <v>#REF!</v>
      </c>
      <c r="MZZ8" t="e">
        <v>#REF!</v>
      </c>
      <c r="NAA8" t="e">
        <v>#REF!</v>
      </c>
      <c r="NAB8" t="e">
        <v>#REF!</v>
      </c>
      <c r="NAC8" t="e">
        <v>#REF!</v>
      </c>
      <c r="NAD8" t="e">
        <v>#REF!</v>
      </c>
      <c r="NAE8" t="e">
        <v>#REF!</v>
      </c>
      <c r="NAF8" t="e">
        <v>#REF!</v>
      </c>
      <c r="NAG8" t="e">
        <v>#REF!</v>
      </c>
      <c r="NAH8" t="e">
        <v>#REF!</v>
      </c>
      <c r="NAI8" t="e">
        <v>#REF!</v>
      </c>
      <c r="NAJ8" t="e">
        <v>#REF!</v>
      </c>
      <c r="NAK8" t="e">
        <v>#REF!</v>
      </c>
      <c r="NAL8" t="e">
        <v>#REF!</v>
      </c>
      <c r="NAM8" t="e">
        <v>#REF!</v>
      </c>
      <c r="NAN8" t="e">
        <v>#REF!</v>
      </c>
      <c r="NAO8" t="e">
        <v>#REF!</v>
      </c>
      <c r="NAP8" t="e">
        <v>#REF!</v>
      </c>
      <c r="NAQ8" t="e">
        <v>#REF!</v>
      </c>
      <c r="NAR8" t="e">
        <v>#REF!</v>
      </c>
      <c r="NAS8" t="e">
        <v>#REF!</v>
      </c>
      <c r="NAT8" t="e">
        <v>#REF!</v>
      </c>
      <c r="NAU8" t="e">
        <v>#REF!</v>
      </c>
      <c r="NAV8" t="e">
        <v>#REF!</v>
      </c>
      <c r="NAW8" t="e">
        <v>#REF!</v>
      </c>
      <c r="NAX8" t="e">
        <v>#REF!</v>
      </c>
      <c r="NAY8" t="e">
        <v>#REF!</v>
      </c>
      <c r="NAZ8" t="e">
        <v>#REF!</v>
      </c>
      <c r="NBA8" t="e">
        <v>#REF!</v>
      </c>
      <c r="NBB8" t="e">
        <v>#REF!</v>
      </c>
      <c r="NBC8" t="e">
        <v>#REF!</v>
      </c>
      <c r="NBD8" t="e">
        <v>#REF!</v>
      </c>
      <c r="NBE8" t="e">
        <v>#REF!</v>
      </c>
      <c r="NBF8" t="e">
        <v>#REF!</v>
      </c>
      <c r="NBG8" t="e">
        <v>#REF!</v>
      </c>
      <c r="NBH8" t="e">
        <v>#REF!</v>
      </c>
      <c r="NBI8" t="e">
        <v>#REF!</v>
      </c>
      <c r="NBJ8" t="e">
        <v>#REF!</v>
      </c>
      <c r="NBK8" t="e">
        <v>#REF!</v>
      </c>
      <c r="NBL8" t="e">
        <v>#REF!</v>
      </c>
      <c r="NBM8" t="e">
        <v>#REF!</v>
      </c>
      <c r="NBN8" t="e">
        <v>#REF!</v>
      </c>
      <c r="NBO8" t="e">
        <v>#REF!</v>
      </c>
      <c r="NBP8" t="e">
        <v>#REF!</v>
      </c>
      <c r="NBQ8" t="e">
        <v>#REF!</v>
      </c>
      <c r="NBR8" t="e">
        <v>#REF!</v>
      </c>
      <c r="NBS8" t="e">
        <v>#REF!</v>
      </c>
      <c r="NBT8" t="e">
        <v>#REF!</v>
      </c>
      <c r="NBU8" t="e">
        <v>#REF!</v>
      </c>
      <c r="NBV8" t="e">
        <v>#REF!</v>
      </c>
      <c r="NBW8" t="e">
        <v>#REF!</v>
      </c>
      <c r="NBX8" t="e">
        <v>#REF!</v>
      </c>
      <c r="NBY8" t="e">
        <v>#REF!</v>
      </c>
      <c r="NBZ8" t="e">
        <v>#REF!</v>
      </c>
      <c r="NCA8" t="e">
        <v>#REF!</v>
      </c>
      <c r="NCB8" t="e">
        <v>#REF!</v>
      </c>
      <c r="NCC8" t="e">
        <v>#REF!</v>
      </c>
      <c r="NCD8" t="e">
        <v>#REF!</v>
      </c>
      <c r="NCE8" t="e">
        <v>#REF!</v>
      </c>
      <c r="NCF8" t="e">
        <v>#REF!</v>
      </c>
      <c r="NCG8" t="e">
        <v>#REF!</v>
      </c>
      <c r="NCH8" t="e">
        <v>#REF!</v>
      </c>
      <c r="NCI8" t="e">
        <v>#REF!</v>
      </c>
      <c r="NCJ8" t="e">
        <v>#REF!</v>
      </c>
      <c r="NCK8" t="e">
        <v>#REF!</v>
      </c>
      <c r="NCL8" t="e">
        <v>#REF!</v>
      </c>
      <c r="NCM8" t="e">
        <v>#REF!</v>
      </c>
      <c r="NCN8" t="e">
        <v>#REF!</v>
      </c>
      <c r="NCO8" t="e">
        <v>#REF!</v>
      </c>
      <c r="NCP8" t="e">
        <v>#REF!</v>
      </c>
      <c r="NCQ8" t="e">
        <v>#REF!</v>
      </c>
      <c r="NCR8" t="e">
        <v>#REF!</v>
      </c>
      <c r="NCS8" t="e">
        <v>#REF!</v>
      </c>
      <c r="NCT8" t="e">
        <v>#REF!</v>
      </c>
      <c r="NCU8" t="e">
        <v>#REF!</v>
      </c>
      <c r="NCV8" t="e">
        <v>#REF!</v>
      </c>
      <c r="NCW8" t="e">
        <v>#REF!</v>
      </c>
      <c r="NCX8" t="e">
        <v>#REF!</v>
      </c>
      <c r="NCY8" t="e">
        <v>#REF!</v>
      </c>
      <c r="NCZ8" t="e">
        <v>#REF!</v>
      </c>
      <c r="NDA8" t="e">
        <v>#REF!</v>
      </c>
      <c r="NDB8" t="e">
        <v>#REF!</v>
      </c>
      <c r="NDC8" t="e">
        <v>#REF!</v>
      </c>
      <c r="NDD8" t="e">
        <v>#REF!</v>
      </c>
      <c r="NDE8" t="e">
        <v>#REF!</v>
      </c>
      <c r="NDF8" t="e">
        <v>#REF!</v>
      </c>
      <c r="NDG8" t="e">
        <v>#REF!</v>
      </c>
      <c r="NDH8" t="e">
        <v>#REF!</v>
      </c>
      <c r="NDI8" t="e">
        <v>#REF!</v>
      </c>
      <c r="NDJ8" t="e">
        <v>#REF!</v>
      </c>
      <c r="NDK8" t="e">
        <v>#REF!</v>
      </c>
      <c r="NDL8" t="e">
        <v>#REF!</v>
      </c>
      <c r="NDM8" t="e">
        <v>#REF!</v>
      </c>
      <c r="NDN8" t="e">
        <v>#REF!</v>
      </c>
      <c r="NDO8" t="e">
        <v>#REF!</v>
      </c>
      <c r="NDP8" t="e">
        <v>#REF!</v>
      </c>
      <c r="NDQ8" t="e">
        <v>#REF!</v>
      </c>
      <c r="NDR8" t="e">
        <v>#REF!</v>
      </c>
      <c r="NDS8" t="e">
        <v>#REF!</v>
      </c>
      <c r="NDT8" t="e">
        <v>#REF!</v>
      </c>
      <c r="NDU8" t="e">
        <v>#REF!</v>
      </c>
      <c r="NDV8" t="e">
        <v>#REF!</v>
      </c>
      <c r="NDW8" t="e">
        <v>#REF!</v>
      </c>
      <c r="NDX8" t="e">
        <v>#REF!</v>
      </c>
      <c r="NDY8" t="e">
        <v>#REF!</v>
      </c>
      <c r="NDZ8" t="e">
        <v>#REF!</v>
      </c>
      <c r="NEA8" t="e">
        <v>#REF!</v>
      </c>
      <c r="NEB8" t="e">
        <v>#REF!</v>
      </c>
      <c r="NEC8" t="e">
        <v>#REF!</v>
      </c>
      <c r="NED8" t="e">
        <v>#REF!</v>
      </c>
      <c r="NEE8" t="e">
        <v>#REF!</v>
      </c>
      <c r="NEF8" t="e">
        <v>#REF!</v>
      </c>
      <c r="NEG8" t="e">
        <v>#REF!</v>
      </c>
      <c r="NEH8" t="e">
        <v>#REF!</v>
      </c>
      <c r="NEI8" t="e">
        <v>#REF!</v>
      </c>
      <c r="NEJ8" t="e">
        <v>#REF!</v>
      </c>
      <c r="NEK8" t="e">
        <v>#REF!</v>
      </c>
      <c r="NEL8" t="e">
        <v>#REF!</v>
      </c>
      <c r="NEM8" t="e">
        <v>#REF!</v>
      </c>
      <c r="NEN8" t="e">
        <v>#REF!</v>
      </c>
      <c r="NEO8" t="e">
        <v>#REF!</v>
      </c>
      <c r="NEP8" t="e">
        <v>#REF!</v>
      </c>
      <c r="NEQ8" t="e">
        <v>#REF!</v>
      </c>
      <c r="NER8" t="e">
        <v>#REF!</v>
      </c>
      <c r="NES8" t="e">
        <v>#REF!</v>
      </c>
      <c r="NET8" t="e">
        <v>#REF!</v>
      </c>
      <c r="NEU8" t="e">
        <v>#REF!</v>
      </c>
      <c r="NEV8" t="e">
        <v>#REF!</v>
      </c>
      <c r="NEW8" t="e">
        <v>#REF!</v>
      </c>
      <c r="NEX8" t="e">
        <v>#REF!</v>
      </c>
      <c r="NEY8" t="e">
        <v>#REF!</v>
      </c>
      <c r="NEZ8" t="e">
        <v>#REF!</v>
      </c>
      <c r="NFA8" t="e">
        <v>#REF!</v>
      </c>
      <c r="NFB8" t="e">
        <v>#REF!</v>
      </c>
      <c r="NFC8" t="e">
        <v>#REF!</v>
      </c>
      <c r="NFD8" t="e">
        <v>#REF!</v>
      </c>
      <c r="NFE8" t="e">
        <v>#REF!</v>
      </c>
      <c r="NFF8" t="e">
        <v>#REF!</v>
      </c>
      <c r="NFG8" t="e">
        <v>#REF!</v>
      </c>
      <c r="NFH8" t="e">
        <v>#REF!</v>
      </c>
      <c r="NFI8" t="e">
        <v>#REF!</v>
      </c>
      <c r="NFJ8" t="e">
        <v>#REF!</v>
      </c>
      <c r="NFK8" t="e">
        <v>#REF!</v>
      </c>
      <c r="NFL8" t="e">
        <v>#REF!</v>
      </c>
      <c r="NFM8" t="e">
        <v>#REF!</v>
      </c>
      <c r="NFN8" t="e">
        <v>#REF!</v>
      </c>
      <c r="NFO8" t="e">
        <v>#REF!</v>
      </c>
      <c r="NFP8" t="e">
        <v>#REF!</v>
      </c>
      <c r="NFQ8" t="e">
        <v>#REF!</v>
      </c>
      <c r="NFR8" t="e">
        <v>#REF!</v>
      </c>
      <c r="NFS8" t="e">
        <v>#REF!</v>
      </c>
      <c r="NFT8" t="e">
        <v>#REF!</v>
      </c>
      <c r="NFU8" t="e">
        <v>#REF!</v>
      </c>
      <c r="NFV8" t="e">
        <v>#REF!</v>
      </c>
      <c r="NFW8" t="e">
        <v>#REF!</v>
      </c>
      <c r="NFX8" t="e">
        <v>#REF!</v>
      </c>
      <c r="NFY8" t="e">
        <v>#REF!</v>
      </c>
      <c r="NFZ8" t="e">
        <v>#REF!</v>
      </c>
      <c r="NGA8" t="e">
        <v>#REF!</v>
      </c>
      <c r="NGB8" t="e">
        <v>#REF!</v>
      </c>
      <c r="NGC8" t="e">
        <v>#REF!</v>
      </c>
      <c r="NGD8" t="e">
        <v>#REF!</v>
      </c>
      <c r="NGE8" t="e">
        <v>#REF!</v>
      </c>
      <c r="NGF8" t="e">
        <v>#REF!</v>
      </c>
      <c r="NGG8" t="e">
        <v>#REF!</v>
      </c>
      <c r="NGH8" t="e">
        <v>#REF!</v>
      </c>
      <c r="NGI8" t="e">
        <v>#REF!</v>
      </c>
      <c r="NGJ8" t="e">
        <v>#REF!</v>
      </c>
      <c r="NGK8" t="e">
        <v>#REF!</v>
      </c>
      <c r="NGL8" t="e">
        <v>#REF!</v>
      </c>
      <c r="NGM8" t="e">
        <v>#REF!</v>
      </c>
      <c r="NGN8" t="e">
        <v>#REF!</v>
      </c>
      <c r="NGO8" t="e">
        <v>#REF!</v>
      </c>
      <c r="NGP8" t="e">
        <v>#REF!</v>
      </c>
      <c r="NGQ8" t="e">
        <v>#REF!</v>
      </c>
      <c r="NGR8" t="e">
        <v>#REF!</v>
      </c>
      <c r="NGS8" t="e">
        <v>#REF!</v>
      </c>
      <c r="NGT8" t="e">
        <v>#REF!</v>
      </c>
      <c r="NGU8" t="e">
        <v>#REF!</v>
      </c>
      <c r="NGV8" t="e">
        <v>#REF!</v>
      </c>
      <c r="NGW8" t="e">
        <v>#REF!</v>
      </c>
      <c r="NGX8" t="e">
        <v>#REF!</v>
      </c>
      <c r="NGY8" t="e">
        <v>#REF!</v>
      </c>
      <c r="NGZ8" t="e">
        <v>#REF!</v>
      </c>
      <c r="NHA8" t="e">
        <v>#REF!</v>
      </c>
      <c r="NHB8" t="e">
        <v>#REF!</v>
      </c>
      <c r="NHC8" t="e">
        <v>#REF!</v>
      </c>
      <c r="NHD8" t="e">
        <v>#REF!</v>
      </c>
      <c r="NHE8" t="e">
        <v>#REF!</v>
      </c>
      <c r="NHF8" t="e">
        <v>#REF!</v>
      </c>
      <c r="NHG8" t="e">
        <v>#REF!</v>
      </c>
      <c r="NHH8" t="e">
        <v>#REF!</v>
      </c>
      <c r="NHI8" t="e">
        <v>#REF!</v>
      </c>
      <c r="NHJ8" t="e">
        <v>#REF!</v>
      </c>
      <c r="NHK8" t="e">
        <v>#REF!</v>
      </c>
      <c r="NHL8" t="e">
        <v>#REF!</v>
      </c>
      <c r="NHM8" t="e">
        <v>#REF!</v>
      </c>
      <c r="NHN8" t="e">
        <v>#REF!</v>
      </c>
      <c r="NHO8" t="e">
        <v>#REF!</v>
      </c>
      <c r="NHP8" t="e">
        <v>#REF!</v>
      </c>
      <c r="NHQ8" t="e">
        <v>#REF!</v>
      </c>
      <c r="NHR8" t="e">
        <v>#REF!</v>
      </c>
      <c r="NHS8" t="e">
        <v>#REF!</v>
      </c>
      <c r="NHT8" t="e">
        <v>#REF!</v>
      </c>
      <c r="NHU8" t="e">
        <v>#REF!</v>
      </c>
      <c r="NHV8" t="e">
        <v>#REF!</v>
      </c>
      <c r="NHW8" t="e">
        <v>#REF!</v>
      </c>
      <c r="NHX8" t="e">
        <v>#REF!</v>
      </c>
      <c r="NHY8" t="e">
        <v>#REF!</v>
      </c>
      <c r="NHZ8" t="e">
        <v>#REF!</v>
      </c>
      <c r="NIA8" t="e">
        <v>#REF!</v>
      </c>
      <c r="NIB8" t="e">
        <v>#REF!</v>
      </c>
      <c r="NIC8" t="e">
        <v>#REF!</v>
      </c>
      <c r="NID8" t="e">
        <v>#REF!</v>
      </c>
      <c r="NIE8" t="e">
        <v>#REF!</v>
      </c>
      <c r="NIF8" t="e">
        <v>#REF!</v>
      </c>
      <c r="NIG8" t="e">
        <v>#REF!</v>
      </c>
      <c r="NIH8" t="e">
        <v>#REF!</v>
      </c>
      <c r="NII8" t="e">
        <v>#REF!</v>
      </c>
      <c r="NIJ8" t="e">
        <v>#REF!</v>
      </c>
      <c r="NIK8" t="e">
        <v>#REF!</v>
      </c>
      <c r="NIL8" t="e">
        <v>#REF!</v>
      </c>
      <c r="NIM8" t="e">
        <v>#REF!</v>
      </c>
      <c r="NIN8" t="e">
        <v>#REF!</v>
      </c>
      <c r="NIO8" t="e">
        <v>#REF!</v>
      </c>
      <c r="NIP8" t="e">
        <v>#REF!</v>
      </c>
      <c r="NIQ8" t="e">
        <v>#REF!</v>
      </c>
      <c r="NIR8" t="e">
        <v>#REF!</v>
      </c>
      <c r="NIS8" t="e">
        <v>#REF!</v>
      </c>
      <c r="NIT8" t="e">
        <v>#REF!</v>
      </c>
      <c r="NIU8" t="e">
        <v>#REF!</v>
      </c>
      <c r="NIV8" t="e">
        <v>#REF!</v>
      </c>
      <c r="NIW8" t="e">
        <v>#REF!</v>
      </c>
      <c r="NIX8" t="e">
        <v>#REF!</v>
      </c>
      <c r="NIY8" t="e">
        <v>#REF!</v>
      </c>
      <c r="NIZ8" t="e">
        <v>#REF!</v>
      </c>
      <c r="NJA8" t="e">
        <v>#REF!</v>
      </c>
      <c r="NJB8" t="e">
        <v>#REF!</v>
      </c>
      <c r="NJC8" t="e">
        <v>#REF!</v>
      </c>
      <c r="NJD8" t="e">
        <v>#REF!</v>
      </c>
      <c r="NJE8" t="e">
        <v>#REF!</v>
      </c>
      <c r="NJF8" t="e">
        <v>#REF!</v>
      </c>
      <c r="NJG8" t="e">
        <v>#REF!</v>
      </c>
      <c r="NJH8" t="e">
        <v>#REF!</v>
      </c>
      <c r="NJI8" t="e">
        <v>#REF!</v>
      </c>
      <c r="NJJ8" t="e">
        <v>#REF!</v>
      </c>
      <c r="NJK8" t="e">
        <v>#REF!</v>
      </c>
      <c r="NJL8" t="e">
        <v>#REF!</v>
      </c>
      <c r="NJM8" t="e">
        <v>#REF!</v>
      </c>
      <c r="NJN8" t="e">
        <v>#REF!</v>
      </c>
      <c r="NJO8" t="e">
        <v>#REF!</v>
      </c>
      <c r="NJP8" t="e">
        <v>#REF!</v>
      </c>
      <c r="NJQ8" t="e">
        <v>#REF!</v>
      </c>
      <c r="NJR8" t="e">
        <v>#REF!</v>
      </c>
      <c r="NJS8" t="e">
        <v>#REF!</v>
      </c>
      <c r="NJT8" t="e">
        <v>#REF!</v>
      </c>
      <c r="NJU8" t="e">
        <v>#REF!</v>
      </c>
      <c r="NJV8" t="e">
        <v>#REF!</v>
      </c>
      <c r="NJW8" t="e">
        <v>#REF!</v>
      </c>
      <c r="NJX8" t="e">
        <v>#REF!</v>
      </c>
      <c r="NJY8" t="e">
        <v>#REF!</v>
      </c>
      <c r="NJZ8" t="e">
        <v>#REF!</v>
      </c>
      <c r="NKA8" t="e">
        <v>#REF!</v>
      </c>
      <c r="NKB8" t="e">
        <v>#REF!</v>
      </c>
      <c r="NKC8" t="e">
        <v>#REF!</v>
      </c>
      <c r="NKD8" t="e">
        <v>#REF!</v>
      </c>
      <c r="NKE8" t="e">
        <v>#REF!</v>
      </c>
      <c r="NKF8" t="e">
        <v>#REF!</v>
      </c>
      <c r="NKG8" t="e">
        <v>#REF!</v>
      </c>
      <c r="NKH8" t="e">
        <v>#REF!</v>
      </c>
      <c r="NKI8" t="e">
        <v>#REF!</v>
      </c>
      <c r="NKJ8" t="e">
        <v>#REF!</v>
      </c>
      <c r="NKK8" t="e">
        <v>#REF!</v>
      </c>
      <c r="NKL8" t="e">
        <v>#REF!</v>
      </c>
      <c r="NKM8" t="e">
        <v>#REF!</v>
      </c>
      <c r="NKN8" t="e">
        <v>#REF!</v>
      </c>
      <c r="NKO8" t="e">
        <v>#REF!</v>
      </c>
      <c r="NKP8" t="e">
        <v>#REF!</v>
      </c>
      <c r="NKQ8" t="e">
        <v>#REF!</v>
      </c>
      <c r="NKR8" t="e">
        <v>#REF!</v>
      </c>
      <c r="NKS8" t="e">
        <v>#REF!</v>
      </c>
      <c r="NKT8" t="e">
        <v>#REF!</v>
      </c>
      <c r="NKU8" t="e">
        <v>#REF!</v>
      </c>
      <c r="NKV8" t="e">
        <v>#REF!</v>
      </c>
      <c r="NKW8" t="e">
        <v>#REF!</v>
      </c>
      <c r="NKX8" t="e">
        <v>#REF!</v>
      </c>
      <c r="NKY8" t="e">
        <v>#REF!</v>
      </c>
      <c r="NKZ8" t="e">
        <v>#REF!</v>
      </c>
      <c r="NLA8" t="e">
        <v>#REF!</v>
      </c>
      <c r="NLB8" t="e">
        <v>#REF!</v>
      </c>
      <c r="NLC8" t="e">
        <v>#REF!</v>
      </c>
      <c r="NLD8" t="e">
        <v>#REF!</v>
      </c>
      <c r="NLE8" t="e">
        <v>#REF!</v>
      </c>
      <c r="NLF8" t="e">
        <v>#REF!</v>
      </c>
      <c r="NLG8" t="e">
        <v>#REF!</v>
      </c>
      <c r="NLH8" t="e">
        <v>#REF!</v>
      </c>
      <c r="NLI8" t="e">
        <v>#REF!</v>
      </c>
      <c r="NLJ8" t="e">
        <v>#REF!</v>
      </c>
      <c r="NLK8" t="e">
        <v>#REF!</v>
      </c>
      <c r="NLL8" t="e">
        <v>#REF!</v>
      </c>
      <c r="NLM8" t="e">
        <v>#REF!</v>
      </c>
      <c r="NLN8" t="e">
        <v>#REF!</v>
      </c>
      <c r="NLO8" t="e">
        <v>#REF!</v>
      </c>
      <c r="NLP8" t="e">
        <v>#REF!</v>
      </c>
      <c r="NLQ8" t="e">
        <v>#REF!</v>
      </c>
      <c r="NLR8" t="e">
        <v>#REF!</v>
      </c>
      <c r="NLS8" t="e">
        <v>#REF!</v>
      </c>
      <c r="NLT8" t="e">
        <v>#REF!</v>
      </c>
      <c r="NLU8" t="e">
        <v>#REF!</v>
      </c>
      <c r="NLV8" t="e">
        <v>#REF!</v>
      </c>
      <c r="NLW8" t="e">
        <v>#REF!</v>
      </c>
      <c r="NLX8" t="e">
        <v>#REF!</v>
      </c>
      <c r="NLY8" t="e">
        <v>#REF!</v>
      </c>
      <c r="NLZ8" t="e">
        <v>#REF!</v>
      </c>
      <c r="NMA8" t="e">
        <v>#REF!</v>
      </c>
      <c r="NMB8" t="e">
        <v>#REF!</v>
      </c>
      <c r="NMC8" t="e">
        <v>#REF!</v>
      </c>
      <c r="NMD8" t="e">
        <v>#REF!</v>
      </c>
      <c r="NME8" t="e">
        <v>#REF!</v>
      </c>
      <c r="NMF8" t="e">
        <v>#REF!</v>
      </c>
      <c r="NMG8" t="e">
        <v>#REF!</v>
      </c>
      <c r="NMH8" t="e">
        <v>#REF!</v>
      </c>
      <c r="NMI8" t="e">
        <v>#REF!</v>
      </c>
      <c r="NMJ8" t="e">
        <v>#REF!</v>
      </c>
      <c r="NMK8" t="e">
        <v>#REF!</v>
      </c>
      <c r="NML8" t="e">
        <v>#REF!</v>
      </c>
      <c r="NMM8" t="e">
        <v>#REF!</v>
      </c>
      <c r="NMN8" t="e">
        <v>#REF!</v>
      </c>
      <c r="NMO8" t="e">
        <v>#REF!</v>
      </c>
      <c r="NMP8" t="e">
        <v>#REF!</v>
      </c>
      <c r="NMQ8" t="e">
        <v>#REF!</v>
      </c>
      <c r="NMR8" t="e">
        <v>#REF!</v>
      </c>
      <c r="NMS8" t="e">
        <v>#REF!</v>
      </c>
      <c r="NMT8" t="e">
        <v>#REF!</v>
      </c>
      <c r="NMU8" t="e">
        <v>#REF!</v>
      </c>
      <c r="NMV8" t="e">
        <v>#REF!</v>
      </c>
      <c r="NMW8" t="e">
        <v>#REF!</v>
      </c>
      <c r="NMX8" t="e">
        <v>#REF!</v>
      </c>
      <c r="NMY8" t="e">
        <v>#REF!</v>
      </c>
      <c r="NMZ8" t="e">
        <v>#REF!</v>
      </c>
      <c r="NNA8" t="e">
        <v>#REF!</v>
      </c>
      <c r="NNB8" t="e">
        <v>#REF!</v>
      </c>
      <c r="NNC8" t="e">
        <v>#REF!</v>
      </c>
      <c r="NND8" t="e">
        <v>#REF!</v>
      </c>
      <c r="NNE8" t="e">
        <v>#REF!</v>
      </c>
      <c r="NNF8" t="e">
        <v>#REF!</v>
      </c>
      <c r="NNG8" t="e">
        <v>#REF!</v>
      </c>
      <c r="NNH8" t="e">
        <v>#REF!</v>
      </c>
      <c r="NNI8" t="e">
        <v>#REF!</v>
      </c>
      <c r="NNJ8" t="e">
        <v>#REF!</v>
      </c>
      <c r="NNK8" t="e">
        <v>#REF!</v>
      </c>
      <c r="NNL8" t="e">
        <v>#REF!</v>
      </c>
      <c r="NNM8" t="e">
        <v>#REF!</v>
      </c>
      <c r="NNN8" t="e">
        <v>#REF!</v>
      </c>
      <c r="NNO8" t="e">
        <v>#REF!</v>
      </c>
      <c r="NNP8" t="e">
        <v>#REF!</v>
      </c>
      <c r="NNQ8" t="e">
        <v>#REF!</v>
      </c>
      <c r="NNR8" t="e">
        <v>#REF!</v>
      </c>
      <c r="NNS8" t="e">
        <v>#REF!</v>
      </c>
      <c r="NNT8" t="e">
        <v>#REF!</v>
      </c>
      <c r="NNU8" t="e">
        <v>#REF!</v>
      </c>
      <c r="NNV8" t="e">
        <v>#REF!</v>
      </c>
      <c r="NNW8" t="e">
        <v>#REF!</v>
      </c>
      <c r="NNX8" t="e">
        <v>#REF!</v>
      </c>
      <c r="NNY8" t="e">
        <v>#REF!</v>
      </c>
      <c r="NNZ8" t="e">
        <v>#REF!</v>
      </c>
      <c r="NOA8" t="e">
        <v>#REF!</v>
      </c>
      <c r="NOB8" t="e">
        <v>#REF!</v>
      </c>
      <c r="NOC8" t="e">
        <v>#REF!</v>
      </c>
      <c r="NOD8" t="e">
        <v>#REF!</v>
      </c>
      <c r="NOE8" t="e">
        <v>#REF!</v>
      </c>
      <c r="NOF8" t="e">
        <v>#REF!</v>
      </c>
      <c r="NOG8" t="e">
        <v>#REF!</v>
      </c>
      <c r="NOH8" t="e">
        <v>#REF!</v>
      </c>
      <c r="NOI8" t="e">
        <v>#REF!</v>
      </c>
      <c r="NOJ8" t="e">
        <v>#REF!</v>
      </c>
      <c r="NOK8" t="e">
        <v>#REF!</v>
      </c>
      <c r="NOL8" t="e">
        <v>#REF!</v>
      </c>
      <c r="NOM8" t="e">
        <v>#REF!</v>
      </c>
      <c r="NON8" t="e">
        <v>#REF!</v>
      </c>
      <c r="NOO8" t="e">
        <v>#REF!</v>
      </c>
      <c r="NOP8" t="e">
        <v>#REF!</v>
      </c>
      <c r="NOQ8" t="e">
        <v>#REF!</v>
      </c>
      <c r="NOR8" t="e">
        <v>#REF!</v>
      </c>
      <c r="NOS8" t="e">
        <v>#REF!</v>
      </c>
      <c r="NOT8" t="e">
        <v>#REF!</v>
      </c>
      <c r="NOU8" t="e">
        <v>#REF!</v>
      </c>
      <c r="NOV8" t="e">
        <v>#REF!</v>
      </c>
      <c r="NOW8" t="e">
        <v>#REF!</v>
      </c>
      <c r="NOX8" t="e">
        <v>#REF!</v>
      </c>
      <c r="NOY8" t="e">
        <v>#REF!</v>
      </c>
      <c r="NOZ8" t="e">
        <v>#REF!</v>
      </c>
      <c r="NPA8" t="e">
        <v>#REF!</v>
      </c>
      <c r="NPB8" t="e">
        <v>#REF!</v>
      </c>
      <c r="NPC8" t="e">
        <v>#REF!</v>
      </c>
      <c r="NPD8" t="e">
        <v>#REF!</v>
      </c>
      <c r="NPE8" t="e">
        <v>#REF!</v>
      </c>
      <c r="NPF8" t="e">
        <v>#REF!</v>
      </c>
      <c r="NPG8" t="e">
        <v>#REF!</v>
      </c>
      <c r="NPH8" t="e">
        <v>#REF!</v>
      </c>
      <c r="NPI8" t="e">
        <v>#REF!</v>
      </c>
      <c r="NPJ8" t="e">
        <v>#REF!</v>
      </c>
      <c r="NPK8" t="e">
        <v>#REF!</v>
      </c>
      <c r="NPL8" t="e">
        <v>#REF!</v>
      </c>
      <c r="NPM8" t="e">
        <v>#REF!</v>
      </c>
      <c r="NPN8" t="e">
        <v>#REF!</v>
      </c>
      <c r="NPO8" t="e">
        <v>#REF!</v>
      </c>
      <c r="NPP8" t="e">
        <v>#REF!</v>
      </c>
      <c r="NPQ8" t="e">
        <v>#REF!</v>
      </c>
      <c r="NPR8" t="e">
        <v>#REF!</v>
      </c>
      <c r="NPS8" t="e">
        <v>#REF!</v>
      </c>
      <c r="NPT8" t="e">
        <v>#REF!</v>
      </c>
      <c r="NPU8" t="e">
        <v>#REF!</v>
      </c>
      <c r="NPV8" t="e">
        <v>#REF!</v>
      </c>
      <c r="NPW8" t="e">
        <v>#REF!</v>
      </c>
      <c r="NPX8" t="e">
        <v>#REF!</v>
      </c>
      <c r="NPY8" t="e">
        <v>#REF!</v>
      </c>
      <c r="NPZ8" t="e">
        <v>#REF!</v>
      </c>
      <c r="NQA8" t="e">
        <v>#REF!</v>
      </c>
      <c r="NQB8" t="e">
        <v>#REF!</v>
      </c>
      <c r="NQC8" t="e">
        <v>#REF!</v>
      </c>
      <c r="NQD8" t="e">
        <v>#REF!</v>
      </c>
      <c r="NQE8" t="e">
        <v>#REF!</v>
      </c>
      <c r="NQF8" t="e">
        <v>#REF!</v>
      </c>
      <c r="NQG8" t="e">
        <v>#REF!</v>
      </c>
      <c r="NQH8" t="e">
        <v>#REF!</v>
      </c>
      <c r="NQI8" t="e">
        <v>#REF!</v>
      </c>
      <c r="NQJ8" t="e">
        <v>#REF!</v>
      </c>
      <c r="NQK8" t="e">
        <v>#REF!</v>
      </c>
      <c r="NQL8" t="e">
        <v>#REF!</v>
      </c>
      <c r="NQM8" t="e">
        <v>#REF!</v>
      </c>
      <c r="NQN8" t="e">
        <v>#REF!</v>
      </c>
      <c r="NQO8" t="e">
        <v>#REF!</v>
      </c>
      <c r="NQP8" t="e">
        <v>#REF!</v>
      </c>
      <c r="NQQ8" t="e">
        <v>#REF!</v>
      </c>
      <c r="NQR8" t="e">
        <v>#REF!</v>
      </c>
      <c r="NQS8" t="e">
        <v>#REF!</v>
      </c>
      <c r="NQT8" t="e">
        <v>#REF!</v>
      </c>
      <c r="NQU8" t="e">
        <v>#REF!</v>
      </c>
      <c r="NQV8" t="e">
        <v>#REF!</v>
      </c>
      <c r="NQW8" t="e">
        <v>#REF!</v>
      </c>
      <c r="NQX8" t="e">
        <v>#REF!</v>
      </c>
      <c r="NQY8" t="e">
        <v>#REF!</v>
      </c>
      <c r="NQZ8" t="e">
        <v>#REF!</v>
      </c>
      <c r="NRA8" t="e">
        <v>#REF!</v>
      </c>
      <c r="NRB8" t="e">
        <v>#REF!</v>
      </c>
      <c r="NRC8" t="e">
        <v>#REF!</v>
      </c>
      <c r="NRD8" t="e">
        <v>#REF!</v>
      </c>
      <c r="NRE8" t="e">
        <v>#REF!</v>
      </c>
      <c r="NRF8" t="e">
        <v>#REF!</v>
      </c>
      <c r="NRG8" t="e">
        <v>#REF!</v>
      </c>
      <c r="NRH8" t="e">
        <v>#REF!</v>
      </c>
      <c r="NRI8" t="e">
        <v>#REF!</v>
      </c>
      <c r="NRJ8" t="e">
        <v>#REF!</v>
      </c>
      <c r="NRK8" t="e">
        <v>#REF!</v>
      </c>
      <c r="NRL8" t="e">
        <v>#REF!</v>
      </c>
      <c r="NRM8" t="e">
        <v>#REF!</v>
      </c>
      <c r="NRN8" t="e">
        <v>#REF!</v>
      </c>
      <c r="NRO8" t="e">
        <v>#REF!</v>
      </c>
      <c r="NRP8" t="e">
        <v>#REF!</v>
      </c>
      <c r="NRQ8" t="e">
        <v>#REF!</v>
      </c>
      <c r="NRR8" t="e">
        <v>#REF!</v>
      </c>
      <c r="NRS8" t="e">
        <v>#REF!</v>
      </c>
      <c r="NRT8" t="e">
        <v>#REF!</v>
      </c>
      <c r="NRU8" t="e">
        <v>#REF!</v>
      </c>
      <c r="NRV8" t="e">
        <v>#REF!</v>
      </c>
      <c r="NRW8" t="e">
        <v>#REF!</v>
      </c>
      <c r="NRX8" t="e">
        <v>#REF!</v>
      </c>
      <c r="NRY8" t="e">
        <v>#REF!</v>
      </c>
      <c r="NRZ8" t="e">
        <v>#REF!</v>
      </c>
      <c r="NSA8" t="e">
        <v>#REF!</v>
      </c>
      <c r="NSB8" t="e">
        <v>#REF!</v>
      </c>
      <c r="NSC8" t="e">
        <v>#REF!</v>
      </c>
      <c r="NSD8" t="e">
        <v>#REF!</v>
      </c>
      <c r="NSE8" t="e">
        <v>#REF!</v>
      </c>
      <c r="NSF8" t="e">
        <v>#REF!</v>
      </c>
      <c r="NSG8" t="e">
        <v>#REF!</v>
      </c>
      <c r="NSH8" t="e">
        <v>#REF!</v>
      </c>
      <c r="NSI8" t="e">
        <v>#REF!</v>
      </c>
      <c r="NSJ8" t="e">
        <v>#REF!</v>
      </c>
      <c r="NSK8" t="e">
        <v>#REF!</v>
      </c>
      <c r="NSL8" t="e">
        <v>#REF!</v>
      </c>
      <c r="NSM8" t="e">
        <v>#REF!</v>
      </c>
      <c r="NSN8" t="e">
        <v>#REF!</v>
      </c>
      <c r="NSO8" t="e">
        <v>#REF!</v>
      </c>
      <c r="NSP8" t="e">
        <v>#REF!</v>
      </c>
      <c r="NSQ8" t="e">
        <v>#REF!</v>
      </c>
      <c r="NSR8" t="e">
        <v>#REF!</v>
      </c>
      <c r="NSS8" t="e">
        <v>#REF!</v>
      </c>
      <c r="NST8" t="e">
        <v>#REF!</v>
      </c>
      <c r="NSU8" t="e">
        <v>#REF!</v>
      </c>
      <c r="NSV8" t="e">
        <v>#REF!</v>
      </c>
      <c r="NSW8" t="e">
        <v>#REF!</v>
      </c>
      <c r="NSX8" t="e">
        <v>#REF!</v>
      </c>
      <c r="NSY8" t="e">
        <v>#REF!</v>
      </c>
      <c r="NSZ8" t="e">
        <v>#REF!</v>
      </c>
      <c r="NTA8" t="e">
        <v>#REF!</v>
      </c>
      <c r="NTB8" t="e">
        <v>#REF!</v>
      </c>
      <c r="NTC8" t="e">
        <v>#REF!</v>
      </c>
      <c r="NTD8" t="e">
        <v>#REF!</v>
      </c>
      <c r="NTE8" t="e">
        <v>#REF!</v>
      </c>
      <c r="NTF8" t="e">
        <v>#REF!</v>
      </c>
      <c r="NTG8" t="e">
        <v>#REF!</v>
      </c>
      <c r="NTH8" t="e">
        <v>#REF!</v>
      </c>
      <c r="NTI8" t="e">
        <v>#REF!</v>
      </c>
      <c r="NTJ8" t="e">
        <v>#REF!</v>
      </c>
      <c r="NTK8" t="e">
        <v>#REF!</v>
      </c>
      <c r="NTL8" t="e">
        <v>#REF!</v>
      </c>
      <c r="NTM8" t="e">
        <v>#REF!</v>
      </c>
      <c r="NTN8" t="e">
        <v>#REF!</v>
      </c>
      <c r="NTO8" t="e">
        <v>#REF!</v>
      </c>
      <c r="NTP8" t="e">
        <v>#REF!</v>
      </c>
      <c r="NTQ8" t="e">
        <v>#REF!</v>
      </c>
      <c r="NTR8" t="e">
        <v>#REF!</v>
      </c>
      <c r="NTS8" t="e">
        <v>#REF!</v>
      </c>
      <c r="NTT8" t="e">
        <v>#REF!</v>
      </c>
      <c r="NTU8" t="e">
        <v>#REF!</v>
      </c>
      <c r="NTV8" t="e">
        <v>#REF!</v>
      </c>
      <c r="NTW8" t="e">
        <v>#REF!</v>
      </c>
      <c r="NTX8" t="e">
        <v>#REF!</v>
      </c>
      <c r="NTY8" t="e">
        <v>#REF!</v>
      </c>
      <c r="NTZ8" t="e">
        <v>#REF!</v>
      </c>
      <c r="NUA8" t="e">
        <v>#REF!</v>
      </c>
      <c r="NUB8" t="e">
        <v>#REF!</v>
      </c>
      <c r="NUC8" t="e">
        <v>#REF!</v>
      </c>
      <c r="NUD8" t="e">
        <v>#REF!</v>
      </c>
      <c r="NUE8" t="e">
        <v>#REF!</v>
      </c>
      <c r="NUF8" t="e">
        <v>#REF!</v>
      </c>
      <c r="NUG8" t="e">
        <v>#REF!</v>
      </c>
      <c r="NUH8" t="e">
        <v>#REF!</v>
      </c>
      <c r="NUI8" t="e">
        <v>#REF!</v>
      </c>
      <c r="NUJ8" t="e">
        <v>#REF!</v>
      </c>
      <c r="NUK8" t="e">
        <v>#REF!</v>
      </c>
      <c r="NUL8" t="e">
        <v>#REF!</v>
      </c>
      <c r="NUM8" t="e">
        <v>#REF!</v>
      </c>
      <c r="NUN8" t="e">
        <v>#REF!</v>
      </c>
      <c r="NUO8" t="e">
        <v>#REF!</v>
      </c>
      <c r="NUP8" t="e">
        <v>#REF!</v>
      </c>
      <c r="NUQ8" t="e">
        <v>#REF!</v>
      </c>
      <c r="NUR8" t="e">
        <v>#REF!</v>
      </c>
      <c r="NUS8" t="e">
        <v>#REF!</v>
      </c>
      <c r="NUT8" t="e">
        <v>#REF!</v>
      </c>
      <c r="NUU8" t="e">
        <v>#REF!</v>
      </c>
      <c r="NUV8" t="e">
        <v>#REF!</v>
      </c>
      <c r="NUW8" t="e">
        <v>#REF!</v>
      </c>
      <c r="NUX8" t="e">
        <v>#REF!</v>
      </c>
      <c r="NUY8" t="e">
        <v>#REF!</v>
      </c>
      <c r="NUZ8" t="e">
        <v>#REF!</v>
      </c>
      <c r="NVA8" t="e">
        <v>#REF!</v>
      </c>
      <c r="NVB8" t="e">
        <v>#REF!</v>
      </c>
      <c r="NVC8" t="e">
        <v>#REF!</v>
      </c>
      <c r="NVD8" t="e">
        <v>#REF!</v>
      </c>
      <c r="NVE8" t="e">
        <v>#REF!</v>
      </c>
      <c r="NVF8" t="e">
        <v>#REF!</v>
      </c>
      <c r="NVG8" t="e">
        <v>#REF!</v>
      </c>
      <c r="NVH8" t="e">
        <v>#REF!</v>
      </c>
      <c r="NVI8" t="e">
        <v>#REF!</v>
      </c>
      <c r="NVJ8" t="e">
        <v>#REF!</v>
      </c>
      <c r="NVK8" t="e">
        <v>#REF!</v>
      </c>
      <c r="NVL8" t="e">
        <v>#REF!</v>
      </c>
      <c r="NVM8" t="e">
        <v>#REF!</v>
      </c>
      <c r="NVN8" t="e">
        <v>#REF!</v>
      </c>
      <c r="NVO8" t="e">
        <v>#REF!</v>
      </c>
      <c r="NVP8" t="e">
        <v>#REF!</v>
      </c>
      <c r="NVQ8" t="e">
        <v>#REF!</v>
      </c>
      <c r="NVR8" t="e">
        <v>#REF!</v>
      </c>
      <c r="NVS8" t="e">
        <v>#REF!</v>
      </c>
      <c r="NVT8" t="e">
        <v>#REF!</v>
      </c>
      <c r="NVU8" t="e">
        <v>#REF!</v>
      </c>
      <c r="NVV8" t="e">
        <v>#REF!</v>
      </c>
      <c r="NVW8" t="e">
        <v>#REF!</v>
      </c>
      <c r="NVX8" t="e">
        <v>#REF!</v>
      </c>
      <c r="NVY8" t="e">
        <v>#REF!</v>
      </c>
      <c r="NVZ8" t="e">
        <v>#REF!</v>
      </c>
      <c r="NWA8" t="e">
        <v>#REF!</v>
      </c>
      <c r="NWB8" t="e">
        <v>#REF!</v>
      </c>
      <c r="NWC8" t="e">
        <v>#REF!</v>
      </c>
      <c r="NWD8" t="e">
        <v>#REF!</v>
      </c>
      <c r="NWE8" t="e">
        <v>#REF!</v>
      </c>
      <c r="NWF8" t="e">
        <v>#REF!</v>
      </c>
      <c r="NWG8" t="e">
        <v>#REF!</v>
      </c>
      <c r="NWH8" t="e">
        <v>#REF!</v>
      </c>
      <c r="NWI8" t="e">
        <v>#REF!</v>
      </c>
      <c r="NWJ8" t="e">
        <v>#REF!</v>
      </c>
      <c r="NWK8" t="e">
        <v>#REF!</v>
      </c>
      <c r="NWL8" t="e">
        <v>#REF!</v>
      </c>
      <c r="NWM8" t="e">
        <v>#REF!</v>
      </c>
      <c r="NWN8" t="e">
        <v>#REF!</v>
      </c>
      <c r="NWO8" t="e">
        <v>#REF!</v>
      </c>
      <c r="NWP8" t="e">
        <v>#REF!</v>
      </c>
      <c r="NWQ8" t="e">
        <v>#REF!</v>
      </c>
      <c r="NWR8" t="e">
        <v>#REF!</v>
      </c>
      <c r="NWS8" t="e">
        <v>#REF!</v>
      </c>
      <c r="NWT8" t="e">
        <v>#REF!</v>
      </c>
      <c r="NWU8" t="e">
        <v>#REF!</v>
      </c>
      <c r="NWV8" t="e">
        <v>#REF!</v>
      </c>
      <c r="NWW8" t="e">
        <v>#REF!</v>
      </c>
      <c r="NWX8" t="e">
        <v>#REF!</v>
      </c>
      <c r="NWY8" t="e">
        <v>#REF!</v>
      </c>
      <c r="NWZ8" t="e">
        <v>#REF!</v>
      </c>
      <c r="NXA8" t="e">
        <v>#REF!</v>
      </c>
      <c r="NXB8" t="e">
        <v>#REF!</v>
      </c>
      <c r="NXC8" t="e">
        <v>#REF!</v>
      </c>
      <c r="NXD8" t="e">
        <v>#REF!</v>
      </c>
      <c r="NXE8" t="e">
        <v>#REF!</v>
      </c>
      <c r="NXF8" t="e">
        <v>#REF!</v>
      </c>
      <c r="NXG8" t="e">
        <v>#REF!</v>
      </c>
      <c r="NXH8" t="e">
        <v>#REF!</v>
      </c>
      <c r="NXI8" t="e">
        <v>#REF!</v>
      </c>
      <c r="NXJ8" t="e">
        <v>#REF!</v>
      </c>
      <c r="NXK8" t="e">
        <v>#REF!</v>
      </c>
      <c r="NXL8" t="e">
        <v>#REF!</v>
      </c>
      <c r="NXM8" t="e">
        <v>#REF!</v>
      </c>
      <c r="NXN8" t="e">
        <v>#REF!</v>
      </c>
      <c r="NXO8" t="e">
        <v>#REF!</v>
      </c>
      <c r="NXP8" t="e">
        <v>#REF!</v>
      </c>
      <c r="NXQ8" t="e">
        <v>#REF!</v>
      </c>
      <c r="NXR8" t="e">
        <v>#REF!</v>
      </c>
      <c r="NXS8" t="e">
        <v>#REF!</v>
      </c>
      <c r="NXT8" t="e">
        <v>#REF!</v>
      </c>
      <c r="NXU8" t="e">
        <v>#REF!</v>
      </c>
      <c r="NXV8" t="e">
        <v>#REF!</v>
      </c>
      <c r="NXW8" t="e">
        <v>#REF!</v>
      </c>
      <c r="NXX8" t="e">
        <v>#REF!</v>
      </c>
      <c r="NXY8" t="e">
        <v>#REF!</v>
      </c>
      <c r="NXZ8" t="e">
        <v>#REF!</v>
      </c>
      <c r="NYA8" t="e">
        <v>#REF!</v>
      </c>
      <c r="NYB8" t="e">
        <v>#REF!</v>
      </c>
      <c r="NYC8" t="e">
        <v>#REF!</v>
      </c>
      <c r="NYD8" t="e">
        <v>#REF!</v>
      </c>
      <c r="NYE8" t="e">
        <v>#REF!</v>
      </c>
      <c r="NYF8" t="e">
        <v>#REF!</v>
      </c>
      <c r="NYG8" t="e">
        <v>#REF!</v>
      </c>
      <c r="NYH8" t="e">
        <v>#REF!</v>
      </c>
      <c r="NYI8" t="e">
        <v>#REF!</v>
      </c>
      <c r="NYJ8" t="e">
        <v>#REF!</v>
      </c>
      <c r="NYK8" t="e">
        <v>#REF!</v>
      </c>
      <c r="NYL8" t="e">
        <v>#REF!</v>
      </c>
      <c r="NYM8" t="e">
        <v>#REF!</v>
      </c>
      <c r="NYN8" t="e">
        <v>#REF!</v>
      </c>
      <c r="NYO8" t="e">
        <v>#REF!</v>
      </c>
      <c r="NYP8" t="e">
        <v>#REF!</v>
      </c>
      <c r="NYQ8" t="e">
        <v>#REF!</v>
      </c>
      <c r="NYR8" t="e">
        <v>#REF!</v>
      </c>
      <c r="NYS8" t="e">
        <v>#REF!</v>
      </c>
      <c r="NYT8" t="e">
        <v>#REF!</v>
      </c>
      <c r="NYU8" t="e">
        <v>#REF!</v>
      </c>
      <c r="NYV8" t="e">
        <v>#REF!</v>
      </c>
      <c r="NYW8" t="e">
        <v>#REF!</v>
      </c>
      <c r="NYX8" t="e">
        <v>#REF!</v>
      </c>
      <c r="NYY8" t="e">
        <v>#REF!</v>
      </c>
      <c r="NYZ8" t="e">
        <v>#REF!</v>
      </c>
      <c r="NZA8" t="e">
        <v>#REF!</v>
      </c>
      <c r="NZB8" t="e">
        <v>#REF!</v>
      </c>
      <c r="NZC8" t="e">
        <v>#REF!</v>
      </c>
      <c r="NZD8" t="e">
        <v>#REF!</v>
      </c>
      <c r="NZE8" t="e">
        <v>#REF!</v>
      </c>
      <c r="NZF8" t="e">
        <v>#REF!</v>
      </c>
      <c r="NZG8" t="e">
        <v>#REF!</v>
      </c>
      <c r="NZH8" t="e">
        <v>#REF!</v>
      </c>
      <c r="NZI8" t="e">
        <v>#REF!</v>
      </c>
      <c r="NZJ8" t="e">
        <v>#REF!</v>
      </c>
      <c r="NZK8" t="e">
        <v>#REF!</v>
      </c>
      <c r="NZL8" t="e">
        <v>#REF!</v>
      </c>
      <c r="NZM8" t="e">
        <v>#REF!</v>
      </c>
      <c r="NZN8" t="e">
        <v>#REF!</v>
      </c>
      <c r="NZO8" t="e">
        <v>#REF!</v>
      </c>
      <c r="NZP8" t="e">
        <v>#REF!</v>
      </c>
      <c r="NZQ8" t="e">
        <v>#REF!</v>
      </c>
      <c r="NZR8" t="e">
        <v>#REF!</v>
      </c>
      <c r="NZS8" t="e">
        <v>#REF!</v>
      </c>
      <c r="NZT8" t="e">
        <v>#REF!</v>
      </c>
      <c r="NZU8" t="e">
        <v>#REF!</v>
      </c>
      <c r="NZV8" t="e">
        <v>#REF!</v>
      </c>
      <c r="NZW8" t="e">
        <v>#REF!</v>
      </c>
      <c r="NZX8" t="e">
        <v>#REF!</v>
      </c>
      <c r="NZY8" t="e">
        <v>#REF!</v>
      </c>
      <c r="NZZ8" t="e">
        <v>#REF!</v>
      </c>
      <c r="OAA8" t="e">
        <v>#REF!</v>
      </c>
      <c r="OAB8" t="e">
        <v>#REF!</v>
      </c>
      <c r="OAC8" t="e">
        <v>#REF!</v>
      </c>
      <c r="OAD8" t="e">
        <v>#REF!</v>
      </c>
      <c r="OAE8" t="e">
        <v>#REF!</v>
      </c>
      <c r="OAF8" t="e">
        <v>#REF!</v>
      </c>
      <c r="OAG8" t="e">
        <v>#REF!</v>
      </c>
      <c r="OAH8" t="e">
        <v>#REF!</v>
      </c>
      <c r="OAI8" t="e">
        <v>#REF!</v>
      </c>
      <c r="OAJ8" t="e">
        <v>#REF!</v>
      </c>
      <c r="OAK8" t="e">
        <v>#REF!</v>
      </c>
      <c r="OAL8" t="e">
        <v>#REF!</v>
      </c>
      <c r="OAM8" t="e">
        <v>#REF!</v>
      </c>
      <c r="OAN8" t="e">
        <v>#REF!</v>
      </c>
      <c r="OAO8" t="e">
        <v>#REF!</v>
      </c>
      <c r="OAP8" t="e">
        <v>#REF!</v>
      </c>
      <c r="OAQ8" t="e">
        <v>#REF!</v>
      </c>
      <c r="OAR8" t="e">
        <v>#REF!</v>
      </c>
      <c r="OAS8" t="e">
        <v>#REF!</v>
      </c>
      <c r="OAT8" t="e">
        <v>#REF!</v>
      </c>
      <c r="OAU8" t="e">
        <v>#REF!</v>
      </c>
      <c r="OAV8" t="e">
        <v>#REF!</v>
      </c>
      <c r="OAW8" t="e">
        <v>#REF!</v>
      </c>
      <c r="OAX8" t="e">
        <v>#REF!</v>
      </c>
      <c r="OAY8" t="e">
        <v>#REF!</v>
      </c>
      <c r="OAZ8" t="e">
        <v>#REF!</v>
      </c>
      <c r="OBA8" t="e">
        <v>#REF!</v>
      </c>
      <c r="OBB8" t="e">
        <v>#REF!</v>
      </c>
      <c r="OBC8" t="e">
        <v>#REF!</v>
      </c>
      <c r="OBD8" t="e">
        <v>#REF!</v>
      </c>
      <c r="OBE8" t="e">
        <v>#REF!</v>
      </c>
      <c r="OBF8" t="e">
        <v>#REF!</v>
      </c>
      <c r="OBG8" t="e">
        <v>#REF!</v>
      </c>
      <c r="OBH8" t="e">
        <v>#REF!</v>
      </c>
      <c r="OBI8" t="e">
        <v>#REF!</v>
      </c>
      <c r="OBJ8" t="e">
        <v>#REF!</v>
      </c>
      <c r="OBK8" t="e">
        <v>#REF!</v>
      </c>
      <c r="OBL8" t="e">
        <v>#REF!</v>
      </c>
      <c r="OBM8" t="e">
        <v>#REF!</v>
      </c>
      <c r="OBN8" t="e">
        <v>#REF!</v>
      </c>
      <c r="OBO8" t="e">
        <v>#REF!</v>
      </c>
      <c r="OBP8" t="e">
        <v>#REF!</v>
      </c>
      <c r="OBQ8" t="e">
        <v>#REF!</v>
      </c>
      <c r="OBR8" t="e">
        <v>#REF!</v>
      </c>
      <c r="OBS8" t="e">
        <v>#REF!</v>
      </c>
      <c r="OBT8" t="e">
        <v>#REF!</v>
      </c>
      <c r="OBU8" t="e">
        <v>#REF!</v>
      </c>
      <c r="OBV8" t="e">
        <v>#REF!</v>
      </c>
      <c r="OBW8" t="e">
        <v>#REF!</v>
      </c>
      <c r="OBX8" t="e">
        <v>#REF!</v>
      </c>
      <c r="OBY8" t="e">
        <v>#REF!</v>
      </c>
      <c r="OBZ8" t="e">
        <v>#REF!</v>
      </c>
      <c r="OCA8" t="e">
        <v>#REF!</v>
      </c>
      <c r="OCB8" t="e">
        <v>#REF!</v>
      </c>
      <c r="OCC8" t="e">
        <v>#REF!</v>
      </c>
      <c r="OCD8" t="e">
        <v>#REF!</v>
      </c>
      <c r="OCE8" t="e">
        <v>#REF!</v>
      </c>
      <c r="OCF8" t="e">
        <v>#REF!</v>
      </c>
      <c r="OCG8" t="e">
        <v>#REF!</v>
      </c>
      <c r="OCH8" t="e">
        <v>#REF!</v>
      </c>
      <c r="OCI8" t="e">
        <v>#REF!</v>
      </c>
      <c r="OCJ8" t="e">
        <v>#REF!</v>
      </c>
      <c r="OCK8" t="e">
        <v>#REF!</v>
      </c>
      <c r="OCL8" t="e">
        <v>#REF!</v>
      </c>
      <c r="OCM8" t="e">
        <v>#REF!</v>
      </c>
      <c r="OCN8" t="e">
        <v>#REF!</v>
      </c>
      <c r="OCO8" t="e">
        <v>#REF!</v>
      </c>
      <c r="OCP8" t="e">
        <v>#REF!</v>
      </c>
      <c r="OCQ8" t="e">
        <v>#REF!</v>
      </c>
      <c r="OCR8" t="e">
        <v>#REF!</v>
      </c>
      <c r="OCS8" t="e">
        <v>#REF!</v>
      </c>
      <c r="OCT8" t="e">
        <v>#REF!</v>
      </c>
      <c r="OCU8" t="e">
        <v>#REF!</v>
      </c>
      <c r="OCV8" t="e">
        <v>#REF!</v>
      </c>
      <c r="OCW8" t="e">
        <v>#REF!</v>
      </c>
      <c r="OCX8" t="e">
        <v>#REF!</v>
      </c>
      <c r="OCY8" t="e">
        <v>#REF!</v>
      </c>
      <c r="OCZ8" t="e">
        <v>#REF!</v>
      </c>
      <c r="ODA8" t="e">
        <v>#REF!</v>
      </c>
      <c r="ODB8" t="e">
        <v>#REF!</v>
      </c>
      <c r="ODC8" t="e">
        <v>#REF!</v>
      </c>
      <c r="ODD8" t="e">
        <v>#REF!</v>
      </c>
      <c r="ODE8" t="e">
        <v>#REF!</v>
      </c>
      <c r="ODF8" t="e">
        <v>#REF!</v>
      </c>
      <c r="ODG8" t="e">
        <v>#REF!</v>
      </c>
      <c r="ODH8" t="e">
        <v>#REF!</v>
      </c>
      <c r="ODI8" t="e">
        <v>#REF!</v>
      </c>
      <c r="ODJ8" t="e">
        <v>#REF!</v>
      </c>
      <c r="ODK8" t="e">
        <v>#REF!</v>
      </c>
      <c r="ODL8" t="e">
        <v>#REF!</v>
      </c>
      <c r="ODM8" t="e">
        <v>#REF!</v>
      </c>
      <c r="ODN8" t="e">
        <v>#REF!</v>
      </c>
      <c r="ODO8" t="e">
        <v>#REF!</v>
      </c>
      <c r="ODP8" t="e">
        <v>#REF!</v>
      </c>
      <c r="ODQ8" t="e">
        <v>#REF!</v>
      </c>
      <c r="ODR8" t="e">
        <v>#REF!</v>
      </c>
      <c r="ODS8" t="e">
        <v>#REF!</v>
      </c>
      <c r="ODT8" t="e">
        <v>#REF!</v>
      </c>
      <c r="ODU8" t="e">
        <v>#REF!</v>
      </c>
      <c r="ODV8" t="e">
        <v>#REF!</v>
      </c>
      <c r="ODW8" t="e">
        <v>#REF!</v>
      </c>
      <c r="ODX8" t="e">
        <v>#REF!</v>
      </c>
      <c r="ODY8" t="e">
        <v>#REF!</v>
      </c>
      <c r="ODZ8" t="e">
        <v>#REF!</v>
      </c>
      <c r="OEA8" t="e">
        <v>#REF!</v>
      </c>
      <c r="OEB8" t="e">
        <v>#REF!</v>
      </c>
      <c r="OEC8" t="e">
        <v>#REF!</v>
      </c>
      <c r="OED8" t="e">
        <v>#REF!</v>
      </c>
      <c r="OEE8" t="e">
        <v>#REF!</v>
      </c>
      <c r="OEF8" t="e">
        <v>#REF!</v>
      </c>
      <c r="OEG8" t="e">
        <v>#REF!</v>
      </c>
      <c r="OEH8" t="e">
        <v>#REF!</v>
      </c>
      <c r="OEI8" t="e">
        <v>#REF!</v>
      </c>
      <c r="OEJ8" t="e">
        <v>#REF!</v>
      </c>
      <c r="OEK8" t="e">
        <v>#REF!</v>
      </c>
      <c r="OEL8" t="e">
        <v>#REF!</v>
      </c>
      <c r="OEM8" t="e">
        <v>#REF!</v>
      </c>
      <c r="OEN8" t="e">
        <v>#REF!</v>
      </c>
      <c r="OEO8" t="e">
        <v>#REF!</v>
      </c>
      <c r="OEP8" t="e">
        <v>#REF!</v>
      </c>
      <c r="OEQ8" t="e">
        <v>#REF!</v>
      </c>
      <c r="OER8" t="e">
        <v>#REF!</v>
      </c>
      <c r="OES8" t="e">
        <v>#REF!</v>
      </c>
      <c r="OET8" t="e">
        <v>#REF!</v>
      </c>
      <c r="OEU8" t="e">
        <v>#REF!</v>
      </c>
      <c r="OEV8" t="e">
        <v>#REF!</v>
      </c>
      <c r="OEW8" t="e">
        <v>#REF!</v>
      </c>
      <c r="OEX8" t="e">
        <v>#REF!</v>
      </c>
      <c r="OEY8" t="e">
        <v>#REF!</v>
      </c>
      <c r="OEZ8" t="e">
        <v>#REF!</v>
      </c>
      <c r="OFA8" t="e">
        <v>#REF!</v>
      </c>
      <c r="OFB8" t="e">
        <v>#REF!</v>
      </c>
      <c r="OFC8" t="e">
        <v>#REF!</v>
      </c>
      <c r="OFD8" t="e">
        <v>#REF!</v>
      </c>
      <c r="OFE8" t="e">
        <v>#REF!</v>
      </c>
      <c r="OFF8" t="e">
        <v>#REF!</v>
      </c>
      <c r="OFG8" t="e">
        <v>#REF!</v>
      </c>
      <c r="OFH8" t="e">
        <v>#REF!</v>
      </c>
      <c r="OFI8" t="e">
        <v>#REF!</v>
      </c>
      <c r="OFJ8" t="e">
        <v>#REF!</v>
      </c>
      <c r="OFK8" t="e">
        <v>#REF!</v>
      </c>
      <c r="OFL8" t="e">
        <v>#REF!</v>
      </c>
      <c r="OFM8" t="e">
        <v>#REF!</v>
      </c>
      <c r="OFN8" t="e">
        <v>#REF!</v>
      </c>
      <c r="OFO8" t="e">
        <v>#REF!</v>
      </c>
      <c r="OFP8" t="e">
        <v>#REF!</v>
      </c>
      <c r="OFQ8" t="e">
        <v>#REF!</v>
      </c>
      <c r="OFR8" t="e">
        <v>#REF!</v>
      </c>
      <c r="OFS8" t="e">
        <v>#REF!</v>
      </c>
      <c r="OFT8" t="e">
        <v>#REF!</v>
      </c>
      <c r="OFU8" t="e">
        <v>#REF!</v>
      </c>
      <c r="OFV8" t="e">
        <v>#REF!</v>
      </c>
      <c r="OFW8" t="e">
        <v>#REF!</v>
      </c>
      <c r="OFX8" t="e">
        <v>#REF!</v>
      </c>
      <c r="OFY8" t="e">
        <v>#REF!</v>
      </c>
      <c r="OFZ8" t="e">
        <v>#REF!</v>
      </c>
      <c r="OGA8" t="e">
        <v>#REF!</v>
      </c>
      <c r="OGB8" t="e">
        <v>#REF!</v>
      </c>
      <c r="OGC8" t="e">
        <v>#REF!</v>
      </c>
      <c r="OGD8" t="e">
        <v>#REF!</v>
      </c>
      <c r="OGE8" t="e">
        <v>#REF!</v>
      </c>
      <c r="OGF8" t="e">
        <v>#REF!</v>
      </c>
      <c r="OGG8" t="e">
        <v>#REF!</v>
      </c>
      <c r="OGH8" t="e">
        <v>#REF!</v>
      </c>
      <c r="OGI8" t="e">
        <v>#REF!</v>
      </c>
      <c r="OGJ8" t="e">
        <v>#REF!</v>
      </c>
      <c r="OGK8" t="e">
        <v>#REF!</v>
      </c>
      <c r="OGL8" t="e">
        <v>#REF!</v>
      </c>
      <c r="OGM8" t="e">
        <v>#REF!</v>
      </c>
      <c r="OGN8" t="e">
        <v>#REF!</v>
      </c>
      <c r="OGO8" t="e">
        <v>#REF!</v>
      </c>
      <c r="OGP8" t="e">
        <v>#REF!</v>
      </c>
      <c r="OGQ8" t="e">
        <v>#REF!</v>
      </c>
      <c r="OGR8" t="e">
        <v>#REF!</v>
      </c>
      <c r="OGS8" t="e">
        <v>#REF!</v>
      </c>
      <c r="OGT8" t="e">
        <v>#REF!</v>
      </c>
      <c r="OGU8" t="e">
        <v>#REF!</v>
      </c>
      <c r="OGV8" t="e">
        <v>#REF!</v>
      </c>
      <c r="OGW8" t="e">
        <v>#REF!</v>
      </c>
      <c r="OGX8" t="e">
        <v>#REF!</v>
      </c>
      <c r="OGY8" t="e">
        <v>#REF!</v>
      </c>
      <c r="OGZ8" t="e">
        <v>#REF!</v>
      </c>
      <c r="OHA8" t="e">
        <v>#REF!</v>
      </c>
      <c r="OHB8" t="e">
        <v>#REF!</v>
      </c>
      <c r="OHC8" t="e">
        <v>#REF!</v>
      </c>
      <c r="OHD8" t="e">
        <v>#REF!</v>
      </c>
      <c r="OHE8" t="e">
        <v>#REF!</v>
      </c>
      <c r="OHF8" t="e">
        <v>#REF!</v>
      </c>
      <c r="OHG8" t="e">
        <v>#REF!</v>
      </c>
      <c r="OHH8" t="e">
        <v>#REF!</v>
      </c>
      <c r="OHI8" t="e">
        <v>#REF!</v>
      </c>
      <c r="OHJ8" t="e">
        <v>#REF!</v>
      </c>
      <c r="OHK8" t="e">
        <v>#REF!</v>
      </c>
      <c r="OHL8" t="e">
        <v>#REF!</v>
      </c>
      <c r="OHM8" t="e">
        <v>#REF!</v>
      </c>
      <c r="OHN8" t="e">
        <v>#REF!</v>
      </c>
      <c r="OHO8" t="e">
        <v>#REF!</v>
      </c>
      <c r="OHP8" t="e">
        <v>#REF!</v>
      </c>
      <c r="OHQ8" t="e">
        <v>#REF!</v>
      </c>
      <c r="OHR8" t="e">
        <v>#REF!</v>
      </c>
      <c r="OHS8" t="e">
        <v>#REF!</v>
      </c>
      <c r="OHT8" t="e">
        <v>#REF!</v>
      </c>
      <c r="OHU8" t="e">
        <v>#REF!</v>
      </c>
      <c r="OHV8" t="e">
        <v>#REF!</v>
      </c>
      <c r="OHW8" t="e">
        <v>#REF!</v>
      </c>
      <c r="OHX8" t="e">
        <v>#REF!</v>
      </c>
      <c r="OHY8" t="e">
        <v>#REF!</v>
      </c>
      <c r="OHZ8" t="e">
        <v>#REF!</v>
      </c>
      <c r="OIA8" t="e">
        <v>#REF!</v>
      </c>
      <c r="OIB8" t="e">
        <v>#REF!</v>
      </c>
      <c r="OIC8" t="e">
        <v>#REF!</v>
      </c>
      <c r="OID8" t="e">
        <v>#REF!</v>
      </c>
      <c r="OIE8" t="e">
        <v>#REF!</v>
      </c>
      <c r="OIF8" t="e">
        <v>#REF!</v>
      </c>
      <c r="OIG8" t="e">
        <v>#REF!</v>
      </c>
      <c r="OIH8" t="e">
        <v>#REF!</v>
      </c>
      <c r="OII8" t="e">
        <v>#REF!</v>
      </c>
      <c r="OIJ8" t="e">
        <v>#REF!</v>
      </c>
      <c r="OIK8" t="e">
        <v>#REF!</v>
      </c>
      <c r="OIL8" t="e">
        <v>#REF!</v>
      </c>
      <c r="OIM8" t="e">
        <v>#REF!</v>
      </c>
      <c r="OIN8" t="e">
        <v>#REF!</v>
      </c>
      <c r="OIO8" t="e">
        <v>#REF!</v>
      </c>
      <c r="OIP8" t="e">
        <v>#REF!</v>
      </c>
      <c r="OIQ8" t="e">
        <v>#REF!</v>
      </c>
      <c r="OIR8" t="e">
        <v>#REF!</v>
      </c>
      <c r="OIS8" t="e">
        <v>#REF!</v>
      </c>
      <c r="OIT8" t="e">
        <v>#REF!</v>
      </c>
      <c r="OIU8" t="e">
        <v>#REF!</v>
      </c>
      <c r="OIV8" t="e">
        <v>#REF!</v>
      </c>
      <c r="OIW8" t="e">
        <v>#REF!</v>
      </c>
      <c r="OIX8" t="e">
        <v>#REF!</v>
      </c>
      <c r="OIY8" t="e">
        <v>#REF!</v>
      </c>
      <c r="OIZ8" t="e">
        <v>#REF!</v>
      </c>
      <c r="OJA8" t="e">
        <v>#REF!</v>
      </c>
      <c r="OJB8" t="e">
        <v>#REF!</v>
      </c>
      <c r="OJC8" t="e">
        <v>#REF!</v>
      </c>
      <c r="OJD8" t="e">
        <v>#REF!</v>
      </c>
      <c r="OJE8" t="e">
        <v>#REF!</v>
      </c>
      <c r="OJF8" t="e">
        <v>#REF!</v>
      </c>
      <c r="OJG8" t="e">
        <v>#REF!</v>
      </c>
      <c r="OJH8" t="e">
        <v>#REF!</v>
      </c>
      <c r="OJI8" t="e">
        <v>#REF!</v>
      </c>
      <c r="OJJ8" t="e">
        <v>#REF!</v>
      </c>
      <c r="OJK8" t="e">
        <v>#REF!</v>
      </c>
      <c r="OJL8" t="e">
        <v>#REF!</v>
      </c>
      <c r="OJM8" t="e">
        <v>#REF!</v>
      </c>
      <c r="OJN8" t="e">
        <v>#REF!</v>
      </c>
      <c r="OJO8" t="e">
        <v>#REF!</v>
      </c>
      <c r="OJP8" t="e">
        <v>#REF!</v>
      </c>
      <c r="OJQ8" t="e">
        <v>#REF!</v>
      </c>
      <c r="OJR8" t="e">
        <v>#REF!</v>
      </c>
      <c r="OJS8" t="e">
        <v>#REF!</v>
      </c>
      <c r="OJT8" t="e">
        <v>#REF!</v>
      </c>
      <c r="OJU8" t="e">
        <v>#REF!</v>
      </c>
      <c r="OJV8" t="e">
        <v>#REF!</v>
      </c>
      <c r="OJW8" t="e">
        <v>#REF!</v>
      </c>
      <c r="OJX8" t="e">
        <v>#REF!</v>
      </c>
      <c r="OJY8" t="e">
        <v>#REF!</v>
      </c>
      <c r="OJZ8" t="e">
        <v>#REF!</v>
      </c>
      <c r="OKA8" t="e">
        <v>#REF!</v>
      </c>
      <c r="OKB8" t="e">
        <v>#REF!</v>
      </c>
      <c r="OKC8" t="e">
        <v>#REF!</v>
      </c>
      <c r="OKD8" t="e">
        <v>#REF!</v>
      </c>
      <c r="OKE8" t="e">
        <v>#REF!</v>
      </c>
      <c r="OKF8" t="e">
        <v>#REF!</v>
      </c>
      <c r="OKG8" t="e">
        <v>#REF!</v>
      </c>
      <c r="OKH8" t="e">
        <v>#REF!</v>
      </c>
      <c r="OKI8" t="e">
        <v>#REF!</v>
      </c>
      <c r="OKJ8" t="e">
        <v>#REF!</v>
      </c>
      <c r="OKK8" t="e">
        <v>#REF!</v>
      </c>
      <c r="OKL8" t="e">
        <v>#REF!</v>
      </c>
      <c r="OKM8" t="e">
        <v>#REF!</v>
      </c>
      <c r="OKN8" t="e">
        <v>#REF!</v>
      </c>
      <c r="OKO8" t="e">
        <v>#REF!</v>
      </c>
      <c r="OKP8" t="e">
        <v>#REF!</v>
      </c>
      <c r="OKQ8" t="e">
        <v>#REF!</v>
      </c>
      <c r="OKR8" t="e">
        <v>#REF!</v>
      </c>
      <c r="OKS8" t="e">
        <v>#REF!</v>
      </c>
      <c r="OKT8" t="e">
        <v>#REF!</v>
      </c>
      <c r="OKU8" t="e">
        <v>#REF!</v>
      </c>
      <c r="OKV8" t="e">
        <v>#REF!</v>
      </c>
      <c r="OKW8" t="e">
        <v>#REF!</v>
      </c>
      <c r="OKX8" t="e">
        <v>#REF!</v>
      </c>
      <c r="OKY8" t="e">
        <v>#REF!</v>
      </c>
      <c r="OKZ8" t="e">
        <v>#REF!</v>
      </c>
      <c r="OLA8" t="e">
        <v>#REF!</v>
      </c>
      <c r="OLB8" t="e">
        <v>#REF!</v>
      </c>
      <c r="OLC8" t="e">
        <v>#REF!</v>
      </c>
      <c r="OLD8" t="e">
        <v>#REF!</v>
      </c>
      <c r="OLE8" t="e">
        <v>#REF!</v>
      </c>
      <c r="OLF8" t="e">
        <v>#REF!</v>
      </c>
      <c r="OLG8" t="e">
        <v>#REF!</v>
      </c>
      <c r="OLH8" t="e">
        <v>#REF!</v>
      </c>
      <c r="OLI8" t="e">
        <v>#REF!</v>
      </c>
      <c r="OLJ8" t="e">
        <v>#REF!</v>
      </c>
      <c r="OLK8" t="e">
        <v>#REF!</v>
      </c>
      <c r="OLL8" t="e">
        <v>#REF!</v>
      </c>
      <c r="OLM8" t="e">
        <v>#REF!</v>
      </c>
      <c r="OLN8" t="e">
        <v>#REF!</v>
      </c>
      <c r="OLO8" t="e">
        <v>#REF!</v>
      </c>
      <c r="OLP8" t="e">
        <v>#REF!</v>
      </c>
      <c r="OLQ8" t="e">
        <v>#REF!</v>
      </c>
      <c r="OLR8" t="e">
        <v>#REF!</v>
      </c>
      <c r="OLS8" t="e">
        <v>#REF!</v>
      </c>
      <c r="OLT8" t="e">
        <v>#REF!</v>
      </c>
      <c r="OLU8" t="e">
        <v>#REF!</v>
      </c>
      <c r="OLV8" t="e">
        <v>#REF!</v>
      </c>
      <c r="OLW8" t="e">
        <v>#REF!</v>
      </c>
      <c r="OLX8" t="e">
        <v>#REF!</v>
      </c>
      <c r="OLY8" t="e">
        <v>#REF!</v>
      </c>
      <c r="OLZ8" t="e">
        <v>#REF!</v>
      </c>
      <c r="OMA8" t="e">
        <v>#REF!</v>
      </c>
      <c r="OMB8" t="e">
        <v>#REF!</v>
      </c>
      <c r="OMC8" t="e">
        <v>#REF!</v>
      </c>
      <c r="OMD8" t="e">
        <v>#REF!</v>
      </c>
      <c r="OME8" t="e">
        <v>#REF!</v>
      </c>
      <c r="OMF8" t="e">
        <v>#REF!</v>
      </c>
      <c r="OMG8" t="e">
        <v>#REF!</v>
      </c>
      <c r="OMH8" t="e">
        <v>#REF!</v>
      </c>
      <c r="OMI8" t="e">
        <v>#REF!</v>
      </c>
      <c r="OMJ8" t="e">
        <v>#REF!</v>
      </c>
      <c r="OMK8" t="e">
        <v>#REF!</v>
      </c>
      <c r="OML8" t="e">
        <v>#REF!</v>
      </c>
      <c r="OMM8" t="e">
        <v>#REF!</v>
      </c>
      <c r="OMN8" t="e">
        <v>#REF!</v>
      </c>
      <c r="OMO8" t="e">
        <v>#REF!</v>
      </c>
      <c r="OMP8" t="e">
        <v>#REF!</v>
      </c>
      <c r="OMQ8" t="e">
        <v>#REF!</v>
      </c>
      <c r="OMR8" t="e">
        <v>#REF!</v>
      </c>
      <c r="OMS8" t="e">
        <v>#REF!</v>
      </c>
      <c r="OMT8" t="e">
        <v>#REF!</v>
      </c>
      <c r="OMU8" t="e">
        <v>#REF!</v>
      </c>
      <c r="OMV8" t="e">
        <v>#REF!</v>
      </c>
      <c r="OMW8" t="e">
        <v>#REF!</v>
      </c>
      <c r="OMX8" t="e">
        <v>#REF!</v>
      </c>
      <c r="OMY8" t="e">
        <v>#REF!</v>
      </c>
      <c r="OMZ8" t="e">
        <v>#REF!</v>
      </c>
      <c r="ONA8" t="e">
        <v>#REF!</v>
      </c>
      <c r="ONB8" t="e">
        <v>#REF!</v>
      </c>
      <c r="ONC8" t="e">
        <v>#REF!</v>
      </c>
      <c r="OND8" t="e">
        <v>#REF!</v>
      </c>
      <c r="ONE8" t="e">
        <v>#REF!</v>
      </c>
      <c r="ONF8" t="e">
        <v>#REF!</v>
      </c>
      <c r="ONG8" t="e">
        <v>#REF!</v>
      </c>
      <c r="ONH8" t="e">
        <v>#REF!</v>
      </c>
      <c r="ONI8" t="e">
        <v>#REF!</v>
      </c>
      <c r="ONJ8" t="e">
        <v>#REF!</v>
      </c>
      <c r="ONK8" t="e">
        <v>#REF!</v>
      </c>
      <c r="ONL8" t="e">
        <v>#REF!</v>
      </c>
      <c r="ONM8" t="e">
        <v>#REF!</v>
      </c>
      <c r="ONN8" t="e">
        <v>#REF!</v>
      </c>
      <c r="ONO8" t="e">
        <v>#REF!</v>
      </c>
      <c r="ONP8" t="e">
        <v>#REF!</v>
      </c>
      <c r="ONQ8" t="e">
        <v>#REF!</v>
      </c>
      <c r="ONR8" t="e">
        <v>#REF!</v>
      </c>
      <c r="ONS8" t="e">
        <v>#REF!</v>
      </c>
      <c r="ONT8" t="e">
        <v>#REF!</v>
      </c>
      <c r="ONU8" t="e">
        <v>#REF!</v>
      </c>
      <c r="ONV8" t="e">
        <v>#REF!</v>
      </c>
      <c r="ONW8" t="e">
        <v>#REF!</v>
      </c>
      <c r="ONX8" t="e">
        <v>#REF!</v>
      </c>
      <c r="ONY8" t="e">
        <v>#REF!</v>
      </c>
      <c r="ONZ8" t="e">
        <v>#REF!</v>
      </c>
      <c r="OOA8" t="e">
        <v>#REF!</v>
      </c>
      <c r="OOB8" t="e">
        <v>#REF!</v>
      </c>
      <c r="OOC8" t="e">
        <v>#REF!</v>
      </c>
      <c r="OOD8" t="e">
        <v>#REF!</v>
      </c>
      <c r="OOE8" t="e">
        <v>#REF!</v>
      </c>
      <c r="OOF8" t="e">
        <v>#REF!</v>
      </c>
      <c r="OOG8" t="e">
        <v>#REF!</v>
      </c>
      <c r="OOH8" t="e">
        <v>#REF!</v>
      </c>
      <c r="OOI8" t="e">
        <v>#REF!</v>
      </c>
      <c r="OOJ8" t="e">
        <v>#REF!</v>
      </c>
      <c r="OOK8" t="e">
        <v>#REF!</v>
      </c>
      <c r="OOL8" t="e">
        <v>#REF!</v>
      </c>
      <c r="OOM8" t="e">
        <v>#REF!</v>
      </c>
      <c r="OON8" t="e">
        <v>#REF!</v>
      </c>
      <c r="OOO8" t="e">
        <v>#REF!</v>
      </c>
      <c r="OOP8" t="e">
        <v>#REF!</v>
      </c>
      <c r="OOQ8" t="e">
        <v>#REF!</v>
      </c>
      <c r="OOR8" t="e">
        <v>#REF!</v>
      </c>
      <c r="OOS8" t="e">
        <v>#REF!</v>
      </c>
      <c r="OOT8" t="e">
        <v>#REF!</v>
      </c>
      <c r="OOU8" t="e">
        <v>#REF!</v>
      </c>
      <c r="OOV8" t="e">
        <v>#REF!</v>
      </c>
      <c r="OOW8" t="e">
        <v>#REF!</v>
      </c>
      <c r="OOX8" t="e">
        <v>#REF!</v>
      </c>
      <c r="OOY8" t="e">
        <v>#REF!</v>
      </c>
      <c r="OOZ8" t="e">
        <v>#REF!</v>
      </c>
      <c r="OPA8" t="e">
        <v>#REF!</v>
      </c>
      <c r="OPB8" t="e">
        <v>#REF!</v>
      </c>
      <c r="OPC8" t="e">
        <v>#REF!</v>
      </c>
      <c r="OPD8" t="e">
        <v>#REF!</v>
      </c>
      <c r="OPE8" t="e">
        <v>#REF!</v>
      </c>
      <c r="OPF8" t="e">
        <v>#REF!</v>
      </c>
      <c r="OPG8" t="e">
        <v>#REF!</v>
      </c>
      <c r="OPH8" t="e">
        <v>#REF!</v>
      </c>
      <c r="OPI8" t="e">
        <v>#REF!</v>
      </c>
      <c r="OPJ8" t="e">
        <v>#REF!</v>
      </c>
      <c r="OPK8" t="e">
        <v>#REF!</v>
      </c>
      <c r="OPL8" t="e">
        <v>#REF!</v>
      </c>
      <c r="OPM8" t="e">
        <v>#REF!</v>
      </c>
      <c r="OPN8" t="e">
        <v>#REF!</v>
      </c>
      <c r="OPO8" t="e">
        <v>#REF!</v>
      </c>
      <c r="OPP8" t="e">
        <v>#REF!</v>
      </c>
      <c r="OPQ8" t="e">
        <v>#REF!</v>
      </c>
      <c r="OPR8" t="e">
        <v>#REF!</v>
      </c>
      <c r="OPS8" t="e">
        <v>#REF!</v>
      </c>
      <c r="OPT8" t="e">
        <v>#REF!</v>
      </c>
      <c r="OPU8" t="e">
        <v>#REF!</v>
      </c>
      <c r="OPV8" t="e">
        <v>#REF!</v>
      </c>
      <c r="OPW8" t="e">
        <v>#REF!</v>
      </c>
      <c r="OPX8" t="e">
        <v>#REF!</v>
      </c>
      <c r="OPY8" t="e">
        <v>#REF!</v>
      </c>
      <c r="OPZ8" t="e">
        <v>#REF!</v>
      </c>
      <c r="OQA8" t="e">
        <v>#REF!</v>
      </c>
      <c r="OQB8" t="e">
        <v>#REF!</v>
      </c>
      <c r="OQC8" t="e">
        <v>#REF!</v>
      </c>
      <c r="OQD8" t="e">
        <v>#REF!</v>
      </c>
      <c r="OQE8" t="e">
        <v>#REF!</v>
      </c>
      <c r="OQF8" t="e">
        <v>#REF!</v>
      </c>
      <c r="OQG8" t="e">
        <v>#REF!</v>
      </c>
      <c r="OQH8" t="e">
        <v>#REF!</v>
      </c>
      <c r="OQI8" t="e">
        <v>#REF!</v>
      </c>
      <c r="OQJ8" t="e">
        <v>#REF!</v>
      </c>
      <c r="OQK8" t="e">
        <v>#REF!</v>
      </c>
      <c r="OQL8" t="e">
        <v>#REF!</v>
      </c>
      <c r="OQM8" t="e">
        <v>#REF!</v>
      </c>
      <c r="OQN8" t="e">
        <v>#REF!</v>
      </c>
      <c r="OQO8" t="e">
        <v>#REF!</v>
      </c>
      <c r="OQP8" t="e">
        <v>#REF!</v>
      </c>
      <c r="OQQ8" t="e">
        <v>#REF!</v>
      </c>
      <c r="OQR8" t="e">
        <v>#REF!</v>
      </c>
      <c r="OQS8" t="e">
        <v>#REF!</v>
      </c>
      <c r="OQT8" t="e">
        <v>#REF!</v>
      </c>
      <c r="OQU8" t="e">
        <v>#REF!</v>
      </c>
      <c r="OQV8" t="e">
        <v>#REF!</v>
      </c>
      <c r="OQW8" t="e">
        <v>#REF!</v>
      </c>
      <c r="OQX8" t="e">
        <v>#REF!</v>
      </c>
      <c r="OQY8" t="e">
        <v>#REF!</v>
      </c>
      <c r="OQZ8" t="e">
        <v>#REF!</v>
      </c>
      <c r="ORA8" t="e">
        <v>#REF!</v>
      </c>
      <c r="ORB8" t="e">
        <v>#REF!</v>
      </c>
      <c r="ORC8" t="e">
        <v>#REF!</v>
      </c>
      <c r="ORD8" t="e">
        <v>#REF!</v>
      </c>
      <c r="ORE8" t="e">
        <v>#REF!</v>
      </c>
      <c r="ORF8" t="e">
        <v>#REF!</v>
      </c>
      <c r="ORG8" t="e">
        <v>#REF!</v>
      </c>
      <c r="ORH8" t="e">
        <v>#REF!</v>
      </c>
      <c r="ORI8" t="e">
        <v>#REF!</v>
      </c>
      <c r="ORJ8" t="e">
        <v>#REF!</v>
      </c>
      <c r="ORK8" t="e">
        <v>#REF!</v>
      </c>
      <c r="ORL8" t="e">
        <v>#REF!</v>
      </c>
      <c r="ORM8" t="e">
        <v>#REF!</v>
      </c>
      <c r="ORN8" t="e">
        <v>#REF!</v>
      </c>
      <c r="ORO8" t="e">
        <v>#REF!</v>
      </c>
      <c r="ORP8" t="e">
        <v>#REF!</v>
      </c>
      <c r="ORQ8" t="e">
        <v>#REF!</v>
      </c>
      <c r="ORR8" t="e">
        <v>#REF!</v>
      </c>
      <c r="ORS8" t="e">
        <v>#REF!</v>
      </c>
      <c r="ORT8" t="e">
        <v>#REF!</v>
      </c>
      <c r="ORU8" t="e">
        <v>#REF!</v>
      </c>
      <c r="ORV8" t="e">
        <v>#REF!</v>
      </c>
      <c r="ORW8" t="e">
        <v>#REF!</v>
      </c>
      <c r="ORX8" t="e">
        <v>#REF!</v>
      </c>
      <c r="ORY8" t="e">
        <v>#REF!</v>
      </c>
      <c r="ORZ8" t="e">
        <v>#REF!</v>
      </c>
      <c r="OSA8" t="e">
        <v>#REF!</v>
      </c>
      <c r="OSB8" t="e">
        <v>#REF!</v>
      </c>
      <c r="OSC8" t="e">
        <v>#REF!</v>
      </c>
      <c r="OSD8" t="e">
        <v>#REF!</v>
      </c>
      <c r="OSE8" t="e">
        <v>#REF!</v>
      </c>
      <c r="OSF8" t="e">
        <v>#REF!</v>
      </c>
      <c r="OSG8" t="e">
        <v>#REF!</v>
      </c>
      <c r="OSH8" t="e">
        <v>#REF!</v>
      </c>
      <c r="OSI8" t="e">
        <v>#REF!</v>
      </c>
      <c r="OSJ8" t="e">
        <v>#REF!</v>
      </c>
      <c r="OSK8" t="e">
        <v>#REF!</v>
      </c>
      <c r="OSL8" t="e">
        <v>#REF!</v>
      </c>
      <c r="OSM8" t="e">
        <v>#REF!</v>
      </c>
      <c r="OSN8" t="e">
        <v>#REF!</v>
      </c>
      <c r="OSO8" t="e">
        <v>#REF!</v>
      </c>
      <c r="OSP8" t="e">
        <v>#REF!</v>
      </c>
      <c r="OSQ8" t="e">
        <v>#REF!</v>
      </c>
      <c r="OSR8" t="e">
        <v>#REF!</v>
      </c>
      <c r="OSS8" t="e">
        <v>#REF!</v>
      </c>
      <c r="OST8" t="e">
        <v>#REF!</v>
      </c>
      <c r="OSU8" t="e">
        <v>#REF!</v>
      </c>
      <c r="OSV8" t="e">
        <v>#REF!</v>
      </c>
      <c r="OSW8" t="e">
        <v>#REF!</v>
      </c>
      <c r="OSX8" t="e">
        <v>#REF!</v>
      </c>
      <c r="OSY8" t="e">
        <v>#REF!</v>
      </c>
      <c r="OSZ8" t="e">
        <v>#REF!</v>
      </c>
      <c r="OTA8" t="e">
        <v>#REF!</v>
      </c>
      <c r="OTB8" t="e">
        <v>#REF!</v>
      </c>
      <c r="OTC8" t="e">
        <v>#REF!</v>
      </c>
      <c r="OTD8" t="e">
        <v>#REF!</v>
      </c>
      <c r="OTE8" t="e">
        <v>#REF!</v>
      </c>
      <c r="OTF8" t="e">
        <v>#REF!</v>
      </c>
      <c r="OTG8" t="e">
        <v>#REF!</v>
      </c>
      <c r="OTH8" t="e">
        <v>#REF!</v>
      </c>
      <c r="OTI8" t="e">
        <v>#REF!</v>
      </c>
      <c r="OTJ8" t="e">
        <v>#REF!</v>
      </c>
      <c r="OTK8" t="e">
        <v>#REF!</v>
      </c>
      <c r="OTL8" t="e">
        <v>#REF!</v>
      </c>
      <c r="OTM8" t="e">
        <v>#REF!</v>
      </c>
      <c r="OTN8" t="e">
        <v>#REF!</v>
      </c>
      <c r="OTO8" t="e">
        <v>#REF!</v>
      </c>
      <c r="OTP8" t="e">
        <v>#REF!</v>
      </c>
      <c r="OTQ8" t="e">
        <v>#REF!</v>
      </c>
      <c r="OTR8" t="e">
        <v>#REF!</v>
      </c>
      <c r="OTS8" t="e">
        <v>#REF!</v>
      </c>
      <c r="OTT8" t="e">
        <v>#REF!</v>
      </c>
      <c r="OTU8" t="e">
        <v>#REF!</v>
      </c>
      <c r="OTV8" t="e">
        <v>#REF!</v>
      </c>
      <c r="OTW8" t="e">
        <v>#REF!</v>
      </c>
      <c r="OTX8" t="e">
        <v>#REF!</v>
      </c>
      <c r="OTY8" t="e">
        <v>#REF!</v>
      </c>
      <c r="OTZ8" t="e">
        <v>#REF!</v>
      </c>
      <c r="OUA8" t="e">
        <v>#REF!</v>
      </c>
      <c r="OUB8" t="e">
        <v>#REF!</v>
      </c>
      <c r="OUC8" t="e">
        <v>#REF!</v>
      </c>
      <c r="OUD8" t="e">
        <v>#REF!</v>
      </c>
      <c r="OUE8" t="e">
        <v>#REF!</v>
      </c>
      <c r="OUF8" t="e">
        <v>#REF!</v>
      </c>
      <c r="OUG8" t="e">
        <v>#REF!</v>
      </c>
      <c r="OUH8" t="e">
        <v>#REF!</v>
      </c>
      <c r="OUI8" t="e">
        <v>#REF!</v>
      </c>
      <c r="OUJ8" t="e">
        <v>#REF!</v>
      </c>
      <c r="OUK8" t="e">
        <v>#REF!</v>
      </c>
      <c r="OUL8" t="e">
        <v>#REF!</v>
      </c>
      <c r="OUM8" t="e">
        <v>#REF!</v>
      </c>
      <c r="OUN8" t="e">
        <v>#REF!</v>
      </c>
      <c r="OUO8" t="e">
        <v>#REF!</v>
      </c>
      <c r="OUP8" t="e">
        <v>#REF!</v>
      </c>
      <c r="OUQ8" t="e">
        <v>#REF!</v>
      </c>
      <c r="OUR8" t="e">
        <v>#REF!</v>
      </c>
      <c r="OUS8" t="e">
        <v>#REF!</v>
      </c>
      <c r="OUT8" t="e">
        <v>#REF!</v>
      </c>
      <c r="OUU8" t="e">
        <v>#REF!</v>
      </c>
      <c r="OUV8" t="e">
        <v>#REF!</v>
      </c>
      <c r="OUW8" t="e">
        <v>#REF!</v>
      </c>
      <c r="OUX8" t="e">
        <v>#REF!</v>
      </c>
      <c r="OUY8" t="e">
        <v>#REF!</v>
      </c>
      <c r="OUZ8" t="e">
        <v>#REF!</v>
      </c>
      <c r="OVA8" t="e">
        <v>#REF!</v>
      </c>
      <c r="OVB8" t="e">
        <v>#REF!</v>
      </c>
      <c r="OVC8" t="e">
        <v>#REF!</v>
      </c>
      <c r="OVD8" t="e">
        <v>#REF!</v>
      </c>
      <c r="OVE8" t="e">
        <v>#REF!</v>
      </c>
      <c r="OVF8" t="e">
        <v>#REF!</v>
      </c>
      <c r="OVG8" t="e">
        <v>#REF!</v>
      </c>
      <c r="OVH8" t="e">
        <v>#REF!</v>
      </c>
      <c r="OVI8" t="e">
        <v>#REF!</v>
      </c>
      <c r="OVJ8" t="e">
        <v>#REF!</v>
      </c>
      <c r="OVK8" t="e">
        <v>#REF!</v>
      </c>
      <c r="OVL8" t="e">
        <v>#REF!</v>
      </c>
      <c r="OVM8" t="e">
        <v>#REF!</v>
      </c>
      <c r="OVN8" t="e">
        <v>#REF!</v>
      </c>
      <c r="OVO8" t="e">
        <v>#REF!</v>
      </c>
      <c r="OVP8" t="e">
        <v>#REF!</v>
      </c>
      <c r="OVQ8" t="e">
        <v>#REF!</v>
      </c>
      <c r="OVR8" t="e">
        <v>#REF!</v>
      </c>
      <c r="OVS8" t="e">
        <v>#REF!</v>
      </c>
      <c r="OVT8" t="e">
        <v>#REF!</v>
      </c>
      <c r="OVU8" t="e">
        <v>#REF!</v>
      </c>
      <c r="OVV8" t="e">
        <v>#REF!</v>
      </c>
      <c r="OVW8" t="e">
        <v>#REF!</v>
      </c>
      <c r="OVX8" t="e">
        <v>#REF!</v>
      </c>
      <c r="OVY8" t="e">
        <v>#REF!</v>
      </c>
      <c r="OVZ8" t="e">
        <v>#REF!</v>
      </c>
      <c r="OWA8" t="e">
        <v>#REF!</v>
      </c>
      <c r="OWB8" t="e">
        <v>#REF!</v>
      </c>
      <c r="OWC8" t="e">
        <v>#REF!</v>
      </c>
      <c r="OWD8" t="e">
        <v>#REF!</v>
      </c>
      <c r="OWE8" t="e">
        <v>#REF!</v>
      </c>
      <c r="OWF8" t="e">
        <v>#REF!</v>
      </c>
      <c r="OWG8" t="e">
        <v>#REF!</v>
      </c>
      <c r="OWH8" t="e">
        <v>#REF!</v>
      </c>
      <c r="OWI8" t="e">
        <v>#REF!</v>
      </c>
      <c r="OWJ8" t="e">
        <v>#REF!</v>
      </c>
      <c r="OWK8" t="e">
        <v>#REF!</v>
      </c>
      <c r="OWL8" t="e">
        <v>#REF!</v>
      </c>
      <c r="OWM8" t="e">
        <v>#REF!</v>
      </c>
      <c r="OWN8" t="e">
        <v>#REF!</v>
      </c>
      <c r="OWO8" t="e">
        <v>#REF!</v>
      </c>
      <c r="OWP8" t="e">
        <v>#REF!</v>
      </c>
      <c r="OWQ8" t="e">
        <v>#REF!</v>
      </c>
      <c r="OWR8" t="e">
        <v>#REF!</v>
      </c>
      <c r="OWS8" t="e">
        <v>#REF!</v>
      </c>
      <c r="OWT8" t="e">
        <v>#REF!</v>
      </c>
      <c r="OWU8" t="e">
        <v>#REF!</v>
      </c>
      <c r="OWV8" t="e">
        <v>#REF!</v>
      </c>
      <c r="OWW8" t="e">
        <v>#REF!</v>
      </c>
      <c r="OWX8" t="e">
        <v>#REF!</v>
      </c>
      <c r="OWY8" t="e">
        <v>#REF!</v>
      </c>
      <c r="OWZ8" t="e">
        <v>#REF!</v>
      </c>
      <c r="OXA8" t="e">
        <v>#REF!</v>
      </c>
      <c r="OXB8" t="e">
        <v>#REF!</v>
      </c>
      <c r="OXC8" t="e">
        <v>#REF!</v>
      </c>
      <c r="OXD8" t="e">
        <v>#REF!</v>
      </c>
      <c r="OXE8" t="e">
        <v>#REF!</v>
      </c>
      <c r="OXF8" t="e">
        <v>#REF!</v>
      </c>
      <c r="OXG8" t="e">
        <v>#REF!</v>
      </c>
      <c r="OXH8" t="e">
        <v>#REF!</v>
      </c>
      <c r="OXI8" t="e">
        <v>#REF!</v>
      </c>
      <c r="OXJ8" t="e">
        <v>#REF!</v>
      </c>
      <c r="OXK8" t="e">
        <v>#REF!</v>
      </c>
      <c r="OXL8" t="e">
        <v>#REF!</v>
      </c>
      <c r="OXM8" t="e">
        <v>#REF!</v>
      </c>
      <c r="OXN8" t="e">
        <v>#REF!</v>
      </c>
      <c r="OXO8" t="e">
        <v>#REF!</v>
      </c>
      <c r="OXP8" t="e">
        <v>#REF!</v>
      </c>
      <c r="OXQ8" t="e">
        <v>#REF!</v>
      </c>
      <c r="OXR8" t="e">
        <v>#REF!</v>
      </c>
      <c r="OXS8" t="e">
        <v>#REF!</v>
      </c>
      <c r="OXT8" t="e">
        <v>#REF!</v>
      </c>
      <c r="OXU8" t="e">
        <v>#REF!</v>
      </c>
      <c r="OXV8" t="e">
        <v>#REF!</v>
      </c>
      <c r="OXW8" t="e">
        <v>#REF!</v>
      </c>
      <c r="OXX8" t="e">
        <v>#REF!</v>
      </c>
      <c r="OXY8" t="e">
        <v>#REF!</v>
      </c>
      <c r="OXZ8" t="e">
        <v>#REF!</v>
      </c>
      <c r="OYA8" t="e">
        <v>#REF!</v>
      </c>
      <c r="OYB8" t="e">
        <v>#REF!</v>
      </c>
      <c r="OYC8" t="e">
        <v>#REF!</v>
      </c>
      <c r="OYD8" t="e">
        <v>#REF!</v>
      </c>
      <c r="OYE8" t="e">
        <v>#REF!</v>
      </c>
      <c r="OYF8" t="e">
        <v>#REF!</v>
      </c>
      <c r="OYG8" t="e">
        <v>#REF!</v>
      </c>
      <c r="OYH8" t="e">
        <v>#REF!</v>
      </c>
      <c r="OYI8" t="e">
        <v>#REF!</v>
      </c>
      <c r="OYJ8" t="e">
        <v>#REF!</v>
      </c>
      <c r="OYK8" t="e">
        <v>#REF!</v>
      </c>
      <c r="OYL8" t="e">
        <v>#REF!</v>
      </c>
      <c r="OYM8" t="e">
        <v>#REF!</v>
      </c>
      <c r="OYN8" t="e">
        <v>#REF!</v>
      </c>
      <c r="OYO8" t="e">
        <v>#REF!</v>
      </c>
      <c r="OYP8" t="e">
        <v>#REF!</v>
      </c>
      <c r="OYQ8" t="e">
        <v>#REF!</v>
      </c>
      <c r="OYR8" t="e">
        <v>#REF!</v>
      </c>
      <c r="OYS8" t="e">
        <v>#REF!</v>
      </c>
      <c r="OYT8" t="e">
        <v>#REF!</v>
      </c>
      <c r="OYU8" t="e">
        <v>#REF!</v>
      </c>
      <c r="OYV8" t="e">
        <v>#REF!</v>
      </c>
      <c r="OYW8" t="e">
        <v>#REF!</v>
      </c>
      <c r="OYX8" t="e">
        <v>#REF!</v>
      </c>
      <c r="OYY8" t="e">
        <v>#REF!</v>
      </c>
      <c r="OYZ8" t="e">
        <v>#REF!</v>
      </c>
      <c r="OZA8" t="e">
        <v>#REF!</v>
      </c>
      <c r="OZB8" t="e">
        <v>#REF!</v>
      </c>
      <c r="OZC8" t="e">
        <v>#REF!</v>
      </c>
      <c r="OZD8" t="e">
        <v>#REF!</v>
      </c>
      <c r="OZE8" t="e">
        <v>#REF!</v>
      </c>
      <c r="OZF8" t="e">
        <v>#REF!</v>
      </c>
      <c r="OZG8" t="e">
        <v>#REF!</v>
      </c>
      <c r="OZH8" t="e">
        <v>#REF!</v>
      </c>
      <c r="OZI8" t="e">
        <v>#REF!</v>
      </c>
      <c r="OZJ8" t="e">
        <v>#REF!</v>
      </c>
      <c r="OZK8" t="e">
        <v>#REF!</v>
      </c>
      <c r="OZL8" t="e">
        <v>#REF!</v>
      </c>
      <c r="OZM8" t="e">
        <v>#REF!</v>
      </c>
      <c r="OZN8" t="e">
        <v>#REF!</v>
      </c>
      <c r="OZO8" t="e">
        <v>#REF!</v>
      </c>
      <c r="OZP8" t="e">
        <v>#REF!</v>
      </c>
      <c r="OZQ8" t="e">
        <v>#REF!</v>
      </c>
      <c r="OZR8" t="e">
        <v>#REF!</v>
      </c>
      <c r="OZS8" t="e">
        <v>#REF!</v>
      </c>
      <c r="OZT8" t="e">
        <v>#REF!</v>
      </c>
      <c r="OZU8" t="e">
        <v>#REF!</v>
      </c>
      <c r="OZV8" t="e">
        <v>#REF!</v>
      </c>
      <c r="OZW8" t="e">
        <v>#REF!</v>
      </c>
      <c r="OZX8" t="e">
        <v>#REF!</v>
      </c>
      <c r="OZY8" t="e">
        <v>#REF!</v>
      </c>
      <c r="OZZ8" t="e">
        <v>#REF!</v>
      </c>
      <c r="PAA8" t="e">
        <v>#REF!</v>
      </c>
      <c r="PAB8" t="e">
        <v>#REF!</v>
      </c>
      <c r="PAC8" t="e">
        <v>#REF!</v>
      </c>
      <c r="PAD8" t="e">
        <v>#REF!</v>
      </c>
      <c r="PAE8" t="e">
        <v>#REF!</v>
      </c>
      <c r="PAF8" t="e">
        <v>#REF!</v>
      </c>
      <c r="PAG8" t="e">
        <v>#REF!</v>
      </c>
      <c r="PAH8" t="e">
        <v>#REF!</v>
      </c>
      <c r="PAI8" t="e">
        <v>#REF!</v>
      </c>
      <c r="PAJ8" t="e">
        <v>#REF!</v>
      </c>
      <c r="PAK8" t="e">
        <v>#REF!</v>
      </c>
      <c r="PAL8" t="e">
        <v>#REF!</v>
      </c>
      <c r="PAM8" t="e">
        <v>#REF!</v>
      </c>
      <c r="PAN8" t="e">
        <v>#REF!</v>
      </c>
      <c r="PAO8" t="e">
        <v>#REF!</v>
      </c>
      <c r="PAP8" t="e">
        <v>#REF!</v>
      </c>
      <c r="PAQ8" t="e">
        <v>#REF!</v>
      </c>
      <c r="PAR8" t="e">
        <v>#REF!</v>
      </c>
      <c r="PAS8" t="e">
        <v>#REF!</v>
      </c>
      <c r="PAT8" t="e">
        <v>#REF!</v>
      </c>
      <c r="PAU8" t="e">
        <v>#REF!</v>
      </c>
      <c r="PAV8" t="e">
        <v>#REF!</v>
      </c>
      <c r="PAW8" t="e">
        <v>#REF!</v>
      </c>
      <c r="PAX8" t="e">
        <v>#REF!</v>
      </c>
      <c r="PAY8" t="e">
        <v>#REF!</v>
      </c>
      <c r="PAZ8" t="e">
        <v>#REF!</v>
      </c>
      <c r="PBA8" t="e">
        <v>#REF!</v>
      </c>
      <c r="PBB8" t="e">
        <v>#REF!</v>
      </c>
      <c r="PBC8" t="e">
        <v>#REF!</v>
      </c>
      <c r="PBD8" t="e">
        <v>#REF!</v>
      </c>
      <c r="PBE8" t="e">
        <v>#REF!</v>
      </c>
      <c r="PBF8" t="e">
        <v>#REF!</v>
      </c>
      <c r="PBG8" t="e">
        <v>#REF!</v>
      </c>
      <c r="PBH8" t="e">
        <v>#REF!</v>
      </c>
      <c r="PBI8" t="e">
        <v>#REF!</v>
      </c>
      <c r="PBJ8" t="e">
        <v>#REF!</v>
      </c>
      <c r="PBK8" t="e">
        <v>#REF!</v>
      </c>
      <c r="PBL8" t="e">
        <v>#REF!</v>
      </c>
      <c r="PBM8" t="e">
        <v>#REF!</v>
      </c>
      <c r="PBN8" t="e">
        <v>#REF!</v>
      </c>
      <c r="PBO8" t="e">
        <v>#REF!</v>
      </c>
      <c r="PBP8" t="e">
        <v>#REF!</v>
      </c>
      <c r="PBQ8" t="e">
        <v>#REF!</v>
      </c>
      <c r="PBR8" t="e">
        <v>#REF!</v>
      </c>
      <c r="PBS8" t="e">
        <v>#REF!</v>
      </c>
      <c r="PBT8" t="e">
        <v>#REF!</v>
      </c>
      <c r="PBU8" t="e">
        <v>#REF!</v>
      </c>
      <c r="PBV8" t="e">
        <v>#REF!</v>
      </c>
      <c r="PBW8" t="e">
        <v>#REF!</v>
      </c>
      <c r="PBX8" t="e">
        <v>#REF!</v>
      </c>
      <c r="PBY8" t="e">
        <v>#REF!</v>
      </c>
      <c r="PBZ8" t="e">
        <v>#REF!</v>
      </c>
      <c r="PCA8" t="e">
        <v>#REF!</v>
      </c>
      <c r="PCB8" t="e">
        <v>#REF!</v>
      </c>
      <c r="PCC8" t="e">
        <v>#REF!</v>
      </c>
      <c r="PCD8" t="e">
        <v>#REF!</v>
      </c>
      <c r="PCE8" t="e">
        <v>#REF!</v>
      </c>
      <c r="PCF8" t="e">
        <v>#REF!</v>
      </c>
      <c r="PCG8" t="e">
        <v>#REF!</v>
      </c>
      <c r="PCH8" t="e">
        <v>#REF!</v>
      </c>
      <c r="PCI8" t="e">
        <v>#REF!</v>
      </c>
      <c r="PCJ8" t="e">
        <v>#REF!</v>
      </c>
      <c r="PCK8" t="e">
        <v>#REF!</v>
      </c>
      <c r="PCL8" t="e">
        <v>#REF!</v>
      </c>
      <c r="PCM8" t="e">
        <v>#REF!</v>
      </c>
      <c r="PCN8" t="e">
        <v>#REF!</v>
      </c>
      <c r="PCO8" t="e">
        <v>#REF!</v>
      </c>
      <c r="PCP8" t="e">
        <v>#REF!</v>
      </c>
      <c r="PCQ8" t="e">
        <v>#REF!</v>
      </c>
      <c r="PCR8" t="e">
        <v>#REF!</v>
      </c>
      <c r="PCS8" t="e">
        <v>#REF!</v>
      </c>
      <c r="PCT8" t="e">
        <v>#REF!</v>
      </c>
      <c r="PCU8" t="e">
        <v>#REF!</v>
      </c>
      <c r="PCV8" t="e">
        <v>#REF!</v>
      </c>
      <c r="PCW8" t="e">
        <v>#REF!</v>
      </c>
      <c r="PCX8" t="e">
        <v>#REF!</v>
      </c>
      <c r="PCY8" t="e">
        <v>#REF!</v>
      </c>
      <c r="PCZ8" t="e">
        <v>#REF!</v>
      </c>
      <c r="PDA8" t="e">
        <v>#REF!</v>
      </c>
      <c r="PDB8" t="e">
        <v>#REF!</v>
      </c>
      <c r="PDC8" t="e">
        <v>#REF!</v>
      </c>
      <c r="PDD8" t="e">
        <v>#REF!</v>
      </c>
      <c r="PDE8" t="e">
        <v>#REF!</v>
      </c>
      <c r="PDF8" t="e">
        <v>#REF!</v>
      </c>
      <c r="PDG8" t="e">
        <v>#REF!</v>
      </c>
      <c r="PDH8" t="e">
        <v>#REF!</v>
      </c>
      <c r="PDI8" t="e">
        <v>#REF!</v>
      </c>
      <c r="PDJ8" t="e">
        <v>#REF!</v>
      </c>
      <c r="PDK8" t="e">
        <v>#REF!</v>
      </c>
      <c r="PDL8" t="e">
        <v>#REF!</v>
      </c>
      <c r="PDM8" t="e">
        <v>#REF!</v>
      </c>
      <c r="PDN8" t="e">
        <v>#REF!</v>
      </c>
      <c r="PDO8" t="e">
        <v>#REF!</v>
      </c>
      <c r="PDP8" t="e">
        <v>#REF!</v>
      </c>
      <c r="PDQ8" t="e">
        <v>#REF!</v>
      </c>
      <c r="PDR8" t="e">
        <v>#REF!</v>
      </c>
      <c r="PDS8" t="e">
        <v>#REF!</v>
      </c>
      <c r="PDT8" t="e">
        <v>#REF!</v>
      </c>
      <c r="PDU8" t="e">
        <v>#REF!</v>
      </c>
      <c r="PDV8" t="e">
        <v>#REF!</v>
      </c>
      <c r="PDW8" t="e">
        <v>#REF!</v>
      </c>
      <c r="PDX8" t="e">
        <v>#REF!</v>
      </c>
      <c r="PDY8" t="e">
        <v>#REF!</v>
      </c>
      <c r="PDZ8" t="e">
        <v>#REF!</v>
      </c>
      <c r="PEA8" t="e">
        <v>#REF!</v>
      </c>
      <c r="PEB8" t="e">
        <v>#REF!</v>
      </c>
      <c r="PEC8" t="e">
        <v>#REF!</v>
      </c>
      <c r="PED8" t="e">
        <v>#REF!</v>
      </c>
      <c r="PEE8" t="e">
        <v>#REF!</v>
      </c>
      <c r="PEF8" t="e">
        <v>#REF!</v>
      </c>
      <c r="PEG8" t="e">
        <v>#REF!</v>
      </c>
      <c r="PEH8" t="e">
        <v>#REF!</v>
      </c>
      <c r="PEI8" t="e">
        <v>#REF!</v>
      </c>
      <c r="PEJ8" t="e">
        <v>#REF!</v>
      </c>
      <c r="PEK8" t="e">
        <v>#REF!</v>
      </c>
      <c r="PEL8" t="e">
        <v>#REF!</v>
      </c>
      <c r="PEM8" t="e">
        <v>#REF!</v>
      </c>
      <c r="PEN8" t="e">
        <v>#REF!</v>
      </c>
      <c r="PEO8" t="e">
        <v>#REF!</v>
      </c>
      <c r="PEP8" t="e">
        <v>#REF!</v>
      </c>
      <c r="PEQ8" t="e">
        <v>#REF!</v>
      </c>
      <c r="PER8" t="e">
        <v>#REF!</v>
      </c>
      <c r="PES8" t="e">
        <v>#REF!</v>
      </c>
      <c r="PET8" t="e">
        <v>#REF!</v>
      </c>
      <c r="PEU8" t="e">
        <v>#REF!</v>
      </c>
      <c r="PEV8" t="e">
        <v>#REF!</v>
      </c>
      <c r="PEW8" t="e">
        <v>#REF!</v>
      </c>
      <c r="PEX8" t="e">
        <v>#REF!</v>
      </c>
      <c r="PEY8" t="e">
        <v>#REF!</v>
      </c>
      <c r="PEZ8" t="e">
        <v>#REF!</v>
      </c>
      <c r="PFA8" t="e">
        <v>#REF!</v>
      </c>
      <c r="PFB8" t="e">
        <v>#REF!</v>
      </c>
      <c r="PFC8" t="e">
        <v>#REF!</v>
      </c>
      <c r="PFD8" t="e">
        <v>#REF!</v>
      </c>
      <c r="PFE8" t="e">
        <v>#REF!</v>
      </c>
      <c r="PFF8" t="e">
        <v>#REF!</v>
      </c>
      <c r="PFG8" t="e">
        <v>#REF!</v>
      </c>
      <c r="PFH8" t="e">
        <v>#REF!</v>
      </c>
      <c r="PFI8" t="e">
        <v>#REF!</v>
      </c>
      <c r="PFJ8" t="e">
        <v>#REF!</v>
      </c>
      <c r="PFK8" t="e">
        <v>#REF!</v>
      </c>
      <c r="PFL8" t="e">
        <v>#REF!</v>
      </c>
      <c r="PFM8" t="e">
        <v>#REF!</v>
      </c>
      <c r="PFN8" t="e">
        <v>#REF!</v>
      </c>
      <c r="PFO8" t="e">
        <v>#REF!</v>
      </c>
      <c r="PFP8" t="e">
        <v>#REF!</v>
      </c>
      <c r="PFQ8" t="e">
        <v>#REF!</v>
      </c>
      <c r="PFR8" t="e">
        <v>#REF!</v>
      </c>
      <c r="PFS8" t="e">
        <v>#REF!</v>
      </c>
      <c r="PFT8" t="e">
        <v>#REF!</v>
      </c>
      <c r="PFU8" t="e">
        <v>#REF!</v>
      </c>
      <c r="PFV8" t="e">
        <v>#REF!</v>
      </c>
      <c r="PFW8" t="e">
        <v>#REF!</v>
      </c>
      <c r="PFX8" t="e">
        <v>#REF!</v>
      </c>
      <c r="PFY8" t="e">
        <v>#REF!</v>
      </c>
      <c r="PFZ8" t="e">
        <v>#REF!</v>
      </c>
      <c r="PGA8" t="e">
        <v>#REF!</v>
      </c>
      <c r="PGB8" t="e">
        <v>#REF!</v>
      </c>
      <c r="PGC8" t="e">
        <v>#REF!</v>
      </c>
      <c r="PGD8" t="e">
        <v>#REF!</v>
      </c>
      <c r="PGE8" t="e">
        <v>#REF!</v>
      </c>
      <c r="PGF8" t="e">
        <v>#REF!</v>
      </c>
      <c r="PGG8" t="e">
        <v>#REF!</v>
      </c>
      <c r="PGH8" t="e">
        <v>#REF!</v>
      </c>
      <c r="PGI8" t="e">
        <v>#REF!</v>
      </c>
      <c r="PGJ8" t="e">
        <v>#REF!</v>
      </c>
      <c r="PGK8" t="e">
        <v>#REF!</v>
      </c>
      <c r="PGL8" t="e">
        <v>#REF!</v>
      </c>
      <c r="PGM8" t="e">
        <v>#REF!</v>
      </c>
      <c r="PGN8" t="e">
        <v>#REF!</v>
      </c>
      <c r="PGO8" t="e">
        <v>#REF!</v>
      </c>
      <c r="PGP8" t="e">
        <v>#REF!</v>
      </c>
      <c r="PGQ8" t="e">
        <v>#REF!</v>
      </c>
      <c r="PGR8" t="e">
        <v>#REF!</v>
      </c>
      <c r="PGS8" t="e">
        <v>#REF!</v>
      </c>
      <c r="PGT8" t="e">
        <v>#REF!</v>
      </c>
      <c r="PGU8" t="e">
        <v>#REF!</v>
      </c>
      <c r="PGV8" t="e">
        <v>#REF!</v>
      </c>
      <c r="PGW8" t="e">
        <v>#REF!</v>
      </c>
      <c r="PGX8" t="e">
        <v>#REF!</v>
      </c>
      <c r="PGY8" t="e">
        <v>#REF!</v>
      </c>
      <c r="PGZ8" t="e">
        <v>#REF!</v>
      </c>
      <c r="PHA8" t="e">
        <v>#REF!</v>
      </c>
      <c r="PHB8" t="e">
        <v>#REF!</v>
      </c>
      <c r="PHC8" t="e">
        <v>#REF!</v>
      </c>
      <c r="PHD8" t="e">
        <v>#REF!</v>
      </c>
      <c r="PHE8" t="e">
        <v>#REF!</v>
      </c>
      <c r="PHF8" t="e">
        <v>#REF!</v>
      </c>
      <c r="PHG8" t="e">
        <v>#REF!</v>
      </c>
      <c r="PHH8" t="e">
        <v>#REF!</v>
      </c>
      <c r="PHI8" t="e">
        <v>#REF!</v>
      </c>
      <c r="PHJ8" t="e">
        <v>#REF!</v>
      </c>
      <c r="PHK8" t="e">
        <v>#REF!</v>
      </c>
      <c r="PHL8" t="e">
        <v>#REF!</v>
      </c>
      <c r="PHM8" t="e">
        <v>#REF!</v>
      </c>
      <c r="PHN8" t="e">
        <v>#REF!</v>
      </c>
      <c r="PHO8" t="e">
        <v>#REF!</v>
      </c>
      <c r="PHP8" t="e">
        <v>#REF!</v>
      </c>
      <c r="PHQ8" t="e">
        <v>#REF!</v>
      </c>
      <c r="PHR8" t="e">
        <v>#REF!</v>
      </c>
      <c r="PHS8" t="e">
        <v>#REF!</v>
      </c>
      <c r="PHT8" t="e">
        <v>#REF!</v>
      </c>
      <c r="PHU8" t="e">
        <v>#REF!</v>
      </c>
      <c r="PHV8" t="e">
        <v>#REF!</v>
      </c>
      <c r="PHW8" t="e">
        <v>#REF!</v>
      </c>
      <c r="PHX8" t="e">
        <v>#REF!</v>
      </c>
      <c r="PHY8" t="e">
        <v>#REF!</v>
      </c>
      <c r="PHZ8" t="e">
        <v>#REF!</v>
      </c>
      <c r="PIA8" t="e">
        <v>#REF!</v>
      </c>
      <c r="PIB8" t="e">
        <v>#REF!</v>
      </c>
      <c r="PIC8" t="e">
        <v>#REF!</v>
      </c>
      <c r="PID8" t="e">
        <v>#REF!</v>
      </c>
      <c r="PIE8" t="e">
        <v>#REF!</v>
      </c>
      <c r="PIF8" t="e">
        <v>#REF!</v>
      </c>
      <c r="PIG8" t="e">
        <v>#REF!</v>
      </c>
      <c r="PIH8" t="e">
        <v>#REF!</v>
      </c>
      <c r="PII8" t="e">
        <v>#REF!</v>
      </c>
      <c r="PIJ8" t="e">
        <v>#REF!</v>
      </c>
      <c r="PIK8" t="e">
        <v>#REF!</v>
      </c>
      <c r="PIL8" t="e">
        <v>#REF!</v>
      </c>
      <c r="PIM8" t="e">
        <v>#REF!</v>
      </c>
      <c r="PIN8" t="e">
        <v>#REF!</v>
      </c>
      <c r="PIO8" t="e">
        <v>#REF!</v>
      </c>
      <c r="PIP8" t="e">
        <v>#REF!</v>
      </c>
      <c r="PIQ8" t="e">
        <v>#REF!</v>
      </c>
      <c r="PIR8" t="e">
        <v>#REF!</v>
      </c>
      <c r="PIS8" t="e">
        <v>#REF!</v>
      </c>
      <c r="PIT8" t="e">
        <v>#REF!</v>
      </c>
      <c r="PIU8" t="e">
        <v>#REF!</v>
      </c>
      <c r="PIV8" t="e">
        <v>#REF!</v>
      </c>
      <c r="PIW8" t="e">
        <v>#REF!</v>
      </c>
      <c r="PIX8" t="e">
        <v>#REF!</v>
      </c>
      <c r="PIY8" t="e">
        <v>#REF!</v>
      </c>
      <c r="PIZ8" t="e">
        <v>#REF!</v>
      </c>
      <c r="PJA8" t="e">
        <v>#REF!</v>
      </c>
      <c r="PJB8" t="e">
        <v>#REF!</v>
      </c>
      <c r="PJC8" t="e">
        <v>#REF!</v>
      </c>
      <c r="PJD8" t="e">
        <v>#REF!</v>
      </c>
      <c r="PJE8" t="e">
        <v>#REF!</v>
      </c>
      <c r="PJF8" t="e">
        <v>#REF!</v>
      </c>
      <c r="PJG8" t="e">
        <v>#REF!</v>
      </c>
      <c r="PJH8" t="e">
        <v>#REF!</v>
      </c>
      <c r="PJI8" t="e">
        <v>#REF!</v>
      </c>
      <c r="PJJ8" t="e">
        <v>#REF!</v>
      </c>
      <c r="PJK8" t="e">
        <v>#REF!</v>
      </c>
      <c r="PJL8" t="e">
        <v>#REF!</v>
      </c>
      <c r="PJM8" t="e">
        <v>#REF!</v>
      </c>
      <c r="PJN8" t="e">
        <v>#REF!</v>
      </c>
      <c r="PJO8" t="e">
        <v>#REF!</v>
      </c>
      <c r="PJP8" t="e">
        <v>#REF!</v>
      </c>
      <c r="PJQ8" t="e">
        <v>#REF!</v>
      </c>
      <c r="PJR8" t="e">
        <v>#REF!</v>
      </c>
      <c r="PJS8" t="e">
        <v>#REF!</v>
      </c>
      <c r="PJT8" t="e">
        <v>#REF!</v>
      </c>
      <c r="PJU8" t="e">
        <v>#REF!</v>
      </c>
      <c r="PJV8" t="e">
        <v>#REF!</v>
      </c>
      <c r="PJW8" t="e">
        <v>#REF!</v>
      </c>
      <c r="PJX8" t="e">
        <v>#REF!</v>
      </c>
      <c r="PJY8" t="e">
        <v>#REF!</v>
      </c>
      <c r="PJZ8" t="e">
        <v>#REF!</v>
      </c>
      <c r="PKA8" t="e">
        <v>#REF!</v>
      </c>
      <c r="PKB8" t="e">
        <v>#REF!</v>
      </c>
      <c r="PKC8" t="e">
        <v>#REF!</v>
      </c>
      <c r="PKD8" t="e">
        <v>#REF!</v>
      </c>
      <c r="PKE8" t="e">
        <v>#REF!</v>
      </c>
      <c r="PKF8" t="e">
        <v>#REF!</v>
      </c>
      <c r="PKG8" t="e">
        <v>#REF!</v>
      </c>
      <c r="PKH8" t="e">
        <v>#REF!</v>
      </c>
      <c r="PKI8" t="e">
        <v>#REF!</v>
      </c>
      <c r="PKJ8" t="e">
        <v>#REF!</v>
      </c>
      <c r="PKK8" t="e">
        <v>#REF!</v>
      </c>
      <c r="PKL8" t="e">
        <v>#REF!</v>
      </c>
      <c r="PKM8" t="e">
        <v>#REF!</v>
      </c>
      <c r="PKN8" t="e">
        <v>#REF!</v>
      </c>
      <c r="PKO8" t="e">
        <v>#REF!</v>
      </c>
      <c r="PKP8" t="e">
        <v>#REF!</v>
      </c>
      <c r="PKQ8" t="e">
        <v>#REF!</v>
      </c>
      <c r="PKR8" t="e">
        <v>#REF!</v>
      </c>
      <c r="PKS8" t="e">
        <v>#REF!</v>
      </c>
      <c r="PKT8" t="e">
        <v>#REF!</v>
      </c>
      <c r="PKU8" t="e">
        <v>#REF!</v>
      </c>
      <c r="PKV8" t="e">
        <v>#REF!</v>
      </c>
      <c r="PKW8" t="e">
        <v>#REF!</v>
      </c>
      <c r="PKX8" t="e">
        <v>#REF!</v>
      </c>
      <c r="PKY8" t="e">
        <v>#REF!</v>
      </c>
      <c r="PKZ8" t="e">
        <v>#REF!</v>
      </c>
      <c r="PLA8" t="e">
        <v>#REF!</v>
      </c>
      <c r="PLB8" t="e">
        <v>#REF!</v>
      </c>
      <c r="PLC8" t="e">
        <v>#REF!</v>
      </c>
      <c r="PLD8" t="e">
        <v>#REF!</v>
      </c>
      <c r="PLE8" t="e">
        <v>#REF!</v>
      </c>
      <c r="PLF8" t="e">
        <v>#REF!</v>
      </c>
      <c r="PLG8" t="e">
        <v>#REF!</v>
      </c>
      <c r="PLH8" t="e">
        <v>#REF!</v>
      </c>
      <c r="PLI8" t="e">
        <v>#REF!</v>
      </c>
      <c r="PLJ8" t="e">
        <v>#REF!</v>
      </c>
      <c r="PLK8" t="e">
        <v>#REF!</v>
      </c>
      <c r="PLL8" t="e">
        <v>#REF!</v>
      </c>
      <c r="PLM8" t="e">
        <v>#REF!</v>
      </c>
      <c r="PLN8" t="e">
        <v>#REF!</v>
      </c>
      <c r="PLO8" t="e">
        <v>#REF!</v>
      </c>
      <c r="PLP8" t="e">
        <v>#REF!</v>
      </c>
      <c r="PLQ8" t="e">
        <v>#REF!</v>
      </c>
      <c r="PLR8" t="e">
        <v>#REF!</v>
      </c>
      <c r="PLS8" t="e">
        <v>#REF!</v>
      </c>
      <c r="PLT8" t="e">
        <v>#REF!</v>
      </c>
      <c r="PLU8" t="e">
        <v>#REF!</v>
      </c>
      <c r="PLV8" t="e">
        <v>#REF!</v>
      </c>
      <c r="PLW8" t="e">
        <v>#REF!</v>
      </c>
      <c r="PLX8" t="e">
        <v>#REF!</v>
      </c>
      <c r="PLY8" t="e">
        <v>#REF!</v>
      </c>
      <c r="PLZ8" t="e">
        <v>#REF!</v>
      </c>
      <c r="PMA8" t="e">
        <v>#REF!</v>
      </c>
      <c r="PMB8" t="e">
        <v>#REF!</v>
      </c>
      <c r="PMC8" t="e">
        <v>#REF!</v>
      </c>
      <c r="PMD8" t="e">
        <v>#REF!</v>
      </c>
      <c r="PME8" t="e">
        <v>#REF!</v>
      </c>
      <c r="PMF8" t="e">
        <v>#REF!</v>
      </c>
      <c r="PMG8" t="e">
        <v>#REF!</v>
      </c>
      <c r="PMH8" t="e">
        <v>#REF!</v>
      </c>
      <c r="PMI8" t="e">
        <v>#REF!</v>
      </c>
      <c r="PMJ8" t="e">
        <v>#REF!</v>
      </c>
      <c r="PMK8" t="e">
        <v>#REF!</v>
      </c>
      <c r="PML8" t="e">
        <v>#REF!</v>
      </c>
      <c r="PMM8" t="e">
        <v>#REF!</v>
      </c>
      <c r="PMN8" t="e">
        <v>#REF!</v>
      </c>
      <c r="PMO8" t="e">
        <v>#REF!</v>
      </c>
      <c r="PMP8" t="e">
        <v>#REF!</v>
      </c>
      <c r="PMQ8" t="e">
        <v>#REF!</v>
      </c>
      <c r="PMR8" t="e">
        <v>#REF!</v>
      </c>
      <c r="PMS8" t="e">
        <v>#REF!</v>
      </c>
      <c r="PMT8" t="e">
        <v>#REF!</v>
      </c>
      <c r="PMU8" t="e">
        <v>#REF!</v>
      </c>
      <c r="PMV8" t="e">
        <v>#REF!</v>
      </c>
      <c r="PMW8" t="e">
        <v>#REF!</v>
      </c>
      <c r="PMX8" t="e">
        <v>#REF!</v>
      </c>
      <c r="PMY8" t="e">
        <v>#REF!</v>
      </c>
      <c r="PMZ8" t="e">
        <v>#REF!</v>
      </c>
      <c r="PNA8" t="e">
        <v>#REF!</v>
      </c>
      <c r="PNB8" t="e">
        <v>#REF!</v>
      </c>
      <c r="PNC8" t="e">
        <v>#REF!</v>
      </c>
      <c r="PND8" t="e">
        <v>#REF!</v>
      </c>
      <c r="PNE8" t="e">
        <v>#REF!</v>
      </c>
      <c r="PNF8" t="e">
        <v>#REF!</v>
      </c>
      <c r="PNG8" t="e">
        <v>#REF!</v>
      </c>
      <c r="PNH8" t="e">
        <v>#REF!</v>
      </c>
      <c r="PNI8" t="e">
        <v>#REF!</v>
      </c>
      <c r="PNJ8" t="e">
        <v>#REF!</v>
      </c>
      <c r="PNK8" t="e">
        <v>#REF!</v>
      </c>
      <c r="PNL8" t="e">
        <v>#REF!</v>
      </c>
      <c r="PNM8" t="e">
        <v>#REF!</v>
      </c>
      <c r="PNN8" t="e">
        <v>#REF!</v>
      </c>
      <c r="PNO8" t="e">
        <v>#REF!</v>
      </c>
      <c r="PNP8" t="e">
        <v>#REF!</v>
      </c>
      <c r="PNQ8" t="e">
        <v>#REF!</v>
      </c>
      <c r="PNR8" t="e">
        <v>#REF!</v>
      </c>
      <c r="PNS8" t="e">
        <v>#REF!</v>
      </c>
      <c r="PNT8" t="e">
        <v>#REF!</v>
      </c>
      <c r="PNU8" t="e">
        <v>#REF!</v>
      </c>
      <c r="PNV8" t="e">
        <v>#REF!</v>
      </c>
      <c r="PNW8" t="e">
        <v>#REF!</v>
      </c>
      <c r="PNX8" t="e">
        <v>#REF!</v>
      </c>
      <c r="PNY8" t="e">
        <v>#REF!</v>
      </c>
      <c r="PNZ8" t="e">
        <v>#REF!</v>
      </c>
      <c r="POA8" t="e">
        <v>#REF!</v>
      </c>
      <c r="POB8" t="e">
        <v>#REF!</v>
      </c>
      <c r="POC8" t="e">
        <v>#REF!</v>
      </c>
      <c r="POD8" t="e">
        <v>#REF!</v>
      </c>
      <c r="POE8" t="e">
        <v>#REF!</v>
      </c>
      <c r="POF8" t="e">
        <v>#REF!</v>
      </c>
      <c r="POG8" t="e">
        <v>#REF!</v>
      </c>
      <c r="POH8" t="e">
        <v>#REF!</v>
      </c>
      <c r="POI8" t="e">
        <v>#REF!</v>
      </c>
      <c r="POJ8" t="e">
        <v>#REF!</v>
      </c>
      <c r="POK8" t="e">
        <v>#REF!</v>
      </c>
      <c r="POL8" t="e">
        <v>#REF!</v>
      </c>
      <c r="POM8" t="e">
        <v>#REF!</v>
      </c>
      <c r="PON8" t="e">
        <v>#REF!</v>
      </c>
      <c r="POO8" t="e">
        <v>#REF!</v>
      </c>
      <c r="POP8" t="e">
        <v>#REF!</v>
      </c>
      <c r="POQ8" t="e">
        <v>#REF!</v>
      </c>
      <c r="POR8" t="e">
        <v>#REF!</v>
      </c>
      <c r="POS8" t="e">
        <v>#REF!</v>
      </c>
      <c r="POT8" t="e">
        <v>#REF!</v>
      </c>
      <c r="POU8" t="e">
        <v>#REF!</v>
      </c>
      <c r="POV8" t="e">
        <v>#REF!</v>
      </c>
      <c r="POW8" t="e">
        <v>#REF!</v>
      </c>
      <c r="POX8" t="e">
        <v>#REF!</v>
      </c>
      <c r="POY8" t="e">
        <v>#REF!</v>
      </c>
      <c r="POZ8" t="e">
        <v>#REF!</v>
      </c>
      <c r="PPA8" t="e">
        <v>#REF!</v>
      </c>
      <c r="PPB8" t="e">
        <v>#REF!</v>
      </c>
      <c r="PPC8" t="e">
        <v>#REF!</v>
      </c>
      <c r="PPD8" t="e">
        <v>#REF!</v>
      </c>
      <c r="PPE8" t="e">
        <v>#REF!</v>
      </c>
      <c r="PPF8" t="e">
        <v>#REF!</v>
      </c>
      <c r="PPG8" t="e">
        <v>#REF!</v>
      </c>
      <c r="PPH8" t="e">
        <v>#REF!</v>
      </c>
      <c r="PPI8" t="e">
        <v>#REF!</v>
      </c>
      <c r="PPJ8" t="e">
        <v>#REF!</v>
      </c>
      <c r="PPK8" t="e">
        <v>#REF!</v>
      </c>
      <c r="PPL8" t="e">
        <v>#REF!</v>
      </c>
      <c r="PPM8" t="e">
        <v>#REF!</v>
      </c>
      <c r="PPN8" t="e">
        <v>#REF!</v>
      </c>
      <c r="PPO8" t="e">
        <v>#REF!</v>
      </c>
      <c r="PPP8" t="e">
        <v>#REF!</v>
      </c>
      <c r="PPQ8" t="e">
        <v>#REF!</v>
      </c>
      <c r="PPR8" t="e">
        <v>#REF!</v>
      </c>
      <c r="PPS8" t="e">
        <v>#REF!</v>
      </c>
      <c r="PPT8" t="e">
        <v>#REF!</v>
      </c>
      <c r="PPU8" t="e">
        <v>#REF!</v>
      </c>
      <c r="PPV8" t="e">
        <v>#REF!</v>
      </c>
      <c r="PPW8" t="e">
        <v>#REF!</v>
      </c>
      <c r="PPX8" t="e">
        <v>#REF!</v>
      </c>
      <c r="PPY8" t="e">
        <v>#REF!</v>
      </c>
      <c r="PPZ8" t="e">
        <v>#REF!</v>
      </c>
      <c r="PQA8" t="e">
        <v>#REF!</v>
      </c>
      <c r="PQB8" t="e">
        <v>#REF!</v>
      </c>
      <c r="PQC8" t="e">
        <v>#REF!</v>
      </c>
      <c r="PQD8" t="e">
        <v>#REF!</v>
      </c>
      <c r="PQE8" t="e">
        <v>#REF!</v>
      </c>
      <c r="PQF8" t="e">
        <v>#REF!</v>
      </c>
      <c r="PQG8" t="e">
        <v>#REF!</v>
      </c>
      <c r="PQH8" t="e">
        <v>#REF!</v>
      </c>
      <c r="PQI8" t="e">
        <v>#REF!</v>
      </c>
      <c r="PQJ8" t="e">
        <v>#REF!</v>
      </c>
      <c r="PQK8" t="e">
        <v>#REF!</v>
      </c>
      <c r="PQL8" t="e">
        <v>#REF!</v>
      </c>
      <c r="PQM8" t="e">
        <v>#REF!</v>
      </c>
      <c r="PQN8" t="e">
        <v>#REF!</v>
      </c>
      <c r="PQO8" t="e">
        <v>#REF!</v>
      </c>
      <c r="PQP8" t="e">
        <v>#REF!</v>
      </c>
      <c r="PQQ8" t="e">
        <v>#REF!</v>
      </c>
      <c r="PQR8" t="e">
        <v>#REF!</v>
      </c>
      <c r="PQS8" t="e">
        <v>#REF!</v>
      </c>
      <c r="PQT8" t="e">
        <v>#REF!</v>
      </c>
      <c r="PQU8" t="e">
        <v>#REF!</v>
      </c>
      <c r="PQV8" t="e">
        <v>#REF!</v>
      </c>
      <c r="PQW8" t="e">
        <v>#REF!</v>
      </c>
      <c r="PQX8" t="e">
        <v>#REF!</v>
      </c>
      <c r="PQY8" t="e">
        <v>#REF!</v>
      </c>
      <c r="PQZ8" t="e">
        <v>#REF!</v>
      </c>
      <c r="PRA8" t="e">
        <v>#REF!</v>
      </c>
      <c r="PRB8" t="e">
        <v>#REF!</v>
      </c>
      <c r="PRC8" t="e">
        <v>#REF!</v>
      </c>
      <c r="PRD8" t="e">
        <v>#REF!</v>
      </c>
      <c r="PRE8" t="e">
        <v>#REF!</v>
      </c>
      <c r="PRF8" t="e">
        <v>#REF!</v>
      </c>
      <c r="PRG8" t="e">
        <v>#REF!</v>
      </c>
      <c r="PRH8" t="e">
        <v>#REF!</v>
      </c>
      <c r="PRI8" t="e">
        <v>#REF!</v>
      </c>
      <c r="PRJ8" t="e">
        <v>#REF!</v>
      </c>
      <c r="PRK8" t="e">
        <v>#REF!</v>
      </c>
      <c r="PRL8" t="e">
        <v>#REF!</v>
      </c>
      <c r="PRM8" t="e">
        <v>#REF!</v>
      </c>
      <c r="PRN8" t="e">
        <v>#REF!</v>
      </c>
      <c r="PRO8" t="e">
        <v>#REF!</v>
      </c>
      <c r="PRP8" t="e">
        <v>#REF!</v>
      </c>
      <c r="PRQ8" t="e">
        <v>#REF!</v>
      </c>
      <c r="PRR8" t="e">
        <v>#REF!</v>
      </c>
      <c r="PRS8" t="e">
        <v>#REF!</v>
      </c>
      <c r="PRT8" t="e">
        <v>#REF!</v>
      </c>
      <c r="PRU8" t="e">
        <v>#REF!</v>
      </c>
      <c r="PRV8" t="e">
        <v>#REF!</v>
      </c>
      <c r="PRW8" t="e">
        <v>#REF!</v>
      </c>
      <c r="PRX8" t="e">
        <v>#REF!</v>
      </c>
      <c r="PRY8" t="e">
        <v>#REF!</v>
      </c>
      <c r="PRZ8" t="e">
        <v>#REF!</v>
      </c>
      <c r="PSA8" t="e">
        <v>#REF!</v>
      </c>
      <c r="PSB8" t="e">
        <v>#REF!</v>
      </c>
      <c r="PSC8" t="e">
        <v>#REF!</v>
      </c>
      <c r="PSD8" t="e">
        <v>#REF!</v>
      </c>
      <c r="PSE8" t="e">
        <v>#REF!</v>
      </c>
      <c r="PSF8" t="e">
        <v>#REF!</v>
      </c>
      <c r="PSG8" t="e">
        <v>#REF!</v>
      </c>
      <c r="PSH8" t="e">
        <v>#REF!</v>
      </c>
      <c r="PSI8" t="e">
        <v>#REF!</v>
      </c>
      <c r="PSJ8" t="e">
        <v>#REF!</v>
      </c>
      <c r="PSK8" t="e">
        <v>#REF!</v>
      </c>
      <c r="PSL8" t="e">
        <v>#REF!</v>
      </c>
      <c r="PSM8" t="e">
        <v>#REF!</v>
      </c>
      <c r="PSN8" t="e">
        <v>#REF!</v>
      </c>
      <c r="PSO8" t="e">
        <v>#REF!</v>
      </c>
      <c r="PSP8" t="e">
        <v>#REF!</v>
      </c>
      <c r="PSQ8" t="e">
        <v>#REF!</v>
      </c>
      <c r="PSR8" t="e">
        <v>#REF!</v>
      </c>
      <c r="PSS8" t="e">
        <v>#REF!</v>
      </c>
      <c r="PST8" t="e">
        <v>#REF!</v>
      </c>
      <c r="PSU8" t="e">
        <v>#REF!</v>
      </c>
      <c r="PSV8" t="e">
        <v>#REF!</v>
      </c>
      <c r="PSW8" t="e">
        <v>#REF!</v>
      </c>
      <c r="PSX8" t="e">
        <v>#REF!</v>
      </c>
      <c r="PSY8" t="e">
        <v>#REF!</v>
      </c>
      <c r="PSZ8" t="e">
        <v>#REF!</v>
      </c>
      <c r="PTA8" t="e">
        <v>#REF!</v>
      </c>
      <c r="PTB8" t="e">
        <v>#REF!</v>
      </c>
      <c r="PTC8" t="e">
        <v>#REF!</v>
      </c>
      <c r="PTD8" t="e">
        <v>#REF!</v>
      </c>
      <c r="PTE8" t="e">
        <v>#REF!</v>
      </c>
      <c r="PTF8" t="e">
        <v>#REF!</v>
      </c>
      <c r="PTG8" t="e">
        <v>#REF!</v>
      </c>
      <c r="PTH8" t="e">
        <v>#REF!</v>
      </c>
      <c r="PTI8" t="e">
        <v>#REF!</v>
      </c>
      <c r="PTJ8" t="e">
        <v>#REF!</v>
      </c>
      <c r="PTK8" t="e">
        <v>#REF!</v>
      </c>
      <c r="PTL8" t="e">
        <v>#REF!</v>
      </c>
      <c r="PTM8" t="e">
        <v>#REF!</v>
      </c>
      <c r="PTN8" t="e">
        <v>#REF!</v>
      </c>
      <c r="PTO8" t="e">
        <v>#REF!</v>
      </c>
      <c r="PTP8" t="e">
        <v>#REF!</v>
      </c>
      <c r="PTQ8" t="e">
        <v>#REF!</v>
      </c>
      <c r="PTR8" t="e">
        <v>#REF!</v>
      </c>
      <c r="PTS8" t="e">
        <v>#REF!</v>
      </c>
      <c r="PTT8" t="e">
        <v>#REF!</v>
      </c>
      <c r="PTU8" t="e">
        <v>#REF!</v>
      </c>
      <c r="PTV8" t="e">
        <v>#REF!</v>
      </c>
      <c r="PTW8" t="e">
        <v>#REF!</v>
      </c>
      <c r="PTX8" t="e">
        <v>#REF!</v>
      </c>
      <c r="PTY8" t="e">
        <v>#REF!</v>
      </c>
      <c r="PTZ8" t="e">
        <v>#REF!</v>
      </c>
      <c r="PUA8" t="e">
        <v>#REF!</v>
      </c>
      <c r="PUB8" t="e">
        <v>#REF!</v>
      </c>
      <c r="PUC8" t="e">
        <v>#REF!</v>
      </c>
      <c r="PUD8" t="e">
        <v>#REF!</v>
      </c>
      <c r="PUE8" t="e">
        <v>#REF!</v>
      </c>
      <c r="PUF8" t="e">
        <v>#REF!</v>
      </c>
      <c r="PUG8" t="e">
        <v>#REF!</v>
      </c>
      <c r="PUH8" t="e">
        <v>#REF!</v>
      </c>
      <c r="PUI8" t="e">
        <v>#REF!</v>
      </c>
      <c r="PUJ8" t="e">
        <v>#REF!</v>
      </c>
      <c r="PUK8" t="e">
        <v>#REF!</v>
      </c>
      <c r="PUL8" t="e">
        <v>#REF!</v>
      </c>
      <c r="PUM8" t="e">
        <v>#REF!</v>
      </c>
      <c r="PUN8" t="e">
        <v>#REF!</v>
      </c>
      <c r="PUO8" t="e">
        <v>#REF!</v>
      </c>
      <c r="PUP8" t="e">
        <v>#REF!</v>
      </c>
      <c r="PUQ8" t="e">
        <v>#REF!</v>
      </c>
      <c r="PUR8" t="e">
        <v>#REF!</v>
      </c>
      <c r="PUS8" t="e">
        <v>#REF!</v>
      </c>
      <c r="PUT8" t="e">
        <v>#REF!</v>
      </c>
      <c r="PUU8" t="e">
        <v>#REF!</v>
      </c>
      <c r="PUV8" t="e">
        <v>#REF!</v>
      </c>
      <c r="PUW8" t="e">
        <v>#REF!</v>
      </c>
      <c r="PUX8" t="e">
        <v>#REF!</v>
      </c>
      <c r="PUY8" t="e">
        <v>#REF!</v>
      </c>
      <c r="PUZ8" t="e">
        <v>#REF!</v>
      </c>
      <c r="PVA8" t="e">
        <v>#REF!</v>
      </c>
      <c r="PVB8" t="e">
        <v>#REF!</v>
      </c>
      <c r="PVC8" t="e">
        <v>#REF!</v>
      </c>
      <c r="PVD8" t="e">
        <v>#REF!</v>
      </c>
      <c r="PVE8" t="e">
        <v>#REF!</v>
      </c>
      <c r="PVF8" t="e">
        <v>#REF!</v>
      </c>
      <c r="PVG8" t="e">
        <v>#REF!</v>
      </c>
      <c r="PVH8" t="e">
        <v>#REF!</v>
      </c>
      <c r="PVI8" t="e">
        <v>#REF!</v>
      </c>
      <c r="PVJ8" t="e">
        <v>#REF!</v>
      </c>
      <c r="PVK8" t="e">
        <v>#REF!</v>
      </c>
      <c r="PVL8" t="e">
        <v>#REF!</v>
      </c>
      <c r="PVM8" t="e">
        <v>#REF!</v>
      </c>
      <c r="PVN8" t="e">
        <v>#REF!</v>
      </c>
      <c r="PVO8" t="e">
        <v>#REF!</v>
      </c>
      <c r="PVP8" t="e">
        <v>#REF!</v>
      </c>
      <c r="PVQ8" t="e">
        <v>#REF!</v>
      </c>
      <c r="PVR8" t="e">
        <v>#REF!</v>
      </c>
      <c r="PVS8" t="e">
        <v>#REF!</v>
      </c>
      <c r="PVT8" t="e">
        <v>#REF!</v>
      </c>
      <c r="PVU8" t="e">
        <v>#REF!</v>
      </c>
      <c r="PVV8" t="e">
        <v>#REF!</v>
      </c>
      <c r="PVW8" t="e">
        <v>#REF!</v>
      </c>
      <c r="PVX8" t="e">
        <v>#REF!</v>
      </c>
      <c r="PVY8" t="e">
        <v>#REF!</v>
      </c>
      <c r="PVZ8" t="e">
        <v>#REF!</v>
      </c>
      <c r="PWA8" t="e">
        <v>#REF!</v>
      </c>
      <c r="PWB8" t="e">
        <v>#REF!</v>
      </c>
      <c r="PWC8" t="e">
        <v>#REF!</v>
      </c>
      <c r="PWD8" t="e">
        <v>#REF!</v>
      </c>
      <c r="PWE8" t="e">
        <v>#REF!</v>
      </c>
      <c r="PWF8" t="e">
        <v>#REF!</v>
      </c>
      <c r="PWG8" t="e">
        <v>#REF!</v>
      </c>
      <c r="PWH8" t="e">
        <v>#REF!</v>
      </c>
      <c r="PWI8" t="e">
        <v>#REF!</v>
      </c>
      <c r="PWJ8" t="e">
        <v>#REF!</v>
      </c>
      <c r="PWK8" t="e">
        <v>#REF!</v>
      </c>
      <c r="PWL8" t="e">
        <v>#REF!</v>
      </c>
      <c r="PWM8" t="e">
        <v>#REF!</v>
      </c>
      <c r="PWN8" t="e">
        <v>#REF!</v>
      </c>
      <c r="PWO8" t="e">
        <v>#REF!</v>
      </c>
      <c r="PWP8" t="e">
        <v>#REF!</v>
      </c>
      <c r="PWQ8" t="e">
        <v>#REF!</v>
      </c>
      <c r="PWR8" t="e">
        <v>#REF!</v>
      </c>
      <c r="PWS8" t="e">
        <v>#REF!</v>
      </c>
      <c r="PWT8" t="e">
        <v>#REF!</v>
      </c>
      <c r="PWU8" t="e">
        <v>#REF!</v>
      </c>
      <c r="PWV8" t="e">
        <v>#REF!</v>
      </c>
      <c r="PWW8" t="e">
        <v>#REF!</v>
      </c>
      <c r="PWX8" t="e">
        <v>#REF!</v>
      </c>
      <c r="PWY8" t="e">
        <v>#REF!</v>
      </c>
      <c r="PWZ8" t="e">
        <v>#REF!</v>
      </c>
      <c r="PXA8" t="e">
        <v>#REF!</v>
      </c>
      <c r="PXB8" t="e">
        <v>#REF!</v>
      </c>
      <c r="PXC8" t="e">
        <v>#REF!</v>
      </c>
      <c r="PXD8" t="e">
        <v>#REF!</v>
      </c>
      <c r="PXE8" t="e">
        <v>#REF!</v>
      </c>
      <c r="PXF8" t="e">
        <v>#REF!</v>
      </c>
      <c r="PXG8" t="e">
        <v>#REF!</v>
      </c>
      <c r="PXH8" t="e">
        <v>#REF!</v>
      </c>
      <c r="PXI8" t="e">
        <v>#REF!</v>
      </c>
      <c r="PXJ8" t="e">
        <v>#REF!</v>
      </c>
      <c r="PXK8" t="e">
        <v>#REF!</v>
      </c>
      <c r="PXL8" t="e">
        <v>#REF!</v>
      </c>
      <c r="PXM8" t="e">
        <v>#REF!</v>
      </c>
      <c r="PXN8" t="e">
        <v>#REF!</v>
      </c>
      <c r="PXO8" t="e">
        <v>#REF!</v>
      </c>
      <c r="PXP8" t="e">
        <v>#REF!</v>
      </c>
      <c r="PXQ8" t="e">
        <v>#REF!</v>
      </c>
      <c r="PXR8" t="e">
        <v>#REF!</v>
      </c>
      <c r="PXS8" t="e">
        <v>#REF!</v>
      </c>
      <c r="PXT8" t="e">
        <v>#REF!</v>
      </c>
      <c r="PXU8" t="e">
        <v>#REF!</v>
      </c>
      <c r="PXV8" t="e">
        <v>#REF!</v>
      </c>
      <c r="PXW8" t="e">
        <v>#REF!</v>
      </c>
      <c r="PXX8" t="e">
        <v>#REF!</v>
      </c>
      <c r="PXY8" t="e">
        <v>#REF!</v>
      </c>
      <c r="PXZ8" t="e">
        <v>#REF!</v>
      </c>
      <c r="PYA8" t="e">
        <v>#REF!</v>
      </c>
      <c r="PYB8" t="e">
        <v>#REF!</v>
      </c>
      <c r="PYC8" t="e">
        <v>#REF!</v>
      </c>
      <c r="PYD8" t="e">
        <v>#REF!</v>
      </c>
      <c r="PYE8" t="e">
        <v>#REF!</v>
      </c>
      <c r="PYF8" t="e">
        <v>#REF!</v>
      </c>
      <c r="PYG8" t="e">
        <v>#REF!</v>
      </c>
      <c r="PYH8" t="e">
        <v>#REF!</v>
      </c>
      <c r="PYI8" t="e">
        <v>#REF!</v>
      </c>
      <c r="PYJ8" t="e">
        <v>#REF!</v>
      </c>
      <c r="PYK8" t="e">
        <v>#REF!</v>
      </c>
      <c r="PYL8" t="e">
        <v>#REF!</v>
      </c>
      <c r="PYM8" t="e">
        <v>#REF!</v>
      </c>
      <c r="PYN8" t="e">
        <v>#REF!</v>
      </c>
      <c r="PYO8" t="e">
        <v>#REF!</v>
      </c>
      <c r="PYP8" t="e">
        <v>#REF!</v>
      </c>
      <c r="PYQ8" t="e">
        <v>#REF!</v>
      </c>
      <c r="PYR8" t="e">
        <v>#REF!</v>
      </c>
      <c r="PYS8" t="e">
        <v>#REF!</v>
      </c>
      <c r="PYT8" t="e">
        <v>#REF!</v>
      </c>
      <c r="PYU8" t="e">
        <v>#REF!</v>
      </c>
      <c r="PYV8" t="e">
        <v>#REF!</v>
      </c>
      <c r="PYW8" t="e">
        <v>#REF!</v>
      </c>
      <c r="PYX8" t="e">
        <v>#REF!</v>
      </c>
      <c r="PYY8" t="e">
        <v>#REF!</v>
      </c>
      <c r="PYZ8" t="e">
        <v>#REF!</v>
      </c>
      <c r="PZA8" t="e">
        <v>#REF!</v>
      </c>
      <c r="PZB8" t="e">
        <v>#REF!</v>
      </c>
      <c r="PZC8" t="e">
        <v>#REF!</v>
      </c>
      <c r="PZD8" t="e">
        <v>#REF!</v>
      </c>
      <c r="PZE8" t="e">
        <v>#REF!</v>
      </c>
      <c r="PZF8" t="e">
        <v>#REF!</v>
      </c>
      <c r="PZG8" t="e">
        <v>#REF!</v>
      </c>
      <c r="PZH8" t="e">
        <v>#REF!</v>
      </c>
      <c r="PZI8" t="e">
        <v>#REF!</v>
      </c>
      <c r="PZJ8" t="e">
        <v>#REF!</v>
      </c>
      <c r="PZK8" t="e">
        <v>#REF!</v>
      </c>
      <c r="PZL8" t="e">
        <v>#REF!</v>
      </c>
      <c r="PZM8" t="e">
        <v>#REF!</v>
      </c>
      <c r="PZN8" t="e">
        <v>#REF!</v>
      </c>
      <c r="PZO8" t="e">
        <v>#REF!</v>
      </c>
      <c r="PZP8" t="e">
        <v>#REF!</v>
      </c>
      <c r="PZQ8" t="e">
        <v>#REF!</v>
      </c>
      <c r="PZR8" t="e">
        <v>#REF!</v>
      </c>
      <c r="PZS8" t="e">
        <v>#REF!</v>
      </c>
      <c r="PZT8" t="e">
        <v>#REF!</v>
      </c>
      <c r="PZU8" t="e">
        <v>#REF!</v>
      </c>
      <c r="PZV8" t="e">
        <v>#REF!</v>
      </c>
      <c r="PZW8" t="e">
        <v>#REF!</v>
      </c>
      <c r="PZX8" t="e">
        <v>#REF!</v>
      </c>
      <c r="PZY8" t="e">
        <v>#REF!</v>
      </c>
      <c r="PZZ8" t="e">
        <v>#REF!</v>
      </c>
      <c r="QAA8" t="e">
        <v>#REF!</v>
      </c>
      <c r="QAB8" t="e">
        <v>#REF!</v>
      </c>
      <c r="QAC8" t="e">
        <v>#REF!</v>
      </c>
      <c r="QAD8" t="e">
        <v>#REF!</v>
      </c>
      <c r="QAE8" t="e">
        <v>#REF!</v>
      </c>
      <c r="QAF8" t="e">
        <v>#REF!</v>
      </c>
      <c r="QAG8" t="e">
        <v>#REF!</v>
      </c>
      <c r="QAH8" t="e">
        <v>#REF!</v>
      </c>
      <c r="QAI8" t="e">
        <v>#REF!</v>
      </c>
      <c r="QAJ8" t="e">
        <v>#REF!</v>
      </c>
      <c r="QAK8" t="e">
        <v>#REF!</v>
      </c>
      <c r="QAL8" t="e">
        <v>#REF!</v>
      </c>
      <c r="QAM8" t="e">
        <v>#REF!</v>
      </c>
      <c r="QAN8" t="e">
        <v>#REF!</v>
      </c>
      <c r="QAO8" t="e">
        <v>#REF!</v>
      </c>
      <c r="QAP8" t="e">
        <v>#REF!</v>
      </c>
      <c r="QAQ8" t="e">
        <v>#REF!</v>
      </c>
      <c r="QAR8" t="e">
        <v>#REF!</v>
      </c>
      <c r="QAS8" t="e">
        <v>#REF!</v>
      </c>
      <c r="QAT8" t="e">
        <v>#REF!</v>
      </c>
      <c r="QAU8" t="e">
        <v>#REF!</v>
      </c>
      <c r="QAV8" t="e">
        <v>#REF!</v>
      </c>
      <c r="QAW8" t="e">
        <v>#REF!</v>
      </c>
      <c r="QAX8" t="e">
        <v>#REF!</v>
      </c>
      <c r="QAY8" t="e">
        <v>#REF!</v>
      </c>
      <c r="QAZ8" t="e">
        <v>#REF!</v>
      </c>
      <c r="QBA8" t="e">
        <v>#REF!</v>
      </c>
      <c r="QBB8" t="e">
        <v>#REF!</v>
      </c>
      <c r="QBC8" t="e">
        <v>#REF!</v>
      </c>
      <c r="QBD8" t="e">
        <v>#REF!</v>
      </c>
      <c r="QBE8" t="e">
        <v>#REF!</v>
      </c>
      <c r="QBF8" t="e">
        <v>#REF!</v>
      </c>
      <c r="QBG8" t="e">
        <v>#REF!</v>
      </c>
      <c r="QBH8" t="e">
        <v>#REF!</v>
      </c>
      <c r="QBI8" t="e">
        <v>#REF!</v>
      </c>
      <c r="QBJ8" t="e">
        <v>#REF!</v>
      </c>
      <c r="QBK8" t="e">
        <v>#REF!</v>
      </c>
      <c r="QBL8" t="e">
        <v>#REF!</v>
      </c>
      <c r="QBM8" t="e">
        <v>#REF!</v>
      </c>
      <c r="QBN8" t="e">
        <v>#REF!</v>
      </c>
      <c r="QBO8" t="e">
        <v>#REF!</v>
      </c>
      <c r="QBP8" t="e">
        <v>#REF!</v>
      </c>
      <c r="QBQ8" t="e">
        <v>#REF!</v>
      </c>
      <c r="QBR8" t="e">
        <v>#REF!</v>
      </c>
      <c r="QBS8" t="e">
        <v>#REF!</v>
      </c>
      <c r="QBT8" t="e">
        <v>#REF!</v>
      </c>
      <c r="QBU8" t="e">
        <v>#REF!</v>
      </c>
      <c r="QBV8" t="e">
        <v>#REF!</v>
      </c>
      <c r="QBW8" t="e">
        <v>#REF!</v>
      </c>
      <c r="QBX8" t="e">
        <v>#REF!</v>
      </c>
      <c r="QBY8" t="e">
        <v>#REF!</v>
      </c>
      <c r="QBZ8" t="e">
        <v>#REF!</v>
      </c>
      <c r="QCA8" t="e">
        <v>#REF!</v>
      </c>
      <c r="QCB8" t="e">
        <v>#REF!</v>
      </c>
      <c r="QCC8" t="e">
        <v>#REF!</v>
      </c>
      <c r="QCD8" t="e">
        <v>#REF!</v>
      </c>
      <c r="QCE8" t="e">
        <v>#REF!</v>
      </c>
      <c r="QCF8" t="e">
        <v>#REF!</v>
      </c>
      <c r="QCG8" t="e">
        <v>#REF!</v>
      </c>
      <c r="QCH8" t="e">
        <v>#REF!</v>
      </c>
      <c r="QCI8" t="e">
        <v>#REF!</v>
      </c>
      <c r="QCJ8" t="e">
        <v>#REF!</v>
      </c>
      <c r="QCK8" t="e">
        <v>#REF!</v>
      </c>
      <c r="QCL8" t="e">
        <v>#REF!</v>
      </c>
      <c r="QCM8" t="e">
        <v>#REF!</v>
      </c>
      <c r="QCN8" t="e">
        <v>#REF!</v>
      </c>
      <c r="QCO8" t="e">
        <v>#REF!</v>
      </c>
      <c r="QCP8" t="e">
        <v>#REF!</v>
      </c>
      <c r="QCQ8" t="e">
        <v>#REF!</v>
      </c>
      <c r="QCR8" t="e">
        <v>#REF!</v>
      </c>
      <c r="QCS8" t="e">
        <v>#REF!</v>
      </c>
      <c r="QCT8" t="e">
        <v>#REF!</v>
      </c>
      <c r="QCU8" t="e">
        <v>#REF!</v>
      </c>
      <c r="QCV8" t="e">
        <v>#REF!</v>
      </c>
      <c r="QCW8" t="e">
        <v>#REF!</v>
      </c>
      <c r="QCX8" t="e">
        <v>#REF!</v>
      </c>
      <c r="QCY8" t="e">
        <v>#REF!</v>
      </c>
      <c r="QCZ8" t="e">
        <v>#REF!</v>
      </c>
      <c r="QDA8" t="e">
        <v>#REF!</v>
      </c>
      <c r="QDB8" t="e">
        <v>#REF!</v>
      </c>
      <c r="QDC8" t="e">
        <v>#REF!</v>
      </c>
      <c r="QDD8" t="e">
        <v>#REF!</v>
      </c>
      <c r="QDE8" t="e">
        <v>#REF!</v>
      </c>
      <c r="QDF8" t="e">
        <v>#REF!</v>
      </c>
      <c r="QDG8" t="e">
        <v>#REF!</v>
      </c>
      <c r="QDH8" t="e">
        <v>#REF!</v>
      </c>
      <c r="QDI8" t="e">
        <v>#REF!</v>
      </c>
      <c r="QDJ8" t="e">
        <v>#REF!</v>
      </c>
      <c r="QDK8" t="e">
        <v>#REF!</v>
      </c>
      <c r="QDL8" t="e">
        <v>#REF!</v>
      </c>
      <c r="QDM8" t="e">
        <v>#REF!</v>
      </c>
      <c r="QDN8" t="e">
        <v>#REF!</v>
      </c>
      <c r="QDO8" t="e">
        <v>#REF!</v>
      </c>
      <c r="QDP8" t="e">
        <v>#REF!</v>
      </c>
      <c r="QDQ8" t="e">
        <v>#REF!</v>
      </c>
      <c r="QDR8" t="e">
        <v>#REF!</v>
      </c>
      <c r="QDS8" t="e">
        <v>#REF!</v>
      </c>
      <c r="QDT8" t="e">
        <v>#REF!</v>
      </c>
      <c r="QDU8" t="e">
        <v>#REF!</v>
      </c>
      <c r="QDV8" t="e">
        <v>#REF!</v>
      </c>
      <c r="QDW8" t="e">
        <v>#REF!</v>
      </c>
      <c r="QDX8" t="e">
        <v>#REF!</v>
      </c>
      <c r="QDY8" t="e">
        <v>#REF!</v>
      </c>
      <c r="QDZ8" t="e">
        <v>#REF!</v>
      </c>
      <c r="QEA8" t="e">
        <v>#REF!</v>
      </c>
      <c r="QEB8" t="e">
        <v>#REF!</v>
      </c>
      <c r="QEC8" t="e">
        <v>#REF!</v>
      </c>
      <c r="QED8" t="e">
        <v>#REF!</v>
      </c>
      <c r="QEE8" t="e">
        <v>#REF!</v>
      </c>
      <c r="QEF8" t="e">
        <v>#REF!</v>
      </c>
      <c r="QEG8" t="e">
        <v>#REF!</v>
      </c>
      <c r="QEH8" t="e">
        <v>#REF!</v>
      </c>
      <c r="QEI8" t="e">
        <v>#REF!</v>
      </c>
      <c r="QEJ8" t="e">
        <v>#REF!</v>
      </c>
      <c r="QEK8" t="e">
        <v>#REF!</v>
      </c>
      <c r="QEL8" t="e">
        <v>#REF!</v>
      </c>
      <c r="QEM8" t="e">
        <v>#REF!</v>
      </c>
      <c r="QEN8" t="e">
        <v>#REF!</v>
      </c>
      <c r="QEO8" t="e">
        <v>#REF!</v>
      </c>
      <c r="QEP8" t="e">
        <v>#REF!</v>
      </c>
      <c r="QEQ8" t="e">
        <v>#REF!</v>
      </c>
      <c r="QER8" t="e">
        <v>#REF!</v>
      </c>
      <c r="QES8" t="e">
        <v>#REF!</v>
      </c>
      <c r="QET8" t="e">
        <v>#REF!</v>
      </c>
      <c r="QEU8" t="e">
        <v>#REF!</v>
      </c>
      <c r="QEV8" t="e">
        <v>#REF!</v>
      </c>
      <c r="QEW8" t="e">
        <v>#REF!</v>
      </c>
      <c r="QEX8" t="e">
        <v>#REF!</v>
      </c>
      <c r="QEY8" t="e">
        <v>#REF!</v>
      </c>
      <c r="QEZ8" t="e">
        <v>#REF!</v>
      </c>
      <c r="QFA8" t="e">
        <v>#REF!</v>
      </c>
      <c r="QFB8" t="e">
        <v>#REF!</v>
      </c>
      <c r="QFC8" t="e">
        <v>#REF!</v>
      </c>
      <c r="QFD8" t="e">
        <v>#REF!</v>
      </c>
      <c r="QFE8" t="e">
        <v>#REF!</v>
      </c>
      <c r="QFF8" t="e">
        <v>#REF!</v>
      </c>
      <c r="QFG8" t="e">
        <v>#REF!</v>
      </c>
      <c r="QFH8" t="e">
        <v>#REF!</v>
      </c>
      <c r="QFI8" t="e">
        <v>#REF!</v>
      </c>
      <c r="QFJ8" t="e">
        <v>#REF!</v>
      </c>
      <c r="QFK8" t="e">
        <v>#REF!</v>
      </c>
      <c r="QFL8" t="e">
        <v>#REF!</v>
      </c>
      <c r="QFM8" t="e">
        <v>#REF!</v>
      </c>
      <c r="QFN8" t="e">
        <v>#REF!</v>
      </c>
      <c r="QFO8" t="e">
        <v>#REF!</v>
      </c>
      <c r="QFP8" t="e">
        <v>#REF!</v>
      </c>
      <c r="QFQ8" t="e">
        <v>#REF!</v>
      </c>
      <c r="QFR8" t="e">
        <v>#REF!</v>
      </c>
      <c r="QFS8" t="e">
        <v>#REF!</v>
      </c>
      <c r="QFT8" t="e">
        <v>#REF!</v>
      </c>
      <c r="QFU8" t="e">
        <v>#REF!</v>
      </c>
      <c r="QFV8" t="e">
        <v>#REF!</v>
      </c>
      <c r="QFW8" t="e">
        <v>#REF!</v>
      </c>
      <c r="QFX8" t="e">
        <v>#REF!</v>
      </c>
      <c r="QFY8" t="e">
        <v>#REF!</v>
      </c>
      <c r="QFZ8" t="e">
        <v>#REF!</v>
      </c>
      <c r="QGA8" t="e">
        <v>#REF!</v>
      </c>
      <c r="QGB8" t="e">
        <v>#REF!</v>
      </c>
      <c r="QGC8" t="e">
        <v>#REF!</v>
      </c>
      <c r="QGD8" t="e">
        <v>#REF!</v>
      </c>
      <c r="QGE8" t="e">
        <v>#REF!</v>
      </c>
      <c r="QGF8" t="e">
        <v>#REF!</v>
      </c>
      <c r="QGG8" t="e">
        <v>#REF!</v>
      </c>
      <c r="QGH8" t="e">
        <v>#REF!</v>
      </c>
      <c r="QGI8" t="e">
        <v>#REF!</v>
      </c>
      <c r="QGJ8" t="e">
        <v>#REF!</v>
      </c>
      <c r="QGK8" t="e">
        <v>#REF!</v>
      </c>
      <c r="QGL8" t="e">
        <v>#REF!</v>
      </c>
      <c r="QGM8" t="e">
        <v>#REF!</v>
      </c>
      <c r="QGN8" t="e">
        <v>#REF!</v>
      </c>
      <c r="QGO8" t="e">
        <v>#REF!</v>
      </c>
      <c r="QGP8" t="e">
        <v>#REF!</v>
      </c>
      <c r="QGQ8" t="e">
        <v>#REF!</v>
      </c>
      <c r="QGR8" t="e">
        <v>#REF!</v>
      </c>
      <c r="QGS8" t="e">
        <v>#REF!</v>
      </c>
      <c r="QGT8" t="e">
        <v>#REF!</v>
      </c>
      <c r="QGU8" t="e">
        <v>#REF!</v>
      </c>
      <c r="QGV8" t="e">
        <v>#REF!</v>
      </c>
      <c r="QGW8" t="e">
        <v>#REF!</v>
      </c>
      <c r="QGX8" t="e">
        <v>#REF!</v>
      </c>
      <c r="QGY8" t="e">
        <v>#REF!</v>
      </c>
      <c r="QGZ8" t="e">
        <v>#REF!</v>
      </c>
      <c r="QHA8" t="e">
        <v>#REF!</v>
      </c>
      <c r="QHB8" t="e">
        <v>#REF!</v>
      </c>
      <c r="QHC8" t="e">
        <v>#REF!</v>
      </c>
      <c r="QHD8" t="e">
        <v>#REF!</v>
      </c>
      <c r="QHE8" t="e">
        <v>#REF!</v>
      </c>
      <c r="QHF8" t="e">
        <v>#REF!</v>
      </c>
      <c r="QHG8" t="e">
        <v>#REF!</v>
      </c>
      <c r="QHH8" t="e">
        <v>#REF!</v>
      </c>
      <c r="QHI8" t="e">
        <v>#REF!</v>
      </c>
      <c r="QHJ8" t="e">
        <v>#REF!</v>
      </c>
      <c r="QHK8" t="e">
        <v>#REF!</v>
      </c>
      <c r="QHL8" t="e">
        <v>#REF!</v>
      </c>
      <c r="QHM8" t="e">
        <v>#REF!</v>
      </c>
      <c r="QHN8" t="e">
        <v>#REF!</v>
      </c>
      <c r="QHO8" t="e">
        <v>#REF!</v>
      </c>
      <c r="QHP8" t="e">
        <v>#REF!</v>
      </c>
      <c r="QHQ8" t="e">
        <v>#REF!</v>
      </c>
      <c r="QHR8" t="e">
        <v>#REF!</v>
      </c>
      <c r="QHS8" t="e">
        <v>#REF!</v>
      </c>
      <c r="QHT8" t="e">
        <v>#REF!</v>
      </c>
      <c r="QHU8" t="e">
        <v>#REF!</v>
      </c>
      <c r="QHV8" t="e">
        <v>#REF!</v>
      </c>
      <c r="QHW8" t="e">
        <v>#REF!</v>
      </c>
      <c r="QHX8" t="e">
        <v>#REF!</v>
      </c>
      <c r="QHY8" t="e">
        <v>#REF!</v>
      </c>
      <c r="QHZ8" t="e">
        <v>#REF!</v>
      </c>
      <c r="QIA8" t="e">
        <v>#REF!</v>
      </c>
      <c r="QIB8" t="e">
        <v>#REF!</v>
      </c>
      <c r="QIC8" t="e">
        <v>#REF!</v>
      </c>
      <c r="QID8" t="e">
        <v>#REF!</v>
      </c>
      <c r="QIE8" t="e">
        <v>#REF!</v>
      </c>
      <c r="QIF8" t="e">
        <v>#REF!</v>
      </c>
      <c r="QIG8" t="e">
        <v>#REF!</v>
      </c>
      <c r="QIH8" t="e">
        <v>#REF!</v>
      </c>
      <c r="QII8" t="e">
        <v>#REF!</v>
      </c>
      <c r="QIJ8" t="e">
        <v>#REF!</v>
      </c>
      <c r="QIK8" t="e">
        <v>#REF!</v>
      </c>
      <c r="QIL8" t="e">
        <v>#REF!</v>
      </c>
      <c r="QIM8" t="e">
        <v>#REF!</v>
      </c>
      <c r="QIN8" t="e">
        <v>#REF!</v>
      </c>
      <c r="QIO8" t="e">
        <v>#REF!</v>
      </c>
      <c r="QIP8" t="e">
        <v>#REF!</v>
      </c>
      <c r="QIQ8" t="e">
        <v>#REF!</v>
      </c>
      <c r="QIR8" t="e">
        <v>#REF!</v>
      </c>
      <c r="QIS8" t="e">
        <v>#REF!</v>
      </c>
      <c r="QIT8" t="e">
        <v>#REF!</v>
      </c>
      <c r="QIU8" t="e">
        <v>#REF!</v>
      </c>
      <c r="QIV8" t="e">
        <v>#REF!</v>
      </c>
      <c r="QIW8" t="e">
        <v>#REF!</v>
      </c>
      <c r="QIX8" t="e">
        <v>#REF!</v>
      </c>
      <c r="QIY8" t="e">
        <v>#REF!</v>
      </c>
      <c r="QIZ8" t="e">
        <v>#REF!</v>
      </c>
      <c r="QJA8" t="e">
        <v>#REF!</v>
      </c>
      <c r="QJB8" t="e">
        <v>#REF!</v>
      </c>
      <c r="QJC8" t="e">
        <v>#REF!</v>
      </c>
      <c r="QJD8" t="e">
        <v>#REF!</v>
      </c>
      <c r="QJE8" t="e">
        <v>#REF!</v>
      </c>
      <c r="QJF8" t="e">
        <v>#REF!</v>
      </c>
      <c r="QJG8" t="e">
        <v>#REF!</v>
      </c>
      <c r="QJH8" t="e">
        <v>#REF!</v>
      </c>
      <c r="QJI8" t="e">
        <v>#REF!</v>
      </c>
      <c r="QJJ8" t="e">
        <v>#REF!</v>
      </c>
      <c r="QJK8" t="e">
        <v>#REF!</v>
      </c>
      <c r="QJL8" t="e">
        <v>#REF!</v>
      </c>
      <c r="QJM8" t="e">
        <v>#REF!</v>
      </c>
      <c r="QJN8" t="e">
        <v>#REF!</v>
      </c>
      <c r="QJO8" t="e">
        <v>#REF!</v>
      </c>
      <c r="QJP8" t="e">
        <v>#REF!</v>
      </c>
      <c r="QJQ8" t="e">
        <v>#REF!</v>
      </c>
      <c r="QJR8" t="e">
        <v>#REF!</v>
      </c>
      <c r="QJS8" t="e">
        <v>#REF!</v>
      </c>
      <c r="QJT8" t="e">
        <v>#REF!</v>
      </c>
      <c r="QJU8" t="e">
        <v>#REF!</v>
      </c>
      <c r="QJV8" t="e">
        <v>#REF!</v>
      </c>
      <c r="QJW8" t="e">
        <v>#REF!</v>
      </c>
      <c r="QJX8" t="e">
        <v>#REF!</v>
      </c>
      <c r="QJY8" t="e">
        <v>#REF!</v>
      </c>
      <c r="QJZ8" t="e">
        <v>#REF!</v>
      </c>
      <c r="QKA8" t="e">
        <v>#REF!</v>
      </c>
      <c r="QKB8" t="e">
        <v>#REF!</v>
      </c>
      <c r="QKC8" t="e">
        <v>#REF!</v>
      </c>
      <c r="QKD8" t="e">
        <v>#REF!</v>
      </c>
      <c r="QKE8" t="e">
        <v>#REF!</v>
      </c>
      <c r="QKF8" t="e">
        <v>#REF!</v>
      </c>
      <c r="QKG8" t="e">
        <v>#REF!</v>
      </c>
      <c r="QKH8" t="e">
        <v>#REF!</v>
      </c>
      <c r="QKI8" t="e">
        <v>#REF!</v>
      </c>
      <c r="QKJ8" t="e">
        <v>#REF!</v>
      </c>
      <c r="QKK8" t="e">
        <v>#REF!</v>
      </c>
      <c r="QKL8" t="e">
        <v>#REF!</v>
      </c>
      <c r="QKM8" t="e">
        <v>#REF!</v>
      </c>
      <c r="QKN8" t="e">
        <v>#REF!</v>
      </c>
      <c r="QKO8" t="e">
        <v>#REF!</v>
      </c>
      <c r="QKP8" t="e">
        <v>#REF!</v>
      </c>
      <c r="QKQ8" t="e">
        <v>#REF!</v>
      </c>
      <c r="QKR8" t="e">
        <v>#REF!</v>
      </c>
      <c r="QKS8" t="e">
        <v>#REF!</v>
      </c>
      <c r="QKT8" t="e">
        <v>#REF!</v>
      </c>
      <c r="QKU8" t="e">
        <v>#REF!</v>
      </c>
      <c r="QKV8" t="e">
        <v>#REF!</v>
      </c>
      <c r="QKW8" t="e">
        <v>#REF!</v>
      </c>
      <c r="QKX8" t="e">
        <v>#REF!</v>
      </c>
      <c r="QKY8" t="e">
        <v>#REF!</v>
      </c>
      <c r="QKZ8" t="e">
        <v>#REF!</v>
      </c>
      <c r="QLA8" t="e">
        <v>#REF!</v>
      </c>
      <c r="QLB8" t="e">
        <v>#REF!</v>
      </c>
      <c r="QLC8" t="e">
        <v>#REF!</v>
      </c>
      <c r="QLD8" t="e">
        <v>#REF!</v>
      </c>
      <c r="QLE8" t="e">
        <v>#REF!</v>
      </c>
      <c r="QLF8" t="e">
        <v>#REF!</v>
      </c>
      <c r="QLG8" t="e">
        <v>#REF!</v>
      </c>
      <c r="QLH8" t="e">
        <v>#REF!</v>
      </c>
      <c r="QLI8" t="e">
        <v>#REF!</v>
      </c>
      <c r="QLJ8" t="e">
        <v>#REF!</v>
      </c>
      <c r="QLK8" t="e">
        <v>#REF!</v>
      </c>
      <c r="QLL8" t="e">
        <v>#REF!</v>
      </c>
      <c r="QLM8" t="e">
        <v>#REF!</v>
      </c>
      <c r="QLN8" t="e">
        <v>#REF!</v>
      </c>
      <c r="QLO8" t="e">
        <v>#REF!</v>
      </c>
      <c r="QLP8" t="e">
        <v>#REF!</v>
      </c>
      <c r="QLQ8" t="e">
        <v>#REF!</v>
      </c>
      <c r="QLR8" t="e">
        <v>#REF!</v>
      </c>
      <c r="QLS8" t="e">
        <v>#REF!</v>
      </c>
      <c r="QLT8" t="e">
        <v>#REF!</v>
      </c>
      <c r="QLU8" t="e">
        <v>#REF!</v>
      </c>
      <c r="QLV8" t="e">
        <v>#REF!</v>
      </c>
      <c r="QLW8" t="e">
        <v>#REF!</v>
      </c>
      <c r="QLX8" t="e">
        <v>#REF!</v>
      </c>
      <c r="QLY8" t="e">
        <v>#REF!</v>
      </c>
      <c r="QLZ8" t="e">
        <v>#REF!</v>
      </c>
      <c r="QMA8" t="e">
        <v>#REF!</v>
      </c>
      <c r="QMB8" t="e">
        <v>#REF!</v>
      </c>
      <c r="QMC8" t="e">
        <v>#REF!</v>
      </c>
      <c r="QMD8" t="e">
        <v>#REF!</v>
      </c>
      <c r="QME8" t="e">
        <v>#REF!</v>
      </c>
      <c r="QMF8" t="e">
        <v>#REF!</v>
      </c>
      <c r="QMG8" t="e">
        <v>#REF!</v>
      </c>
      <c r="QMH8" t="e">
        <v>#REF!</v>
      </c>
      <c r="QMI8" t="e">
        <v>#REF!</v>
      </c>
      <c r="QMJ8" t="e">
        <v>#REF!</v>
      </c>
      <c r="QMK8" t="e">
        <v>#REF!</v>
      </c>
      <c r="QML8" t="e">
        <v>#REF!</v>
      </c>
      <c r="QMM8" t="e">
        <v>#REF!</v>
      </c>
      <c r="QMN8" t="e">
        <v>#REF!</v>
      </c>
      <c r="QMO8" t="e">
        <v>#REF!</v>
      </c>
      <c r="QMP8" t="e">
        <v>#REF!</v>
      </c>
      <c r="QMQ8" t="e">
        <v>#REF!</v>
      </c>
      <c r="QMR8" t="e">
        <v>#REF!</v>
      </c>
      <c r="QMS8" t="e">
        <v>#REF!</v>
      </c>
      <c r="QMT8" t="e">
        <v>#REF!</v>
      </c>
      <c r="QMU8" t="e">
        <v>#REF!</v>
      </c>
      <c r="QMV8" t="e">
        <v>#REF!</v>
      </c>
      <c r="QMW8" t="e">
        <v>#REF!</v>
      </c>
      <c r="QMX8" t="e">
        <v>#REF!</v>
      </c>
      <c r="QMY8" t="e">
        <v>#REF!</v>
      </c>
      <c r="QMZ8" t="e">
        <v>#REF!</v>
      </c>
      <c r="QNA8" t="e">
        <v>#REF!</v>
      </c>
      <c r="QNB8" t="e">
        <v>#REF!</v>
      </c>
      <c r="QNC8" t="e">
        <v>#REF!</v>
      </c>
      <c r="QND8" t="e">
        <v>#REF!</v>
      </c>
      <c r="QNE8" t="e">
        <v>#REF!</v>
      </c>
      <c r="QNF8" t="e">
        <v>#REF!</v>
      </c>
      <c r="QNG8" t="e">
        <v>#REF!</v>
      </c>
      <c r="QNH8" t="e">
        <v>#REF!</v>
      </c>
      <c r="QNI8" t="e">
        <v>#REF!</v>
      </c>
      <c r="QNJ8" t="e">
        <v>#REF!</v>
      </c>
      <c r="QNK8" t="e">
        <v>#REF!</v>
      </c>
      <c r="QNL8" t="e">
        <v>#REF!</v>
      </c>
      <c r="QNM8" t="e">
        <v>#REF!</v>
      </c>
      <c r="QNN8" t="e">
        <v>#REF!</v>
      </c>
      <c r="QNO8" t="e">
        <v>#REF!</v>
      </c>
      <c r="QNP8" t="e">
        <v>#REF!</v>
      </c>
      <c r="QNQ8" t="e">
        <v>#REF!</v>
      </c>
      <c r="QNR8" t="e">
        <v>#REF!</v>
      </c>
      <c r="QNS8" t="e">
        <v>#REF!</v>
      </c>
      <c r="QNT8" t="e">
        <v>#REF!</v>
      </c>
      <c r="QNU8" t="e">
        <v>#REF!</v>
      </c>
      <c r="QNV8" t="e">
        <v>#REF!</v>
      </c>
      <c r="QNW8" t="e">
        <v>#REF!</v>
      </c>
      <c r="QNX8" t="e">
        <v>#REF!</v>
      </c>
      <c r="QNY8" t="e">
        <v>#REF!</v>
      </c>
      <c r="QNZ8" t="e">
        <v>#REF!</v>
      </c>
      <c r="QOA8" t="e">
        <v>#REF!</v>
      </c>
      <c r="QOB8" t="e">
        <v>#REF!</v>
      </c>
      <c r="QOC8" t="e">
        <v>#REF!</v>
      </c>
      <c r="QOD8" t="e">
        <v>#REF!</v>
      </c>
      <c r="QOE8" t="e">
        <v>#REF!</v>
      </c>
      <c r="QOF8" t="e">
        <v>#REF!</v>
      </c>
      <c r="QOG8" t="e">
        <v>#REF!</v>
      </c>
      <c r="QOH8" t="e">
        <v>#REF!</v>
      </c>
      <c r="QOI8" t="e">
        <v>#REF!</v>
      </c>
      <c r="QOJ8" t="e">
        <v>#REF!</v>
      </c>
      <c r="QOK8" t="e">
        <v>#REF!</v>
      </c>
      <c r="QOL8" t="e">
        <v>#REF!</v>
      </c>
      <c r="QOM8" t="e">
        <v>#REF!</v>
      </c>
      <c r="QON8" t="e">
        <v>#REF!</v>
      </c>
      <c r="QOO8" t="e">
        <v>#REF!</v>
      </c>
      <c r="QOP8" t="e">
        <v>#REF!</v>
      </c>
      <c r="QOQ8" t="e">
        <v>#REF!</v>
      </c>
      <c r="QOR8" t="e">
        <v>#REF!</v>
      </c>
      <c r="QOS8" t="e">
        <v>#REF!</v>
      </c>
      <c r="QOT8" t="e">
        <v>#REF!</v>
      </c>
      <c r="QOU8" t="e">
        <v>#REF!</v>
      </c>
      <c r="QOV8" t="e">
        <v>#REF!</v>
      </c>
      <c r="QOW8" t="e">
        <v>#REF!</v>
      </c>
      <c r="QOX8" t="e">
        <v>#REF!</v>
      </c>
      <c r="QOY8" t="e">
        <v>#REF!</v>
      </c>
      <c r="QOZ8" t="e">
        <v>#REF!</v>
      </c>
      <c r="QPA8" t="e">
        <v>#REF!</v>
      </c>
      <c r="QPB8" t="e">
        <v>#REF!</v>
      </c>
      <c r="QPC8" t="e">
        <v>#REF!</v>
      </c>
      <c r="QPD8" t="e">
        <v>#REF!</v>
      </c>
      <c r="QPE8" t="e">
        <v>#REF!</v>
      </c>
      <c r="QPF8" t="e">
        <v>#REF!</v>
      </c>
      <c r="QPG8" t="e">
        <v>#REF!</v>
      </c>
      <c r="QPH8" t="e">
        <v>#REF!</v>
      </c>
      <c r="QPI8" t="e">
        <v>#REF!</v>
      </c>
      <c r="QPJ8" t="e">
        <v>#REF!</v>
      </c>
      <c r="QPK8" t="e">
        <v>#REF!</v>
      </c>
      <c r="QPL8" t="e">
        <v>#REF!</v>
      </c>
      <c r="QPM8" t="e">
        <v>#REF!</v>
      </c>
      <c r="QPN8" t="e">
        <v>#REF!</v>
      </c>
      <c r="QPO8" t="e">
        <v>#REF!</v>
      </c>
      <c r="QPP8" t="e">
        <v>#REF!</v>
      </c>
      <c r="QPQ8" t="e">
        <v>#REF!</v>
      </c>
      <c r="QPR8" t="e">
        <v>#REF!</v>
      </c>
      <c r="QPS8" t="e">
        <v>#REF!</v>
      </c>
      <c r="QPT8" t="e">
        <v>#REF!</v>
      </c>
      <c r="QPU8" t="e">
        <v>#REF!</v>
      </c>
      <c r="QPV8" t="e">
        <v>#REF!</v>
      </c>
      <c r="QPW8" t="e">
        <v>#REF!</v>
      </c>
      <c r="QPX8" t="e">
        <v>#REF!</v>
      </c>
      <c r="QPY8" t="e">
        <v>#REF!</v>
      </c>
      <c r="QPZ8" t="e">
        <v>#REF!</v>
      </c>
      <c r="QQA8" t="e">
        <v>#REF!</v>
      </c>
      <c r="QQB8" t="e">
        <v>#REF!</v>
      </c>
      <c r="QQC8" t="e">
        <v>#REF!</v>
      </c>
      <c r="QQD8" t="e">
        <v>#REF!</v>
      </c>
      <c r="QQE8" t="e">
        <v>#REF!</v>
      </c>
      <c r="QQF8" t="e">
        <v>#REF!</v>
      </c>
      <c r="QQG8" t="e">
        <v>#REF!</v>
      </c>
      <c r="QQH8" t="e">
        <v>#REF!</v>
      </c>
      <c r="QQI8" t="e">
        <v>#REF!</v>
      </c>
      <c r="QQJ8" t="e">
        <v>#REF!</v>
      </c>
      <c r="QQK8" t="e">
        <v>#REF!</v>
      </c>
      <c r="QQL8" t="e">
        <v>#REF!</v>
      </c>
      <c r="QQM8" t="e">
        <v>#REF!</v>
      </c>
      <c r="QQN8" t="e">
        <v>#REF!</v>
      </c>
      <c r="QQO8" t="e">
        <v>#REF!</v>
      </c>
      <c r="QQP8" t="e">
        <v>#REF!</v>
      </c>
      <c r="QQQ8" t="e">
        <v>#REF!</v>
      </c>
      <c r="QQR8" t="e">
        <v>#REF!</v>
      </c>
      <c r="QQS8" t="e">
        <v>#REF!</v>
      </c>
      <c r="QQT8" t="e">
        <v>#REF!</v>
      </c>
      <c r="QQU8" t="e">
        <v>#REF!</v>
      </c>
      <c r="QQV8" t="e">
        <v>#REF!</v>
      </c>
      <c r="QQW8" t="e">
        <v>#REF!</v>
      </c>
      <c r="QQX8" t="e">
        <v>#REF!</v>
      </c>
      <c r="QQY8" t="e">
        <v>#REF!</v>
      </c>
      <c r="QQZ8" t="e">
        <v>#REF!</v>
      </c>
      <c r="QRA8" t="e">
        <v>#REF!</v>
      </c>
      <c r="QRB8" t="e">
        <v>#REF!</v>
      </c>
      <c r="QRC8" t="e">
        <v>#REF!</v>
      </c>
      <c r="QRD8" t="e">
        <v>#REF!</v>
      </c>
      <c r="QRE8" t="e">
        <v>#REF!</v>
      </c>
      <c r="QRF8" t="e">
        <v>#REF!</v>
      </c>
      <c r="QRG8" t="e">
        <v>#REF!</v>
      </c>
      <c r="QRH8" t="e">
        <v>#REF!</v>
      </c>
      <c r="QRI8" t="e">
        <v>#REF!</v>
      </c>
      <c r="QRJ8" t="e">
        <v>#REF!</v>
      </c>
      <c r="QRK8" t="e">
        <v>#REF!</v>
      </c>
      <c r="QRL8" t="e">
        <v>#REF!</v>
      </c>
      <c r="QRM8" t="e">
        <v>#REF!</v>
      </c>
      <c r="QRN8" t="e">
        <v>#REF!</v>
      </c>
      <c r="QRO8" t="e">
        <v>#REF!</v>
      </c>
      <c r="QRP8" t="e">
        <v>#REF!</v>
      </c>
      <c r="QRQ8" t="e">
        <v>#REF!</v>
      </c>
      <c r="QRR8" t="e">
        <v>#REF!</v>
      </c>
      <c r="QRS8" t="e">
        <v>#REF!</v>
      </c>
      <c r="QRT8" t="e">
        <v>#REF!</v>
      </c>
      <c r="QRU8" t="e">
        <v>#REF!</v>
      </c>
      <c r="QRV8" t="e">
        <v>#REF!</v>
      </c>
      <c r="QRW8" t="e">
        <v>#REF!</v>
      </c>
      <c r="QRX8" t="e">
        <v>#REF!</v>
      </c>
      <c r="QRY8" t="e">
        <v>#REF!</v>
      </c>
      <c r="QRZ8" t="e">
        <v>#REF!</v>
      </c>
      <c r="QSA8" t="e">
        <v>#REF!</v>
      </c>
      <c r="QSB8" t="e">
        <v>#REF!</v>
      </c>
      <c r="QSC8" t="e">
        <v>#REF!</v>
      </c>
      <c r="QSD8" t="e">
        <v>#REF!</v>
      </c>
      <c r="QSE8" t="e">
        <v>#REF!</v>
      </c>
      <c r="QSF8" t="e">
        <v>#REF!</v>
      </c>
      <c r="QSG8" t="e">
        <v>#REF!</v>
      </c>
      <c r="QSH8" t="e">
        <v>#REF!</v>
      </c>
      <c r="QSI8" t="e">
        <v>#REF!</v>
      </c>
      <c r="QSJ8" t="e">
        <v>#REF!</v>
      </c>
      <c r="QSK8" t="e">
        <v>#REF!</v>
      </c>
      <c r="QSL8" t="e">
        <v>#REF!</v>
      </c>
      <c r="QSM8" t="e">
        <v>#REF!</v>
      </c>
      <c r="QSN8" t="e">
        <v>#REF!</v>
      </c>
      <c r="QSO8" t="e">
        <v>#REF!</v>
      </c>
      <c r="QSP8" t="e">
        <v>#REF!</v>
      </c>
      <c r="QSQ8" t="e">
        <v>#REF!</v>
      </c>
      <c r="QSR8" t="e">
        <v>#REF!</v>
      </c>
      <c r="QSS8" t="e">
        <v>#REF!</v>
      </c>
      <c r="QST8" t="e">
        <v>#REF!</v>
      </c>
      <c r="QSU8" t="e">
        <v>#REF!</v>
      </c>
      <c r="QSV8" t="e">
        <v>#REF!</v>
      </c>
      <c r="QSW8" t="e">
        <v>#REF!</v>
      </c>
      <c r="QSX8" t="e">
        <v>#REF!</v>
      </c>
      <c r="QSY8" t="e">
        <v>#REF!</v>
      </c>
      <c r="QSZ8" t="e">
        <v>#REF!</v>
      </c>
      <c r="QTA8" t="e">
        <v>#REF!</v>
      </c>
      <c r="QTB8" t="e">
        <v>#REF!</v>
      </c>
      <c r="QTC8" t="e">
        <v>#REF!</v>
      </c>
      <c r="QTD8" t="e">
        <v>#REF!</v>
      </c>
      <c r="QTE8" t="e">
        <v>#REF!</v>
      </c>
      <c r="QTF8" t="e">
        <v>#REF!</v>
      </c>
      <c r="QTG8" t="e">
        <v>#REF!</v>
      </c>
      <c r="QTH8" t="e">
        <v>#REF!</v>
      </c>
      <c r="QTI8" t="e">
        <v>#REF!</v>
      </c>
      <c r="QTJ8" t="e">
        <v>#REF!</v>
      </c>
      <c r="QTK8" t="e">
        <v>#REF!</v>
      </c>
      <c r="QTL8" t="e">
        <v>#REF!</v>
      </c>
      <c r="QTM8" t="e">
        <v>#REF!</v>
      </c>
      <c r="QTN8" t="e">
        <v>#REF!</v>
      </c>
      <c r="QTO8" t="e">
        <v>#REF!</v>
      </c>
      <c r="QTP8" t="e">
        <v>#REF!</v>
      </c>
      <c r="QTQ8" t="e">
        <v>#REF!</v>
      </c>
      <c r="QTR8" t="e">
        <v>#REF!</v>
      </c>
      <c r="QTS8" t="e">
        <v>#REF!</v>
      </c>
      <c r="QTT8" t="e">
        <v>#REF!</v>
      </c>
      <c r="QTU8" t="e">
        <v>#REF!</v>
      </c>
      <c r="QTV8" t="e">
        <v>#REF!</v>
      </c>
      <c r="QTW8" t="e">
        <v>#REF!</v>
      </c>
      <c r="QTX8" t="e">
        <v>#REF!</v>
      </c>
      <c r="QTY8" t="e">
        <v>#REF!</v>
      </c>
      <c r="QTZ8" t="e">
        <v>#REF!</v>
      </c>
      <c r="QUA8" t="e">
        <v>#REF!</v>
      </c>
      <c r="QUB8" t="e">
        <v>#REF!</v>
      </c>
      <c r="QUC8" t="e">
        <v>#REF!</v>
      </c>
      <c r="QUD8" t="e">
        <v>#REF!</v>
      </c>
      <c r="QUE8" t="e">
        <v>#REF!</v>
      </c>
      <c r="QUF8" t="e">
        <v>#REF!</v>
      </c>
      <c r="QUG8" t="e">
        <v>#REF!</v>
      </c>
      <c r="QUH8" t="e">
        <v>#REF!</v>
      </c>
      <c r="QUI8" t="e">
        <v>#REF!</v>
      </c>
      <c r="QUJ8" t="e">
        <v>#REF!</v>
      </c>
      <c r="QUK8" t="e">
        <v>#REF!</v>
      </c>
      <c r="QUL8" t="e">
        <v>#REF!</v>
      </c>
      <c r="QUM8" t="e">
        <v>#REF!</v>
      </c>
      <c r="QUN8" t="e">
        <v>#REF!</v>
      </c>
      <c r="QUO8" t="e">
        <v>#REF!</v>
      </c>
      <c r="QUP8" t="e">
        <v>#REF!</v>
      </c>
      <c r="QUQ8" t="e">
        <v>#REF!</v>
      </c>
      <c r="QUR8" t="e">
        <v>#REF!</v>
      </c>
      <c r="QUS8" t="e">
        <v>#REF!</v>
      </c>
      <c r="QUT8" t="e">
        <v>#REF!</v>
      </c>
      <c r="QUU8" t="e">
        <v>#REF!</v>
      </c>
      <c r="QUV8" t="e">
        <v>#REF!</v>
      </c>
      <c r="QUW8" t="e">
        <v>#REF!</v>
      </c>
      <c r="QUX8" t="e">
        <v>#REF!</v>
      </c>
      <c r="QUY8" t="e">
        <v>#REF!</v>
      </c>
      <c r="QUZ8" t="e">
        <v>#REF!</v>
      </c>
      <c r="QVA8" t="e">
        <v>#REF!</v>
      </c>
      <c r="QVB8" t="e">
        <v>#REF!</v>
      </c>
      <c r="QVC8" t="e">
        <v>#REF!</v>
      </c>
      <c r="QVD8" t="e">
        <v>#REF!</v>
      </c>
      <c r="QVE8" t="e">
        <v>#REF!</v>
      </c>
      <c r="QVF8" t="e">
        <v>#REF!</v>
      </c>
      <c r="QVG8" t="e">
        <v>#REF!</v>
      </c>
      <c r="QVH8" t="e">
        <v>#REF!</v>
      </c>
      <c r="QVI8" t="e">
        <v>#REF!</v>
      </c>
      <c r="QVJ8" t="e">
        <v>#REF!</v>
      </c>
      <c r="QVK8" t="e">
        <v>#REF!</v>
      </c>
      <c r="QVL8" t="e">
        <v>#REF!</v>
      </c>
      <c r="QVM8" t="e">
        <v>#REF!</v>
      </c>
      <c r="QVN8" t="e">
        <v>#REF!</v>
      </c>
      <c r="QVO8" t="e">
        <v>#REF!</v>
      </c>
      <c r="QVP8" t="e">
        <v>#REF!</v>
      </c>
      <c r="QVQ8" t="e">
        <v>#REF!</v>
      </c>
      <c r="QVR8" t="e">
        <v>#REF!</v>
      </c>
      <c r="QVS8" t="e">
        <v>#REF!</v>
      </c>
      <c r="QVT8" t="e">
        <v>#REF!</v>
      </c>
      <c r="QVU8" t="e">
        <v>#REF!</v>
      </c>
      <c r="QVV8" t="e">
        <v>#REF!</v>
      </c>
      <c r="QVW8" t="e">
        <v>#REF!</v>
      </c>
      <c r="QVX8" t="e">
        <v>#REF!</v>
      </c>
      <c r="QVY8" t="e">
        <v>#REF!</v>
      </c>
      <c r="QVZ8" t="e">
        <v>#REF!</v>
      </c>
      <c r="QWA8" t="e">
        <v>#REF!</v>
      </c>
      <c r="QWB8" t="e">
        <v>#REF!</v>
      </c>
      <c r="QWC8" t="e">
        <v>#REF!</v>
      </c>
      <c r="QWD8" t="e">
        <v>#REF!</v>
      </c>
      <c r="QWE8" t="e">
        <v>#REF!</v>
      </c>
      <c r="QWF8" t="e">
        <v>#REF!</v>
      </c>
      <c r="QWG8" t="e">
        <v>#REF!</v>
      </c>
      <c r="QWH8" t="e">
        <v>#REF!</v>
      </c>
      <c r="QWI8" t="e">
        <v>#REF!</v>
      </c>
      <c r="QWJ8" t="e">
        <v>#REF!</v>
      </c>
      <c r="QWK8" t="e">
        <v>#REF!</v>
      </c>
      <c r="QWL8" t="e">
        <v>#REF!</v>
      </c>
      <c r="QWM8" t="e">
        <v>#REF!</v>
      </c>
      <c r="QWN8" t="e">
        <v>#REF!</v>
      </c>
      <c r="QWO8" t="e">
        <v>#REF!</v>
      </c>
      <c r="QWP8" t="e">
        <v>#REF!</v>
      </c>
      <c r="QWQ8" t="e">
        <v>#REF!</v>
      </c>
      <c r="QWR8" t="e">
        <v>#REF!</v>
      </c>
      <c r="QWS8" t="e">
        <v>#REF!</v>
      </c>
      <c r="QWT8" t="e">
        <v>#REF!</v>
      </c>
      <c r="QWU8" t="e">
        <v>#REF!</v>
      </c>
      <c r="QWV8" t="e">
        <v>#REF!</v>
      </c>
      <c r="QWW8" t="e">
        <v>#REF!</v>
      </c>
      <c r="QWX8" t="e">
        <v>#REF!</v>
      </c>
      <c r="QWY8" t="e">
        <v>#REF!</v>
      </c>
      <c r="QWZ8" t="e">
        <v>#REF!</v>
      </c>
      <c r="QXA8" t="e">
        <v>#REF!</v>
      </c>
      <c r="QXB8" t="e">
        <v>#REF!</v>
      </c>
      <c r="QXC8" t="e">
        <v>#REF!</v>
      </c>
      <c r="QXD8" t="e">
        <v>#REF!</v>
      </c>
      <c r="QXE8" t="e">
        <v>#REF!</v>
      </c>
      <c r="QXF8" t="e">
        <v>#REF!</v>
      </c>
      <c r="QXG8" t="e">
        <v>#REF!</v>
      </c>
      <c r="QXH8" t="e">
        <v>#REF!</v>
      </c>
      <c r="QXI8" t="e">
        <v>#REF!</v>
      </c>
      <c r="QXJ8" t="e">
        <v>#REF!</v>
      </c>
      <c r="QXK8" t="e">
        <v>#REF!</v>
      </c>
      <c r="QXL8" t="e">
        <v>#REF!</v>
      </c>
      <c r="QXM8" t="e">
        <v>#REF!</v>
      </c>
      <c r="QXN8" t="e">
        <v>#REF!</v>
      </c>
      <c r="QXO8" t="e">
        <v>#REF!</v>
      </c>
      <c r="QXP8" t="e">
        <v>#REF!</v>
      </c>
      <c r="QXQ8" t="e">
        <v>#REF!</v>
      </c>
      <c r="QXR8" t="e">
        <v>#REF!</v>
      </c>
      <c r="QXS8" t="e">
        <v>#REF!</v>
      </c>
      <c r="QXT8" t="e">
        <v>#REF!</v>
      </c>
      <c r="QXU8" t="e">
        <v>#REF!</v>
      </c>
      <c r="QXV8" t="e">
        <v>#REF!</v>
      </c>
      <c r="QXW8" t="e">
        <v>#REF!</v>
      </c>
      <c r="QXX8" t="e">
        <v>#REF!</v>
      </c>
      <c r="QXY8" t="e">
        <v>#REF!</v>
      </c>
      <c r="QXZ8" t="e">
        <v>#REF!</v>
      </c>
      <c r="QYA8" t="e">
        <v>#REF!</v>
      </c>
      <c r="QYB8" t="e">
        <v>#REF!</v>
      </c>
      <c r="QYC8" t="e">
        <v>#REF!</v>
      </c>
      <c r="QYD8" t="e">
        <v>#REF!</v>
      </c>
      <c r="QYE8" t="e">
        <v>#REF!</v>
      </c>
      <c r="QYF8" t="e">
        <v>#REF!</v>
      </c>
      <c r="QYG8" t="e">
        <v>#REF!</v>
      </c>
      <c r="QYH8" t="e">
        <v>#REF!</v>
      </c>
      <c r="QYI8" t="e">
        <v>#REF!</v>
      </c>
      <c r="QYJ8" t="e">
        <v>#REF!</v>
      </c>
      <c r="QYK8" t="e">
        <v>#REF!</v>
      </c>
      <c r="QYL8" t="e">
        <v>#REF!</v>
      </c>
      <c r="QYM8" t="e">
        <v>#REF!</v>
      </c>
      <c r="QYN8" t="e">
        <v>#REF!</v>
      </c>
      <c r="QYO8" t="e">
        <v>#REF!</v>
      </c>
      <c r="QYP8" t="e">
        <v>#REF!</v>
      </c>
      <c r="QYQ8" t="e">
        <v>#REF!</v>
      </c>
      <c r="QYR8" t="e">
        <v>#REF!</v>
      </c>
      <c r="QYS8" t="e">
        <v>#REF!</v>
      </c>
      <c r="QYT8" t="e">
        <v>#REF!</v>
      </c>
      <c r="QYU8" t="e">
        <v>#REF!</v>
      </c>
      <c r="QYV8" t="e">
        <v>#REF!</v>
      </c>
      <c r="QYW8" t="e">
        <v>#REF!</v>
      </c>
      <c r="QYX8" t="e">
        <v>#REF!</v>
      </c>
      <c r="QYY8" t="e">
        <v>#REF!</v>
      </c>
      <c r="QYZ8" t="e">
        <v>#REF!</v>
      </c>
      <c r="QZA8" t="e">
        <v>#REF!</v>
      </c>
      <c r="QZB8" t="e">
        <v>#REF!</v>
      </c>
      <c r="QZC8" t="e">
        <v>#REF!</v>
      </c>
      <c r="QZD8" t="e">
        <v>#REF!</v>
      </c>
      <c r="QZE8" t="e">
        <v>#REF!</v>
      </c>
      <c r="QZF8" t="e">
        <v>#REF!</v>
      </c>
      <c r="QZG8" t="e">
        <v>#REF!</v>
      </c>
      <c r="QZH8" t="e">
        <v>#REF!</v>
      </c>
      <c r="QZI8" t="e">
        <v>#REF!</v>
      </c>
      <c r="QZJ8" t="e">
        <v>#REF!</v>
      </c>
      <c r="QZK8" t="e">
        <v>#REF!</v>
      </c>
      <c r="QZL8" t="e">
        <v>#REF!</v>
      </c>
      <c r="QZM8" t="e">
        <v>#REF!</v>
      </c>
      <c r="QZN8" t="e">
        <v>#REF!</v>
      </c>
      <c r="QZO8" t="e">
        <v>#REF!</v>
      </c>
      <c r="QZP8" t="e">
        <v>#REF!</v>
      </c>
      <c r="QZQ8" t="e">
        <v>#REF!</v>
      </c>
      <c r="QZR8" t="e">
        <v>#REF!</v>
      </c>
      <c r="QZS8" t="e">
        <v>#REF!</v>
      </c>
      <c r="QZT8" t="e">
        <v>#REF!</v>
      </c>
      <c r="QZU8" t="e">
        <v>#REF!</v>
      </c>
      <c r="QZV8" t="e">
        <v>#REF!</v>
      </c>
      <c r="QZW8" t="e">
        <v>#REF!</v>
      </c>
      <c r="QZX8" t="e">
        <v>#REF!</v>
      </c>
      <c r="QZY8" t="e">
        <v>#REF!</v>
      </c>
      <c r="QZZ8" t="e">
        <v>#REF!</v>
      </c>
      <c r="RAA8" t="e">
        <v>#REF!</v>
      </c>
      <c r="RAB8" t="e">
        <v>#REF!</v>
      </c>
      <c r="RAC8" t="e">
        <v>#REF!</v>
      </c>
      <c r="RAD8" t="e">
        <v>#REF!</v>
      </c>
      <c r="RAE8" t="e">
        <v>#REF!</v>
      </c>
      <c r="RAF8" t="e">
        <v>#REF!</v>
      </c>
      <c r="RAG8" t="e">
        <v>#REF!</v>
      </c>
      <c r="RAH8" t="e">
        <v>#REF!</v>
      </c>
      <c r="RAI8" t="e">
        <v>#REF!</v>
      </c>
      <c r="RAJ8" t="e">
        <v>#REF!</v>
      </c>
      <c r="RAK8" t="e">
        <v>#REF!</v>
      </c>
      <c r="RAL8" t="e">
        <v>#REF!</v>
      </c>
      <c r="RAM8" t="e">
        <v>#REF!</v>
      </c>
      <c r="RAN8" t="e">
        <v>#REF!</v>
      </c>
      <c r="RAO8" t="e">
        <v>#REF!</v>
      </c>
      <c r="RAP8" t="e">
        <v>#REF!</v>
      </c>
      <c r="RAQ8" t="e">
        <v>#REF!</v>
      </c>
      <c r="RAR8" t="e">
        <v>#REF!</v>
      </c>
      <c r="RAS8" t="e">
        <v>#REF!</v>
      </c>
      <c r="RAT8" t="e">
        <v>#REF!</v>
      </c>
      <c r="RAU8" t="e">
        <v>#REF!</v>
      </c>
      <c r="RAV8" t="e">
        <v>#REF!</v>
      </c>
      <c r="RAW8" t="e">
        <v>#REF!</v>
      </c>
      <c r="RAX8" t="e">
        <v>#REF!</v>
      </c>
      <c r="RAY8" t="e">
        <v>#REF!</v>
      </c>
      <c r="RAZ8" t="e">
        <v>#REF!</v>
      </c>
      <c r="RBA8" t="e">
        <v>#REF!</v>
      </c>
      <c r="RBB8" t="e">
        <v>#REF!</v>
      </c>
      <c r="RBC8" t="e">
        <v>#REF!</v>
      </c>
      <c r="RBD8" t="e">
        <v>#REF!</v>
      </c>
      <c r="RBE8" t="e">
        <v>#REF!</v>
      </c>
      <c r="RBF8" t="e">
        <v>#REF!</v>
      </c>
      <c r="RBG8" t="e">
        <v>#REF!</v>
      </c>
      <c r="RBH8" t="e">
        <v>#REF!</v>
      </c>
      <c r="RBI8" t="e">
        <v>#REF!</v>
      </c>
      <c r="RBJ8" t="e">
        <v>#REF!</v>
      </c>
      <c r="RBK8" t="e">
        <v>#REF!</v>
      </c>
      <c r="RBL8" t="e">
        <v>#REF!</v>
      </c>
      <c r="RBM8" t="e">
        <v>#REF!</v>
      </c>
      <c r="RBN8" t="e">
        <v>#REF!</v>
      </c>
      <c r="RBO8" t="e">
        <v>#REF!</v>
      </c>
      <c r="RBP8" t="e">
        <v>#REF!</v>
      </c>
      <c r="RBQ8" t="e">
        <v>#REF!</v>
      </c>
      <c r="RBR8" t="e">
        <v>#REF!</v>
      </c>
      <c r="RBS8" t="e">
        <v>#REF!</v>
      </c>
      <c r="RBT8" t="e">
        <v>#REF!</v>
      </c>
      <c r="RBU8" t="e">
        <v>#REF!</v>
      </c>
      <c r="RBV8" t="e">
        <v>#REF!</v>
      </c>
      <c r="RBW8" t="e">
        <v>#REF!</v>
      </c>
      <c r="RBX8" t="e">
        <v>#REF!</v>
      </c>
      <c r="RBY8" t="e">
        <v>#REF!</v>
      </c>
      <c r="RBZ8" t="e">
        <v>#REF!</v>
      </c>
      <c r="RCA8" t="e">
        <v>#REF!</v>
      </c>
      <c r="RCB8" t="e">
        <v>#REF!</v>
      </c>
      <c r="RCC8" t="e">
        <v>#REF!</v>
      </c>
      <c r="RCD8" t="e">
        <v>#REF!</v>
      </c>
      <c r="RCE8" t="e">
        <v>#REF!</v>
      </c>
      <c r="RCF8" t="e">
        <v>#REF!</v>
      </c>
      <c r="RCG8" t="e">
        <v>#REF!</v>
      </c>
      <c r="RCH8" t="e">
        <v>#REF!</v>
      </c>
      <c r="RCI8" t="e">
        <v>#REF!</v>
      </c>
      <c r="RCJ8" t="e">
        <v>#REF!</v>
      </c>
      <c r="RCK8" t="e">
        <v>#REF!</v>
      </c>
      <c r="RCL8" t="e">
        <v>#REF!</v>
      </c>
      <c r="RCM8" t="e">
        <v>#REF!</v>
      </c>
      <c r="RCN8" t="e">
        <v>#REF!</v>
      </c>
      <c r="RCO8" t="e">
        <v>#REF!</v>
      </c>
      <c r="RCP8" t="e">
        <v>#REF!</v>
      </c>
      <c r="RCQ8" t="e">
        <v>#REF!</v>
      </c>
      <c r="RCR8" t="e">
        <v>#REF!</v>
      </c>
      <c r="RCS8" t="e">
        <v>#REF!</v>
      </c>
      <c r="RCT8" t="e">
        <v>#REF!</v>
      </c>
      <c r="RCU8" t="e">
        <v>#REF!</v>
      </c>
      <c r="RCV8" t="e">
        <v>#REF!</v>
      </c>
      <c r="RCW8" t="e">
        <v>#REF!</v>
      </c>
      <c r="RCX8" t="e">
        <v>#REF!</v>
      </c>
      <c r="RCY8" t="e">
        <v>#REF!</v>
      </c>
      <c r="RCZ8" t="e">
        <v>#REF!</v>
      </c>
      <c r="RDA8" t="e">
        <v>#REF!</v>
      </c>
      <c r="RDB8" t="e">
        <v>#REF!</v>
      </c>
      <c r="RDC8" t="e">
        <v>#REF!</v>
      </c>
      <c r="RDD8" t="e">
        <v>#REF!</v>
      </c>
      <c r="RDE8" t="e">
        <v>#REF!</v>
      </c>
      <c r="RDF8" t="e">
        <v>#REF!</v>
      </c>
      <c r="RDG8" t="e">
        <v>#REF!</v>
      </c>
      <c r="RDH8" t="e">
        <v>#REF!</v>
      </c>
      <c r="RDI8" t="e">
        <v>#REF!</v>
      </c>
      <c r="RDJ8" t="e">
        <v>#REF!</v>
      </c>
      <c r="RDK8" t="e">
        <v>#REF!</v>
      </c>
      <c r="RDL8" t="e">
        <v>#REF!</v>
      </c>
      <c r="RDM8" t="e">
        <v>#REF!</v>
      </c>
      <c r="RDN8" t="e">
        <v>#REF!</v>
      </c>
      <c r="RDO8" t="e">
        <v>#REF!</v>
      </c>
      <c r="RDP8" t="e">
        <v>#REF!</v>
      </c>
      <c r="RDQ8" t="e">
        <v>#REF!</v>
      </c>
      <c r="RDR8" t="e">
        <v>#REF!</v>
      </c>
      <c r="RDS8" t="e">
        <v>#REF!</v>
      </c>
      <c r="RDT8" t="e">
        <v>#REF!</v>
      </c>
      <c r="RDU8" t="e">
        <v>#REF!</v>
      </c>
      <c r="RDV8" t="e">
        <v>#REF!</v>
      </c>
      <c r="RDW8" t="e">
        <v>#REF!</v>
      </c>
      <c r="RDX8" t="e">
        <v>#REF!</v>
      </c>
      <c r="RDY8" t="e">
        <v>#REF!</v>
      </c>
      <c r="RDZ8" t="e">
        <v>#REF!</v>
      </c>
      <c r="REA8" t="e">
        <v>#REF!</v>
      </c>
      <c r="REB8" t="e">
        <v>#REF!</v>
      </c>
      <c r="REC8" t="e">
        <v>#REF!</v>
      </c>
      <c r="RED8" t="e">
        <v>#REF!</v>
      </c>
      <c r="REE8" t="e">
        <v>#REF!</v>
      </c>
      <c r="REF8" t="e">
        <v>#REF!</v>
      </c>
      <c r="REG8" t="e">
        <v>#REF!</v>
      </c>
      <c r="REH8" t="e">
        <v>#REF!</v>
      </c>
      <c r="REI8" t="e">
        <v>#REF!</v>
      </c>
      <c r="REJ8" t="e">
        <v>#REF!</v>
      </c>
      <c r="REK8" t="e">
        <v>#REF!</v>
      </c>
      <c r="REL8" t="e">
        <v>#REF!</v>
      </c>
      <c r="REM8" t="e">
        <v>#REF!</v>
      </c>
      <c r="REN8" t="e">
        <v>#REF!</v>
      </c>
      <c r="REO8" t="e">
        <v>#REF!</v>
      </c>
      <c r="REP8" t="e">
        <v>#REF!</v>
      </c>
      <c r="REQ8" t="e">
        <v>#REF!</v>
      </c>
      <c r="RER8" t="e">
        <v>#REF!</v>
      </c>
      <c r="RES8" t="e">
        <v>#REF!</v>
      </c>
      <c r="RET8" t="e">
        <v>#REF!</v>
      </c>
      <c r="REU8" t="e">
        <v>#REF!</v>
      </c>
      <c r="REV8" t="e">
        <v>#REF!</v>
      </c>
      <c r="REW8" t="e">
        <v>#REF!</v>
      </c>
      <c r="REX8" t="e">
        <v>#REF!</v>
      </c>
      <c r="REY8" t="e">
        <v>#REF!</v>
      </c>
      <c r="REZ8" t="e">
        <v>#REF!</v>
      </c>
      <c r="RFA8" t="e">
        <v>#REF!</v>
      </c>
      <c r="RFB8" t="e">
        <v>#REF!</v>
      </c>
      <c r="RFC8" t="e">
        <v>#REF!</v>
      </c>
      <c r="RFD8" t="e">
        <v>#REF!</v>
      </c>
      <c r="RFE8" t="e">
        <v>#REF!</v>
      </c>
      <c r="RFF8" t="e">
        <v>#REF!</v>
      </c>
      <c r="RFG8" t="e">
        <v>#REF!</v>
      </c>
      <c r="RFH8" t="e">
        <v>#REF!</v>
      </c>
      <c r="RFI8" t="e">
        <v>#REF!</v>
      </c>
      <c r="RFJ8" t="e">
        <v>#REF!</v>
      </c>
      <c r="RFK8" t="e">
        <v>#REF!</v>
      </c>
      <c r="RFL8" t="e">
        <v>#REF!</v>
      </c>
      <c r="RFM8" t="e">
        <v>#REF!</v>
      </c>
      <c r="RFN8" t="e">
        <v>#REF!</v>
      </c>
      <c r="RFO8" t="e">
        <v>#REF!</v>
      </c>
      <c r="RFP8" t="e">
        <v>#REF!</v>
      </c>
      <c r="RFQ8" t="e">
        <v>#REF!</v>
      </c>
      <c r="RFR8" t="e">
        <v>#REF!</v>
      </c>
      <c r="RFS8" t="e">
        <v>#REF!</v>
      </c>
      <c r="RFT8" t="e">
        <v>#REF!</v>
      </c>
      <c r="RFU8" t="e">
        <v>#REF!</v>
      </c>
      <c r="RFV8" t="e">
        <v>#REF!</v>
      </c>
      <c r="RFW8" t="e">
        <v>#REF!</v>
      </c>
      <c r="RFX8" t="e">
        <v>#REF!</v>
      </c>
      <c r="RFY8" t="e">
        <v>#REF!</v>
      </c>
      <c r="RFZ8" t="e">
        <v>#REF!</v>
      </c>
      <c r="RGA8" t="e">
        <v>#REF!</v>
      </c>
      <c r="RGB8" t="e">
        <v>#REF!</v>
      </c>
      <c r="RGC8" t="e">
        <v>#REF!</v>
      </c>
      <c r="RGD8" t="e">
        <v>#REF!</v>
      </c>
      <c r="RGE8" t="e">
        <v>#REF!</v>
      </c>
      <c r="RGF8" t="e">
        <v>#REF!</v>
      </c>
      <c r="RGG8" t="e">
        <v>#REF!</v>
      </c>
      <c r="RGH8" t="e">
        <v>#REF!</v>
      </c>
      <c r="RGI8" t="e">
        <v>#REF!</v>
      </c>
      <c r="RGJ8" t="e">
        <v>#REF!</v>
      </c>
      <c r="RGK8" t="e">
        <v>#REF!</v>
      </c>
      <c r="RGL8" t="e">
        <v>#REF!</v>
      </c>
      <c r="RGM8" t="e">
        <v>#REF!</v>
      </c>
      <c r="RGN8" t="e">
        <v>#REF!</v>
      </c>
      <c r="RGO8" t="e">
        <v>#REF!</v>
      </c>
      <c r="RGP8" t="e">
        <v>#REF!</v>
      </c>
      <c r="RGQ8" t="e">
        <v>#REF!</v>
      </c>
      <c r="RGR8" t="e">
        <v>#REF!</v>
      </c>
      <c r="RGS8" t="e">
        <v>#REF!</v>
      </c>
      <c r="RGT8" t="e">
        <v>#REF!</v>
      </c>
      <c r="RGU8" t="e">
        <v>#REF!</v>
      </c>
      <c r="RGV8" t="e">
        <v>#REF!</v>
      </c>
      <c r="RGW8" t="e">
        <v>#REF!</v>
      </c>
      <c r="RGX8" t="e">
        <v>#REF!</v>
      </c>
      <c r="RGY8" t="e">
        <v>#REF!</v>
      </c>
      <c r="RGZ8" t="e">
        <v>#REF!</v>
      </c>
      <c r="RHA8" t="e">
        <v>#REF!</v>
      </c>
      <c r="RHB8" t="e">
        <v>#REF!</v>
      </c>
      <c r="RHC8" t="e">
        <v>#REF!</v>
      </c>
      <c r="RHD8" t="e">
        <v>#REF!</v>
      </c>
      <c r="RHE8" t="e">
        <v>#REF!</v>
      </c>
      <c r="RHF8" t="e">
        <v>#REF!</v>
      </c>
      <c r="RHG8" t="e">
        <v>#REF!</v>
      </c>
      <c r="RHH8" t="e">
        <v>#REF!</v>
      </c>
      <c r="RHI8" t="e">
        <v>#REF!</v>
      </c>
      <c r="RHJ8" t="e">
        <v>#REF!</v>
      </c>
      <c r="RHK8" t="e">
        <v>#REF!</v>
      </c>
      <c r="RHL8" t="e">
        <v>#REF!</v>
      </c>
      <c r="RHM8" t="e">
        <v>#REF!</v>
      </c>
      <c r="RHN8" t="e">
        <v>#REF!</v>
      </c>
      <c r="RHO8" t="e">
        <v>#REF!</v>
      </c>
      <c r="RHP8" t="e">
        <v>#REF!</v>
      </c>
      <c r="RHQ8" t="e">
        <v>#REF!</v>
      </c>
      <c r="RHR8" t="e">
        <v>#REF!</v>
      </c>
      <c r="RHS8" t="e">
        <v>#REF!</v>
      </c>
      <c r="RHT8" t="e">
        <v>#REF!</v>
      </c>
      <c r="RHU8" t="e">
        <v>#REF!</v>
      </c>
      <c r="RHV8" t="e">
        <v>#REF!</v>
      </c>
      <c r="RHW8" t="e">
        <v>#REF!</v>
      </c>
      <c r="RHX8" t="e">
        <v>#REF!</v>
      </c>
      <c r="RHY8" t="e">
        <v>#REF!</v>
      </c>
      <c r="RHZ8" t="e">
        <v>#REF!</v>
      </c>
      <c r="RIA8" t="e">
        <v>#REF!</v>
      </c>
      <c r="RIB8" t="e">
        <v>#REF!</v>
      </c>
      <c r="RIC8" t="e">
        <v>#REF!</v>
      </c>
      <c r="RID8" t="e">
        <v>#REF!</v>
      </c>
      <c r="RIE8" t="e">
        <v>#REF!</v>
      </c>
      <c r="RIF8" t="e">
        <v>#REF!</v>
      </c>
      <c r="RIG8" t="e">
        <v>#REF!</v>
      </c>
      <c r="RIH8" t="e">
        <v>#REF!</v>
      </c>
      <c r="RII8" t="e">
        <v>#REF!</v>
      </c>
      <c r="RIJ8" t="e">
        <v>#REF!</v>
      </c>
      <c r="RIK8" t="e">
        <v>#REF!</v>
      </c>
      <c r="RIL8" t="e">
        <v>#REF!</v>
      </c>
      <c r="RIM8" t="e">
        <v>#REF!</v>
      </c>
      <c r="RIN8" t="e">
        <v>#REF!</v>
      </c>
      <c r="RIO8" t="e">
        <v>#REF!</v>
      </c>
      <c r="RIP8" t="e">
        <v>#REF!</v>
      </c>
      <c r="RIQ8" t="e">
        <v>#REF!</v>
      </c>
      <c r="RIR8" t="e">
        <v>#REF!</v>
      </c>
      <c r="RIS8" t="e">
        <v>#REF!</v>
      </c>
      <c r="RIT8" t="e">
        <v>#REF!</v>
      </c>
      <c r="RIU8" t="e">
        <v>#REF!</v>
      </c>
      <c r="RIV8" t="e">
        <v>#REF!</v>
      </c>
      <c r="RIW8" t="e">
        <v>#REF!</v>
      </c>
      <c r="RIX8" t="e">
        <v>#REF!</v>
      </c>
      <c r="RIY8" t="e">
        <v>#REF!</v>
      </c>
      <c r="RIZ8" t="e">
        <v>#REF!</v>
      </c>
      <c r="RJA8" t="e">
        <v>#REF!</v>
      </c>
      <c r="RJB8" t="e">
        <v>#REF!</v>
      </c>
      <c r="RJC8" t="e">
        <v>#REF!</v>
      </c>
      <c r="RJD8" t="e">
        <v>#REF!</v>
      </c>
      <c r="RJE8" t="e">
        <v>#REF!</v>
      </c>
      <c r="RJF8" t="e">
        <v>#REF!</v>
      </c>
      <c r="RJG8" t="e">
        <v>#REF!</v>
      </c>
      <c r="RJH8" t="e">
        <v>#REF!</v>
      </c>
      <c r="RJI8" t="e">
        <v>#REF!</v>
      </c>
      <c r="RJJ8" t="e">
        <v>#REF!</v>
      </c>
      <c r="RJK8" t="e">
        <v>#REF!</v>
      </c>
      <c r="RJL8" t="e">
        <v>#REF!</v>
      </c>
      <c r="RJM8" t="e">
        <v>#REF!</v>
      </c>
      <c r="RJN8" t="e">
        <v>#REF!</v>
      </c>
      <c r="RJO8" t="e">
        <v>#REF!</v>
      </c>
      <c r="RJP8" t="e">
        <v>#REF!</v>
      </c>
      <c r="RJQ8" t="e">
        <v>#REF!</v>
      </c>
      <c r="RJR8" t="e">
        <v>#REF!</v>
      </c>
      <c r="RJS8" t="e">
        <v>#REF!</v>
      </c>
      <c r="RJT8" t="e">
        <v>#REF!</v>
      </c>
      <c r="RJU8" t="e">
        <v>#REF!</v>
      </c>
      <c r="RJV8" t="e">
        <v>#REF!</v>
      </c>
      <c r="RJW8" t="e">
        <v>#REF!</v>
      </c>
      <c r="RJX8" t="e">
        <v>#REF!</v>
      </c>
      <c r="RJY8" t="e">
        <v>#REF!</v>
      </c>
      <c r="RJZ8" t="e">
        <v>#REF!</v>
      </c>
      <c r="RKA8" t="e">
        <v>#REF!</v>
      </c>
      <c r="RKB8" t="e">
        <v>#REF!</v>
      </c>
      <c r="RKC8" t="e">
        <v>#REF!</v>
      </c>
      <c r="RKD8" t="e">
        <v>#REF!</v>
      </c>
      <c r="RKE8" t="e">
        <v>#REF!</v>
      </c>
      <c r="RKF8" t="e">
        <v>#REF!</v>
      </c>
      <c r="RKG8" t="e">
        <v>#REF!</v>
      </c>
      <c r="RKH8" t="e">
        <v>#REF!</v>
      </c>
      <c r="RKI8" t="e">
        <v>#REF!</v>
      </c>
      <c r="RKJ8" t="e">
        <v>#REF!</v>
      </c>
      <c r="RKK8" t="e">
        <v>#REF!</v>
      </c>
      <c r="RKL8" t="e">
        <v>#REF!</v>
      </c>
      <c r="RKM8" t="e">
        <v>#REF!</v>
      </c>
      <c r="RKN8" t="e">
        <v>#REF!</v>
      </c>
      <c r="RKO8" t="e">
        <v>#REF!</v>
      </c>
      <c r="RKP8" t="e">
        <v>#REF!</v>
      </c>
      <c r="RKQ8" t="e">
        <v>#REF!</v>
      </c>
      <c r="RKR8" t="e">
        <v>#REF!</v>
      </c>
      <c r="RKS8" t="e">
        <v>#REF!</v>
      </c>
      <c r="RKT8" t="e">
        <v>#REF!</v>
      </c>
      <c r="RKU8" t="e">
        <v>#REF!</v>
      </c>
      <c r="RKV8" t="e">
        <v>#REF!</v>
      </c>
      <c r="RKW8" t="e">
        <v>#REF!</v>
      </c>
      <c r="RKX8" t="e">
        <v>#REF!</v>
      </c>
      <c r="RKY8" t="e">
        <v>#REF!</v>
      </c>
      <c r="RKZ8" t="e">
        <v>#REF!</v>
      </c>
      <c r="RLA8" t="e">
        <v>#REF!</v>
      </c>
      <c r="RLB8" t="e">
        <v>#REF!</v>
      </c>
      <c r="RLC8" t="e">
        <v>#REF!</v>
      </c>
      <c r="RLD8" t="e">
        <v>#REF!</v>
      </c>
      <c r="RLE8" t="e">
        <v>#REF!</v>
      </c>
      <c r="RLF8" t="e">
        <v>#REF!</v>
      </c>
      <c r="RLG8" t="e">
        <v>#REF!</v>
      </c>
      <c r="RLH8" t="e">
        <v>#REF!</v>
      </c>
      <c r="RLI8" t="e">
        <v>#REF!</v>
      </c>
      <c r="RLJ8" t="e">
        <v>#REF!</v>
      </c>
      <c r="RLK8" t="e">
        <v>#REF!</v>
      </c>
      <c r="RLL8" t="e">
        <v>#REF!</v>
      </c>
      <c r="RLM8" t="e">
        <v>#REF!</v>
      </c>
      <c r="RLN8" t="e">
        <v>#REF!</v>
      </c>
      <c r="RLO8" t="e">
        <v>#REF!</v>
      </c>
      <c r="RLP8" t="e">
        <v>#REF!</v>
      </c>
      <c r="RLQ8" t="e">
        <v>#REF!</v>
      </c>
      <c r="RLR8" t="e">
        <v>#REF!</v>
      </c>
      <c r="RLS8" t="e">
        <v>#REF!</v>
      </c>
      <c r="RLT8" t="e">
        <v>#REF!</v>
      </c>
      <c r="RLU8" t="e">
        <v>#REF!</v>
      </c>
      <c r="RLV8" t="e">
        <v>#REF!</v>
      </c>
      <c r="RLW8" t="e">
        <v>#REF!</v>
      </c>
      <c r="RLX8" t="e">
        <v>#REF!</v>
      </c>
      <c r="RLY8" t="e">
        <v>#REF!</v>
      </c>
      <c r="RLZ8" t="e">
        <v>#REF!</v>
      </c>
      <c r="RMA8" t="e">
        <v>#REF!</v>
      </c>
      <c r="RMB8" t="e">
        <v>#REF!</v>
      </c>
      <c r="RMC8" t="e">
        <v>#REF!</v>
      </c>
      <c r="RMD8" t="e">
        <v>#REF!</v>
      </c>
      <c r="RME8" t="e">
        <v>#REF!</v>
      </c>
      <c r="RMF8" t="e">
        <v>#REF!</v>
      </c>
      <c r="RMG8" t="e">
        <v>#REF!</v>
      </c>
      <c r="RMH8" t="e">
        <v>#REF!</v>
      </c>
      <c r="RMI8" t="e">
        <v>#REF!</v>
      </c>
      <c r="RMJ8" t="e">
        <v>#REF!</v>
      </c>
      <c r="RMK8" t="e">
        <v>#REF!</v>
      </c>
      <c r="RML8" t="e">
        <v>#REF!</v>
      </c>
      <c r="RMM8" t="e">
        <v>#REF!</v>
      </c>
      <c r="RMN8" t="e">
        <v>#REF!</v>
      </c>
      <c r="RMO8" t="e">
        <v>#REF!</v>
      </c>
      <c r="RMP8" t="e">
        <v>#REF!</v>
      </c>
      <c r="RMQ8" t="e">
        <v>#REF!</v>
      </c>
      <c r="RMR8" t="e">
        <v>#REF!</v>
      </c>
      <c r="RMS8" t="e">
        <v>#REF!</v>
      </c>
      <c r="RMT8" t="e">
        <v>#REF!</v>
      </c>
      <c r="RMU8" t="e">
        <v>#REF!</v>
      </c>
      <c r="RMV8" t="e">
        <v>#REF!</v>
      </c>
      <c r="RMW8" t="e">
        <v>#REF!</v>
      </c>
      <c r="RMX8" t="e">
        <v>#REF!</v>
      </c>
      <c r="RMY8" t="e">
        <v>#REF!</v>
      </c>
      <c r="RMZ8" t="e">
        <v>#REF!</v>
      </c>
      <c r="RNA8" t="e">
        <v>#REF!</v>
      </c>
      <c r="RNB8" t="e">
        <v>#REF!</v>
      </c>
      <c r="RNC8" t="e">
        <v>#REF!</v>
      </c>
      <c r="RND8" t="e">
        <v>#REF!</v>
      </c>
      <c r="RNE8" t="e">
        <v>#REF!</v>
      </c>
      <c r="RNF8" t="e">
        <v>#REF!</v>
      </c>
      <c r="RNG8" t="e">
        <v>#REF!</v>
      </c>
      <c r="RNH8" t="e">
        <v>#REF!</v>
      </c>
      <c r="RNI8" t="e">
        <v>#REF!</v>
      </c>
      <c r="RNJ8" t="e">
        <v>#REF!</v>
      </c>
      <c r="RNK8" t="e">
        <v>#REF!</v>
      </c>
      <c r="RNL8" t="e">
        <v>#REF!</v>
      </c>
      <c r="RNM8" t="e">
        <v>#REF!</v>
      </c>
      <c r="RNN8" t="e">
        <v>#REF!</v>
      </c>
      <c r="RNO8" t="e">
        <v>#REF!</v>
      </c>
      <c r="RNP8" t="e">
        <v>#REF!</v>
      </c>
      <c r="RNQ8" t="e">
        <v>#REF!</v>
      </c>
      <c r="RNR8" t="e">
        <v>#REF!</v>
      </c>
      <c r="RNS8" t="e">
        <v>#REF!</v>
      </c>
      <c r="RNT8" t="e">
        <v>#REF!</v>
      </c>
      <c r="RNU8" t="e">
        <v>#REF!</v>
      </c>
      <c r="RNV8" t="e">
        <v>#REF!</v>
      </c>
      <c r="RNW8" t="e">
        <v>#REF!</v>
      </c>
      <c r="RNX8" t="e">
        <v>#REF!</v>
      </c>
      <c r="RNY8" t="e">
        <v>#REF!</v>
      </c>
      <c r="RNZ8" t="e">
        <v>#REF!</v>
      </c>
      <c r="ROA8" t="e">
        <v>#REF!</v>
      </c>
      <c r="ROB8" t="e">
        <v>#REF!</v>
      </c>
      <c r="ROC8" t="e">
        <v>#REF!</v>
      </c>
      <c r="ROD8" t="e">
        <v>#REF!</v>
      </c>
      <c r="ROE8" t="e">
        <v>#REF!</v>
      </c>
      <c r="ROF8" t="e">
        <v>#REF!</v>
      </c>
      <c r="ROG8" t="e">
        <v>#REF!</v>
      </c>
      <c r="ROH8" t="e">
        <v>#REF!</v>
      </c>
      <c r="ROI8" t="e">
        <v>#REF!</v>
      </c>
      <c r="ROJ8" t="e">
        <v>#REF!</v>
      </c>
      <c r="ROK8" t="e">
        <v>#REF!</v>
      </c>
      <c r="ROL8" t="e">
        <v>#REF!</v>
      </c>
      <c r="ROM8" t="e">
        <v>#REF!</v>
      </c>
      <c r="RON8" t="e">
        <v>#REF!</v>
      </c>
      <c r="ROO8" t="e">
        <v>#REF!</v>
      </c>
      <c r="ROP8" t="e">
        <v>#REF!</v>
      </c>
      <c r="ROQ8" t="e">
        <v>#REF!</v>
      </c>
      <c r="ROR8" t="e">
        <v>#REF!</v>
      </c>
      <c r="ROS8" t="e">
        <v>#REF!</v>
      </c>
      <c r="ROT8" t="e">
        <v>#REF!</v>
      </c>
      <c r="ROU8" t="e">
        <v>#REF!</v>
      </c>
      <c r="ROV8" t="e">
        <v>#REF!</v>
      </c>
      <c r="ROW8" t="e">
        <v>#REF!</v>
      </c>
      <c r="ROX8" t="e">
        <v>#REF!</v>
      </c>
      <c r="ROY8" t="e">
        <v>#REF!</v>
      </c>
      <c r="ROZ8" t="e">
        <v>#REF!</v>
      </c>
      <c r="RPA8" t="e">
        <v>#REF!</v>
      </c>
      <c r="RPB8" t="e">
        <v>#REF!</v>
      </c>
      <c r="RPC8" t="e">
        <v>#REF!</v>
      </c>
      <c r="RPD8" t="e">
        <v>#REF!</v>
      </c>
      <c r="RPE8" t="e">
        <v>#REF!</v>
      </c>
      <c r="RPF8" t="e">
        <v>#REF!</v>
      </c>
      <c r="RPG8" t="e">
        <v>#REF!</v>
      </c>
      <c r="RPH8" t="e">
        <v>#REF!</v>
      </c>
      <c r="RPI8" t="e">
        <v>#REF!</v>
      </c>
      <c r="RPJ8" t="e">
        <v>#REF!</v>
      </c>
      <c r="RPK8" t="e">
        <v>#REF!</v>
      </c>
      <c r="RPL8" t="e">
        <v>#REF!</v>
      </c>
      <c r="RPM8" t="e">
        <v>#REF!</v>
      </c>
      <c r="RPN8" t="e">
        <v>#REF!</v>
      </c>
      <c r="RPO8" t="e">
        <v>#REF!</v>
      </c>
      <c r="RPP8" t="e">
        <v>#REF!</v>
      </c>
      <c r="RPQ8" t="e">
        <v>#REF!</v>
      </c>
      <c r="RPR8" t="e">
        <v>#REF!</v>
      </c>
      <c r="RPS8" t="e">
        <v>#REF!</v>
      </c>
      <c r="RPT8" t="e">
        <v>#REF!</v>
      </c>
      <c r="RPU8" t="e">
        <v>#REF!</v>
      </c>
      <c r="RPV8" t="e">
        <v>#REF!</v>
      </c>
      <c r="RPW8" t="e">
        <v>#REF!</v>
      </c>
      <c r="RPX8" t="e">
        <v>#REF!</v>
      </c>
      <c r="RPY8" t="e">
        <v>#REF!</v>
      </c>
      <c r="RPZ8" t="e">
        <v>#REF!</v>
      </c>
      <c r="RQA8" t="e">
        <v>#REF!</v>
      </c>
      <c r="RQB8" t="e">
        <v>#REF!</v>
      </c>
      <c r="RQC8" t="e">
        <v>#REF!</v>
      </c>
      <c r="RQD8" t="e">
        <v>#REF!</v>
      </c>
      <c r="RQE8" t="e">
        <v>#REF!</v>
      </c>
      <c r="RQF8" t="e">
        <v>#REF!</v>
      </c>
      <c r="RQG8" t="e">
        <v>#REF!</v>
      </c>
      <c r="RQH8" t="e">
        <v>#REF!</v>
      </c>
      <c r="RQI8" t="e">
        <v>#REF!</v>
      </c>
      <c r="RQJ8" t="e">
        <v>#REF!</v>
      </c>
      <c r="RQK8" t="e">
        <v>#REF!</v>
      </c>
      <c r="RQL8" t="e">
        <v>#REF!</v>
      </c>
      <c r="RQM8" t="e">
        <v>#REF!</v>
      </c>
      <c r="RQN8" t="e">
        <v>#REF!</v>
      </c>
      <c r="RQO8" t="e">
        <v>#REF!</v>
      </c>
      <c r="RQP8" t="e">
        <v>#REF!</v>
      </c>
      <c r="RQQ8" t="e">
        <v>#REF!</v>
      </c>
      <c r="RQR8" t="e">
        <v>#REF!</v>
      </c>
      <c r="RQS8" t="e">
        <v>#REF!</v>
      </c>
      <c r="RQT8" t="e">
        <v>#REF!</v>
      </c>
      <c r="RQU8" t="e">
        <v>#REF!</v>
      </c>
      <c r="RQV8" t="e">
        <v>#REF!</v>
      </c>
      <c r="RQW8" t="e">
        <v>#REF!</v>
      </c>
      <c r="RQX8" t="e">
        <v>#REF!</v>
      </c>
      <c r="RQY8" t="e">
        <v>#REF!</v>
      </c>
      <c r="RQZ8" t="e">
        <v>#REF!</v>
      </c>
      <c r="RRA8" t="e">
        <v>#REF!</v>
      </c>
      <c r="RRB8" t="e">
        <v>#REF!</v>
      </c>
      <c r="RRC8" t="e">
        <v>#REF!</v>
      </c>
      <c r="RRD8" t="e">
        <v>#REF!</v>
      </c>
      <c r="RRE8" t="e">
        <v>#REF!</v>
      </c>
      <c r="RRF8" t="e">
        <v>#REF!</v>
      </c>
      <c r="RRG8" t="e">
        <v>#REF!</v>
      </c>
      <c r="RRH8" t="e">
        <v>#REF!</v>
      </c>
      <c r="RRI8" t="e">
        <v>#REF!</v>
      </c>
      <c r="RRJ8" t="e">
        <v>#REF!</v>
      </c>
      <c r="RRK8" t="e">
        <v>#REF!</v>
      </c>
      <c r="RRL8" t="e">
        <v>#REF!</v>
      </c>
      <c r="RRM8" t="e">
        <v>#REF!</v>
      </c>
      <c r="RRN8" t="e">
        <v>#REF!</v>
      </c>
      <c r="RRO8" t="e">
        <v>#REF!</v>
      </c>
      <c r="RRP8" t="e">
        <v>#REF!</v>
      </c>
      <c r="RRQ8" t="e">
        <v>#REF!</v>
      </c>
      <c r="RRR8" t="e">
        <v>#REF!</v>
      </c>
      <c r="RRS8" t="e">
        <v>#REF!</v>
      </c>
      <c r="RRT8" t="e">
        <v>#REF!</v>
      </c>
      <c r="RRU8" t="e">
        <v>#REF!</v>
      </c>
      <c r="RRV8" t="e">
        <v>#REF!</v>
      </c>
      <c r="RRW8" t="e">
        <v>#REF!</v>
      </c>
      <c r="RRX8" t="e">
        <v>#REF!</v>
      </c>
      <c r="RRY8" t="e">
        <v>#REF!</v>
      </c>
      <c r="RRZ8" t="e">
        <v>#REF!</v>
      </c>
      <c r="RSA8" t="e">
        <v>#REF!</v>
      </c>
      <c r="RSB8" t="e">
        <v>#REF!</v>
      </c>
      <c r="RSC8" t="e">
        <v>#REF!</v>
      </c>
      <c r="RSD8" t="e">
        <v>#REF!</v>
      </c>
      <c r="RSE8" t="e">
        <v>#REF!</v>
      </c>
      <c r="RSF8" t="e">
        <v>#REF!</v>
      </c>
      <c r="RSG8" t="e">
        <v>#REF!</v>
      </c>
      <c r="RSH8" t="e">
        <v>#REF!</v>
      </c>
      <c r="RSI8" t="e">
        <v>#REF!</v>
      </c>
      <c r="RSJ8" t="e">
        <v>#REF!</v>
      </c>
      <c r="RSK8" t="e">
        <v>#REF!</v>
      </c>
      <c r="RSL8" t="e">
        <v>#REF!</v>
      </c>
      <c r="RSM8" t="e">
        <v>#REF!</v>
      </c>
      <c r="RSN8" t="e">
        <v>#REF!</v>
      </c>
      <c r="RSO8" t="e">
        <v>#REF!</v>
      </c>
      <c r="RSP8" t="e">
        <v>#REF!</v>
      </c>
      <c r="RSQ8" t="e">
        <v>#REF!</v>
      </c>
      <c r="RSR8" t="e">
        <v>#REF!</v>
      </c>
      <c r="RSS8" t="e">
        <v>#REF!</v>
      </c>
      <c r="RST8" t="e">
        <v>#REF!</v>
      </c>
      <c r="RSU8" t="e">
        <v>#REF!</v>
      </c>
      <c r="RSV8" t="e">
        <v>#REF!</v>
      </c>
      <c r="RSW8" t="e">
        <v>#REF!</v>
      </c>
      <c r="RSX8" t="e">
        <v>#REF!</v>
      </c>
      <c r="RSY8" t="e">
        <v>#REF!</v>
      </c>
      <c r="RSZ8" t="e">
        <v>#REF!</v>
      </c>
      <c r="RTA8" t="e">
        <v>#REF!</v>
      </c>
      <c r="RTB8" t="e">
        <v>#REF!</v>
      </c>
      <c r="RTC8" t="e">
        <v>#REF!</v>
      </c>
      <c r="RTD8" t="e">
        <v>#REF!</v>
      </c>
      <c r="RTE8" t="e">
        <v>#REF!</v>
      </c>
      <c r="RTF8" t="e">
        <v>#REF!</v>
      </c>
      <c r="RTG8" t="e">
        <v>#REF!</v>
      </c>
      <c r="RTH8" t="e">
        <v>#REF!</v>
      </c>
      <c r="RTI8" t="e">
        <v>#REF!</v>
      </c>
      <c r="RTJ8" t="e">
        <v>#REF!</v>
      </c>
      <c r="RTK8" t="e">
        <v>#REF!</v>
      </c>
      <c r="RTL8" t="e">
        <v>#REF!</v>
      </c>
      <c r="RTM8" t="e">
        <v>#REF!</v>
      </c>
      <c r="RTN8" t="e">
        <v>#REF!</v>
      </c>
      <c r="RTO8" t="e">
        <v>#REF!</v>
      </c>
      <c r="RTP8" t="e">
        <v>#REF!</v>
      </c>
      <c r="RTQ8" t="e">
        <v>#REF!</v>
      </c>
      <c r="RTR8" t="e">
        <v>#REF!</v>
      </c>
      <c r="RTS8" t="e">
        <v>#REF!</v>
      </c>
      <c r="RTT8" t="e">
        <v>#REF!</v>
      </c>
      <c r="RTU8" t="e">
        <v>#REF!</v>
      </c>
      <c r="RTV8" t="e">
        <v>#REF!</v>
      </c>
      <c r="RTW8" t="e">
        <v>#REF!</v>
      </c>
      <c r="RTX8" t="e">
        <v>#REF!</v>
      </c>
      <c r="RTY8" t="e">
        <v>#REF!</v>
      </c>
      <c r="RTZ8" t="e">
        <v>#REF!</v>
      </c>
      <c r="RUA8" t="e">
        <v>#REF!</v>
      </c>
      <c r="RUB8" t="e">
        <v>#REF!</v>
      </c>
      <c r="RUC8" t="e">
        <v>#REF!</v>
      </c>
      <c r="RUD8" t="e">
        <v>#REF!</v>
      </c>
      <c r="RUE8" t="e">
        <v>#REF!</v>
      </c>
      <c r="RUF8" t="e">
        <v>#REF!</v>
      </c>
      <c r="RUG8" t="e">
        <v>#REF!</v>
      </c>
      <c r="RUH8" t="e">
        <v>#REF!</v>
      </c>
      <c r="RUI8" t="e">
        <v>#REF!</v>
      </c>
      <c r="RUJ8" t="e">
        <v>#REF!</v>
      </c>
      <c r="RUK8" t="e">
        <v>#REF!</v>
      </c>
      <c r="RUL8" t="e">
        <v>#REF!</v>
      </c>
      <c r="RUM8" t="e">
        <v>#REF!</v>
      </c>
      <c r="RUN8" t="e">
        <v>#REF!</v>
      </c>
      <c r="RUO8" t="e">
        <v>#REF!</v>
      </c>
      <c r="RUP8" t="e">
        <v>#REF!</v>
      </c>
      <c r="RUQ8" t="e">
        <v>#REF!</v>
      </c>
      <c r="RUR8" t="e">
        <v>#REF!</v>
      </c>
      <c r="RUS8" t="e">
        <v>#REF!</v>
      </c>
      <c r="RUT8" t="e">
        <v>#REF!</v>
      </c>
      <c r="RUU8" t="e">
        <v>#REF!</v>
      </c>
      <c r="RUV8" t="e">
        <v>#REF!</v>
      </c>
      <c r="RUW8" t="e">
        <v>#REF!</v>
      </c>
      <c r="RUX8" t="e">
        <v>#REF!</v>
      </c>
      <c r="RUY8" t="e">
        <v>#REF!</v>
      </c>
      <c r="RUZ8" t="e">
        <v>#REF!</v>
      </c>
      <c r="RVA8" t="e">
        <v>#REF!</v>
      </c>
      <c r="RVB8" t="e">
        <v>#REF!</v>
      </c>
      <c r="RVC8" t="e">
        <v>#REF!</v>
      </c>
      <c r="RVD8" t="e">
        <v>#REF!</v>
      </c>
      <c r="RVE8" t="e">
        <v>#REF!</v>
      </c>
      <c r="RVF8" t="e">
        <v>#REF!</v>
      </c>
      <c r="RVG8" t="e">
        <v>#REF!</v>
      </c>
      <c r="RVH8" t="e">
        <v>#REF!</v>
      </c>
      <c r="RVI8" t="e">
        <v>#REF!</v>
      </c>
      <c r="RVJ8" t="e">
        <v>#REF!</v>
      </c>
      <c r="RVK8" t="e">
        <v>#REF!</v>
      </c>
      <c r="RVL8" t="e">
        <v>#REF!</v>
      </c>
      <c r="RVM8" t="e">
        <v>#REF!</v>
      </c>
      <c r="RVN8" t="e">
        <v>#REF!</v>
      </c>
      <c r="RVO8" t="e">
        <v>#REF!</v>
      </c>
      <c r="RVP8" t="e">
        <v>#REF!</v>
      </c>
      <c r="RVQ8" t="e">
        <v>#REF!</v>
      </c>
      <c r="RVR8" t="e">
        <v>#REF!</v>
      </c>
      <c r="RVS8" t="e">
        <v>#REF!</v>
      </c>
      <c r="RVT8" t="e">
        <v>#REF!</v>
      </c>
      <c r="RVU8" t="e">
        <v>#REF!</v>
      </c>
      <c r="RVV8" t="e">
        <v>#REF!</v>
      </c>
      <c r="RVW8" t="e">
        <v>#REF!</v>
      </c>
      <c r="RVX8" t="e">
        <v>#REF!</v>
      </c>
      <c r="RVY8" t="e">
        <v>#REF!</v>
      </c>
      <c r="RVZ8" t="e">
        <v>#REF!</v>
      </c>
      <c r="RWA8" t="e">
        <v>#REF!</v>
      </c>
      <c r="RWB8" t="e">
        <v>#REF!</v>
      </c>
      <c r="RWC8" t="e">
        <v>#REF!</v>
      </c>
      <c r="RWD8" t="e">
        <v>#REF!</v>
      </c>
      <c r="RWE8" t="e">
        <v>#REF!</v>
      </c>
      <c r="RWF8" t="e">
        <v>#REF!</v>
      </c>
      <c r="RWG8" t="e">
        <v>#REF!</v>
      </c>
      <c r="RWH8" t="e">
        <v>#REF!</v>
      </c>
      <c r="RWI8" t="e">
        <v>#REF!</v>
      </c>
      <c r="RWJ8" t="e">
        <v>#REF!</v>
      </c>
      <c r="RWK8" t="e">
        <v>#REF!</v>
      </c>
      <c r="RWL8" t="e">
        <v>#REF!</v>
      </c>
      <c r="RWM8" t="e">
        <v>#REF!</v>
      </c>
      <c r="RWN8" t="e">
        <v>#REF!</v>
      </c>
      <c r="RWO8" t="e">
        <v>#REF!</v>
      </c>
      <c r="RWP8" t="e">
        <v>#REF!</v>
      </c>
      <c r="RWQ8" t="e">
        <v>#REF!</v>
      </c>
      <c r="RWR8" t="e">
        <v>#REF!</v>
      </c>
      <c r="RWS8" t="e">
        <v>#REF!</v>
      </c>
      <c r="RWT8" t="e">
        <v>#REF!</v>
      </c>
      <c r="RWU8" t="e">
        <v>#REF!</v>
      </c>
      <c r="RWV8" t="e">
        <v>#REF!</v>
      </c>
      <c r="RWW8" t="e">
        <v>#REF!</v>
      </c>
      <c r="RWX8" t="e">
        <v>#REF!</v>
      </c>
      <c r="RWY8" t="e">
        <v>#REF!</v>
      </c>
      <c r="RWZ8" t="e">
        <v>#REF!</v>
      </c>
      <c r="RXA8" t="e">
        <v>#REF!</v>
      </c>
      <c r="RXB8" t="e">
        <v>#REF!</v>
      </c>
      <c r="RXC8" t="e">
        <v>#REF!</v>
      </c>
      <c r="RXD8" t="e">
        <v>#REF!</v>
      </c>
      <c r="RXE8" t="e">
        <v>#REF!</v>
      </c>
      <c r="RXF8" t="e">
        <v>#REF!</v>
      </c>
      <c r="RXG8" t="e">
        <v>#REF!</v>
      </c>
      <c r="RXH8" t="e">
        <v>#REF!</v>
      </c>
      <c r="RXI8" t="e">
        <v>#REF!</v>
      </c>
      <c r="RXJ8" t="e">
        <v>#REF!</v>
      </c>
      <c r="RXK8" t="e">
        <v>#REF!</v>
      </c>
      <c r="RXL8" t="e">
        <v>#REF!</v>
      </c>
      <c r="RXM8" t="e">
        <v>#REF!</v>
      </c>
      <c r="RXN8" t="e">
        <v>#REF!</v>
      </c>
      <c r="RXO8" t="e">
        <v>#REF!</v>
      </c>
      <c r="RXP8" t="e">
        <v>#REF!</v>
      </c>
      <c r="RXQ8" t="e">
        <v>#REF!</v>
      </c>
      <c r="RXR8" t="e">
        <v>#REF!</v>
      </c>
      <c r="RXS8" t="e">
        <v>#REF!</v>
      </c>
      <c r="RXT8" t="e">
        <v>#REF!</v>
      </c>
      <c r="RXU8" t="e">
        <v>#REF!</v>
      </c>
      <c r="RXV8" t="e">
        <v>#REF!</v>
      </c>
      <c r="RXW8" t="e">
        <v>#REF!</v>
      </c>
      <c r="RXX8" t="e">
        <v>#REF!</v>
      </c>
      <c r="RXY8" t="e">
        <v>#REF!</v>
      </c>
      <c r="RXZ8" t="e">
        <v>#REF!</v>
      </c>
      <c r="RYA8" t="e">
        <v>#REF!</v>
      </c>
      <c r="RYB8" t="e">
        <v>#REF!</v>
      </c>
      <c r="RYC8" t="e">
        <v>#REF!</v>
      </c>
      <c r="RYD8" t="e">
        <v>#REF!</v>
      </c>
      <c r="RYE8" t="e">
        <v>#REF!</v>
      </c>
      <c r="RYF8" t="e">
        <v>#REF!</v>
      </c>
      <c r="RYG8" t="e">
        <v>#REF!</v>
      </c>
      <c r="RYH8" t="e">
        <v>#REF!</v>
      </c>
      <c r="RYI8" t="e">
        <v>#REF!</v>
      </c>
      <c r="RYJ8" t="e">
        <v>#REF!</v>
      </c>
      <c r="RYK8" t="e">
        <v>#REF!</v>
      </c>
      <c r="RYL8" t="e">
        <v>#REF!</v>
      </c>
      <c r="RYM8" t="e">
        <v>#REF!</v>
      </c>
      <c r="RYN8" t="e">
        <v>#REF!</v>
      </c>
      <c r="RYO8" t="e">
        <v>#REF!</v>
      </c>
      <c r="RYP8" t="e">
        <v>#REF!</v>
      </c>
      <c r="RYQ8" t="e">
        <v>#REF!</v>
      </c>
      <c r="RYR8" t="e">
        <v>#REF!</v>
      </c>
      <c r="RYS8" t="e">
        <v>#REF!</v>
      </c>
      <c r="RYT8" t="e">
        <v>#REF!</v>
      </c>
      <c r="RYU8" t="e">
        <v>#REF!</v>
      </c>
      <c r="RYV8" t="e">
        <v>#REF!</v>
      </c>
      <c r="RYW8" t="e">
        <v>#REF!</v>
      </c>
      <c r="RYX8" t="e">
        <v>#REF!</v>
      </c>
      <c r="RYY8" t="e">
        <v>#REF!</v>
      </c>
      <c r="RYZ8" t="e">
        <v>#REF!</v>
      </c>
      <c r="RZA8" t="e">
        <v>#REF!</v>
      </c>
      <c r="RZB8" t="e">
        <v>#REF!</v>
      </c>
      <c r="RZC8" t="e">
        <v>#REF!</v>
      </c>
      <c r="RZD8" t="e">
        <v>#REF!</v>
      </c>
      <c r="RZE8" t="e">
        <v>#REF!</v>
      </c>
      <c r="RZF8" t="e">
        <v>#REF!</v>
      </c>
      <c r="RZG8" t="e">
        <v>#REF!</v>
      </c>
      <c r="RZH8" t="e">
        <v>#REF!</v>
      </c>
      <c r="RZI8" t="e">
        <v>#REF!</v>
      </c>
      <c r="RZJ8" t="e">
        <v>#REF!</v>
      </c>
      <c r="RZK8" t="e">
        <v>#REF!</v>
      </c>
      <c r="RZL8" t="e">
        <v>#REF!</v>
      </c>
      <c r="RZM8" t="e">
        <v>#REF!</v>
      </c>
      <c r="RZN8" t="e">
        <v>#REF!</v>
      </c>
      <c r="RZO8" t="e">
        <v>#REF!</v>
      </c>
      <c r="RZP8" t="e">
        <v>#REF!</v>
      </c>
      <c r="RZQ8" t="e">
        <v>#REF!</v>
      </c>
      <c r="RZR8" t="e">
        <v>#REF!</v>
      </c>
      <c r="RZS8" t="e">
        <v>#REF!</v>
      </c>
      <c r="RZT8" t="e">
        <v>#REF!</v>
      </c>
      <c r="RZU8" t="e">
        <v>#REF!</v>
      </c>
      <c r="RZV8" t="e">
        <v>#REF!</v>
      </c>
      <c r="RZW8" t="e">
        <v>#REF!</v>
      </c>
      <c r="RZX8" t="e">
        <v>#REF!</v>
      </c>
      <c r="RZY8" t="e">
        <v>#REF!</v>
      </c>
      <c r="RZZ8" t="e">
        <v>#REF!</v>
      </c>
      <c r="SAA8" t="e">
        <v>#REF!</v>
      </c>
      <c r="SAB8" t="e">
        <v>#REF!</v>
      </c>
      <c r="SAC8" t="e">
        <v>#REF!</v>
      </c>
      <c r="SAD8" t="e">
        <v>#REF!</v>
      </c>
      <c r="SAE8" t="e">
        <v>#REF!</v>
      </c>
      <c r="SAF8" t="e">
        <v>#REF!</v>
      </c>
      <c r="SAG8" t="e">
        <v>#REF!</v>
      </c>
      <c r="SAH8" t="e">
        <v>#REF!</v>
      </c>
      <c r="SAI8" t="e">
        <v>#REF!</v>
      </c>
      <c r="SAJ8" t="e">
        <v>#REF!</v>
      </c>
      <c r="SAK8" t="e">
        <v>#REF!</v>
      </c>
      <c r="SAL8" t="e">
        <v>#REF!</v>
      </c>
      <c r="SAM8" t="e">
        <v>#REF!</v>
      </c>
      <c r="SAN8" t="e">
        <v>#REF!</v>
      </c>
      <c r="SAO8" t="e">
        <v>#REF!</v>
      </c>
      <c r="SAP8" t="e">
        <v>#REF!</v>
      </c>
      <c r="SAQ8" t="e">
        <v>#REF!</v>
      </c>
      <c r="SAR8" t="e">
        <v>#REF!</v>
      </c>
      <c r="SAS8" t="e">
        <v>#REF!</v>
      </c>
      <c r="SAT8" t="e">
        <v>#REF!</v>
      </c>
      <c r="SAU8" t="e">
        <v>#REF!</v>
      </c>
      <c r="SAV8" t="e">
        <v>#REF!</v>
      </c>
      <c r="SAW8" t="e">
        <v>#REF!</v>
      </c>
      <c r="SAX8" t="e">
        <v>#REF!</v>
      </c>
      <c r="SAY8" t="e">
        <v>#REF!</v>
      </c>
      <c r="SAZ8" t="e">
        <v>#REF!</v>
      </c>
      <c r="SBA8" t="e">
        <v>#REF!</v>
      </c>
      <c r="SBB8" t="e">
        <v>#REF!</v>
      </c>
      <c r="SBC8" t="e">
        <v>#REF!</v>
      </c>
      <c r="SBD8" t="e">
        <v>#REF!</v>
      </c>
      <c r="SBE8" t="e">
        <v>#REF!</v>
      </c>
      <c r="SBF8" t="e">
        <v>#REF!</v>
      </c>
      <c r="SBG8" t="e">
        <v>#REF!</v>
      </c>
      <c r="SBH8" t="e">
        <v>#REF!</v>
      </c>
      <c r="SBI8" t="e">
        <v>#REF!</v>
      </c>
      <c r="SBJ8" t="e">
        <v>#REF!</v>
      </c>
      <c r="SBK8" t="e">
        <v>#REF!</v>
      </c>
      <c r="SBL8" t="e">
        <v>#REF!</v>
      </c>
      <c r="SBM8" t="e">
        <v>#REF!</v>
      </c>
      <c r="SBN8" t="e">
        <v>#REF!</v>
      </c>
      <c r="SBO8" t="e">
        <v>#REF!</v>
      </c>
      <c r="SBP8" t="e">
        <v>#REF!</v>
      </c>
      <c r="SBQ8" t="e">
        <v>#REF!</v>
      </c>
      <c r="SBR8" t="e">
        <v>#REF!</v>
      </c>
      <c r="SBS8" t="e">
        <v>#REF!</v>
      </c>
      <c r="SBT8" t="e">
        <v>#REF!</v>
      </c>
      <c r="SBU8" t="e">
        <v>#REF!</v>
      </c>
      <c r="SBV8" t="e">
        <v>#REF!</v>
      </c>
      <c r="SBW8" t="e">
        <v>#REF!</v>
      </c>
      <c r="SBX8" t="e">
        <v>#REF!</v>
      </c>
      <c r="SBY8" t="e">
        <v>#REF!</v>
      </c>
      <c r="SBZ8" t="e">
        <v>#REF!</v>
      </c>
      <c r="SCA8" t="e">
        <v>#REF!</v>
      </c>
      <c r="SCB8" t="e">
        <v>#REF!</v>
      </c>
      <c r="SCC8" t="e">
        <v>#REF!</v>
      </c>
      <c r="SCD8" t="e">
        <v>#REF!</v>
      </c>
      <c r="SCE8" t="e">
        <v>#REF!</v>
      </c>
      <c r="SCF8" t="e">
        <v>#REF!</v>
      </c>
      <c r="SCG8" t="e">
        <v>#REF!</v>
      </c>
      <c r="SCH8" t="e">
        <v>#REF!</v>
      </c>
      <c r="SCI8" t="e">
        <v>#REF!</v>
      </c>
      <c r="SCJ8" t="e">
        <v>#REF!</v>
      </c>
      <c r="SCK8" t="e">
        <v>#REF!</v>
      </c>
      <c r="SCL8" t="e">
        <v>#REF!</v>
      </c>
      <c r="SCM8" t="e">
        <v>#REF!</v>
      </c>
      <c r="SCN8" t="e">
        <v>#REF!</v>
      </c>
      <c r="SCO8" t="e">
        <v>#REF!</v>
      </c>
      <c r="SCP8" t="e">
        <v>#REF!</v>
      </c>
      <c r="SCQ8" t="e">
        <v>#REF!</v>
      </c>
      <c r="SCR8" t="e">
        <v>#REF!</v>
      </c>
      <c r="SCS8" t="e">
        <v>#REF!</v>
      </c>
      <c r="SCT8" t="e">
        <v>#REF!</v>
      </c>
      <c r="SCU8" t="e">
        <v>#REF!</v>
      </c>
      <c r="SCV8" t="e">
        <v>#REF!</v>
      </c>
      <c r="SCW8" t="e">
        <v>#REF!</v>
      </c>
      <c r="SCX8" t="e">
        <v>#REF!</v>
      </c>
      <c r="SCY8" t="e">
        <v>#REF!</v>
      </c>
      <c r="SCZ8" t="e">
        <v>#REF!</v>
      </c>
      <c r="SDA8" t="e">
        <v>#REF!</v>
      </c>
      <c r="SDB8" t="e">
        <v>#REF!</v>
      </c>
      <c r="SDC8" t="e">
        <v>#REF!</v>
      </c>
      <c r="SDD8" t="e">
        <v>#REF!</v>
      </c>
      <c r="SDE8" t="e">
        <v>#REF!</v>
      </c>
      <c r="SDF8" t="e">
        <v>#REF!</v>
      </c>
      <c r="SDG8" t="e">
        <v>#REF!</v>
      </c>
      <c r="SDH8" t="e">
        <v>#REF!</v>
      </c>
      <c r="SDI8" t="e">
        <v>#REF!</v>
      </c>
      <c r="SDJ8" t="e">
        <v>#REF!</v>
      </c>
      <c r="SDK8" t="e">
        <v>#REF!</v>
      </c>
      <c r="SDL8" t="e">
        <v>#REF!</v>
      </c>
      <c r="SDM8" t="e">
        <v>#REF!</v>
      </c>
      <c r="SDN8" t="e">
        <v>#REF!</v>
      </c>
      <c r="SDO8" t="e">
        <v>#REF!</v>
      </c>
      <c r="SDP8" t="e">
        <v>#REF!</v>
      </c>
      <c r="SDQ8" t="e">
        <v>#REF!</v>
      </c>
      <c r="SDR8" t="e">
        <v>#REF!</v>
      </c>
      <c r="SDS8" t="e">
        <v>#REF!</v>
      </c>
      <c r="SDT8" t="e">
        <v>#REF!</v>
      </c>
      <c r="SDU8" t="e">
        <v>#REF!</v>
      </c>
      <c r="SDV8" t="e">
        <v>#REF!</v>
      </c>
      <c r="SDW8" t="e">
        <v>#REF!</v>
      </c>
      <c r="SDX8" t="e">
        <v>#REF!</v>
      </c>
      <c r="SDY8" t="e">
        <v>#REF!</v>
      </c>
      <c r="SDZ8" t="e">
        <v>#REF!</v>
      </c>
      <c r="SEA8" t="e">
        <v>#REF!</v>
      </c>
      <c r="SEB8" t="e">
        <v>#REF!</v>
      </c>
      <c r="SEC8" t="e">
        <v>#REF!</v>
      </c>
      <c r="SED8" t="e">
        <v>#REF!</v>
      </c>
      <c r="SEE8" t="e">
        <v>#REF!</v>
      </c>
      <c r="SEF8" t="e">
        <v>#REF!</v>
      </c>
      <c r="SEG8" t="e">
        <v>#REF!</v>
      </c>
      <c r="SEH8" t="e">
        <v>#REF!</v>
      </c>
      <c r="SEI8" t="e">
        <v>#REF!</v>
      </c>
      <c r="SEJ8" t="e">
        <v>#REF!</v>
      </c>
      <c r="SEK8" t="e">
        <v>#REF!</v>
      </c>
      <c r="SEL8" t="e">
        <v>#REF!</v>
      </c>
      <c r="SEM8" t="e">
        <v>#REF!</v>
      </c>
      <c r="SEN8" t="e">
        <v>#REF!</v>
      </c>
      <c r="SEO8" t="e">
        <v>#REF!</v>
      </c>
      <c r="SEP8" t="e">
        <v>#REF!</v>
      </c>
      <c r="SEQ8" t="e">
        <v>#REF!</v>
      </c>
      <c r="SER8" t="e">
        <v>#REF!</v>
      </c>
      <c r="SES8" t="e">
        <v>#REF!</v>
      </c>
      <c r="SET8" t="e">
        <v>#REF!</v>
      </c>
      <c r="SEU8" t="e">
        <v>#REF!</v>
      </c>
      <c r="SEV8" t="e">
        <v>#REF!</v>
      </c>
      <c r="SEW8" t="e">
        <v>#REF!</v>
      </c>
      <c r="SEX8" t="e">
        <v>#REF!</v>
      </c>
      <c r="SEY8" t="e">
        <v>#REF!</v>
      </c>
      <c r="SEZ8" t="e">
        <v>#REF!</v>
      </c>
      <c r="SFA8" t="e">
        <v>#REF!</v>
      </c>
      <c r="SFB8" t="e">
        <v>#REF!</v>
      </c>
      <c r="SFC8" t="e">
        <v>#REF!</v>
      </c>
      <c r="SFD8" t="e">
        <v>#REF!</v>
      </c>
      <c r="SFE8" t="e">
        <v>#REF!</v>
      </c>
      <c r="SFF8" t="e">
        <v>#REF!</v>
      </c>
      <c r="SFG8" t="e">
        <v>#REF!</v>
      </c>
      <c r="SFH8" t="e">
        <v>#REF!</v>
      </c>
      <c r="SFI8" t="e">
        <v>#REF!</v>
      </c>
      <c r="SFJ8" t="e">
        <v>#REF!</v>
      </c>
      <c r="SFK8" t="e">
        <v>#REF!</v>
      </c>
      <c r="SFL8" t="e">
        <v>#REF!</v>
      </c>
      <c r="SFM8" t="e">
        <v>#REF!</v>
      </c>
      <c r="SFN8" t="e">
        <v>#REF!</v>
      </c>
      <c r="SFO8" t="e">
        <v>#REF!</v>
      </c>
      <c r="SFP8" t="e">
        <v>#REF!</v>
      </c>
      <c r="SFQ8" t="e">
        <v>#REF!</v>
      </c>
      <c r="SFR8" t="e">
        <v>#REF!</v>
      </c>
      <c r="SFS8" t="e">
        <v>#REF!</v>
      </c>
      <c r="SFT8" t="e">
        <v>#REF!</v>
      </c>
      <c r="SFU8" t="e">
        <v>#REF!</v>
      </c>
      <c r="SFV8" t="e">
        <v>#REF!</v>
      </c>
      <c r="SFW8" t="e">
        <v>#REF!</v>
      </c>
      <c r="SFX8" t="e">
        <v>#REF!</v>
      </c>
      <c r="SFY8" t="e">
        <v>#REF!</v>
      </c>
      <c r="SFZ8" t="e">
        <v>#REF!</v>
      </c>
      <c r="SGA8" t="e">
        <v>#REF!</v>
      </c>
      <c r="SGB8" t="e">
        <v>#REF!</v>
      </c>
      <c r="SGC8" t="e">
        <v>#REF!</v>
      </c>
      <c r="SGD8" t="e">
        <v>#REF!</v>
      </c>
      <c r="SGE8" t="e">
        <v>#REF!</v>
      </c>
      <c r="SGF8" t="e">
        <v>#REF!</v>
      </c>
      <c r="SGG8" t="e">
        <v>#REF!</v>
      </c>
      <c r="SGH8" t="e">
        <v>#REF!</v>
      </c>
      <c r="SGI8" t="e">
        <v>#REF!</v>
      </c>
      <c r="SGJ8" t="e">
        <v>#REF!</v>
      </c>
      <c r="SGK8" t="e">
        <v>#REF!</v>
      </c>
      <c r="SGL8" t="e">
        <v>#REF!</v>
      </c>
      <c r="SGM8" t="e">
        <v>#REF!</v>
      </c>
      <c r="SGN8" t="e">
        <v>#REF!</v>
      </c>
      <c r="SGO8" t="e">
        <v>#REF!</v>
      </c>
      <c r="SGP8" t="e">
        <v>#REF!</v>
      </c>
      <c r="SGQ8" t="e">
        <v>#REF!</v>
      </c>
      <c r="SGR8" t="e">
        <v>#REF!</v>
      </c>
      <c r="SGS8" t="e">
        <v>#REF!</v>
      </c>
      <c r="SGT8" t="e">
        <v>#REF!</v>
      </c>
      <c r="SGU8" t="e">
        <v>#REF!</v>
      </c>
      <c r="SGV8" t="e">
        <v>#REF!</v>
      </c>
      <c r="SGW8" t="e">
        <v>#REF!</v>
      </c>
      <c r="SGX8" t="e">
        <v>#REF!</v>
      </c>
      <c r="SGY8" t="e">
        <v>#REF!</v>
      </c>
      <c r="SGZ8" t="e">
        <v>#REF!</v>
      </c>
      <c r="SHA8" t="e">
        <v>#REF!</v>
      </c>
      <c r="SHB8" t="e">
        <v>#REF!</v>
      </c>
      <c r="SHC8" t="e">
        <v>#REF!</v>
      </c>
      <c r="SHD8" t="e">
        <v>#REF!</v>
      </c>
      <c r="SHE8" t="e">
        <v>#REF!</v>
      </c>
      <c r="SHF8" t="e">
        <v>#REF!</v>
      </c>
      <c r="SHG8" t="e">
        <v>#REF!</v>
      </c>
      <c r="SHH8" t="e">
        <v>#REF!</v>
      </c>
      <c r="SHI8" t="e">
        <v>#REF!</v>
      </c>
      <c r="SHJ8" t="e">
        <v>#REF!</v>
      </c>
      <c r="SHK8" t="e">
        <v>#REF!</v>
      </c>
      <c r="SHL8" t="e">
        <v>#REF!</v>
      </c>
      <c r="SHM8" t="e">
        <v>#REF!</v>
      </c>
      <c r="SHN8" t="e">
        <v>#REF!</v>
      </c>
      <c r="SHO8" t="e">
        <v>#REF!</v>
      </c>
      <c r="SHP8" t="e">
        <v>#REF!</v>
      </c>
      <c r="SHQ8" t="e">
        <v>#REF!</v>
      </c>
      <c r="SHR8" t="e">
        <v>#REF!</v>
      </c>
      <c r="SHS8" t="e">
        <v>#REF!</v>
      </c>
      <c r="SHT8" t="e">
        <v>#REF!</v>
      </c>
      <c r="SHU8" t="e">
        <v>#REF!</v>
      </c>
      <c r="SHV8" t="e">
        <v>#REF!</v>
      </c>
      <c r="SHW8" t="e">
        <v>#REF!</v>
      </c>
      <c r="SHX8" t="e">
        <v>#REF!</v>
      </c>
      <c r="SHY8" t="e">
        <v>#REF!</v>
      </c>
      <c r="SHZ8" t="e">
        <v>#REF!</v>
      </c>
      <c r="SIA8" t="e">
        <v>#REF!</v>
      </c>
      <c r="SIB8" t="e">
        <v>#REF!</v>
      </c>
      <c r="SIC8" t="e">
        <v>#REF!</v>
      </c>
      <c r="SID8" t="e">
        <v>#REF!</v>
      </c>
      <c r="SIE8" t="e">
        <v>#REF!</v>
      </c>
      <c r="SIF8" t="e">
        <v>#REF!</v>
      </c>
      <c r="SIG8" t="e">
        <v>#REF!</v>
      </c>
      <c r="SIH8" t="e">
        <v>#REF!</v>
      </c>
      <c r="SII8" t="e">
        <v>#REF!</v>
      </c>
      <c r="SIJ8" t="e">
        <v>#REF!</v>
      </c>
      <c r="SIK8" t="e">
        <v>#REF!</v>
      </c>
      <c r="SIL8" t="e">
        <v>#REF!</v>
      </c>
      <c r="SIM8" t="e">
        <v>#REF!</v>
      </c>
      <c r="SIN8" t="e">
        <v>#REF!</v>
      </c>
      <c r="SIO8" t="e">
        <v>#REF!</v>
      </c>
      <c r="SIP8" t="e">
        <v>#REF!</v>
      </c>
      <c r="SIQ8" t="e">
        <v>#REF!</v>
      </c>
      <c r="SIR8" t="e">
        <v>#REF!</v>
      </c>
      <c r="SIS8" t="e">
        <v>#REF!</v>
      </c>
      <c r="SIT8" t="e">
        <v>#REF!</v>
      </c>
      <c r="SIU8" t="e">
        <v>#REF!</v>
      </c>
      <c r="SIV8" t="e">
        <v>#REF!</v>
      </c>
      <c r="SIW8" t="e">
        <v>#REF!</v>
      </c>
      <c r="SIX8" t="e">
        <v>#REF!</v>
      </c>
      <c r="SIY8" t="e">
        <v>#REF!</v>
      </c>
      <c r="SIZ8" t="e">
        <v>#REF!</v>
      </c>
      <c r="SJA8" t="e">
        <v>#REF!</v>
      </c>
      <c r="SJB8" t="e">
        <v>#REF!</v>
      </c>
      <c r="SJC8" t="e">
        <v>#REF!</v>
      </c>
      <c r="SJD8" t="e">
        <v>#REF!</v>
      </c>
      <c r="SJE8" t="e">
        <v>#REF!</v>
      </c>
      <c r="SJF8" t="e">
        <v>#REF!</v>
      </c>
      <c r="SJG8" t="e">
        <v>#REF!</v>
      </c>
      <c r="SJH8" t="e">
        <v>#REF!</v>
      </c>
      <c r="SJI8" t="e">
        <v>#REF!</v>
      </c>
      <c r="SJJ8" t="e">
        <v>#REF!</v>
      </c>
      <c r="SJK8" t="e">
        <v>#REF!</v>
      </c>
      <c r="SJL8" t="e">
        <v>#REF!</v>
      </c>
      <c r="SJM8" t="e">
        <v>#REF!</v>
      </c>
      <c r="SJN8" t="e">
        <v>#REF!</v>
      </c>
      <c r="SJO8" t="e">
        <v>#REF!</v>
      </c>
      <c r="SJP8" t="e">
        <v>#REF!</v>
      </c>
      <c r="SJQ8" t="e">
        <v>#REF!</v>
      </c>
      <c r="SJR8" t="e">
        <v>#REF!</v>
      </c>
      <c r="SJS8" t="e">
        <v>#REF!</v>
      </c>
      <c r="SJT8" t="e">
        <v>#REF!</v>
      </c>
      <c r="SJU8" t="e">
        <v>#REF!</v>
      </c>
      <c r="SJV8" t="e">
        <v>#REF!</v>
      </c>
      <c r="SJW8" t="e">
        <v>#REF!</v>
      </c>
      <c r="SJX8" t="e">
        <v>#REF!</v>
      </c>
      <c r="SJY8" t="e">
        <v>#REF!</v>
      </c>
      <c r="SJZ8" t="e">
        <v>#REF!</v>
      </c>
      <c r="SKA8" t="e">
        <v>#REF!</v>
      </c>
      <c r="SKB8" t="e">
        <v>#REF!</v>
      </c>
      <c r="SKC8" t="e">
        <v>#REF!</v>
      </c>
      <c r="SKD8" t="e">
        <v>#REF!</v>
      </c>
      <c r="SKE8" t="e">
        <v>#REF!</v>
      </c>
      <c r="SKF8" t="e">
        <v>#REF!</v>
      </c>
      <c r="SKG8" t="e">
        <v>#REF!</v>
      </c>
      <c r="SKH8" t="e">
        <v>#REF!</v>
      </c>
      <c r="SKI8" t="e">
        <v>#REF!</v>
      </c>
      <c r="SKJ8" t="e">
        <v>#REF!</v>
      </c>
      <c r="SKK8" t="e">
        <v>#REF!</v>
      </c>
      <c r="SKL8" t="e">
        <v>#REF!</v>
      </c>
      <c r="SKM8" t="e">
        <v>#REF!</v>
      </c>
      <c r="SKN8" t="e">
        <v>#REF!</v>
      </c>
      <c r="SKO8" t="e">
        <v>#REF!</v>
      </c>
      <c r="SKP8" t="e">
        <v>#REF!</v>
      </c>
      <c r="SKQ8" t="e">
        <v>#REF!</v>
      </c>
      <c r="SKR8" t="e">
        <v>#REF!</v>
      </c>
      <c r="SKS8" t="e">
        <v>#REF!</v>
      </c>
      <c r="SKT8" t="e">
        <v>#REF!</v>
      </c>
      <c r="SKU8" t="e">
        <v>#REF!</v>
      </c>
      <c r="SKV8" t="e">
        <v>#REF!</v>
      </c>
      <c r="SKW8" t="e">
        <v>#REF!</v>
      </c>
      <c r="SKX8" t="e">
        <v>#REF!</v>
      </c>
      <c r="SKY8" t="e">
        <v>#REF!</v>
      </c>
      <c r="SKZ8" t="e">
        <v>#REF!</v>
      </c>
      <c r="SLA8" t="e">
        <v>#REF!</v>
      </c>
      <c r="SLB8" t="e">
        <v>#REF!</v>
      </c>
      <c r="SLC8" t="e">
        <v>#REF!</v>
      </c>
      <c r="SLD8" t="e">
        <v>#REF!</v>
      </c>
      <c r="SLE8" t="e">
        <v>#REF!</v>
      </c>
      <c r="SLF8" t="e">
        <v>#REF!</v>
      </c>
      <c r="SLG8" t="e">
        <v>#REF!</v>
      </c>
      <c r="SLH8" t="e">
        <v>#REF!</v>
      </c>
      <c r="SLI8" t="e">
        <v>#REF!</v>
      </c>
      <c r="SLJ8" t="e">
        <v>#REF!</v>
      </c>
      <c r="SLK8" t="e">
        <v>#REF!</v>
      </c>
      <c r="SLL8" t="e">
        <v>#REF!</v>
      </c>
      <c r="SLM8" t="e">
        <v>#REF!</v>
      </c>
      <c r="SLN8" t="e">
        <v>#REF!</v>
      </c>
      <c r="SLO8" t="e">
        <v>#REF!</v>
      </c>
      <c r="SLP8" t="e">
        <v>#REF!</v>
      </c>
      <c r="SLQ8" t="e">
        <v>#REF!</v>
      </c>
      <c r="SLR8" t="e">
        <v>#REF!</v>
      </c>
      <c r="SLS8" t="e">
        <v>#REF!</v>
      </c>
      <c r="SLT8" t="e">
        <v>#REF!</v>
      </c>
      <c r="SLU8" t="e">
        <v>#REF!</v>
      </c>
      <c r="SLV8" t="e">
        <v>#REF!</v>
      </c>
      <c r="SLW8" t="e">
        <v>#REF!</v>
      </c>
      <c r="SLX8" t="e">
        <v>#REF!</v>
      </c>
      <c r="SLY8" t="e">
        <v>#REF!</v>
      </c>
      <c r="SLZ8" t="e">
        <v>#REF!</v>
      </c>
      <c r="SMA8" t="e">
        <v>#REF!</v>
      </c>
      <c r="SMB8" t="e">
        <v>#REF!</v>
      </c>
      <c r="SMC8" t="e">
        <v>#REF!</v>
      </c>
      <c r="SMD8" t="e">
        <v>#REF!</v>
      </c>
      <c r="SME8" t="e">
        <v>#REF!</v>
      </c>
      <c r="SMF8" t="e">
        <v>#REF!</v>
      </c>
      <c r="SMG8" t="e">
        <v>#REF!</v>
      </c>
      <c r="SMH8" t="e">
        <v>#REF!</v>
      </c>
      <c r="SMI8" t="e">
        <v>#REF!</v>
      </c>
      <c r="SMJ8" t="e">
        <v>#REF!</v>
      </c>
      <c r="SMK8" t="e">
        <v>#REF!</v>
      </c>
      <c r="SML8" t="e">
        <v>#REF!</v>
      </c>
      <c r="SMM8" t="e">
        <v>#REF!</v>
      </c>
      <c r="SMN8" t="e">
        <v>#REF!</v>
      </c>
      <c r="SMO8" t="e">
        <v>#REF!</v>
      </c>
      <c r="SMP8" t="e">
        <v>#REF!</v>
      </c>
      <c r="SMQ8" t="e">
        <v>#REF!</v>
      </c>
      <c r="SMR8" t="e">
        <v>#REF!</v>
      </c>
      <c r="SMS8" t="e">
        <v>#REF!</v>
      </c>
      <c r="SMT8" t="e">
        <v>#REF!</v>
      </c>
      <c r="SMU8" t="e">
        <v>#REF!</v>
      </c>
      <c r="SMV8" t="e">
        <v>#REF!</v>
      </c>
      <c r="SMW8" t="e">
        <v>#REF!</v>
      </c>
      <c r="SMX8" t="e">
        <v>#REF!</v>
      </c>
      <c r="SMY8" t="e">
        <v>#REF!</v>
      </c>
      <c r="SMZ8" t="e">
        <v>#REF!</v>
      </c>
      <c r="SNA8" t="e">
        <v>#REF!</v>
      </c>
      <c r="SNB8" t="e">
        <v>#REF!</v>
      </c>
      <c r="SNC8" t="e">
        <v>#REF!</v>
      </c>
      <c r="SND8" t="e">
        <v>#REF!</v>
      </c>
      <c r="SNE8" t="e">
        <v>#REF!</v>
      </c>
      <c r="SNF8" t="e">
        <v>#REF!</v>
      </c>
      <c r="SNG8" t="e">
        <v>#REF!</v>
      </c>
      <c r="SNH8" t="e">
        <v>#REF!</v>
      </c>
      <c r="SNI8" t="e">
        <v>#REF!</v>
      </c>
      <c r="SNJ8" t="e">
        <v>#REF!</v>
      </c>
      <c r="SNK8" t="e">
        <v>#REF!</v>
      </c>
      <c r="SNL8" t="e">
        <v>#REF!</v>
      </c>
      <c r="SNM8" t="e">
        <v>#REF!</v>
      </c>
      <c r="SNN8" t="e">
        <v>#REF!</v>
      </c>
      <c r="SNO8" t="e">
        <v>#REF!</v>
      </c>
      <c r="SNP8" t="e">
        <v>#REF!</v>
      </c>
      <c r="SNQ8" t="e">
        <v>#REF!</v>
      </c>
      <c r="SNR8" t="e">
        <v>#REF!</v>
      </c>
      <c r="SNS8" t="e">
        <v>#REF!</v>
      </c>
      <c r="SNT8" t="e">
        <v>#REF!</v>
      </c>
      <c r="SNU8" t="e">
        <v>#REF!</v>
      </c>
      <c r="SNV8" t="e">
        <v>#REF!</v>
      </c>
      <c r="SNW8" t="e">
        <v>#REF!</v>
      </c>
      <c r="SNX8" t="e">
        <v>#REF!</v>
      </c>
      <c r="SNY8" t="e">
        <v>#REF!</v>
      </c>
      <c r="SNZ8" t="e">
        <v>#REF!</v>
      </c>
      <c r="SOA8" t="e">
        <v>#REF!</v>
      </c>
      <c r="SOB8" t="e">
        <v>#REF!</v>
      </c>
      <c r="SOC8" t="e">
        <v>#REF!</v>
      </c>
      <c r="SOD8" t="e">
        <v>#REF!</v>
      </c>
      <c r="SOE8" t="e">
        <v>#REF!</v>
      </c>
      <c r="SOF8" t="e">
        <v>#REF!</v>
      </c>
      <c r="SOG8" t="e">
        <v>#REF!</v>
      </c>
      <c r="SOH8" t="e">
        <v>#REF!</v>
      </c>
      <c r="SOI8" t="e">
        <v>#REF!</v>
      </c>
      <c r="SOJ8" t="e">
        <v>#REF!</v>
      </c>
      <c r="SOK8" t="e">
        <v>#REF!</v>
      </c>
      <c r="SOL8" t="e">
        <v>#REF!</v>
      </c>
      <c r="SOM8" t="e">
        <v>#REF!</v>
      </c>
      <c r="SON8" t="e">
        <v>#REF!</v>
      </c>
      <c r="SOO8" t="e">
        <v>#REF!</v>
      </c>
      <c r="SOP8" t="e">
        <v>#REF!</v>
      </c>
      <c r="SOQ8" t="e">
        <v>#REF!</v>
      </c>
      <c r="SOR8" t="e">
        <v>#REF!</v>
      </c>
      <c r="SOS8" t="e">
        <v>#REF!</v>
      </c>
      <c r="SOT8" t="e">
        <v>#REF!</v>
      </c>
      <c r="SOU8" t="e">
        <v>#REF!</v>
      </c>
      <c r="SOV8" t="e">
        <v>#REF!</v>
      </c>
      <c r="SOW8" t="e">
        <v>#REF!</v>
      </c>
      <c r="SOX8" t="e">
        <v>#REF!</v>
      </c>
      <c r="SOY8" t="e">
        <v>#REF!</v>
      </c>
      <c r="SOZ8" t="e">
        <v>#REF!</v>
      </c>
      <c r="SPA8" t="e">
        <v>#REF!</v>
      </c>
      <c r="SPB8" t="e">
        <v>#REF!</v>
      </c>
      <c r="SPC8" t="e">
        <v>#REF!</v>
      </c>
      <c r="SPD8" t="e">
        <v>#REF!</v>
      </c>
      <c r="SPE8" t="e">
        <v>#REF!</v>
      </c>
      <c r="SPF8" t="e">
        <v>#REF!</v>
      </c>
      <c r="SPG8" t="e">
        <v>#REF!</v>
      </c>
      <c r="SPH8" t="e">
        <v>#REF!</v>
      </c>
      <c r="SPI8" t="e">
        <v>#REF!</v>
      </c>
      <c r="SPJ8" t="e">
        <v>#REF!</v>
      </c>
      <c r="SPK8" t="e">
        <v>#REF!</v>
      </c>
      <c r="SPL8" t="e">
        <v>#REF!</v>
      </c>
      <c r="SPM8" t="e">
        <v>#REF!</v>
      </c>
      <c r="SPN8" t="e">
        <v>#REF!</v>
      </c>
      <c r="SPO8" t="e">
        <v>#REF!</v>
      </c>
      <c r="SPP8" t="e">
        <v>#REF!</v>
      </c>
      <c r="SPQ8" t="e">
        <v>#REF!</v>
      </c>
      <c r="SPR8" t="e">
        <v>#REF!</v>
      </c>
      <c r="SPS8" t="e">
        <v>#REF!</v>
      </c>
      <c r="SPT8" t="e">
        <v>#REF!</v>
      </c>
      <c r="SPU8" t="e">
        <v>#REF!</v>
      </c>
      <c r="SPV8" t="e">
        <v>#REF!</v>
      </c>
      <c r="SPW8" t="e">
        <v>#REF!</v>
      </c>
      <c r="SPX8" t="e">
        <v>#REF!</v>
      </c>
      <c r="SPY8" t="e">
        <v>#REF!</v>
      </c>
      <c r="SPZ8" t="e">
        <v>#REF!</v>
      </c>
      <c r="SQA8" t="e">
        <v>#REF!</v>
      </c>
      <c r="SQB8" t="e">
        <v>#REF!</v>
      </c>
      <c r="SQC8" t="e">
        <v>#REF!</v>
      </c>
      <c r="SQD8" t="e">
        <v>#REF!</v>
      </c>
      <c r="SQE8" t="e">
        <v>#REF!</v>
      </c>
      <c r="SQF8" t="e">
        <v>#REF!</v>
      </c>
      <c r="SQG8" t="e">
        <v>#REF!</v>
      </c>
      <c r="SQH8" t="e">
        <v>#REF!</v>
      </c>
      <c r="SQI8" t="e">
        <v>#REF!</v>
      </c>
      <c r="SQJ8" t="e">
        <v>#REF!</v>
      </c>
      <c r="SQK8" t="e">
        <v>#REF!</v>
      </c>
      <c r="SQL8" t="e">
        <v>#REF!</v>
      </c>
      <c r="SQM8" t="e">
        <v>#REF!</v>
      </c>
      <c r="SQN8" t="e">
        <v>#REF!</v>
      </c>
      <c r="SQO8" t="e">
        <v>#REF!</v>
      </c>
      <c r="SQP8" t="e">
        <v>#REF!</v>
      </c>
      <c r="SQQ8" t="e">
        <v>#REF!</v>
      </c>
      <c r="SQR8" t="e">
        <v>#REF!</v>
      </c>
      <c r="SQS8" t="e">
        <v>#REF!</v>
      </c>
      <c r="SQT8" t="e">
        <v>#REF!</v>
      </c>
      <c r="SQU8" t="e">
        <v>#REF!</v>
      </c>
      <c r="SQV8" t="e">
        <v>#REF!</v>
      </c>
      <c r="SQW8" t="e">
        <v>#REF!</v>
      </c>
      <c r="SQX8" t="e">
        <v>#REF!</v>
      </c>
      <c r="SQY8" t="e">
        <v>#REF!</v>
      </c>
      <c r="SQZ8" t="e">
        <v>#REF!</v>
      </c>
      <c r="SRA8" t="e">
        <v>#REF!</v>
      </c>
      <c r="SRB8" t="e">
        <v>#REF!</v>
      </c>
      <c r="SRC8" t="e">
        <v>#REF!</v>
      </c>
      <c r="SRD8" t="e">
        <v>#REF!</v>
      </c>
      <c r="SRE8" t="e">
        <v>#REF!</v>
      </c>
      <c r="SRF8" t="e">
        <v>#REF!</v>
      </c>
      <c r="SRG8" t="e">
        <v>#REF!</v>
      </c>
      <c r="SRH8" t="e">
        <v>#REF!</v>
      </c>
      <c r="SRI8" t="e">
        <v>#REF!</v>
      </c>
      <c r="SRJ8" t="e">
        <v>#REF!</v>
      </c>
      <c r="SRK8" t="e">
        <v>#REF!</v>
      </c>
      <c r="SRL8" t="e">
        <v>#REF!</v>
      </c>
      <c r="SRM8" t="e">
        <v>#REF!</v>
      </c>
      <c r="SRN8" t="e">
        <v>#REF!</v>
      </c>
      <c r="SRO8" t="e">
        <v>#REF!</v>
      </c>
      <c r="SRP8" t="e">
        <v>#REF!</v>
      </c>
      <c r="SRQ8" t="e">
        <v>#REF!</v>
      </c>
      <c r="SRR8" t="e">
        <v>#REF!</v>
      </c>
      <c r="SRS8" t="e">
        <v>#REF!</v>
      </c>
      <c r="SRT8" t="e">
        <v>#REF!</v>
      </c>
      <c r="SRU8" t="e">
        <v>#REF!</v>
      </c>
      <c r="SRV8" t="e">
        <v>#REF!</v>
      </c>
      <c r="SRW8" t="e">
        <v>#REF!</v>
      </c>
      <c r="SRX8" t="e">
        <v>#REF!</v>
      </c>
      <c r="SRY8" t="e">
        <v>#REF!</v>
      </c>
      <c r="SRZ8" t="e">
        <v>#REF!</v>
      </c>
      <c r="SSA8" t="e">
        <v>#REF!</v>
      </c>
      <c r="SSB8" t="e">
        <v>#REF!</v>
      </c>
      <c r="SSC8" t="e">
        <v>#REF!</v>
      </c>
      <c r="SSD8" t="e">
        <v>#REF!</v>
      </c>
      <c r="SSE8" t="e">
        <v>#REF!</v>
      </c>
      <c r="SSF8" t="e">
        <v>#REF!</v>
      </c>
      <c r="SSG8" t="e">
        <v>#REF!</v>
      </c>
      <c r="SSH8" t="e">
        <v>#REF!</v>
      </c>
      <c r="SSI8" t="e">
        <v>#REF!</v>
      </c>
      <c r="SSJ8" t="e">
        <v>#REF!</v>
      </c>
      <c r="SSK8" t="e">
        <v>#REF!</v>
      </c>
      <c r="SSL8" t="e">
        <v>#REF!</v>
      </c>
      <c r="SSM8" t="e">
        <v>#REF!</v>
      </c>
      <c r="SSN8" t="e">
        <v>#REF!</v>
      </c>
      <c r="SSO8" t="e">
        <v>#REF!</v>
      </c>
      <c r="SSP8" t="e">
        <v>#REF!</v>
      </c>
      <c r="SSQ8" t="e">
        <v>#REF!</v>
      </c>
      <c r="SSR8" t="e">
        <v>#REF!</v>
      </c>
      <c r="SSS8" t="e">
        <v>#REF!</v>
      </c>
      <c r="SST8" t="e">
        <v>#REF!</v>
      </c>
      <c r="SSU8" t="e">
        <v>#REF!</v>
      </c>
      <c r="SSV8" t="e">
        <v>#REF!</v>
      </c>
      <c r="SSW8" t="e">
        <v>#REF!</v>
      </c>
      <c r="SSX8" t="e">
        <v>#REF!</v>
      </c>
      <c r="SSY8" t="e">
        <v>#REF!</v>
      </c>
      <c r="SSZ8" t="e">
        <v>#REF!</v>
      </c>
      <c r="STA8" t="e">
        <v>#REF!</v>
      </c>
      <c r="STB8" t="e">
        <v>#REF!</v>
      </c>
      <c r="STC8" t="e">
        <v>#REF!</v>
      </c>
      <c r="STD8" t="e">
        <v>#REF!</v>
      </c>
      <c r="STE8" t="e">
        <v>#REF!</v>
      </c>
      <c r="STF8" t="e">
        <v>#REF!</v>
      </c>
      <c r="STG8" t="e">
        <v>#REF!</v>
      </c>
      <c r="STH8" t="e">
        <v>#REF!</v>
      </c>
      <c r="STI8" t="e">
        <v>#REF!</v>
      </c>
      <c r="STJ8" t="e">
        <v>#REF!</v>
      </c>
      <c r="STK8" t="e">
        <v>#REF!</v>
      </c>
      <c r="STL8" t="e">
        <v>#REF!</v>
      </c>
      <c r="STM8" t="e">
        <v>#REF!</v>
      </c>
      <c r="STN8" t="e">
        <v>#REF!</v>
      </c>
      <c r="STO8" t="e">
        <v>#REF!</v>
      </c>
      <c r="STP8" t="e">
        <v>#REF!</v>
      </c>
      <c r="STQ8" t="e">
        <v>#REF!</v>
      </c>
      <c r="STR8" t="e">
        <v>#REF!</v>
      </c>
      <c r="STS8" t="e">
        <v>#REF!</v>
      </c>
      <c r="STT8" t="e">
        <v>#REF!</v>
      </c>
      <c r="STU8" t="e">
        <v>#REF!</v>
      </c>
      <c r="STV8" t="e">
        <v>#REF!</v>
      </c>
      <c r="STW8" t="e">
        <v>#REF!</v>
      </c>
      <c r="STX8" t="e">
        <v>#REF!</v>
      </c>
      <c r="STY8" t="e">
        <v>#REF!</v>
      </c>
      <c r="STZ8" t="e">
        <v>#REF!</v>
      </c>
      <c r="SUA8" t="e">
        <v>#REF!</v>
      </c>
      <c r="SUB8" t="e">
        <v>#REF!</v>
      </c>
      <c r="SUC8" t="e">
        <v>#REF!</v>
      </c>
      <c r="SUD8" t="e">
        <v>#REF!</v>
      </c>
      <c r="SUE8" t="e">
        <v>#REF!</v>
      </c>
      <c r="SUF8" t="e">
        <v>#REF!</v>
      </c>
      <c r="SUG8" t="e">
        <v>#REF!</v>
      </c>
      <c r="SUH8" t="e">
        <v>#REF!</v>
      </c>
      <c r="SUI8" t="e">
        <v>#REF!</v>
      </c>
      <c r="SUJ8" t="e">
        <v>#REF!</v>
      </c>
      <c r="SUK8" t="e">
        <v>#REF!</v>
      </c>
      <c r="SUL8" t="e">
        <v>#REF!</v>
      </c>
      <c r="SUM8" t="e">
        <v>#REF!</v>
      </c>
      <c r="SUN8" t="e">
        <v>#REF!</v>
      </c>
      <c r="SUO8" t="e">
        <v>#REF!</v>
      </c>
      <c r="SUP8" t="e">
        <v>#REF!</v>
      </c>
      <c r="SUQ8" t="e">
        <v>#REF!</v>
      </c>
      <c r="SUR8" t="e">
        <v>#REF!</v>
      </c>
      <c r="SUS8" t="e">
        <v>#REF!</v>
      </c>
      <c r="SUT8" t="e">
        <v>#REF!</v>
      </c>
      <c r="SUU8" t="e">
        <v>#REF!</v>
      </c>
      <c r="SUV8" t="e">
        <v>#REF!</v>
      </c>
      <c r="SUW8" t="e">
        <v>#REF!</v>
      </c>
      <c r="SUX8" t="e">
        <v>#REF!</v>
      </c>
      <c r="SUY8" t="e">
        <v>#REF!</v>
      </c>
      <c r="SUZ8" t="e">
        <v>#REF!</v>
      </c>
      <c r="SVA8" t="e">
        <v>#REF!</v>
      </c>
      <c r="SVB8" t="e">
        <v>#REF!</v>
      </c>
      <c r="SVC8" t="e">
        <v>#REF!</v>
      </c>
      <c r="SVD8" t="e">
        <v>#REF!</v>
      </c>
      <c r="SVE8" t="e">
        <v>#REF!</v>
      </c>
      <c r="SVF8" t="e">
        <v>#REF!</v>
      </c>
      <c r="SVG8" t="e">
        <v>#REF!</v>
      </c>
      <c r="SVH8" t="e">
        <v>#REF!</v>
      </c>
      <c r="SVI8" t="e">
        <v>#REF!</v>
      </c>
      <c r="SVJ8" t="e">
        <v>#REF!</v>
      </c>
      <c r="SVK8" t="e">
        <v>#REF!</v>
      </c>
      <c r="SVL8" t="e">
        <v>#REF!</v>
      </c>
      <c r="SVM8" t="e">
        <v>#REF!</v>
      </c>
      <c r="SVN8" t="e">
        <v>#REF!</v>
      </c>
      <c r="SVO8" t="e">
        <v>#REF!</v>
      </c>
      <c r="SVP8" t="e">
        <v>#REF!</v>
      </c>
      <c r="SVQ8" t="e">
        <v>#REF!</v>
      </c>
      <c r="SVR8" t="e">
        <v>#REF!</v>
      </c>
      <c r="SVS8" t="e">
        <v>#REF!</v>
      </c>
      <c r="SVT8" t="e">
        <v>#REF!</v>
      </c>
      <c r="SVU8" t="e">
        <v>#REF!</v>
      </c>
      <c r="SVV8" t="e">
        <v>#REF!</v>
      </c>
      <c r="SVW8" t="e">
        <v>#REF!</v>
      </c>
      <c r="SVX8" t="e">
        <v>#REF!</v>
      </c>
      <c r="SVY8" t="e">
        <v>#REF!</v>
      </c>
      <c r="SVZ8" t="e">
        <v>#REF!</v>
      </c>
      <c r="SWA8" t="e">
        <v>#REF!</v>
      </c>
      <c r="SWB8" t="e">
        <v>#REF!</v>
      </c>
      <c r="SWC8" t="e">
        <v>#REF!</v>
      </c>
      <c r="SWD8" t="e">
        <v>#REF!</v>
      </c>
      <c r="SWE8" t="e">
        <v>#REF!</v>
      </c>
      <c r="SWF8" t="e">
        <v>#REF!</v>
      </c>
      <c r="SWG8" t="e">
        <v>#REF!</v>
      </c>
      <c r="SWH8" t="e">
        <v>#REF!</v>
      </c>
      <c r="SWI8" t="e">
        <v>#REF!</v>
      </c>
      <c r="SWJ8" t="e">
        <v>#REF!</v>
      </c>
      <c r="SWK8" t="e">
        <v>#REF!</v>
      </c>
      <c r="SWL8" t="e">
        <v>#REF!</v>
      </c>
      <c r="SWM8" t="e">
        <v>#REF!</v>
      </c>
      <c r="SWN8" t="e">
        <v>#REF!</v>
      </c>
      <c r="SWO8" t="e">
        <v>#REF!</v>
      </c>
      <c r="SWP8" t="e">
        <v>#REF!</v>
      </c>
      <c r="SWQ8" t="e">
        <v>#REF!</v>
      </c>
      <c r="SWR8" t="e">
        <v>#REF!</v>
      </c>
      <c r="SWS8" t="e">
        <v>#REF!</v>
      </c>
      <c r="SWT8" t="e">
        <v>#REF!</v>
      </c>
      <c r="SWU8" t="e">
        <v>#REF!</v>
      </c>
      <c r="SWV8" t="e">
        <v>#REF!</v>
      </c>
      <c r="SWW8" t="e">
        <v>#REF!</v>
      </c>
      <c r="SWX8" t="e">
        <v>#REF!</v>
      </c>
      <c r="SWY8" t="e">
        <v>#REF!</v>
      </c>
      <c r="SWZ8" t="e">
        <v>#REF!</v>
      </c>
      <c r="SXA8" t="e">
        <v>#REF!</v>
      </c>
      <c r="SXB8" t="e">
        <v>#REF!</v>
      </c>
      <c r="SXC8" t="e">
        <v>#REF!</v>
      </c>
      <c r="SXD8" t="e">
        <v>#REF!</v>
      </c>
      <c r="SXE8" t="e">
        <v>#REF!</v>
      </c>
      <c r="SXF8" t="e">
        <v>#REF!</v>
      </c>
      <c r="SXG8" t="e">
        <v>#REF!</v>
      </c>
      <c r="SXH8" t="e">
        <v>#REF!</v>
      </c>
      <c r="SXI8" t="e">
        <v>#REF!</v>
      </c>
      <c r="SXJ8" t="e">
        <v>#REF!</v>
      </c>
      <c r="SXK8" t="e">
        <v>#REF!</v>
      </c>
      <c r="SXL8" t="e">
        <v>#REF!</v>
      </c>
      <c r="SXM8" t="e">
        <v>#REF!</v>
      </c>
      <c r="SXN8" t="e">
        <v>#REF!</v>
      </c>
      <c r="SXO8" t="e">
        <v>#REF!</v>
      </c>
      <c r="SXP8" t="e">
        <v>#REF!</v>
      </c>
      <c r="SXQ8" t="e">
        <v>#REF!</v>
      </c>
      <c r="SXR8" t="e">
        <v>#REF!</v>
      </c>
      <c r="SXS8" t="e">
        <v>#REF!</v>
      </c>
      <c r="SXT8" t="e">
        <v>#REF!</v>
      </c>
      <c r="SXU8" t="e">
        <v>#REF!</v>
      </c>
      <c r="SXV8" t="e">
        <v>#REF!</v>
      </c>
      <c r="SXW8" t="e">
        <v>#REF!</v>
      </c>
      <c r="SXX8" t="e">
        <v>#REF!</v>
      </c>
      <c r="SXY8" t="e">
        <v>#REF!</v>
      </c>
      <c r="SXZ8" t="e">
        <v>#REF!</v>
      </c>
      <c r="SYA8" t="e">
        <v>#REF!</v>
      </c>
      <c r="SYB8" t="e">
        <v>#REF!</v>
      </c>
      <c r="SYC8" t="e">
        <v>#REF!</v>
      </c>
      <c r="SYD8" t="e">
        <v>#REF!</v>
      </c>
      <c r="SYE8" t="e">
        <v>#REF!</v>
      </c>
      <c r="SYF8" t="e">
        <v>#REF!</v>
      </c>
      <c r="SYG8" t="e">
        <v>#REF!</v>
      </c>
      <c r="SYH8" t="e">
        <v>#REF!</v>
      </c>
      <c r="SYI8" t="e">
        <v>#REF!</v>
      </c>
      <c r="SYJ8" t="e">
        <v>#REF!</v>
      </c>
      <c r="SYK8" t="e">
        <v>#REF!</v>
      </c>
      <c r="SYL8" t="e">
        <v>#REF!</v>
      </c>
      <c r="SYM8" t="e">
        <v>#REF!</v>
      </c>
      <c r="SYN8" t="e">
        <v>#REF!</v>
      </c>
      <c r="SYO8" t="e">
        <v>#REF!</v>
      </c>
      <c r="SYP8" t="e">
        <v>#REF!</v>
      </c>
      <c r="SYQ8" t="e">
        <v>#REF!</v>
      </c>
      <c r="SYR8" t="e">
        <v>#REF!</v>
      </c>
      <c r="SYS8" t="e">
        <v>#REF!</v>
      </c>
      <c r="SYT8" t="e">
        <v>#REF!</v>
      </c>
      <c r="SYU8" t="e">
        <v>#REF!</v>
      </c>
      <c r="SYV8" t="e">
        <v>#REF!</v>
      </c>
      <c r="SYW8" t="e">
        <v>#REF!</v>
      </c>
      <c r="SYX8" t="e">
        <v>#REF!</v>
      </c>
      <c r="SYY8" t="e">
        <v>#REF!</v>
      </c>
      <c r="SYZ8" t="e">
        <v>#REF!</v>
      </c>
      <c r="SZA8" t="e">
        <v>#REF!</v>
      </c>
      <c r="SZB8" t="e">
        <v>#REF!</v>
      </c>
      <c r="SZC8" t="e">
        <v>#REF!</v>
      </c>
      <c r="SZD8" t="e">
        <v>#REF!</v>
      </c>
      <c r="SZE8" t="e">
        <v>#REF!</v>
      </c>
      <c r="SZF8" t="e">
        <v>#REF!</v>
      </c>
      <c r="SZG8" t="e">
        <v>#REF!</v>
      </c>
      <c r="SZH8" t="e">
        <v>#REF!</v>
      </c>
      <c r="SZI8" t="e">
        <v>#REF!</v>
      </c>
      <c r="SZJ8" t="e">
        <v>#REF!</v>
      </c>
      <c r="SZK8" t="e">
        <v>#REF!</v>
      </c>
      <c r="SZL8" t="e">
        <v>#REF!</v>
      </c>
      <c r="SZM8" t="e">
        <v>#REF!</v>
      </c>
      <c r="SZN8" t="e">
        <v>#REF!</v>
      </c>
      <c r="SZO8" t="e">
        <v>#REF!</v>
      </c>
      <c r="SZP8" t="e">
        <v>#REF!</v>
      </c>
      <c r="SZQ8" t="e">
        <v>#REF!</v>
      </c>
      <c r="SZR8" t="e">
        <v>#REF!</v>
      </c>
      <c r="SZS8" t="e">
        <v>#REF!</v>
      </c>
      <c r="SZT8" t="e">
        <v>#REF!</v>
      </c>
      <c r="SZU8" t="e">
        <v>#REF!</v>
      </c>
      <c r="SZV8" t="e">
        <v>#REF!</v>
      </c>
      <c r="SZW8" t="e">
        <v>#REF!</v>
      </c>
      <c r="SZX8" t="e">
        <v>#REF!</v>
      </c>
      <c r="SZY8" t="e">
        <v>#REF!</v>
      </c>
      <c r="SZZ8" t="e">
        <v>#REF!</v>
      </c>
      <c r="TAA8" t="e">
        <v>#REF!</v>
      </c>
      <c r="TAB8" t="e">
        <v>#REF!</v>
      </c>
      <c r="TAC8" t="e">
        <v>#REF!</v>
      </c>
      <c r="TAD8" t="e">
        <v>#REF!</v>
      </c>
      <c r="TAE8" t="e">
        <v>#REF!</v>
      </c>
      <c r="TAF8" t="e">
        <v>#REF!</v>
      </c>
      <c r="TAG8" t="e">
        <v>#REF!</v>
      </c>
      <c r="TAH8" t="e">
        <v>#REF!</v>
      </c>
      <c r="TAI8" t="e">
        <v>#REF!</v>
      </c>
      <c r="TAJ8" t="e">
        <v>#REF!</v>
      </c>
      <c r="TAK8" t="e">
        <v>#REF!</v>
      </c>
      <c r="TAL8" t="e">
        <v>#REF!</v>
      </c>
      <c r="TAM8" t="e">
        <v>#REF!</v>
      </c>
      <c r="TAN8" t="e">
        <v>#REF!</v>
      </c>
      <c r="TAO8" t="e">
        <v>#REF!</v>
      </c>
      <c r="TAP8" t="e">
        <v>#REF!</v>
      </c>
      <c r="TAQ8" t="e">
        <v>#REF!</v>
      </c>
      <c r="TAR8" t="e">
        <v>#REF!</v>
      </c>
      <c r="TAS8" t="e">
        <v>#REF!</v>
      </c>
      <c r="TAT8" t="e">
        <v>#REF!</v>
      </c>
      <c r="TAU8" t="e">
        <v>#REF!</v>
      </c>
      <c r="TAV8" t="e">
        <v>#REF!</v>
      </c>
      <c r="TAW8" t="e">
        <v>#REF!</v>
      </c>
      <c r="TAX8" t="e">
        <v>#REF!</v>
      </c>
      <c r="TAY8" t="e">
        <v>#REF!</v>
      </c>
      <c r="TAZ8" t="e">
        <v>#REF!</v>
      </c>
      <c r="TBA8" t="e">
        <v>#REF!</v>
      </c>
      <c r="TBB8" t="e">
        <v>#REF!</v>
      </c>
      <c r="TBC8" t="e">
        <v>#REF!</v>
      </c>
      <c r="TBD8" t="e">
        <v>#REF!</v>
      </c>
      <c r="TBE8" t="e">
        <v>#REF!</v>
      </c>
      <c r="TBF8" t="e">
        <v>#REF!</v>
      </c>
      <c r="TBG8" t="e">
        <v>#REF!</v>
      </c>
      <c r="TBH8" t="e">
        <v>#REF!</v>
      </c>
      <c r="TBI8" t="e">
        <v>#REF!</v>
      </c>
      <c r="TBJ8" t="e">
        <v>#REF!</v>
      </c>
      <c r="TBK8" t="e">
        <v>#REF!</v>
      </c>
      <c r="TBL8" t="e">
        <v>#REF!</v>
      </c>
      <c r="TBM8" t="e">
        <v>#REF!</v>
      </c>
      <c r="TBN8" t="e">
        <v>#REF!</v>
      </c>
      <c r="TBO8" t="e">
        <v>#REF!</v>
      </c>
      <c r="TBP8" t="e">
        <v>#REF!</v>
      </c>
      <c r="TBQ8" t="e">
        <v>#REF!</v>
      </c>
      <c r="TBR8" t="e">
        <v>#REF!</v>
      </c>
      <c r="TBS8" t="e">
        <v>#REF!</v>
      </c>
      <c r="TBT8" t="e">
        <v>#REF!</v>
      </c>
      <c r="TBU8" t="e">
        <v>#REF!</v>
      </c>
      <c r="TBV8" t="e">
        <v>#REF!</v>
      </c>
      <c r="TBW8" t="e">
        <v>#REF!</v>
      </c>
      <c r="TBX8" t="e">
        <v>#REF!</v>
      </c>
      <c r="TBY8" t="e">
        <v>#REF!</v>
      </c>
      <c r="TBZ8" t="e">
        <v>#REF!</v>
      </c>
      <c r="TCA8" t="e">
        <v>#REF!</v>
      </c>
      <c r="TCB8" t="e">
        <v>#REF!</v>
      </c>
      <c r="TCC8" t="e">
        <v>#REF!</v>
      </c>
      <c r="TCD8" t="e">
        <v>#REF!</v>
      </c>
      <c r="TCE8" t="e">
        <v>#REF!</v>
      </c>
      <c r="TCF8" t="e">
        <v>#REF!</v>
      </c>
      <c r="TCG8" t="e">
        <v>#REF!</v>
      </c>
      <c r="TCH8" t="e">
        <v>#REF!</v>
      </c>
      <c r="TCI8" t="e">
        <v>#REF!</v>
      </c>
      <c r="TCJ8" t="e">
        <v>#REF!</v>
      </c>
      <c r="TCK8" t="e">
        <v>#REF!</v>
      </c>
      <c r="TCL8" t="e">
        <v>#REF!</v>
      </c>
      <c r="TCM8" t="e">
        <v>#REF!</v>
      </c>
      <c r="TCN8" t="e">
        <v>#REF!</v>
      </c>
      <c r="TCO8" t="e">
        <v>#REF!</v>
      </c>
      <c r="TCP8" t="e">
        <v>#REF!</v>
      </c>
      <c r="TCQ8" t="e">
        <v>#REF!</v>
      </c>
      <c r="TCR8" t="e">
        <v>#REF!</v>
      </c>
      <c r="TCS8" t="e">
        <v>#REF!</v>
      </c>
      <c r="TCT8" t="e">
        <v>#REF!</v>
      </c>
      <c r="TCU8" t="e">
        <v>#REF!</v>
      </c>
      <c r="TCV8" t="e">
        <v>#REF!</v>
      </c>
      <c r="TCW8" t="e">
        <v>#REF!</v>
      </c>
      <c r="TCX8" t="e">
        <v>#REF!</v>
      </c>
      <c r="TCY8" t="e">
        <v>#REF!</v>
      </c>
      <c r="TCZ8" t="e">
        <v>#REF!</v>
      </c>
      <c r="TDA8" t="e">
        <v>#REF!</v>
      </c>
      <c r="TDB8" t="e">
        <v>#REF!</v>
      </c>
      <c r="TDC8" t="e">
        <v>#REF!</v>
      </c>
      <c r="TDD8" t="e">
        <v>#REF!</v>
      </c>
      <c r="TDE8" t="e">
        <v>#REF!</v>
      </c>
      <c r="TDF8" t="e">
        <v>#REF!</v>
      </c>
      <c r="TDG8" t="e">
        <v>#REF!</v>
      </c>
      <c r="TDH8" t="e">
        <v>#REF!</v>
      </c>
      <c r="TDI8" t="e">
        <v>#REF!</v>
      </c>
      <c r="TDJ8" t="e">
        <v>#REF!</v>
      </c>
      <c r="TDK8" t="e">
        <v>#REF!</v>
      </c>
      <c r="TDL8" t="e">
        <v>#REF!</v>
      </c>
      <c r="TDM8" t="e">
        <v>#REF!</v>
      </c>
      <c r="TDN8" t="e">
        <v>#REF!</v>
      </c>
      <c r="TDO8" t="e">
        <v>#REF!</v>
      </c>
      <c r="TDP8" t="e">
        <v>#REF!</v>
      </c>
      <c r="TDQ8" t="e">
        <v>#REF!</v>
      </c>
      <c r="TDR8" t="e">
        <v>#REF!</v>
      </c>
      <c r="TDS8" t="e">
        <v>#REF!</v>
      </c>
      <c r="TDT8" t="e">
        <v>#REF!</v>
      </c>
      <c r="TDU8" t="e">
        <v>#REF!</v>
      </c>
      <c r="TDV8" t="e">
        <v>#REF!</v>
      </c>
      <c r="TDW8" t="e">
        <v>#REF!</v>
      </c>
      <c r="TDX8" t="e">
        <v>#REF!</v>
      </c>
      <c r="TDY8" t="e">
        <v>#REF!</v>
      </c>
      <c r="TDZ8" t="e">
        <v>#REF!</v>
      </c>
      <c r="TEA8" t="e">
        <v>#REF!</v>
      </c>
      <c r="TEB8" t="e">
        <v>#REF!</v>
      </c>
      <c r="TEC8" t="e">
        <v>#REF!</v>
      </c>
      <c r="TED8" t="e">
        <v>#REF!</v>
      </c>
      <c r="TEE8" t="e">
        <v>#REF!</v>
      </c>
      <c r="TEF8" t="e">
        <v>#REF!</v>
      </c>
      <c r="TEG8" t="e">
        <v>#REF!</v>
      </c>
      <c r="TEH8" t="e">
        <v>#REF!</v>
      </c>
      <c r="TEI8" t="e">
        <v>#REF!</v>
      </c>
      <c r="TEJ8" t="e">
        <v>#REF!</v>
      </c>
      <c r="TEK8" t="e">
        <v>#REF!</v>
      </c>
      <c r="TEL8" t="e">
        <v>#REF!</v>
      </c>
      <c r="TEM8" t="e">
        <v>#REF!</v>
      </c>
      <c r="TEN8" t="e">
        <v>#REF!</v>
      </c>
      <c r="TEO8" t="e">
        <v>#REF!</v>
      </c>
      <c r="TEP8" t="e">
        <v>#REF!</v>
      </c>
      <c r="TEQ8" t="e">
        <v>#REF!</v>
      </c>
      <c r="TER8" t="e">
        <v>#REF!</v>
      </c>
      <c r="TES8" t="e">
        <v>#REF!</v>
      </c>
      <c r="TET8" t="e">
        <v>#REF!</v>
      </c>
      <c r="TEU8" t="e">
        <v>#REF!</v>
      </c>
      <c r="TEV8" t="e">
        <v>#REF!</v>
      </c>
      <c r="TEW8" t="e">
        <v>#REF!</v>
      </c>
      <c r="TEX8" t="e">
        <v>#REF!</v>
      </c>
      <c r="TEY8" t="e">
        <v>#REF!</v>
      </c>
      <c r="TEZ8" t="e">
        <v>#REF!</v>
      </c>
      <c r="TFA8" t="e">
        <v>#REF!</v>
      </c>
      <c r="TFB8" t="e">
        <v>#REF!</v>
      </c>
      <c r="TFC8" t="e">
        <v>#REF!</v>
      </c>
      <c r="TFD8" t="e">
        <v>#REF!</v>
      </c>
      <c r="TFE8" t="e">
        <v>#REF!</v>
      </c>
      <c r="TFF8" t="e">
        <v>#REF!</v>
      </c>
      <c r="TFG8" t="e">
        <v>#REF!</v>
      </c>
      <c r="TFH8" t="e">
        <v>#REF!</v>
      </c>
      <c r="TFI8" t="e">
        <v>#REF!</v>
      </c>
      <c r="TFJ8" t="e">
        <v>#REF!</v>
      </c>
      <c r="TFK8" t="e">
        <v>#REF!</v>
      </c>
      <c r="TFL8" t="e">
        <v>#REF!</v>
      </c>
      <c r="TFM8" t="e">
        <v>#REF!</v>
      </c>
      <c r="TFN8" t="e">
        <v>#REF!</v>
      </c>
      <c r="TFO8" t="e">
        <v>#REF!</v>
      </c>
      <c r="TFP8" t="e">
        <v>#REF!</v>
      </c>
      <c r="TFQ8" t="e">
        <v>#REF!</v>
      </c>
      <c r="TFR8" t="e">
        <v>#REF!</v>
      </c>
      <c r="TFS8" t="e">
        <v>#REF!</v>
      </c>
      <c r="TFT8" t="e">
        <v>#REF!</v>
      </c>
      <c r="TFU8" t="e">
        <v>#REF!</v>
      </c>
      <c r="TFV8" t="e">
        <v>#REF!</v>
      </c>
      <c r="TFW8" t="e">
        <v>#REF!</v>
      </c>
      <c r="TFX8" t="e">
        <v>#REF!</v>
      </c>
      <c r="TFY8" t="e">
        <v>#REF!</v>
      </c>
      <c r="TFZ8" t="e">
        <v>#REF!</v>
      </c>
      <c r="TGA8" t="e">
        <v>#REF!</v>
      </c>
      <c r="TGB8" t="e">
        <v>#REF!</v>
      </c>
      <c r="TGC8" t="e">
        <v>#REF!</v>
      </c>
      <c r="TGD8" t="e">
        <v>#REF!</v>
      </c>
      <c r="TGE8" t="e">
        <v>#REF!</v>
      </c>
      <c r="TGF8" t="e">
        <v>#REF!</v>
      </c>
      <c r="TGG8" t="e">
        <v>#REF!</v>
      </c>
      <c r="TGH8" t="e">
        <v>#REF!</v>
      </c>
      <c r="TGI8" t="e">
        <v>#REF!</v>
      </c>
      <c r="TGJ8" t="e">
        <v>#REF!</v>
      </c>
      <c r="TGK8" t="e">
        <v>#REF!</v>
      </c>
      <c r="TGL8" t="e">
        <v>#REF!</v>
      </c>
      <c r="TGM8" t="e">
        <v>#REF!</v>
      </c>
      <c r="TGN8" t="e">
        <v>#REF!</v>
      </c>
      <c r="TGO8" t="e">
        <v>#REF!</v>
      </c>
      <c r="TGP8" t="e">
        <v>#REF!</v>
      </c>
      <c r="TGQ8" t="e">
        <v>#REF!</v>
      </c>
      <c r="TGR8" t="e">
        <v>#REF!</v>
      </c>
      <c r="TGS8" t="e">
        <v>#REF!</v>
      </c>
      <c r="TGT8" t="e">
        <v>#REF!</v>
      </c>
      <c r="TGU8" t="e">
        <v>#REF!</v>
      </c>
      <c r="TGV8" t="e">
        <v>#REF!</v>
      </c>
      <c r="TGW8" t="e">
        <v>#REF!</v>
      </c>
      <c r="TGX8" t="e">
        <v>#REF!</v>
      </c>
      <c r="TGY8" t="e">
        <v>#REF!</v>
      </c>
      <c r="TGZ8" t="e">
        <v>#REF!</v>
      </c>
      <c r="THA8" t="e">
        <v>#REF!</v>
      </c>
      <c r="THB8" t="e">
        <v>#REF!</v>
      </c>
      <c r="THC8" t="e">
        <v>#REF!</v>
      </c>
      <c r="THD8" t="e">
        <v>#REF!</v>
      </c>
      <c r="THE8" t="e">
        <v>#REF!</v>
      </c>
      <c r="THF8" t="e">
        <v>#REF!</v>
      </c>
      <c r="THG8" t="e">
        <v>#REF!</v>
      </c>
      <c r="THH8" t="e">
        <v>#REF!</v>
      </c>
      <c r="THI8" t="e">
        <v>#REF!</v>
      </c>
      <c r="THJ8" t="e">
        <v>#REF!</v>
      </c>
      <c r="THK8" t="e">
        <v>#REF!</v>
      </c>
      <c r="THL8" t="e">
        <v>#REF!</v>
      </c>
      <c r="THM8" t="e">
        <v>#REF!</v>
      </c>
      <c r="THN8" t="e">
        <v>#REF!</v>
      </c>
      <c r="THO8" t="e">
        <v>#REF!</v>
      </c>
      <c r="THP8" t="e">
        <v>#REF!</v>
      </c>
      <c r="THQ8" t="e">
        <v>#REF!</v>
      </c>
      <c r="THR8" t="e">
        <v>#REF!</v>
      </c>
      <c r="THS8" t="e">
        <v>#REF!</v>
      </c>
      <c r="THT8" t="e">
        <v>#REF!</v>
      </c>
      <c r="THU8" t="e">
        <v>#REF!</v>
      </c>
      <c r="THV8" t="e">
        <v>#REF!</v>
      </c>
      <c r="THW8" t="e">
        <v>#REF!</v>
      </c>
      <c r="THX8" t="e">
        <v>#REF!</v>
      </c>
      <c r="THY8" t="e">
        <v>#REF!</v>
      </c>
      <c r="THZ8" t="e">
        <v>#REF!</v>
      </c>
      <c r="TIA8" t="e">
        <v>#REF!</v>
      </c>
      <c r="TIB8" t="e">
        <v>#REF!</v>
      </c>
      <c r="TIC8" t="e">
        <v>#REF!</v>
      </c>
      <c r="TID8" t="e">
        <v>#REF!</v>
      </c>
      <c r="TIE8" t="e">
        <v>#REF!</v>
      </c>
      <c r="TIF8" t="e">
        <v>#REF!</v>
      </c>
      <c r="TIG8" t="e">
        <v>#REF!</v>
      </c>
      <c r="TIH8" t="e">
        <v>#REF!</v>
      </c>
      <c r="TII8" t="e">
        <v>#REF!</v>
      </c>
      <c r="TIJ8" t="e">
        <v>#REF!</v>
      </c>
      <c r="TIK8" t="e">
        <v>#REF!</v>
      </c>
      <c r="TIL8" t="e">
        <v>#REF!</v>
      </c>
      <c r="TIM8" t="e">
        <v>#REF!</v>
      </c>
      <c r="TIN8" t="e">
        <v>#REF!</v>
      </c>
      <c r="TIO8" t="e">
        <v>#REF!</v>
      </c>
      <c r="TIP8" t="e">
        <v>#REF!</v>
      </c>
      <c r="TIQ8" t="e">
        <v>#REF!</v>
      </c>
      <c r="TIR8" t="e">
        <v>#REF!</v>
      </c>
      <c r="TIS8" t="e">
        <v>#REF!</v>
      </c>
      <c r="TIT8" t="e">
        <v>#REF!</v>
      </c>
      <c r="TIU8" t="e">
        <v>#REF!</v>
      </c>
      <c r="TIV8" t="e">
        <v>#REF!</v>
      </c>
      <c r="TIW8" t="e">
        <v>#REF!</v>
      </c>
      <c r="TIX8" t="e">
        <v>#REF!</v>
      </c>
      <c r="TIY8" t="e">
        <v>#REF!</v>
      </c>
      <c r="TIZ8" t="e">
        <v>#REF!</v>
      </c>
      <c r="TJA8" t="e">
        <v>#REF!</v>
      </c>
      <c r="TJB8" t="e">
        <v>#REF!</v>
      </c>
      <c r="TJC8" t="e">
        <v>#REF!</v>
      </c>
      <c r="TJD8" t="e">
        <v>#REF!</v>
      </c>
      <c r="TJE8" t="e">
        <v>#REF!</v>
      </c>
      <c r="TJF8" t="e">
        <v>#REF!</v>
      </c>
      <c r="TJG8" t="e">
        <v>#REF!</v>
      </c>
      <c r="TJH8" t="e">
        <v>#REF!</v>
      </c>
      <c r="TJI8" t="e">
        <v>#REF!</v>
      </c>
      <c r="TJJ8" t="e">
        <v>#REF!</v>
      </c>
      <c r="TJK8" t="e">
        <v>#REF!</v>
      </c>
      <c r="TJL8" t="e">
        <v>#REF!</v>
      </c>
      <c r="TJM8" t="e">
        <v>#REF!</v>
      </c>
      <c r="TJN8" t="e">
        <v>#REF!</v>
      </c>
      <c r="TJO8" t="e">
        <v>#REF!</v>
      </c>
      <c r="TJP8" t="e">
        <v>#REF!</v>
      </c>
      <c r="TJQ8" t="e">
        <v>#REF!</v>
      </c>
      <c r="TJR8" t="e">
        <v>#REF!</v>
      </c>
      <c r="TJS8" t="e">
        <v>#REF!</v>
      </c>
      <c r="TJT8" t="e">
        <v>#REF!</v>
      </c>
      <c r="TJU8" t="e">
        <v>#REF!</v>
      </c>
      <c r="TJV8" t="e">
        <v>#REF!</v>
      </c>
      <c r="TJW8" t="e">
        <v>#REF!</v>
      </c>
      <c r="TJX8" t="e">
        <v>#REF!</v>
      </c>
      <c r="TJY8" t="e">
        <v>#REF!</v>
      </c>
      <c r="TJZ8" t="e">
        <v>#REF!</v>
      </c>
      <c r="TKA8" t="e">
        <v>#REF!</v>
      </c>
      <c r="TKB8" t="e">
        <v>#REF!</v>
      </c>
      <c r="TKC8" t="e">
        <v>#REF!</v>
      </c>
      <c r="TKD8" t="e">
        <v>#REF!</v>
      </c>
      <c r="TKE8" t="e">
        <v>#REF!</v>
      </c>
      <c r="TKF8" t="e">
        <v>#REF!</v>
      </c>
      <c r="TKG8" t="e">
        <v>#REF!</v>
      </c>
      <c r="TKH8" t="e">
        <v>#REF!</v>
      </c>
      <c r="TKI8" t="e">
        <v>#REF!</v>
      </c>
      <c r="TKJ8" t="e">
        <v>#REF!</v>
      </c>
      <c r="TKK8" t="e">
        <v>#REF!</v>
      </c>
      <c r="TKL8" t="e">
        <v>#REF!</v>
      </c>
      <c r="TKM8" t="e">
        <v>#REF!</v>
      </c>
      <c r="TKN8" t="e">
        <v>#REF!</v>
      </c>
      <c r="TKO8" t="e">
        <v>#REF!</v>
      </c>
      <c r="TKP8" t="e">
        <v>#REF!</v>
      </c>
      <c r="TKQ8" t="e">
        <v>#REF!</v>
      </c>
      <c r="TKR8" t="e">
        <v>#REF!</v>
      </c>
      <c r="TKS8" t="e">
        <v>#REF!</v>
      </c>
      <c r="TKT8" t="e">
        <v>#REF!</v>
      </c>
      <c r="TKU8" t="e">
        <v>#REF!</v>
      </c>
      <c r="TKV8" t="e">
        <v>#REF!</v>
      </c>
      <c r="TKW8" t="e">
        <v>#REF!</v>
      </c>
      <c r="TKX8" t="e">
        <v>#REF!</v>
      </c>
      <c r="TKY8" t="e">
        <v>#REF!</v>
      </c>
      <c r="TKZ8" t="e">
        <v>#REF!</v>
      </c>
      <c r="TLA8" t="e">
        <v>#REF!</v>
      </c>
      <c r="TLB8" t="e">
        <v>#REF!</v>
      </c>
      <c r="TLC8" t="e">
        <v>#REF!</v>
      </c>
      <c r="TLD8" t="e">
        <v>#REF!</v>
      </c>
      <c r="TLE8" t="e">
        <v>#REF!</v>
      </c>
      <c r="TLF8" t="e">
        <v>#REF!</v>
      </c>
      <c r="TLG8" t="e">
        <v>#REF!</v>
      </c>
      <c r="TLH8" t="e">
        <v>#REF!</v>
      </c>
      <c r="TLI8" t="e">
        <v>#REF!</v>
      </c>
      <c r="TLJ8" t="e">
        <v>#REF!</v>
      </c>
      <c r="TLK8" t="e">
        <v>#REF!</v>
      </c>
      <c r="TLL8" t="e">
        <v>#REF!</v>
      </c>
      <c r="TLM8" t="e">
        <v>#REF!</v>
      </c>
      <c r="TLN8" t="e">
        <v>#REF!</v>
      </c>
      <c r="TLO8" t="e">
        <v>#REF!</v>
      </c>
      <c r="TLP8" t="e">
        <v>#REF!</v>
      </c>
      <c r="TLQ8" t="e">
        <v>#REF!</v>
      </c>
      <c r="TLR8" t="e">
        <v>#REF!</v>
      </c>
      <c r="TLS8" t="e">
        <v>#REF!</v>
      </c>
      <c r="TLT8" t="e">
        <v>#REF!</v>
      </c>
      <c r="TLU8" t="e">
        <v>#REF!</v>
      </c>
      <c r="TLV8" t="e">
        <v>#REF!</v>
      </c>
      <c r="TLW8" t="e">
        <v>#REF!</v>
      </c>
      <c r="TLX8" t="e">
        <v>#REF!</v>
      </c>
      <c r="TLY8" t="e">
        <v>#REF!</v>
      </c>
      <c r="TLZ8" t="e">
        <v>#REF!</v>
      </c>
      <c r="TMA8" t="e">
        <v>#REF!</v>
      </c>
      <c r="TMB8" t="e">
        <v>#REF!</v>
      </c>
      <c r="TMC8" t="e">
        <v>#REF!</v>
      </c>
      <c r="TMD8" t="e">
        <v>#REF!</v>
      </c>
      <c r="TME8" t="e">
        <v>#REF!</v>
      </c>
      <c r="TMF8" t="e">
        <v>#REF!</v>
      </c>
      <c r="TMG8" t="e">
        <v>#REF!</v>
      </c>
      <c r="TMH8" t="e">
        <v>#REF!</v>
      </c>
      <c r="TMI8" t="e">
        <v>#REF!</v>
      </c>
      <c r="TMJ8" t="e">
        <v>#REF!</v>
      </c>
      <c r="TMK8" t="e">
        <v>#REF!</v>
      </c>
      <c r="TML8" t="e">
        <v>#REF!</v>
      </c>
      <c r="TMM8" t="e">
        <v>#REF!</v>
      </c>
      <c r="TMN8" t="e">
        <v>#REF!</v>
      </c>
      <c r="TMO8" t="e">
        <v>#REF!</v>
      </c>
      <c r="TMP8" t="e">
        <v>#REF!</v>
      </c>
      <c r="TMQ8" t="e">
        <v>#REF!</v>
      </c>
      <c r="TMR8" t="e">
        <v>#REF!</v>
      </c>
      <c r="TMS8" t="e">
        <v>#REF!</v>
      </c>
      <c r="TMT8" t="e">
        <v>#REF!</v>
      </c>
      <c r="TMU8" t="e">
        <v>#REF!</v>
      </c>
      <c r="TMV8" t="e">
        <v>#REF!</v>
      </c>
      <c r="TMW8" t="e">
        <v>#REF!</v>
      </c>
      <c r="TMX8" t="e">
        <v>#REF!</v>
      </c>
      <c r="TMY8" t="e">
        <v>#REF!</v>
      </c>
      <c r="TMZ8" t="e">
        <v>#REF!</v>
      </c>
      <c r="TNA8" t="e">
        <v>#REF!</v>
      </c>
      <c r="TNB8" t="e">
        <v>#REF!</v>
      </c>
      <c r="TNC8" t="e">
        <v>#REF!</v>
      </c>
      <c r="TND8" t="e">
        <v>#REF!</v>
      </c>
      <c r="TNE8" t="e">
        <v>#REF!</v>
      </c>
      <c r="TNF8" t="e">
        <v>#REF!</v>
      </c>
      <c r="TNG8" t="e">
        <v>#REF!</v>
      </c>
      <c r="TNH8" t="e">
        <v>#REF!</v>
      </c>
      <c r="TNI8" t="e">
        <v>#REF!</v>
      </c>
      <c r="TNJ8" t="e">
        <v>#REF!</v>
      </c>
      <c r="TNK8" t="e">
        <v>#REF!</v>
      </c>
      <c r="TNL8" t="e">
        <v>#REF!</v>
      </c>
      <c r="TNM8" t="e">
        <v>#REF!</v>
      </c>
      <c r="TNN8" t="e">
        <v>#REF!</v>
      </c>
      <c r="TNO8" t="e">
        <v>#REF!</v>
      </c>
      <c r="TNP8" t="e">
        <v>#REF!</v>
      </c>
      <c r="TNQ8" t="e">
        <v>#REF!</v>
      </c>
      <c r="TNR8" t="e">
        <v>#REF!</v>
      </c>
      <c r="TNS8" t="e">
        <v>#REF!</v>
      </c>
      <c r="TNT8" t="e">
        <v>#REF!</v>
      </c>
      <c r="TNU8" t="e">
        <v>#REF!</v>
      </c>
      <c r="TNV8" t="e">
        <v>#REF!</v>
      </c>
      <c r="TNW8" t="e">
        <v>#REF!</v>
      </c>
      <c r="TNX8" t="e">
        <v>#REF!</v>
      </c>
      <c r="TNY8" t="e">
        <v>#REF!</v>
      </c>
      <c r="TNZ8" t="e">
        <v>#REF!</v>
      </c>
      <c r="TOA8" t="e">
        <v>#REF!</v>
      </c>
      <c r="TOB8" t="e">
        <v>#REF!</v>
      </c>
      <c r="TOC8" t="e">
        <v>#REF!</v>
      </c>
      <c r="TOD8" t="e">
        <v>#REF!</v>
      </c>
      <c r="TOE8" t="e">
        <v>#REF!</v>
      </c>
      <c r="TOF8" t="e">
        <v>#REF!</v>
      </c>
      <c r="TOG8" t="e">
        <v>#REF!</v>
      </c>
      <c r="TOH8" t="e">
        <v>#REF!</v>
      </c>
      <c r="TOI8" t="e">
        <v>#REF!</v>
      </c>
      <c r="TOJ8" t="e">
        <v>#REF!</v>
      </c>
      <c r="TOK8" t="e">
        <v>#REF!</v>
      </c>
      <c r="TOL8" t="e">
        <v>#REF!</v>
      </c>
      <c r="TOM8" t="e">
        <v>#REF!</v>
      </c>
      <c r="TON8" t="e">
        <v>#REF!</v>
      </c>
      <c r="TOO8" t="e">
        <v>#REF!</v>
      </c>
      <c r="TOP8" t="e">
        <v>#REF!</v>
      </c>
      <c r="TOQ8" t="e">
        <v>#REF!</v>
      </c>
      <c r="TOR8" t="e">
        <v>#REF!</v>
      </c>
      <c r="TOS8" t="e">
        <v>#REF!</v>
      </c>
      <c r="TOT8" t="e">
        <v>#REF!</v>
      </c>
      <c r="TOU8" t="e">
        <v>#REF!</v>
      </c>
      <c r="TOV8" t="e">
        <v>#REF!</v>
      </c>
      <c r="TOW8" t="e">
        <v>#REF!</v>
      </c>
      <c r="TOX8" t="e">
        <v>#REF!</v>
      </c>
      <c r="TOY8" t="e">
        <v>#REF!</v>
      </c>
      <c r="TOZ8" t="e">
        <v>#REF!</v>
      </c>
      <c r="TPA8" t="e">
        <v>#REF!</v>
      </c>
      <c r="TPB8" t="e">
        <v>#REF!</v>
      </c>
      <c r="TPC8" t="e">
        <v>#REF!</v>
      </c>
      <c r="TPD8" t="e">
        <v>#REF!</v>
      </c>
      <c r="TPE8" t="e">
        <v>#REF!</v>
      </c>
      <c r="TPF8" t="e">
        <v>#REF!</v>
      </c>
      <c r="TPG8" t="e">
        <v>#REF!</v>
      </c>
      <c r="TPH8" t="e">
        <v>#REF!</v>
      </c>
      <c r="TPI8" t="e">
        <v>#REF!</v>
      </c>
      <c r="TPJ8" t="e">
        <v>#REF!</v>
      </c>
      <c r="TPK8" t="e">
        <v>#REF!</v>
      </c>
      <c r="TPL8" t="e">
        <v>#REF!</v>
      </c>
      <c r="TPM8" t="e">
        <v>#REF!</v>
      </c>
      <c r="TPN8" t="e">
        <v>#REF!</v>
      </c>
      <c r="TPO8" t="e">
        <v>#REF!</v>
      </c>
      <c r="TPP8" t="e">
        <v>#REF!</v>
      </c>
      <c r="TPQ8" t="e">
        <v>#REF!</v>
      </c>
      <c r="TPR8" t="e">
        <v>#REF!</v>
      </c>
      <c r="TPS8" t="e">
        <v>#REF!</v>
      </c>
      <c r="TPT8" t="e">
        <v>#REF!</v>
      </c>
      <c r="TPU8" t="e">
        <v>#REF!</v>
      </c>
      <c r="TPV8" t="e">
        <v>#REF!</v>
      </c>
      <c r="TPW8" t="e">
        <v>#REF!</v>
      </c>
      <c r="TPX8" t="e">
        <v>#REF!</v>
      </c>
      <c r="TPY8" t="e">
        <v>#REF!</v>
      </c>
      <c r="TPZ8" t="e">
        <v>#REF!</v>
      </c>
      <c r="TQA8" t="e">
        <v>#REF!</v>
      </c>
      <c r="TQB8" t="e">
        <v>#REF!</v>
      </c>
      <c r="TQC8" t="e">
        <v>#REF!</v>
      </c>
      <c r="TQD8" t="e">
        <v>#REF!</v>
      </c>
      <c r="TQE8" t="e">
        <v>#REF!</v>
      </c>
      <c r="TQF8" t="e">
        <v>#REF!</v>
      </c>
      <c r="TQG8" t="e">
        <v>#REF!</v>
      </c>
      <c r="TQH8" t="e">
        <v>#REF!</v>
      </c>
      <c r="TQI8" t="e">
        <v>#REF!</v>
      </c>
      <c r="TQJ8" t="e">
        <v>#REF!</v>
      </c>
      <c r="TQK8" t="e">
        <v>#REF!</v>
      </c>
      <c r="TQL8" t="e">
        <v>#REF!</v>
      </c>
      <c r="TQM8" t="e">
        <v>#REF!</v>
      </c>
      <c r="TQN8" t="e">
        <v>#REF!</v>
      </c>
      <c r="TQO8" t="e">
        <v>#REF!</v>
      </c>
      <c r="TQP8" t="e">
        <v>#REF!</v>
      </c>
      <c r="TQQ8" t="e">
        <v>#REF!</v>
      </c>
      <c r="TQR8" t="e">
        <v>#REF!</v>
      </c>
      <c r="TQS8" t="e">
        <v>#REF!</v>
      </c>
      <c r="TQT8" t="e">
        <v>#REF!</v>
      </c>
      <c r="TQU8" t="e">
        <v>#REF!</v>
      </c>
      <c r="TQV8" t="e">
        <v>#REF!</v>
      </c>
      <c r="TQW8" t="e">
        <v>#REF!</v>
      </c>
      <c r="TQX8" t="e">
        <v>#REF!</v>
      </c>
      <c r="TQY8" t="e">
        <v>#REF!</v>
      </c>
      <c r="TQZ8" t="e">
        <v>#REF!</v>
      </c>
      <c r="TRA8" t="e">
        <v>#REF!</v>
      </c>
      <c r="TRB8" t="e">
        <v>#REF!</v>
      </c>
      <c r="TRC8" t="e">
        <v>#REF!</v>
      </c>
      <c r="TRD8" t="e">
        <v>#REF!</v>
      </c>
      <c r="TRE8" t="e">
        <v>#REF!</v>
      </c>
      <c r="TRF8" t="e">
        <v>#REF!</v>
      </c>
      <c r="TRG8" t="e">
        <v>#REF!</v>
      </c>
      <c r="TRH8" t="e">
        <v>#REF!</v>
      </c>
      <c r="TRI8" t="e">
        <v>#REF!</v>
      </c>
      <c r="TRJ8" t="e">
        <v>#REF!</v>
      </c>
      <c r="TRK8" t="e">
        <v>#REF!</v>
      </c>
      <c r="TRL8" t="e">
        <v>#REF!</v>
      </c>
      <c r="TRM8" t="e">
        <v>#REF!</v>
      </c>
      <c r="TRN8" t="e">
        <v>#REF!</v>
      </c>
      <c r="TRO8" t="e">
        <v>#REF!</v>
      </c>
      <c r="TRP8" t="e">
        <v>#REF!</v>
      </c>
      <c r="TRQ8" t="e">
        <v>#REF!</v>
      </c>
      <c r="TRR8" t="e">
        <v>#REF!</v>
      </c>
      <c r="TRS8" t="e">
        <v>#REF!</v>
      </c>
      <c r="TRT8" t="e">
        <v>#REF!</v>
      </c>
      <c r="TRU8" t="e">
        <v>#REF!</v>
      </c>
      <c r="TRV8" t="e">
        <v>#REF!</v>
      </c>
      <c r="TRW8" t="e">
        <v>#REF!</v>
      </c>
      <c r="TRX8" t="e">
        <v>#REF!</v>
      </c>
      <c r="TRY8" t="e">
        <v>#REF!</v>
      </c>
      <c r="TRZ8" t="e">
        <v>#REF!</v>
      </c>
      <c r="TSA8" t="e">
        <v>#REF!</v>
      </c>
      <c r="TSB8" t="e">
        <v>#REF!</v>
      </c>
      <c r="TSC8" t="e">
        <v>#REF!</v>
      </c>
      <c r="TSD8" t="e">
        <v>#REF!</v>
      </c>
      <c r="TSE8" t="e">
        <v>#REF!</v>
      </c>
      <c r="TSF8" t="e">
        <v>#REF!</v>
      </c>
      <c r="TSG8" t="e">
        <v>#REF!</v>
      </c>
      <c r="TSH8" t="e">
        <v>#REF!</v>
      </c>
      <c r="TSI8" t="e">
        <v>#REF!</v>
      </c>
      <c r="TSJ8" t="e">
        <v>#REF!</v>
      </c>
      <c r="TSK8" t="e">
        <v>#REF!</v>
      </c>
      <c r="TSL8" t="e">
        <v>#REF!</v>
      </c>
      <c r="TSM8" t="e">
        <v>#REF!</v>
      </c>
      <c r="TSN8" t="e">
        <v>#REF!</v>
      </c>
      <c r="TSO8" t="e">
        <v>#REF!</v>
      </c>
      <c r="TSP8" t="e">
        <v>#REF!</v>
      </c>
      <c r="TSQ8" t="e">
        <v>#REF!</v>
      </c>
      <c r="TSR8" t="e">
        <v>#REF!</v>
      </c>
      <c r="TSS8" t="e">
        <v>#REF!</v>
      </c>
      <c r="TST8" t="e">
        <v>#REF!</v>
      </c>
      <c r="TSU8" t="e">
        <v>#REF!</v>
      </c>
      <c r="TSV8" t="e">
        <v>#REF!</v>
      </c>
      <c r="TSW8" t="e">
        <v>#REF!</v>
      </c>
      <c r="TSX8" t="e">
        <v>#REF!</v>
      </c>
      <c r="TSY8" t="e">
        <v>#REF!</v>
      </c>
      <c r="TSZ8" t="e">
        <v>#REF!</v>
      </c>
      <c r="TTA8" t="e">
        <v>#REF!</v>
      </c>
      <c r="TTB8" t="e">
        <v>#REF!</v>
      </c>
      <c r="TTC8" t="e">
        <v>#REF!</v>
      </c>
      <c r="TTD8" t="e">
        <v>#REF!</v>
      </c>
      <c r="TTE8" t="e">
        <v>#REF!</v>
      </c>
      <c r="TTF8" t="e">
        <v>#REF!</v>
      </c>
      <c r="TTG8" t="e">
        <v>#REF!</v>
      </c>
      <c r="TTH8" t="e">
        <v>#REF!</v>
      </c>
      <c r="TTI8" t="e">
        <v>#REF!</v>
      </c>
      <c r="TTJ8" t="e">
        <v>#REF!</v>
      </c>
      <c r="TTK8" t="e">
        <v>#REF!</v>
      </c>
      <c r="TTL8" t="e">
        <v>#REF!</v>
      </c>
      <c r="TTM8" t="e">
        <v>#REF!</v>
      </c>
      <c r="TTN8" t="e">
        <v>#REF!</v>
      </c>
      <c r="TTO8" t="e">
        <v>#REF!</v>
      </c>
      <c r="TTP8" t="e">
        <v>#REF!</v>
      </c>
      <c r="TTQ8" t="e">
        <v>#REF!</v>
      </c>
      <c r="TTR8" t="e">
        <v>#REF!</v>
      </c>
      <c r="TTS8" t="e">
        <v>#REF!</v>
      </c>
      <c r="TTT8" t="e">
        <v>#REF!</v>
      </c>
      <c r="TTU8" t="e">
        <v>#REF!</v>
      </c>
      <c r="TTV8" t="e">
        <v>#REF!</v>
      </c>
      <c r="TTW8" t="e">
        <v>#REF!</v>
      </c>
      <c r="TTX8" t="e">
        <v>#REF!</v>
      </c>
      <c r="TTY8" t="e">
        <v>#REF!</v>
      </c>
      <c r="TTZ8" t="e">
        <v>#REF!</v>
      </c>
      <c r="TUA8" t="e">
        <v>#REF!</v>
      </c>
      <c r="TUB8" t="e">
        <v>#REF!</v>
      </c>
      <c r="TUC8" t="e">
        <v>#REF!</v>
      </c>
      <c r="TUD8" t="e">
        <v>#REF!</v>
      </c>
      <c r="TUE8" t="e">
        <v>#REF!</v>
      </c>
      <c r="TUF8" t="e">
        <v>#REF!</v>
      </c>
      <c r="TUG8" t="e">
        <v>#REF!</v>
      </c>
      <c r="TUH8" t="e">
        <v>#REF!</v>
      </c>
      <c r="TUI8" t="e">
        <v>#REF!</v>
      </c>
      <c r="TUJ8" t="e">
        <v>#REF!</v>
      </c>
      <c r="TUK8" t="e">
        <v>#REF!</v>
      </c>
      <c r="TUL8" t="e">
        <v>#REF!</v>
      </c>
      <c r="TUM8" t="e">
        <v>#REF!</v>
      </c>
      <c r="TUN8" t="e">
        <v>#REF!</v>
      </c>
      <c r="TUO8" t="e">
        <v>#REF!</v>
      </c>
      <c r="TUP8" t="e">
        <v>#REF!</v>
      </c>
      <c r="TUQ8" t="e">
        <v>#REF!</v>
      </c>
      <c r="TUR8" t="e">
        <v>#REF!</v>
      </c>
      <c r="TUS8" t="e">
        <v>#REF!</v>
      </c>
      <c r="TUT8" t="e">
        <v>#REF!</v>
      </c>
      <c r="TUU8" t="e">
        <v>#REF!</v>
      </c>
      <c r="TUV8" t="e">
        <v>#REF!</v>
      </c>
      <c r="TUW8" t="e">
        <v>#REF!</v>
      </c>
      <c r="TUX8" t="e">
        <v>#REF!</v>
      </c>
      <c r="TUY8" t="e">
        <v>#REF!</v>
      </c>
      <c r="TUZ8" t="e">
        <v>#REF!</v>
      </c>
      <c r="TVA8" t="e">
        <v>#REF!</v>
      </c>
      <c r="TVB8" t="e">
        <v>#REF!</v>
      </c>
      <c r="TVC8" t="e">
        <v>#REF!</v>
      </c>
      <c r="TVD8" t="e">
        <v>#REF!</v>
      </c>
      <c r="TVE8" t="e">
        <v>#REF!</v>
      </c>
      <c r="TVF8" t="e">
        <v>#REF!</v>
      </c>
      <c r="TVG8" t="e">
        <v>#REF!</v>
      </c>
      <c r="TVH8" t="e">
        <v>#REF!</v>
      </c>
      <c r="TVI8" t="e">
        <v>#REF!</v>
      </c>
      <c r="TVJ8" t="e">
        <v>#REF!</v>
      </c>
      <c r="TVK8" t="e">
        <v>#REF!</v>
      </c>
      <c r="TVL8" t="e">
        <v>#REF!</v>
      </c>
      <c r="TVM8" t="e">
        <v>#REF!</v>
      </c>
      <c r="TVN8" t="e">
        <v>#REF!</v>
      </c>
      <c r="TVO8" t="e">
        <v>#REF!</v>
      </c>
      <c r="TVP8" t="e">
        <v>#REF!</v>
      </c>
      <c r="TVQ8" t="e">
        <v>#REF!</v>
      </c>
      <c r="TVR8" t="e">
        <v>#REF!</v>
      </c>
      <c r="TVS8" t="e">
        <v>#REF!</v>
      </c>
      <c r="TVT8" t="e">
        <v>#REF!</v>
      </c>
      <c r="TVU8" t="e">
        <v>#REF!</v>
      </c>
      <c r="TVV8" t="e">
        <v>#REF!</v>
      </c>
      <c r="TVW8" t="e">
        <v>#REF!</v>
      </c>
      <c r="TVX8" t="e">
        <v>#REF!</v>
      </c>
      <c r="TVY8" t="e">
        <v>#REF!</v>
      </c>
      <c r="TVZ8" t="e">
        <v>#REF!</v>
      </c>
      <c r="TWA8" t="e">
        <v>#REF!</v>
      </c>
      <c r="TWB8" t="e">
        <v>#REF!</v>
      </c>
      <c r="TWC8" t="e">
        <v>#REF!</v>
      </c>
      <c r="TWD8" t="e">
        <v>#REF!</v>
      </c>
      <c r="TWE8" t="e">
        <v>#REF!</v>
      </c>
      <c r="TWF8" t="e">
        <v>#REF!</v>
      </c>
      <c r="TWG8" t="e">
        <v>#REF!</v>
      </c>
      <c r="TWH8" t="e">
        <v>#REF!</v>
      </c>
      <c r="TWI8" t="e">
        <v>#REF!</v>
      </c>
      <c r="TWJ8" t="e">
        <v>#REF!</v>
      </c>
      <c r="TWK8" t="e">
        <v>#REF!</v>
      </c>
      <c r="TWL8" t="e">
        <v>#REF!</v>
      </c>
      <c r="TWM8" t="e">
        <v>#REF!</v>
      </c>
      <c r="TWN8" t="e">
        <v>#REF!</v>
      </c>
      <c r="TWO8" t="e">
        <v>#REF!</v>
      </c>
      <c r="TWP8" t="e">
        <v>#REF!</v>
      </c>
      <c r="TWQ8" t="e">
        <v>#REF!</v>
      </c>
      <c r="TWR8" t="e">
        <v>#REF!</v>
      </c>
      <c r="TWS8" t="e">
        <v>#REF!</v>
      </c>
      <c r="TWT8" t="e">
        <v>#REF!</v>
      </c>
      <c r="TWU8" t="e">
        <v>#REF!</v>
      </c>
      <c r="TWV8" t="e">
        <v>#REF!</v>
      </c>
      <c r="TWW8" t="e">
        <v>#REF!</v>
      </c>
      <c r="TWX8" t="e">
        <v>#REF!</v>
      </c>
      <c r="TWY8" t="e">
        <v>#REF!</v>
      </c>
      <c r="TWZ8" t="e">
        <v>#REF!</v>
      </c>
      <c r="TXA8" t="e">
        <v>#REF!</v>
      </c>
      <c r="TXB8" t="e">
        <v>#REF!</v>
      </c>
      <c r="TXC8" t="e">
        <v>#REF!</v>
      </c>
      <c r="TXD8" t="e">
        <v>#REF!</v>
      </c>
      <c r="TXE8" t="e">
        <v>#REF!</v>
      </c>
      <c r="TXF8" t="e">
        <v>#REF!</v>
      </c>
      <c r="TXG8" t="e">
        <v>#REF!</v>
      </c>
      <c r="TXH8" t="e">
        <v>#REF!</v>
      </c>
      <c r="TXI8" t="e">
        <v>#REF!</v>
      </c>
      <c r="TXJ8" t="e">
        <v>#REF!</v>
      </c>
      <c r="TXK8" t="e">
        <v>#REF!</v>
      </c>
      <c r="TXL8" t="e">
        <v>#REF!</v>
      </c>
      <c r="TXM8" t="e">
        <v>#REF!</v>
      </c>
      <c r="TXN8" t="e">
        <v>#REF!</v>
      </c>
      <c r="TXO8" t="e">
        <v>#REF!</v>
      </c>
      <c r="TXP8" t="e">
        <v>#REF!</v>
      </c>
      <c r="TXQ8" t="e">
        <v>#REF!</v>
      </c>
      <c r="TXR8" t="e">
        <v>#REF!</v>
      </c>
      <c r="TXS8" t="e">
        <v>#REF!</v>
      </c>
      <c r="TXT8" t="e">
        <v>#REF!</v>
      </c>
      <c r="TXU8" t="e">
        <v>#REF!</v>
      </c>
      <c r="TXV8" t="e">
        <v>#REF!</v>
      </c>
      <c r="TXW8" t="e">
        <v>#REF!</v>
      </c>
      <c r="TXX8" t="e">
        <v>#REF!</v>
      </c>
      <c r="TXY8" t="e">
        <v>#REF!</v>
      </c>
      <c r="TXZ8" t="e">
        <v>#REF!</v>
      </c>
      <c r="TYA8" t="e">
        <v>#REF!</v>
      </c>
      <c r="TYB8" t="e">
        <v>#REF!</v>
      </c>
      <c r="TYC8" t="e">
        <v>#REF!</v>
      </c>
      <c r="TYD8" t="e">
        <v>#REF!</v>
      </c>
      <c r="TYE8" t="e">
        <v>#REF!</v>
      </c>
      <c r="TYF8" t="e">
        <v>#REF!</v>
      </c>
      <c r="TYG8" t="e">
        <v>#REF!</v>
      </c>
      <c r="TYH8" t="e">
        <v>#REF!</v>
      </c>
      <c r="TYI8" t="e">
        <v>#REF!</v>
      </c>
      <c r="TYJ8" t="e">
        <v>#REF!</v>
      </c>
      <c r="TYK8" t="e">
        <v>#REF!</v>
      </c>
      <c r="TYL8" t="e">
        <v>#REF!</v>
      </c>
      <c r="TYM8" t="e">
        <v>#REF!</v>
      </c>
      <c r="TYN8" t="e">
        <v>#REF!</v>
      </c>
      <c r="TYO8" t="e">
        <v>#REF!</v>
      </c>
      <c r="TYP8" t="e">
        <v>#REF!</v>
      </c>
      <c r="TYQ8" t="e">
        <v>#REF!</v>
      </c>
      <c r="TYR8" t="e">
        <v>#REF!</v>
      </c>
      <c r="TYS8" t="e">
        <v>#REF!</v>
      </c>
      <c r="TYT8" t="e">
        <v>#REF!</v>
      </c>
      <c r="TYU8" t="e">
        <v>#REF!</v>
      </c>
      <c r="TYV8" t="e">
        <v>#REF!</v>
      </c>
      <c r="TYW8" t="e">
        <v>#REF!</v>
      </c>
      <c r="TYX8" t="e">
        <v>#REF!</v>
      </c>
      <c r="TYY8" t="e">
        <v>#REF!</v>
      </c>
      <c r="TYZ8" t="e">
        <v>#REF!</v>
      </c>
      <c r="TZA8" t="e">
        <v>#REF!</v>
      </c>
      <c r="TZB8" t="e">
        <v>#REF!</v>
      </c>
      <c r="TZC8" t="e">
        <v>#REF!</v>
      </c>
      <c r="TZD8" t="e">
        <v>#REF!</v>
      </c>
      <c r="TZE8" t="e">
        <v>#REF!</v>
      </c>
      <c r="TZF8" t="e">
        <v>#REF!</v>
      </c>
      <c r="TZG8" t="e">
        <v>#REF!</v>
      </c>
      <c r="TZH8" t="e">
        <v>#REF!</v>
      </c>
      <c r="TZI8" t="e">
        <v>#REF!</v>
      </c>
      <c r="TZJ8" t="e">
        <v>#REF!</v>
      </c>
      <c r="TZK8" t="e">
        <v>#REF!</v>
      </c>
      <c r="TZL8" t="e">
        <v>#REF!</v>
      </c>
      <c r="TZM8" t="e">
        <v>#REF!</v>
      </c>
      <c r="TZN8" t="e">
        <v>#REF!</v>
      </c>
      <c r="TZO8" t="e">
        <v>#REF!</v>
      </c>
      <c r="TZP8" t="e">
        <v>#REF!</v>
      </c>
      <c r="TZQ8" t="e">
        <v>#REF!</v>
      </c>
      <c r="TZR8" t="e">
        <v>#REF!</v>
      </c>
      <c r="TZS8" t="e">
        <v>#REF!</v>
      </c>
      <c r="TZT8" t="e">
        <v>#REF!</v>
      </c>
      <c r="TZU8" t="e">
        <v>#REF!</v>
      </c>
      <c r="TZV8" t="e">
        <v>#REF!</v>
      </c>
      <c r="TZW8" t="e">
        <v>#REF!</v>
      </c>
      <c r="TZX8" t="e">
        <v>#REF!</v>
      </c>
      <c r="TZY8" t="e">
        <v>#REF!</v>
      </c>
      <c r="TZZ8" t="e">
        <v>#REF!</v>
      </c>
      <c r="UAA8" t="e">
        <v>#REF!</v>
      </c>
      <c r="UAB8" t="e">
        <v>#REF!</v>
      </c>
      <c r="UAC8" t="e">
        <v>#REF!</v>
      </c>
      <c r="UAD8" t="e">
        <v>#REF!</v>
      </c>
      <c r="UAE8" t="e">
        <v>#REF!</v>
      </c>
      <c r="UAF8" t="e">
        <v>#REF!</v>
      </c>
      <c r="UAG8" t="e">
        <v>#REF!</v>
      </c>
      <c r="UAH8" t="e">
        <v>#REF!</v>
      </c>
      <c r="UAI8" t="e">
        <v>#REF!</v>
      </c>
      <c r="UAJ8" t="e">
        <v>#REF!</v>
      </c>
      <c r="UAK8" t="e">
        <v>#REF!</v>
      </c>
      <c r="UAL8" t="e">
        <v>#REF!</v>
      </c>
      <c r="UAM8" t="e">
        <v>#REF!</v>
      </c>
      <c r="UAN8" t="e">
        <v>#REF!</v>
      </c>
      <c r="UAO8" t="e">
        <v>#REF!</v>
      </c>
      <c r="UAP8" t="e">
        <v>#REF!</v>
      </c>
      <c r="UAQ8" t="e">
        <v>#REF!</v>
      </c>
      <c r="UAR8" t="e">
        <v>#REF!</v>
      </c>
      <c r="UAS8" t="e">
        <v>#REF!</v>
      </c>
      <c r="UAT8" t="e">
        <v>#REF!</v>
      </c>
      <c r="UAU8" t="e">
        <v>#REF!</v>
      </c>
      <c r="UAV8" t="e">
        <v>#REF!</v>
      </c>
      <c r="UAW8" t="e">
        <v>#REF!</v>
      </c>
      <c r="UAX8" t="e">
        <v>#REF!</v>
      </c>
      <c r="UAY8" t="e">
        <v>#REF!</v>
      </c>
      <c r="UAZ8" t="e">
        <v>#REF!</v>
      </c>
      <c r="UBA8" t="e">
        <v>#REF!</v>
      </c>
      <c r="UBB8" t="e">
        <v>#REF!</v>
      </c>
      <c r="UBC8" t="e">
        <v>#REF!</v>
      </c>
      <c r="UBD8" t="e">
        <v>#REF!</v>
      </c>
      <c r="UBE8" t="e">
        <v>#REF!</v>
      </c>
      <c r="UBF8" t="e">
        <v>#REF!</v>
      </c>
      <c r="UBG8" t="e">
        <v>#REF!</v>
      </c>
      <c r="UBH8" t="e">
        <v>#REF!</v>
      </c>
      <c r="UBI8" t="e">
        <v>#REF!</v>
      </c>
      <c r="UBJ8" t="e">
        <v>#REF!</v>
      </c>
      <c r="UBK8" t="e">
        <v>#REF!</v>
      </c>
      <c r="UBL8" t="e">
        <v>#REF!</v>
      </c>
      <c r="UBM8" t="e">
        <v>#REF!</v>
      </c>
      <c r="UBN8" t="e">
        <v>#REF!</v>
      </c>
      <c r="UBO8" t="e">
        <v>#REF!</v>
      </c>
      <c r="UBP8" t="e">
        <v>#REF!</v>
      </c>
      <c r="UBQ8" t="e">
        <v>#REF!</v>
      </c>
      <c r="UBR8" t="e">
        <v>#REF!</v>
      </c>
      <c r="UBS8" t="e">
        <v>#REF!</v>
      </c>
      <c r="UBT8" t="e">
        <v>#REF!</v>
      </c>
      <c r="UBU8" t="e">
        <v>#REF!</v>
      </c>
      <c r="UBV8" t="e">
        <v>#REF!</v>
      </c>
      <c r="UBW8" t="e">
        <v>#REF!</v>
      </c>
      <c r="UBX8" t="e">
        <v>#REF!</v>
      </c>
      <c r="UBY8" t="e">
        <v>#REF!</v>
      </c>
      <c r="UBZ8" t="e">
        <v>#REF!</v>
      </c>
      <c r="UCA8" t="e">
        <v>#REF!</v>
      </c>
      <c r="UCB8" t="e">
        <v>#REF!</v>
      </c>
      <c r="UCC8" t="e">
        <v>#REF!</v>
      </c>
      <c r="UCD8" t="e">
        <v>#REF!</v>
      </c>
      <c r="UCE8" t="e">
        <v>#REF!</v>
      </c>
      <c r="UCF8" t="e">
        <v>#REF!</v>
      </c>
      <c r="UCG8" t="e">
        <v>#REF!</v>
      </c>
      <c r="UCH8" t="e">
        <v>#REF!</v>
      </c>
      <c r="UCI8" t="e">
        <v>#REF!</v>
      </c>
      <c r="UCJ8" t="e">
        <v>#REF!</v>
      </c>
      <c r="UCK8" t="e">
        <v>#REF!</v>
      </c>
      <c r="UCL8" t="e">
        <v>#REF!</v>
      </c>
      <c r="UCM8" t="e">
        <v>#REF!</v>
      </c>
      <c r="UCN8" t="e">
        <v>#REF!</v>
      </c>
      <c r="UCO8" t="e">
        <v>#REF!</v>
      </c>
      <c r="UCP8" t="e">
        <v>#REF!</v>
      </c>
      <c r="UCQ8" t="e">
        <v>#REF!</v>
      </c>
      <c r="UCR8" t="e">
        <v>#REF!</v>
      </c>
      <c r="UCS8" t="e">
        <v>#REF!</v>
      </c>
      <c r="UCT8" t="e">
        <v>#REF!</v>
      </c>
      <c r="UCU8" t="e">
        <v>#REF!</v>
      </c>
      <c r="UCV8" t="e">
        <v>#REF!</v>
      </c>
      <c r="UCW8" t="e">
        <v>#REF!</v>
      </c>
      <c r="UCX8" t="e">
        <v>#REF!</v>
      </c>
      <c r="UCY8" t="e">
        <v>#REF!</v>
      </c>
      <c r="UCZ8" t="e">
        <v>#REF!</v>
      </c>
      <c r="UDA8" t="e">
        <v>#REF!</v>
      </c>
      <c r="UDB8" t="e">
        <v>#REF!</v>
      </c>
      <c r="UDC8" t="e">
        <v>#REF!</v>
      </c>
      <c r="UDD8" t="e">
        <v>#REF!</v>
      </c>
      <c r="UDE8" t="e">
        <v>#REF!</v>
      </c>
      <c r="UDF8" t="e">
        <v>#REF!</v>
      </c>
      <c r="UDG8" t="e">
        <v>#REF!</v>
      </c>
      <c r="UDH8" t="e">
        <v>#REF!</v>
      </c>
      <c r="UDI8" t="e">
        <v>#REF!</v>
      </c>
      <c r="UDJ8" t="e">
        <v>#REF!</v>
      </c>
      <c r="UDK8" t="e">
        <v>#REF!</v>
      </c>
      <c r="UDL8" t="e">
        <v>#REF!</v>
      </c>
      <c r="UDM8" t="e">
        <v>#REF!</v>
      </c>
      <c r="UDN8" t="e">
        <v>#REF!</v>
      </c>
      <c r="UDO8" t="e">
        <v>#REF!</v>
      </c>
      <c r="UDP8" t="e">
        <v>#REF!</v>
      </c>
      <c r="UDQ8" t="e">
        <v>#REF!</v>
      </c>
      <c r="UDR8" t="e">
        <v>#REF!</v>
      </c>
      <c r="UDS8" t="e">
        <v>#REF!</v>
      </c>
      <c r="UDT8" t="e">
        <v>#REF!</v>
      </c>
      <c r="UDU8" t="e">
        <v>#REF!</v>
      </c>
      <c r="UDV8" t="e">
        <v>#REF!</v>
      </c>
      <c r="UDW8" t="e">
        <v>#REF!</v>
      </c>
      <c r="UDX8" t="e">
        <v>#REF!</v>
      </c>
      <c r="UDY8" t="e">
        <v>#REF!</v>
      </c>
      <c r="UDZ8" t="e">
        <v>#REF!</v>
      </c>
      <c r="UEA8" t="e">
        <v>#REF!</v>
      </c>
      <c r="UEB8" t="e">
        <v>#REF!</v>
      </c>
      <c r="UEC8" t="e">
        <v>#REF!</v>
      </c>
      <c r="UED8" t="e">
        <v>#REF!</v>
      </c>
      <c r="UEE8" t="e">
        <v>#REF!</v>
      </c>
      <c r="UEF8" t="e">
        <v>#REF!</v>
      </c>
      <c r="UEG8" t="e">
        <v>#REF!</v>
      </c>
      <c r="UEH8" t="e">
        <v>#REF!</v>
      </c>
      <c r="UEI8" t="e">
        <v>#REF!</v>
      </c>
      <c r="UEJ8" t="e">
        <v>#REF!</v>
      </c>
      <c r="UEK8" t="e">
        <v>#REF!</v>
      </c>
      <c r="UEL8" t="e">
        <v>#REF!</v>
      </c>
      <c r="UEM8" t="e">
        <v>#REF!</v>
      </c>
      <c r="UEN8" t="e">
        <v>#REF!</v>
      </c>
      <c r="UEO8" t="e">
        <v>#REF!</v>
      </c>
      <c r="UEP8" t="e">
        <v>#REF!</v>
      </c>
      <c r="UEQ8" t="e">
        <v>#REF!</v>
      </c>
      <c r="UER8" t="e">
        <v>#REF!</v>
      </c>
      <c r="UES8" t="e">
        <v>#REF!</v>
      </c>
      <c r="UET8" t="e">
        <v>#REF!</v>
      </c>
      <c r="UEU8" t="e">
        <v>#REF!</v>
      </c>
      <c r="UEV8" t="e">
        <v>#REF!</v>
      </c>
      <c r="UEW8" t="e">
        <v>#REF!</v>
      </c>
      <c r="UEX8" t="e">
        <v>#REF!</v>
      </c>
      <c r="UEY8" t="e">
        <v>#REF!</v>
      </c>
      <c r="UEZ8" t="e">
        <v>#REF!</v>
      </c>
      <c r="UFA8" t="e">
        <v>#REF!</v>
      </c>
      <c r="UFB8" t="e">
        <v>#REF!</v>
      </c>
      <c r="UFC8" t="e">
        <v>#REF!</v>
      </c>
      <c r="UFD8" t="e">
        <v>#REF!</v>
      </c>
      <c r="UFE8" t="e">
        <v>#REF!</v>
      </c>
      <c r="UFF8" t="e">
        <v>#REF!</v>
      </c>
      <c r="UFG8" t="e">
        <v>#REF!</v>
      </c>
      <c r="UFH8" t="e">
        <v>#REF!</v>
      </c>
      <c r="UFI8" t="e">
        <v>#REF!</v>
      </c>
      <c r="UFJ8" t="e">
        <v>#REF!</v>
      </c>
      <c r="UFK8" t="e">
        <v>#REF!</v>
      </c>
      <c r="UFL8" t="e">
        <v>#REF!</v>
      </c>
      <c r="UFM8" t="e">
        <v>#REF!</v>
      </c>
      <c r="UFN8" t="e">
        <v>#REF!</v>
      </c>
      <c r="UFO8" t="e">
        <v>#REF!</v>
      </c>
      <c r="UFP8" t="e">
        <v>#REF!</v>
      </c>
      <c r="UFQ8" t="e">
        <v>#REF!</v>
      </c>
      <c r="UFR8" t="e">
        <v>#REF!</v>
      </c>
      <c r="UFS8" t="e">
        <v>#REF!</v>
      </c>
      <c r="UFT8" t="e">
        <v>#REF!</v>
      </c>
      <c r="UFU8" t="e">
        <v>#REF!</v>
      </c>
      <c r="UFV8" t="e">
        <v>#REF!</v>
      </c>
      <c r="UFW8" t="e">
        <v>#REF!</v>
      </c>
      <c r="UFX8" t="e">
        <v>#REF!</v>
      </c>
      <c r="UFY8" t="e">
        <v>#REF!</v>
      </c>
      <c r="UFZ8" t="e">
        <v>#REF!</v>
      </c>
      <c r="UGA8" t="e">
        <v>#REF!</v>
      </c>
      <c r="UGB8" t="e">
        <v>#REF!</v>
      </c>
      <c r="UGC8" t="e">
        <v>#REF!</v>
      </c>
      <c r="UGD8" t="e">
        <v>#REF!</v>
      </c>
      <c r="UGE8" t="e">
        <v>#REF!</v>
      </c>
      <c r="UGF8" t="e">
        <v>#REF!</v>
      </c>
      <c r="UGG8" t="e">
        <v>#REF!</v>
      </c>
      <c r="UGH8" t="e">
        <v>#REF!</v>
      </c>
      <c r="UGI8" t="e">
        <v>#REF!</v>
      </c>
      <c r="UGJ8" t="e">
        <v>#REF!</v>
      </c>
      <c r="UGK8" t="e">
        <v>#REF!</v>
      </c>
      <c r="UGL8" t="e">
        <v>#REF!</v>
      </c>
      <c r="UGM8" t="e">
        <v>#REF!</v>
      </c>
      <c r="UGN8" t="e">
        <v>#REF!</v>
      </c>
      <c r="UGO8" t="e">
        <v>#REF!</v>
      </c>
      <c r="UGP8" t="e">
        <v>#REF!</v>
      </c>
      <c r="UGQ8" t="e">
        <v>#REF!</v>
      </c>
      <c r="UGR8" t="e">
        <v>#REF!</v>
      </c>
      <c r="UGS8" t="e">
        <v>#REF!</v>
      </c>
      <c r="UGT8" t="e">
        <v>#REF!</v>
      </c>
      <c r="UGU8" t="e">
        <v>#REF!</v>
      </c>
      <c r="UGV8" t="e">
        <v>#REF!</v>
      </c>
      <c r="UGW8" t="e">
        <v>#REF!</v>
      </c>
      <c r="UGX8" t="e">
        <v>#REF!</v>
      </c>
      <c r="UGY8" t="e">
        <v>#REF!</v>
      </c>
      <c r="UGZ8" t="e">
        <v>#REF!</v>
      </c>
      <c r="UHA8" t="e">
        <v>#REF!</v>
      </c>
      <c r="UHB8" t="e">
        <v>#REF!</v>
      </c>
      <c r="UHC8" t="e">
        <v>#REF!</v>
      </c>
      <c r="UHD8" t="e">
        <v>#REF!</v>
      </c>
      <c r="UHE8" t="e">
        <v>#REF!</v>
      </c>
      <c r="UHF8" t="e">
        <v>#REF!</v>
      </c>
      <c r="UHG8" t="e">
        <v>#REF!</v>
      </c>
      <c r="UHH8" t="e">
        <v>#REF!</v>
      </c>
      <c r="UHI8" t="e">
        <v>#REF!</v>
      </c>
      <c r="UHJ8" t="e">
        <v>#REF!</v>
      </c>
      <c r="UHK8" t="e">
        <v>#REF!</v>
      </c>
      <c r="UHL8" t="e">
        <v>#REF!</v>
      </c>
      <c r="UHM8" t="e">
        <v>#REF!</v>
      </c>
      <c r="UHN8" t="e">
        <v>#REF!</v>
      </c>
      <c r="UHO8" t="e">
        <v>#REF!</v>
      </c>
      <c r="UHP8" t="e">
        <v>#REF!</v>
      </c>
      <c r="UHQ8" t="e">
        <v>#REF!</v>
      </c>
      <c r="UHR8" t="e">
        <v>#REF!</v>
      </c>
      <c r="UHS8" t="e">
        <v>#REF!</v>
      </c>
      <c r="UHT8" t="e">
        <v>#REF!</v>
      </c>
      <c r="UHU8" t="e">
        <v>#REF!</v>
      </c>
      <c r="UHV8" t="e">
        <v>#REF!</v>
      </c>
      <c r="UHW8" t="e">
        <v>#REF!</v>
      </c>
      <c r="UHX8" t="e">
        <v>#REF!</v>
      </c>
      <c r="UHY8" t="e">
        <v>#REF!</v>
      </c>
      <c r="UHZ8" t="e">
        <v>#REF!</v>
      </c>
      <c r="UIA8" t="e">
        <v>#REF!</v>
      </c>
      <c r="UIB8" t="e">
        <v>#REF!</v>
      </c>
      <c r="UIC8" t="e">
        <v>#REF!</v>
      </c>
      <c r="UID8" t="e">
        <v>#REF!</v>
      </c>
      <c r="UIE8" t="e">
        <v>#REF!</v>
      </c>
      <c r="UIF8" t="e">
        <v>#REF!</v>
      </c>
      <c r="UIG8" t="e">
        <v>#REF!</v>
      </c>
      <c r="UIH8" t="e">
        <v>#REF!</v>
      </c>
      <c r="UII8" t="e">
        <v>#REF!</v>
      </c>
      <c r="UIJ8" t="e">
        <v>#REF!</v>
      </c>
      <c r="UIK8" t="e">
        <v>#REF!</v>
      </c>
      <c r="UIL8" t="e">
        <v>#REF!</v>
      </c>
      <c r="UIM8" t="e">
        <v>#REF!</v>
      </c>
      <c r="UIN8" t="e">
        <v>#REF!</v>
      </c>
      <c r="UIO8" t="e">
        <v>#REF!</v>
      </c>
      <c r="UIP8" t="e">
        <v>#REF!</v>
      </c>
      <c r="UIQ8" t="e">
        <v>#REF!</v>
      </c>
      <c r="UIR8" t="e">
        <v>#REF!</v>
      </c>
      <c r="UIS8" t="e">
        <v>#REF!</v>
      </c>
      <c r="UIT8" t="e">
        <v>#REF!</v>
      </c>
      <c r="UIU8" t="e">
        <v>#REF!</v>
      </c>
      <c r="UIV8" t="e">
        <v>#REF!</v>
      </c>
      <c r="UIW8" t="e">
        <v>#REF!</v>
      </c>
      <c r="UIX8" t="e">
        <v>#REF!</v>
      </c>
      <c r="UIY8" t="e">
        <v>#REF!</v>
      </c>
      <c r="UIZ8" t="e">
        <v>#REF!</v>
      </c>
      <c r="UJA8" t="e">
        <v>#REF!</v>
      </c>
      <c r="UJB8" t="e">
        <v>#REF!</v>
      </c>
      <c r="UJC8" t="e">
        <v>#REF!</v>
      </c>
      <c r="UJD8" t="e">
        <v>#REF!</v>
      </c>
      <c r="UJE8" t="e">
        <v>#REF!</v>
      </c>
      <c r="UJF8" t="e">
        <v>#REF!</v>
      </c>
      <c r="UJG8" t="e">
        <v>#REF!</v>
      </c>
      <c r="UJH8" t="e">
        <v>#REF!</v>
      </c>
      <c r="UJI8" t="e">
        <v>#REF!</v>
      </c>
      <c r="UJJ8" t="e">
        <v>#REF!</v>
      </c>
      <c r="UJK8" t="e">
        <v>#REF!</v>
      </c>
      <c r="UJL8" t="e">
        <v>#REF!</v>
      </c>
      <c r="UJM8" t="e">
        <v>#REF!</v>
      </c>
      <c r="UJN8" t="e">
        <v>#REF!</v>
      </c>
      <c r="UJO8" t="e">
        <v>#REF!</v>
      </c>
      <c r="UJP8" t="e">
        <v>#REF!</v>
      </c>
      <c r="UJQ8" t="e">
        <v>#REF!</v>
      </c>
      <c r="UJR8" t="e">
        <v>#REF!</v>
      </c>
      <c r="UJS8" t="e">
        <v>#REF!</v>
      </c>
      <c r="UJT8" t="e">
        <v>#REF!</v>
      </c>
      <c r="UJU8" t="e">
        <v>#REF!</v>
      </c>
      <c r="UJV8" t="e">
        <v>#REF!</v>
      </c>
      <c r="UJW8" t="e">
        <v>#REF!</v>
      </c>
      <c r="UJX8" t="e">
        <v>#REF!</v>
      </c>
      <c r="UJY8" t="e">
        <v>#REF!</v>
      </c>
      <c r="UJZ8" t="e">
        <v>#REF!</v>
      </c>
      <c r="UKA8" t="e">
        <v>#REF!</v>
      </c>
      <c r="UKB8" t="e">
        <v>#REF!</v>
      </c>
      <c r="UKC8" t="e">
        <v>#REF!</v>
      </c>
      <c r="UKD8" t="e">
        <v>#REF!</v>
      </c>
      <c r="UKE8" t="e">
        <v>#REF!</v>
      </c>
      <c r="UKF8" t="e">
        <v>#REF!</v>
      </c>
      <c r="UKG8" t="e">
        <v>#REF!</v>
      </c>
      <c r="UKH8" t="e">
        <v>#REF!</v>
      </c>
      <c r="UKI8" t="e">
        <v>#REF!</v>
      </c>
      <c r="UKJ8" t="e">
        <v>#REF!</v>
      </c>
      <c r="UKK8" t="e">
        <v>#REF!</v>
      </c>
      <c r="UKL8" t="e">
        <v>#REF!</v>
      </c>
      <c r="UKM8" t="e">
        <v>#REF!</v>
      </c>
      <c r="UKN8" t="e">
        <v>#REF!</v>
      </c>
      <c r="UKO8" t="e">
        <v>#REF!</v>
      </c>
      <c r="UKP8" t="e">
        <v>#REF!</v>
      </c>
      <c r="UKQ8" t="e">
        <v>#REF!</v>
      </c>
      <c r="UKR8" t="e">
        <v>#REF!</v>
      </c>
      <c r="UKS8" t="e">
        <v>#REF!</v>
      </c>
      <c r="UKT8" t="e">
        <v>#REF!</v>
      </c>
      <c r="UKU8" t="e">
        <v>#REF!</v>
      </c>
      <c r="UKV8" t="e">
        <v>#REF!</v>
      </c>
      <c r="UKW8" t="e">
        <v>#REF!</v>
      </c>
      <c r="UKX8" t="e">
        <v>#REF!</v>
      </c>
      <c r="UKY8" t="e">
        <v>#REF!</v>
      </c>
      <c r="UKZ8" t="e">
        <v>#REF!</v>
      </c>
      <c r="ULA8" t="e">
        <v>#REF!</v>
      </c>
      <c r="ULB8" t="e">
        <v>#REF!</v>
      </c>
      <c r="ULC8" t="e">
        <v>#REF!</v>
      </c>
      <c r="ULD8" t="e">
        <v>#REF!</v>
      </c>
      <c r="ULE8" t="e">
        <v>#REF!</v>
      </c>
      <c r="ULF8" t="e">
        <v>#REF!</v>
      </c>
      <c r="ULG8" t="e">
        <v>#REF!</v>
      </c>
      <c r="ULH8" t="e">
        <v>#REF!</v>
      </c>
      <c r="ULI8" t="e">
        <v>#REF!</v>
      </c>
      <c r="ULJ8" t="e">
        <v>#REF!</v>
      </c>
      <c r="ULK8" t="e">
        <v>#REF!</v>
      </c>
      <c r="ULL8" t="e">
        <v>#REF!</v>
      </c>
      <c r="ULM8" t="e">
        <v>#REF!</v>
      </c>
      <c r="ULN8" t="e">
        <v>#REF!</v>
      </c>
      <c r="ULO8" t="e">
        <v>#REF!</v>
      </c>
      <c r="ULP8" t="e">
        <v>#REF!</v>
      </c>
      <c r="ULQ8" t="e">
        <v>#REF!</v>
      </c>
      <c r="ULR8" t="e">
        <v>#REF!</v>
      </c>
      <c r="ULS8" t="e">
        <v>#REF!</v>
      </c>
      <c r="ULT8" t="e">
        <v>#REF!</v>
      </c>
      <c r="ULU8" t="e">
        <v>#REF!</v>
      </c>
      <c r="ULV8" t="e">
        <v>#REF!</v>
      </c>
      <c r="ULW8" t="e">
        <v>#REF!</v>
      </c>
      <c r="ULX8" t="e">
        <v>#REF!</v>
      </c>
      <c r="ULY8" t="e">
        <v>#REF!</v>
      </c>
      <c r="ULZ8" t="e">
        <v>#REF!</v>
      </c>
      <c r="UMA8" t="e">
        <v>#REF!</v>
      </c>
      <c r="UMB8" t="e">
        <v>#REF!</v>
      </c>
      <c r="UMC8" t="e">
        <v>#REF!</v>
      </c>
      <c r="UMD8" t="e">
        <v>#REF!</v>
      </c>
      <c r="UME8" t="e">
        <v>#REF!</v>
      </c>
      <c r="UMF8" t="e">
        <v>#REF!</v>
      </c>
      <c r="UMG8" t="e">
        <v>#REF!</v>
      </c>
      <c r="UMH8" t="e">
        <v>#REF!</v>
      </c>
      <c r="UMI8" t="e">
        <v>#REF!</v>
      </c>
      <c r="UMJ8" t="e">
        <v>#REF!</v>
      </c>
      <c r="UMK8" t="e">
        <v>#REF!</v>
      </c>
      <c r="UML8" t="e">
        <v>#REF!</v>
      </c>
      <c r="UMM8" t="e">
        <v>#REF!</v>
      </c>
      <c r="UMN8" t="e">
        <v>#REF!</v>
      </c>
      <c r="UMO8" t="e">
        <v>#REF!</v>
      </c>
      <c r="UMP8" t="e">
        <v>#REF!</v>
      </c>
      <c r="UMQ8" t="e">
        <v>#REF!</v>
      </c>
      <c r="UMR8" t="e">
        <v>#REF!</v>
      </c>
      <c r="UMS8" t="e">
        <v>#REF!</v>
      </c>
      <c r="UMT8" t="e">
        <v>#REF!</v>
      </c>
      <c r="UMU8" t="e">
        <v>#REF!</v>
      </c>
      <c r="UMV8" t="e">
        <v>#REF!</v>
      </c>
      <c r="UMW8" t="e">
        <v>#REF!</v>
      </c>
      <c r="UMX8" t="e">
        <v>#REF!</v>
      </c>
      <c r="UMY8" t="e">
        <v>#REF!</v>
      </c>
      <c r="UMZ8" t="e">
        <v>#REF!</v>
      </c>
      <c r="UNA8" t="e">
        <v>#REF!</v>
      </c>
      <c r="UNB8" t="e">
        <v>#REF!</v>
      </c>
      <c r="UNC8" t="e">
        <v>#REF!</v>
      </c>
      <c r="UND8" t="e">
        <v>#REF!</v>
      </c>
      <c r="UNE8" t="e">
        <v>#REF!</v>
      </c>
      <c r="UNF8" t="e">
        <v>#REF!</v>
      </c>
      <c r="UNG8" t="e">
        <v>#REF!</v>
      </c>
      <c r="UNH8" t="e">
        <v>#REF!</v>
      </c>
      <c r="UNI8" t="e">
        <v>#REF!</v>
      </c>
      <c r="UNJ8" t="e">
        <v>#REF!</v>
      </c>
      <c r="UNK8" t="e">
        <v>#REF!</v>
      </c>
      <c r="UNL8" t="e">
        <v>#REF!</v>
      </c>
      <c r="UNM8" t="e">
        <v>#REF!</v>
      </c>
      <c r="UNN8" t="e">
        <v>#REF!</v>
      </c>
      <c r="UNO8" t="e">
        <v>#REF!</v>
      </c>
      <c r="UNP8" t="e">
        <v>#REF!</v>
      </c>
      <c r="UNQ8" t="e">
        <v>#REF!</v>
      </c>
      <c r="UNR8" t="e">
        <v>#REF!</v>
      </c>
      <c r="UNS8" t="e">
        <v>#REF!</v>
      </c>
      <c r="UNT8" t="e">
        <v>#REF!</v>
      </c>
      <c r="UNU8" t="e">
        <v>#REF!</v>
      </c>
      <c r="UNV8" t="e">
        <v>#REF!</v>
      </c>
      <c r="UNW8" t="e">
        <v>#REF!</v>
      </c>
      <c r="UNX8" t="e">
        <v>#REF!</v>
      </c>
      <c r="UNY8" t="e">
        <v>#REF!</v>
      </c>
      <c r="UNZ8" t="e">
        <v>#REF!</v>
      </c>
      <c r="UOA8" t="e">
        <v>#REF!</v>
      </c>
      <c r="UOB8" t="e">
        <v>#REF!</v>
      </c>
      <c r="UOC8" t="e">
        <v>#REF!</v>
      </c>
      <c r="UOD8" t="e">
        <v>#REF!</v>
      </c>
      <c r="UOE8" t="e">
        <v>#REF!</v>
      </c>
      <c r="UOF8" t="e">
        <v>#REF!</v>
      </c>
      <c r="UOG8" t="e">
        <v>#REF!</v>
      </c>
      <c r="UOH8" t="e">
        <v>#REF!</v>
      </c>
      <c r="UOI8" t="e">
        <v>#REF!</v>
      </c>
      <c r="UOJ8" t="e">
        <v>#REF!</v>
      </c>
      <c r="UOK8" t="e">
        <v>#REF!</v>
      </c>
      <c r="UOL8" t="e">
        <v>#REF!</v>
      </c>
      <c r="UOM8" t="e">
        <v>#REF!</v>
      </c>
      <c r="UON8" t="e">
        <v>#REF!</v>
      </c>
      <c r="UOO8" t="e">
        <v>#REF!</v>
      </c>
      <c r="UOP8" t="e">
        <v>#REF!</v>
      </c>
      <c r="UOQ8" t="e">
        <v>#REF!</v>
      </c>
      <c r="UOR8" t="e">
        <v>#REF!</v>
      </c>
      <c r="UOS8" t="e">
        <v>#REF!</v>
      </c>
      <c r="UOT8" t="e">
        <v>#REF!</v>
      </c>
      <c r="UOU8" t="e">
        <v>#REF!</v>
      </c>
      <c r="UOV8" t="e">
        <v>#REF!</v>
      </c>
      <c r="UOW8" t="e">
        <v>#REF!</v>
      </c>
      <c r="UOX8" t="e">
        <v>#REF!</v>
      </c>
      <c r="UOY8" t="e">
        <v>#REF!</v>
      </c>
      <c r="UOZ8" t="e">
        <v>#REF!</v>
      </c>
      <c r="UPA8" t="e">
        <v>#REF!</v>
      </c>
      <c r="UPB8" t="e">
        <v>#REF!</v>
      </c>
      <c r="UPC8" t="e">
        <v>#REF!</v>
      </c>
      <c r="UPD8" t="e">
        <v>#REF!</v>
      </c>
      <c r="UPE8" t="e">
        <v>#REF!</v>
      </c>
      <c r="UPF8" t="e">
        <v>#REF!</v>
      </c>
      <c r="UPG8" t="e">
        <v>#REF!</v>
      </c>
      <c r="UPH8" t="e">
        <v>#REF!</v>
      </c>
      <c r="UPI8" t="e">
        <v>#REF!</v>
      </c>
      <c r="UPJ8" t="e">
        <v>#REF!</v>
      </c>
      <c r="UPK8" t="e">
        <v>#REF!</v>
      </c>
      <c r="UPL8" t="e">
        <v>#REF!</v>
      </c>
      <c r="UPM8" t="e">
        <v>#REF!</v>
      </c>
      <c r="UPN8" t="e">
        <v>#REF!</v>
      </c>
      <c r="UPO8" t="e">
        <v>#REF!</v>
      </c>
      <c r="UPP8" t="e">
        <v>#REF!</v>
      </c>
      <c r="UPQ8" t="e">
        <v>#REF!</v>
      </c>
      <c r="UPR8" t="e">
        <v>#REF!</v>
      </c>
      <c r="UPS8" t="e">
        <v>#REF!</v>
      </c>
      <c r="UPT8" t="e">
        <v>#REF!</v>
      </c>
      <c r="UPU8" t="e">
        <v>#REF!</v>
      </c>
      <c r="UPV8" t="e">
        <v>#REF!</v>
      </c>
      <c r="UPW8" t="e">
        <v>#REF!</v>
      </c>
      <c r="UPX8" t="e">
        <v>#REF!</v>
      </c>
      <c r="UPY8" t="e">
        <v>#REF!</v>
      </c>
      <c r="UPZ8" t="e">
        <v>#REF!</v>
      </c>
      <c r="UQA8" t="e">
        <v>#REF!</v>
      </c>
      <c r="UQB8" t="e">
        <v>#REF!</v>
      </c>
      <c r="UQC8" t="e">
        <v>#REF!</v>
      </c>
      <c r="UQD8" t="e">
        <v>#REF!</v>
      </c>
      <c r="UQE8" t="e">
        <v>#REF!</v>
      </c>
      <c r="UQF8" t="e">
        <v>#REF!</v>
      </c>
      <c r="UQG8" t="e">
        <v>#REF!</v>
      </c>
      <c r="UQH8" t="e">
        <v>#REF!</v>
      </c>
      <c r="UQI8" t="e">
        <v>#REF!</v>
      </c>
      <c r="UQJ8" t="e">
        <v>#REF!</v>
      </c>
      <c r="UQK8" t="e">
        <v>#REF!</v>
      </c>
      <c r="UQL8" t="e">
        <v>#REF!</v>
      </c>
      <c r="UQM8" t="e">
        <v>#REF!</v>
      </c>
      <c r="UQN8" t="e">
        <v>#REF!</v>
      </c>
      <c r="UQO8" t="e">
        <v>#REF!</v>
      </c>
      <c r="UQP8" t="e">
        <v>#REF!</v>
      </c>
      <c r="UQQ8" t="e">
        <v>#REF!</v>
      </c>
      <c r="UQR8" t="e">
        <v>#REF!</v>
      </c>
      <c r="UQS8" t="e">
        <v>#REF!</v>
      </c>
      <c r="UQT8" t="e">
        <v>#REF!</v>
      </c>
      <c r="UQU8" t="e">
        <v>#REF!</v>
      </c>
      <c r="UQV8" t="e">
        <v>#REF!</v>
      </c>
      <c r="UQW8" t="e">
        <v>#REF!</v>
      </c>
      <c r="UQX8" t="e">
        <v>#REF!</v>
      </c>
      <c r="UQY8" t="e">
        <v>#REF!</v>
      </c>
      <c r="UQZ8" t="e">
        <v>#REF!</v>
      </c>
      <c r="URA8" t="e">
        <v>#REF!</v>
      </c>
      <c r="URB8" t="e">
        <v>#REF!</v>
      </c>
      <c r="URC8" t="e">
        <v>#REF!</v>
      </c>
      <c r="URD8" t="e">
        <v>#REF!</v>
      </c>
      <c r="URE8" t="e">
        <v>#REF!</v>
      </c>
      <c r="URF8" t="e">
        <v>#REF!</v>
      </c>
      <c r="URG8" t="e">
        <v>#REF!</v>
      </c>
      <c r="URH8" t="e">
        <v>#REF!</v>
      </c>
      <c r="URI8" t="e">
        <v>#REF!</v>
      </c>
      <c r="URJ8" t="e">
        <v>#REF!</v>
      </c>
      <c r="URK8" t="e">
        <v>#REF!</v>
      </c>
      <c r="URL8" t="e">
        <v>#REF!</v>
      </c>
      <c r="URM8" t="e">
        <v>#REF!</v>
      </c>
      <c r="URN8" t="e">
        <v>#REF!</v>
      </c>
      <c r="URO8" t="e">
        <v>#REF!</v>
      </c>
      <c r="URP8" t="e">
        <v>#REF!</v>
      </c>
      <c r="URQ8" t="e">
        <v>#REF!</v>
      </c>
      <c r="URR8" t="e">
        <v>#REF!</v>
      </c>
      <c r="URS8" t="e">
        <v>#REF!</v>
      </c>
      <c r="URT8" t="e">
        <v>#REF!</v>
      </c>
      <c r="URU8" t="e">
        <v>#REF!</v>
      </c>
      <c r="URV8" t="e">
        <v>#REF!</v>
      </c>
      <c r="URW8" t="e">
        <v>#REF!</v>
      </c>
      <c r="URX8" t="e">
        <v>#REF!</v>
      </c>
      <c r="URY8" t="e">
        <v>#REF!</v>
      </c>
      <c r="URZ8" t="e">
        <v>#REF!</v>
      </c>
      <c r="USA8" t="e">
        <v>#REF!</v>
      </c>
      <c r="USB8" t="e">
        <v>#REF!</v>
      </c>
      <c r="USC8" t="e">
        <v>#REF!</v>
      </c>
      <c r="USD8" t="e">
        <v>#REF!</v>
      </c>
      <c r="USE8" t="e">
        <v>#REF!</v>
      </c>
      <c r="USF8" t="e">
        <v>#REF!</v>
      </c>
      <c r="USG8" t="e">
        <v>#REF!</v>
      </c>
      <c r="USH8" t="e">
        <v>#REF!</v>
      </c>
      <c r="USI8" t="e">
        <v>#REF!</v>
      </c>
      <c r="USJ8" t="e">
        <v>#REF!</v>
      </c>
      <c r="USK8" t="e">
        <v>#REF!</v>
      </c>
      <c r="USL8" t="e">
        <v>#REF!</v>
      </c>
      <c r="USM8" t="e">
        <v>#REF!</v>
      </c>
      <c r="USN8" t="e">
        <v>#REF!</v>
      </c>
      <c r="USO8" t="e">
        <v>#REF!</v>
      </c>
      <c r="USP8" t="e">
        <v>#REF!</v>
      </c>
      <c r="USQ8" t="e">
        <v>#REF!</v>
      </c>
      <c r="USR8" t="e">
        <v>#REF!</v>
      </c>
      <c r="USS8" t="e">
        <v>#REF!</v>
      </c>
      <c r="UST8" t="e">
        <v>#REF!</v>
      </c>
      <c r="USU8" t="e">
        <v>#REF!</v>
      </c>
      <c r="USV8" t="e">
        <v>#REF!</v>
      </c>
      <c r="USW8" t="e">
        <v>#REF!</v>
      </c>
      <c r="USX8" t="e">
        <v>#REF!</v>
      </c>
      <c r="USY8" t="e">
        <v>#REF!</v>
      </c>
      <c r="USZ8" t="e">
        <v>#REF!</v>
      </c>
      <c r="UTA8" t="e">
        <v>#REF!</v>
      </c>
      <c r="UTB8" t="e">
        <v>#REF!</v>
      </c>
      <c r="UTC8" t="e">
        <v>#REF!</v>
      </c>
      <c r="UTD8" t="e">
        <v>#REF!</v>
      </c>
      <c r="UTE8" t="e">
        <v>#REF!</v>
      </c>
      <c r="UTF8" t="e">
        <v>#REF!</v>
      </c>
      <c r="UTG8" t="e">
        <v>#REF!</v>
      </c>
      <c r="UTH8" t="e">
        <v>#REF!</v>
      </c>
      <c r="UTI8" t="e">
        <v>#REF!</v>
      </c>
      <c r="UTJ8" t="e">
        <v>#REF!</v>
      </c>
      <c r="UTK8" t="e">
        <v>#REF!</v>
      </c>
      <c r="UTL8" t="e">
        <v>#REF!</v>
      </c>
      <c r="UTM8" t="e">
        <v>#REF!</v>
      </c>
      <c r="UTN8" t="e">
        <v>#REF!</v>
      </c>
      <c r="UTO8" t="e">
        <v>#REF!</v>
      </c>
      <c r="UTP8" t="e">
        <v>#REF!</v>
      </c>
      <c r="UTQ8" t="e">
        <v>#REF!</v>
      </c>
      <c r="UTR8" t="e">
        <v>#REF!</v>
      </c>
      <c r="UTS8" t="e">
        <v>#REF!</v>
      </c>
      <c r="UTT8" t="e">
        <v>#REF!</v>
      </c>
      <c r="UTU8" t="e">
        <v>#REF!</v>
      </c>
      <c r="UTV8" t="e">
        <v>#REF!</v>
      </c>
      <c r="UTW8" t="e">
        <v>#REF!</v>
      </c>
      <c r="UTX8" t="e">
        <v>#REF!</v>
      </c>
      <c r="UTY8" t="e">
        <v>#REF!</v>
      </c>
      <c r="UTZ8" t="e">
        <v>#REF!</v>
      </c>
      <c r="UUA8" t="e">
        <v>#REF!</v>
      </c>
      <c r="UUB8" t="e">
        <v>#REF!</v>
      </c>
      <c r="UUC8" t="e">
        <v>#REF!</v>
      </c>
      <c r="UUD8" t="e">
        <v>#REF!</v>
      </c>
      <c r="UUE8" t="e">
        <v>#REF!</v>
      </c>
      <c r="UUF8" t="e">
        <v>#REF!</v>
      </c>
      <c r="UUG8" t="e">
        <v>#REF!</v>
      </c>
      <c r="UUH8" t="e">
        <v>#REF!</v>
      </c>
      <c r="UUI8" t="e">
        <v>#REF!</v>
      </c>
      <c r="UUJ8" t="e">
        <v>#REF!</v>
      </c>
      <c r="UUK8" t="e">
        <v>#REF!</v>
      </c>
      <c r="UUL8" t="e">
        <v>#REF!</v>
      </c>
      <c r="UUM8" t="e">
        <v>#REF!</v>
      </c>
      <c r="UUN8" t="e">
        <v>#REF!</v>
      </c>
      <c r="UUO8" t="e">
        <v>#REF!</v>
      </c>
      <c r="UUP8" t="e">
        <v>#REF!</v>
      </c>
      <c r="UUQ8" t="e">
        <v>#REF!</v>
      </c>
      <c r="UUR8" t="e">
        <v>#REF!</v>
      </c>
      <c r="UUS8" t="e">
        <v>#REF!</v>
      </c>
      <c r="UUT8" t="e">
        <v>#REF!</v>
      </c>
      <c r="UUU8" t="e">
        <v>#REF!</v>
      </c>
      <c r="UUV8" t="e">
        <v>#REF!</v>
      </c>
      <c r="UUW8" t="e">
        <v>#REF!</v>
      </c>
      <c r="UUX8" t="e">
        <v>#REF!</v>
      </c>
      <c r="UUY8" t="e">
        <v>#REF!</v>
      </c>
      <c r="UUZ8" t="e">
        <v>#REF!</v>
      </c>
      <c r="UVA8" t="e">
        <v>#REF!</v>
      </c>
      <c r="UVB8" t="e">
        <v>#REF!</v>
      </c>
      <c r="UVC8" t="e">
        <v>#REF!</v>
      </c>
      <c r="UVD8" t="e">
        <v>#REF!</v>
      </c>
      <c r="UVE8" t="e">
        <v>#REF!</v>
      </c>
      <c r="UVF8" t="e">
        <v>#REF!</v>
      </c>
      <c r="UVG8" t="e">
        <v>#REF!</v>
      </c>
      <c r="UVH8" t="e">
        <v>#REF!</v>
      </c>
      <c r="UVI8" t="e">
        <v>#REF!</v>
      </c>
      <c r="UVJ8" t="e">
        <v>#REF!</v>
      </c>
      <c r="UVK8" t="e">
        <v>#REF!</v>
      </c>
      <c r="UVL8" t="e">
        <v>#REF!</v>
      </c>
      <c r="UVM8" t="e">
        <v>#REF!</v>
      </c>
      <c r="UVN8" t="e">
        <v>#REF!</v>
      </c>
      <c r="UVO8" t="e">
        <v>#REF!</v>
      </c>
      <c r="UVP8" t="e">
        <v>#REF!</v>
      </c>
      <c r="UVQ8" t="e">
        <v>#REF!</v>
      </c>
      <c r="UVR8" t="e">
        <v>#REF!</v>
      </c>
      <c r="UVS8" t="e">
        <v>#REF!</v>
      </c>
      <c r="UVT8" t="e">
        <v>#REF!</v>
      </c>
      <c r="UVU8" t="e">
        <v>#REF!</v>
      </c>
      <c r="UVV8" t="e">
        <v>#REF!</v>
      </c>
      <c r="UVW8" t="e">
        <v>#REF!</v>
      </c>
      <c r="UVX8" t="e">
        <v>#REF!</v>
      </c>
      <c r="UVY8" t="e">
        <v>#REF!</v>
      </c>
      <c r="UVZ8" t="e">
        <v>#REF!</v>
      </c>
      <c r="UWA8" t="e">
        <v>#REF!</v>
      </c>
      <c r="UWB8" t="e">
        <v>#REF!</v>
      </c>
      <c r="UWC8" t="e">
        <v>#REF!</v>
      </c>
      <c r="UWD8" t="e">
        <v>#REF!</v>
      </c>
      <c r="UWE8" t="e">
        <v>#REF!</v>
      </c>
      <c r="UWF8" t="e">
        <v>#REF!</v>
      </c>
      <c r="UWG8" t="e">
        <v>#REF!</v>
      </c>
      <c r="UWH8" t="e">
        <v>#REF!</v>
      </c>
      <c r="UWI8" t="e">
        <v>#REF!</v>
      </c>
      <c r="UWJ8" t="e">
        <v>#REF!</v>
      </c>
      <c r="UWK8" t="e">
        <v>#REF!</v>
      </c>
      <c r="UWL8" t="e">
        <v>#REF!</v>
      </c>
      <c r="UWM8" t="e">
        <v>#REF!</v>
      </c>
      <c r="UWN8" t="e">
        <v>#REF!</v>
      </c>
      <c r="UWO8" t="e">
        <v>#REF!</v>
      </c>
      <c r="UWP8" t="e">
        <v>#REF!</v>
      </c>
      <c r="UWQ8" t="e">
        <v>#REF!</v>
      </c>
      <c r="UWR8" t="e">
        <v>#REF!</v>
      </c>
      <c r="UWS8" t="e">
        <v>#REF!</v>
      </c>
      <c r="UWT8" t="e">
        <v>#REF!</v>
      </c>
      <c r="UWU8" t="e">
        <v>#REF!</v>
      </c>
      <c r="UWV8" t="e">
        <v>#REF!</v>
      </c>
      <c r="UWW8" t="e">
        <v>#REF!</v>
      </c>
      <c r="UWX8" t="e">
        <v>#REF!</v>
      </c>
      <c r="UWY8" t="e">
        <v>#REF!</v>
      </c>
      <c r="UWZ8" t="e">
        <v>#REF!</v>
      </c>
      <c r="UXA8" t="e">
        <v>#REF!</v>
      </c>
      <c r="UXB8" t="e">
        <v>#REF!</v>
      </c>
      <c r="UXC8" t="e">
        <v>#REF!</v>
      </c>
      <c r="UXD8" t="e">
        <v>#REF!</v>
      </c>
      <c r="UXE8" t="e">
        <v>#REF!</v>
      </c>
      <c r="UXF8" t="e">
        <v>#REF!</v>
      </c>
      <c r="UXG8" t="e">
        <v>#REF!</v>
      </c>
      <c r="UXH8" t="e">
        <v>#REF!</v>
      </c>
      <c r="UXI8" t="e">
        <v>#REF!</v>
      </c>
      <c r="UXJ8" t="e">
        <v>#REF!</v>
      </c>
      <c r="UXK8" t="e">
        <v>#REF!</v>
      </c>
      <c r="UXL8" t="e">
        <v>#REF!</v>
      </c>
      <c r="UXM8" t="e">
        <v>#REF!</v>
      </c>
      <c r="UXN8" t="e">
        <v>#REF!</v>
      </c>
      <c r="UXO8" t="e">
        <v>#REF!</v>
      </c>
      <c r="UXP8" t="e">
        <v>#REF!</v>
      </c>
      <c r="UXQ8" t="e">
        <v>#REF!</v>
      </c>
      <c r="UXR8" t="e">
        <v>#REF!</v>
      </c>
      <c r="UXS8" t="e">
        <v>#REF!</v>
      </c>
      <c r="UXT8" t="e">
        <v>#REF!</v>
      </c>
      <c r="UXU8" t="e">
        <v>#REF!</v>
      </c>
      <c r="UXV8" t="e">
        <v>#REF!</v>
      </c>
      <c r="UXW8" t="e">
        <v>#REF!</v>
      </c>
      <c r="UXX8" t="e">
        <v>#REF!</v>
      </c>
      <c r="UXY8" t="e">
        <v>#REF!</v>
      </c>
      <c r="UXZ8" t="e">
        <v>#REF!</v>
      </c>
      <c r="UYA8" t="e">
        <v>#REF!</v>
      </c>
      <c r="UYB8" t="e">
        <v>#REF!</v>
      </c>
      <c r="UYC8" t="e">
        <v>#REF!</v>
      </c>
      <c r="UYD8" t="e">
        <v>#REF!</v>
      </c>
      <c r="UYE8" t="e">
        <v>#REF!</v>
      </c>
      <c r="UYF8" t="e">
        <v>#REF!</v>
      </c>
      <c r="UYG8" t="e">
        <v>#REF!</v>
      </c>
      <c r="UYH8" t="e">
        <v>#REF!</v>
      </c>
      <c r="UYI8" t="e">
        <v>#REF!</v>
      </c>
      <c r="UYJ8" t="e">
        <v>#REF!</v>
      </c>
      <c r="UYK8" t="e">
        <v>#REF!</v>
      </c>
      <c r="UYL8" t="e">
        <v>#REF!</v>
      </c>
      <c r="UYM8" t="e">
        <v>#REF!</v>
      </c>
      <c r="UYN8" t="e">
        <v>#REF!</v>
      </c>
      <c r="UYO8" t="e">
        <v>#REF!</v>
      </c>
      <c r="UYP8" t="e">
        <v>#REF!</v>
      </c>
      <c r="UYQ8" t="e">
        <v>#REF!</v>
      </c>
      <c r="UYR8" t="e">
        <v>#REF!</v>
      </c>
      <c r="UYS8" t="e">
        <v>#REF!</v>
      </c>
      <c r="UYT8" t="e">
        <v>#REF!</v>
      </c>
      <c r="UYU8" t="e">
        <v>#REF!</v>
      </c>
      <c r="UYV8" t="e">
        <v>#REF!</v>
      </c>
      <c r="UYW8" t="e">
        <v>#REF!</v>
      </c>
      <c r="UYX8" t="e">
        <v>#REF!</v>
      </c>
      <c r="UYY8" t="e">
        <v>#REF!</v>
      </c>
      <c r="UYZ8" t="e">
        <v>#REF!</v>
      </c>
      <c r="UZA8" t="e">
        <v>#REF!</v>
      </c>
      <c r="UZB8" t="e">
        <v>#REF!</v>
      </c>
      <c r="UZC8" t="e">
        <v>#REF!</v>
      </c>
      <c r="UZD8" t="e">
        <v>#REF!</v>
      </c>
      <c r="UZE8" t="e">
        <v>#REF!</v>
      </c>
      <c r="UZF8" t="e">
        <v>#REF!</v>
      </c>
      <c r="UZG8" t="e">
        <v>#REF!</v>
      </c>
      <c r="UZH8" t="e">
        <v>#REF!</v>
      </c>
      <c r="UZI8" t="e">
        <v>#REF!</v>
      </c>
      <c r="UZJ8" t="e">
        <v>#REF!</v>
      </c>
      <c r="UZK8" t="e">
        <v>#REF!</v>
      </c>
      <c r="UZL8" t="e">
        <v>#REF!</v>
      </c>
      <c r="UZM8" t="e">
        <v>#REF!</v>
      </c>
      <c r="UZN8" t="e">
        <v>#REF!</v>
      </c>
      <c r="UZO8" t="e">
        <v>#REF!</v>
      </c>
      <c r="UZP8" t="e">
        <v>#REF!</v>
      </c>
      <c r="UZQ8" t="e">
        <v>#REF!</v>
      </c>
      <c r="UZR8" t="e">
        <v>#REF!</v>
      </c>
      <c r="UZS8" t="e">
        <v>#REF!</v>
      </c>
      <c r="UZT8" t="e">
        <v>#REF!</v>
      </c>
      <c r="UZU8" t="e">
        <v>#REF!</v>
      </c>
      <c r="UZV8" t="e">
        <v>#REF!</v>
      </c>
      <c r="UZW8" t="e">
        <v>#REF!</v>
      </c>
      <c r="UZX8" t="e">
        <v>#REF!</v>
      </c>
      <c r="UZY8" t="e">
        <v>#REF!</v>
      </c>
      <c r="UZZ8" t="e">
        <v>#REF!</v>
      </c>
      <c r="VAA8" t="e">
        <v>#REF!</v>
      </c>
      <c r="VAB8" t="e">
        <v>#REF!</v>
      </c>
      <c r="VAC8" t="e">
        <v>#REF!</v>
      </c>
      <c r="VAD8" t="e">
        <v>#REF!</v>
      </c>
      <c r="VAE8" t="e">
        <v>#REF!</v>
      </c>
      <c r="VAF8" t="e">
        <v>#REF!</v>
      </c>
      <c r="VAG8" t="e">
        <v>#REF!</v>
      </c>
      <c r="VAH8" t="e">
        <v>#REF!</v>
      </c>
      <c r="VAI8" t="e">
        <v>#REF!</v>
      </c>
      <c r="VAJ8" t="e">
        <v>#REF!</v>
      </c>
      <c r="VAK8" t="e">
        <v>#REF!</v>
      </c>
      <c r="VAL8" t="e">
        <v>#REF!</v>
      </c>
      <c r="VAM8" t="e">
        <v>#REF!</v>
      </c>
      <c r="VAN8" t="e">
        <v>#REF!</v>
      </c>
      <c r="VAO8" t="e">
        <v>#REF!</v>
      </c>
      <c r="VAP8" t="e">
        <v>#REF!</v>
      </c>
      <c r="VAQ8" t="e">
        <v>#REF!</v>
      </c>
      <c r="VAR8" t="e">
        <v>#REF!</v>
      </c>
      <c r="VAS8" t="e">
        <v>#REF!</v>
      </c>
      <c r="VAT8" t="e">
        <v>#REF!</v>
      </c>
      <c r="VAU8" t="e">
        <v>#REF!</v>
      </c>
      <c r="VAV8" t="e">
        <v>#REF!</v>
      </c>
      <c r="VAW8" t="e">
        <v>#REF!</v>
      </c>
      <c r="VAX8" t="e">
        <v>#REF!</v>
      </c>
      <c r="VAY8" t="e">
        <v>#REF!</v>
      </c>
      <c r="VAZ8" t="e">
        <v>#REF!</v>
      </c>
      <c r="VBA8" t="e">
        <v>#REF!</v>
      </c>
      <c r="VBB8" t="e">
        <v>#REF!</v>
      </c>
      <c r="VBC8" t="e">
        <v>#REF!</v>
      </c>
      <c r="VBD8" t="e">
        <v>#REF!</v>
      </c>
      <c r="VBE8" t="e">
        <v>#REF!</v>
      </c>
      <c r="VBF8" t="e">
        <v>#REF!</v>
      </c>
      <c r="VBG8" t="e">
        <v>#REF!</v>
      </c>
      <c r="VBH8" t="e">
        <v>#REF!</v>
      </c>
      <c r="VBI8" t="e">
        <v>#REF!</v>
      </c>
      <c r="VBJ8" t="e">
        <v>#REF!</v>
      </c>
      <c r="VBK8" t="e">
        <v>#REF!</v>
      </c>
      <c r="VBL8" t="e">
        <v>#REF!</v>
      </c>
      <c r="VBM8" t="e">
        <v>#REF!</v>
      </c>
      <c r="VBN8" t="e">
        <v>#REF!</v>
      </c>
      <c r="VBO8" t="e">
        <v>#REF!</v>
      </c>
      <c r="VBP8" t="e">
        <v>#REF!</v>
      </c>
      <c r="VBQ8" t="e">
        <v>#REF!</v>
      </c>
      <c r="VBR8" t="e">
        <v>#REF!</v>
      </c>
      <c r="VBS8" t="e">
        <v>#REF!</v>
      </c>
      <c r="VBT8" t="e">
        <v>#REF!</v>
      </c>
      <c r="VBU8" t="e">
        <v>#REF!</v>
      </c>
      <c r="VBV8" t="e">
        <v>#REF!</v>
      </c>
      <c r="VBW8" t="e">
        <v>#REF!</v>
      </c>
      <c r="VBX8" t="e">
        <v>#REF!</v>
      </c>
      <c r="VBY8" t="e">
        <v>#REF!</v>
      </c>
      <c r="VBZ8" t="e">
        <v>#REF!</v>
      </c>
      <c r="VCA8" t="e">
        <v>#REF!</v>
      </c>
      <c r="VCB8" t="e">
        <v>#REF!</v>
      </c>
      <c r="VCC8" t="e">
        <v>#REF!</v>
      </c>
      <c r="VCD8" t="e">
        <v>#REF!</v>
      </c>
      <c r="VCE8" t="e">
        <v>#REF!</v>
      </c>
      <c r="VCF8" t="e">
        <v>#REF!</v>
      </c>
      <c r="VCG8" t="e">
        <v>#REF!</v>
      </c>
      <c r="VCH8" t="e">
        <v>#REF!</v>
      </c>
      <c r="VCI8" t="e">
        <v>#REF!</v>
      </c>
      <c r="VCJ8" t="e">
        <v>#REF!</v>
      </c>
      <c r="VCK8" t="e">
        <v>#REF!</v>
      </c>
      <c r="VCL8" t="e">
        <v>#REF!</v>
      </c>
      <c r="VCM8" t="e">
        <v>#REF!</v>
      </c>
      <c r="VCN8" t="e">
        <v>#REF!</v>
      </c>
      <c r="VCO8" t="e">
        <v>#REF!</v>
      </c>
      <c r="VCP8" t="e">
        <v>#REF!</v>
      </c>
      <c r="VCQ8" t="e">
        <v>#REF!</v>
      </c>
      <c r="VCR8" t="e">
        <v>#REF!</v>
      </c>
      <c r="VCS8" t="e">
        <v>#REF!</v>
      </c>
      <c r="VCT8" t="e">
        <v>#REF!</v>
      </c>
      <c r="VCU8" t="e">
        <v>#REF!</v>
      </c>
      <c r="VCV8" t="e">
        <v>#REF!</v>
      </c>
      <c r="VCW8" t="e">
        <v>#REF!</v>
      </c>
      <c r="VCX8" t="e">
        <v>#REF!</v>
      </c>
      <c r="VCY8" t="e">
        <v>#REF!</v>
      </c>
      <c r="VCZ8" t="e">
        <v>#REF!</v>
      </c>
      <c r="VDA8" t="e">
        <v>#REF!</v>
      </c>
      <c r="VDB8" t="e">
        <v>#REF!</v>
      </c>
      <c r="VDC8" t="e">
        <v>#REF!</v>
      </c>
      <c r="VDD8" t="e">
        <v>#REF!</v>
      </c>
      <c r="VDE8" t="e">
        <v>#REF!</v>
      </c>
      <c r="VDF8" t="e">
        <v>#REF!</v>
      </c>
      <c r="VDG8" t="e">
        <v>#REF!</v>
      </c>
      <c r="VDH8" t="e">
        <v>#REF!</v>
      </c>
      <c r="VDI8" t="e">
        <v>#REF!</v>
      </c>
      <c r="VDJ8" t="e">
        <v>#REF!</v>
      </c>
      <c r="VDK8" t="e">
        <v>#REF!</v>
      </c>
      <c r="VDL8" t="e">
        <v>#REF!</v>
      </c>
      <c r="VDM8" t="e">
        <v>#REF!</v>
      </c>
      <c r="VDN8" t="e">
        <v>#REF!</v>
      </c>
      <c r="VDO8" t="e">
        <v>#REF!</v>
      </c>
      <c r="VDP8" t="e">
        <v>#REF!</v>
      </c>
      <c r="VDQ8" t="e">
        <v>#REF!</v>
      </c>
      <c r="VDR8" t="e">
        <v>#REF!</v>
      </c>
      <c r="VDS8" t="e">
        <v>#REF!</v>
      </c>
      <c r="VDT8" t="e">
        <v>#REF!</v>
      </c>
      <c r="VDU8" t="e">
        <v>#REF!</v>
      </c>
      <c r="VDV8" t="e">
        <v>#REF!</v>
      </c>
      <c r="VDW8" t="e">
        <v>#REF!</v>
      </c>
      <c r="VDX8" t="e">
        <v>#REF!</v>
      </c>
      <c r="VDY8" t="e">
        <v>#REF!</v>
      </c>
      <c r="VDZ8" t="e">
        <v>#REF!</v>
      </c>
      <c r="VEA8" t="e">
        <v>#REF!</v>
      </c>
      <c r="VEB8" t="e">
        <v>#REF!</v>
      </c>
      <c r="VEC8" t="e">
        <v>#REF!</v>
      </c>
      <c r="VED8" t="e">
        <v>#REF!</v>
      </c>
      <c r="VEE8" t="e">
        <v>#REF!</v>
      </c>
      <c r="VEF8" t="e">
        <v>#REF!</v>
      </c>
      <c r="VEG8" t="e">
        <v>#REF!</v>
      </c>
      <c r="VEH8" t="e">
        <v>#REF!</v>
      </c>
      <c r="VEI8" t="e">
        <v>#REF!</v>
      </c>
      <c r="VEJ8" t="e">
        <v>#REF!</v>
      </c>
      <c r="VEK8" t="e">
        <v>#REF!</v>
      </c>
      <c r="VEL8" t="e">
        <v>#REF!</v>
      </c>
      <c r="VEM8" t="e">
        <v>#REF!</v>
      </c>
      <c r="VEN8" t="e">
        <v>#REF!</v>
      </c>
      <c r="VEO8" t="e">
        <v>#REF!</v>
      </c>
      <c r="VEP8" t="e">
        <v>#REF!</v>
      </c>
      <c r="VEQ8" t="e">
        <v>#REF!</v>
      </c>
      <c r="VER8" t="e">
        <v>#REF!</v>
      </c>
      <c r="VES8" t="e">
        <v>#REF!</v>
      </c>
      <c r="VET8" t="e">
        <v>#REF!</v>
      </c>
      <c r="VEU8" t="e">
        <v>#REF!</v>
      </c>
      <c r="VEV8" t="e">
        <v>#REF!</v>
      </c>
      <c r="VEW8" t="e">
        <v>#REF!</v>
      </c>
      <c r="VEX8" t="e">
        <v>#REF!</v>
      </c>
      <c r="VEY8" t="e">
        <v>#REF!</v>
      </c>
      <c r="VEZ8" t="e">
        <v>#REF!</v>
      </c>
      <c r="VFA8" t="e">
        <v>#REF!</v>
      </c>
      <c r="VFB8" t="e">
        <v>#REF!</v>
      </c>
      <c r="VFC8" t="e">
        <v>#REF!</v>
      </c>
      <c r="VFD8" t="e">
        <v>#REF!</v>
      </c>
      <c r="VFE8" t="e">
        <v>#REF!</v>
      </c>
      <c r="VFF8" t="e">
        <v>#REF!</v>
      </c>
      <c r="VFG8" t="e">
        <v>#REF!</v>
      </c>
      <c r="VFH8" t="e">
        <v>#REF!</v>
      </c>
      <c r="VFI8" t="e">
        <v>#REF!</v>
      </c>
      <c r="VFJ8" t="e">
        <v>#REF!</v>
      </c>
      <c r="VFK8" t="e">
        <v>#REF!</v>
      </c>
      <c r="VFL8" t="e">
        <v>#REF!</v>
      </c>
      <c r="VFM8" t="e">
        <v>#REF!</v>
      </c>
      <c r="VFN8" t="e">
        <v>#REF!</v>
      </c>
      <c r="VFO8" t="e">
        <v>#REF!</v>
      </c>
      <c r="VFP8" t="e">
        <v>#REF!</v>
      </c>
      <c r="VFQ8" t="e">
        <v>#REF!</v>
      </c>
      <c r="VFR8" t="e">
        <v>#REF!</v>
      </c>
      <c r="VFS8" t="e">
        <v>#REF!</v>
      </c>
      <c r="VFT8" t="e">
        <v>#REF!</v>
      </c>
      <c r="VFU8" t="e">
        <v>#REF!</v>
      </c>
      <c r="VFV8" t="e">
        <v>#REF!</v>
      </c>
      <c r="VFW8" t="e">
        <v>#REF!</v>
      </c>
      <c r="VFX8" t="e">
        <v>#REF!</v>
      </c>
      <c r="VFY8" t="e">
        <v>#REF!</v>
      </c>
      <c r="VFZ8" t="e">
        <v>#REF!</v>
      </c>
      <c r="VGA8" t="e">
        <v>#REF!</v>
      </c>
      <c r="VGB8" t="e">
        <v>#REF!</v>
      </c>
      <c r="VGC8" t="e">
        <v>#REF!</v>
      </c>
      <c r="VGD8" t="e">
        <v>#REF!</v>
      </c>
      <c r="VGE8" t="e">
        <v>#REF!</v>
      </c>
      <c r="VGF8" t="e">
        <v>#REF!</v>
      </c>
      <c r="VGG8" t="e">
        <v>#REF!</v>
      </c>
      <c r="VGH8" t="e">
        <v>#REF!</v>
      </c>
      <c r="VGI8" t="e">
        <v>#REF!</v>
      </c>
      <c r="VGJ8" t="e">
        <v>#REF!</v>
      </c>
      <c r="VGK8" t="e">
        <v>#REF!</v>
      </c>
      <c r="VGL8" t="e">
        <v>#REF!</v>
      </c>
      <c r="VGM8" t="e">
        <v>#REF!</v>
      </c>
      <c r="VGN8" t="e">
        <v>#REF!</v>
      </c>
      <c r="VGO8" t="e">
        <v>#REF!</v>
      </c>
      <c r="VGP8" t="e">
        <v>#REF!</v>
      </c>
      <c r="VGQ8" t="e">
        <v>#REF!</v>
      </c>
      <c r="VGR8" t="e">
        <v>#REF!</v>
      </c>
      <c r="VGS8" t="e">
        <v>#REF!</v>
      </c>
      <c r="VGT8" t="e">
        <v>#REF!</v>
      </c>
      <c r="VGU8" t="e">
        <v>#REF!</v>
      </c>
      <c r="VGV8" t="e">
        <v>#REF!</v>
      </c>
      <c r="VGW8" t="e">
        <v>#REF!</v>
      </c>
      <c r="VGX8" t="e">
        <v>#REF!</v>
      </c>
      <c r="VGY8" t="e">
        <v>#REF!</v>
      </c>
      <c r="VGZ8" t="e">
        <v>#REF!</v>
      </c>
      <c r="VHA8" t="e">
        <v>#REF!</v>
      </c>
      <c r="VHB8" t="e">
        <v>#REF!</v>
      </c>
      <c r="VHC8" t="e">
        <v>#REF!</v>
      </c>
      <c r="VHD8" t="e">
        <v>#REF!</v>
      </c>
      <c r="VHE8" t="e">
        <v>#REF!</v>
      </c>
      <c r="VHF8" t="e">
        <v>#REF!</v>
      </c>
      <c r="VHG8" t="e">
        <v>#REF!</v>
      </c>
      <c r="VHH8" t="e">
        <v>#REF!</v>
      </c>
      <c r="VHI8" t="e">
        <v>#REF!</v>
      </c>
      <c r="VHJ8" t="e">
        <v>#REF!</v>
      </c>
      <c r="VHK8" t="e">
        <v>#REF!</v>
      </c>
      <c r="VHL8" t="e">
        <v>#REF!</v>
      </c>
      <c r="VHM8" t="e">
        <v>#REF!</v>
      </c>
      <c r="VHN8" t="e">
        <v>#REF!</v>
      </c>
      <c r="VHO8" t="e">
        <v>#REF!</v>
      </c>
      <c r="VHP8" t="e">
        <v>#REF!</v>
      </c>
      <c r="VHQ8" t="e">
        <v>#REF!</v>
      </c>
      <c r="VHR8" t="e">
        <v>#REF!</v>
      </c>
      <c r="VHS8" t="e">
        <v>#REF!</v>
      </c>
      <c r="VHT8" t="e">
        <v>#REF!</v>
      </c>
      <c r="VHU8" t="e">
        <v>#REF!</v>
      </c>
      <c r="VHV8" t="e">
        <v>#REF!</v>
      </c>
      <c r="VHW8" t="e">
        <v>#REF!</v>
      </c>
      <c r="VHX8" t="e">
        <v>#REF!</v>
      </c>
      <c r="VHY8" t="e">
        <v>#REF!</v>
      </c>
      <c r="VHZ8" t="e">
        <v>#REF!</v>
      </c>
      <c r="VIA8" t="e">
        <v>#REF!</v>
      </c>
      <c r="VIB8" t="e">
        <v>#REF!</v>
      </c>
      <c r="VIC8" t="e">
        <v>#REF!</v>
      </c>
      <c r="VID8" t="e">
        <v>#REF!</v>
      </c>
      <c r="VIE8" t="e">
        <v>#REF!</v>
      </c>
      <c r="VIF8" t="e">
        <v>#REF!</v>
      </c>
      <c r="VIG8" t="e">
        <v>#REF!</v>
      </c>
      <c r="VIH8" t="e">
        <v>#REF!</v>
      </c>
      <c r="VII8" t="e">
        <v>#REF!</v>
      </c>
      <c r="VIJ8" t="e">
        <v>#REF!</v>
      </c>
      <c r="VIK8" t="e">
        <v>#REF!</v>
      </c>
      <c r="VIL8" t="e">
        <v>#REF!</v>
      </c>
      <c r="VIM8" t="e">
        <v>#REF!</v>
      </c>
      <c r="VIN8" t="e">
        <v>#REF!</v>
      </c>
      <c r="VIO8" t="e">
        <v>#REF!</v>
      </c>
      <c r="VIP8" t="e">
        <v>#REF!</v>
      </c>
      <c r="VIQ8" t="e">
        <v>#REF!</v>
      </c>
      <c r="VIR8" t="e">
        <v>#REF!</v>
      </c>
      <c r="VIS8" t="e">
        <v>#REF!</v>
      </c>
      <c r="VIT8" t="e">
        <v>#REF!</v>
      </c>
      <c r="VIU8" t="e">
        <v>#REF!</v>
      </c>
      <c r="VIV8" t="e">
        <v>#REF!</v>
      </c>
      <c r="VIW8" t="e">
        <v>#REF!</v>
      </c>
      <c r="VIX8" t="e">
        <v>#REF!</v>
      </c>
      <c r="VIY8" t="e">
        <v>#REF!</v>
      </c>
      <c r="VIZ8" t="e">
        <v>#REF!</v>
      </c>
      <c r="VJA8" t="e">
        <v>#REF!</v>
      </c>
      <c r="VJB8" t="e">
        <v>#REF!</v>
      </c>
      <c r="VJC8" t="e">
        <v>#REF!</v>
      </c>
      <c r="VJD8" t="e">
        <v>#REF!</v>
      </c>
      <c r="VJE8" t="e">
        <v>#REF!</v>
      </c>
      <c r="VJF8" t="e">
        <v>#REF!</v>
      </c>
      <c r="VJG8" t="e">
        <v>#REF!</v>
      </c>
      <c r="VJH8" t="e">
        <v>#REF!</v>
      </c>
      <c r="VJI8" t="e">
        <v>#REF!</v>
      </c>
      <c r="VJJ8" t="e">
        <v>#REF!</v>
      </c>
      <c r="VJK8" t="e">
        <v>#REF!</v>
      </c>
      <c r="VJL8" t="e">
        <v>#REF!</v>
      </c>
      <c r="VJM8" t="e">
        <v>#REF!</v>
      </c>
      <c r="VJN8" t="e">
        <v>#REF!</v>
      </c>
      <c r="VJO8" t="e">
        <v>#REF!</v>
      </c>
      <c r="VJP8" t="e">
        <v>#REF!</v>
      </c>
      <c r="VJQ8" t="e">
        <v>#REF!</v>
      </c>
      <c r="VJR8" t="e">
        <v>#REF!</v>
      </c>
      <c r="VJS8" t="e">
        <v>#REF!</v>
      </c>
      <c r="VJT8" t="e">
        <v>#REF!</v>
      </c>
      <c r="VJU8" t="e">
        <v>#REF!</v>
      </c>
      <c r="VJV8" t="e">
        <v>#REF!</v>
      </c>
      <c r="VJW8" t="e">
        <v>#REF!</v>
      </c>
      <c r="VJX8" t="e">
        <v>#REF!</v>
      </c>
      <c r="VJY8" t="e">
        <v>#REF!</v>
      </c>
      <c r="VJZ8" t="e">
        <v>#REF!</v>
      </c>
      <c r="VKA8" t="e">
        <v>#REF!</v>
      </c>
      <c r="VKB8" t="e">
        <v>#REF!</v>
      </c>
      <c r="VKC8" t="e">
        <v>#REF!</v>
      </c>
      <c r="VKD8" t="e">
        <v>#REF!</v>
      </c>
      <c r="VKE8" t="e">
        <v>#REF!</v>
      </c>
      <c r="VKF8" t="e">
        <v>#REF!</v>
      </c>
      <c r="VKG8" t="e">
        <v>#REF!</v>
      </c>
      <c r="VKH8" t="e">
        <v>#REF!</v>
      </c>
      <c r="VKI8" t="e">
        <v>#REF!</v>
      </c>
      <c r="VKJ8" t="e">
        <v>#REF!</v>
      </c>
      <c r="VKK8" t="e">
        <v>#REF!</v>
      </c>
      <c r="VKL8" t="e">
        <v>#REF!</v>
      </c>
      <c r="VKM8" t="e">
        <v>#REF!</v>
      </c>
      <c r="VKN8" t="e">
        <v>#REF!</v>
      </c>
      <c r="VKO8" t="e">
        <v>#REF!</v>
      </c>
      <c r="VKP8" t="e">
        <v>#REF!</v>
      </c>
      <c r="VKQ8" t="e">
        <v>#REF!</v>
      </c>
      <c r="VKR8" t="e">
        <v>#REF!</v>
      </c>
      <c r="VKS8" t="e">
        <v>#REF!</v>
      </c>
      <c r="VKT8" t="e">
        <v>#REF!</v>
      </c>
      <c r="VKU8" t="e">
        <v>#REF!</v>
      </c>
      <c r="VKV8" t="e">
        <v>#REF!</v>
      </c>
      <c r="VKW8" t="e">
        <v>#REF!</v>
      </c>
      <c r="VKX8" t="e">
        <v>#REF!</v>
      </c>
      <c r="VKY8" t="e">
        <v>#REF!</v>
      </c>
      <c r="VKZ8" t="e">
        <v>#REF!</v>
      </c>
      <c r="VLA8" t="e">
        <v>#REF!</v>
      </c>
      <c r="VLB8" t="e">
        <v>#REF!</v>
      </c>
      <c r="VLC8" t="e">
        <v>#REF!</v>
      </c>
      <c r="VLD8" t="e">
        <v>#REF!</v>
      </c>
      <c r="VLE8" t="e">
        <v>#REF!</v>
      </c>
      <c r="VLF8" t="e">
        <v>#REF!</v>
      </c>
      <c r="VLG8" t="e">
        <v>#REF!</v>
      </c>
      <c r="VLH8" t="e">
        <v>#REF!</v>
      </c>
      <c r="VLI8" t="e">
        <v>#REF!</v>
      </c>
      <c r="VLJ8" t="e">
        <v>#REF!</v>
      </c>
      <c r="VLK8" t="e">
        <v>#REF!</v>
      </c>
      <c r="VLL8" t="e">
        <v>#REF!</v>
      </c>
      <c r="VLM8" t="e">
        <v>#REF!</v>
      </c>
      <c r="VLN8" t="e">
        <v>#REF!</v>
      </c>
      <c r="VLO8" t="e">
        <v>#REF!</v>
      </c>
      <c r="VLP8" t="e">
        <v>#REF!</v>
      </c>
      <c r="VLQ8" t="e">
        <v>#REF!</v>
      </c>
      <c r="VLR8" t="e">
        <v>#REF!</v>
      </c>
      <c r="VLS8" t="e">
        <v>#REF!</v>
      </c>
      <c r="VLT8" t="e">
        <v>#REF!</v>
      </c>
      <c r="VLU8" t="e">
        <v>#REF!</v>
      </c>
      <c r="VLV8" t="e">
        <v>#REF!</v>
      </c>
      <c r="VLW8" t="e">
        <v>#REF!</v>
      </c>
      <c r="VLX8" t="e">
        <v>#REF!</v>
      </c>
      <c r="VLY8" t="e">
        <v>#REF!</v>
      </c>
      <c r="VLZ8" t="e">
        <v>#REF!</v>
      </c>
      <c r="VMA8" t="e">
        <v>#REF!</v>
      </c>
      <c r="VMB8" t="e">
        <v>#REF!</v>
      </c>
      <c r="VMC8" t="e">
        <v>#REF!</v>
      </c>
      <c r="VMD8" t="e">
        <v>#REF!</v>
      </c>
      <c r="VME8" t="e">
        <v>#REF!</v>
      </c>
      <c r="VMF8" t="e">
        <v>#REF!</v>
      </c>
      <c r="VMG8" t="e">
        <v>#REF!</v>
      </c>
      <c r="VMH8" t="e">
        <v>#REF!</v>
      </c>
      <c r="VMI8" t="e">
        <v>#REF!</v>
      </c>
      <c r="VMJ8" t="e">
        <v>#REF!</v>
      </c>
      <c r="VMK8" t="e">
        <v>#REF!</v>
      </c>
      <c r="VML8" t="e">
        <v>#REF!</v>
      </c>
      <c r="VMM8" t="e">
        <v>#REF!</v>
      </c>
      <c r="VMN8" t="e">
        <v>#REF!</v>
      </c>
      <c r="VMO8" t="e">
        <v>#REF!</v>
      </c>
      <c r="VMP8" t="e">
        <v>#REF!</v>
      </c>
      <c r="VMQ8" t="e">
        <v>#REF!</v>
      </c>
      <c r="VMR8" t="e">
        <v>#REF!</v>
      </c>
      <c r="VMS8" t="e">
        <v>#REF!</v>
      </c>
      <c r="VMT8" t="e">
        <v>#REF!</v>
      </c>
      <c r="VMU8" t="e">
        <v>#REF!</v>
      </c>
      <c r="VMV8" t="e">
        <v>#REF!</v>
      </c>
      <c r="VMW8" t="e">
        <v>#REF!</v>
      </c>
      <c r="VMX8" t="e">
        <v>#REF!</v>
      </c>
      <c r="VMY8" t="e">
        <v>#REF!</v>
      </c>
      <c r="VMZ8" t="e">
        <v>#REF!</v>
      </c>
      <c r="VNA8" t="e">
        <v>#REF!</v>
      </c>
      <c r="VNB8" t="e">
        <v>#REF!</v>
      </c>
      <c r="VNC8" t="e">
        <v>#REF!</v>
      </c>
      <c r="VND8" t="e">
        <v>#REF!</v>
      </c>
      <c r="VNE8" t="e">
        <v>#REF!</v>
      </c>
      <c r="VNF8" t="e">
        <v>#REF!</v>
      </c>
      <c r="VNG8" t="e">
        <v>#REF!</v>
      </c>
      <c r="VNH8" t="e">
        <v>#REF!</v>
      </c>
      <c r="VNI8" t="e">
        <v>#REF!</v>
      </c>
      <c r="VNJ8" t="e">
        <v>#REF!</v>
      </c>
      <c r="VNK8" t="e">
        <v>#REF!</v>
      </c>
      <c r="VNL8" t="e">
        <v>#REF!</v>
      </c>
      <c r="VNM8" t="e">
        <v>#REF!</v>
      </c>
      <c r="VNN8" t="e">
        <v>#REF!</v>
      </c>
      <c r="VNO8" t="e">
        <v>#REF!</v>
      </c>
      <c r="VNP8" t="e">
        <v>#REF!</v>
      </c>
      <c r="VNQ8" t="e">
        <v>#REF!</v>
      </c>
      <c r="VNR8" t="e">
        <v>#REF!</v>
      </c>
      <c r="VNS8" t="e">
        <v>#REF!</v>
      </c>
      <c r="VNT8" t="e">
        <v>#REF!</v>
      </c>
      <c r="VNU8" t="e">
        <v>#REF!</v>
      </c>
      <c r="VNV8" t="e">
        <v>#REF!</v>
      </c>
      <c r="VNW8" t="e">
        <v>#REF!</v>
      </c>
      <c r="VNX8" t="e">
        <v>#REF!</v>
      </c>
      <c r="VNY8" t="e">
        <v>#REF!</v>
      </c>
      <c r="VNZ8" t="e">
        <v>#REF!</v>
      </c>
      <c r="VOA8" t="e">
        <v>#REF!</v>
      </c>
      <c r="VOB8" t="e">
        <v>#REF!</v>
      </c>
      <c r="VOC8" t="e">
        <v>#REF!</v>
      </c>
      <c r="VOD8" t="e">
        <v>#REF!</v>
      </c>
      <c r="VOE8" t="e">
        <v>#REF!</v>
      </c>
      <c r="VOF8" t="e">
        <v>#REF!</v>
      </c>
      <c r="VOG8" t="e">
        <v>#REF!</v>
      </c>
      <c r="VOH8" t="e">
        <v>#REF!</v>
      </c>
      <c r="VOI8" t="e">
        <v>#REF!</v>
      </c>
      <c r="VOJ8" t="e">
        <v>#REF!</v>
      </c>
      <c r="VOK8" t="e">
        <v>#REF!</v>
      </c>
      <c r="VOL8" t="e">
        <v>#REF!</v>
      </c>
      <c r="VOM8" t="e">
        <v>#REF!</v>
      </c>
      <c r="VON8" t="e">
        <v>#REF!</v>
      </c>
      <c r="VOO8" t="e">
        <v>#REF!</v>
      </c>
      <c r="VOP8" t="e">
        <v>#REF!</v>
      </c>
      <c r="VOQ8" t="e">
        <v>#REF!</v>
      </c>
      <c r="VOR8" t="e">
        <v>#REF!</v>
      </c>
      <c r="VOS8" t="e">
        <v>#REF!</v>
      </c>
      <c r="VOT8" t="e">
        <v>#REF!</v>
      </c>
      <c r="VOU8" t="e">
        <v>#REF!</v>
      </c>
      <c r="VOV8" t="e">
        <v>#REF!</v>
      </c>
      <c r="VOW8" t="e">
        <v>#REF!</v>
      </c>
      <c r="VOX8" t="e">
        <v>#REF!</v>
      </c>
      <c r="VOY8" t="e">
        <v>#REF!</v>
      </c>
      <c r="VOZ8" t="e">
        <v>#REF!</v>
      </c>
      <c r="VPA8" t="e">
        <v>#REF!</v>
      </c>
      <c r="VPB8" t="e">
        <v>#REF!</v>
      </c>
      <c r="VPC8" t="e">
        <v>#REF!</v>
      </c>
      <c r="VPD8" t="e">
        <v>#REF!</v>
      </c>
      <c r="VPE8" t="e">
        <v>#REF!</v>
      </c>
      <c r="VPF8" t="e">
        <v>#REF!</v>
      </c>
      <c r="VPG8" t="e">
        <v>#REF!</v>
      </c>
      <c r="VPH8" t="e">
        <v>#REF!</v>
      </c>
      <c r="VPI8" t="e">
        <v>#REF!</v>
      </c>
      <c r="VPJ8" t="e">
        <v>#REF!</v>
      </c>
      <c r="VPK8" t="e">
        <v>#REF!</v>
      </c>
      <c r="VPL8" t="e">
        <v>#REF!</v>
      </c>
      <c r="VPM8" t="e">
        <v>#REF!</v>
      </c>
      <c r="VPN8" t="e">
        <v>#REF!</v>
      </c>
      <c r="VPO8" t="e">
        <v>#REF!</v>
      </c>
      <c r="VPP8" t="e">
        <v>#REF!</v>
      </c>
      <c r="VPQ8" t="e">
        <v>#REF!</v>
      </c>
      <c r="VPR8" t="e">
        <v>#REF!</v>
      </c>
      <c r="VPS8" t="e">
        <v>#REF!</v>
      </c>
      <c r="VPT8" t="e">
        <v>#REF!</v>
      </c>
      <c r="VPU8" t="e">
        <v>#REF!</v>
      </c>
      <c r="VPV8" t="e">
        <v>#REF!</v>
      </c>
      <c r="VPW8" t="e">
        <v>#REF!</v>
      </c>
      <c r="VPX8" t="e">
        <v>#REF!</v>
      </c>
      <c r="VPY8" t="e">
        <v>#REF!</v>
      </c>
      <c r="VPZ8" t="e">
        <v>#REF!</v>
      </c>
      <c r="VQA8" t="e">
        <v>#REF!</v>
      </c>
      <c r="VQB8" t="e">
        <v>#REF!</v>
      </c>
      <c r="VQC8" t="e">
        <v>#REF!</v>
      </c>
      <c r="VQD8" t="e">
        <v>#REF!</v>
      </c>
      <c r="VQE8" t="e">
        <v>#REF!</v>
      </c>
      <c r="VQF8" t="e">
        <v>#REF!</v>
      </c>
      <c r="VQG8" t="e">
        <v>#REF!</v>
      </c>
      <c r="VQH8" t="e">
        <v>#REF!</v>
      </c>
      <c r="VQI8" t="e">
        <v>#REF!</v>
      </c>
      <c r="VQJ8" t="e">
        <v>#REF!</v>
      </c>
      <c r="VQK8" t="e">
        <v>#REF!</v>
      </c>
      <c r="VQL8" t="e">
        <v>#REF!</v>
      </c>
      <c r="VQM8" t="e">
        <v>#REF!</v>
      </c>
      <c r="VQN8" t="e">
        <v>#REF!</v>
      </c>
      <c r="VQO8" t="e">
        <v>#REF!</v>
      </c>
      <c r="VQP8" t="e">
        <v>#REF!</v>
      </c>
      <c r="VQQ8" t="e">
        <v>#REF!</v>
      </c>
      <c r="VQR8" t="e">
        <v>#REF!</v>
      </c>
      <c r="VQS8" t="e">
        <v>#REF!</v>
      </c>
      <c r="VQT8" t="e">
        <v>#REF!</v>
      </c>
      <c r="VQU8" t="e">
        <v>#REF!</v>
      </c>
      <c r="VQV8" t="e">
        <v>#REF!</v>
      </c>
      <c r="VQW8" t="e">
        <v>#REF!</v>
      </c>
      <c r="VQX8" t="e">
        <v>#REF!</v>
      </c>
      <c r="VQY8" t="e">
        <v>#REF!</v>
      </c>
      <c r="VQZ8" t="e">
        <v>#REF!</v>
      </c>
      <c r="VRA8" t="e">
        <v>#REF!</v>
      </c>
      <c r="VRB8" t="e">
        <v>#REF!</v>
      </c>
      <c r="VRC8" t="e">
        <v>#REF!</v>
      </c>
      <c r="VRD8" t="e">
        <v>#REF!</v>
      </c>
      <c r="VRE8" t="e">
        <v>#REF!</v>
      </c>
      <c r="VRF8" t="e">
        <v>#REF!</v>
      </c>
      <c r="VRG8" t="e">
        <v>#REF!</v>
      </c>
      <c r="VRH8" t="e">
        <v>#REF!</v>
      </c>
      <c r="VRI8" t="e">
        <v>#REF!</v>
      </c>
      <c r="VRJ8" t="e">
        <v>#REF!</v>
      </c>
      <c r="VRK8" t="e">
        <v>#REF!</v>
      </c>
      <c r="VRL8" t="e">
        <v>#REF!</v>
      </c>
      <c r="VRM8" t="e">
        <v>#REF!</v>
      </c>
      <c r="VRN8" t="e">
        <v>#REF!</v>
      </c>
      <c r="VRO8" t="e">
        <v>#REF!</v>
      </c>
      <c r="VRP8" t="e">
        <v>#REF!</v>
      </c>
      <c r="VRQ8" t="e">
        <v>#REF!</v>
      </c>
      <c r="VRR8" t="e">
        <v>#REF!</v>
      </c>
      <c r="VRS8" t="e">
        <v>#REF!</v>
      </c>
      <c r="VRT8" t="e">
        <v>#REF!</v>
      </c>
      <c r="VRU8" t="e">
        <v>#REF!</v>
      </c>
      <c r="VRV8" t="e">
        <v>#REF!</v>
      </c>
      <c r="VRW8" t="e">
        <v>#REF!</v>
      </c>
      <c r="VRX8" t="e">
        <v>#REF!</v>
      </c>
      <c r="VRY8" t="e">
        <v>#REF!</v>
      </c>
      <c r="VRZ8" t="e">
        <v>#REF!</v>
      </c>
      <c r="VSA8" t="e">
        <v>#REF!</v>
      </c>
      <c r="VSB8" t="e">
        <v>#REF!</v>
      </c>
      <c r="VSC8" t="e">
        <v>#REF!</v>
      </c>
      <c r="VSD8" t="e">
        <v>#REF!</v>
      </c>
      <c r="VSE8" t="e">
        <v>#REF!</v>
      </c>
      <c r="VSF8" t="e">
        <v>#REF!</v>
      </c>
      <c r="VSG8" t="e">
        <v>#REF!</v>
      </c>
      <c r="VSH8" t="e">
        <v>#REF!</v>
      </c>
      <c r="VSI8" t="e">
        <v>#REF!</v>
      </c>
      <c r="VSJ8" t="e">
        <v>#REF!</v>
      </c>
      <c r="VSK8" t="e">
        <v>#REF!</v>
      </c>
      <c r="VSL8" t="e">
        <v>#REF!</v>
      </c>
      <c r="VSM8" t="e">
        <v>#REF!</v>
      </c>
      <c r="VSN8" t="e">
        <v>#REF!</v>
      </c>
      <c r="VSO8" t="e">
        <v>#REF!</v>
      </c>
      <c r="VSP8" t="e">
        <v>#REF!</v>
      </c>
      <c r="VSQ8" t="e">
        <v>#REF!</v>
      </c>
      <c r="VSR8" t="e">
        <v>#REF!</v>
      </c>
      <c r="VSS8" t="e">
        <v>#REF!</v>
      </c>
      <c r="VST8" t="e">
        <v>#REF!</v>
      </c>
      <c r="VSU8" t="e">
        <v>#REF!</v>
      </c>
      <c r="VSV8" t="e">
        <v>#REF!</v>
      </c>
      <c r="VSW8" t="e">
        <v>#REF!</v>
      </c>
      <c r="VSX8" t="e">
        <v>#REF!</v>
      </c>
      <c r="VSY8" t="e">
        <v>#REF!</v>
      </c>
      <c r="VSZ8" t="e">
        <v>#REF!</v>
      </c>
      <c r="VTA8" t="e">
        <v>#REF!</v>
      </c>
      <c r="VTB8" t="e">
        <v>#REF!</v>
      </c>
      <c r="VTC8" t="e">
        <v>#REF!</v>
      </c>
      <c r="VTD8" t="e">
        <v>#REF!</v>
      </c>
      <c r="VTE8" t="e">
        <v>#REF!</v>
      </c>
      <c r="VTF8" t="e">
        <v>#REF!</v>
      </c>
      <c r="VTG8" t="e">
        <v>#REF!</v>
      </c>
      <c r="VTH8" t="e">
        <v>#REF!</v>
      </c>
      <c r="VTI8" t="e">
        <v>#REF!</v>
      </c>
      <c r="VTJ8" t="e">
        <v>#REF!</v>
      </c>
      <c r="VTK8" t="e">
        <v>#REF!</v>
      </c>
      <c r="VTL8" t="e">
        <v>#REF!</v>
      </c>
      <c r="VTM8" t="e">
        <v>#REF!</v>
      </c>
      <c r="VTN8" t="e">
        <v>#REF!</v>
      </c>
      <c r="VTO8" t="e">
        <v>#REF!</v>
      </c>
      <c r="VTP8" t="e">
        <v>#REF!</v>
      </c>
      <c r="VTQ8" t="e">
        <v>#REF!</v>
      </c>
      <c r="VTR8" t="e">
        <v>#REF!</v>
      </c>
      <c r="VTS8" t="e">
        <v>#REF!</v>
      </c>
      <c r="VTT8" t="e">
        <v>#REF!</v>
      </c>
      <c r="VTU8" t="e">
        <v>#REF!</v>
      </c>
      <c r="VTV8" t="e">
        <v>#REF!</v>
      </c>
      <c r="VTW8" t="e">
        <v>#REF!</v>
      </c>
      <c r="VTX8" t="e">
        <v>#REF!</v>
      </c>
      <c r="VTY8" t="e">
        <v>#REF!</v>
      </c>
      <c r="VTZ8" t="e">
        <v>#REF!</v>
      </c>
      <c r="VUA8" t="e">
        <v>#REF!</v>
      </c>
      <c r="VUB8" t="e">
        <v>#REF!</v>
      </c>
      <c r="VUC8" t="e">
        <v>#REF!</v>
      </c>
      <c r="VUD8" t="e">
        <v>#REF!</v>
      </c>
      <c r="VUE8" t="e">
        <v>#REF!</v>
      </c>
      <c r="VUF8" t="e">
        <v>#REF!</v>
      </c>
      <c r="VUG8" t="e">
        <v>#REF!</v>
      </c>
      <c r="VUH8" t="e">
        <v>#REF!</v>
      </c>
      <c r="VUI8" t="e">
        <v>#REF!</v>
      </c>
      <c r="VUJ8" t="e">
        <v>#REF!</v>
      </c>
      <c r="VUK8" t="e">
        <v>#REF!</v>
      </c>
      <c r="VUL8" t="e">
        <v>#REF!</v>
      </c>
      <c r="VUM8" t="e">
        <v>#REF!</v>
      </c>
      <c r="VUN8" t="e">
        <v>#REF!</v>
      </c>
      <c r="VUO8" t="e">
        <v>#REF!</v>
      </c>
      <c r="VUP8" t="e">
        <v>#REF!</v>
      </c>
      <c r="VUQ8" t="e">
        <v>#REF!</v>
      </c>
      <c r="VUR8" t="e">
        <v>#REF!</v>
      </c>
      <c r="VUS8" t="e">
        <v>#REF!</v>
      </c>
      <c r="VUT8" t="e">
        <v>#REF!</v>
      </c>
      <c r="VUU8" t="e">
        <v>#REF!</v>
      </c>
      <c r="VUV8" t="e">
        <v>#REF!</v>
      </c>
      <c r="VUW8" t="e">
        <v>#REF!</v>
      </c>
      <c r="VUX8" t="e">
        <v>#REF!</v>
      </c>
      <c r="VUY8" t="e">
        <v>#REF!</v>
      </c>
      <c r="VUZ8" t="e">
        <v>#REF!</v>
      </c>
      <c r="VVA8" t="e">
        <v>#REF!</v>
      </c>
      <c r="VVB8" t="e">
        <v>#REF!</v>
      </c>
      <c r="VVC8" t="e">
        <v>#REF!</v>
      </c>
      <c r="VVD8" t="e">
        <v>#REF!</v>
      </c>
      <c r="VVE8" t="e">
        <v>#REF!</v>
      </c>
      <c r="VVF8" t="e">
        <v>#REF!</v>
      </c>
      <c r="VVG8" t="e">
        <v>#REF!</v>
      </c>
      <c r="VVH8" t="e">
        <v>#REF!</v>
      </c>
      <c r="VVI8" t="e">
        <v>#REF!</v>
      </c>
      <c r="VVJ8" t="e">
        <v>#REF!</v>
      </c>
      <c r="VVK8" t="e">
        <v>#REF!</v>
      </c>
      <c r="VVL8" t="e">
        <v>#REF!</v>
      </c>
      <c r="VVM8" t="e">
        <v>#REF!</v>
      </c>
      <c r="VVN8" t="e">
        <v>#REF!</v>
      </c>
      <c r="VVO8" t="e">
        <v>#REF!</v>
      </c>
      <c r="VVP8" t="e">
        <v>#REF!</v>
      </c>
      <c r="VVQ8" t="e">
        <v>#REF!</v>
      </c>
      <c r="VVR8" t="e">
        <v>#REF!</v>
      </c>
      <c r="VVS8" t="e">
        <v>#REF!</v>
      </c>
      <c r="VVT8" t="e">
        <v>#REF!</v>
      </c>
      <c r="VVU8" t="e">
        <v>#REF!</v>
      </c>
      <c r="VVV8" t="e">
        <v>#REF!</v>
      </c>
      <c r="VVW8" t="e">
        <v>#REF!</v>
      </c>
      <c r="VVX8" t="e">
        <v>#REF!</v>
      </c>
      <c r="VVY8" t="e">
        <v>#REF!</v>
      </c>
      <c r="VVZ8" t="e">
        <v>#REF!</v>
      </c>
      <c r="VWA8" t="e">
        <v>#REF!</v>
      </c>
      <c r="VWB8" t="e">
        <v>#REF!</v>
      </c>
      <c r="VWC8" t="e">
        <v>#REF!</v>
      </c>
      <c r="VWD8" t="e">
        <v>#REF!</v>
      </c>
      <c r="VWE8" t="e">
        <v>#REF!</v>
      </c>
      <c r="VWF8" t="e">
        <v>#REF!</v>
      </c>
      <c r="VWG8" t="e">
        <v>#REF!</v>
      </c>
      <c r="VWH8" t="e">
        <v>#REF!</v>
      </c>
      <c r="VWI8" t="e">
        <v>#REF!</v>
      </c>
      <c r="VWJ8" t="e">
        <v>#REF!</v>
      </c>
      <c r="VWK8" t="e">
        <v>#REF!</v>
      </c>
      <c r="VWL8" t="e">
        <v>#REF!</v>
      </c>
      <c r="VWM8" t="e">
        <v>#REF!</v>
      </c>
      <c r="VWN8" t="e">
        <v>#REF!</v>
      </c>
      <c r="VWO8" t="e">
        <v>#REF!</v>
      </c>
      <c r="VWP8" t="e">
        <v>#REF!</v>
      </c>
      <c r="VWQ8" t="e">
        <v>#REF!</v>
      </c>
      <c r="VWR8" t="e">
        <v>#REF!</v>
      </c>
      <c r="VWS8" t="e">
        <v>#REF!</v>
      </c>
      <c r="VWT8" t="e">
        <v>#REF!</v>
      </c>
      <c r="VWU8" t="e">
        <v>#REF!</v>
      </c>
      <c r="VWV8" t="e">
        <v>#REF!</v>
      </c>
      <c r="VWW8" t="e">
        <v>#REF!</v>
      </c>
      <c r="VWX8" t="e">
        <v>#REF!</v>
      </c>
      <c r="VWY8" t="e">
        <v>#REF!</v>
      </c>
      <c r="VWZ8" t="e">
        <v>#REF!</v>
      </c>
      <c r="VXA8" t="e">
        <v>#REF!</v>
      </c>
      <c r="VXB8" t="e">
        <v>#REF!</v>
      </c>
      <c r="VXC8" t="e">
        <v>#REF!</v>
      </c>
      <c r="VXD8" t="e">
        <v>#REF!</v>
      </c>
      <c r="VXE8" t="e">
        <v>#REF!</v>
      </c>
      <c r="VXF8" t="e">
        <v>#REF!</v>
      </c>
      <c r="VXG8" t="e">
        <v>#REF!</v>
      </c>
      <c r="VXH8" t="e">
        <v>#REF!</v>
      </c>
      <c r="VXI8" t="e">
        <v>#REF!</v>
      </c>
      <c r="VXJ8" t="e">
        <v>#REF!</v>
      </c>
      <c r="VXK8" t="e">
        <v>#REF!</v>
      </c>
      <c r="VXL8" t="e">
        <v>#REF!</v>
      </c>
      <c r="VXM8" t="e">
        <v>#REF!</v>
      </c>
      <c r="VXN8" t="e">
        <v>#REF!</v>
      </c>
      <c r="VXO8" t="e">
        <v>#REF!</v>
      </c>
      <c r="VXP8" t="e">
        <v>#REF!</v>
      </c>
      <c r="VXQ8" t="e">
        <v>#REF!</v>
      </c>
      <c r="VXR8" t="e">
        <v>#REF!</v>
      </c>
      <c r="VXS8" t="e">
        <v>#REF!</v>
      </c>
      <c r="VXT8" t="e">
        <v>#REF!</v>
      </c>
      <c r="VXU8" t="e">
        <v>#REF!</v>
      </c>
      <c r="VXV8" t="e">
        <v>#REF!</v>
      </c>
      <c r="VXW8" t="e">
        <v>#REF!</v>
      </c>
      <c r="VXX8" t="e">
        <v>#REF!</v>
      </c>
      <c r="VXY8" t="e">
        <v>#REF!</v>
      </c>
      <c r="VXZ8" t="e">
        <v>#REF!</v>
      </c>
      <c r="VYA8" t="e">
        <v>#REF!</v>
      </c>
      <c r="VYB8" t="e">
        <v>#REF!</v>
      </c>
      <c r="VYC8" t="e">
        <v>#REF!</v>
      </c>
      <c r="VYD8" t="e">
        <v>#REF!</v>
      </c>
      <c r="VYE8" t="e">
        <v>#REF!</v>
      </c>
      <c r="VYF8" t="e">
        <v>#REF!</v>
      </c>
      <c r="VYG8" t="e">
        <v>#REF!</v>
      </c>
      <c r="VYH8" t="e">
        <v>#REF!</v>
      </c>
      <c r="VYI8" t="e">
        <v>#REF!</v>
      </c>
      <c r="VYJ8" t="e">
        <v>#REF!</v>
      </c>
      <c r="VYK8" t="e">
        <v>#REF!</v>
      </c>
      <c r="VYL8" t="e">
        <v>#REF!</v>
      </c>
      <c r="VYM8" t="e">
        <v>#REF!</v>
      </c>
      <c r="VYN8" t="e">
        <v>#REF!</v>
      </c>
      <c r="VYO8" t="e">
        <v>#REF!</v>
      </c>
      <c r="VYP8" t="e">
        <v>#REF!</v>
      </c>
      <c r="VYQ8" t="e">
        <v>#REF!</v>
      </c>
      <c r="VYR8" t="e">
        <v>#REF!</v>
      </c>
      <c r="VYS8" t="e">
        <v>#REF!</v>
      </c>
      <c r="VYT8" t="e">
        <v>#REF!</v>
      </c>
      <c r="VYU8" t="e">
        <v>#REF!</v>
      </c>
      <c r="VYV8" t="e">
        <v>#REF!</v>
      </c>
      <c r="VYW8" t="e">
        <v>#REF!</v>
      </c>
      <c r="VYX8" t="e">
        <v>#REF!</v>
      </c>
      <c r="VYY8" t="e">
        <v>#REF!</v>
      </c>
      <c r="VYZ8" t="e">
        <v>#REF!</v>
      </c>
      <c r="VZA8" t="e">
        <v>#REF!</v>
      </c>
      <c r="VZB8" t="e">
        <v>#REF!</v>
      </c>
      <c r="VZC8" t="e">
        <v>#REF!</v>
      </c>
      <c r="VZD8" t="e">
        <v>#REF!</v>
      </c>
      <c r="VZE8" t="e">
        <v>#REF!</v>
      </c>
      <c r="VZF8" t="e">
        <v>#REF!</v>
      </c>
      <c r="VZG8" t="e">
        <v>#REF!</v>
      </c>
      <c r="VZH8" t="e">
        <v>#REF!</v>
      </c>
      <c r="VZI8" t="e">
        <v>#REF!</v>
      </c>
      <c r="VZJ8" t="e">
        <v>#REF!</v>
      </c>
      <c r="VZK8" t="e">
        <v>#REF!</v>
      </c>
      <c r="VZL8" t="e">
        <v>#REF!</v>
      </c>
      <c r="VZM8" t="e">
        <v>#REF!</v>
      </c>
      <c r="VZN8" t="e">
        <v>#REF!</v>
      </c>
      <c r="VZO8" t="e">
        <v>#REF!</v>
      </c>
      <c r="VZP8" t="e">
        <v>#REF!</v>
      </c>
      <c r="VZQ8" t="e">
        <v>#REF!</v>
      </c>
      <c r="VZR8" t="e">
        <v>#REF!</v>
      </c>
      <c r="VZS8" t="e">
        <v>#REF!</v>
      </c>
      <c r="VZT8" t="e">
        <v>#REF!</v>
      </c>
      <c r="VZU8" t="e">
        <v>#REF!</v>
      </c>
      <c r="VZV8" t="e">
        <v>#REF!</v>
      </c>
      <c r="VZW8" t="e">
        <v>#REF!</v>
      </c>
      <c r="VZX8" t="e">
        <v>#REF!</v>
      </c>
      <c r="VZY8" t="e">
        <v>#REF!</v>
      </c>
      <c r="VZZ8" t="e">
        <v>#REF!</v>
      </c>
      <c r="WAA8" t="e">
        <v>#REF!</v>
      </c>
      <c r="WAB8" t="e">
        <v>#REF!</v>
      </c>
      <c r="WAC8" t="e">
        <v>#REF!</v>
      </c>
      <c r="WAD8" t="e">
        <v>#REF!</v>
      </c>
      <c r="WAE8" t="e">
        <v>#REF!</v>
      </c>
      <c r="WAF8" t="e">
        <v>#REF!</v>
      </c>
      <c r="WAG8" t="e">
        <v>#REF!</v>
      </c>
      <c r="WAH8" t="e">
        <v>#REF!</v>
      </c>
      <c r="WAI8" t="e">
        <v>#REF!</v>
      </c>
      <c r="WAJ8" t="e">
        <v>#REF!</v>
      </c>
      <c r="WAK8" t="e">
        <v>#REF!</v>
      </c>
      <c r="WAL8" t="e">
        <v>#REF!</v>
      </c>
      <c r="WAM8" t="e">
        <v>#REF!</v>
      </c>
      <c r="WAN8" t="e">
        <v>#REF!</v>
      </c>
      <c r="WAO8" t="e">
        <v>#REF!</v>
      </c>
      <c r="WAP8" t="e">
        <v>#REF!</v>
      </c>
      <c r="WAQ8" t="e">
        <v>#REF!</v>
      </c>
      <c r="WAR8" t="e">
        <v>#REF!</v>
      </c>
      <c r="WAS8" t="e">
        <v>#REF!</v>
      </c>
      <c r="WAT8" t="e">
        <v>#REF!</v>
      </c>
      <c r="WAU8" t="e">
        <v>#REF!</v>
      </c>
      <c r="WAV8" t="e">
        <v>#REF!</v>
      </c>
      <c r="WAW8" t="e">
        <v>#REF!</v>
      </c>
      <c r="WAX8" t="e">
        <v>#REF!</v>
      </c>
      <c r="WAY8" t="e">
        <v>#REF!</v>
      </c>
      <c r="WAZ8" t="e">
        <v>#REF!</v>
      </c>
      <c r="WBA8" t="e">
        <v>#REF!</v>
      </c>
      <c r="WBB8" t="e">
        <v>#REF!</v>
      </c>
      <c r="WBC8" t="e">
        <v>#REF!</v>
      </c>
      <c r="WBD8" t="e">
        <v>#REF!</v>
      </c>
      <c r="WBE8" t="e">
        <v>#REF!</v>
      </c>
      <c r="WBF8" t="e">
        <v>#REF!</v>
      </c>
      <c r="WBG8" t="e">
        <v>#REF!</v>
      </c>
      <c r="WBH8" t="e">
        <v>#REF!</v>
      </c>
      <c r="WBI8" t="e">
        <v>#REF!</v>
      </c>
      <c r="WBJ8" t="e">
        <v>#REF!</v>
      </c>
      <c r="WBK8" t="e">
        <v>#REF!</v>
      </c>
      <c r="WBL8" t="e">
        <v>#REF!</v>
      </c>
      <c r="WBM8" t="e">
        <v>#REF!</v>
      </c>
      <c r="WBN8" t="e">
        <v>#REF!</v>
      </c>
      <c r="WBO8" t="e">
        <v>#REF!</v>
      </c>
      <c r="WBP8" t="e">
        <v>#REF!</v>
      </c>
      <c r="WBQ8" t="e">
        <v>#REF!</v>
      </c>
      <c r="WBR8" t="e">
        <v>#REF!</v>
      </c>
      <c r="WBS8" t="e">
        <v>#REF!</v>
      </c>
      <c r="WBT8" t="e">
        <v>#REF!</v>
      </c>
      <c r="WBU8" t="e">
        <v>#REF!</v>
      </c>
      <c r="WBV8" t="e">
        <v>#REF!</v>
      </c>
      <c r="WBW8" t="e">
        <v>#REF!</v>
      </c>
      <c r="WBX8" t="e">
        <v>#REF!</v>
      </c>
      <c r="WBY8" t="e">
        <v>#REF!</v>
      </c>
      <c r="WBZ8" t="e">
        <v>#REF!</v>
      </c>
      <c r="WCA8" t="e">
        <v>#REF!</v>
      </c>
      <c r="WCB8" t="e">
        <v>#REF!</v>
      </c>
      <c r="WCC8" t="e">
        <v>#REF!</v>
      </c>
      <c r="WCD8" t="e">
        <v>#REF!</v>
      </c>
      <c r="WCE8" t="e">
        <v>#REF!</v>
      </c>
      <c r="WCF8" t="e">
        <v>#REF!</v>
      </c>
      <c r="WCG8" t="e">
        <v>#REF!</v>
      </c>
      <c r="WCH8" t="e">
        <v>#REF!</v>
      </c>
      <c r="WCI8" t="e">
        <v>#REF!</v>
      </c>
      <c r="WCJ8" t="e">
        <v>#REF!</v>
      </c>
      <c r="WCK8" t="e">
        <v>#REF!</v>
      </c>
      <c r="WCL8" t="e">
        <v>#REF!</v>
      </c>
      <c r="WCM8" t="e">
        <v>#REF!</v>
      </c>
      <c r="WCN8" t="e">
        <v>#REF!</v>
      </c>
      <c r="WCO8" t="e">
        <v>#REF!</v>
      </c>
      <c r="WCP8" t="e">
        <v>#REF!</v>
      </c>
      <c r="WCQ8" t="e">
        <v>#REF!</v>
      </c>
      <c r="WCR8" t="e">
        <v>#REF!</v>
      </c>
      <c r="WCS8" t="e">
        <v>#REF!</v>
      </c>
      <c r="WCT8" t="e">
        <v>#REF!</v>
      </c>
      <c r="WCU8" t="e">
        <v>#REF!</v>
      </c>
      <c r="WCV8" t="e">
        <v>#REF!</v>
      </c>
      <c r="WCW8" t="e">
        <v>#REF!</v>
      </c>
      <c r="WCX8" t="e">
        <v>#REF!</v>
      </c>
      <c r="WCY8" t="e">
        <v>#REF!</v>
      </c>
      <c r="WCZ8" t="e">
        <v>#REF!</v>
      </c>
      <c r="WDA8" t="e">
        <v>#REF!</v>
      </c>
      <c r="WDB8" t="e">
        <v>#REF!</v>
      </c>
      <c r="WDC8" t="e">
        <v>#REF!</v>
      </c>
      <c r="WDD8" t="e">
        <v>#REF!</v>
      </c>
      <c r="WDE8" t="e">
        <v>#REF!</v>
      </c>
      <c r="WDF8" t="e">
        <v>#REF!</v>
      </c>
      <c r="WDG8" t="e">
        <v>#REF!</v>
      </c>
      <c r="WDH8" t="e">
        <v>#REF!</v>
      </c>
      <c r="WDI8" t="e">
        <v>#REF!</v>
      </c>
      <c r="WDJ8" t="e">
        <v>#REF!</v>
      </c>
      <c r="WDK8" t="e">
        <v>#REF!</v>
      </c>
      <c r="WDL8" t="e">
        <v>#REF!</v>
      </c>
      <c r="WDM8" t="e">
        <v>#REF!</v>
      </c>
      <c r="WDN8" t="e">
        <v>#REF!</v>
      </c>
      <c r="WDO8" t="e">
        <v>#REF!</v>
      </c>
      <c r="WDP8" t="e">
        <v>#REF!</v>
      </c>
      <c r="WDQ8" t="e">
        <v>#REF!</v>
      </c>
      <c r="WDR8" t="e">
        <v>#REF!</v>
      </c>
      <c r="WDS8" t="e">
        <v>#REF!</v>
      </c>
      <c r="WDT8" t="e">
        <v>#REF!</v>
      </c>
      <c r="WDU8" t="e">
        <v>#REF!</v>
      </c>
      <c r="WDV8" t="e">
        <v>#REF!</v>
      </c>
      <c r="WDW8" t="e">
        <v>#REF!</v>
      </c>
      <c r="WDX8" t="e">
        <v>#REF!</v>
      </c>
      <c r="WDY8" t="e">
        <v>#REF!</v>
      </c>
      <c r="WDZ8" t="e">
        <v>#REF!</v>
      </c>
      <c r="WEA8" t="e">
        <v>#REF!</v>
      </c>
      <c r="WEB8" t="e">
        <v>#REF!</v>
      </c>
      <c r="WEC8" t="e">
        <v>#REF!</v>
      </c>
      <c r="WED8" t="e">
        <v>#REF!</v>
      </c>
      <c r="WEE8" t="e">
        <v>#REF!</v>
      </c>
      <c r="WEF8" t="e">
        <v>#REF!</v>
      </c>
      <c r="WEG8" t="e">
        <v>#REF!</v>
      </c>
      <c r="WEH8" t="e">
        <v>#REF!</v>
      </c>
      <c r="WEI8" t="e">
        <v>#REF!</v>
      </c>
      <c r="WEJ8" t="e">
        <v>#REF!</v>
      </c>
      <c r="WEK8" t="e">
        <v>#REF!</v>
      </c>
      <c r="WEL8" t="e">
        <v>#REF!</v>
      </c>
      <c r="WEM8" t="e">
        <v>#REF!</v>
      </c>
      <c r="WEN8" t="e">
        <v>#REF!</v>
      </c>
      <c r="WEO8" t="e">
        <v>#REF!</v>
      </c>
      <c r="WEP8" t="e">
        <v>#REF!</v>
      </c>
      <c r="WEQ8" t="e">
        <v>#REF!</v>
      </c>
      <c r="WER8" t="e">
        <v>#REF!</v>
      </c>
      <c r="WES8" t="e">
        <v>#REF!</v>
      </c>
      <c r="WET8" t="e">
        <v>#REF!</v>
      </c>
      <c r="WEU8" t="e">
        <v>#REF!</v>
      </c>
      <c r="WEV8" t="e">
        <v>#REF!</v>
      </c>
      <c r="WEW8" t="e">
        <v>#REF!</v>
      </c>
      <c r="WEX8" t="e">
        <v>#REF!</v>
      </c>
      <c r="WEY8" t="e">
        <v>#REF!</v>
      </c>
      <c r="WEZ8" t="e">
        <v>#REF!</v>
      </c>
      <c r="WFA8" t="e">
        <v>#REF!</v>
      </c>
      <c r="WFB8" t="e">
        <v>#REF!</v>
      </c>
      <c r="WFC8" t="e">
        <v>#REF!</v>
      </c>
      <c r="WFD8" t="e">
        <v>#REF!</v>
      </c>
      <c r="WFE8" t="e">
        <v>#REF!</v>
      </c>
      <c r="WFF8" t="e">
        <v>#REF!</v>
      </c>
      <c r="WFG8" t="e">
        <v>#REF!</v>
      </c>
      <c r="WFH8" t="e">
        <v>#REF!</v>
      </c>
      <c r="WFI8" t="e">
        <v>#REF!</v>
      </c>
      <c r="WFJ8" t="e">
        <v>#REF!</v>
      </c>
      <c r="WFK8" t="e">
        <v>#REF!</v>
      </c>
      <c r="WFL8" t="e">
        <v>#REF!</v>
      </c>
      <c r="WFM8" t="e">
        <v>#REF!</v>
      </c>
      <c r="WFN8" t="e">
        <v>#REF!</v>
      </c>
      <c r="WFO8" t="e">
        <v>#REF!</v>
      </c>
      <c r="WFP8" t="e">
        <v>#REF!</v>
      </c>
      <c r="WFQ8" t="e">
        <v>#REF!</v>
      </c>
      <c r="WFR8" t="e">
        <v>#REF!</v>
      </c>
      <c r="WFS8" t="e">
        <v>#REF!</v>
      </c>
      <c r="WFT8" t="e">
        <v>#REF!</v>
      </c>
      <c r="WFU8" t="e">
        <v>#REF!</v>
      </c>
      <c r="WFV8" t="e">
        <v>#REF!</v>
      </c>
      <c r="WFW8" t="e">
        <v>#REF!</v>
      </c>
      <c r="WFX8" t="e">
        <v>#REF!</v>
      </c>
      <c r="WFY8" t="e">
        <v>#REF!</v>
      </c>
      <c r="WFZ8" t="e">
        <v>#REF!</v>
      </c>
      <c r="WGA8" t="e">
        <v>#REF!</v>
      </c>
      <c r="WGB8" t="e">
        <v>#REF!</v>
      </c>
      <c r="WGC8" t="e">
        <v>#REF!</v>
      </c>
      <c r="WGD8" t="e">
        <v>#REF!</v>
      </c>
      <c r="WGE8" t="e">
        <v>#REF!</v>
      </c>
      <c r="WGF8" t="e">
        <v>#REF!</v>
      </c>
      <c r="WGG8" t="e">
        <v>#REF!</v>
      </c>
      <c r="WGH8" t="e">
        <v>#REF!</v>
      </c>
      <c r="WGI8" t="e">
        <v>#REF!</v>
      </c>
      <c r="WGJ8" t="e">
        <v>#REF!</v>
      </c>
      <c r="WGK8" t="e">
        <v>#REF!</v>
      </c>
      <c r="WGL8" t="e">
        <v>#REF!</v>
      </c>
      <c r="WGM8" t="e">
        <v>#REF!</v>
      </c>
      <c r="WGN8" t="e">
        <v>#REF!</v>
      </c>
      <c r="WGO8" t="e">
        <v>#REF!</v>
      </c>
      <c r="WGP8" t="e">
        <v>#REF!</v>
      </c>
      <c r="WGQ8" t="e">
        <v>#REF!</v>
      </c>
      <c r="WGR8" t="e">
        <v>#REF!</v>
      </c>
      <c r="WGS8" t="e">
        <v>#REF!</v>
      </c>
      <c r="WGT8" t="e">
        <v>#REF!</v>
      </c>
      <c r="WGU8" t="e">
        <v>#REF!</v>
      </c>
      <c r="WGV8" t="e">
        <v>#REF!</v>
      </c>
      <c r="WGW8" t="e">
        <v>#REF!</v>
      </c>
      <c r="WGX8" t="e">
        <v>#REF!</v>
      </c>
      <c r="WGY8" t="e">
        <v>#REF!</v>
      </c>
      <c r="WGZ8" t="e">
        <v>#REF!</v>
      </c>
      <c r="WHA8" t="e">
        <v>#REF!</v>
      </c>
      <c r="WHB8" t="e">
        <v>#REF!</v>
      </c>
      <c r="WHC8" t="e">
        <v>#REF!</v>
      </c>
      <c r="WHD8" t="e">
        <v>#REF!</v>
      </c>
      <c r="WHE8" t="e">
        <v>#REF!</v>
      </c>
      <c r="WHF8" t="e">
        <v>#REF!</v>
      </c>
      <c r="WHG8" t="e">
        <v>#REF!</v>
      </c>
      <c r="WHH8" t="e">
        <v>#REF!</v>
      </c>
      <c r="WHI8" t="e">
        <v>#REF!</v>
      </c>
      <c r="WHJ8" t="e">
        <v>#REF!</v>
      </c>
      <c r="WHK8" t="e">
        <v>#REF!</v>
      </c>
      <c r="WHL8" t="e">
        <v>#REF!</v>
      </c>
      <c r="WHM8" t="e">
        <v>#REF!</v>
      </c>
      <c r="WHN8" t="e">
        <v>#REF!</v>
      </c>
      <c r="WHO8" t="e">
        <v>#REF!</v>
      </c>
      <c r="WHP8" t="e">
        <v>#REF!</v>
      </c>
      <c r="WHQ8" t="e">
        <v>#REF!</v>
      </c>
      <c r="WHR8" t="e">
        <v>#REF!</v>
      </c>
      <c r="WHS8" t="e">
        <v>#REF!</v>
      </c>
      <c r="WHT8" t="e">
        <v>#REF!</v>
      </c>
      <c r="WHU8" t="e">
        <v>#REF!</v>
      </c>
      <c r="WHV8" t="e">
        <v>#REF!</v>
      </c>
      <c r="WHW8" t="e">
        <v>#REF!</v>
      </c>
      <c r="WHX8" t="e">
        <v>#REF!</v>
      </c>
      <c r="WHY8" t="e">
        <v>#REF!</v>
      </c>
      <c r="WHZ8" t="e">
        <v>#REF!</v>
      </c>
      <c r="WIA8" t="e">
        <v>#REF!</v>
      </c>
      <c r="WIB8" t="e">
        <v>#REF!</v>
      </c>
      <c r="WIC8" t="e">
        <v>#REF!</v>
      </c>
      <c r="WID8" t="e">
        <v>#REF!</v>
      </c>
      <c r="WIE8" t="e">
        <v>#REF!</v>
      </c>
      <c r="WIF8" t="e">
        <v>#REF!</v>
      </c>
      <c r="WIG8" t="e">
        <v>#REF!</v>
      </c>
      <c r="WIH8" t="e">
        <v>#REF!</v>
      </c>
      <c r="WII8" t="e">
        <v>#REF!</v>
      </c>
      <c r="WIJ8" t="e">
        <v>#REF!</v>
      </c>
      <c r="WIK8" t="e">
        <v>#REF!</v>
      </c>
      <c r="WIL8" t="e">
        <v>#REF!</v>
      </c>
      <c r="WIM8" t="e">
        <v>#REF!</v>
      </c>
      <c r="WIN8" t="e">
        <v>#REF!</v>
      </c>
      <c r="WIO8" t="e">
        <v>#REF!</v>
      </c>
      <c r="WIP8" t="e">
        <v>#REF!</v>
      </c>
      <c r="WIQ8" t="e">
        <v>#REF!</v>
      </c>
      <c r="WIR8" t="e">
        <v>#REF!</v>
      </c>
      <c r="WIS8" t="e">
        <v>#REF!</v>
      </c>
      <c r="WIT8" t="e">
        <v>#REF!</v>
      </c>
      <c r="WIU8" t="e">
        <v>#REF!</v>
      </c>
      <c r="WIV8" t="e">
        <v>#REF!</v>
      </c>
      <c r="WIW8" t="e">
        <v>#REF!</v>
      </c>
      <c r="WIX8" t="e">
        <v>#REF!</v>
      </c>
      <c r="WIY8" t="e">
        <v>#REF!</v>
      </c>
      <c r="WIZ8" t="e">
        <v>#REF!</v>
      </c>
      <c r="WJA8" t="e">
        <v>#REF!</v>
      </c>
      <c r="WJB8" t="e">
        <v>#REF!</v>
      </c>
      <c r="WJC8" t="e">
        <v>#REF!</v>
      </c>
      <c r="WJD8" t="e">
        <v>#REF!</v>
      </c>
      <c r="WJE8" t="e">
        <v>#REF!</v>
      </c>
      <c r="WJF8" t="e">
        <v>#REF!</v>
      </c>
      <c r="WJG8" t="e">
        <v>#REF!</v>
      </c>
      <c r="WJH8" t="e">
        <v>#REF!</v>
      </c>
      <c r="WJI8" t="e">
        <v>#REF!</v>
      </c>
      <c r="WJJ8" t="e">
        <v>#REF!</v>
      </c>
      <c r="WJK8" t="e">
        <v>#REF!</v>
      </c>
      <c r="WJL8" t="e">
        <v>#REF!</v>
      </c>
      <c r="WJM8" t="e">
        <v>#REF!</v>
      </c>
      <c r="WJN8" t="e">
        <v>#REF!</v>
      </c>
      <c r="WJO8" t="e">
        <v>#REF!</v>
      </c>
      <c r="WJP8" t="e">
        <v>#REF!</v>
      </c>
      <c r="WJQ8" t="e">
        <v>#REF!</v>
      </c>
      <c r="WJR8" t="e">
        <v>#REF!</v>
      </c>
      <c r="WJS8" t="e">
        <v>#REF!</v>
      </c>
      <c r="WJT8" t="e">
        <v>#REF!</v>
      </c>
      <c r="WJU8" t="e">
        <v>#REF!</v>
      </c>
      <c r="WJV8" t="e">
        <v>#REF!</v>
      </c>
      <c r="WJW8" t="e">
        <v>#REF!</v>
      </c>
      <c r="WJX8" t="e">
        <v>#REF!</v>
      </c>
      <c r="WJY8" t="e">
        <v>#REF!</v>
      </c>
      <c r="WJZ8" t="e">
        <v>#REF!</v>
      </c>
      <c r="WKA8" t="e">
        <v>#REF!</v>
      </c>
      <c r="WKB8" t="e">
        <v>#REF!</v>
      </c>
      <c r="WKC8" t="e">
        <v>#REF!</v>
      </c>
      <c r="WKD8" t="e">
        <v>#REF!</v>
      </c>
      <c r="WKE8" t="e">
        <v>#REF!</v>
      </c>
      <c r="WKF8" t="e">
        <v>#REF!</v>
      </c>
      <c r="WKG8" t="e">
        <v>#REF!</v>
      </c>
      <c r="WKH8" t="e">
        <v>#REF!</v>
      </c>
      <c r="WKI8" t="e">
        <v>#REF!</v>
      </c>
      <c r="WKJ8" t="e">
        <v>#REF!</v>
      </c>
      <c r="WKK8" t="e">
        <v>#REF!</v>
      </c>
      <c r="WKL8" t="e">
        <v>#REF!</v>
      </c>
      <c r="WKM8" t="e">
        <v>#REF!</v>
      </c>
      <c r="WKN8" t="e">
        <v>#REF!</v>
      </c>
      <c r="WKO8" t="e">
        <v>#REF!</v>
      </c>
      <c r="WKP8" t="e">
        <v>#REF!</v>
      </c>
      <c r="WKQ8" t="e">
        <v>#REF!</v>
      </c>
      <c r="WKR8" t="e">
        <v>#REF!</v>
      </c>
      <c r="WKS8" t="e">
        <v>#REF!</v>
      </c>
      <c r="WKT8" t="e">
        <v>#REF!</v>
      </c>
      <c r="WKU8" t="e">
        <v>#REF!</v>
      </c>
      <c r="WKV8" t="e">
        <v>#REF!</v>
      </c>
      <c r="WKW8" t="e">
        <v>#REF!</v>
      </c>
      <c r="WKX8" t="e">
        <v>#REF!</v>
      </c>
      <c r="WKY8" t="e">
        <v>#REF!</v>
      </c>
      <c r="WKZ8" t="e">
        <v>#REF!</v>
      </c>
      <c r="WLA8" t="e">
        <v>#REF!</v>
      </c>
      <c r="WLB8" t="e">
        <v>#REF!</v>
      </c>
      <c r="WLC8" t="e">
        <v>#REF!</v>
      </c>
      <c r="WLD8" t="e">
        <v>#REF!</v>
      </c>
      <c r="WLE8" t="e">
        <v>#REF!</v>
      </c>
      <c r="WLF8" t="e">
        <v>#REF!</v>
      </c>
      <c r="WLG8" t="e">
        <v>#REF!</v>
      </c>
      <c r="WLH8" t="e">
        <v>#REF!</v>
      </c>
      <c r="WLI8" t="e">
        <v>#REF!</v>
      </c>
      <c r="WLJ8" t="e">
        <v>#REF!</v>
      </c>
      <c r="WLK8" t="e">
        <v>#REF!</v>
      </c>
      <c r="WLL8" t="e">
        <v>#REF!</v>
      </c>
      <c r="WLM8" t="e">
        <v>#REF!</v>
      </c>
      <c r="WLN8" t="e">
        <v>#REF!</v>
      </c>
      <c r="WLO8" t="e">
        <v>#REF!</v>
      </c>
      <c r="WLP8" t="e">
        <v>#REF!</v>
      </c>
      <c r="WLQ8" t="e">
        <v>#REF!</v>
      </c>
      <c r="WLR8" t="e">
        <v>#REF!</v>
      </c>
      <c r="WLS8" t="e">
        <v>#REF!</v>
      </c>
      <c r="WLT8" t="e">
        <v>#REF!</v>
      </c>
      <c r="WLU8" t="e">
        <v>#REF!</v>
      </c>
      <c r="WLV8" t="e">
        <v>#REF!</v>
      </c>
      <c r="WLW8" t="e">
        <v>#REF!</v>
      </c>
      <c r="WLX8" t="e">
        <v>#REF!</v>
      </c>
      <c r="WLY8" t="e">
        <v>#REF!</v>
      </c>
      <c r="WLZ8" t="e">
        <v>#REF!</v>
      </c>
      <c r="WMA8" t="e">
        <v>#REF!</v>
      </c>
      <c r="WMB8" t="e">
        <v>#REF!</v>
      </c>
      <c r="WMC8" t="e">
        <v>#REF!</v>
      </c>
      <c r="WMD8" t="e">
        <v>#REF!</v>
      </c>
      <c r="WME8" t="e">
        <v>#REF!</v>
      </c>
      <c r="WMF8" t="e">
        <v>#REF!</v>
      </c>
      <c r="WMG8" t="e">
        <v>#REF!</v>
      </c>
      <c r="WMH8" t="e">
        <v>#REF!</v>
      </c>
      <c r="WMI8" t="e">
        <v>#REF!</v>
      </c>
      <c r="WMJ8" t="e">
        <v>#REF!</v>
      </c>
      <c r="WMK8" t="e">
        <v>#REF!</v>
      </c>
      <c r="WML8" t="e">
        <v>#REF!</v>
      </c>
      <c r="WMM8" t="e">
        <v>#REF!</v>
      </c>
      <c r="WMN8" t="e">
        <v>#REF!</v>
      </c>
      <c r="WMO8" t="e">
        <v>#REF!</v>
      </c>
      <c r="WMP8" t="e">
        <v>#REF!</v>
      </c>
      <c r="WMQ8" t="e">
        <v>#REF!</v>
      </c>
      <c r="WMR8" t="e">
        <v>#REF!</v>
      </c>
      <c r="WMS8" t="e">
        <v>#REF!</v>
      </c>
      <c r="WMT8" t="e">
        <v>#REF!</v>
      </c>
      <c r="WMU8" t="e">
        <v>#REF!</v>
      </c>
      <c r="WMV8" t="e">
        <v>#REF!</v>
      </c>
      <c r="WMW8" t="e">
        <v>#REF!</v>
      </c>
      <c r="WMX8" t="e">
        <v>#REF!</v>
      </c>
      <c r="WMY8" t="e">
        <v>#REF!</v>
      </c>
      <c r="WMZ8" t="e">
        <v>#REF!</v>
      </c>
      <c r="WNA8" t="e">
        <v>#REF!</v>
      </c>
      <c r="WNB8" t="e">
        <v>#REF!</v>
      </c>
      <c r="WNC8" t="e">
        <v>#REF!</v>
      </c>
      <c r="WND8" t="e">
        <v>#REF!</v>
      </c>
      <c r="WNE8" t="e">
        <v>#REF!</v>
      </c>
      <c r="WNF8" t="e">
        <v>#REF!</v>
      </c>
      <c r="WNG8" t="e">
        <v>#REF!</v>
      </c>
      <c r="WNH8" t="e">
        <v>#REF!</v>
      </c>
      <c r="WNI8" t="e">
        <v>#REF!</v>
      </c>
      <c r="WNJ8" t="e">
        <v>#REF!</v>
      </c>
      <c r="WNK8" t="e">
        <v>#REF!</v>
      </c>
      <c r="WNL8" t="e">
        <v>#REF!</v>
      </c>
      <c r="WNM8" t="e">
        <v>#REF!</v>
      </c>
      <c r="WNN8" t="e">
        <v>#REF!</v>
      </c>
      <c r="WNO8" t="e">
        <v>#REF!</v>
      </c>
      <c r="WNP8" t="e">
        <v>#REF!</v>
      </c>
      <c r="WNQ8" t="e">
        <v>#REF!</v>
      </c>
      <c r="WNR8" t="e">
        <v>#REF!</v>
      </c>
      <c r="WNS8" t="e">
        <v>#REF!</v>
      </c>
      <c r="WNT8" t="e">
        <v>#REF!</v>
      </c>
      <c r="WNU8" t="e">
        <v>#REF!</v>
      </c>
      <c r="WNV8" t="e">
        <v>#REF!</v>
      </c>
      <c r="WNW8" t="e">
        <v>#REF!</v>
      </c>
      <c r="WNX8" t="e">
        <v>#REF!</v>
      </c>
      <c r="WNY8" t="e">
        <v>#REF!</v>
      </c>
      <c r="WNZ8" t="e">
        <v>#REF!</v>
      </c>
      <c r="WOA8" t="e">
        <v>#REF!</v>
      </c>
      <c r="WOB8" t="e">
        <v>#REF!</v>
      </c>
      <c r="WOC8" t="e">
        <v>#REF!</v>
      </c>
      <c r="WOD8" t="e">
        <v>#REF!</v>
      </c>
      <c r="WOE8" t="e">
        <v>#REF!</v>
      </c>
      <c r="WOF8" t="e">
        <v>#REF!</v>
      </c>
      <c r="WOG8" t="e">
        <v>#REF!</v>
      </c>
      <c r="WOH8" t="e">
        <v>#REF!</v>
      </c>
      <c r="WOI8" t="e">
        <v>#REF!</v>
      </c>
      <c r="WOJ8" t="e">
        <v>#REF!</v>
      </c>
      <c r="WOK8" t="e">
        <v>#REF!</v>
      </c>
      <c r="WOL8" t="e">
        <v>#REF!</v>
      </c>
      <c r="WOM8" t="e">
        <v>#REF!</v>
      </c>
      <c r="WON8" t="e">
        <v>#REF!</v>
      </c>
      <c r="WOO8" t="e">
        <v>#REF!</v>
      </c>
      <c r="WOP8" t="e">
        <v>#REF!</v>
      </c>
      <c r="WOQ8" t="e">
        <v>#REF!</v>
      </c>
      <c r="WOR8" t="e">
        <v>#REF!</v>
      </c>
      <c r="WOS8" t="e">
        <v>#REF!</v>
      </c>
      <c r="WOT8" t="e">
        <v>#REF!</v>
      </c>
      <c r="WOU8" t="e">
        <v>#REF!</v>
      </c>
      <c r="WOV8" t="e">
        <v>#REF!</v>
      </c>
      <c r="WOW8" t="e">
        <v>#REF!</v>
      </c>
      <c r="WOX8" t="e">
        <v>#REF!</v>
      </c>
      <c r="WOY8" t="e">
        <v>#REF!</v>
      </c>
      <c r="WOZ8" t="e">
        <v>#REF!</v>
      </c>
      <c r="WPA8" t="e">
        <v>#REF!</v>
      </c>
      <c r="WPB8" t="e">
        <v>#REF!</v>
      </c>
      <c r="WPC8" t="e">
        <v>#REF!</v>
      </c>
      <c r="WPD8" t="e">
        <v>#REF!</v>
      </c>
      <c r="WPE8" t="e">
        <v>#REF!</v>
      </c>
      <c r="WPF8" t="e">
        <v>#REF!</v>
      </c>
      <c r="WPG8" t="e">
        <v>#REF!</v>
      </c>
      <c r="WPH8" t="e">
        <v>#REF!</v>
      </c>
      <c r="WPI8" t="e">
        <v>#REF!</v>
      </c>
      <c r="WPJ8" t="e">
        <v>#REF!</v>
      </c>
      <c r="WPK8" t="e">
        <v>#REF!</v>
      </c>
      <c r="WPL8" t="e">
        <v>#REF!</v>
      </c>
      <c r="WPM8" t="e">
        <v>#REF!</v>
      </c>
      <c r="WPN8" t="e">
        <v>#REF!</v>
      </c>
      <c r="WPO8" t="e">
        <v>#REF!</v>
      </c>
      <c r="WPP8" t="e">
        <v>#REF!</v>
      </c>
      <c r="WPQ8" t="e">
        <v>#REF!</v>
      </c>
      <c r="WPR8" t="e">
        <v>#REF!</v>
      </c>
      <c r="WPS8" t="e">
        <v>#REF!</v>
      </c>
      <c r="WPT8" t="e">
        <v>#REF!</v>
      </c>
      <c r="WPU8" t="e">
        <v>#REF!</v>
      </c>
      <c r="WPV8" t="e">
        <v>#REF!</v>
      </c>
      <c r="WPW8" t="e">
        <v>#REF!</v>
      </c>
      <c r="WPX8" t="e">
        <v>#REF!</v>
      </c>
      <c r="WPY8" t="e">
        <v>#REF!</v>
      </c>
      <c r="WPZ8" t="e">
        <v>#REF!</v>
      </c>
      <c r="WQA8" t="e">
        <v>#REF!</v>
      </c>
      <c r="WQB8" t="e">
        <v>#REF!</v>
      </c>
      <c r="WQC8" t="e">
        <v>#REF!</v>
      </c>
      <c r="WQD8" t="e">
        <v>#REF!</v>
      </c>
      <c r="WQE8" t="e">
        <v>#REF!</v>
      </c>
      <c r="WQF8" t="e">
        <v>#REF!</v>
      </c>
      <c r="WQG8" t="e">
        <v>#REF!</v>
      </c>
      <c r="WQH8" t="e">
        <v>#REF!</v>
      </c>
      <c r="WQI8" t="e">
        <v>#REF!</v>
      </c>
      <c r="WQJ8" t="e">
        <v>#REF!</v>
      </c>
      <c r="WQK8" t="e">
        <v>#REF!</v>
      </c>
      <c r="WQL8" t="e">
        <v>#REF!</v>
      </c>
      <c r="WQM8" t="e">
        <v>#REF!</v>
      </c>
      <c r="WQN8" t="e">
        <v>#REF!</v>
      </c>
      <c r="WQO8" t="e">
        <v>#REF!</v>
      </c>
      <c r="WQP8" t="e">
        <v>#REF!</v>
      </c>
      <c r="WQQ8" t="e">
        <v>#REF!</v>
      </c>
      <c r="WQR8" t="e">
        <v>#REF!</v>
      </c>
      <c r="WQS8" t="e">
        <v>#REF!</v>
      </c>
      <c r="WQT8" t="e">
        <v>#REF!</v>
      </c>
      <c r="WQU8" t="e">
        <v>#REF!</v>
      </c>
      <c r="WQV8" t="e">
        <v>#REF!</v>
      </c>
      <c r="WQW8" t="e">
        <v>#REF!</v>
      </c>
      <c r="WQX8" t="e">
        <v>#REF!</v>
      </c>
      <c r="WQY8" t="e">
        <v>#REF!</v>
      </c>
      <c r="WQZ8" t="e">
        <v>#REF!</v>
      </c>
      <c r="WRA8" t="e">
        <v>#REF!</v>
      </c>
      <c r="WRB8" t="e">
        <v>#REF!</v>
      </c>
      <c r="WRC8" t="e">
        <v>#REF!</v>
      </c>
      <c r="WRD8" t="e">
        <v>#REF!</v>
      </c>
      <c r="WRE8" t="e">
        <v>#REF!</v>
      </c>
      <c r="WRF8" t="e">
        <v>#REF!</v>
      </c>
      <c r="WRG8" t="e">
        <v>#REF!</v>
      </c>
      <c r="WRH8" t="e">
        <v>#REF!</v>
      </c>
      <c r="WRI8" t="e">
        <v>#REF!</v>
      </c>
      <c r="WRJ8" t="e">
        <v>#REF!</v>
      </c>
      <c r="WRK8" t="e">
        <v>#REF!</v>
      </c>
      <c r="WRL8" t="e">
        <v>#REF!</v>
      </c>
      <c r="WRM8" t="e">
        <v>#REF!</v>
      </c>
      <c r="WRN8" t="e">
        <v>#REF!</v>
      </c>
      <c r="WRO8" t="e">
        <v>#REF!</v>
      </c>
      <c r="WRP8" t="e">
        <v>#REF!</v>
      </c>
      <c r="WRQ8" t="e">
        <v>#REF!</v>
      </c>
      <c r="WRR8" t="e">
        <v>#REF!</v>
      </c>
      <c r="WRS8" t="e">
        <v>#REF!</v>
      </c>
      <c r="WRT8" t="e">
        <v>#REF!</v>
      </c>
      <c r="WRU8" t="e">
        <v>#REF!</v>
      </c>
      <c r="WRV8" t="e">
        <v>#REF!</v>
      </c>
      <c r="WRW8" t="e">
        <v>#REF!</v>
      </c>
      <c r="WRX8" t="e">
        <v>#REF!</v>
      </c>
      <c r="WRY8" t="e">
        <v>#REF!</v>
      </c>
      <c r="WRZ8" t="e">
        <v>#REF!</v>
      </c>
      <c r="WSA8" t="e">
        <v>#REF!</v>
      </c>
      <c r="WSB8" t="e">
        <v>#REF!</v>
      </c>
      <c r="WSC8" t="e">
        <v>#REF!</v>
      </c>
      <c r="WSD8" t="e">
        <v>#REF!</v>
      </c>
      <c r="WSE8" t="e">
        <v>#REF!</v>
      </c>
      <c r="WSF8" t="e">
        <v>#REF!</v>
      </c>
      <c r="WSG8" t="e">
        <v>#REF!</v>
      </c>
      <c r="WSH8" t="e">
        <v>#REF!</v>
      </c>
      <c r="WSI8" t="e">
        <v>#REF!</v>
      </c>
      <c r="WSJ8" t="e">
        <v>#REF!</v>
      </c>
      <c r="WSK8" t="e">
        <v>#REF!</v>
      </c>
      <c r="WSL8" t="e">
        <v>#REF!</v>
      </c>
      <c r="WSM8" t="e">
        <v>#REF!</v>
      </c>
      <c r="WSN8" t="e">
        <v>#REF!</v>
      </c>
      <c r="WSO8" t="e">
        <v>#REF!</v>
      </c>
      <c r="WSP8" t="e">
        <v>#REF!</v>
      </c>
      <c r="WSQ8" t="e">
        <v>#REF!</v>
      </c>
      <c r="WSR8" t="e">
        <v>#REF!</v>
      </c>
      <c r="WSS8" t="e">
        <v>#REF!</v>
      </c>
      <c r="WST8" t="e">
        <v>#REF!</v>
      </c>
      <c r="WSU8" t="e">
        <v>#REF!</v>
      </c>
      <c r="WSV8" t="e">
        <v>#REF!</v>
      </c>
      <c r="WSW8" t="e">
        <v>#REF!</v>
      </c>
      <c r="WSX8" t="e">
        <v>#REF!</v>
      </c>
      <c r="WSY8" t="e">
        <v>#REF!</v>
      </c>
      <c r="WSZ8" t="e">
        <v>#REF!</v>
      </c>
      <c r="WTA8" t="e">
        <v>#REF!</v>
      </c>
      <c r="WTB8" t="e">
        <v>#REF!</v>
      </c>
      <c r="WTC8" t="e">
        <v>#REF!</v>
      </c>
      <c r="WTD8" t="e">
        <v>#REF!</v>
      </c>
      <c r="WTE8" t="e">
        <v>#REF!</v>
      </c>
      <c r="WTF8" t="e">
        <v>#REF!</v>
      </c>
      <c r="WTG8" t="e">
        <v>#REF!</v>
      </c>
      <c r="WTH8" t="e">
        <v>#REF!</v>
      </c>
      <c r="WTI8" t="e">
        <v>#REF!</v>
      </c>
      <c r="WTJ8" t="e">
        <v>#REF!</v>
      </c>
      <c r="WTK8" t="e">
        <v>#REF!</v>
      </c>
      <c r="WTL8" t="e">
        <v>#REF!</v>
      </c>
      <c r="WTM8" t="e">
        <v>#REF!</v>
      </c>
      <c r="WTN8" t="e">
        <v>#REF!</v>
      </c>
      <c r="WTO8" t="e">
        <v>#REF!</v>
      </c>
      <c r="WTP8" t="e">
        <v>#REF!</v>
      </c>
      <c r="WTQ8" t="e">
        <v>#REF!</v>
      </c>
      <c r="WTR8" t="e">
        <v>#REF!</v>
      </c>
      <c r="WTS8" t="e">
        <v>#REF!</v>
      </c>
      <c r="WTT8" t="e">
        <v>#REF!</v>
      </c>
      <c r="WTU8" t="e">
        <v>#REF!</v>
      </c>
      <c r="WTV8" t="e">
        <v>#REF!</v>
      </c>
      <c r="WTW8" t="e">
        <v>#REF!</v>
      </c>
      <c r="WTX8" t="e">
        <v>#REF!</v>
      </c>
      <c r="WTY8" t="e">
        <v>#REF!</v>
      </c>
      <c r="WTZ8" t="e">
        <v>#REF!</v>
      </c>
      <c r="WUA8" t="e">
        <v>#REF!</v>
      </c>
      <c r="WUB8" t="e">
        <v>#REF!</v>
      </c>
      <c r="WUC8" t="e">
        <v>#REF!</v>
      </c>
      <c r="WUD8" t="e">
        <v>#REF!</v>
      </c>
      <c r="WUE8" t="e">
        <v>#REF!</v>
      </c>
      <c r="WUF8" t="e">
        <v>#REF!</v>
      </c>
      <c r="WUG8" t="e">
        <v>#REF!</v>
      </c>
      <c r="WUH8" t="e">
        <v>#REF!</v>
      </c>
      <c r="WUI8" t="e">
        <v>#REF!</v>
      </c>
      <c r="WUJ8" t="e">
        <v>#REF!</v>
      </c>
      <c r="WUK8" t="e">
        <v>#REF!</v>
      </c>
      <c r="WUL8" t="e">
        <v>#REF!</v>
      </c>
      <c r="WUM8" t="e">
        <v>#REF!</v>
      </c>
      <c r="WUN8" t="e">
        <v>#REF!</v>
      </c>
      <c r="WUO8" t="e">
        <v>#REF!</v>
      </c>
      <c r="WUP8" t="e">
        <v>#REF!</v>
      </c>
      <c r="WUQ8" t="e">
        <v>#REF!</v>
      </c>
      <c r="WUR8" t="e">
        <v>#REF!</v>
      </c>
      <c r="WUS8" t="e">
        <v>#REF!</v>
      </c>
      <c r="WUT8" t="e">
        <v>#REF!</v>
      </c>
      <c r="WUU8" t="e">
        <v>#REF!</v>
      </c>
      <c r="WUV8" t="e">
        <v>#REF!</v>
      </c>
      <c r="WUW8" t="e">
        <v>#REF!</v>
      </c>
      <c r="WUX8" t="e">
        <v>#REF!</v>
      </c>
      <c r="WUY8" t="e">
        <v>#REF!</v>
      </c>
      <c r="WUZ8" t="e">
        <v>#REF!</v>
      </c>
      <c r="WVA8" t="e">
        <v>#REF!</v>
      </c>
      <c r="WVB8" t="e">
        <v>#REF!</v>
      </c>
      <c r="WVC8" t="e">
        <v>#REF!</v>
      </c>
      <c r="WVD8" t="e">
        <v>#REF!</v>
      </c>
      <c r="WVE8" t="e">
        <v>#REF!</v>
      </c>
      <c r="WVF8" t="e">
        <v>#REF!</v>
      </c>
      <c r="WVG8" t="e">
        <v>#REF!</v>
      </c>
      <c r="WVH8" t="e">
        <v>#REF!</v>
      </c>
      <c r="WVI8" t="e">
        <v>#REF!</v>
      </c>
      <c r="WVJ8" t="e">
        <v>#REF!</v>
      </c>
      <c r="WVK8" t="e">
        <v>#REF!</v>
      </c>
      <c r="WVL8" t="e">
        <v>#REF!</v>
      </c>
      <c r="WVM8" t="e">
        <v>#REF!</v>
      </c>
      <c r="WVN8" t="e">
        <v>#REF!</v>
      </c>
      <c r="WVO8" t="e">
        <v>#REF!</v>
      </c>
      <c r="WVP8" t="e">
        <v>#REF!</v>
      </c>
      <c r="WVQ8" t="e">
        <v>#REF!</v>
      </c>
      <c r="WVR8" t="e">
        <v>#REF!</v>
      </c>
      <c r="WVS8" t="e">
        <v>#REF!</v>
      </c>
      <c r="WVT8" t="e">
        <v>#REF!</v>
      </c>
      <c r="WVU8" t="e">
        <v>#REF!</v>
      </c>
      <c r="WVV8" t="e">
        <v>#REF!</v>
      </c>
      <c r="WVW8" t="e">
        <v>#REF!</v>
      </c>
      <c r="WVX8" t="e">
        <v>#REF!</v>
      </c>
      <c r="WVY8" t="e">
        <v>#REF!</v>
      </c>
      <c r="WVZ8" t="e">
        <v>#REF!</v>
      </c>
      <c r="WWA8" t="e">
        <v>#REF!</v>
      </c>
      <c r="WWB8" t="e">
        <v>#REF!</v>
      </c>
      <c r="WWC8" t="e">
        <v>#REF!</v>
      </c>
      <c r="WWD8" t="e">
        <v>#REF!</v>
      </c>
      <c r="WWE8" t="e">
        <v>#REF!</v>
      </c>
      <c r="WWF8" t="e">
        <v>#REF!</v>
      </c>
      <c r="WWG8" t="e">
        <v>#REF!</v>
      </c>
      <c r="WWH8" t="e">
        <v>#REF!</v>
      </c>
      <c r="WWI8" t="e">
        <v>#REF!</v>
      </c>
      <c r="WWJ8" t="e">
        <v>#REF!</v>
      </c>
      <c r="WWK8" t="e">
        <v>#REF!</v>
      </c>
      <c r="WWL8" t="e">
        <v>#REF!</v>
      </c>
      <c r="WWM8" t="e">
        <v>#REF!</v>
      </c>
      <c r="WWN8" t="e">
        <v>#REF!</v>
      </c>
      <c r="WWO8" t="e">
        <v>#REF!</v>
      </c>
      <c r="WWP8" t="e">
        <v>#REF!</v>
      </c>
      <c r="WWQ8" t="e">
        <v>#REF!</v>
      </c>
      <c r="WWR8" t="e">
        <v>#REF!</v>
      </c>
      <c r="WWS8" t="e">
        <v>#REF!</v>
      </c>
      <c r="WWT8" t="e">
        <v>#REF!</v>
      </c>
      <c r="WWU8" t="e">
        <v>#REF!</v>
      </c>
      <c r="WWV8" t="e">
        <v>#REF!</v>
      </c>
      <c r="WWW8" t="e">
        <v>#REF!</v>
      </c>
      <c r="WWX8" t="e">
        <v>#REF!</v>
      </c>
      <c r="WWY8" t="e">
        <v>#REF!</v>
      </c>
      <c r="WWZ8" t="e">
        <v>#REF!</v>
      </c>
      <c r="WXA8" t="e">
        <v>#REF!</v>
      </c>
      <c r="WXB8" t="e">
        <v>#REF!</v>
      </c>
      <c r="WXC8" t="e">
        <v>#REF!</v>
      </c>
      <c r="WXD8" t="e">
        <v>#REF!</v>
      </c>
      <c r="WXE8" t="e">
        <v>#REF!</v>
      </c>
      <c r="WXF8" t="e">
        <v>#REF!</v>
      </c>
      <c r="WXG8" t="e">
        <v>#REF!</v>
      </c>
      <c r="WXH8" t="e">
        <v>#REF!</v>
      </c>
      <c r="WXI8" t="e">
        <v>#REF!</v>
      </c>
      <c r="WXJ8" t="e">
        <v>#REF!</v>
      </c>
      <c r="WXK8" t="e">
        <v>#REF!</v>
      </c>
      <c r="WXL8" t="e">
        <v>#REF!</v>
      </c>
      <c r="WXM8" t="e">
        <v>#REF!</v>
      </c>
      <c r="WXN8" t="e">
        <v>#REF!</v>
      </c>
      <c r="WXO8" t="e">
        <v>#REF!</v>
      </c>
      <c r="WXP8" t="e">
        <v>#REF!</v>
      </c>
      <c r="WXQ8" t="e">
        <v>#REF!</v>
      </c>
      <c r="WXR8" t="e">
        <v>#REF!</v>
      </c>
      <c r="WXS8" t="e">
        <v>#REF!</v>
      </c>
      <c r="WXT8" t="e">
        <v>#REF!</v>
      </c>
      <c r="WXU8" t="e">
        <v>#REF!</v>
      </c>
      <c r="WXV8" t="e">
        <v>#REF!</v>
      </c>
      <c r="WXW8" t="e">
        <v>#REF!</v>
      </c>
      <c r="WXX8" t="e">
        <v>#REF!</v>
      </c>
      <c r="WXY8" t="e">
        <v>#REF!</v>
      </c>
      <c r="WXZ8" t="e">
        <v>#REF!</v>
      </c>
      <c r="WYA8" t="e">
        <v>#REF!</v>
      </c>
      <c r="WYB8" t="e">
        <v>#REF!</v>
      </c>
      <c r="WYC8" t="e">
        <v>#REF!</v>
      </c>
      <c r="WYD8" t="e">
        <v>#REF!</v>
      </c>
      <c r="WYE8" t="e">
        <v>#REF!</v>
      </c>
      <c r="WYF8" t="e">
        <v>#REF!</v>
      </c>
      <c r="WYG8" t="e">
        <v>#REF!</v>
      </c>
      <c r="WYH8" t="e">
        <v>#REF!</v>
      </c>
      <c r="WYI8" t="e">
        <v>#REF!</v>
      </c>
      <c r="WYJ8" t="e">
        <v>#REF!</v>
      </c>
      <c r="WYK8" t="e">
        <v>#REF!</v>
      </c>
      <c r="WYL8" t="e">
        <v>#REF!</v>
      </c>
      <c r="WYM8" t="e">
        <v>#REF!</v>
      </c>
      <c r="WYN8" t="e">
        <v>#REF!</v>
      </c>
      <c r="WYO8" t="e">
        <v>#REF!</v>
      </c>
      <c r="WYP8" t="e">
        <v>#REF!</v>
      </c>
      <c r="WYQ8" t="e">
        <v>#REF!</v>
      </c>
      <c r="WYR8" t="e">
        <v>#REF!</v>
      </c>
      <c r="WYS8" t="e">
        <v>#REF!</v>
      </c>
      <c r="WYT8" t="e">
        <v>#REF!</v>
      </c>
      <c r="WYU8" t="e">
        <v>#REF!</v>
      </c>
      <c r="WYV8" t="e">
        <v>#REF!</v>
      </c>
      <c r="WYW8" t="e">
        <v>#REF!</v>
      </c>
      <c r="WYX8" t="e">
        <v>#REF!</v>
      </c>
      <c r="WYY8" t="e">
        <v>#REF!</v>
      </c>
      <c r="WYZ8" t="e">
        <v>#REF!</v>
      </c>
      <c r="WZA8" t="e">
        <v>#REF!</v>
      </c>
      <c r="WZB8" t="e">
        <v>#REF!</v>
      </c>
      <c r="WZC8" t="e">
        <v>#REF!</v>
      </c>
      <c r="WZD8" t="e">
        <v>#REF!</v>
      </c>
      <c r="WZE8" t="e">
        <v>#REF!</v>
      </c>
      <c r="WZF8" t="e">
        <v>#REF!</v>
      </c>
      <c r="WZG8" t="e">
        <v>#REF!</v>
      </c>
      <c r="WZH8" t="e">
        <v>#REF!</v>
      </c>
      <c r="WZI8" t="e">
        <v>#REF!</v>
      </c>
      <c r="WZJ8" t="e">
        <v>#REF!</v>
      </c>
      <c r="WZK8" t="e">
        <v>#REF!</v>
      </c>
      <c r="WZL8" t="e">
        <v>#REF!</v>
      </c>
      <c r="WZM8" t="e">
        <v>#REF!</v>
      </c>
      <c r="WZN8" t="e">
        <v>#REF!</v>
      </c>
      <c r="WZO8" t="e">
        <v>#REF!</v>
      </c>
      <c r="WZP8" t="e">
        <v>#REF!</v>
      </c>
      <c r="WZQ8" t="e">
        <v>#REF!</v>
      </c>
      <c r="WZR8" t="e">
        <v>#REF!</v>
      </c>
      <c r="WZS8" t="e">
        <v>#REF!</v>
      </c>
      <c r="WZT8" t="e">
        <v>#REF!</v>
      </c>
      <c r="WZU8" t="e">
        <v>#REF!</v>
      </c>
      <c r="WZV8" t="e">
        <v>#REF!</v>
      </c>
      <c r="WZW8" t="e">
        <v>#REF!</v>
      </c>
      <c r="WZX8" t="e">
        <v>#REF!</v>
      </c>
      <c r="WZY8" t="e">
        <v>#REF!</v>
      </c>
      <c r="WZZ8" t="e">
        <v>#REF!</v>
      </c>
      <c r="XAA8" t="e">
        <v>#REF!</v>
      </c>
      <c r="XAB8" t="e">
        <v>#REF!</v>
      </c>
      <c r="XAC8" t="e">
        <v>#REF!</v>
      </c>
      <c r="XAD8" t="e">
        <v>#REF!</v>
      </c>
      <c r="XAE8" t="e">
        <v>#REF!</v>
      </c>
      <c r="XAF8" t="e">
        <v>#REF!</v>
      </c>
      <c r="XAG8" t="e">
        <v>#REF!</v>
      </c>
      <c r="XAH8" t="e">
        <v>#REF!</v>
      </c>
      <c r="XAI8" t="e">
        <v>#REF!</v>
      </c>
      <c r="XAJ8" t="e">
        <v>#REF!</v>
      </c>
      <c r="XAK8" t="e">
        <v>#REF!</v>
      </c>
      <c r="XAL8" t="e">
        <v>#REF!</v>
      </c>
      <c r="XAM8" t="e">
        <v>#REF!</v>
      </c>
      <c r="XAN8" t="e">
        <v>#REF!</v>
      </c>
      <c r="XAO8" t="e">
        <v>#REF!</v>
      </c>
      <c r="XAP8" t="e">
        <v>#REF!</v>
      </c>
      <c r="XAQ8" t="e">
        <v>#REF!</v>
      </c>
      <c r="XAR8" t="e">
        <v>#REF!</v>
      </c>
      <c r="XAS8" t="e">
        <v>#REF!</v>
      </c>
      <c r="XAT8" t="e">
        <v>#REF!</v>
      </c>
      <c r="XAU8" t="e">
        <v>#REF!</v>
      </c>
      <c r="XAV8" t="e">
        <v>#REF!</v>
      </c>
      <c r="XAW8" t="e">
        <v>#REF!</v>
      </c>
      <c r="XAX8" t="e">
        <v>#REF!</v>
      </c>
      <c r="XAY8" t="e">
        <v>#REF!</v>
      </c>
      <c r="XAZ8" t="e">
        <v>#REF!</v>
      </c>
      <c r="XBA8" t="e">
        <v>#REF!</v>
      </c>
      <c r="XBB8" t="e">
        <v>#REF!</v>
      </c>
      <c r="XBC8" t="e">
        <v>#REF!</v>
      </c>
      <c r="XBD8" t="e">
        <v>#REF!</v>
      </c>
      <c r="XBE8" t="e">
        <v>#REF!</v>
      </c>
      <c r="XBF8" t="e">
        <v>#REF!</v>
      </c>
      <c r="XBG8" t="e">
        <v>#REF!</v>
      </c>
      <c r="XBH8" t="e">
        <v>#REF!</v>
      </c>
      <c r="XBI8" t="e">
        <v>#REF!</v>
      </c>
      <c r="XBJ8" t="e">
        <v>#REF!</v>
      </c>
      <c r="XBK8" t="e">
        <v>#REF!</v>
      </c>
      <c r="XBL8" t="e">
        <v>#REF!</v>
      </c>
      <c r="XBM8" t="e">
        <v>#REF!</v>
      </c>
      <c r="XBN8" t="e">
        <v>#REF!</v>
      </c>
      <c r="XBO8" t="e">
        <v>#REF!</v>
      </c>
      <c r="XBP8" t="e">
        <v>#REF!</v>
      </c>
      <c r="XBQ8" t="e">
        <v>#REF!</v>
      </c>
      <c r="XBR8" t="e">
        <v>#REF!</v>
      </c>
      <c r="XBS8" t="e">
        <v>#REF!</v>
      </c>
      <c r="XBT8" t="e">
        <v>#REF!</v>
      </c>
      <c r="XBU8" t="e">
        <v>#REF!</v>
      </c>
      <c r="XBV8" t="e">
        <v>#REF!</v>
      </c>
      <c r="XBW8" t="e">
        <v>#REF!</v>
      </c>
      <c r="XBX8" t="e">
        <v>#REF!</v>
      </c>
      <c r="XBY8" t="e">
        <v>#REF!</v>
      </c>
      <c r="XBZ8" t="e">
        <v>#REF!</v>
      </c>
      <c r="XCA8" t="e">
        <v>#REF!</v>
      </c>
      <c r="XCB8" t="e">
        <v>#REF!</v>
      </c>
      <c r="XCC8" t="e">
        <v>#REF!</v>
      </c>
      <c r="XCD8" t="e">
        <v>#REF!</v>
      </c>
      <c r="XCE8" t="e">
        <v>#REF!</v>
      </c>
      <c r="XCF8" t="e">
        <v>#REF!</v>
      </c>
      <c r="XCG8" t="e">
        <v>#REF!</v>
      </c>
      <c r="XCH8" t="e">
        <v>#REF!</v>
      </c>
      <c r="XCI8" t="e">
        <v>#REF!</v>
      </c>
      <c r="XCJ8" t="e">
        <v>#REF!</v>
      </c>
      <c r="XCK8" t="e">
        <v>#REF!</v>
      </c>
      <c r="XCL8" t="e">
        <v>#REF!</v>
      </c>
      <c r="XCM8" t="e">
        <v>#REF!</v>
      </c>
      <c r="XCN8" t="e">
        <v>#REF!</v>
      </c>
      <c r="XCO8" t="e">
        <v>#REF!</v>
      </c>
      <c r="XCP8" t="e">
        <v>#REF!</v>
      </c>
      <c r="XCQ8" t="e">
        <v>#REF!</v>
      </c>
      <c r="XCR8" t="e">
        <v>#REF!</v>
      </c>
      <c r="XCS8" t="e">
        <v>#REF!</v>
      </c>
      <c r="XCT8" t="e">
        <v>#REF!</v>
      </c>
      <c r="XCU8" t="e">
        <v>#REF!</v>
      </c>
      <c r="XCV8" t="e">
        <v>#REF!</v>
      </c>
      <c r="XCW8" t="e">
        <v>#REF!</v>
      </c>
      <c r="XCX8" t="e">
        <v>#REF!</v>
      </c>
      <c r="XCY8" t="e">
        <v>#REF!</v>
      </c>
      <c r="XCZ8" t="e">
        <v>#REF!</v>
      </c>
      <c r="XDA8" t="e">
        <v>#REF!</v>
      </c>
      <c r="XDB8" t="e">
        <v>#REF!</v>
      </c>
      <c r="XDC8" t="e">
        <v>#REF!</v>
      </c>
      <c r="XDD8" t="e">
        <v>#REF!</v>
      </c>
      <c r="XDE8" t="e">
        <v>#REF!</v>
      </c>
      <c r="XDF8" t="e">
        <v>#REF!</v>
      </c>
      <c r="XDG8" t="e">
        <v>#REF!</v>
      </c>
      <c r="XDH8" t="e">
        <v>#REF!</v>
      </c>
      <c r="XDI8" t="e">
        <v>#REF!</v>
      </c>
      <c r="XDJ8" t="e">
        <v>#REF!</v>
      </c>
      <c r="XDK8" t="e">
        <v>#REF!</v>
      </c>
      <c r="XDL8" t="e">
        <v>#REF!</v>
      </c>
      <c r="XDM8" t="e">
        <v>#REF!</v>
      </c>
      <c r="XDN8" t="e">
        <v>#REF!</v>
      </c>
      <c r="XDO8" t="e">
        <v>#REF!</v>
      </c>
      <c r="XDP8" t="e">
        <v>#REF!</v>
      </c>
      <c r="XDQ8" t="e">
        <v>#REF!</v>
      </c>
      <c r="XDR8" t="e">
        <v>#REF!</v>
      </c>
      <c r="XDS8" t="e">
        <v>#REF!</v>
      </c>
      <c r="XDT8" t="e">
        <v>#REF!</v>
      </c>
      <c r="XDU8" t="e">
        <v>#REF!</v>
      </c>
      <c r="XDV8" t="e">
        <v>#REF!</v>
      </c>
      <c r="XDW8" t="e">
        <v>#REF!</v>
      </c>
      <c r="XDX8" t="e">
        <v>#REF!</v>
      </c>
      <c r="XDY8" t="e">
        <v>#REF!</v>
      </c>
      <c r="XDZ8" t="e">
        <v>#REF!</v>
      </c>
      <c r="XEA8" t="e">
        <v>#REF!</v>
      </c>
      <c r="XEB8" t="e">
        <v>#REF!</v>
      </c>
      <c r="XEC8" t="e">
        <v>#REF!</v>
      </c>
      <c r="XED8" t="e">
        <v>#REF!</v>
      </c>
      <c r="XEE8" t="e">
        <v>#REF!</v>
      </c>
      <c r="XEF8" t="e">
        <v>#REF!</v>
      </c>
      <c r="XEG8" t="e">
        <v>#REF!</v>
      </c>
      <c r="XEH8" t="e">
        <v>#REF!</v>
      </c>
      <c r="XEI8" t="e">
        <v>#REF!</v>
      </c>
      <c r="XEJ8" t="e">
        <v>#REF!</v>
      </c>
      <c r="XEK8" t="e">
        <v>#REF!</v>
      </c>
      <c r="XEL8" t="e">
        <v>#REF!</v>
      </c>
      <c r="XEM8" t="e">
        <v>#REF!</v>
      </c>
      <c r="XEN8" t="e">
        <v>#REF!</v>
      </c>
      <c r="XEO8" t="e">
        <v>#REF!</v>
      </c>
      <c r="XEP8" t="e">
        <v>#REF!</v>
      </c>
      <c r="XEQ8" t="e">
        <v>#REF!</v>
      </c>
      <c r="XER8" t="e">
        <v>#REF!</v>
      </c>
      <c r="XES8" t="e">
        <v>#REF!</v>
      </c>
      <c r="XET8" t="e">
        <v>#REF!</v>
      </c>
      <c r="XEU8" t="e">
        <v>#REF!</v>
      </c>
      <c r="XEV8" t="e">
        <v>#REF!</v>
      </c>
      <c r="XEW8" t="e">
        <v>#REF!</v>
      </c>
      <c r="XEX8" t="e">
        <v>#REF!</v>
      </c>
      <c r="XEY8" t="e">
        <v>#REF!</v>
      </c>
      <c r="XEZ8" t="e">
        <v>#REF!</v>
      </c>
      <c r="XFA8" t="e">
        <v>#REF!</v>
      </c>
      <c r="XFB8" t="e">
        <v>#REF!</v>
      </c>
      <c r="XFC8" t="e">
        <v>#REF!</v>
      </c>
      <c r="XFD8" t="e">
        <v>#REF!</v>
      </c>
    </row>
    <row r="9" spans="1:16384">
      <c r="A9" s="120" t="s">
        <v>114</v>
      </c>
      <c r="B9" s="120">
        <v>228061</v>
      </c>
      <c r="C9" s="120">
        <v>128842</v>
      </c>
      <c r="D9" s="120">
        <v>0</v>
      </c>
      <c r="E9" s="120">
        <v>0</v>
      </c>
      <c r="F9" s="120">
        <v>0</v>
      </c>
      <c r="G9" s="120">
        <v>0</v>
      </c>
      <c r="H9" s="120">
        <v>0</v>
      </c>
      <c r="I9" s="120">
        <v>0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</row>
    <row r="10" spans="1:16384">
      <c r="A10" s="120" t="s">
        <v>113</v>
      </c>
      <c r="B10" s="120">
        <v>202480</v>
      </c>
      <c r="C10" s="120">
        <v>115531</v>
      </c>
      <c r="D10" s="120">
        <v>0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 s="120">
        <v>0</v>
      </c>
    </row>
    <row r="11" spans="1:16384">
      <c r="A11" s="120" t="s">
        <v>112</v>
      </c>
      <c r="B11" s="120">
        <v>25581</v>
      </c>
      <c r="C11" s="120">
        <v>13311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</row>
    <row r="12" spans="1:16384">
      <c r="A12" s="120" t="s">
        <v>111</v>
      </c>
      <c r="B12" s="120">
        <v>11.216735873297058</v>
      </c>
      <c r="C12" s="120">
        <v>10.331258440570622</v>
      </c>
      <c r="D12" s="120">
        <v>0</v>
      </c>
      <c r="E12" s="120">
        <v>0</v>
      </c>
      <c r="F12" s="120">
        <v>0</v>
      </c>
      <c r="G12" s="120"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</row>
    <row r="13" spans="1:16384">
      <c r="A13" s="199" t="s">
        <v>110</v>
      </c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</row>
    <row r="14" spans="1:16384">
      <c r="A14" s="120" t="s">
        <v>109</v>
      </c>
      <c r="B14" s="120">
        <v>406</v>
      </c>
      <c r="C14" s="120">
        <v>165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</row>
    <row r="15" spans="1:16384">
      <c r="A15" s="120" t="s">
        <v>108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</row>
    <row r="16" spans="1:16384">
      <c r="A16" s="120" t="s">
        <v>107</v>
      </c>
      <c r="B16" s="120">
        <v>1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 s="120">
        <v>0</v>
      </c>
    </row>
    <row r="17" spans="1:36">
      <c r="A17" s="120" t="s">
        <v>106</v>
      </c>
      <c r="B17" s="120">
        <v>126</v>
      </c>
      <c r="C17" s="120">
        <v>208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</row>
    <row r="18" spans="1:36">
      <c r="A18" s="120" t="s">
        <v>105</v>
      </c>
      <c r="B18" s="120">
        <v>125</v>
      </c>
      <c r="C18" s="120">
        <v>54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  <c r="AJ18" s="120">
        <v>0</v>
      </c>
    </row>
    <row r="19" spans="1:36" s="80" customFormat="1">
      <c r="A19" s="120" t="s">
        <v>104</v>
      </c>
      <c r="B19" s="120">
        <v>119</v>
      </c>
      <c r="C19" s="120">
        <v>36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</row>
    <row r="20" spans="1:36">
      <c r="A20" s="120" t="s">
        <v>103</v>
      </c>
      <c r="B20" s="120">
        <v>0</v>
      </c>
      <c r="C20" s="120">
        <v>1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</row>
    <row r="21" spans="1:36">
      <c r="A21" s="120" t="s">
        <v>102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</row>
    <row r="22" spans="1:36">
      <c r="A22" s="120" t="s">
        <v>101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</row>
    <row r="23" spans="1:36">
      <c r="A23" s="120" t="s">
        <v>100</v>
      </c>
      <c r="B23" s="120">
        <v>57</v>
      </c>
      <c r="C23" s="120">
        <v>51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</row>
    <row r="24" spans="1:36">
      <c r="A24" s="120" t="s">
        <v>99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  <c r="AJ24" s="120">
        <v>0</v>
      </c>
    </row>
    <row r="25" spans="1:36">
      <c r="A25" s="120" t="s">
        <v>98</v>
      </c>
      <c r="B25" s="120">
        <v>134</v>
      </c>
      <c r="C25" s="120">
        <v>141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</row>
    <row r="26" spans="1:36">
      <c r="A26" s="120" t="s">
        <v>97</v>
      </c>
      <c r="B26" s="120">
        <v>6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</row>
    <row r="27" spans="1:36">
      <c r="A27" s="120" t="s">
        <v>96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</row>
    <row r="28" spans="1:36">
      <c r="A28" s="120" t="s">
        <v>95</v>
      </c>
      <c r="B28" s="120">
        <v>64</v>
      </c>
      <c r="C28" s="120">
        <v>32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</row>
    <row r="29" spans="1:36">
      <c r="A29" s="120" t="s">
        <v>94</v>
      </c>
      <c r="B29" s="120">
        <v>14</v>
      </c>
      <c r="C29" s="120">
        <v>9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</row>
    <row r="30" spans="1:36">
      <c r="A30" s="120" t="s">
        <v>93</v>
      </c>
      <c r="B30" s="120">
        <v>241</v>
      </c>
      <c r="C30" s="120">
        <v>200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</row>
    <row r="31" spans="1:36">
      <c r="A31" s="120" t="s">
        <v>92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</row>
    <row r="32" spans="1:36">
      <c r="A32" s="120" t="s">
        <v>91</v>
      </c>
      <c r="B32" s="120">
        <v>23708</v>
      </c>
      <c r="C32" s="120">
        <v>12086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</row>
    <row r="33" spans="1:36">
      <c r="A33" s="120" t="s">
        <v>90</v>
      </c>
      <c r="B33" s="120">
        <v>33</v>
      </c>
      <c r="C33" s="120">
        <v>6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</row>
    <row r="34" spans="1:36">
      <c r="A34" s="120" t="s">
        <v>89</v>
      </c>
      <c r="B34" s="120">
        <v>544</v>
      </c>
      <c r="C34" s="120">
        <v>320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</row>
    <row r="35" spans="1:36">
      <c r="A35" s="120" t="s">
        <v>88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</row>
    <row r="36" spans="1:36" s="80" customFormat="1">
      <c r="A36" s="120" t="s">
        <v>87</v>
      </c>
      <c r="B36" s="120">
        <v>3</v>
      </c>
      <c r="C36" s="120">
        <v>2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</v>
      </c>
      <c r="Z36" s="120">
        <v>0</v>
      </c>
      <c r="AA36" s="120">
        <v>0</v>
      </c>
      <c r="AB36" s="120">
        <v>0</v>
      </c>
      <c r="AC36" s="120">
        <v>0</v>
      </c>
      <c r="AD36" s="120">
        <v>0</v>
      </c>
      <c r="AE36" s="120">
        <v>0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</row>
    <row r="37" spans="1:36">
      <c r="A37" s="120" t="s">
        <v>86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  <c r="AJ37" s="120">
        <v>0</v>
      </c>
    </row>
    <row r="38" spans="1:36">
      <c r="A38" s="120" t="s">
        <v>85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</row>
    <row r="39" spans="1:36">
      <c r="A39" s="120" t="s">
        <v>84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</row>
    <row r="40" spans="1:36">
      <c r="A40" s="120" t="s">
        <v>83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</row>
    <row r="41" spans="1:36">
      <c r="A41" s="120" t="s">
        <v>82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</row>
    <row r="42" spans="1:36">
      <c r="A42" s="120" t="s">
        <v>81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</row>
    <row r="43" spans="1:36">
      <c r="A43" s="120" t="s">
        <v>80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  <c r="AJ43" s="120">
        <v>0</v>
      </c>
    </row>
    <row r="44" spans="1:36">
      <c r="A44" s="120" t="s">
        <v>79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 s="120">
        <v>0</v>
      </c>
    </row>
    <row r="45" spans="1:36">
      <c r="A45" s="120" t="s">
        <v>78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</row>
    <row r="46" spans="1:36">
      <c r="A46" s="120" t="s">
        <v>77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  <c r="AJ46" s="120">
        <v>0</v>
      </c>
    </row>
    <row r="47" spans="1:36">
      <c r="A47" s="120" t="s">
        <v>76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</row>
    <row r="48" spans="1:36">
      <c r="A48" s="120" t="s">
        <v>75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  <c r="AJ48" s="120">
        <v>0</v>
      </c>
    </row>
    <row r="49" spans="1:36">
      <c r="A49" s="120" t="s">
        <v>74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</row>
    <row r="50" spans="1:36">
      <c r="A50" s="120" t="s">
        <v>73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</row>
    <row r="51" spans="1:36">
      <c r="A51" s="120" t="s">
        <v>72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</row>
    <row r="52" spans="1:36">
      <c r="A52" s="120" t="s">
        <v>71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0</v>
      </c>
      <c r="AH52" s="120">
        <v>0</v>
      </c>
      <c r="AI52" s="120">
        <v>0</v>
      </c>
      <c r="AJ52" s="120">
        <v>0</v>
      </c>
    </row>
    <row r="54" spans="1:36">
      <c r="A54" s="118" t="s">
        <v>70</v>
      </c>
    </row>
    <row r="55" spans="1:36">
      <c r="A55" s="118" t="s">
        <v>207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1"/>
    <pageSetUpPr fitToPage="1"/>
  </sheetPr>
  <dimension ref="A1:AJ55"/>
  <sheetViews>
    <sheetView workbookViewId="0">
      <selection activeCell="J16" sqref="J16"/>
    </sheetView>
  </sheetViews>
  <sheetFormatPr defaultRowHeight="15"/>
  <sheetData>
    <row r="1" spans="1:36">
      <c r="A1" s="82" t="s">
        <v>117</v>
      </c>
    </row>
    <row r="3" spans="1:36">
      <c r="A3" s="82" t="s">
        <v>116</v>
      </c>
    </row>
    <row r="4" spans="1:36">
      <c r="A4" s="82" t="s">
        <v>115</v>
      </c>
    </row>
    <row r="5" spans="1:36">
      <c r="A5" s="82" t="s">
        <v>272</v>
      </c>
    </row>
    <row r="6" spans="1:36">
      <c r="A6" s="82" t="s">
        <v>270</v>
      </c>
    </row>
    <row r="8" spans="1:36">
      <c r="A8" s="87" t="s">
        <v>0</v>
      </c>
      <c r="B8" s="87">
        <v>201912</v>
      </c>
      <c r="C8" s="87">
        <v>202001</v>
      </c>
      <c r="D8" s="87">
        <v>202002</v>
      </c>
      <c r="E8" s="87" t="s">
        <v>157</v>
      </c>
      <c r="F8" s="87">
        <v>1</v>
      </c>
      <c r="G8" s="87">
        <v>2</v>
      </c>
      <c r="H8" s="87">
        <v>3</v>
      </c>
      <c r="I8" s="87">
        <v>4</v>
      </c>
      <c r="J8" s="87">
        <v>5</v>
      </c>
      <c r="K8" s="87">
        <v>6</v>
      </c>
      <c r="L8" s="87">
        <v>7</v>
      </c>
      <c r="M8" s="87">
        <v>8</v>
      </c>
      <c r="N8" s="87">
        <v>9</v>
      </c>
      <c r="O8" s="87">
        <v>10</v>
      </c>
      <c r="P8" s="87">
        <v>11</v>
      </c>
      <c r="Q8" s="87">
        <v>12</v>
      </c>
      <c r="R8" s="87">
        <v>13</v>
      </c>
      <c r="S8" s="87">
        <v>14</v>
      </c>
      <c r="T8" s="87">
        <v>15</v>
      </c>
      <c r="U8" s="87">
        <v>16</v>
      </c>
      <c r="V8" s="87">
        <v>17</v>
      </c>
      <c r="W8" s="87">
        <v>18</v>
      </c>
      <c r="X8" s="87">
        <v>19</v>
      </c>
      <c r="Y8" s="87">
        <v>20</v>
      </c>
      <c r="Z8" s="87">
        <v>21</v>
      </c>
      <c r="AA8" s="87">
        <v>22</v>
      </c>
      <c r="AB8" s="87">
        <v>23</v>
      </c>
      <c r="AC8" s="87">
        <v>24</v>
      </c>
      <c r="AD8" s="87">
        <v>25</v>
      </c>
      <c r="AE8" s="87">
        <v>26</v>
      </c>
      <c r="AF8" s="87">
        <v>27</v>
      </c>
      <c r="AG8" s="87">
        <v>28</v>
      </c>
      <c r="AH8" s="87">
        <v>29</v>
      </c>
      <c r="AI8" s="87">
        <v>30</v>
      </c>
      <c r="AJ8" s="150">
        <v>31</v>
      </c>
    </row>
    <row r="9" spans="1:36">
      <c r="A9" s="83" t="s">
        <v>114</v>
      </c>
      <c r="B9" s="83">
        <v>0</v>
      </c>
      <c r="C9" s="83">
        <v>0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0</v>
      </c>
      <c r="U9" s="83">
        <v>0</v>
      </c>
      <c r="V9" s="83">
        <v>0</v>
      </c>
      <c r="W9" s="83">
        <v>0</v>
      </c>
      <c r="X9" s="83">
        <v>0</v>
      </c>
      <c r="Y9" s="83">
        <v>0</v>
      </c>
      <c r="Z9" s="83">
        <v>0</v>
      </c>
      <c r="AA9" s="83">
        <v>0</v>
      </c>
      <c r="AB9" s="83">
        <v>0</v>
      </c>
      <c r="AC9" s="83">
        <v>0</v>
      </c>
      <c r="AD9" s="83">
        <v>0</v>
      </c>
      <c r="AE9" s="83">
        <v>0</v>
      </c>
      <c r="AF9" s="83">
        <v>0</v>
      </c>
      <c r="AG9" s="83">
        <v>0</v>
      </c>
      <c r="AH9" s="83">
        <v>0</v>
      </c>
      <c r="AI9" s="83">
        <v>0</v>
      </c>
      <c r="AJ9" s="83">
        <v>0</v>
      </c>
    </row>
    <row r="10" spans="1:36">
      <c r="A10" s="83" t="s">
        <v>113</v>
      </c>
      <c r="B10" s="83">
        <v>0</v>
      </c>
      <c r="C10" s="83">
        <v>0</v>
      </c>
      <c r="D10" s="83">
        <v>0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0</v>
      </c>
      <c r="L10" s="83">
        <v>0</v>
      </c>
      <c r="M10" s="83">
        <v>0</v>
      </c>
      <c r="N10" s="83">
        <v>0</v>
      </c>
      <c r="O10" s="83">
        <v>0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83">
        <v>0</v>
      </c>
      <c r="V10" s="83">
        <v>0</v>
      </c>
      <c r="W10" s="83">
        <v>0</v>
      </c>
      <c r="X10" s="83">
        <v>0</v>
      </c>
      <c r="Y10" s="83">
        <v>0</v>
      </c>
      <c r="Z10" s="83">
        <v>0</v>
      </c>
      <c r="AA10" s="83">
        <v>0</v>
      </c>
      <c r="AB10" s="83">
        <v>0</v>
      </c>
      <c r="AC10" s="83">
        <v>0</v>
      </c>
      <c r="AD10" s="83">
        <v>0</v>
      </c>
      <c r="AE10" s="83">
        <v>0</v>
      </c>
      <c r="AF10" s="83">
        <v>0</v>
      </c>
      <c r="AG10" s="83">
        <v>0</v>
      </c>
      <c r="AH10" s="83">
        <v>0</v>
      </c>
      <c r="AI10" s="83">
        <v>0</v>
      </c>
      <c r="AJ10" s="83">
        <v>0</v>
      </c>
    </row>
    <row r="11" spans="1:36">
      <c r="A11" s="83" t="s">
        <v>112</v>
      </c>
      <c r="B11" s="83">
        <v>0</v>
      </c>
      <c r="C11" s="83">
        <v>0</v>
      </c>
      <c r="D11" s="83">
        <v>0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83">
        <v>0</v>
      </c>
      <c r="V11" s="83">
        <v>0</v>
      </c>
      <c r="W11" s="83">
        <v>0</v>
      </c>
      <c r="X11" s="83">
        <v>0</v>
      </c>
      <c r="Y11" s="83">
        <v>0</v>
      </c>
      <c r="Z11" s="83">
        <v>0</v>
      </c>
      <c r="AA11" s="83">
        <v>0</v>
      </c>
      <c r="AB11" s="83">
        <v>0</v>
      </c>
      <c r="AC11" s="83">
        <v>0</v>
      </c>
      <c r="AD11" s="83">
        <v>0</v>
      </c>
      <c r="AE11" s="83">
        <v>0</v>
      </c>
      <c r="AF11" s="83">
        <v>0</v>
      </c>
      <c r="AG11" s="83">
        <v>0</v>
      </c>
      <c r="AH11" s="83">
        <v>0</v>
      </c>
      <c r="AI11" s="83">
        <v>0</v>
      </c>
      <c r="AJ11" s="83">
        <v>0</v>
      </c>
    </row>
    <row r="12" spans="1:36">
      <c r="A12" s="83" t="s">
        <v>111</v>
      </c>
      <c r="B12" s="83">
        <v>0</v>
      </c>
      <c r="C12" s="83">
        <v>0</v>
      </c>
      <c r="D12" s="83">
        <v>0</v>
      </c>
      <c r="E12" s="83">
        <v>0</v>
      </c>
      <c r="F12" s="83">
        <v>0</v>
      </c>
      <c r="G12" s="83">
        <v>0</v>
      </c>
      <c r="H12" s="83">
        <v>0</v>
      </c>
      <c r="I12" s="83">
        <v>0</v>
      </c>
      <c r="J12" s="83">
        <v>0</v>
      </c>
      <c r="K12" s="83">
        <v>0</v>
      </c>
      <c r="L12" s="83">
        <v>0</v>
      </c>
      <c r="M12" s="83">
        <v>0</v>
      </c>
      <c r="N12" s="83">
        <v>0</v>
      </c>
      <c r="O12" s="83">
        <v>0</v>
      </c>
      <c r="P12" s="83">
        <v>0</v>
      </c>
      <c r="Q12" s="83">
        <v>0</v>
      </c>
      <c r="R12" s="83">
        <v>0</v>
      </c>
      <c r="S12" s="83">
        <v>0</v>
      </c>
      <c r="T12" s="83">
        <v>0</v>
      </c>
      <c r="U12" s="83">
        <v>0</v>
      </c>
      <c r="V12" s="83">
        <v>0</v>
      </c>
      <c r="W12" s="83">
        <v>0</v>
      </c>
      <c r="X12" s="83">
        <v>0</v>
      </c>
      <c r="Y12" s="83">
        <v>0</v>
      </c>
      <c r="Z12" s="83">
        <v>0</v>
      </c>
      <c r="AA12" s="83">
        <v>0</v>
      </c>
      <c r="AB12" s="83">
        <v>0</v>
      </c>
      <c r="AC12" s="83">
        <v>0</v>
      </c>
      <c r="AD12" s="83">
        <v>0</v>
      </c>
      <c r="AE12" s="83">
        <v>0</v>
      </c>
      <c r="AF12" s="83">
        <v>0</v>
      </c>
      <c r="AG12" s="83">
        <v>0</v>
      </c>
      <c r="AH12" s="83">
        <v>0</v>
      </c>
      <c r="AI12" s="83">
        <v>0</v>
      </c>
      <c r="AJ12" s="83">
        <v>0</v>
      </c>
    </row>
    <row r="13" spans="1:36">
      <c r="A13" s="199" t="s">
        <v>110</v>
      </c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</row>
    <row r="14" spans="1:36">
      <c r="A14" s="83" t="s">
        <v>109</v>
      </c>
      <c r="B14" s="83">
        <v>0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83">
        <v>0</v>
      </c>
      <c r="AG14" s="83">
        <v>0</v>
      </c>
      <c r="AH14" s="83">
        <v>0</v>
      </c>
      <c r="AI14" s="83">
        <v>0</v>
      </c>
      <c r="AJ14" s="83">
        <v>0</v>
      </c>
    </row>
    <row r="15" spans="1:36">
      <c r="A15" s="83" t="s">
        <v>108</v>
      </c>
      <c r="B15" s="83">
        <v>0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83">
        <v>0</v>
      </c>
      <c r="AF15" s="83">
        <v>0</v>
      </c>
      <c r="AG15" s="83">
        <v>0</v>
      </c>
      <c r="AH15" s="83">
        <v>0</v>
      </c>
      <c r="AI15" s="83">
        <v>0</v>
      </c>
      <c r="AJ15" s="83">
        <v>0</v>
      </c>
    </row>
    <row r="16" spans="1:36">
      <c r="A16" s="83" t="s">
        <v>107</v>
      </c>
      <c r="B16" s="83">
        <v>0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83">
        <v>0</v>
      </c>
      <c r="AB16" s="83">
        <v>0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</row>
    <row r="17" spans="1:36">
      <c r="A17" s="83" t="s">
        <v>106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</row>
    <row r="18" spans="1:36">
      <c r="A18" s="83" t="s">
        <v>105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83">
        <v>0</v>
      </c>
      <c r="W18" s="83">
        <v>0</v>
      </c>
      <c r="X18" s="83">
        <v>0</v>
      </c>
      <c r="Y18" s="83">
        <v>0</v>
      </c>
      <c r="Z18" s="83">
        <v>0</v>
      </c>
      <c r="AA18" s="83">
        <v>0</v>
      </c>
      <c r="AB18" s="83">
        <v>0</v>
      </c>
      <c r="AC18" s="83">
        <v>0</v>
      </c>
      <c r="AD18" s="83">
        <v>0</v>
      </c>
      <c r="AE18" s="83">
        <v>0</v>
      </c>
      <c r="AF18" s="83">
        <v>0</v>
      </c>
      <c r="AG18" s="83">
        <v>0</v>
      </c>
      <c r="AH18" s="83">
        <v>0</v>
      </c>
      <c r="AI18" s="83">
        <v>0</v>
      </c>
      <c r="AJ18" s="83">
        <v>0</v>
      </c>
    </row>
    <row r="19" spans="1:36" s="80" customFormat="1">
      <c r="A19" s="83" t="s">
        <v>104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  <c r="R19" s="83">
        <v>0</v>
      </c>
      <c r="S19" s="83">
        <v>0</v>
      </c>
      <c r="T19" s="83">
        <v>0</v>
      </c>
      <c r="U19" s="83">
        <v>0</v>
      </c>
      <c r="V19" s="83">
        <v>0</v>
      </c>
      <c r="W19" s="83">
        <v>0</v>
      </c>
      <c r="X19" s="83">
        <v>0</v>
      </c>
      <c r="Y19" s="83">
        <v>0</v>
      </c>
      <c r="Z19" s="83">
        <v>0</v>
      </c>
      <c r="AA19" s="83">
        <v>0</v>
      </c>
      <c r="AB19" s="83">
        <v>0</v>
      </c>
      <c r="AC19" s="83">
        <v>0</v>
      </c>
      <c r="AD19" s="83">
        <v>0</v>
      </c>
      <c r="AE19" s="83">
        <v>0</v>
      </c>
      <c r="AF19" s="83">
        <v>0</v>
      </c>
      <c r="AG19" s="83">
        <v>0</v>
      </c>
      <c r="AH19" s="83">
        <v>0</v>
      </c>
      <c r="AI19" s="83">
        <v>0</v>
      </c>
      <c r="AJ19" s="83">
        <v>0</v>
      </c>
    </row>
    <row r="20" spans="1:36">
      <c r="A20" s="83" t="s">
        <v>103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</row>
    <row r="21" spans="1:36">
      <c r="A21" s="83" t="s">
        <v>102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3">
        <v>0</v>
      </c>
      <c r="V21" s="83">
        <v>0</v>
      </c>
      <c r="W21" s="83">
        <v>0</v>
      </c>
      <c r="X21" s="83">
        <v>0</v>
      </c>
      <c r="Y21" s="83">
        <v>0</v>
      </c>
      <c r="Z21" s="83">
        <v>0</v>
      </c>
      <c r="AA21" s="83">
        <v>0</v>
      </c>
      <c r="AB21" s="83">
        <v>0</v>
      </c>
      <c r="AC21" s="83">
        <v>0</v>
      </c>
      <c r="AD21" s="83">
        <v>0</v>
      </c>
      <c r="AE21" s="83">
        <v>0</v>
      </c>
      <c r="AF21" s="83">
        <v>0</v>
      </c>
      <c r="AG21" s="83">
        <v>0</v>
      </c>
      <c r="AH21" s="83">
        <v>0</v>
      </c>
      <c r="AI21" s="83">
        <v>0</v>
      </c>
      <c r="AJ21" s="83">
        <v>0</v>
      </c>
    </row>
    <row r="22" spans="1:36">
      <c r="A22" s="83" t="s">
        <v>101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Z22" s="83">
        <v>0</v>
      </c>
      <c r="AA22" s="83">
        <v>0</v>
      </c>
      <c r="AB22" s="83">
        <v>0</v>
      </c>
      <c r="AC22" s="83">
        <v>0</v>
      </c>
      <c r="AD22" s="83">
        <v>0</v>
      </c>
      <c r="AE22" s="83">
        <v>0</v>
      </c>
      <c r="AF22" s="83">
        <v>0</v>
      </c>
      <c r="AG22" s="83">
        <v>0</v>
      </c>
      <c r="AH22" s="83">
        <v>0</v>
      </c>
      <c r="AI22" s="83">
        <v>0</v>
      </c>
      <c r="AJ22" s="83">
        <v>0</v>
      </c>
    </row>
    <row r="23" spans="1:36">
      <c r="A23" s="83" t="s">
        <v>100</v>
      </c>
      <c r="B23" s="83">
        <v>0</v>
      </c>
      <c r="C23" s="83">
        <v>0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0</v>
      </c>
      <c r="AC23" s="83">
        <v>0</v>
      </c>
      <c r="AD23" s="83">
        <v>0</v>
      </c>
      <c r="AE23" s="83">
        <v>0</v>
      </c>
      <c r="AF23" s="83">
        <v>0</v>
      </c>
      <c r="AG23" s="83">
        <v>0</v>
      </c>
      <c r="AH23" s="83">
        <v>0</v>
      </c>
      <c r="AI23" s="83">
        <v>0</v>
      </c>
      <c r="AJ23" s="83">
        <v>0</v>
      </c>
    </row>
    <row r="24" spans="1:36">
      <c r="A24" s="83" t="s">
        <v>99</v>
      </c>
      <c r="B24" s="83">
        <v>0</v>
      </c>
      <c r="C24" s="83">
        <v>0</v>
      </c>
      <c r="D24" s="83">
        <v>0</v>
      </c>
      <c r="E24" s="83">
        <v>0</v>
      </c>
      <c r="F24" s="83">
        <v>0</v>
      </c>
      <c r="G24" s="83">
        <v>0</v>
      </c>
      <c r="H24" s="83">
        <v>0</v>
      </c>
      <c r="I24" s="83">
        <v>0</v>
      </c>
      <c r="J24" s="83">
        <v>0</v>
      </c>
      <c r="K24" s="83">
        <v>0</v>
      </c>
      <c r="L24" s="83">
        <v>0</v>
      </c>
      <c r="M24" s="83">
        <v>0</v>
      </c>
      <c r="N24" s="83">
        <v>0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3">
        <v>0</v>
      </c>
      <c r="V24" s="83">
        <v>0</v>
      </c>
      <c r="W24" s="83">
        <v>0</v>
      </c>
      <c r="X24" s="83">
        <v>0</v>
      </c>
      <c r="Y24" s="83">
        <v>0</v>
      </c>
      <c r="Z24" s="83">
        <v>0</v>
      </c>
      <c r="AA24" s="83">
        <v>0</v>
      </c>
      <c r="AB24" s="83">
        <v>0</v>
      </c>
      <c r="AC24" s="83">
        <v>0</v>
      </c>
      <c r="AD24" s="83">
        <v>0</v>
      </c>
      <c r="AE24" s="83">
        <v>0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</row>
    <row r="25" spans="1:36">
      <c r="A25" s="83" t="s">
        <v>98</v>
      </c>
      <c r="B25" s="83">
        <v>0</v>
      </c>
      <c r="C25" s="83">
        <v>0</v>
      </c>
      <c r="D25" s="83">
        <v>0</v>
      </c>
      <c r="E25" s="83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83">
        <v>0</v>
      </c>
      <c r="AF25" s="83">
        <v>0</v>
      </c>
      <c r="AG25" s="83">
        <v>0</v>
      </c>
      <c r="AH25" s="83">
        <v>0</v>
      </c>
      <c r="AI25" s="83">
        <v>0</v>
      </c>
      <c r="AJ25" s="83">
        <v>0</v>
      </c>
    </row>
    <row r="26" spans="1:36">
      <c r="A26" s="83" t="s">
        <v>97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0</v>
      </c>
      <c r="AC26" s="83">
        <v>0</v>
      </c>
      <c r="AD26" s="83">
        <v>0</v>
      </c>
      <c r="AE26" s="83">
        <v>0</v>
      </c>
      <c r="AF26" s="83">
        <v>0</v>
      </c>
      <c r="AG26" s="83">
        <v>0</v>
      </c>
      <c r="AH26" s="83">
        <v>0</v>
      </c>
      <c r="AI26" s="83">
        <v>0</v>
      </c>
      <c r="AJ26" s="83">
        <v>0</v>
      </c>
    </row>
    <row r="27" spans="1:36">
      <c r="A27" s="83" t="s">
        <v>96</v>
      </c>
      <c r="B27" s="83">
        <v>0</v>
      </c>
      <c r="C27" s="83">
        <v>0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Z27" s="83">
        <v>0</v>
      </c>
      <c r="AA27" s="83">
        <v>0</v>
      </c>
      <c r="AB27" s="83">
        <v>0</v>
      </c>
      <c r="AC27" s="83">
        <v>0</v>
      </c>
      <c r="AD27" s="83">
        <v>0</v>
      </c>
      <c r="AE27" s="83">
        <v>0</v>
      </c>
      <c r="AF27" s="83">
        <v>0</v>
      </c>
      <c r="AG27" s="83">
        <v>0</v>
      </c>
      <c r="AH27" s="83">
        <v>0</v>
      </c>
      <c r="AI27" s="83">
        <v>0</v>
      </c>
      <c r="AJ27" s="83">
        <v>0</v>
      </c>
    </row>
    <row r="28" spans="1:36">
      <c r="A28" s="83" t="s">
        <v>95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  <c r="AJ28" s="83">
        <v>0</v>
      </c>
    </row>
    <row r="29" spans="1:36">
      <c r="A29" s="83" t="s">
        <v>94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</row>
    <row r="30" spans="1:36">
      <c r="A30" s="83" t="s">
        <v>93</v>
      </c>
      <c r="B30" s="83">
        <v>0</v>
      </c>
      <c r="C30" s="83">
        <v>0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Z30" s="83">
        <v>0</v>
      </c>
      <c r="AA30" s="83">
        <v>0</v>
      </c>
      <c r="AB30" s="83">
        <v>0</v>
      </c>
      <c r="AC30" s="83">
        <v>0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</row>
    <row r="31" spans="1:36">
      <c r="A31" s="83" t="s">
        <v>92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</row>
    <row r="32" spans="1:36">
      <c r="A32" s="83" t="s">
        <v>91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</row>
    <row r="33" spans="1:36">
      <c r="A33" s="83" t="s">
        <v>90</v>
      </c>
      <c r="B33" s="83">
        <v>0</v>
      </c>
      <c r="C33" s="83">
        <v>0</v>
      </c>
      <c r="D33" s="83">
        <v>0</v>
      </c>
      <c r="E33" s="83">
        <v>0</v>
      </c>
      <c r="F33" s="83">
        <v>0</v>
      </c>
      <c r="G33" s="83">
        <v>0</v>
      </c>
      <c r="H33" s="83">
        <v>0</v>
      </c>
      <c r="I33" s="83">
        <v>0</v>
      </c>
      <c r="J33" s="83">
        <v>0</v>
      </c>
      <c r="K33" s="83">
        <v>0</v>
      </c>
      <c r="L33" s="83">
        <v>0</v>
      </c>
      <c r="M33" s="83">
        <v>0</v>
      </c>
      <c r="N33" s="83">
        <v>0</v>
      </c>
      <c r="O33" s="83">
        <v>0</v>
      </c>
      <c r="P33" s="83">
        <v>0</v>
      </c>
      <c r="Q33" s="83">
        <v>0</v>
      </c>
      <c r="R33" s="83">
        <v>0</v>
      </c>
      <c r="S33" s="83">
        <v>0</v>
      </c>
      <c r="T33" s="83">
        <v>0</v>
      </c>
      <c r="U33" s="83">
        <v>0</v>
      </c>
      <c r="V33" s="83">
        <v>0</v>
      </c>
      <c r="W33" s="83">
        <v>0</v>
      </c>
      <c r="X33" s="83">
        <v>0</v>
      </c>
      <c r="Y33" s="83">
        <v>0</v>
      </c>
      <c r="Z33" s="83">
        <v>0</v>
      </c>
      <c r="AA33" s="83">
        <v>0</v>
      </c>
      <c r="AB33" s="83">
        <v>0</v>
      </c>
      <c r="AC33" s="83">
        <v>0</v>
      </c>
      <c r="AD33" s="83">
        <v>0</v>
      </c>
      <c r="AE33" s="83">
        <v>0</v>
      </c>
      <c r="AF33" s="83">
        <v>0</v>
      </c>
      <c r="AG33" s="83">
        <v>0</v>
      </c>
      <c r="AH33" s="83">
        <v>0</v>
      </c>
      <c r="AI33" s="83">
        <v>0</v>
      </c>
      <c r="AJ33" s="83">
        <v>0</v>
      </c>
    </row>
    <row r="34" spans="1:36">
      <c r="A34" s="83" t="s">
        <v>89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83">
        <v>0</v>
      </c>
      <c r="AF34" s="83">
        <v>0</v>
      </c>
      <c r="AG34" s="83">
        <v>0</v>
      </c>
      <c r="AH34" s="83">
        <v>0</v>
      </c>
      <c r="AI34" s="83">
        <v>0</v>
      </c>
      <c r="AJ34" s="83">
        <v>0</v>
      </c>
    </row>
    <row r="35" spans="1:36">
      <c r="A35" s="83" t="s">
        <v>88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  <c r="AJ35" s="83">
        <v>0</v>
      </c>
    </row>
    <row r="36" spans="1:36" s="80" customFormat="1">
      <c r="A36" s="83" t="s">
        <v>87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  <c r="R36" s="83">
        <v>0</v>
      </c>
      <c r="S36" s="83">
        <v>0</v>
      </c>
      <c r="T36" s="83">
        <v>0</v>
      </c>
      <c r="U36" s="83">
        <v>0</v>
      </c>
      <c r="V36" s="83">
        <v>0</v>
      </c>
      <c r="W36" s="83">
        <v>0</v>
      </c>
      <c r="X36" s="83">
        <v>0</v>
      </c>
      <c r="Y36" s="83">
        <v>0</v>
      </c>
      <c r="Z36" s="83">
        <v>0</v>
      </c>
      <c r="AA36" s="83">
        <v>0</v>
      </c>
      <c r="AB36" s="83">
        <v>0</v>
      </c>
      <c r="AC36" s="83">
        <v>0</v>
      </c>
      <c r="AD36" s="83">
        <v>0</v>
      </c>
      <c r="AE36" s="83">
        <v>0</v>
      </c>
      <c r="AF36" s="83">
        <v>0</v>
      </c>
      <c r="AG36" s="83">
        <v>0</v>
      </c>
      <c r="AH36" s="83">
        <v>0</v>
      </c>
      <c r="AI36" s="83">
        <v>0</v>
      </c>
      <c r="AJ36" s="83">
        <v>0</v>
      </c>
    </row>
    <row r="37" spans="1:36">
      <c r="A37" s="83" t="s">
        <v>86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83">
        <v>0</v>
      </c>
      <c r="AF37" s="83">
        <v>0</v>
      </c>
      <c r="AG37" s="83">
        <v>0</v>
      </c>
      <c r="AH37" s="83">
        <v>0</v>
      </c>
      <c r="AI37" s="83">
        <v>0</v>
      </c>
      <c r="AJ37" s="83">
        <v>0</v>
      </c>
    </row>
    <row r="38" spans="1:36">
      <c r="A38" s="83" t="s">
        <v>85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83">
        <v>0</v>
      </c>
      <c r="AF38" s="83">
        <v>0</v>
      </c>
      <c r="AG38" s="83">
        <v>0</v>
      </c>
      <c r="AH38" s="83">
        <v>0</v>
      </c>
      <c r="AI38" s="83">
        <v>0</v>
      </c>
      <c r="AJ38" s="83">
        <v>0</v>
      </c>
    </row>
    <row r="39" spans="1:36">
      <c r="A39" s="83" t="s">
        <v>84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0</v>
      </c>
      <c r="X39" s="83">
        <v>0</v>
      </c>
      <c r="Y39" s="83">
        <v>0</v>
      </c>
      <c r="Z39" s="83">
        <v>0</v>
      </c>
      <c r="AA39" s="83">
        <v>0</v>
      </c>
      <c r="AB39" s="83">
        <v>0</v>
      </c>
      <c r="AC39" s="83">
        <v>0</v>
      </c>
      <c r="AD39" s="83">
        <v>0</v>
      </c>
      <c r="AE39" s="83">
        <v>0</v>
      </c>
      <c r="AF39" s="83">
        <v>0</v>
      </c>
      <c r="AG39" s="83">
        <v>0</v>
      </c>
      <c r="AH39" s="83">
        <v>0</v>
      </c>
      <c r="AI39" s="83">
        <v>0</v>
      </c>
      <c r="AJ39" s="83">
        <v>0</v>
      </c>
    </row>
    <row r="40" spans="1:36">
      <c r="A40" s="83" t="s">
        <v>83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83">
        <v>0</v>
      </c>
      <c r="AF40" s="83">
        <v>0</v>
      </c>
      <c r="AG40" s="83">
        <v>0</v>
      </c>
      <c r="AH40" s="83">
        <v>0</v>
      </c>
      <c r="AI40" s="83">
        <v>0</v>
      </c>
      <c r="AJ40" s="83">
        <v>0</v>
      </c>
    </row>
    <row r="41" spans="1:36">
      <c r="A41" s="83" t="s">
        <v>82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  <c r="R41" s="83">
        <v>0</v>
      </c>
      <c r="S41" s="83">
        <v>0</v>
      </c>
      <c r="T41" s="83">
        <v>0</v>
      </c>
      <c r="U41" s="83">
        <v>0</v>
      </c>
      <c r="V41" s="83">
        <v>0</v>
      </c>
      <c r="W41" s="83">
        <v>0</v>
      </c>
      <c r="X41" s="83">
        <v>0</v>
      </c>
      <c r="Y41" s="83">
        <v>0</v>
      </c>
      <c r="Z41" s="83">
        <v>0</v>
      </c>
      <c r="AA41" s="83">
        <v>0</v>
      </c>
      <c r="AB41" s="83">
        <v>0</v>
      </c>
      <c r="AC41" s="83">
        <v>0</v>
      </c>
      <c r="AD41" s="83">
        <v>0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</row>
    <row r="42" spans="1:36">
      <c r="A42" s="83" t="s">
        <v>81</v>
      </c>
      <c r="B42" s="83">
        <v>0</v>
      </c>
      <c r="C42" s="83">
        <v>0</v>
      </c>
      <c r="D42" s="83">
        <v>0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0</v>
      </c>
      <c r="AE42" s="83">
        <v>0</v>
      </c>
      <c r="AF42" s="83">
        <v>0</v>
      </c>
      <c r="AG42" s="83">
        <v>0</v>
      </c>
      <c r="AH42" s="83">
        <v>0</v>
      </c>
      <c r="AI42" s="83">
        <v>0</v>
      </c>
      <c r="AJ42" s="83">
        <v>0</v>
      </c>
    </row>
    <row r="43" spans="1:36">
      <c r="A43" s="83" t="s">
        <v>80</v>
      </c>
      <c r="B43" s="83">
        <v>0</v>
      </c>
      <c r="C43" s="83">
        <v>0</v>
      </c>
      <c r="D43" s="83">
        <v>0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3">
        <v>0</v>
      </c>
      <c r="K43" s="83">
        <v>0</v>
      </c>
      <c r="L43" s="83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Z43" s="83">
        <v>0</v>
      </c>
      <c r="AA43" s="83">
        <v>0</v>
      </c>
      <c r="AB43" s="83">
        <v>0</v>
      </c>
      <c r="AC43" s="83">
        <v>0</v>
      </c>
      <c r="AD43" s="83">
        <v>0</v>
      </c>
      <c r="AE43" s="83">
        <v>0</v>
      </c>
      <c r="AF43" s="83">
        <v>0</v>
      </c>
      <c r="AG43" s="83">
        <v>0</v>
      </c>
      <c r="AH43" s="83">
        <v>0</v>
      </c>
      <c r="AI43" s="83">
        <v>0</v>
      </c>
      <c r="AJ43" s="83">
        <v>0</v>
      </c>
    </row>
    <row r="44" spans="1:36">
      <c r="A44" s="83" t="s">
        <v>79</v>
      </c>
      <c r="B44" s="83">
        <v>0</v>
      </c>
      <c r="C44" s="83">
        <v>0</v>
      </c>
      <c r="D44" s="83">
        <v>0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  <c r="AJ44" s="83">
        <v>0</v>
      </c>
    </row>
    <row r="45" spans="1:36">
      <c r="A45" s="83" t="s">
        <v>78</v>
      </c>
      <c r="B45" s="83">
        <v>0</v>
      </c>
      <c r="C45" s="83">
        <v>0</v>
      </c>
      <c r="D45" s="83">
        <v>0</v>
      </c>
      <c r="E45" s="83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  <c r="AJ45" s="83">
        <v>0</v>
      </c>
    </row>
    <row r="46" spans="1:36">
      <c r="A46" s="83" t="s">
        <v>77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Z46" s="83">
        <v>0</v>
      </c>
      <c r="AA46" s="83">
        <v>0</v>
      </c>
      <c r="AB46" s="83">
        <v>0</v>
      </c>
      <c r="AC46" s="83">
        <v>0</v>
      </c>
      <c r="AD46" s="83">
        <v>0</v>
      </c>
      <c r="AE46" s="83">
        <v>0</v>
      </c>
      <c r="AF46" s="83">
        <v>0</v>
      </c>
      <c r="AG46" s="83">
        <v>0</v>
      </c>
      <c r="AH46" s="83">
        <v>0</v>
      </c>
      <c r="AI46" s="83">
        <v>0</v>
      </c>
      <c r="AJ46" s="83">
        <v>0</v>
      </c>
    </row>
    <row r="47" spans="1:36">
      <c r="A47" s="83" t="s">
        <v>76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83">
        <v>0</v>
      </c>
      <c r="AF47" s="83">
        <v>0</v>
      </c>
      <c r="AG47" s="83">
        <v>0</v>
      </c>
      <c r="AH47" s="83">
        <v>0</v>
      </c>
      <c r="AI47" s="83">
        <v>0</v>
      </c>
      <c r="AJ47" s="83">
        <v>0</v>
      </c>
    </row>
    <row r="48" spans="1:36">
      <c r="A48" s="83" t="s">
        <v>75</v>
      </c>
      <c r="B48" s="83">
        <v>0</v>
      </c>
      <c r="C48" s="83">
        <v>0</v>
      </c>
      <c r="D48" s="83">
        <v>0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0</v>
      </c>
      <c r="X48" s="83">
        <v>0</v>
      </c>
      <c r="Y48" s="83">
        <v>0</v>
      </c>
      <c r="Z48" s="83">
        <v>0</v>
      </c>
      <c r="AA48" s="83">
        <v>0</v>
      </c>
      <c r="AB48" s="83">
        <v>0</v>
      </c>
      <c r="AC48" s="83">
        <v>0</v>
      </c>
      <c r="AD48" s="83">
        <v>0</v>
      </c>
      <c r="AE48" s="83">
        <v>0</v>
      </c>
      <c r="AF48" s="83">
        <v>0</v>
      </c>
      <c r="AG48" s="83">
        <v>0</v>
      </c>
      <c r="AH48" s="83">
        <v>0</v>
      </c>
      <c r="AI48" s="83">
        <v>0</v>
      </c>
      <c r="AJ48" s="83">
        <v>0</v>
      </c>
    </row>
    <row r="49" spans="1:36">
      <c r="A49" s="83" t="s">
        <v>74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Z49" s="83">
        <v>0</v>
      </c>
      <c r="AA49" s="83">
        <v>0</v>
      </c>
      <c r="AB49" s="83">
        <v>0</v>
      </c>
      <c r="AC49" s="83">
        <v>0</v>
      </c>
      <c r="AD49" s="83">
        <v>0</v>
      </c>
      <c r="AE49" s="83">
        <v>0</v>
      </c>
      <c r="AF49" s="83">
        <v>0</v>
      </c>
      <c r="AG49" s="83">
        <v>0</v>
      </c>
      <c r="AH49" s="83">
        <v>0</v>
      </c>
      <c r="AI49" s="83">
        <v>0</v>
      </c>
      <c r="AJ49" s="83">
        <v>0</v>
      </c>
    </row>
    <row r="50" spans="1:36">
      <c r="A50" s="83" t="s">
        <v>73</v>
      </c>
      <c r="B50" s="83">
        <v>0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0</v>
      </c>
    </row>
    <row r="51" spans="1:36">
      <c r="A51" s="83" t="s">
        <v>72</v>
      </c>
      <c r="B51" s="83">
        <v>0</v>
      </c>
      <c r="C51" s="83">
        <v>0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0</v>
      </c>
      <c r="K51" s="83">
        <v>0</v>
      </c>
      <c r="L51" s="83">
        <v>0</v>
      </c>
      <c r="M51" s="83">
        <v>0</v>
      </c>
      <c r="N51" s="83">
        <v>0</v>
      </c>
      <c r="O51" s="83">
        <v>0</v>
      </c>
      <c r="P51" s="83">
        <v>0</v>
      </c>
      <c r="Q51" s="83">
        <v>0</v>
      </c>
      <c r="R51" s="83">
        <v>0</v>
      </c>
      <c r="S51" s="83">
        <v>0</v>
      </c>
      <c r="T51" s="83">
        <v>0</v>
      </c>
      <c r="U51" s="83">
        <v>0</v>
      </c>
      <c r="V51" s="83">
        <v>0</v>
      </c>
      <c r="W51" s="83">
        <v>0</v>
      </c>
      <c r="X51" s="83">
        <v>0</v>
      </c>
      <c r="Y51" s="83">
        <v>0</v>
      </c>
      <c r="Z51" s="83">
        <v>0</v>
      </c>
      <c r="AA51" s="83">
        <v>0</v>
      </c>
      <c r="AB51" s="83">
        <v>0</v>
      </c>
      <c r="AC51" s="83">
        <v>0</v>
      </c>
      <c r="AD51" s="83">
        <v>0</v>
      </c>
      <c r="AE51" s="83">
        <v>0</v>
      </c>
      <c r="AF51" s="83">
        <v>0</v>
      </c>
      <c r="AG51" s="83">
        <v>0</v>
      </c>
      <c r="AH51" s="83">
        <v>0</v>
      </c>
      <c r="AI51" s="83">
        <v>0</v>
      </c>
      <c r="AJ51" s="83">
        <v>0</v>
      </c>
    </row>
    <row r="52" spans="1:36">
      <c r="A52" s="83" t="s">
        <v>71</v>
      </c>
      <c r="B52" s="83">
        <v>0</v>
      </c>
      <c r="C52" s="83">
        <v>0</v>
      </c>
      <c r="D52" s="83">
        <v>0</v>
      </c>
      <c r="E52" s="83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83">
        <v>0</v>
      </c>
      <c r="AF52" s="83">
        <v>0</v>
      </c>
      <c r="AG52" s="83">
        <v>0</v>
      </c>
      <c r="AH52" s="83">
        <v>0</v>
      </c>
      <c r="AI52" s="83">
        <v>0</v>
      </c>
      <c r="AJ52" s="83">
        <v>0</v>
      </c>
    </row>
    <row r="54" spans="1:36">
      <c r="A54" s="82" t="s">
        <v>70</v>
      </c>
    </row>
    <row r="55" spans="1:36">
      <c r="A55" s="82" t="s">
        <v>273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J16" sqref="J16"/>
    </sheetView>
  </sheetViews>
  <sheetFormatPr defaultRowHeight="15"/>
  <sheetData>
    <row r="1" spans="1:36">
      <c r="A1" s="180" t="s">
        <v>117</v>
      </c>
    </row>
    <row r="3" spans="1:36">
      <c r="A3" s="180" t="s">
        <v>116</v>
      </c>
    </row>
    <row r="4" spans="1:36">
      <c r="A4" s="180" t="s">
        <v>115</v>
      </c>
    </row>
    <row r="5" spans="1:36">
      <c r="A5" s="180" t="s">
        <v>339</v>
      </c>
    </row>
    <row r="6" spans="1:36">
      <c r="A6" s="180" t="s">
        <v>340</v>
      </c>
    </row>
    <row r="8" spans="1:36">
      <c r="A8" s="181" t="s">
        <v>0</v>
      </c>
      <c r="B8" s="181" t="s">
        <v>333</v>
      </c>
      <c r="C8" s="181" t="s">
        <v>341</v>
      </c>
      <c r="D8" s="181" t="s">
        <v>342</v>
      </c>
      <c r="E8" s="181" t="s">
        <v>157</v>
      </c>
      <c r="F8" s="181">
        <v>1</v>
      </c>
      <c r="G8" s="181">
        <v>2</v>
      </c>
      <c r="H8" s="181">
        <v>3</v>
      </c>
      <c r="I8" s="181">
        <v>4</v>
      </c>
      <c r="J8" s="181">
        <v>5</v>
      </c>
      <c r="K8" s="181">
        <v>6</v>
      </c>
      <c r="L8" s="181">
        <v>7</v>
      </c>
      <c r="M8" s="181">
        <v>8</v>
      </c>
      <c r="N8" s="181">
        <v>9</v>
      </c>
      <c r="O8" s="181">
        <v>10</v>
      </c>
      <c r="P8" s="181">
        <v>11</v>
      </c>
      <c r="Q8" s="181">
        <v>12</v>
      </c>
      <c r="R8" s="181">
        <v>13</v>
      </c>
      <c r="S8" s="181">
        <v>14</v>
      </c>
      <c r="T8" s="181">
        <v>15</v>
      </c>
      <c r="U8" s="181">
        <v>16</v>
      </c>
      <c r="V8" s="181">
        <v>17</v>
      </c>
      <c r="W8" s="181">
        <v>18</v>
      </c>
      <c r="X8" s="181">
        <v>19</v>
      </c>
      <c r="Y8" s="181">
        <v>20</v>
      </c>
      <c r="Z8" s="181">
        <v>21</v>
      </c>
      <c r="AA8" s="181">
        <v>22</v>
      </c>
      <c r="AB8" s="181">
        <v>23</v>
      </c>
      <c r="AC8" s="181">
        <v>24</v>
      </c>
      <c r="AD8" s="181">
        <v>25</v>
      </c>
      <c r="AE8" s="181">
        <v>26</v>
      </c>
      <c r="AF8" s="181">
        <v>27</v>
      </c>
      <c r="AG8" s="181">
        <v>28</v>
      </c>
      <c r="AH8" s="181">
        <v>29</v>
      </c>
      <c r="AI8" s="181">
        <v>30</v>
      </c>
      <c r="AJ8" s="181">
        <v>31</v>
      </c>
    </row>
    <row r="9" spans="1:36">
      <c r="A9" s="182" t="s">
        <v>114</v>
      </c>
      <c r="B9" s="182">
        <v>34603</v>
      </c>
      <c r="C9" s="182">
        <v>28298</v>
      </c>
      <c r="D9" s="182">
        <v>13535</v>
      </c>
      <c r="E9" s="182"/>
      <c r="F9" s="182"/>
      <c r="G9" s="182"/>
      <c r="H9" s="182">
        <v>0</v>
      </c>
      <c r="I9" s="182">
        <v>0</v>
      </c>
      <c r="J9" s="182">
        <v>0</v>
      </c>
      <c r="K9" s="182">
        <v>0</v>
      </c>
      <c r="L9" s="182">
        <v>0</v>
      </c>
      <c r="M9" s="182">
        <v>0</v>
      </c>
      <c r="N9" s="182">
        <v>0</v>
      </c>
      <c r="O9" s="182">
        <v>0</v>
      </c>
      <c r="P9" s="182">
        <v>0</v>
      </c>
      <c r="Q9" s="182">
        <v>0</v>
      </c>
      <c r="R9" s="182">
        <v>0</v>
      </c>
      <c r="S9" s="182">
        <v>0</v>
      </c>
      <c r="T9" s="182">
        <v>0</v>
      </c>
      <c r="U9" s="182">
        <v>0</v>
      </c>
      <c r="V9" s="182">
        <v>0</v>
      </c>
      <c r="W9" s="182">
        <v>0</v>
      </c>
      <c r="X9" s="182">
        <v>0</v>
      </c>
      <c r="Y9" s="182">
        <v>0</v>
      </c>
      <c r="Z9" s="182">
        <v>0</v>
      </c>
      <c r="AA9" s="182">
        <v>0</v>
      </c>
      <c r="AB9" s="182">
        <v>0</v>
      </c>
      <c r="AC9" s="182">
        <v>0</v>
      </c>
      <c r="AD9" s="182">
        <v>0</v>
      </c>
      <c r="AE9" s="182">
        <v>0</v>
      </c>
      <c r="AF9" s="182">
        <v>0</v>
      </c>
      <c r="AG9" s="182">
        <v>0</v>
      </c>
      <c r="AH9" s="182">
        <v>0</v>
      </c>
      <c r="AI9" s="182">
        <v>0</v>
      </c>
      <c r="AJ9" s="182">
        <v>0</v>
      </c>
    </row>
    <row r="10" spans="1:36">
      <c r="A10" s="182" t="s">
        <v>113</v>
      </c>
      <c r="B10" s="182">
        <v>28584</v>
      </c>
      <c r="C10" s="182">
        <v>23710</v>
      </c>
      <c r="D10" s="182">
        <v>11275</v>
      </c>
      <c r="E10" s="182"/>
      <c r="F10" s="182"/>
      <c r="G10" s="182"/>
      <c r="H10" s="182">
        <v>0</v>
      </c>
      <c r="I10" s="182">
        <v>0</v>
      </c>
      <c r="J10" s="182">
        <v>0</v>
      </c>
      <c r="K10" s="182">
        <v>0</v>
      </c>
      <c r="L10" s="182">
        <v>0</v>
      </c>
      <c r="M10" s="182">
        <v>0</v>
      </c>
      <c r="N10" s="182">
        <v>0</v>
      </c>
      <c r="O10" s="182">
        <v>0</v>
      </c>
      <c r="P10" s="182">
        <v>0</v>
      </c>
      <c r="Q10" s="182">
        <v>0</v>
      </c>
      <c r="R10" s="182">
        <v>0</v>
      </c>
      <c r="S10" s="182">
        <v>0</v>
      </c>
      <c r="T10" s="182">
        <v>0</v>
      </c>
      <c r="U10" s="182">
        <v>0</v>
      </c>
      <c r="V10" s="182">
        <v>0</v>
      </c>
      <c r="W10" s="182">
        <v>0</v>
      </c>
      <c r="X10" s="182">
        <v>0</v>
      </c>
      <c r="Y10" s="182">
        <v>0</v>
      </c>
      <c r="Z10" s="182">
        <v>0</v>
      </c>
      <c r="AA10" s="182">
        <v>0</v>
      </c>
      <c r="AB10" s="182">
        <v>0</v>
      </c>
      <c r="AC10" s="182">
        <v>0</v>
      </c>
      <c r="AD10" s="182">
        <v>0</v>
      </c>
      <c r="AE10" s="182">
        <v>0</v>
      </c>
      <c r="AF10" s="182">
        <v>0</v>
      </c>
      <c r="AG10" s="182">
        <v>0</v>
      </c>
      <c r="AH10" s="182">
        <v>0</v>
      </c>
      <c r="AI10" s="182">
        <v>0</v>
      </c>
      <c r="AJ10" s="182">
        <v>0</v>
      </c>
    </row>
    <row r="11" spans="1:36">
      <c r="A11" s="182" t="s">
        <v>112</v>
      </c>
      <c r="B11" s="182">
        <v>6019</v>
      </c>
      <c r="C11" s="182">
        <v>4588</v>
      </c>
      <c r="D11" s="182">
        <v>2260</v>
      </c>
      <c r="E11" s="182"/>
      <c r="F11" s="182"/>
      <c r="G11" s="182"/>
      <c r="H11" s="182">
        <v>0</v>
      </c>
      <c r="I11" s="182">
        <v>0</v>
      </c>
      <c r="J11" s="182">
        <v>0</v>
      </c>
      <c r="K11" s="182">
        <v>0</v>
      </c>
      <c r="L11" s="182">
        <v>0</v>
      </c>
      <c r="M11" s="182">
        <v>0</v>
      </c>
      <c r="N11" s="182">
        <v>0</v>
      </c>
      <c r="O11" s="182">
        <v>0</v>
      </c>
      <c r="P11" s="182">
        <v>0</v>
      </c>
      <c r="Q11" s="182">
        <v>0</v>
      </c>
      <c r="R11" s="182">
        <v>0</v>
      </c>
      <c r="S11" s="182">
        <v>0</v>
      </c>
      <c r="T11" s="182">
        <v>0</v>
      </c>
      <c r="U11" s="182">
        <v>0</v>
      </c>
      <c r="V11" s="182">
        <v>0</v>
      </c>
      <c r="W11" s="182">
        <v>0</v>
      </c>
      <c r="X11" s="182">
        <v>0</v>
      </c>
      <c r="Y11" s="182">
        <v>0</v>
      </c>
      <c r="Z11" s="182">
        <v>0</v>
      </c>
      <c r="AA11" s="182">
        <v>0</v>
      </c>
      <c r="AB11" s="182">
        <v>0</v>
      </c>
      <c r="AC11" s="182">
        <v>0</v>
      </c>
      <c r="AD11" s="182">
        <v>0</v>
      </c>
      <c r="AE11" s="182">
        <v>0</v>
      </c>
      <c r="AF11" s="182">
        <v>0</v>
      </c>
      <c r="AG11" s="182">
        <v>0</v>
      </c>
      <c r="AH11" s="182">
        <v>0</v>
      </c>
      <c r="AI11" s="182">
        <v>0</v>
      </c>
      <c r="AJ11" s="182">
        <v>0</v>
      </c>
    </row>
    <row r="12" spans="1:36">
      <c r="A12" s="182" t="s">
        <v>111</v>
      </c>
      <c r="B12" s="182">
        <v>17.394445568303325</v>
      </c>
      <c r="C12" s="182">
        <v>16.213159940631847</v>
      </c>
      <c r="D12" s="182">
        <v>16.697451052826008</v>
      </c>
      <c r="E12" s="182"/>
      <c r="F12" s="182"/>
      <c r="G12" s="182"/>
      <c r="H12" s="182">
        <v>0</v>
      </c>
      <c r="I12" s="182">
        <v>0</v>
      </c>
      <c r="J12" s="182">
        <v>0</v>
      </c>
      <c r="K12" s="182">
        <v>0</v>
      </c>
      <c r="L12" s="182">
        <v>0</v>
      </c>
      <c r="M12" s="182">
        <v>0</v>
      </c>
      <c r="N12" s="182">
        <v>0</v>
      </c>
      <c r="O12" s="182">
        <v>0</v>
      </c>
      <c r="P12" s="182">
        <v>0</v>
      </c>
      <c r="Q12" s="182">
        <v>0</v>
      </c>
      <c r="R12" s="182">
        <v>0</v>
      </c>
      <c r="S12" s="182">
        <v>0</v>
      </c>
      <c r="T12" s="182">
        <v>0</v>
      </c>
      <c r="U12" s="182">
        <v>0</v>
      </c>
      <c r="V12" s="182">
        <v>0</v>
      </c>
      <c r="W12" s="182">
        <v>0</v>
      </c>
      <c r="X12" s="182">
        <v>0</v>
      </c>
      <c r="Y12" s="182">
        <v>0</v>
      </c>
      <c r="Z12" s="182">
        <v>0</v>
      </c>
      <c r="AA12" s="182">
        <v>0</v>
      </c>
      <c r="AB12" s="182">
        <v>0</v>
      </c>
      <c r="AC12" s="182">
        <v>0</v>
      </c>
      <c r="AD12" s="182">
        <v>0</v>
      </c>
      <c r="AE12" s="182">
        <v>0</v>
      </c>
      <c r="AF12" s="182">
        <v>0</v>
      </c>
      <c r="AG12" s="182">
        <v>0</v>
      </c>
      <c r="AH12" s="182">
        <v>0</v>
      </c>
      <c r="AI12" s="182">
        <v>0</v>
      </c>
      <c r="AJ12" s="182">
        <v>0</v>
      </c>
    </row>
    <row r="13" spans="1:36">
      <c r="A13" s="199" t="s">
        <v>110</v>
      </c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</row>
    <row r="14" spans="1:36">
      <c r="A14" s="182" t="s">
        <v>109</v>
      </c>
      <c r="B14" s="182">
        <v>15</v>
      </c>
      <c r="C14" s="182">
        <v>54</v>
      </c>
      <c r="D14" s="182">
        <v>36</v>
      </c>
      <c r="E14" s="182"/>
      <c r="F14" s="182"/>
      <c r="G14" s="182"/>
      <c r="H14" s="182">
        <v>0</v>
      </c>
      <c r="I14" s="182">
        <v>0</v>
      </c>
      <c r="J14" s="182">
        <v>0</v>
      </c>
      <c r="K14" s="182">
        <v>0</v>
      </c>
      <c r="L14" s="182">
        <v>0</v>
      </c>
      <c r="M14" s="182">
        <v>0</v>
      </c>
      <c r="N14" s="182">
        <v>0</v>
      </c>
      <c r="O14" s="182">
        <v>0</v>
      </c>
      <c r="P14" s="182">
        <v>0</v>
      </c>
      <c r="Q14" s="182">
        <v>0</v>
      </c>
      <c r="R14" s="182">
        <v>0</v>
      </c>
      <c r="S14" s="182">
        <v>0</v>
      </c>
      <c r="T14" s="182">
        <v>0</v>
      </c>
      <c r="U14" s="182">
        <v>0</v>
      </c>
      <c r="V14" s="182">
        <v>0</v>
      </c>
      <c r="W14" s="182">
        <v>0</v>
      </c>
      <c r="X14" s="182">
        <v>0</v>
      </c>
      <c r="Y14" s="182">
        <v>0</v>
      </c>
      <c r="Z14" s="182">
        <v>0</v>
      </c>
      <c r="AA14" s="182">
        <v>0</v>
      </c>
      <c r="AB14" s="182">
        <v>0</v>
      </c>
      <c r="AC14" s="182">
        <v>0</v>
      </c>
      <c r="AD14" s="182">
        <v>0</v>
      </c>
      <c r="AE14" s="182">
        <v>0</v>
      </c>
      <c r="AF14" s="182">
        <v>0</v>
      </c>
      <c r="AG14" s="182">
        <v>0</v>
      </c>
      <c r="AH14" s="182">
        <v>0</v>
      </c>
      <c r="AI14" s="182">
        <v>0</v>
      </c>
      <c r="AJ14" s="182">
        <v>0</v>
      </c>
    </row>
    <row r="15" spans="1:36">
      <c r="A15" s="182" t="s">
        <v>108</v>
      </c>
      <c r="B15" s="182">
        <v>0</v>
      </c>
      <c r="C15" s="182">
        <v>0</v>
      </c>
      <c r="D15" s="182">
        <v>0</v>
      </c>
      <c r="E15" s="182"/>
      <c r="F15" s="182"/>
      <c r="G15" s="182"/>
      <c r="H15" s="182">
        <v>0</v>
      </c>
      <c r="I15" s="182">
        <v>0</v>
      </c>
      <c r="J15" s="182">
        <v>0</v>
      </c>
      <c r="K15" s="182">
        <v>0</v>
      </c>
      <c r="L15" s="182">
        <v>0</v>
      </c>
      <c r="M15" s="182">
        <v>0</v>
      </c>
      <c r="N15" s="182">
        <v>0</v>
      </c>
      <c r="O15" s="182">
        <v>0</v>
      </c>
      <c r="P15" s="182">
        <v>0</v>
      </c>
      <c r="Q15" s="182">
        <v>0</v>
      </c>
      <c r="R15" s="182">
        <v>0</v>
      </c>
      <c r="S15" s="182">
        <v>0</v>
      </c>
      <c r="T15" s="182">
        <v>0</v>
      </c>
      <c r="U15" s="182">
        <v>0</v>
      </c>
      <c r="V15" s="182">
        <v>0</v>
      </c>
      <c r="W15" s="182">
        <v>0</v>
      </c>
      <c r="X15" s="182">
        <v>0</v>
      </c>
      <c r="Y15" s="182">
        <v>0</v>
      </c>
      <c r="Z15" s="182">
        <v>0</v>
      </c>
      <c r="AA15" s="182">
        <v>0</v>
      </c>
      <c r="AB15" s="182">
        <v>0</v>
      </c>
      <c r="AC15" s="182">
        <v>0</v>
      </c>
      <c r="AD15" s="182">
        <v>0</v>
      </c>
      <c r="AE15" s="182">
        <v>0</v>
      </c>
      <c r="AF15" s="182">
        <v>0</v>
      </c>
      <c r="AG15" s="182">
        <v>0</v>
      </c>
      <c r="AH15" s="182">
        <v>0</v>
      </c>
      <c r="AI15" s="182">
        <v>0</v>
      </c>
      <c r="AJ15" s="182">
        <v>0</v>
      </c>
    </row>
    <row r="16" spans="1:36">
      <c r="A16" s="182" t="s">
        <v>107</v>
      </c>
      <c r="B16" s="182">
        <v>26</v>
      </c>
      <c r="C16" s="182">
        <v>8</v>
      </c>
      <c r="D16" s="182">
        <v>14</v>
      </c>
      <c r="E16" s="182"/>
      <c r="F16" s="182"/>
      <c r="G16" s="182"/>
      <c r="H16" s="182">
        <v>0</v>
      </c>
      <c r="I16" s="182">
        <v>0</v>
      </c>
      <c r="J16" s="182">
        <v>0</v>
      </c>
      <c r="K16" s="182">
        <v>0</v>
      </c>
      <c r="L16" s="182">
        <v>0</v>
      </c>
      <c r="M16" s="182">
        <v>0</v>
      </c>
      <c r="N16" s="182">
        <v>0</v>
      </c>
      <c r="O16" s="182">
        <v>0</v>
      </c>
      <c r="P16" s="182">
        <v>0</v>
      </c>
      <c r="Q16" s="182">
        <v>0</v>
      </c>
      <c r="R16" s="182">
        <v>0</v>
      </c>
      <c r="S16" s="182">
        <v>0</v>
      </c>
      <c r="T16" s="182">
        <v>0</v>
      </c>
      <c r="U16" s="182">
        <v>0</v>
      </c>
      <c r="V16" s="182">
        <v>0</v>
      </c>
      <c r="W16" s="182">
        <v>0</v>
      </c>
      <c r="X16" s="182">
        <v>0</v>
      </c>
      <c r="Y16" s="182">
        <v>0</v>
      </c>
      <c r="Z16" s="182">
        <v>0</v>
      </c>
      <c r="AA16" s="182">
        <v>0</v>
      </c>
      <c r="AB16" s="182">
        <v>0</v>
      </c>
      <c r="AC16" s="182">
        <v>0</v>
      </c>
      <c r="AD16" s="182">
        <v>0</v>
      </c>
      <c r="AE16" s="182">
        <v>0</v>
      </c>
      <c r="AF16" s="182">
        <v>0</v>
      </c>
      <c r="AG16" s="182">
        <v>0</v>
      </c>
      <c r="AH16" s="182">
        <v>0</v>
      </c>
      <c r="AI16" s="182">
        <v>0</v>
      </c>
      <c r="AJ16" s="182">
        <v>0</v>
      </c>
    </row>
    <row r="17" spans="1:36">
      <c r="A17" s="182" t="s">
        <v>106</v>
      </c>
      <c r="B17" s="182">
        <v>888</v>
      </c>
      <c r="C17" s="182">
        <v>214</v>
      </c>
      <c r="D17" s="182">
        <v>150</v>
      </c>
      <c r="E17" s="182"/>
      <c r="F17" s="182"/>
      <c r="G17" s="182"/>
      <c r="H17" s="182">
        <v>0</v>
      </c>
      <c r="I17" s="182">
        <v>0</v>
      </c>
      <c r="J17" s="182">
        <v>0</v>
      </c>
      <c r="K17" s="182">
        <v>0</v>
      </c>
      <c r="L17" s="182">
        <v>0</v>
      </c>
      <c r="M17" s="182">
        <v>0</v>
      </c>
      <c r="N17" s="182">
        <v>0</v>
      </c>
      <c r="O17" s="182">
        <v>0</v>
      </c>
      <c r="P17" s="182">
        <v>0</v>
      </c>
      <c r="Q17" s="182">
        <v>0</v>
      </c>
      <c r="R17" s="182">
        <v>0</v>
      </c>
      <c r="S17" s="182">
        <v>0</v>
      </c>
      <c r="T17" s="182">
        <v>0</v>
      </c>
      <c r="U17" s="182">
        <v>0</v>
      </c>
      <c r="V17" s="182">
        <v>0</v>
      </c>
      <c r="W17" s="182">
        <v>0</v>
      </c>
      <c r="X17" s="182">
        <v>0</v>
      </c>
      <c r="Y17" s="182">
        <v>0</v>
      </c>
      <c r="Z17" s="182">
        <v>0</v>
      </c>
      <c r="AA17" s="182">
        <v>0</v>
      </c>
      <c r="AB17" s="182">
        <v>0</v>
      </c>
      <c r="AC17" s="182">
        <v>0</v>
      </c>
      <c r="AD17" s="182">
        <v>0</v>
      </c>
      <c r="AE17" s="182">
        <v>0</v>
      </c>
      <c r="AF17" s="182">
        <v>0</v>
      </c>
      <c r="AG17" s="182">
        <v>0</v>
      </c>
      <c r="AH17" s="182">
        <v>0</v>
      </c>
      <c r="AI17" s="182">
        <v>0</v>
      </c>
      <c r="AJ17" s="182">
        <v>0</v>
      </c>
    </row>
    <row r="18" spans="1:36">
      <c r="A18" s="182" t="s">
        <v>105</v>
      </c>
      <c r="B18" s="182">
        <v>16</v>
      </c>
      <c r="C18" s="182">
        <v>10</v>
      </c>
      <c r="D18" s="182">
        <v>16</v>
      </c>
      <c r="E18" s="182"/>
      <c r="F18" s="182"/>
      <c r="G18" s="182"/>
      <c r="H18" s="182">
        <v>0</v>
      </c>
      <c r="I18" s="182">
        <v>0</v>
      </c>
      <c r="J18" s="182">
        <v>0</v>
      </c>
      <c r="K18" s="182">
        <v>0</v>
      </c>
      <c r="L18" s="182">
        <v>0</v>
      </c>
      <c r="M18" s="182">
        <v>0</v>
      </c>
      <c r="N18" s="182">
        <v>0</v>
      </c>
      <c r="O18" s="182">
        <v>0</v>
      </c>
      <c r="P18" s="182">
        <v>0</v>
      </c>
      <c r="Q18" s="182">
        <v>0</v>
      </c>
      <c r="R18" s="182">
        <v>0</v>
      </c>
      <c r="S18" s="182">
        <v>0</v>
      </c>
      <c r="T18" s="182">
        <v>0</v>
      </c>
      <c r="U18" s="182">
        <v>0</v>
      </c>
      <c r="V18" s="182">
        <v>0</v>
      </c>
      <c r="W18" s="182">
        <v>0</v>
      </c>
      <c r="X18" s="182">
        <v>0</v>
      </c>
      <c r="Y18" s="182">
        <v>0</v>
      </c>
      <c r="Z18" s="182">
        <v>0</v>
      </c>
      <c r="AA18" s="182">
        <v>0</v>
      </c>
      <c r="AB18" s="182">
        <v>0</v>
      </c>
      <c r="AC18" s="182">
        <v>0</v>
      </c>
      <c r="AD18" s="182">
        <v>0</v>
      </c>
      <c r="AE18" s="182">
        <v>0</v>
      </c>
      <c r="AF18" s="182">
        <v>0</v>
      </c>
      <c r="AG18" s="182">
        <v>0</v>
      </c>
      <c r="AH18" s="182">
        <v>0</v>
      </c>
      <c r="AI18" s="182">
        <v>0</v>
      </c>
      <c r="AJ18" s="182">
        <v>0</v>
      </c>
    </row>
    <row r="19" spans="1:36" s="80" customFormat="1">
      <c r="A19" s="182" t="s">
        <v>104</v>
      </c>
      <c r="B19" s="182">
        <v>263</v>
      </c>
      <c r="C19" s="182">
        <v>129</v>
      </c>
      <c r="D19" s="182">
        <v>47</v>
      </c>
      <c r="E19" s="182"/>
      <c r="F19" s="182"/>
      <c r="G19" s="182"/>
      <c r="H19" s="182">
        <v>0</v>
      </c>
      <c r="I19" s="182">
        <v>0</v>
      </c>
      <c r="J19" s="182">
        <v>0</v>
      </c>
      <c r="K19" s="182">
        <v>0</v>
      </c>
      <c r="L19" s="182">
        <v>0</v>
      </c>
      <c r="M19" s="182">
        <v>0</v>
      </c>
      <c r="N19" s="182">
        <v>0</v>
      </c>
      <c r="O19" s="182">
        <v>0</v>
      </c>
      <c r="P19" s="182">
        <v>0</v>
      </c>
      <c r="Q19" s="182">
        <v>0</v>
      </c>
      <c r="R19" s="182">
        <v>0</v>
      </c>
      <c r="S19" s="182">
        <v>0</v>
      </c>
      <c r="T19" s="182">
        <v>0</v>
      </c>
      <c r="U19" s="182">
        <v>0</v>
      </c>
      <c r="V19" s="182">
        <v>0</v>
      </c>
      <c r="W19" s="182">
        <v>0</v>
      </c>
      <c r="X19" s="182">
        <v>0</v>
      </c>
      <c r="Y19" s="182">
        <v>0</v>
      </c>
      <c r="Z19" s="182">
        <v>0</v>
      </c>
      <c r="AA19" s="182">
        <v>0</v>
      </c>
      <c r="AB19" s="182">
        <v>0</v>
      </c>
      <c r="AC19" s="182">
        <v>0</v>
      </c>
      <c r="AD19" s="182">
        <v>0</v>
      </c>
      <c r="AE19" s="182">
        <v>0</v>
      </c>
      <c r="AF19" s="182">
        <v>0</v>
      </c>
      <c r="AG19" s="182">
        <v>0</v>
      </c>
      <c r="AH19" s="182">
        <v>0</v>
      </c>
      <c r="AI19" s="182">
        <v>0</v>
      </c>
      <c r="AJ19" s="182">
        <v>0</v>
      </c>
    </row>
    <row r="20" spans="1:36">
      <c r="A20" s="182" t="s">
        <v>103</v>
      </c>
      <c r="B20" s="182">
        <v>9</v>
      </c>
      <c r="C20" s="182">
        <v>1</v>
      </c>
      <c r="D20" s="182">
        <v>0</v>
      </c>
      <c r="E20" s="182"/>
      <c r="F20" s="182"/>
      <c r="G20" s="182"/>
      <c r="H20" s="182">
        <v>0</v>
      </c>
      <c r="I20" s="182">
        <v>0</v>
      </c>
      <c r="J20" s="182">
        <v>0</v>
      </c>
      <c r="K20" s="182">
        <v>0</v>
      </c>
      <c r="L20" s="182">
        <v>0</v>
      </c>
      <c r="M20" s="182">
        <v>0</v>
      </c>
      <c r="N20" s="182">
        <v>0</v>
      </c>
      <c r="O20" s="182">
        <v>0</v>
      </c>
      <c r="P20" s="182">
        <v>0</v>
      </c>
      <c r="Q20" s="182">
        <v>0</v>
      </c>
      <c r="R20" s="182">
        <v>0</v>
      </c>
      <c r="S20" s="182">
        <v>0</v>
      </c>
      <c r="T20" s="182">
        <v>0</v>
      </c>
      <c r="U20" s="182">
        <v>0</v>
      </c>
      <c r="V20" s="182">
        <v>0</v>
      </c>
      <c r="W20" s="182">
        <v>0</v>
      </c>
      <c r="X20" s="182">
        <v>0</v>
      </c>
      <c r="Y20" s="182">
        <v>0</v>
      </c>
      <c r="Z20" s="182">
        <v>0</v>
      </c>
      <c r="AA20" s="182">
        <v>0</v>
      </c>
      <c r="AB20" s="182">
        <v>0</v>
      </c>
      <c r="AC20" s="182">
        <v>0</v>
      </c>
      <c r="AD20" s="182">
        <v>0</v>
      </c>
      <c r="AE20" s="182">
        <v>0</v>
      </c>
      <c r="AF20" s="182">
        <v>0</v>
      </c>
      <c r="AG20" s="182">
        <v>0</v>
      </c>
      <c r="AH20" s="182">
        <v>0</v>
      </c>
      <c r="AI20" s="182">
        <v>0</v>
      </c>
      <c r="AJ20" s="182">
        <v>0</v>
      </c>
    </row>
    <row r="21" spans="1:36">
      <c r="A21" s="182" t="s">
        <v>102</v>
      </c>
      <c r="B21" s="182">
        <v>0</v>
      </c>
      <c r="C21" s="182">
        <v>0</v>
      </c>
      <c r="D21" s="182">
        <v>0</v>
      </c>
      <c r="E21" s="182"/>
      <c r="F21" s="182"/>
      <c r="G21" s="182"/>
      <c r="H21" s="182">
        <v>0</v>
      </c>
      <c r="I21" s="182">
        <v>0</v>
      </c>
      <c r="J21" s="182">
        <v>0</v>
      </c>
      <c r="K21" s="182">
        <v>0</v>
      </c>
      <c r="L21" s="182">
        <v>0</v>
      </c>
      <c r="M21" s="182">
        <v>0</v>
      </c>
      <c r="N21" s="182">
        <v>0</v>
      </c>
      <c r="O21" s="182">
        <v>0</v>
      </c>
      <c r="P21" s="182">
        <v>0</v>
      </c>
      <c r="Q21" s="182">
        <v>0</v>
      </c>
      <c r="R21" s="182">
        <v>0</v>
      </c>
      <c r="S21" s="182">
        <v>0</v>
      </c>
      <c r="T21" s="182">
        <v>0</v>
      </c>
      <c r="U21" s="182">
        <v>0</v>
      </c>
      <c r="V21" s="182">
        <v>0</v>
      </c>
      <c r="W21" s="182">
        <v>0</v>
      </c>
      <c r="X21" s="182">
        <v>0</v>
      </c>
      <c r="Y21" s="182">
        <v>0</v>
      </c>
      <c r="Z21" s="182">
        <v>0</v>
      </c>
      <c r="AA21" s="182">
        <v>0</v>
      </c>
      <c r="AB21" s="182">
        <v>0</v>
      </c>
      <c r="AC21" s="182">
        <v>0</v>
      </c>
      <c r="AD21" s="182">
        <v>0</v>
      </c>
      <c r="AE21" s="182">
        <v>0</v>
      </c>
      <c r="AF21" s="182">
        <v>0</v>
      </c>
      <c r="AG21" s="182">
        <v>0</v>
      </c>
      <c r="AH21" s="182">
        <v>0</v>
      </c>
      <c r="AI21" s="182">
        <v>0</v>
      </c>
      <c r="AJ21" s="182">
        <v>0</v>
      </c>
    </row>
    <row r="22" spans="1:36">
      <c r="A22" s="182" t="s">
        <v>101</v>
      </c>
      <c r="B22" s="182">
        <v>0</v>
      </c>
      <c r="C22" s="182">
        <v>0</v>
      </c>
      <c r="D22" s="182">
        <v>0</v>
      </c>
      <c r="E22" s="182"/>
      <c r="F22" s="182"/>
      <c r="G22" s="182"/>
      <c r="H22" s="182">
        <v>0</v>
      </c>
      <c r="I22" s="182">
        <v>0</v>
      </c>
      <c r="J22" s="182">
        <v>0</v>
      </c>
      <c r="K22" s="182">
        <v>0</v>
      </c>
      <c r="L22" s="182">
        <v>0</v>
      </c>
      <c r="M22" s="182">
        <v>0</v>
      </c>
      <c r="N22" s="182">
        <v>0</v>
      </c>
      <c r="O22" s="182">
        <v>0</v>
      </c>
      <c r="P22" s="182">
        <v>0</v>
      </c>
      <c r="Q22" s="182">
        <v>0</v>
      </c>
      <c r="R22" s="182">
        <v>0</v>
      </c>
      <c r="S22" s="182">
        <v>0</v>
      </c>
      <c r="T22" s="182">
        <v>0</v>
      </c>
      <c r="U22" s="182">
        <v>0</v>
      </c>
      <c r="V22" s="182">
        <v>0</v>
      </c>
      <c r="W22" s="182">
        <v>0</v>
      </c>
      <c r="X22" s="182">
        <v>0</v>
      </c>
      <c r="Y22" s="182">
        <v>0</v>
      </c>
      <c r="Z22" s="182">
        <v>0</v>
      </c>
      <c r="AA22" s="182">
        <v>0</v>
      </c>
      <c r="AB22" s="182">
        <v>0</v>
      </c>
      <c r="AC22" s="182">
        <v>0</v>
      </c>
      <c r="AD22" s="182">
        <v>0</v>
      </c>
      <c r="AE22" s="182">
        <v>0</v>
      </c>
      <c r="AF22" s="182">
        <v>0</v>
      </c>
      <c r="AG22" s="182">
        <v>0</v>
      </c>
      <c r="AH22" s="182">
        <v>0</v>
      </c>
      <c r="AI22" s="182">
        <v>0</v>
      </c>
      <c r="AJ22" s="182">
        <v>0</v>
      </c>
    </row>
    <row r="23" spans="1:36">
      <c r="A23" s="182" t="s">
        <v>100</v>
      </c>
      <c r="B23" s="182">
        <v>24</v>
      </c>
      <c r="C23" s="182">
        <v>45</v>
      </c>
      <c r="D23" s="182">
        <v>22</v>
      </c>
      <c r="E23" s="182"/>
      <c r="F23" s="182"/>
      <c r="G23" s="182"/>
      <c r="H23" s="182">
        <v>0</v>
      </c>
      <c r="I23" s="182">
        <v>0</v>
      </c>
      <c r="J23" s="182">
        <v>0</v>
      </c>
      <c r="K23" s="182">
        <v>0</v>
      </c>
      <c r="L23" s="182">
        <v>0</v>
      </c>
      <c r="M23" s="182">
        <v>0</v>
      </c>
      <c r="N23" s="182">
        <v>0</v>
      </c>
      <c r="O23" s="182">
        <v>0</v>
      </c>
      <c r="P23" s="182">
        <v>0</v>
      </c>
      <c r="Q23" s="182">
        <v>0</v>
      </c>
      <c r="R23" s="182">
        <v>0</v>
      </c>
      <c r="S23" s="182">
        <v>0</v>
      </c>
      <c r="T23" s="182">
        <v>0</v>
      </c>
      <c r="U23" s="182">
        <v>0</v>
      </c>
      <c r="V23" s="182">
        <v>0</v>
      </c>
      <c r="W23" s="182">
        <v>0</v>
      </c>
      <c r="X23" s="182">
        <v>0</v>
      </c>
      <c r="Y23" s="182">
        <v>0</v>
      </c>
      <c r="Z23" s="182">
        <v>0</v>
      </c>
      <c r="AA23" s="182">
        <v>0</v>
      </c>
      <c r="AB23" s="182">
        <v>0</v>
      </c>
      <c r="AC23" s="182">
        <v>0</v>
      </c>
      <c r="AD23" s="182">
        <v>0</v>
      </c>
      <c r="AE23" s="182">
        <v>0</v>
      </c>
      <c r="AF23" s="182">
        <v>0</v>
      </c>
      <c r="AG23" s="182">
        <v>0</v>
      </c>
      <c r="AH23" s="182">
        <v>0</v>
      </c>
      <c r="AI23" s="182">
        <v>0</v>
      </c>
      <c r="AJ23" s="182">
        <v>0</v>
      </c>
    </row>
    <row r="24" spans="1:36">
      <c r="A24" s="182" t="s">
        <v>99</v>
      </c>
      <c r="B24" s="182">
        <v>0</v>
      </c>
      <c r="C24" s="182">
        <v>0</v>
      </c>
      <c r="D24" s="182">
        <v>0</v>
      </c>
      <c r="E24" s="182"/>
      <c r="F24" s="182"/>
      <c r="G24" s="182"/>
      <c r="H24" s="182">
        <v>0</v>
      </c>
      <c r="I24" s="182">
        <v>0</v>
      </c>
      <c r="J24" s="182">
        <v>0</v>
      </c>
      <c r="K24" s="182">
        <v>0</v>
      </c>
      <c r="L24" s="182">
        <v>0</v>
      </c>
      <c r="M24" s="182">
        <v>0</v>
      </c>
      <c r="N24" s="182">
        <v>0</v>
      </c>
      <c r="O24" s="182">
        <v>0</v>
      </c>
      <c r="P24" s="182">
        <v>0</v>
      </c>
      <c r="Q24" s="182">
        <v>0</v>
      </c>
      <c r="R24" s="182">
        <v>0</v>
      </c>
      <c r="S24" s="182">
        <v>0</v>
      </c>
      <c r="T24" s="182">
        <v>0</v>
      </c>
      <c r="U24" s="182">
        <v>0</v>
      </c>
      <c r="V24" s="182">
        <v>0</v>
      </c>
      <c r="W24" s="182">
        <v>0</v>
      </c>
      <c r="X24" s="182">
        <v>0</v>
      </c>
      <c r="Y24" s="182">
        <v>0</v>
      </c>
      <c r="Z24" s="182">
        <v>0</v>
      </c>
      <c r="AA24" s="182">
        <v>0</v>
      </c>
      <c r="AB24" s="182">
        <v>0</v>
      </c>
      <c r="AC24" s="182">
        <v>0</v>
      </c>
      <c r="AD24" s="182">
        <v>0</v>
      </c>
      <c r="AE24" s="182">
        <v>0</v>
      </c>
      <c r="AF24" s="182">
        <v>0</v>
      </c>
      <c r="AG24" s="182">
        <v>0</v>
      </c>
      <c r="AH24" s="182">
        <v>0</v>
      </c>
      <c r="AI24" s="182">
        <v>0</v>
      </c>
      <c r="AJ24" s="182">
        <v>0</v>
      </c>
    </row>
    <row r="25" spans="1:36">
      <c r="A25" s="182" t="s">
        <v>98</v>
      </c>
      <c r="B25" s="182">
        <v>6</v>
      </c>
      <c r="C25" s="182">
        <v>16</v>
      </c>
      <c r="D25" s="182">
        <v>5</v>
      </c>
      <c r="E25" s="182"/>
      <c r="F25" s="182"/>
      <c r="G25" s="182"/>
      <c r="H25" s="182">
        <v>0</v>
      </c>
      <c r="I25" s="182">
        <v>0</v>
      </c>
      <c r="J25" s="182">
        <v>0</v>
      </c>
      <c r="K25" s="182">
        <v>0</v>
      </c>
      <c r="L25" s="182">
        <v>0</v>
      </c>
      <c r="M25" s="182">
        <v>0</v>
      </c>
      <c r="N25" s="182">
        <v>0</v>
      </c>
      <c r="O25" s="182">
        <v>0</v>
      </c>
      <c r="P25" s="182">
        <v>0</v>
      </c>
      <c r="Q25" s="182">
        <v>0</v>
      </c>
      <c r="R25" s="182">
        <v>0</v>
      </c>
      <c r="S25" s="182">
        <v>0</v>
      </c>
      <c r="T25" s="182">
        <v>0</v>
      </c>
      <c r="U25" s="182">
        <v>0</v>
      </c>
      <c r="V25" s="182">
        <v>0</v>
      </c>
      <c r="W25" s="182">
        <v>0</v>
      </c>
      <c r="X25" s="182">
        <v>0</v>
      </c>
      <c r="Y25" s="182">
        <v>0</v>
      </c>
      <c r="Z25" s="182">
        <v>0</v>
      </c>
      <c r="AA25" s="182">
        <v>0</v>
      </c>
      <c r="AB25" s="182">
        <v>0</v>
      </c>
      <c r="AC25" s="182">
        <v>0</v>
      </c>
      <c r="AD25" s="182">
        <v>0</v>
      </c>
      <c r="AE25" s="182">
        <v>0</v>
      </c>
      <c r="AF25" s="182">
        <v>0</v>
      </c>
      <c r="AG25" s="182">
        <v>0</v>
      </c>
      <c r="AH25" s="182">
        <v>0</v>
      </c>
      <c r="AI25" s="182">
        <v>0</v>
      </c>
      <c r="AJ25" s="182">
        <v>0</v>
      </c>
    </row>
    <row r="26" spans="1:36">
      <c r="A26" s="182" t="s">
        <v>97</v>
      </c>
      <c r="B26" s="182">
        <v>61</v>
      </c>
      <c r="C26" s="182">
        <v>0</v>
      </c>
      <c r="D26" s="182">
        <v>0</v>
      </c>
      <c r="E26" s="182"/>
      <c r="F26" s="182"/>
      <c r="G26" s="182"/>
      <c r="H26" s="182">
        <v>0</v>
      </c>
      <c r="I26" s="182">
        <v>0</v>
      </c>
      <c r="J26" s="182">
        <v>0</v>
      </c>
      <c r="K26" s="182">
        <v>0</v>
      </c>
      <c r="L26" s="182">
        <v>0</v>
      </c>
      <c r="M26" s="182">
        <v>0</v>
      </c>
      <c r="N26" s="182">
        <v>0</v>
      </c>
      <c r="O26" s="182">
        <v>0</v>
      </c>
      <c r="P26" s="182">
        <v>0</v>
      </c>
      <c r="Q26" s="182">
        <v>0</v>
      </c>
      <c r="R26" s="182">
        <v>0</v>
      </c>
      <c r="S26" s="182">
        <v>0</v>
      </c>
      <c r="T26" s="182">
        <v>0</v>
      </c>
      <c r="U26" s="182">
        <v>0</v>
      </c>
      <c r="V26" s="182">
        <v>0</v>
      </c>
      <c r="W26" s="182">
        <v>0</v>
      </c>
      <c r="X26" s="182">
        <v>0</v>
      </c>
      <c r="Y26" s="182">
        <v>0</v>
      </c>
      <c r="Z26" s="182">
        <v>0</v>
      </c>
      <c r="AA26" s="182">
        <v>0</v>
      </c>
      <c r="AB26" s="182">
        <v>0</v>
      </c>
      <c r="AC26" s="182">
        <v>0</v>
      </c>
      <c r="AD26" s="182">
        <v>0</v>
      </c>
      <c r="AE26" s="182">
        <v>0</v>
      </c>
      <c r="AF26" s="182">
        <v>0</v>
      </c>
      <c r="AG26" s="182">
        <v>0</v>
      </c>
      <c r="AH26" s="182">
        <v>0</v>
      </c>
      <c r="AI26" s="182">
        <v>0</v>
      </c>
      <c r="AJ26" s="182">
        <v>0</v>
      </c>
    </row>
    <row r="27" spans="1:36">
      <c r="A27" s="182" t="s">
        <v>96</v>
      </c>
      <c r="B27" s="182">
        <v>38</v>
      </c>
      <c r="C27" s="182">
        <v>107</v>
      </c>
      <c r="D27" s="182">
        <v>0</v>
      </c>
      <c r="E27" s="182"/>
      <c r="F27" s="182"/>
      <c r="G27" s="182"/>
      <c r="H27" s="182">
        <v>0</v>
      </c>
      <c r="I27" s="182">
        <v>0</v>
      </c>
      <c r="J27" s="182">
        <v>0</v>
      </c>
      <c r="K27" s="182">
        <v>0</v>
      </c>
      <c r="L27" s="182">
        <v>0</v>
      </c>
      <c r="M27" s="182">
        <v>0</v>
      </c>
      <c r="N27" s="182">
        <v>0</v>
      </c>
      <c r="O27" s="182">
        <v>0</v>
      </c>
      <c r="P27" s="182">
        <v>0</v>
      </c>
      <c r="Q27" s="182">
        <v>0</v>
      </c>
      <c r="R27" s="182">
        <v>0</v>
      </c>
      <c r="S27" s="182">
        <v>0</v>
      </c>
      <c r="T27" s="182">
        <v>0</v>
      </c>
      <c r="U27" s="182">
        <v>0</v>
      </c>
      <c r="V27" s="182">
        <v>0</v>
      </c>
      <c r="W27" s="182">
        <v>0</v>
      </c>
      <c r="X27" s="182">
        <v>0</v>
      </c>
      <c r="Y27" s="182">
        <v>0</v>
      </c>
      <c r="Z27" s="182">
        <v>0</v>
      </c>
      <c r="AA27" s="182">
        <v>0</v>
      </c>
      <c r="AB27" s="182">
        <v>0</v>
      </c>
      <c r="AC27" s="182">
        <v>0</v>
      </c>
      <c r="AD27" s="182">
        <v>0</v>
      </c>
      <c r="AE27" s="182">
        <v>0</v>
      </c>
      <c r="AF27" s="182">
        <v>0</v>
      </c>
      <c r="AG27" s="182">
        <v>0</v>
      </c>
      <c r="AH27" s="182">
        <v>0</v>
      </c>
      <c r="AI27" s="182">
        <v>0</v>
      </c>
      <c r="AJ27" s="182">
        <v>0</v>
      </c>
    </row>
    <row r="28" spans="1:36">
      <c r="A28" s="182" t="s">
        <v>95</v>
      </c>
      <c r="B28" s="182">
        <v>0</v>
      </c>
      <c r="C28" s="182">
        <v>1</v>
      </c>
      <c r="D28" s="182">
        <v>0</v>
      </c>
      <c r="E28" s="182"/>
      <c r="F28" s="182"/>
      <c r="G28" s="182"/>
      <c r="H28" s="182">
        <v>0</v>
      </c>
      <c r="I28" s="182">
        <v>0</v>
      </c>
      <c r="J28" s="182">
        <v>0</v>
      </c>
      <c r="K28" s="182">
        <v>0</v>
      </c>
      <c r="L28" s="182">
        <v>0</v>
      </c>
      <c r="M28" s="182">
        <v>0</v>
      </c>
      <c r="N28" s="182">
        <v>0</v>
      </c>
      <c r="O28" s="182">
        <v>0</v>
      </c>
      <c r="P28" s="182">
        <v>0</v>
      </c>
      <c r="Q28" s="182">
        <v>0</v>
      </c>
      <c r="R28" s="182">
        <v>0</v>
      </c>
      <c r="S28" s="182">
        <v>0</v>
      </c>
      <c r="T28" s="182">
        <v>0</v>
      </c>
      <c r="U28" s="182">
        <v>0</v>
      </c>
      <c r="V28" s="182">
        <v>0</v>
      </c>
      <c r="W28" s="182">
        <v>0</v>
      </c>
      <c r="X28" s="182">
        <v>0</v>
      </c>
      <c r="Y28" s="182">
        <v>0</v>
      </c>
      <c r="Z28" s="182">
        <v>0</v>
      </c>
      <c r="AA28" s="182">
        <v>0</v>
      </c>
      <c r="AB28" s="182">
        <v>0</v>
      </c>
      <c r="AC28" s="182">
        <v>0</v>
      </c>
      <c r="AD28" s="182">
        <v>0</v>
      </c>
      <c r="AE28" s="182">
        <v>0</v>
      </c>
      <c r="AF28" s="182">
        <v>0</v>
      </c>
      <c r="AG28" s="182">
        <v>0</v>
      </c>
      <c r="AH28" s="182">
        <v>0</v>
      </c>
      <c r="AI28" s="182">
        <v>0</v>
      </c>
      <c r="AJ28" s="182">
        <v>0</v>
      </c>
    </row>
    <row r="29" spans="1:36">
      <c r="A29" s="182" t="s">
        <v>94</v>
      </c>
      <c r="B29" s="182">
        <v>0</v>
      </c>
      <c r="C29" s="182">
        <v>0</v>
      </c>
      <c r="D29" s="182">
        <v>0</v>
      </c>
      <c r="E29" s="182"/>
      <c r="F29" s="182"/>
      <c r="G29" s="182"/>
      <c r="H29" s="182">
        <v>0</v>
      </c>
      <c r="I29" s="182">
        <v>0</v>
      </c>
      <c r="J29" s="182">
        <v>0</v>
      </c>
      <c r="K29" s="182">
        <v>0</v>
      </c>
      <c r="L29" s="182">
        <v>0</v>
      </c>
      <c r="M29" s="182">
        <v>0</v>
      </c>
      <c r="N29" s="182">
        <v>0</v>
      </c>
      <c r="O29" s="182">
        <v>0</v>
      </c>
      <c r="P29" s="182">
        <v>0</v>
      </c>
      <c r="Q29" s="182">
        <v>0</v>
      </c>
      <c r="R29" s="182">
        <v>0</v>
      </c>
      <c r="S29" s="182">
        <v>0</v>
      </c>
      <c r="T29" s="182">
        <v>0</v>
      </c>
      <c r="U29" s="182">
        <v>0</v>
      </c>
      <c r="V29" s="182">
        <v>0</v>
      </c>
      <c r="W29" s="182">
        <v>0</v>
      </c>
      <c r="X29" s="182">
        <v>0</v>
      </c>
      <c r="Y29" s="182">
        <v>0</v>
      </c>
      <c r="Z29" s="182">
        <v>0</v>
      </c>
      <c r="AA29" s="182">
        <v>0</v>
      </c>
      <c r="AB29" s="182">
        <v>0</v>
      </c>
      <c r="AC29" s="182">
        <v>0</v>
      </c>
      <c r="AD29" s="182">
        <v>0</v>
      </c>
      <c r="AE29" s="182">
        <v>0</v>
      </c>
      <c r="AF29" s="182">
        <v>0</v>
      </c>
      <c r="AG29" s="182">
        <v>0</v>
      </c>
      <c r="AH29" s="182">
        <v>0</v>
      </c>
      <c r="AI29" s="182">
        <v>0</v>
      </c>
      <c r="AJ29" s="182">
        <v>0</v>
      </c>
    </row>
    <row r="30" spans="1:36">
      <c r="A30" s="182" t="s">
        <v>93</v>
      </c>
      <c r="B30" s="182">
        <v>74</v>
      </c>
      <c r="C30" s="182">
        <v>70</v>
      </c>
      <c r="D30" s="182">
        <v>18</v>
      </c>
      <c r="E30" s="182"/>
      <c r="F30" s="182"/>
      <c r="G30" s="182"/>
      <c r="H30" s="182">
        <v>0</v>
      </c>
      <c r="I30" s="182">
        <v>0</v>
      </c>
      <c r="J30" s="182">
        <v>0</v>
      </c>
      <c r="K30" s="182">
        <v>0</v>
      </c>
      <c r="L30" s="182">
        <v>0</v>
      </c>
      <c r="M30" s="182">
        <v>0</v>
      </c>
      <c r="N30" s="182">
        <v>0</v>
      </c>
      <c r="O30" s="182">
        <v>0</v>
      </c>
      <c r="P30" s="182">
        <v>0</v>
      </c>
      <c r="Q30" s="182">
        <v>0</v>
      </c>
      <c r="R30" s="182">
        <v>0</v>
      </c>
      <c r="S30" s="182">
        <v>0</v>
      </c>
      <c r="T30" s="182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>
        <v>0</v>
      </c>
      <c r="AG30" s="182">
        <v>0</v>
      </c>
      <c r="AH30" s="182">
        <v>0</v>
      </c>
      <c r="AI30" s="182">
        <v>0</v>
      </c>
      <c r="AJ30" s="182">
        <v>0</v>
      </c>
    </row>
    <row r="31" spans="1:36">
      <c r="A31" s="182" t="s">
        <v>92</v>
      </c>
      <c r="B31" s="182">
        <v>0</v>
      </c>
      <c r="C31" s="182">
        <v>0</v>
      </c>
      <c r="D31" s="182">
        <v>0</v>
      </c>
      <c r="E31" s="182"/>
      <c r="F31" s="182"/>
      <c r="G31" s="182"/>
      <c r="H31" s="182">
        <v>0</v>
      </c>
      <c r="I31" s="182">
        <v>0</v>
      </c>
      <c r="J31" s="182">
        <v>0</v>
      </c>
      <c r="K31" s="182">
        <v>0</v>
      </c>
      <c r="L31" s="182">
        <v>0</v>
      </c>
      <c r="M31" s="182">
        <v>0</v>
      </c>
      <c r="N31" s="182">
        <v>0</v>
      </c>
      <c r="O31" s="182">
        <v>0</v>
      </c>
      <c r="P31" s="182">
        <v>0</v>
      </c>
      <c r="Q31" s="182">
        <v>0</v>
      </c>
      <c r="R31" s="182">
        <v>0</v>
      </c>
      <c r="S31" s="182">
        <v>0</v>
      </c>
      <c r="T31" s="182">
        <v>0</v>
      </c>
      <c r="U31" s="182">
        <v>0</v>
      </c>
      <c r="V31" s="182">
        <v>0</v>
      </c>
      <c r="W31" s="182">
        <v>0</v>
      </c>
      <c r="X31" s="182">
        <v>0</v>
      </c>
      <c r="Y31" s="182">
        <v>0</v>
      </c>
      <c r="Z31" s="182">
        <v>0</v>
      </c>
      <c r="AA31" s="182">
        <v>0</v>
      </c>
      <c r="AB31" s="182">
        <v>0</v>
      </c>
      <c r="AC31" s="182">
        <v>0</v>
      </c>
      <c r="AD31" s="182">
        <v>0</v>
      </c>
      <c r="AE31" s="182">
        <v>0</v>
      </c>
      <c r="AF31" s="182">
        <v>0</v>
      </c>
      <c r="AG31" s="182">
        <v>0</v>
      </c>
      <c r="AH31" s="182">
        <v>0</v>
      </c>
      <c r="AI31" s="182">
        <v>0</v>
      </c>
      <c r="AJ31" s="182">
        <v>0</v>
      </c>
    </row>
    <row r="32" spans="1:36">
      <c r="A32" s="182" t="s">
        <v>91</v>
      </c>
      <c r="B32" s="182">
        <v>4478</v>
      </c>
      <c r="C32" s="182">
        <v>3847</v>
      </c>
      <c r="D32" s="182">
        <v>1912</v>
      </c>
      <c r="E32" s="182"/>
      <c r="F32" s="182"/>
      <c r="G32" s="182"/>
      <c r="H32" s="182">
        <v>0</v>
      </c>
      <c r="I32" s="182">
        <v>0</v>
      </c>
      <c r="J32" s="182">
        <v>0</v>
      </c>
      <c r="K32" s="182">
        <v>0</v>
      </c>
      <c r="L32" s="182">
        <v>0</v>
      </c>
      <c r="M32" s="182">
        <v>0</v>
      </c>
      <c r="N32" s="182">
        <v>0</v>
      </c>
      <c r="O32" s="182">
        <v>0</v>
      </c>
      <c r="P32" s="182">
        <v>0</v>
      </c>
      <c r="Q32" s="182">
        <v>0</v>
      </c>
      <c r="R32" s="182">
        <v>0</v>
      </c>
      <c r="S32" s="182">
        <v>0</v>
      </c>
      <c r="T32" s="182">
        <v>0</v>
      </c>
      <c r="U32" s="182">
        <v>0</v>
      </c>
      <c r="V32" s="182">
        <v>0</v>
      </c>
      <c r="W32" s="182">
        <v>0</v>
      </c>
      <c r="X32" s="182">
        <v>0</v>
      </c>
      <c r="Y32" s="182">
        <v>0</v>
      </c>
      <c r="Z32" s="182">
        <v>0</v>
      </c>
      <c r="AA32" s="182">
        <v>0</v>
      </c>
      <c r="AB32" s="182">
        <v>0</v>
      </c>
      <c r="AC32" s="182">
        <v>0</v>
      </c>
      <c r="AD32" s="182">
        <v>0</v>
      </c>
      <c r="AE32" s="182">
        <v>0</v>
      </c>
      <c r="AF32" s="182">
        <v>0</v>
      </c>
      <c r="AG32" s="182">
        <v>0</v>
      </c>
      <c r="AH32" s="182">
        <v>0</v>
      </c>
      <c r="AI32" s="182">
        <v>0</v>
      </c>
      <c r="AJ32" s="182">
        <v>0</v>
      </c>
    </row>
    <row r="33" spans="1:36">
      <c r="A33" s="182" t="s">
        <v>90</v>
      </c>
      <c r="B33" s="182">
        <v>12</v>
      </c>
      <c r="C33" s="182">
        <v>2</v>
      </c>
      <c r="D33" s="182">
        <v>2</v>
      </c>
      <c r="E33" s="182"/>
      <c r="F33" s="182"/>
      <c r="G33" s="182"/>
      <c r="H33" s="182">
        <v>0</v>
      </c>
      <c r="I33" s="182">
        <v>0</v>
      </c>
      <c r="J33" s="182">
        <v>0</v>
      </c>
      <c r="K33" s="182">
        <v>0</v>
      </c>
      <c r="L33" s="182">
        <v>0</v>
      </c>
      <c r="M33" s="182">
        <v>0</v>
      </c>
      <c r="N33" s="182">
        <v>0</v>
      </c>
      <c r="O33" s="182">
        <v>0</v>
      </c>
      <c r="P33" s="182">
        <v>0</v>
      </c>
      <c r="Q33" s="182">
        <v>0</v>
      </c>
      <c r="R33" s="182">
        <v>0</v>
      </c>
      <c r="S33" s="182">
        <v>0</v>
      </c>
      <c r="T33" s="182">
        <v>0</v>
      </c>
      <c r="U33" s="182">
        <v>0</v>
      </c>
      <c r="V33" s="182">
        <v>0</v>
      </c>
      <c r="W33" s="182">
        <v>0</v>
      </c>
      <c r="X33" s="182">
        <v>0</v>
      </c>
      <c r="Y33" s="182">
        <v>0</v>
      </c>
      <c r="Z33" s="182">
        <v>0</v>
      </c>
      <c r="AA33" s="182">
        <v>0</v>
      </c>
      <c r="AB33" s="182">
        <v>0</v>
      </c>
      <c r="AC33" s="182">
        <v>0</v>
      </c>
      <c r="AD33" s="182">
        <v>0</v>
      </c>
      <c r="AE33" s="182">
        <v>0</v>
      </c>
      <c r="AF33" s="182">
        <v>0</v>
      </c>
      <c r="AG33" s="182">
        <v>0</v>
      </c>
      <c r="AH33" s="182">
        <v>0</v>
      </c>
      <c r="AI33" s="182">
        <v>0</v>
      </c>
      <c r="AJ33" s="182">
        <v>0</v>
      </c>
    </row>
    <row r="34" spans="1:36">
      <c r="A34" s="182" t="s">
        <v>89</v>
      </c>
      <c r="B34" s="182">
        <v>2</v>
      </c>
      <c r="C34" s="182">
        <v>1</v>
      </c>
      <c r="D34" s="182">
        <v>0</v>
      </c>
      <c r="E34" s="182"/>
      <c r="F34" s="182"/>
      <c r="G34" s="182"/>
      <c r="H34" s="182">
        <v>0</v>
      </c>
      <c r="I34" s="182">
        <v>0</v>
      </c>
      <c r="J34" s="182">
        <v>0</v>
      </c>
      <c r="K34" s="182">
        <v>0</v>
      </c>
      <c r="L34" s="182">
        <v>0</v>
      </c>
      <c r="M34" s="182">
        <v>0</v>
      </c>
      <c r="N34" s="182">
        <v>0</v>
      </c>
      <c r="O34" s="182">
        <v>0</v>
      </c>
      <c r="P34" s="182">
        <v>0</v>
      </c>
      <c r="Q34" s="182">
        <v>0</v>
      </c>
      <c r="R34" s="182">
        <v>0</v>
      </c>
      <c r="S34" s="182">
        <v>0</v>
      </c>
      <c r="T34" s="182">
        <v>0</v>
      </c>
      <c r="U34" s="182">
        <v>0</v>
      </c>
      <c r="V34" s="182">
        <v>0</v>
      </c>
      <c r="W34" s="182">
        <v>0</v>
      </c>
      <c r="X34" s="182">
        <v>0</v>
      </c>
      <c r="Y34" s="182">
        <v>0</v>
      </c>
      <c r="Z34" s="182">
        <v>0</v>
      </c>
      <c r="AA34" s="182">
        <v>0</v>
      </c>
      <c r="AB34" s="182">
        <v>0</v>
      </c>
      <c r="AC34" s="182">
        <v>0</v>
      </c>
      <c r="AD34" s="182">
        <v>0</v>
      </c>
      <c r="AE34" s="182">
        <v>0</v>
      </c>
      <c r="AF34" s="182">
        <v>0</v>
      </c>
      <c r="AG34" s="182">
        <v>0</v>
      </c>
      <c r="AH34" s="182">
        <v>0</v>
      </c>
      <c r="AI34" s="182">
        <v>0</v>
      </c>
      <c r="AJ34" s="182">
        <v>0</v>
      </c>
    </row>
    <row r="35" spans="1:36">
      <c r="A35" s="182" t="s">
        <v>88</v>
      </c>
      <c r="B35" s="182">
        <v>17</v>
      </c>
      <c r="C35" s="182">
        <v>30</v>
      </c>
      <c r="D35" s="182">
        <v>7</v>
      </c>
      <c r="E35" s="182"/>
      <c r="F35" s="182"/>
      <c r="G35" s="182"/>
      <c r="H35" s="182">
        <v>0</v>
      </c>
      <c r="I35" s="182">
        <v>0</v>
      </c>
      <c r="J35" s="182">
        <v>0</v>
      </c>
      <c r="K35" s="182">
        <v>0</v>
      </c>
      <c r="L35" s="182">
        <v>0</v>
      </c>
      <c r="M35" s="182">
        <v>0</v>
      </c>
      <c r="N35" s="182">
        <v>0</v>
      </c>
      <c r="O35" s="182">
        <v>0</v>
      </c>
      <c r="P35" s="182">
        <v>0</v>
      </c>
      <c r="Q35" s="182">
        <v>0</v>
      </c>
      <c r="R35" s="182">
        <v>0</v>
      </c>
      <c r="S35" s="182">
        <v>0</v>
      </c>
      <c r="T35" s="182">
        <v>0</v>
      </c>
      <c r="U35" s="182">
        <v>0</v>
      </c>
      <c r="V35" s="182">
        <v>0</v>
      </c>
      <c r="W35" s="182">
        <v>0</v>
      </c>
      <c r="X35" s="182">
        <v>0</v>
      </c>
      <c r="Y35" s="182">
        <v>0</v>
      </c>
      <c r="Z35" s="182">
        <v>0</v>
      </c>
      <c r="AA35" s="182">
        <v>0</v>
      </c>
      <c r="AB35" s="182">
        <v>0</v>
      </c>
      <c r="AC35" s="182">
        <v>0</v>
      </c>
      <c r="AD35" s="182">
        <v>0</v>
      </c>
      <c r="AE35" s="182">
        <v>0</v>
      </c>
      <c r="AF35" s="182">
        <v>0</v>
      </c>
      <c r="AG35" s="182">
        <v>0</v>
      </c>
      <c r="AH35" s="182">
        <v>0</v>
      </c>
      <c r="AI35" s="182">
        <v>0</v>
      </c>
      <c r="AJ35" s="182">
        <v>0</v>
      </c>
    </row>
    <row r="36" spans="1:36" s="80" customFormat="1">
      <c r="A36" s="182" t="s">
        <v>87</v>
      </c>
      <c r="B36" s="182">
        <v>90</v>
      </c>
      <c r="C36" s="182">
        <v>53</v>
      </c>
      <c r="D36" s="182">
        <v>30</v>
      </c>
      <c r="E36" s="182"/>
      <c r="F36" s="182"/>
      <c r="G36" s="182"/>
      <c r="H36" s="182">
        <v>0</v>
      </c>
      <c r="I36" s="182">
        <v>0</v>
      </c>
      <c r="J36" s="182">
        <v>0</v>
      </c>
      <c r="K36" s="182">
        <v>0</v>
      </c>
      <c r="L36" s="182">
        <v>0</v>
      </c>
      <c r="M36" s="182">
        <v>0</v>
      </c>
      <c r="N36" s="182">
        <v>0</v>
      </c>
      <c r="O36" s="182">
        <v>0</v>
      </c>
      <c r="P36" s="182">
        <v>0</v>
      </c>
      <c r="Q36" s="182">
        <v>0</v>
      </c>
      <c r="R36" s="182">
        <v>0</v>
      </c>
      <c r="S36" s="182">
        <v>0</v>
      </c>
      <c r="T36" s="182">
        <v>0</v>
      </c>
      <c r="U36" s="182">
        <v>0</v>
      </c>
      <c r="V36" s="182">
        <v>0</v>
      </c>
      <c r="W36" s="182">
        <v>0</v>
      </c>
      <c r="X36" s="182">
        <v>0</v>
      </c>
      <c r="Y36" s="182">
        <v>0</v>
      </c>
      <c r="Z36" s="182">
        <v>0</v>
      </c>
      <c r="AA36" s="182">
        <v>0</v>
      </c>
      <c r="AB36" s="182">
        <v>0</v>
      </c>
      <c r="AC36" s="182">
        <v>0</v>
      </c>
      <c r="AD36" s="182">
        <v>0</v>
      </c>
      <c r="AE36" s="182">
        <v>0</v>
      </c>
      <c r="AF36" s="182">
        <v>0</v>
      </c>
      <c r="AG36" s="182">
        <v>0</v>
      </c>
      <c r="AH36" s="182">
        <v>0</v>
      </c>
      <c r="AI36" s="182">
        <v>0</v>
      </c>
      <c r="AJ36" s="182">
        <v>0</v>
      </c>
    </row>
    <row r="37" spans="1:36">
      <c r="A37" s="182" t="s">
        <v>86</v>
      </c>
      <c r="B37" s="182">
        <v>0</v>
      </c>
      <c r="C37" s="182">
        <v>0</v>
      </c>
      <c r="D37" s="182">
        <v>1</v>
      </c>
      <c r="E37" s="182"/>
      <c r="F37" s="182"/>
      <c r="G37" s="182"/>
      <c r="H37" s="182">
        <v>0</v>
      </c>
      <c r="I37" s="182">
        <v>0</v>
      </c>
      <c r="J37" s="182">
        <v>0</v>
      </c>
      <c r="K37" s="182">
        <v>0</v>
      </c>
      <c r="L37" s="182">
        <v>0</v>
      </c>
      <c r="M37" s="182">
        <v>0</v>
      </c>
      <c r="N37" s="182">
        <v>0</v>
      </c>
      <c r="O37" s="182">
        <v>0</v>
      </c>
      <c r="P37" s="182">
        <v>0</v>
      </c>
      <c r="Q37" s="182">
        <v>0</v>
      </c>
      <c r="R37" s="182">
        <v>0</v>
      </c>
      <c r="S37" s="182">
        <v>0</v>
      </c>
      <c r="T37" s="182">
        <v>0</v>
      </c>
      <c r="U37" s="182">
        <v>0</v>
      </c>
      <c r="V37" s="182">
        <v>0</v>
      </c>
      <c r="W37" s="182">
        <v>0</v>
      </c>
      <c r="X37" s="182">
        <v>0</v>
      </c>
      <c r="Y37" s="182">
        <v>0</v>
      </c>
      <c r="Z37" s="182">
        <v>0</v>
      </c>
      <c r="AA37" s="182">
        <v>0</v>
      </c>
      <c r="AB37" s="182">
        <v>0</v>
      </c>
      <c r="AC37" s="182">
        <v>0</v>
      </c>
      <c r="AD37" s="182">
        <v>0</v>
      </c>
      <c r="AE37" s="182">
        <v>0</v>
      </c>
      <c r="AF37" s="182">
        <v>0</v>
      </c>
      <c r="AG37" s="182">
        <v>0</v>
      </c>
      <c r="AH37" s="182">
        <v>0</v>
      </c>
      <c r="AI37" s="182">
        <v>0</v>
      </c>
      <c r="AJ37" s="182">
        <v>0</v>
      </c>
    </row>
    <row r="38" spans="1:36">
      <c r="A38" s="182" t="s">
        <v>85</v>
      </c>
      <c r="B38" s="182">
        <v>0</v>
      </c>
      <c r="C38" s="182">
        <v>0</v>
      </c>
      <c r="D38" s="182">
        <v>0</v>
      </c>
      <c r="E38" s="182"/>
      <c r="F38" s="182"/>
      <c r="G38" s="182"/>
      <c r="H38" s="182">
        <v>0</v>
      </c>
      <c r="I38" s="182">
        <v>0</v>
      </c>
      <c r="J38" s="182">
        <v>0</v>
      </c>
      <c r="K38" s="182">
        <v>0</v>
      </c>
      <c r="L38" s="182">
        <v>0</v>
      </c>
      <c r="M38" s="182">
        <v>0</v>
      </c>
      <c r="N38" s="182">
        <v>0</v>
      </c>
      <c r="O38" s="182">
        <v>0</v>
      </c>
      <c r="P38" s="182">
        <v>0</v>
      </c>
      <c r="Q38" s="182">
        <v>0</v>
      </c>
      <c r="R38" s="182">
        <v>0</v>
      </c>
      <c r="S38" s="182">
        <v>0</v>
      </c>
      <c r="T38" s="182">
        <v>0</v>
      </c>
      <c r="U38" s="182">
        <v>0</v>
      </c>
      <c r="V38" s="182">
        <v>0</v>
      </c>
      <c r="W38" s="182">
        <v>0</v>
      </c>
      <c r="X38" s="182">
        <v>0</v>
      </c>
      <c r="Y38" s="182">
        <v>0</v>
      </c>
      <c r="Z38" s="182">
        <v>0</v>
      </c>
      <c r="AA38" s="182">
        <v>0</v>
      </c>
      <c r="AB38" s="182">
        <v>0</v>
      </c>
      <c r="AC38" s="182">
        <v>0</v>
      </c>
      <c r="AD38" s="182">
        <v>0</v>
      </c>
      <c r="AE38" s="182">
        <v>0</v>
      </c>
      <c r="AF38" s="182">
        <v>0</v>
      </c>
      <c r="AG38" s="182">
        <v>0</v>
      </c>
      <c r="AH38" s="182">
        <v>0</v>
      </c>
      <c r="AI38" s="182">
        <v>0</v>
      </c>
      <c r="AJ38" s="182">
        <v>0</v>
      </c>
    </row>
    <row r="39" spans="1:36">
      <c r="A39" s="182" t="s">
        <v>84</v>
      </c>
      <c r="B39" s="182">
        <v>0</v>
      </c>
      <c r="C39" s="182">
        <v>0</v>
      </c>
      <c r="D39" s="182">
        <v>0</v>
      </c>
      <c r="E39" s="182"/>
      <c r="F39" s="182"/>
      <c r="G39" s="182"/>
      <c r="H39" s="182">
        <v>0</v>
      </c>
      <c r="I39" s="182">
        <v>0</v>
      </c>
      <c r="J39" s="182">
        <v>0</v>
      </c>
      <c r="K39" s="182">
        <v>0</v>
      </c>
      <c r="L39" s="182">
        <v>0</v>
      </c>
      <c r="M39" s="182">
        <v>0</v>
      </c>
      <c r="N39" s="182">
        <v>0</v>
      </c>
      <c r="O39" s="182">
        <v>0</v>
      </c>
      <c r="P39" s="182">
        <v>0</v>
      </c>
      <c r="Q39" s="182">
        <v>0</v>
      </c>
      <c r="R39" s="182">
        <v>0</v>
      </c>
      <c r="S39" s="182">
        <v>0</v>
      </c>
      <c r="T39" s="182">
        <v>0</v>
      </c>
      <c r="U39" s="182">
        <v>0</v>
      </c>
      <c r="V39" s="182">
        <v>0</v>
      </c>
      <c r="W39" s="182">
        <v>0</v>
      </c>
      <c r="X39" s="182">
        <v>0</v>
      </c>
      <c r="Y39" s="182">
        <v>0</v>
      </c>
      <c r="Z39" s="182">
        <v>0</v>
      </c>
      <c r="AA39" s="182">
        <v>0</v>
      </c>
      <c r="AB39" s="182">
        <v>0</v>
      </c>
      <c r="AC39" s="182">
        <v>0</v>
      </c>
      <c r="AD39" s="182">
        <v>0</v>
      </c>
      <c r="AE39" s="182">
        <v>0</v>
      </c>
      <c r="AF39" s="182">
        <v>0</v>
      </c>
      <c r="AG39" s="182">
        <v>0</v>
      </c>
      <c r="AH39" s="182">
        <v>0</v>
      </c>
      <c r="AI39" s="182">
        <v>0</v>
      </c>
      <c r="AJ39" s="182">
        <v>0</v>
      </c>
    </row>
    <row r="40" spans="1:36">
      <c r="A40" s="182" t="s">
        <v>83</v>
      </c>
      <c r="B40" s="182">
        <v>0</v>
      </c>
      <c r="C40" s="182">
        <v>0</v>
      </c>
      <c r="D40" s="182">
        <v>0</v>
      </c>
      <c r="E40" s="182"/>
      <c r="F40" s="182"/>
      <c r="G40" s="182"/>
      <c r="H40" s="182">
        <v>0</v>
      </c>
      <c r="I40" s="182">
        <v>0</v>
      </c>
      <c r="J40" s="182">
        <v>0</v>
      </c>
      <c r="K40" s="182">
        <v>0</v>
      </c>
      <c r="L40" s="182">
        <v>0</v>
      </c>
      <c r="M40" s="182">
        <v>0</v>
      </c>
      <c r="N40" s="182">
        <v>0</v>
      </c>
      <c r="O40" s="182">
        <v>0</v>
      </c>
      <c r="P40" s="182">
        <v>0</v>
      </c>
      <c r="Q40" s="182">
        <v>0</v>
      </c>
      <c r="R40" s="182">
        <v>0</v>
      </c>
      <c r="S40" s="182">
        <v>0</v>
      </c>
      <c r="T40" s="182">
        <v>0</v>
      </c>
      <c r="U40" s="182">
        <v>0</v>
      </c>
      <c r="V40" s="182">
        <v>0</v>
      </c>
      <c r="W40" s="182">
        <v>0</v>
      </c>
      <c r="X40" s="182">
        <v>0</v>
      </c>
      <c r="Y40" s="182">
        <v>0</v>
      </c>
      <c r="Z40" s="182">
        <v>0</v>
      </c>
      <c r="AA40" s="182">
        <v>0</v>
      </c>
      <c r="AB40" s="182">
        <v>0</v>
      </c>
      <c r="AC40" s="182">
        <v>0</v>
      </c>
      <c r="AD40" s="182">
        <v>0</v>
      </c>
      <c r="AE40" s="182">
        <v>0</v>
      </c>
      <c r="AF40" s="182">
        <v>0</v>
      </c>
      <c r="AG40" s="182">
        <v>0</v>
      </c>
      <c r="AH40" s="182">
        <v>0</v>
      </c>
      <c r="AI40" s="182">
        <v>0</v>
      </c>
      <c r="AJ40" s="182">
        <v>0</v>
      </c>
    </row>
    <row r="41" spans="1:36">
      <c r="A41" s="182" t="s">
        <v>82</v>
      </c>
      <c r="B41" s="182">
        <v>0</v>
      </c>
      <c r="C41" s="182">
        <v>0</v>
      </c>
      <c r="D41" s="182">
        <v>0</v>
      </c>
      <c r="E41" s="182"/>
      <c r="F41" s="182"/>
      <c r="G41" s="182"/>
      <c r="H41" s="182">
        <v>0</v>
      </c>
      <c r="I41" s="182">
        <v>0</v>
      </c>
      <c r="J41" s="182">
        <v>0</v>
      </c>
      <c r="K41" s="182">
        <v>0</v>
      </c>
      <c r="L41" s="182">
        <v>0</v>
      </c>
      <c r="M41" s="182">
        <v>0</v>
      </c>
      <c r="N41" s="182">
        <v>0</v>
      </c>
      <c r="O41" s="182">
        <v>0</v>
      </c>
      <c r="P41" s="182">
        <v>0</v>
      </c>
      <c r="Q41" s="182">
        <v>0</v>
      </c>
      <c r="R41" s="182">
        <v>0</v>
      </c>
      <c r="S41" s="182">
        <v>0</v>
      </c>
      <c r="T41" s="182">
        <v>0</v>
      </c>
      <c r="U41" s="182">
        <v>0</v>
      </c>
      <c r="V41" s="182">
        <v>0</v>
      </c>
      <c r="W41" s="182">
        <v>0</v>
      </c>
      <c r="X41" s="182">
        <v>0</v>
      </c>
      <c r="Y41" s="182">
        <v>0</v>
      </c>
      <c r="Z41" s="182">
        <v>0</v>
      </c>
      <c r="AA41" s="182">
        <v>0</v>
      </c>
      <c r="AB41" s="182">
        <v>0</v>
      </c>
      <c r="AC41" s="182">
        <v>0</v>
      </c>
      <c r="AD41" s="182">
        <v>0</v>
      </c>
      <c r="AE41" s="182">
        <v>0</v>
      </c>
      <c r="AF41" s="182">
        <v>0</v>
      </c>
      <c r="AG41" s="182">
        <v>0</v>
      </c>
      <c r="AH41" s="182">
        <v>0</v>
      </c>
      <c r="AI41" s="182">
        <v>0</v>
      </c>
      <c r="AJ41" s="182">
        <v>0</v>
      </c>
    </row>
    <row r="42" spans="1:36">
      <c r="A42" s="182" t="s">
        <v>81</v>
      </c>
      <c r="B42" s="182">
        <v>0</v>
      </c>
      <c r="C42" s="182">
        <v>0</v>
      </c>
      <c r="D42" s="182">
        <v>0</v>
      </c>
      <c r="E42" s="182"/>
      <c r="F42" s="182"/>
      <c r="G42" s="182"/>
      <c r="H42" s="182">
        <v>0</v>
      </c>
      <c r="I42" s="182">
        <v>0</v>
      </c>
      <c r="J42" s="182">
        <v>0</v>
      </c>
      <c r="K42" s="182">
        <v>0</v>
      </c>
      <c r="L42" s="182">
        <v>0</v>
      </c>
      <c r="M42" s="182">
        <v>0</v>
      </c>
      <c r="N42" s="182">
        <v>0</v>
      </c>
      <c r="O42" s="182">
        <v>0</v>
      </c>
      <c r="P42" s="182">
        <v>0</v>
      </c>
      <c r="Q42" s="182">
        <v>0</v>
      </c>
      <c r="R42" s="182">
        <v>0</v>
      </c>
      <c r="S42" s="182">
        <v>0</v>
      </c>
      <c r="T42" s="182">
        <v>0</v>
      </c>
      <c r="U42" s="182">
        <v>0</v>
      </c>
      <c r="V42" s="182">
        <v>0</v>
      </c>
      <c r="W42" s="182">
        <v>0</v>
      </c>
      <c r="X42" s="182">
        <v>0</v>
      </c>
      <c r="Y42" s="182">
        <v>0</v>
      </c>
      <c r="Z42" s="182">
        <v>0</v>
      </c>
      <c r="AA42" s="182">
        <v>0</v>
      </c>
      <c r="AB42" s="182">
        <v>0</v>
      </c>
      <c r="AC42" s="182">
        <v>0</v>
      </c>
      <c r="AD42" s="182">
        <v>0</v>
      </c>
      <c r="AE42" s="182">
        <v>0</v>
      </c>
      <c r="AF42" s="182">
        <v>0</v>
      </c>
      <c r="AG42" s="182">
        <v>0</v>
      </c>
      <c r="AH42" s="182">
        <v>0</v>
      </c>
      <c r="AI42" s="182">
        <v>0</v>
      </c>
      <c r="AJ42" s="182">
        <v>0</v>
      </c>
    </row>
    <row r="43" spans="1:36">
      <c r="A43" s="182" t="s">
        <v>80</v>
      </c>
      <c r="B43" s="182">
        <v>0</v>
      </c>
      <c r="C43" s="182">
        <v>0</v>
      </c>
      <c r="D43" s="182">
        <v>0</v>
      </c>
      <c r="E43" s="182"/>
      <c r="F43" s="182"/>
      <c r="G43" s="182"/>
      <c r="H43" s="182">
        <v>0</v>
      </c>
      <c r="I43" s="182">
        <v>0</v>
      </c>
      <c r="J43" s="182">
        <v>0</v>
      </c>
      <c r="K43" s="182">
        <v>0</v>
      </c>
      <c r="L43" s="182">
        <v>0</v>
      </c>
      <c r="M43" s="182">
        <v>0</v>
      </c>
      <c r="N43" s="182">
        <v>0</v>
      </c>
      <c r="O43" s="182">
        <v>0</v>
      </c>
      <c r="P43" s="182">
        <v>0</v>
      </c>
      <c r="Q43" s="182">
        <v>0</v>
      </c>
      <c r="R43" s="182">
        <v>0</v>
      </c>
      <c r="S43" s="182">
        <v>0</v>
      </c>
      <c r="T43" s="182">
        <v>0</v>
      </c>
      <c r="U43" s="182">
        <v>0</v>
      </c>
      <c r="V43" s="182">
        <v>0</v>
      </c>
      <c r="W43" s="182">
        <v>0</v>
      </c>
      <c r="X43" s="182">
        <v>0</v>
      </c>
      <c r="Y43" s="182">
        <v>0</v>
      </c>
      <c r="Z43" s="182">
        <v>0</v>
      </c>
      <c r="AA43" s="182">
        <v>0</v>
      </c>
      <c r="AB43" s="182">
        <v>0</v>
      </c>
      <c r="AC43" s="182">
        <v>0</v>
      </c>
      <c r="AD43" s="182">
        <v>0</v>
      </c>
      <c r="AE43" s="182">
        <v>0</v>
      </c>
      <c r="AF43" s="182">
        <v>0</v>
      </c>
      <c r="AG43" s="182">
        <v>0</v>
      </c>
      <c r="AH43" s="182">
        <v>0</v>
      </c>
      <c r="AI43" s="182">
        <v>0</v>
      </c>
      <c r="AJ43" s="182">
        <v>0</v>
      </c>
    </row>
    <row r="44" spans="1:36">
      <c r="A44" s="182" t="s">
        <v>79</v>
      </c>
      <c r="B44" s="182">
        <v>0</v>
      </c>
      <c r="C44" s="182">
        <v>0</v>
      </c>
      <c r="D44" s="182">
        <v>0</v>
      </c>
      <c r="E44" s="182"/>
      <c r="F44" s="182"/>
      <c r="G44" s="182"/>
      <c r="H44" s="182">
        <v>0</v>
      </c>
      <c r="I44" s="182">
        <v>0</v>
      </c>
      <c r="J44" s="182">
        <v>0</v>
      </c>
      <c r="K44" s="182">
        <v>0</v>
      </c>
      <c r="L44" s="182">
        <v>0</v>
      </c>
      <c r="M44" s="182">
        <v>0</v>
      </c>
      <c r="N44" s="182">
        <v>0</v>
      </c>
      <c r="O44" s="182">
        <v>0</v>
      </c>
      <c r="P44" s="182">
        <v>0</v>
      </c>
      <c r="Q44" s="182">
        <v>0</v>
      </c>
      <c r="R44" s="182">
        <v>0</v>
      </c>
      <c r="S44" s="182">
        <v>0</v>
      </c>
      <c r="T44" s="182">
        <v>0</v>
      </c>
      <c r="U44" s="182">
        <v>0</v>
      </c>
      <c r="V44" s="182">
        <v>0</v>
      </c>
      <c r="W44" s="182">
        <v>0</v>
      </c>
      <c r="X44" s="182">
        <v>0</v>
      </c>
      <c r="Y44" s="182">
        <v>0</v>
      </c>
      <c r="Z44" s="182">
        <v>0</v>
      </c>
      <c r="AA44" s="182">
        <v>0</v>
      </c>
      <c r="AB44" s="182">
        <v>0</v>
      </c>
      <c r="AC44" s="182">
        <v>0</v>
      </c>
      <c r="AD44" s="182">
        <v>0</v>
      </c>
      <c r="AE44" s="182">
        <v>0</v>
      </c>
      <c r="AF44" s="182">
        <v>0</v>
      </c>
      <c r="AG44" s="182">
        <v>0</v>
      </c>
      <c r="AH44" s="182">
        <v>0</v>
      </c>
      <c r="AI44" s="182">
        <v>0</v>
      </c>
      <c r="AJ44" s="182">
        <v>0</v>
      </c>
    </row>
    <row r="45" spans="1:36">
      <c r="A45" s="182" t="s">
        <v>78</v>
      </c>
      <c r="B45" s="182">
        <v>0</v>
      </c>
      <c r="C45" s="182">
        <v>0</v>
      </c>
      <c r="D45" s="182">
        <v>0</v>
      </c>
      <c r="E45" s="182"/>
      <c r="F45" s="182"/>
      <c r="G45" s="182"/>
      <c r="H45" s="182">
        <v>0</v>
      </c>
      <c r="I45" s="182">
        <v>0</v>
      </c>
      <c r="J45" s="182">
        <v>0</v>
      </c>
      <c r="K45" s="182">
        <v>0</v>
      </c>
      <c r="L45" s="182">
        <v>0</v>
      </c>
      <c r="M45" s="182">
        <v>0</v>
      </c>
      <c r="N45" s="182">
        <v>0</v>
      </c>
      <c r="O45" s="182">
        <v>0</v>
      </c>
      <c r="P45" s="182">
        <v>0</v>
      </c>
      <c r="Q45" s="182">
        <v>0</v>
      </c>
      <c r="R45" s="182">
        <v>0</v>
      </c>
      <c r="S45" s="182">
        <v>0</v>
      </c>
      <c r="T45" s="182">
        <v>0</v>
      </c>
      <c r="U45" s="182">
        <v>0</v>
      </c>
      <c r="V45" s="182">
        <v>0</v>
      </c>
      <c r="W45" s="182">
        <v>0</v>
      </c>
      <c r="X45" s="182">
        <v>0</v>
      </c>
      <c r="Y45" s="182">
        <v>0</v>
      </c>
      <c r="Z45" s="182">
        <v>0</v>
      </c>
      <c r="AA45" s="182">
        <v>0</v>
      </c>
      <c r="AB45" s="182">
        <v>0</v>
      </c>
      <c r="AC45" s="182">
        <v>0</v>
      </c>
      <c r="AD45" s="182">
        <v>0</v>
      </c>
      <c r="AE45" s="182">
        <v>0</v>
      </c>
      <c r="AF45" s="182">
        <v>0</v>
      </c>
      <c r="AG45" s="182">
        <v>0</v>
      </c>
      <c r="AH45" s="182">
        <v>0</v>
      </c>
      <c r="AI45" s="182">
        <v>0</v>
      </c>
      <c r="AJ45" s="182">
        <v>0</v>
      </c>
    </row>
    <row r="46" spans="1:36">
      <c r="A46" s="182" t="s">
        <v>77</v>
      </c>
      <c r="B46" s="182">
        <v>0</v>
      </c>
      <c r="C46" s="182">
        <v>0</v>
      </c>
      <c r="D46" s="182">
        <v>0</v>
      </c>
      <c r="E46" s="182"/>
      <c r="F46" s="182"/>
      <c r="G46" s="182"/>
      <c r="H46" s="182">
        <v>0</v>
      </c>
      <c r="I46" s="182">
        <v>0</v>
      </c>
      <c r="J46" s="182">
        <v>0</v>
      </c>
      <c r="K46" s="182">
        <v>0</v>
      </c>
      <c r="L46" s="182">
        <v>0</v>
      </c>
      <c r="M46" s="182">
        <v>0</v>
      </c>
      <c r="N46" s="182">
        <v>0</v>
      </c>
      <c r="O46" s="182">
        <v>0</v>
      </c>
      <c r="P46" s="182">
        <v>0</v>
      </c>
      <c r="Q46" s="182">
        <v>0</v>
      </c>
      <c r="R46" s="182">
        <v>0</v>
      </c>
      <c r="S46" s="182">
        <v>0</v>
      </c>
      <c r="T46" s="182">
        <v>0</v>
      </c>
      <c r="U46" s="182">
        <v>0</v>
      </c>
      <c r="V46" s="182">
        <v>0</v>
      </c>
      <c r="W46" s="182">
        <v>0</v>
      </c>
      <c r="X46" s="182">
        <v>0</v>
      </c>
      <c r="Y46" s="182">
        <v>0</v>
      </c>
      <c r="Z46" s="182">
        <v>0</v>
      </c>
      <c r="AA46" s="182">
        <v>0</v>
      </c>
      <c r="AB46" s="182">
        <v>0</v>
      </c>
      <c r="AC46" s="182">
        <v>0</v>
      </c>
      <c r="AD46" s="182">
        <v>0</v>
      </c>
      <c r="AE46" s="182">
        <v>0</v>
      </c>
      <c r="AF46" s="182">
        <v>0</v>
      </c>
      <c r="AG46" s="182">
        <v>0</v>
      </c>
      <c r="AH46" s="182">
        <v>0</v>
      </c>
      <c r="AI46" s="182">
        <v>0</v>
      </c>
      <c r="AJ46" s="182">
        <v>0</v>
      </c>
    </row>
    <row r="47" spans="1:36">
      <c r="A47" s="182" t="s">
        <v>76</v>
      </c>
      <c r="B47" s="182">
        <v>0</v>
      </c>
      <c r="C47" s="182">
        <v>0</v>
      </c>
      <c r="D47" s="182">
        <v>0</v>
      </c>
      <c r="E47" s="182"/>
      <c r="F47" s="182"/>
      <c r="G47" s="182"/>
      <c r="H47" s="182">
        <v>0</v>
      </c>
      <c r="I47" s="182">
        <v>0</v>
      </c>
      <c r="J47" s="182">
        <v>0</v>
      </c>
      <c r="K47" s="182">
        <v>0</v>
      </c>
      <c r="L47" s="182">
        <v>0</v>
      </c>
      <c r="M47" s="182">
        <v>0</v>
      </c>
      <c r="N47" s="182">
        <v>0</v>
      </c>
      <c r="O47" s="182">
        <v>0</v>
      </c>
      <c r="P47" s="182">
        <v>0</v>
      </c>
      <c r="Q47" s="182">
        <v>0</v>
      </c>
      <c r="R47" s="182">
        <v>0</v>
      </c>
      <c r="S47" s="182">
        <v>0</v>
      </c>
      <c r="T47" s="182">
        <v>0</v>
      </c>
      <c r="U47" s="182">
        <v>0</v>
      </c>
      <c r="V47" s="182">
        <v>0</v>
      </c>
      <c r="W47" s="182">
        <v>0</v>
      </c>
      <c r="X47" s="182">
        <v>0</v>
      </c>
      <c r="Y47" s="182">
        <v>0</v>
      </c>
      <c r="Z47" s="182">
        <v>0</v>
      </c>
      <c r="AA47" s="182">
        <v>0</v>
      </c>
      <c r="AB47" s="182">
        <v>0</v>
      </c>
      <c r="AC47" s="182">
        <v>0</v>
      </c>
      <c r="AD47" s="182">
        <v>0</v>
      </c>
      <c r="AE47" s="182">
        <v>0</v>
      </c>
      <c r="AF47" s="182">
        <v>0</v>
      </c>
      <c r="AG47" s="182">
        <v>0</v>
      </c>
      <c r="AH47" s="182">
        <v>0</v>
      </c>
      <c r="AI47" s="182">
        <v>0</v>
      </c>
      <c r="AJ47" s="182">
        <v>0</v>
      </c>
    </row>
    <row r="48" spans="1:36">
      <c r="A48" s="182" t="s">
        <v>75</v>
      </c>
      <c r="B48" s="182">
        <v>0</v>
      </c>
      <c r="C48" s="182">
        <v>0</v>
      </c>
      <c r="D48" s="182">
        <v>0</v>
      </c>
      <c r="E48" s="182"/>
      <c r="F48" s="182"/>
      <c r="G48" s="182"/>
      <c r="H48" s="182">
        <v>0</v>
      </c>
      <c r="I48" s="182">
        <v>0</v>
      </c>
      <c r="J48" s="182">
        <v>0</v>
      </c>
      <c r="K48" s="182">
        <v>0</v>
      </c>
      <c r="L48" s="182">
        <v>0</v>
      </c>
      <c r="M48" s="182">
        <v>0</v>
      </c>
      <c r="N48" s="182">
        <v>0</v>
      </c>
      <c r="O48" s="182">
        <v>0</v>
      </c>
      <c r="P48" s="182">
        <v>0</v>
      </c>
      <c r="Q48" s="182">
        <v>0</v>
      </c>
      <c r="R48" s="182">
        <v>0</v>
      </c>
      <c r="S48" s="182">
        <v>0</v>
      </c>
      <c r="T48" s="182">
        <v>0</v>
      </c>
      <c r="U48" s="182">
        <v>0</v>
      </c>
      <c r="V48" s="182">
        <v>0</v>
      </c>
      <c r="W48" s="182">
        <v>0</v>
      </c>
      <c r="X48" s="182">
        <v>0</v>
      </c>
      <c r="Y48" s="182">
        <v>0</v>
      </c>
      <c r="Z48" s="182">
        <v>0</v>
      </c>
      <c r="AA48" s="182">
        <v>0</v>
      </c>
      <c r="AB48" s="182">
        <v>0</v>
      </c>
      <c r="AC48" s="182">
        <v>0</v>
      </c>
      <c r="AD48" s="182">
        <v>0</v>
      </c>
      <c r="AE48" s="182">
        <v>0</v>
      </c>
      <c r="AF48" s="182">
        <v>0</v>
      </c>
      <c r="AG48" s="182">
        <v>0</v>
      </c>
      <c r="AH48" s="182">
        <v>0</v>
      </c>
      <c r="AI48" s="182">
        <v>0</v>
      </c>
      <c r="AJ48" s="182">
        <v>0</v>
      </c>
    </row>
    <row r="49" spans="1:36">
      <c r="A49" s="182" t="s">
        <v>74</v>
      </c>
      <c r="B49" s="182">
        <v>0</v>
      </c>
      <c r="C49" s="182">
        <v>0</v>
      </c>
      <c r="D49" s="182">
        <v>0</v>
      </c>
      <c r="E49" s="182"/>
      <c r="F49" s="182"/>
      <c r="G49" s="182"/>
      <c r="H49" s="182">
        <v>0</v>
      </c>
      <c r="I49" s="182">
        <v>0</v>
      </c>
      <c r="J49" s="182">
        <v>0</v>
      </c>
      <c r="K49" s="182">
        <v>0</v>
      </c>
      <c r="L49" s="182">
        <v>0</v>
      </c>
      <c r="M49" s="182">
        <v>0</v>
      </c>
      <c r="N49" s="182">
        <v>0</v>
      </c>
      <c r="O49" s="182">
        <v>0</v>
      </c>
      <c r="P49" s="182">
        <v>0</v>
      </c>
      <c r="Q49" s="182">
        <v>0</v>
      </c>
      <c r="R49" s="182">
        <v>0</v>
      </c>
      <c r="S49" s="182">
        <v>0</v>
      </c>
      <c r="T49" s="182">
        <v>0</v>
      </c>
      <c r="U49" s="182">
        <v>0</v>
      </c>
      <c r="V49" s="182">
        <v>0</v>
      </c>
      <c r="W49" s="182">
        <v>0</v>
      </c>
      <c r="X49" s="182">
        <v>0</v>
      </c>
      <c r="Y49" s="182">
        <v>0</v>
      </c>
      <c r="Z49" s="182">
        <v>0</v>
      </c>
      <c r="AA49" s="182">
        <v>0</v>
      </c>
      <c r="AB49" s="182">
        <v>0</v>
      </c>
      <c r="AC49" s="182">
        <v>0</v>
      </c>
      <c r="AD49" s="182">
        <v>0</v>
      </c>
      <c r="AE49" s="182">
        <v>0</v>
      </c>
      <c r="AF49" s="182">
        <v>0</v>
      </c>
      <c r="AG49" s="182">
        <v>0</v>
      </c>
      <c r="AH49" s="182">
        <v>0</v>
      </c>
      <c r="AI49" s="182">
        <v>0</v>
      </c>
      <c r="AJ49" s="182">
        <v>0</v>
      </c>
    </row>
    <row r="50" spans="1:36">
      <c r="A50" s="182" t="s">
        <v>73</v>
      </c>
      <c r="B50" s="182">
        <v>0</v>
      </c>
      <c r="C50" s="182">
        <v>0</v>
      </c>
      <c r="D50" s="182">
        <v>0</v>
      </c>
      <c r="E50" s="182"/>
      <c r="F50" s="182"/>
      <c r="G50" s="182"/>
      <c r="H50" s="182">
        <v>0</v>
      </c>
      <c r="I50" s="182">
        <v>0</v>
      </c>
      <c r="J50" s="182">
        <v>0</v>
      </c>
      <c r="K50" s="182">
        <v>0</v>
      </c>
      <c r="L50" s="182">
        <v>0</v>
      </c>
      <c r="M50" s="182">
        <v>0</v>
      </c>
      <c r="N50" s="182">
        <v>0</v>
      </c>
      <c r="O50" s="182">
        <v>0</v>
      </c>
      <c r="P50" s="182">
        <v>0</v>
      </c>
      <c r="Q50" s="182">
        <v>0</v>
      </c>
      <c r="R50" s="182">
        <v>0</v>
      </c>
      <c r="S50" s="182">
        <v>0</v>
      </c>
      <c r="T50" s="182">
        <v>0</v>
      </c>
      <c r="U50" s="182">
        <v>0</v>
      </c>
      <c r="V50" s="182">
        <v>0</v>
      </c>
      <c r="W50" s="182">
        <v>0</v>
      </c>
      <c r="X50" s="182">
        <v>0</v>
      </c>
      <c r="Y50" s="182">
        <v>0</v>
      </c>
      <c r="Z50" s="182">
        <v>0</v>
      </c>
      <c r="AA50" s="182">
        <v>0</v>
      </c>
      <c r="AB50" s="182">
        <v>0</v>
      </c>
      <c r="AC50" s="182">
        <v>0</v>
      </c>
      <c r="AD50" s="182">
        <v>0</v>
      </c>
      <c r="AE50" s="182">
        <v>0</v>
      </c>
      <c r="AF50" s="182">
        <v>0</v>
      </c>
      <c r="AG50" s="182">
        <v>0</v>
      </c>
      <c r="AH50" s="182">
        <v>0</v>
      </c>
      <c r="AI50" s="182">
        <v>0</v>
      </c>
      <c r="AJ50" s="182">
        <v>0</v>
      </c>
    </row>
    <row r="51" spans="1:36">
      <c r="A51" s="182" t="s">
        <v>72</v>
      </c>
      <c r="B51" s="182">
        <v>0</v>
      </c>
      <c r="C51" s="182">
        <v>0</v>
      </c>
      <c r="D51" s="182">
        <v>0</v>
      </c>
      <c r="E51" s="182"/>
      <c r="F51" s="182"/>
      <c r="G51" s="182"/>
      <c r="H51" s="182">
        <v>0</v>
      </c>
      <c r="I51" s="182">
        <v>0</v>
      </c>
      <c r="J51" s="182">
        <v>0</v>
      </c>
      <c r="K51" s="182">
        <v>0</v>
      </c>
      <c r="L51" s="182">
        <v>0</v>
      </c>
      <c r="M51" s="182">
        <v>0</v>
      </c>
      <c r="N51" s="182">
        <v>0</v>
      </c>
      <c r="O51" s="182">
        <v>0</v>
      </c>
      <c r="P51" s="182">
        <v>0</v>
      </c>
      <c r="Q51" s="182">
        <v>0</v>
      </c>
      <c r="R51" s="182">
        <v>0</v>
      </c>
      <c r="S51" s="182">
        <v>0</v>
      </c>
      <c r="T51" s="182">
        <v>0</v>
      </c>
      <c r="U51" s="182">
        <v>0</v>
      </c>
      <c r="V51" s="182">
        <v>0</v>
      </c>
      <c r="W51" s="182">
        <v>0</v>
      </c>
      <c r="X51" s="182">
        <v>0</v>
      </c>
      <c r="Y51" s="182">
        <v>0</v>
      </c>
      <c r="Z51" s="182">
        <v>0</v>
      </c>
      <c r="AA51" s="182">
        <v>0</v>
      </c>
      <c r="AB51" s="182">
        <v>0</v>
      </c>
      <c r="AC51" s="182">
        <v>0</v>
      </c>
      <c r="AD51" s="182">
        <v>0</v>
      </c>
      <c r="AE51" s="182">
        <v>0</v>
      </c>
      <c r="AF51" s="182">
        <v>0</v>
      </c>
      <c r="AG51" s="182">
        <v>0</v>
      </c>
      <c r="AH51" s="182">
        <v>0</v>
      </c>
      <c r="AI51" s="182">
        <v>0</v>
      </c>
      <c r="AJ51" s="182">
        <v>0</v>
      </c>
    </row>
    <row r="52" spans="1:36">
      <c r="A52" s="182" t="s">
        <v>71</v>
      </c>
      <c r="B52" s="182">
        <v>0</v>
      </c>
      <c r="C52" s="182">
        <v>0</v>
      </c>
      <c r="D52" s="182">
        <v>0</v>
      </c>
      <c r="E52" s="182"/>
      <c r="F52" s="182"/>
      <c r="G52" s="182"/>
      <c r="H52" s="182">
        <v>0</v>
      </c>
      <c r="I52" s="182">
        <v>0</v>
      </c>
      <c r="J52" s="182">
        <v>0</v>
      </c>
      <c r="K52" s="182">
        <v>0</v>
      </c>
      <c r="L52" s="182">
        <v>0</v>
      </c>
      <c r="M52" s="182">
        <v>0</v>
      </c>
      <c r="N52" s="182">
        <v>0</v>
      </c>
      <c r="O52" s="182">
        <v>0</v>
      </c>
      <c r="P52" s="182">
        <v>0</v>
      </c>
      <c r="Q52" s="182">
        <v>0</v>
      </c>
      <c r="R52" s="182">
        <v>0</v>
      </c>
      <c r="S52" s="182">
        <v>0</v>
      </c>
      <c r="T52" s="182">
        <v>0</v>
      </c>
      <c r="U52" s="182">
        <v>0</v>
      </c>
      <c r="V52" s="182">
        <v>0</v>
      </c>
      <c r="W52" s="182">
        <v>0</v>
      </c>
      <c r="X52" s="182">
        <v>0</v>
      </c>
      <c r="Y52" s="182">
        <v>0</v>
      </c>
      <c r="Z52" s="182">
        <v>0</v>
      </c>
      <c r="AA52" s="182">
        <v>0</v>
      </c>
      <c r="AB52" s="182">
        <v>0</v>
      </c>
      <c r="AC52" s="182">
        <v>0</v>
      </c>
      <c r="AD52" s="182">
        <v>0</v>
      </c>
      <c r="AE52" s="182">
        <v>0</v>
      </c>
      <c r="AF52" s="182">
        <v>0</v>
      </c>
      <c r="AG52" s="182">
        <v>0</v>
      </c>
      <c r="AH52" s="182">
        <v>0</v>
      </c>
      <c r="AI52" s="182">
        <v>0</v>
      </c>
      <c r="AJ52" s="182">
        <v>0</v>
      </c>
    </row>
    <row r="54" spans="1:36">
      <c r="A54" s="180" t="s">
        <v>70</v>
      </c>
    </row>
    <row r="55" spans="1:36">
      <c r="A55" s="180" t="s">
        <v>343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AJ55"/>
  <sheetViews>
    <sheetView workbookViewId="0">
      <selection activeCell="J16" sqref="J16"/>
    </sheetView>
  </sheetViews>
  <sheetFormatPr defaultRowHeight="15"/>
  <sheetData>
    <row r="1" spans="1:36">
      <c r="A1" s="153" t="s">
        <v>117</v>
      </c>
    </row>
    <row r="3" spans="1:36">
      <c r="A3" s="153" t="s">
        <v>116</v>
      </c>
    </row>
    <row r="4" spans="1:36">
      <c r="A4" s="153" t="s">
        <v>115</v>
      </c>
    </row>
    <row r="5" spans="1:36">
      <c r="A5" s="153" t="s">
        <v>298</v>
      </c>
    </row>
    <row r="6" spans="1:36">
      <c r="A6" s="153" t="s">
        <v>299</v>
      </c>
    </row>
    <row r="8" spans="1:36">
      <c r="A8" s="154" t="s">
        <v>0</v>
      </c>
      <c r="B8" s="154">
        <v>201912</v>
      </c>
      <c r="C8" s="154">
        <v>202001</v>
      </c>
      <c r="D8" s="154">
        <v>202002</v>
      </c>
      <c r="E8" s="154" t="s">
        <v>157</v>
      </c>
      <c r="F8" s="154">
        <v>1</v>
      </c>
      <c r="G8" s="154">
        <v>2</v>
      </c>
      <c r="H8" s="154">
        <v>3</v>
      </c>
      <c r="I8" s="154">
        <v>4</v>
      </c>
      <c r="J8" s="154">
        <v>5</v>
      </c>
      <c r="K8" s="154">
        <v>6</v>
      </c>
      <c r="L8" s="154">
        <v>7</v>
      </c>
      <c r="M8" s="154">
        <v>8</v>
      </c>
      <c r="N8" s="154">
        <v>9</v>
      </c>
      <c r="O8" s="154">
        <v>10</v>
      </c>
      <c r="P8" s="154">
        <v>11</v>
      </c>
      <c r="Q8" s="154">
        <v>12</v>
      </c>
      <c r="R8" s="154">
        <v>13</v>
      </c>
      <c r="S8" s="154">
        <v>14</v>
      </c>
      <c r="T8" s="154">
        <v>15</v>
      </c>
      <c r="U8" s="154">
        <v>16</v>
      </c>
      <c r="V8" s="154">
        <v>17</v>
      </c>
      <c r="W8" s="154">
        <v>18</v>
      </c>
      <c r="X8" s="154">
        <v>19</v>
      </c>
      <c r="Y8" s="154">
        <v>20</v>
      </c>
      <c r="Z8" s="154">
        <v>21</v>
      </c>
      <c r="AA8" s="154">
        <v>22</v>
      </c>
      <c r="AB8" s="154">
        <v>23</v>
      </c>
      <c r="AC8" s="154">
        <v>24</v>
      </c>
      <c r="AD8" s="154">
        <v>25</v>
      </c>
      <c r="AE8" s="154">
        <v>26</v>
      </c>
      <c r="AF8" s="154">
        <v>27</v>
      </c>
      <c r="AG8" s="154">
        <v>28</v>
      </c>
      <c r="AH8" s="154">
        <v>29</v>
      </c>
      <c r="AI8" s="154">
        <v>30</v>
      </c>
      <c r="AJ8" s="154">
        <v>31</v>
      </c>
    </row>
    <row r="9" spans="1:36">
      <c r="A9" s="155" t="s">
        <v>114</v>
      </c>
      <c r="B9" s="155">
        <v>0</v>
      </c>
      <c r="C9" s="155">
        <v>0</v>
      </c>
      <c r="D9" s="155">
        <v>0</v>
      </c>
      <c r="E9" s="155">
        <v>0</v>
      </c>
      <c r="F9" s="155">
        <v>0</v>
      </c>
      <c r="G9" s="155">
        <v>0</v>
      </c>
      <c r="H9" s="155">
        <v>0</v>
      </c>
      <c r="I9" s="155">
        <v>0</v>
      </c>
      <c r="J9" s="155">
        <v>0</v>
      </c>
      <c r="K9" s="155">
        <v>0</v>
      </c>
      <c r="L9" s="155">
        <v>0</v>
      </c>
      <c r="M9" s="155">
        <v>0</v>
      </c>
      <c r="N9" s="155">
        <v>0</v>
      </c>
      <c r="O9" s="155">
        <v>0</v>
      </c>
      <c r="P9" s="155">
        <v>0</v>
      </c>
      <c r="Q9" s="155">
        <v>0</v>
      </c>
      <c r="R9" s="155">
        <v>0</v>
      </c>
      <c r="S9" s="155">
        <v>0</v>
      </c>
      <c r="T9" s="155">
        <v>0</v>
      </c>
      <c r="U9" s="155">
        <v>0</v>
      </c>
      <c r="V9" s="155">
        <v>0</v>
      </c>
      <c r="W9" s="155">
        <v>0</v>
      </c>
      <c r="X9" s="155">
        <v>0</v>
      </c>
      <c r="Y9" s="155">
        <v>0</v>
      </c>
      <c r="Z9" s="155">
        <v>0</v>
      </c>
      <c r="AA9" s="155">
        <v>0</v>
      </c>
      <c r="AB9" s="155">
        <v>0</v>
      </c>
      <c r="AC9" s="155">
        <v>0</v>
      </c>
      <c r="AD9" s="155">
        <v>0</v>
      </c>
      <c r="AE9" s="155">
        <v>0</v>
      </c>
      <c r="AF9" s="155">
        <v>0</v>
      </c>
      <c r="AG9" s="155">
        <v>0</v>
      </c>
      <c r="AH9" s="155">
        <v>0</v>
      </c>
      <c r="AI9" s="155">
        <v>0</v>
      </c>
      <c r="AJ9" s="155">
        <v>0</v>
      </c>
    </row>
    <row r="10" spans="1:36">
      <c r="A10" s="155" t="s">
        <v>113</v>
      </c>
      <c r="B10" s="155">
        <v>0</v>
      </c>
      <c r="C10" s="155">
        <v>0</v>
      </c>
      <c r="D10" s="155">
        <v>0</v>
      </c>
      <c r="E10" s="155">
        <v>0</v>
      </c>
      <c r="F10" s="155">
        <v>0</v>
      </c>
      <c r="G10" s="155">
        <v>0</v>
      </c>
      <c r="H10" s="155">
        <v>0</v>
      </c>
      <c r="I10" s="155">
        <v>0</v>
      </c>
      <c r="J10" s="155">
        <v>0</v>
      </c>
      <c r="K10" s="155">
        <v>0</v>
      </c>
      <c r="L10" s="155">
        <v>0</v>
      </c>
      <c r="M10" s="155">
        <v>0</v>
      </c>
      <c r="N10" s="155">
        <v>0</v>
      </c>
      <c r="O10" s="155">
        <v>0</v>
      </c>
      <c r="P10" s="155">
        <v>0</v>
      </c>
      <c r="Q10" s="155">
        <v>0</v>
      </c>
      <c r="R10" s="155">
        <v>0</v>
      </c>
      <c r="S10" s="155">
        <v>0</v>
      </c>
      <c r="T10" s="155">
        <v>0</v>
      </c>
      <c r="U10" s="155">
        <v>0</v>
      </c>
      <c r="V10" s="155">
        <v>0</v>
      </c>
      <c r="W10" s="155">
        <v>0</v>
      </c>
      <c r="X10" s="155">
        <v>0</v>
      </c>
      <c r="Y10" s="155">
        <v>0</v>
      </c>
      <c r="Z10" s="155">
        <v>0</v>
      </c>
      <c r="AA10" s="155">
        <v>0</v>
      </c>
      <c r="AB10" s="155">
        <v>0</v>
      </c>
      <c r="AC10" s="155">
        <v>0</v>
      </c>
      <c r="AD10" s="155">
        <v>0</v>
      </c>
      <c r="AE10" s="155">
        <v>0</v>
      </c>
      <c r="AF10" s="155">
        <v>0</v>
      </c>
      <c r="AG10" s="155">
        <v>0</v>
      </c>
      <c r="AH10" s="155">
        <v>0</v>
      </c>
      <c r="AI10" s="155">
        <v>0</v>
      </c>
      <c r="AJ10" s="155">
        <v>0</v>
      </c>
    </row>
    <row r="11" spans="1:36">
      <c r="A11" s="155" t="s">
        <v>112</v>
      </c>
      <c r="B11" s="155">
        <v>0</v>
      </c>
      <c r="C11" s="155">
        <v>0</v>
      </c>
      <c r="D11" s="155">
        <v>0</v>
      </c>
      <c r="E11" s="155">
        <v>0</v>
      </c>
      <c r="F11" s="155">
        <v>0</v>
      </c>
      <c r="G11" s="155">
        <v>0</v>
      </c>
      <c r="H11" s="155">
        <v>0</v>
      </c>
      <c r="I11" s="155">
        <v>0</v>
      </c>
      <c r="J11" s="155">
        <v>0</v>
      </c>
      <c r="K11" s="155">
        <v>0</v>
      </c>
      <c r="L11" s="155">
        <v>0</v>
      </c>
      <c r="M11" s="155">
        <v>0</v>
      </c>
      <c r="N11" s="155">
        <v>0</v>
      </c>
      <c r="O11" s="155">
        <v>0</v>
      </c>
      <c r="P11" s="155">
        <v>0</v>
      </c>
      <c r="Q11" s="155">
        <v>0</v>
      </c>
      <c r="R11" s="155">
        <v>0</v>
      </c>
      <c r="S11" s="155">
        <v>0</v>
      </c>
      <c r="T11" s="155">
        <v>0</v>
      </c>
      <c r="U11" s="155">
        <v>0</v>
      </c>
      <c r="V11" s="155">
        <v>0</v>
      </c>
      <c r="W11" s="155">
        <v>0</v>
      </c>
      <c r="X11" s="155">
        <v>0</v>
      </c>
      <c r="Y11" s="155">
        <v>0</v>
      </c>
      <c r="Z11" s="155">
        <v>0</v>
      </c>
      <c r="AA11" s="155">
        <v>0</v>
      </c>
      <c r="AB11" s="155">
        <v>0</v>
      </c>
      <c r="AC11" s="155">
        <v>0</v>
      </c>
      <c r="AD11" s="155">
        <v>0</v>
      </c>
      <c r="AE11" s="155">
        <v>0</v>
      </c>
      <c r="AF11" s="155">
        <v>0</v>
      </c>
      <c r="AG11" s="155">
        <v>0</v>
      </c>
      <c r="AH11" s="155">
        <v>0</v>
      </c>
      <c r="AI11" s="155">
        <v>0</v>
      </c>
      <c r="AJ11" s="155">
        <v>0</v>
      </c>
    </row>
    <row r="12" spans="1:36">
      <c r="A12" s="155" t="s">
        <v>111</v>
      </c>
      <c r="B12" s="155">
        <v>0</v>
      </c>
      <c r="C12" s="155">
        <v>0</v>
      </c>
      <c r="D12" s="155">
        <v>0</v>
      </c>
      <c r="E12" s="155">
        <v>0</v>
      </c>
      <c r="F12" s="155">
        <v>0</v>
      </c>
      <c r="G12" s="155">
        <v>0</v>
      </c>
      <c r="H12" s="155">
        <v>0</v>
      </c>
      <c r="I12" s="155">
        <v>0</v>
      </c>
      <c r="J12" s="155">
        <v>0</v>
      </c>
      <c r="K12" s="155">
        <v>0</v>
      </c>
      <c r="L12" s="155">
        <v>0</v>
      </c>
      <c r="M12" s="155">
        <v>0</v>
      </c>
      <c r="N12" s="155">
        <v>0</v>
      </c>
      <c r="O12" s="155">
        <v>0</v>
      </c>
      <c r="P12" s="155">
        <v>0</v>
      </c>
      <c r="Q12" s="155">
        <v>0</v>
      </c>
      <c r="R12" s="155">
        <v>0</v>
      </c>
      <c r="S12" s="155">
        <v>0</v>
      </c>
      <c r="T12" s="155">
        <v>0</v>
      </c>
      <c r="U12" s="155">
        <v>0</v>
      </c>
      <c r="V12" s="155">
        <v>0</v>
      </c>
      <c r="W12" s="155">
        <v>0</v>
      </c>
      <c r="X12" s="155">
        <v>0</v>
      </c>
      <c r="Y12" s="155">
        <v>0</v>
      </c>
      <c r="Z12" s="155">
        <v>0</v>
      </c>
      <c r="AA12" s="155">
        <v>0</v>
      </c>
      <c r="AB12" s="155">
        <v>0</v>
      </c>
      <c r="AC12" s="155">
        <v>0</v>
      </c>
      <c r="AD12" s="155">
        <v>0</v>
      </c>
      <c r="AE12" s="155">
        <v>0</v>
      </c>
      <c r="AF12" s="155">
        <v>0</v>
      </c>
      <c r="AG12" s="155">
        <v>0</v>
      </c>
      <c r="AH12" s="155">
        <v>0</v>
      </c>
      <c r="AI12" s="155">
        <v>0</v>
      </c>
      <c r="AJ12" s="155">
        <v>0</v>
      </c>
    </row>
    <row r="13" spans="1:36">
      <c r="A13" s="199" t="s">
        <v>110</v>
      </c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</row>
    <row r="14" spans="1:36">
      <c r="A14" s="155" t="s">
        <v>109</v>
      </c>
      <c r="B14" s="155">
        <v>0</v>
      </c>
      <c r="C14" s="155">
        <v>0</v>
      </c>
      <c r="D14" s="155">
        <v>0</v>
      </c>
      <c r="E14" s="155">
        <v>0</v>
      </c>
      <c r="F14" s="155">
        <v>0</v>
      </c>
      <c r="G14" s="155">
        <v>0</v>
      </c>
      <c r="H14" s="155">
        <v>0</v>
      </c>
      <c r="I14" s="155">
        <v>0</v>
      </c>
      <c r="J14" s="155">
        <v>0</v>
      </c>
      <c r="K14" s="155">
        <v>0</v>
      </c>
      <c r="L14" s="155">
        <v>0</v>
      </c>
      <c r="M14" s="155">
        <v>0</v>
      </c>
      <c r="N14" s="155">
        <v>0</v>
      </c>
      <c r="O14" s="155">
        <v>0</v>
      </c>
      <c r="P14" s="155">
        <v>0</v>
      </c>
      <c r="Q14" s="155">
        <v>0</v>
      </c>
      <c r="R14" s="155">
        <v>0</v>
      </c>
      <c r="S14" s="155">
        <v>0</v>
      </c>
      <c r="T14" s="155">
        <v>0</v>
      </c>
      <c r="U14" s="155">
        <v>0</v>
      </c>
      <c r="V14" s="155">
        <v>0</v>
      </c>
      <c r="W14" s="155">
        <v>0</v>
      </c>
      <c r="X14" s="155">
        <v>0</v>
      </c>
      <c r="Y14" s="155">
        <v>0</v>
      </c>
      <c r="Z14" s="155">
        <v>0</v>
      </c>
      <c r="AA14" s="155">
        <v>0</v>
      </c>
      <c r="AB14" s="155">
        <v>0</v>
      </c>
      <c r="AC14" s="155">
        <v>0</v>
      </c>
      <c r="AD14" s="155">
        <v>0</v>
      </c>
      <c r="AE14" s="155">
        <v>0</v>
      </c>
      <c r="AF14" s="155">
        <v>0</v>
      </c>
      <c r="AG14" s="155">
        <v>0</v>
      </c>
      <c r="AH14" s="155">
        <v>0</v>
      </c>
      <c r="AI14" s="155">
        <v>0</v>
      </c>
      <c r="AJ14" s="155">
        <v>0</v>
      </c>
    </row>
    <row r="15" spans="1:36">
      <c r="A15" s="155" t="s">
        <v>108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  <c r="R15" s="155">
        <v>0</v>
      </c>
      <c r="S15" s="155">
        <v>0</v>
      </c>
      <c r="T15" s="155">
        <v>0</v>
      </c>
      <c r="U15" s="155">
        <v>0</v>
      </c>
      <c r="V15" s="155">
        <v>0</v>
      </c>
      <c r="W15" s="155">
        <v>0</v>
      </c>
      <c r="X15" s="155">
        <v>0</v>
      </c>
      <c r="Y15" s="155">
        <v>0</v>
      </c>
      <c r="Z15" s="155">
        <v>0</v>
      </c>
      <c r="AA15" s="155">
        <v>0</v>
      </c>
      <c r="AB15" s="155">
        <v>0</v>
      </c>
      <c r="AC15" s="155">
        <v>0</v>
      </c>
      <c r="AD15" s="155">
        <v>0</v>
      </c>
      <c r="AE15" s="155">
        <v>0</v>
      </c>
      <c r="AF15" s="155">
        <v>0</v>
      </c>
      <c r="AG15" s="155">
        <v>0</v>
      </c>
      <c r="AH15" s="155">
        <v>0</v>
      </c>
      <c r="AI15" s="155">
        <v>0</v>
      </c>
      <c r="AJ15" s="155">
        <v>0</v>
      </c>
    </row>
    <row r="16" spans="1:36">
      <c r="A16" s="155" t="s">
        <v>107</v>
      </c>
      <c r="B16" s="155">
        <v>0</v>
      </c>
      <c r="C16" s="155">
        <v>0</v>
      </c>
      <c r="D16" s="155">
        <v>0</v>
      </c>
      <c r="E16" s="155">
        <v>0</v>
      </c>
      <c r="F16" s="155">
        <v>0</v>
      </c>
      <c r="G16" s="155">
        <v>0</v>
      </c>
      <c r="H16" s="155">
        <v>0</v>
      </c>
      <c r="I16" s="155">
        <v>0</v>
      </c>
      <c r="J16" s="155">
        <v>0</v>
      </c>
      <c r="K16" s="155">
        <v>0</v>
      </c>
      <c r="L16" s="155">
        <v>0</v>
      </c>
      <c r="M16" s="155">
        <v>0</v>
      </c>
      <c r="N16" s="155">
        <v>0</v>
      </c>
      <c r="O16" s="155">
        <v>0</v>
      </c>
      <c r="P16" s="155">
        <v>0</v>
      </c>
      <c r="Q16" s="155">
        <v>0</v>
      </c>
      <c r="R16" s="155">
        <v>0</v>
      </c>
      <c r="S16" s="155">
        <v>0</v>
      </c>
      <c r="T16" s="155">
        <v>0</v>
      </c>
      <c r="U16" s="155">
        <v>0</v>
      </c>
      <c r="V16" s="155">
        <v>0</v>
      </c>
      <c r="W16" s="155">
        <v>0</v>
      </c>
      <c r="X16" s="155">
        <v>0</v>
      </c>
      <c r="Y16" s="155">
        <v>0</v>
      </c>
      <c r="Z16" s="155">
        <v>0</v>
      </c>
      <c r="AA16" s="155">
        <v>0</v>
      </c>
      <c r="AB16" s="155">
        <v>0</v>
      </c>
      <c r="AC16" s="155">
        <v>0</v>
      </c>
      <c r="AD16" s="155">
        <v>0</v>
      </c>
      <c r="AE16" s="155">
        <v>0</v>
      </c>
      <c r="AF16" s="155">
        <v>0</v>
      </c>
      <c r="AG16" s="155">
        <v>0</v>
      </c>
      <c r="AH16" s="155">
        <v>0</v>
      </c>
      <c r="AI16" s="155">
        <v>0</v>
      </c>
      <c r="AJ16" s="155">
        <v>0</v>
      </c>
    </row>
    <row r="17" spans="1:36">
      <c r="A17" s="155" t="s">
        <v>106</v>
      </c>
      <c r="B17" s="155">
        <v>0</v>
      </c>
      <c r="C17" s="155">
        <v>0</v>
      </c>
      <c r="D17" s="155">
        <v>0</v>
      </c>
      <c r="E17" s="155">
        <v>0</v>
      </c>
      <c r="F17" s="155">
        <v>0</v>
      </c>
      <c r="G17" s="155">
        <v>0</v>
      </c>
      <c r="H17" s="155">
        <v>0</v>
      </c>
      <c r="I17" s="155">
        <v>0</v>
      </c>
      <c r="J17" s="155">
        <v>0</v>
      </c>
      <c r="K17" s="155">
        <v>0</v>
      </c>
      <c r="L17" s="155">
        <v>0</v>
      </c>
      <c r="M17" s="155">
        <v>0</v>
      </c>
      <c r="N17" s="155">
        <v>0</v>
      </c>
      <c r="O17" s="155">
        <v>0</v>
      </c>
      <c r="P17" s="155">
        <v>0</v>
      </c>
      <c r="Q17" s="155">
        <v>0</v>
      </c>
      <c r="R17" s="155">
        <v>0</v>
      </c>
      <c r="S17" s="155">
        <v>0</v>
      </c>
      <c r="T17" s="155">
        <v>0</v>
      </c>
      <c r="U17" s="155">
        <v>0</v>
      </c>
      <c r="V17" s="155">
        <v>0</v>
      </c>
      <c r="W17" s="155">
        <v>0</v>
      </c>
      <c r="X17" s="155">
        <v>0</v>
      </c>
      <c r="Y17" s="155">
        <v>0</v>
      </c>
      <c r="Z17" s="155">
        <v>0</v>
      </c>
      <c r="AA17" s="155">
        <v>0</v>
      </c>
      <c r="AB17" s="155">
        <v>0</v>
      </c>
      <c r="AC17" s="155">
        <v>0</v>
      </c>
      <c r="AD17" s="155">
        <v>0</v>
      </c>
      <c r="AE17" s="155">
        <v>0</v>
      </c>
      <c r="AF17" s="155">
        <v>0</v>
      </c>
      <c r="AG17" s="155">
        <v>0</v>
      </c>
      <c r="AH17" s="155">
        <v>0</v>
      </c>
      <c r="AI17" s="155">
        <v>0</v>
      </c>
      <c r="AJ17" s="155">
        <v>0</v>
      </c>
    </row>
    <row r="18" spans="1:36">
      <c r="A18" s="155" t="s">
        <v>105</v>
      </c>
      <c r="B18" s="155">
        <v>0</v>
      </c>
      <c r="C18" s="155">
        <v>0</v>
      </c>
      <c r="D18" s="155">
        <v>0</v>
      </c>
      <c r="E18" s="155">
        <v>0</v>
      </c>
      <c r="F18" s="155">
        <v>0</v>
      </c>
      <c r="G18" s="155">
        <v>0</v>
      </c>
      <c r="H18" s="155">
        <v>0</v>
      </c>
      <c r="I18" s="155">
        <v>0</v>
      </c>
      <c r="J18" s="155">
        <v>0</v>
      </c>
      <c r="K18" s="155">
        <v>0</v>
      </c>
      <c r="L18" s="155">
        <v>0</v>
      </c>
      <c r="M18" s="155">
        <v>0</v>
      </c>
      <c r="N18" s="155">
        <v>0</v>
      </c>
      <c r="O18" s="155">
        <v>0</v>
      </c>
      <c r="P18" s="155">
        <v>0</v>
      </c>
      <c r="Q18" s="155">
        <v>0</v>
      </c>
      <c r="R18" s="155">
        <v>0</v>
      </c>
      <c r="S18" s="155">
        <v>0</v>
      </c>
      <c r="T18" s="155">
        <v>0</v>
      </c>
      <c r="U18" s="155">
        <v>0</v>
      </c>
      <c r="V18" s="155">
        <v>0</v>
      </c>
      <c r="W18" s="155">
        <v>0</v>
      </c>
      <c r="X18" s="155">
        <v>0</v>
      </c>
      <c r="Y18" s="155">
        <v>0</v>
      </c>
      <c r="Z18" s="155">
        <v>0</v>
      </c>
      <c r="AA18" s="155">
        <v>0</v>
      </c>
      <c r="AB18" s="155">
        <v>0</v>
      </c>
      <c r="AC18" s="155">
        <v>0</v>
      </c>
      <c r="AD18" s="155">
        <v>0</v>
      </c>
      <c r="AE18" s="155">
        <v>0</v>
      </c>
      <c r="AF18" s="155">
        <v>0</v>
      </c>
      <c r="AG18" s="155">
        <v>0</v>
      </c>
      <c r="AH18" s="155">
        <v>0</v>
      </c>
      <c r="AI18" s="155">
        <v>0</v>
      </c>
      <c r="AJ18" s="155">
        <v>0</v>
      </c>
    </row>
    <row r="19" spans="1:36" s="80" customFormat="1">
      <c r="A19" s="155" t="s">
        <v>104</v>
      </c>
      <c r="B19" s="155">
        <v>0</v>
      </c>
      <c r="C19" s="155">
        <v>0</v>
      </c>
      <c r="D19" s="155">
        <v>0</v>
      </c>
      <c r="E19" s="155">
        <v>0</v>
      </c>
      <c r="F19" s="155">
        <v>0</v>
      </c>
      <c r="G19" s="155">
        <v>0</v>
      </c>
      <c r="H19" s="155">
        <v>0</v>
      </c>
      <c r="I19" s="155">
        <v>0</v>
      </c>
      <c r="J19" s="155">
        <v>0</v>
      </c>
      <c r="K19" s="155">
        <v>0</v>
      </c>
      <c r="L19" s="155">
        <v>0</v>
      </c>
      <c r="M19" s="155">
        <v>0</v>
      </c>
      <c r="N19" s="155">
        <v>0</v>
      </c>
      <c r="O19" s="155">
        <v>0</v>
      </c>
      <c r="P19" s="155">
        <v>0</v>
      </c>
      <c r="Q19" s="155">
        <v>0</v>
      </c>
      <c r="R19" s="155">
        <v>0</v>
      </c>
      <c r="S19" s="155">
        <v>0</v>
      </c>
      <c r="T19" s="155">
        <v>0</v>
      </c>
      <c r="U19" s="155">
        <v>0</v>
      </c>
      <c r="V19" s="155">
        <v>0</v>
      </c>
      <c r="W19" s="155">
        <v>0</v>
      </c>
      <c r="X19" s="155">
        <v>0</v>
      </c>
      <c r="Y19" s="155">
        <v>0</v>
      </c>
      <c r="Z19" s="155">
        <v>0</v>
      </c>
      <c r="AA19" s="155">
        <v>0</v>
      </c>
      <c r="AB19" s="155">
        <v>0</v>
      </c>
      <c r="AC19" s="155">
        <v>0</v>
      </c>
      <c r="AD19" s="155">
        <v>0</v>
      </c>
      <c r="AE19" s="155">
        <v>0</v>
      </c>
      <c r="AF19" s="155">
        <v>0</v>
      </c>
      <c r="AG19" s="155">
        <v>0</v>
      </c>
      <c r="AH19" s="155">
        <v>0</v>
      </c>
      <c r="AI19" s="155">
        <v>0</v>
      </c>
      <c r="AJ19" s="155">
        <v>0</v>
      </c>
    </row>
    <row r="20" spans="1:36">
      <c r="A20" s="155" t="s">
        <v>103</v>
      </c>
      <c r="B20" s="155">
        <v>0</v>
      </c>
      <c r="C20" s="155">
        <v>0</v>
      </c>
      <c r="D20" s="155">
        <v>0</v>
      </c>
      <c r="E20" s="155">
        <v>0</v>
      </c>
      <c r="F20" s="155">
        <v>0</v>
      </c>
      <c r="G20" s="155">
        <v>0</v>
      </c>
      <c r="H20" s="155">
        <v>0</v>
      </c>
      <c r="I20" s="155">
        <v>0</v>
      </c>
      <c r="J20" s="155">
        <v>0</v>
      </c>
      <c r="K20" s="155">
        <v>0</v>
      </c>
      <c r="L20" s="155">
        <v>0</v>
      </c>
      <c r="M20" s="155">
        <v>0</v>
      </c>
      <c r="N20" s="155">
        <v>0</v>
      </c>
      <c r="O20" s="155">
        <v>0</v>
      </c>
      <c r="P20" s="155">
        <v>0</v>
      </c>
      <c r="Q20" s="155">
        <v>0</v>
      </c>
      <c r="R20" s="155">
        <v>0</v>
      </c>
      <c r="S20" s="155">
        <v>0</v>
      </c>
      <c r="T20" s="155">
        <v>0</v>
      </c>
      <c r="U20" s="155">
        <v>0</v>
      </c>
      <c r="V20" s="155">
        <v>0</v>
      </c>
      <c r="W20" s="155">
        <v>0</v>
      </c>
      <c r="X20" s="155">
        <v>0</v>
      </c>
      <c r="Y20" s="155">
        <v>0</v>
      </c>
      <c r="Z20" s="155">
        <v>0</v>
      </c>
      <c r="AA20" s="155">
        <v>0</v>
      </c>
      <c r="AB20" s="155">
        <v>0</v>
      </c>
      <c r="AC20" s="155">
        <v>0</v>
      </c>
      <c r="AD20" s="155">
        <v>0</v>
      </c>
      <c r="AE20" s="155">
        <v>0</v>
      </c>
      <c r="AF20" s="155">
        <v>0</v>
      </c>
      <c r="AG20" s="155">
        <v>0</v>
      </c>
      <c r="AH20" s="155">
        <v>0</v>
      </c>
      <c r="AI20" s="155">
        <v>0</v>
      </c>
      <c r="AJ20" s="155">
        <v>0</v>
      </c>
    </row>
    <row r="21" spans="1:36">
      <c r="A21" s="155" t="s">
        <v>102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  <c r="R21" s="155">
        <v>0</v>
      </c>
      <c r="S21" s="155">
        <v>0</v>
      </c>
      <c r="T21" s="155">
        <v>0</v>
      </c>
      <c r="U21" s="155">
        <v>0</v>
      </c>
      <c r="V21" s="155">
        <v>0</v>
      </c>
      <c r="W21" s="155">
        <v>0</v>
      </c>
      <c r="X21" s="155">
        <v>0</v>
      </c>
      <c r="Y21" s="155">
        <v>0</v>
      </c>
      <c r="Z21" s="155">
        <v>0</v>
      </c>
      <c r="AA21" s="155">
        <v>0</v>
      </c>
      <c r="AB21" s="155">
        <v>0</v>
      </c>
      <c r="AC21" s="155">
        <v>0</v>
      </c>
      <c r="AD21" s="155">
        <v>0</v>
      </c>
      <c r="AE21" s="155">
        <v>0</v>
      </c>
      <c r="AF21" s="155">
        <v>0</v>
      </c>
      <c r="AG21" s="155">
        <v>0</v>
      </c>
      <c r="AH21" s="155">
        <v>0</v>
      </c>
      <c r="AI21" s="155">
        <v>0</v>
      </c>
      <c r="AJ21" s="155">
        <v>0</v>
      </c>
    </row>
    <row r="22" spans="1:36">
      <c r="A22" s="155" t="s">
        <v>101</v>
      </c>
      <c r="B22" s="155">
        <v>0</v>
      </c>
      <c r="C22" s="155">
        <v>0</v>
      </c>
      <c r="D22" s="155">
        <v>0</v>
      </c>
      <c r="E22" s="155">
        <v>0</v>
      </c>
      <c r="F22" s="155">
        <v>0</v>
      </c>
      <c r="G22" s="155">
        <v>0</v>
      </c>
      <c r="H22" s="155">
        <v>0</v>
      </c>
      <c r="I22" s="155">
        <v>0</v>
      </c>
      <c r="J22" s="155">
        <v>0</v>
      </c>
      <c r="K22" s="155">
        <v>0</v>
      </c>
      <c r="L22" s="155">
        <v>0</v>
      </c>
      <c r="M22" s="155">
        <v>0</v>
      </c>
      <c r="N22" s="155">
        <v>0</v>
      </c>
      <c r="O22" s="155">
        <v>0</v>
      </c>
      <c r="P22" s="155">
        <v>0</v>
      </c>
      <c r="Q22" s="155">
        <v>0</v>
      </c>
      <c r="R22" s="155">
        <v>0</v>
      </c>
      <c r="S22" s="155">
        <v>0</v>
      </c>
      <c r="T22" s="155">
        <v>0</v>
      </c>
      <c r="U22" s="155">
        <v>0</v>
      </c>
      <c r="V22" s="155">
        <v>0</v>
      </c>
      <c r="W22" s="155">
        <v>0</v>
      </c>
      <c r="X22" s="155">
        <v>0</v>
      </c>
      <c r="Y22" s="155">
        <v>0</v>
      </c>
      <c r="Z22" s="155">
        <v>0</v>
      </c>
      <c r="AA22" s="155">
        <v>0</v>
      </c>
      <c r="AB22" s="155">
        <v>0</v>
      </c>
      <c r="AC22" s="155">
        <v>0</v>
      </c>
      <c r="AD22" s="155">
        <v>0</v>
      </c>
      <c r="AE22" s="155">
        <v>0</v>
      </c>
      <c r="AF22" s="155">
        <v>0</v>
      </c>
      <c r="AG22" s="155">
        <v>0</v>
      </c>
      <c r="AH22" s="155">
        <v>0</v>
      </c>
      <c r="AI22" s="155">
        <v>0</v>
      </c>
      <c r="AJ22" s="155">
        <v>0</v>
      </c>
    </row>
    <row r="23" spans="1:36">
      <c r="A23" s="155" t="s">
        <v>100</v>
      </c>
      <c r="B23" s="155">
        <v>0</v>
      </c>
      <c r="C23" s="155">
        <v>0</v>
      </c>
      <c r="D23" s="155">
        <v>0</v>
      </c>
      <c r="E23" s="155">
        <v>0</v>
      </c>
      <c r="F23" s="155">
        <v>0</v>
      </c>
      <c r="G23" s="155">
        <v>0</v>
      </c>
      <c r="H23" s="155">
        <v>0</v>
      </c>
      <c r="I23" s="155">
        <v>0</v>
      </c>
      <c r="J23" s="155">
        <v>0</v>
      </c>
      <c r="K23" s="155">
        <v>0</v>
      </c>
      <c r="L23" s="155">
        <v>0</v>
      </c>
      <c r="M23" s="155">
        <v>0</v>
      </c>
      <c r="N23" s="155">
        <v>0</v>
      </c>
      <c r="O23" s="155">
        <v>0</v>
      </c>
      <c r="P23" s="155">
        <v>0</v>
      </c>
      <c r="Q23" s="155">
        <v>0</v>
      </c>
      <c r="R23" s="155">
        <v>0</v>
      </c>
      <c r="S23" s="155">
        <v>0</v>
      </c>
      <c r="T23" s="155">
        <v>0</v>
      </c>
      <c r="U23" s="155">
        <v>0</v>
      </c>
      <c r="V23" s="155">
        <v>0</v>
      </c>
      <c r="W23" s="155">
        <v>0</v>
      </c>
      <c r="X23" s="155">
        <v>0</v>
      </c>
      <c r="Y23" s="155">
        <v>0</v>
      </c>
      <c r="Z23" s="155">
        <v>0</v>
      </c>
      <c r="AA23" s="155">
        <v>0</v>
      </c>
      <c r="AB23" s="155">
        <v>0</v>
      </c>
      <c r="AC23" s="155">
        <v>0</v>
      </c>
      <c r="AD23" s="155">
        <v>0</v>
      </c>
      <c r="AE23" s="155">
        <v>0</v>
      </c>
      <c r="AF23" s="155">
        <v>0</v>
      </c>
      <c r="AG23" s="155">
        <v>0</v>
      </c>
      <c r="AH23" s="155">
        <v>0</v>
      </c>
      <c r="AI23" s="155">
        <v>0</v>
      </c>
      <c r="AJ23" s="155">
        <v>0</v>
      </c>
    </row>
    <row r="24" spans="1:36">
      <c r="A24" s="155" t="s">
        <v>99</v>
      </c>
      <c r="B24" s="155">
        <v>0</v>
      </c>
      <c r="C24" s="155">
        <v>0</v>
      </c>
      <c r="D24" s="155">
        <v>0</v>
      </c>
      <c r="E24" s="155">
        <v>0</v>
      </c>
      <c r="F24" s="155">
        <v>0</v>
      </c>
      <c r="G24" s="155">
        <v>0</v>
      </c>
      <c r="H24" s="155">
        <v>0</v>
      </c>
      <c r="I24" s="155">
        <v>0</v>
      </c>
      <c r="J24" s="155">
        <v>0</v>
      </c>
      <c r="K24" s="155">
        <v>0</v>
      </c>
      <c r="L24" s="155">
        <v>0</v>
      </c>
      <c r="M24" s="155">
        <v>0</v>
      </c>
      <c r="N24" s="155">
        <v>0</v>
      </c>
      <c r="O24" s="155">
        <v>0</v>
      </c>
      <c r="P24" s="155">
        <v>0</v>
      </c>
      <c r="Q24" s="155">
        <v>0</v>
      </c>
      <c r="R24" s="155">
        <v>0</v>
      </c>
      <c r="S24" s="155">
        <v>0</v>
      </c>
      <c r="T24" s="155">
        <v>0</v>
      </c>
      <c r="U24" s="155">
        <v>0</v>
      </c>
      <c r="V24" s="155">
        <v>0</v>
      </c>
      <c r="W24" s="155">
        <v>0</v>
      </c>
      <c r="X24" s="155">
        <v>0</v>
      </c>
      <c r="Y24" s="155">
        <v>0</v>
      </c>
      <c r="Z24" s="155">
        <v>0</v>
      </c>
      <c r="AA24" s="155">
        <v>0</v>
      </c>
      <c r="AB24" s="155">
        <v>0</v>
      </c>
      <c r="AC24" s="155">
        <v>0</v>
      </c>
      <c r="AD24" s="155">
        <v>0</v>
      </c>
      <c r="AE24" s="155">
        <v>0</v>
      </c>
      <c r="AF24" s="155">
        <v>0</v>
      </c>
      <c r="AG24" s="155">
        <v>0</v>
      </c>
      <c r="AH24" s="155">
        <v>0</v>
      </c>
      <c r="AI24" s="155">
        <v>0</v>
      </c>
      <c r="AJ24" s="155">
        <v>0</v>
      </c>
    </row>
    <row r="25" spans="1:36">
      <c r="A25" s="155" t="s">
        <v>98</v>
      </c>
      <c r="B25" s="155">
        <v>0</v>
      </c>
      <c r="C25" s="155">
        <v>0</v>
      </c>
      <c r="D25" s="155">
        <v>0</v>
      </c>
      <c r="E25" s="155">
        <v>0</v>
      </c>
      <c r="F25" s="155">
        <v>0</v>
      </c>
      <c r="G25" s="155">
        <v>0</v>
      </c>
      <c r="H25" s="155">
        <v>0</v>
      </c>
      <c r="I25" s="155">
        <v>0</v>
      </c>
      <c r="J25" s="155">
        <v>0</v>
      </c>
      <c r="K25" s="155">
        <v>0</v>
      </c>
      <c r="L25" s="155">
        <v>0</v>
      </c>
      <c r="M25" s="155">
        <v>0</v>
      </c>
      <c r="N25" s="155">
        <v>0</v>
      </c>
      <c r="O25" s="155">
        <v>0</v>
      </c>
      <c r="P25" s="155">
        <v>0</v>
      </c>
      <c r="Q25" s="155">
        <v>0</v>
      </c>
      <c r="R25" s="155">
        <v>0</v>
      </c>
      <c r="S25" s="155">
        <v>0</v>
      </c>
      <c r="T25" s="155">
        <v>0</v>
      </c>
      <c r="U25" s="155">
        <v>0</v>
      </c>
      <c r="V25" s="155">
        <v>0</v>
      </c>
      <c r="W25" s="155">
        <v>0</v>
      </c>
      <c r="X25" s="155">
        <v>0</v>
      </c>
      <c r="Y25" s="155">
        <v>0</v>
      </c>
      <c r="Z25" s="155">
        <v>0</v>
      </c>
      <c r="AA25" s="155">
        <v>0</v>
      </c>
      <c r="AB25" s="155">
        <v>0</v>
      </c>
      <c r="AC25" s="155">
        <v>0</v>
      </c>
      <c r="AD25" s="155">
        <v>0</v>
      </c>
      <c r="AE25" s="155">
        <v>0</v>
      </c>
      <c r="AF25" s="155">
        <v>0</v>
      </c>
      <c r="AG25" s="155">
        <v>0</v>
      </c>
      <c r="AH25" s="155">
        <v>0</v>
      </c>
      <c r="AI25" s="155">
        <v>0</v>
      </c>
      <c r="AJ25" s="155">
        <v>0</v>
      </c>
    </row>
    <row r="26" spans="1:36">
      <c r="A26" s="155" t="s">
        <v>97</v>
      </c>
      <c r="B26" s="155">
        <v>0</v>
      </c>
      <c r="C26" s="155">
        <v>0</v>
      </c>
      <c r="D26" s="155">
        <v>0</v>
      </c>
      <c r="E26" s="155">
        <v>0</v>
      </c>
      <c r="F26" s="155">
        <v>0</v>
      </c>
      <c r="G26" s="155">
        <v>0</v>
      </c>
      <c r="H26" s="155">
        <v>0</v>
      </c>
      <c r="I26" s="155">
        <v>0</v>
      </c>
      <c r="J26" s="155">
        <v>0</v>
      </c>
      <c r="K26" s="155">
        <v>0</v>
      </c>
      <c r="L26" s="155">
        <v>0</v>
      </c>
      <c r="M26" s="155">
        <v>0</v>
      </c>
      <c r="N26" s="155">
        <v>0</v>
      </c>
      <c r="O26" s="155">
        <v>0</v>
      </c>
      <c r="P26" s="155">
        <v>0</v>
      </c>
      <c r="Q26" s="155">
        <v>0</v>
      </c>
      <c r="R26" s="155">
        <v>0</v>
      </c>
      <c r="S26" s="155">
        <v>0</v>
      </c>
      <c r="T26" s="155">
        <v>0</v>
      </c>
      <c r="U26" s="155">
        <v>0</v>
      </c>
      <c r="V26" s="155">
        <v>0</v>
      </c>
      <c r="W26" s="155">
        <v>0</v>
      </c>
      <c r="X26" s="155">
        <v>0</v>
      </c>
      <c r="Y26" s="155">
        <v>0</v>
      </c>
      <c r="Z26" s="155">
        <v>0</v>
      </c>
      <c r="AA26" s="155">
        <v>0</v>
      </c>
      <c r="AB26" s="155">
        <v>0</v>
      </c>
      <c r="AC26" s="155">
        <v>0</v>
      </c>
      <c r="AD26" s="155">
        <v>0</v>
      </c>
      <c r="AE26" s="155">
        <v>0</v>
      </c>
      <c r="AF26" s="155">
        <v>0</v>
      </c>
      <c r="AG26" s="155">
        <v>0</v>
      </c>
      <c r="AH26" s="155">
        <v>0</v>
      </c>
      <c r="AI26" s="155">
        <v>0</v>
      </c>
      <c r="AJ26" s="155">
        <v>0</v>
      </c>
    </row>
    <row r="27" spans="1:36">
      <c r="A27" s="155" t="s">
        <v>96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  <c r="R27" s="155">
        <v>0</v>
      </c>
      <c r="S27" s="155">
        <v>0</v>
      </c>
      <c r="T27" s="155">
        <v>0</v>
      </c>
      <c r="U27" s="155">
        <v>0</v>
      </c>
      <c r="V27" s="155">
        <v>0</v>
      </c>
      <c r="W27" s="155">
        <v>0</v>
      </c>
      <c r="X27" s="155">
        <v>0</v>
      </c>
      <c r="Y27" s="155">
        <v>0</v>
      </c>
      <c r="Z27" s="155">
        <v>0</v>
      </c>
      <c r="AA27" s="155">
        <v>0</v>
      </c>
      <c r="AB27" s="155">
        <v>0</v>
      </c>
      <c r="AC27" s="155">
        <v>0</v>
      </c>
      <c r="AD27" s="155">
        <v>0</v>
      </c>
      <c r="AE27" s="155">
        <v>0</v>
      </c>
      <c r="AF27" s="155">
        <v>0</v>
      </c>
      <c r="AG27" s="155">
        <v>0</v>
      </c>
      <c r="AH27" s="155">
        <v>0</v>
      </c>
      <c r="AI27" s="155">
        <v>0</v>
      </c>
      <c r="AJ27" s="155">
        <v>0</v>
      </c>
    </row>
    <row r="28" spans="1:36">
      <c r="A28" s="155" t="s">
        <v>95</v>
      </c>
      <c r="B28" s="155">
        <v>0</v>
      </c>
      <c r="C28" s="155">
        <v>0</v>
      </c>
      <c r="D28" s="155">
        <v>0</v>
      </c>
      <c r="E28" s="155">
        <v>0</v>
      </c>
      <c r="F28" s="155">
        <v>0</v>
      </c>
      <c r="G28" s="155">
        <v>0</v>
      </c>
      <c r="H28" s="155">
        <v>0</v>
      </c>
      <c r="I28" s="155">
        <v>0</v>
      </c>
      <c r="J28" s="155">
        <v>0</v>
      </c>
      <c r="K28" s="155">
        <v>0</v>
      </c>
      <c r="L28" s="155">
        <v>0</v>
      </c>
      <c r="M28" s="155">
        <v>0</v>
      </c>
      <c r="N28" s="155">
        <v>0</v>
      </c>
      <c r="O28" s="155">
        <v>0</v>
      </c>
      <c r="P28" s="155">
        <v>0</v>
      </c>
      <c r="Q28" s="155">
        <v>0</v>
      </c>
      <c r="R28" s="155">
        <v>0</v>
      </c>
      <c r="S28" s="155">
        <v>0</v>
      </c>
      <c r="T28" s="155">
        <v>0</v>
      </c>
      <c r="U28" s="155">
        <v>0</v>
      </c>
      <c r="V28" s="155">
        <v>0</v>
      </c>
      <c r="W28" s="155">
        <v>0</v>
      </c>
      <c r="X28" s="155">
        <v>0</v>
      </c>
      <c r="Y28" s="155">
        <v>0</v>
      </c>
      <c r="Z28" s="155">
        <v>0</v>
      </c>
      <c r="AA28" s="155">
        <v>0</v>
      </c>
      <c r="AB28" s="155">
        <v>0</v>
      </c>
      <c r="AC28" s="155">
        <v>0</v>
      </c>
      <c r="AD28" s="155">
        <v>0</v>
      </c>
      <c r="AE28" s="155">
        <v>0</v>
      </c>
      <c r="AF28" s="155">
        <v>0</v>
      </c>
      <c r="AG28" s="155">
        <v>0</v>
      </c>
      <c r="AH28" s="155">
        <v>0</v>
      </c>
      <c r="AI28" s="155">
        <v>0</v>
      </c>
      <c r="AJ28" s="155">
        <v>0</v>
      </c>
    </row>
    <row r="29" spans="1:36">
      <c r="A29" s="155" t="s">
        <v>94</v>
      </c>
      <c r="B29" s="155">
        <v>0</v>
      </c>
      <c r="C29" s="155">
        <v>0</v>
      </c>
      <c r="D29" s="155">
        <v>0</v>
      </c>
      <c r="E29" s="155">
        <v>0</v>
      </c>
      <c r="F29" s="155">
        <v>0</v>
      </c>
      <c r="G29" s="155">
        <v>0</v>
      </c>
      <c r="H29" s="155">
        <v>0</v>
      </c>
      <c r="I29" s="155">
        <v>0</v>
      </c>
      <c r="J29" s="155">
        <v>0</v>
      </c>
      <c r="K29" s="155">
        <v>0</v>
      </c>
      <c r="L29" s="155">
        <v>0</v>
      </c>
      <c r="M29" s="155">
        <v>0</v>
      </c>
      <c r="N29" s="155">
        <v>0</v>
      </c>
      <c r="O29" s="155">
        <v>0</v>
      </c>
      <c r="P29" s="155">
        <v>0</v>
      </c>
      <c r="Q29" s="155">
        <v>0</v>
      </c>
      <c r="R29" s="155">
        <v>0</v>
      </c>
      <c r="S29" s="155">
        <v>0</v>
      </c>
      <c r="T29" s="155">
        <v>0</v>
      </c>
      <c r="U29" s="155">
        <v>0</v>
      </c>
      <c r="V29" s="155">
        <v>0</v>
      </c>
      <c r="W29" s="155">
        <v>0</v>
      </c>
      <c r="X29" s="155">
        <v>0</v>
      </c>
      <c r="Y29" s="155">
        <v>0</v>
      </c>
      <c r="Z29" s="155">
        <v>0</v>
      </c>
      <c r="AA29" s="155">
        <v>0</v>
      </c>
      <c r="AB29" s="155">
        <v>0</v>
      </c>
      <c r="AC29" s="155">
        <v>0</v>
      </c>
      <c r="AD29" s="155">
        <v>0</v>
      </c>
      <c r="AE29" s="155">
        <v>0</v>
      </c>
      <c r="AF29" s="155">
        <v>0</v>
      </c>
      <c r="AG29" s="155">
        <v>0</v>
      </c>
      <c r="AH29" s="155">
        <v>0</v>
      </c>
      <c r="AI29" s="155">
        <v>0</v>
      </c>
      <c r="AJ29" s="155">
        <v>0</v>
      </c>
    </row>
    <row r="30" spans="1:36">
      <c r="A30" s="155" t="s">
        <v>93</v>
      </c>
      <c r="B30" s="155">
        <v>0</v>
      </c>
      <c r="C30" s="155">
        <v>0</v>
      </c>
      <c r="D30" s="155">
        <v>0</v>
      </c>
      <c r="E30" s="155">
        <v>0</v>
      </c>
      <c r="F30" s="155">
        <v>0</v>
      </c>
      <c r="G30" s="155">
        <v>0</v>
      </c>
      <c r="H30" s="155">
        <v>0</v>
      </c>
      <c r="I30" s="155">
        <v>0</v>
      </c>
      <c r="J30" s="155">
        <v>0</v>
      </c>
      <c r="K30" s="155">
        <v>0</v>
      </c>
      <c r="L30" s="155">
        <v>0</v>
      </c>
      <c r="M30" s="155">
        <v>0</v>
      </c>
      <c r="N30" s="155">
        <v>0</v>
      </c>
      <c r="O30" s="155">
        <v>0</v>
      </c>
      <c r="P30" s="155">
        <v>0</v>
      </c>
      <c r="Q30" s="155">
        <v>0</v>
      </c>
      <c r="R30" s="155">
        <v>0</v>
      </c>
      <c r="S30" s="155">
        <v>0</v>
      </c>
      <c r="T30" s="155">
        <v>0</v>
      </c>
      <c r="U30" s="155">
        <v>0</v>
      </c>
      <c r="V30" s="155">
        <v>0</v>
      </c>
      <c r="W30" s="155">
        <v>0</v>
      </c>
      <c r="X30" s="155">
        <v>0</v>
      </c>
      <c r="Y30" s="155">
        <v>0</v>
      </c>
      <c r="Z30" s="155">
        <v>0</v>
      </c>
      <c r="AA30" s="155">
        <v>0</v>
      </c>
      <c r="AB30" s="155">
        <v>0</v>
      </c>
      <c r="AC30" s="155">
        <v>0</v>
      </c>
      <c r="AD30" s="155">
        <v>0</v>
      </c>
      <c r="AE30" s="155">
        <v>0</v>
      </c>
      <c r="AF30" s="155">
        <v>0</v>
      </c>
      <c r="AG30" s="155">
        <v>0</v>
      </c>
      <c r="AH30" s="155">
        <v>0</v>
      </c>
      <c r="AI30" s="155">
        <v>0</v>
      </c>
      <c r="AJ30" s="155">
        <v>0</v>
      </c>
    </row>
    <row r="31" spans="1:36">
      <c r="A31" s="155" t="s">
        <v>92</v>
      </c>
      <c r="B31" s="155">
        <v>0</v>
      </c>
      <c r="C31" s="155">
        <v>0</v>
      </c>
      <c r="D31" s="155">
        <v>0</v>
      </c>
      <c r="E31" s="155">
        <v>0</v>
      </c>
      <c r="F31" s="155">
        <v>0</v>
      </c>
      <c r="G31" s="155">
        <v>0</v>
      </c>
      <c r="H31" s="155">
        <v>0</v>
      </c>
      <c r="I31" s="155">
        <v>0</v>
      </c>
      <c r="J31" s="155">
        <v>0</v>
      </c>
      <c r="K31" s="155">
        <v>0</v>
      </c>
      <c r="L31" s="155">
        <v>0</v>
      </c>
      <c r="M31" s="155">
        <v>0</v>
      </c>
      <c r="N31" s="155">
        <v>0</v>
      </c>
      <c r="O31" s="155">
        <v>0</v>
      </c>
      <c r="P31" s="155">
        <v>0</v>
      </c>
      <c r="Q31" s="155">
        <v>0</v>
      </c>
      <c r="R31" s="155">
        <v>0</v>
      </c>
      <c r="S31" s="155">
        <v>0</v>
      </c>
      <c r="T31" s="155">
        <v>0</v>
      </c>
      <c r="U31" s="155">
        <v>0</v>
      </c>
      <c r="V31" s="155">
        <v>0</v>
      </c>
      <c r="W31" s="155">
        <v>0</v>
      </c>
      <c r="X31" s="155">
        <v>0</v>
      </c>
      <c r="Y31" s="155">
        <v>0</v>
      </c>
      <c r="Z31" s="155">
        <v>0</v>
      </c>
      <c r="AA31" s="155">
        <v>0</v>
      </c>
      <c r="AB31" s="155">
        <v>0</v>
      </c>
      <c r="AC31" s="155">
        <v>0</v>
      </c>
      <c r="AD31" s="155">
        <v>0</v>
      </c>
      <c r="AE31" s="155">
        <v>0</v>
      </c>
      <c r="AF31" s="155">
        <v>0</v>
      </c>
      <c r="AG31" s="155">
        <v>0</v>
      </c>
      <c r="AH31" s="155">
        <v>0</v>
      </c>
      <c r="AI31" s="155">
        <v>0</v>
      </c>
      <c r="AJ31" s="155">
        <v>0</v>
      </c>
    </row>
    <row r="32" spans="1:36">
      <c r="A32" s="155" t="s">
        <v>91</v>
      </c>
      <c r="B32" s="155">
        <v>0</v>
      </c>
      <c r="C32" s="155">
        <v>0</v>
      </c>
      <c r="D32" s="155">
        <v>0</v>
      </c>
      <c r="E32" s="155">
        <v>0</v>
      </c>
      <c r="F32" s="155">
        <v>0</v>
      </c>
      <c r="G32" s="155">
        <v>0</v>
      </c>
      <c r="H32" s="155">
        <v>0</v>
      </c>
      <c r="I32" s="155">
        <v>0</v>
      </c>
      <c r="J32" s="155">
        <v>0</v>
      </c>
      <c r="K32" s="155">
        <v>0</v>
      </c>
      <c r="L32" s="155">
        <v>0</v>
      </c>
      <c r="M32" s="155">
        <v>0</v>
      </c>
      <c r="N32" s="155">
        <v>0</v>
      </c>
      <c r="O32" s="155">
        <v>0</v>
      </c>
      <c r="P32" s="155">
        <v>0</v>
      </c>
      <c r="Q32" s="155">
        <v>0</v>
      </c>
      <c r="R32" s="155">
        <v>0</v>
      </c>
      <c r="S32" s="155">
        <v>0</v>
      </c>
      <c r="T32" s="155">
        <v>0</v>
      </c>
      <c r="U32" s="155">
        <v>0</v>
      </c>
      <c r="V32" s="155">
        <v>0</v>
      </c>
      <c r="W32" s="155">
        <v>0</v>
      </c>
      <c r="X32" s="155">
        <v>0</v>
      </c>
      <c r="Y32" s="155">
        <v>0</v>
      </c>
      <c r="Z32" s="155">
        <v>0</v>
      </c>
      <c r="AA32" s="155">
        <v>0</v>
      </c>
      <c r="AB32" s="155">
        <v>0</v>
      </c>
      <c r="AC32" s="155">
        <v>0</v>
      </c>
      <c r="AD32" s="155">
        <v>0</v>
      </c>
      <c r="AE32" s="155">
        <v>0</v>
      </c>
      <c r="AF32" s="155">
        <v>0</v>
      </c>
      <c r="AG32" s="155">
        <v>0</v>
      </c>
      <c r="AH32" s="155">
        <v>0</v>
      </c>
      <c r="AI32" s="155">
        <v>0</v>
      </c>
      <c r="AJ32" s="155">
        <v>0</v>
      </c>
    </row>
    <row r="33" spans="1:36">
      <c r="A33" s="155" t="s">
        <v>90</v>
      </c>
      <c r="B33" s="155">
        <v>0</v>
      </c>
      <c r="C33" s="155">
        <v>0</v>
      </c>
      <c r="D33" s="155">
        <v>0</v>
      </c>
      <c r="E33" s="155">
        <v>0</v>
      </c>
      <c r="F33" s="155">
        <v>0</v>
      </c>
      <c r="G33" s="155">
        <v>0</v>
      </c>
      <c r="H33" s="155">
        <v>0</v>
      </c>
      <c r="I33" s="155">
        <v>0</v>
      </c>
      <c r="J33" s="155">
        <v>0</v>
      </c>
      <c r="K33" s="155">
        <v>0</v>
      </c>
      <c r="L33" s="155">
        <v>0</v>
      </c>
      <c r="M33" s="155">
        <v>0</v>
      </c>
      <c r="N33" s="155">
        <v>0</v>
      </c>
      <c r="O33" s="155">
        <v>0</v>
      </c>
      <c r="P33" s="155">
        <v>0</v>
      </c>
      <c r="Q33" s="155">
        <v>0</v>
      </c>
      <c r="R33" s="155">
        <v>0</v>
      </c>
      <c r="S33" s="155">
        <v>0</v>
      </c>
      <c r="T33" s="155">
        <v>0</v>
      </c>
      <c r="U33" s="155">
        <v>0</v>
      </c>
      <c r="V33" s="155">
        <v>0</v>
      </c>
      <c r="W33" s="155">
        <v>0</v>
      </c>
      <c r="X33" s="155">
        <v>0</v>
      </c>
      <c r="Y33" s="155">
        <v>0</v>
      </c>
      <c r="Z33" s="155">
        <v>0</v>
      </c>
      <c r="AA33" s="155">
        <v>0</v>
      </c>
      <c r="AB33" s="155">
        <v>0</v>
      </c>
      <c r="AC33" s="155">
        <v>0</v>
      </c>
      <c r="AD33" s="155">
        <v>0</v>
      </c>
      <c r="AE33" s="155">
        <v>0</v>
      </c>
      <c r="AF33" s="155">
        <v>0</v>
      </c>
      <c r="AG33" s="155">
        <v>0</v>
      </c>
      <c r="AH33" s="155">
        <v>0</v>
      </c>
      <c r="AI33" s="155">
        <v>0</v>
      </c>
      <c r="AJ33" s="155">
        <v>0</v>
      </c>
    </row>
    <row r="34" spans="1:36">
      <c r="A34" s="155" t="s">
        <v>89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  <c r="R34" s="155">
        <v>0</v>
      </c>
      <c r="S34" s="155">
        <v>0</v>
      </c>
      <c r="T34" s="155">
        <v>0</v>
      </c>
      <c r="U34" s="155">
        <v>0</v>
      </c>
      <c r="V34" s="155">
        <v>0</v>
      </c>
      <c r="W34" s="155">
        <v>0</v>
      </c>
      <c r="X34" s="155">
        <v>0</v>
      </c>
      <c r="Y34" s="155">
        <v>0</v>
      </c>
      <c r="Z34" s="155">
        <v>0</v>
      </c>
      <c r="AA34" s="155">
        <v>0</v>
      </c>
      <c r="AB34" s="155">
        <v>0</v>
      </c>
      <c r="AC34" s="155">
        <v>0</v>
      </c>
      <c r="AD34" s="155">
        <v>0</v>
      </c>
      <c r="AE34" s="155">
        <v>0</v>
      </c>
      <c r="AF34" s="155">
        <v>0</v>
      </c>
      <c r="AG34" s="155">
        <v>0</v>
      </c>
      <c r="AH34" s="155">
        <v>0</v>
      </c>
      <c r="AI34" s="155">
        <v>0</v>
      </c>
      <c r="AJ34" s="155">
        <v>0</v>
      </c>
    </row>
    <row r="35" spans="1:36">
      <c r="A35" s="155" t="s">
        <v>88</v>
      </c>
      <c r="B35" s="155">
        <v>0</v>
      </c>
      <c r="C35" s="155">
        <v>0</v>
      </c>
      <c r="D35" s="155">
        <v>0</v>
      </c>
      <c r="E35" s="155">
        <v>0</v>
      </c>
      <c r="F35" s="155">
        <v>0</v>
      </c>
      <c r="G35" s="155">
        <v>0</v>
      </c>
      <c r="H35" s="155">
        <v>0</v>
      </c>
      <c r="I35" s="155">
        <v>0</v>
      </c>
      <c r="J35" s="155">
        <v>0</v>
      </c>
      <c r="K35" s="155">
        <v>0</v>
      </c>
      <c r="L35" s="155">
        <v>0</v>
      </c>
      <c r="M35" s="155">
        <v>0</v>
      </c>
      <c r="N35" s="155">
        <v>0</v>
      </c>
      <c r="O35" s="155">
        <v>0</v>
      </c>
      <c r="P35" s="155">
        <v>0</v>
      </c>
      <c r="Q35" s="155">
        <v>0</v>
      </c>
      <c r="R35" s="155">
        <v>0</v>
      </c>
      <c r="S35" s="155">
        <v>0</v>
      </c>
      <c r="T35" s="155">
        <v>0</v>
      </c>
      <c r="U35" s="155">
        <v>0</v>
      </c>
      <c r="V35" s="155">
        <v>0</v>
      </c>
      <c r="W35" s="155">
        <v>0</v>
      </c>
      <c r="X35" s="155">
        <v>0</v>
      </c>
      <c r="Y35" s="155">
        <v>0</v>
      </c>
      <c r="Z35" s="155">
        <v>0</v>
      </c>
      <c r="AA35" s="155">
        <v>0</v>
      </c>
      <c r="AB35" s="155">
        <v>0</v>
      </c>
      <c r="AC35" s="155">
        <v>0</v>
      </c>
      <c r="AD35" s="155">
        <v>0</v>
      </c>
      <c r="AE35" s="155">
        <v>0</v>
      </c>
      <c r="AF35" s="155">
        <v>0</v>
      </c>
      <c r="AG35" s="155">
        <v>0</v>
      </c>
      <c r="AH35" s="155">
        <v>0</v>
      </c>
      <c r="AI35" s="155">
        <v>0</v>
      </c>
      <c r="AJ35" s="155">
        <v>0</v>
      </c>
    </row>
    <row r="36" spans="1:36" s="80" customFormat="1">
      <c r="A36" s="155" t="s">
        <v>87</v>
      </c>
      <c r="B36" s="155">
        <v>0</v>
      </c>
      <c r="C36" s="155">
        <v>0</v>
      </c>
      <c r="D36" s="155">
        <v>0</v>
      </c>
      <c r="E36" s="155">
        <v>0</v>
      </c>
      <c r="F36" s="155">
        <v>0</v>
      </c>
      <c r="G36" s="155">
        <v>0</v>
      </c>
      <c r="H36" s="155">
        <v>0</v>
      </c>
      <c r="I36" s="155">
        <v>0</v>
      </c>
      <c r="J36" s="155">
        <v>0</v>
      </c>
      <c r="K36" s="155">
        <v>0</v>
      </c>
      <c r="L36" s="155">
        <v>0</v>
      </c>
      <c r="M36" s="155">
        <v>0</v>
      </c>
      <c r="N36" s="155">
        <v>0</v>
      </c>
      <c r="O36" s="155">
        <v>0</v>
      </c>
      <c r="P36" s="155">
        <v>0</v>
      </c>
      <c r="Q36" s="155">
        <v>0</v>
      </c>
      <c r="R36" s="155">
        <v>0</v>
      </c>
      <c r="S36" s="155">
        <v>0</v>
      </c>
      <c r="T36" s="155">
        <v>0</v>
      </c>
      <c r="U36" s="155">
        <v>0</v>
      </c>
      <c r="V36" s="155">
        <v>0</v>
      </c>
      <c r="W36" s="155">
        <v>0</v>
      </c>
      <c r="X36" s="155">
        <v>0</v>
      </c>
      <c r="Y36" s="155">
        <v>0</v>
      </c>
      <c r="Z36" s="155">
        <v>0</v>
      </c>
      <c r="AA36" s="155">
        <v>0</v>
      </c>
      <c r="AB36" s="155">
        <v>0</v>
      </c>
      <c r="AC36" s="155">
        <v>0</v>
      </c>
      <c r="AD36" s="155">
        <v>0</v>
      </c>
      <c r="AE36" s="155">
        <v>0</v>
      </c>
      <c r="AF36" s="155">
        <v>0</v>
      </c>
      <c r="AG36" s="155">
        <v>0</v>
      </c>
      <c r="AH36" s="155">
        <v>0</v>
      </c>
      <c r="AI36" s="155">
        <v>0</v>
      </c>
      <c r="AJ36" s="155">
        <v>0</v>
      </c>
    </row>
    <row r="37" spans="1:36">
      <c r="A37" s="155" t="s">
        <v>86</v>
      </c>
      <c r="B37" s="155">
        <v>0</v>
      </c>
      <c r="C37" s="155">
        <v>0</v>
      </c>
      <c r="D37" s="155">
        <v>0</v>
      </c>
      <c r="E37" s="155">
        <v>0</v>
      </c>
      <c r="F37" s="155">
        <v>0</v>
      </c>
      <c r="G37" s="155">
        <v>0</v>
      </c>
      <c r="H37" s="155">
        <v>0</v>
      </c>
      <c r="I37" s="155">
        <v>0</v>
      </c>
      <c r="J37" s="155">
        <v>0</v>
      </c>
      <c r="K37" s="155">
        <v>0</v>
      </c>
      <c r="L37" s="155">
        <v>0</v>
      </c>
      <c r="M37" s="155">
        <v>0</v>
      </c>
      <c r="N37" s="155">
        <v>0</v>
      </c>
      <c r="O37" s="155">
        <v>0</v>
      </c>
      <c r="P37" s="155">
        <v>0</v>
      </c>
      <c r="Q37" s="155">
        <v>0</v>
      </c>
      <c r="R37" s="155">
        <v>0</v>
      </c>
      <c r="S37" s="155">
        <v>0</v>
      </c>
      <c r="T37" s="155">
        <v>0</v>
      </c>
      <c r="U37" s="155">
        <v>0</v>
      </c>
      <c r="V37" s="155">
        <v>0</v>
      </c>
      <c r="W37" s="155">
        <v>0</v>
      </c>
      <c r="X37" s="155">
        <v>0</v>
      </c>
      <c r="Y37" s="155">
        <v>0</v>
      </c>
      <c r="Z37" s="155">
        <v>0</v>
      </c>
      <c r="AA37" s="155">
        <v>0</v>
      </c>
      <c r="AB37" s="155">
        <v>0</v>
      </c>
      <c r="AC37" s="155">
        <v>0</v>
      </c>
      <c r="AD37" s="155">
        <v>0</v>
      </c>
      <c r="AE37" s="155">
        <v>0</v>
      </c>
      <c r="AF37" s="155">
        <v>0</v>
      </c>
      <c r="AG37" s="155">
        <v>0</v>
      </c>
      <c r="AH37" s="155">
        <v>0</v>
      </c>
      <c r="AI37" s="155">
        <v>0</v>
      </c>
      <c r="AJ37" s="155">
        <v>0</v>
      </c>
    </row>
    <row r="38" spans="1:36">
      <c r="A38" s="155" t="s">
        <v>85</v>
      </c>
      <c r="B38" s="155">
        <v>0</v>
      </c>
      <c r="C38" s="155">
        <v>0</v>
      </c>
      <c r="D38" s="155">
        <v>0</v>
      </c>
      <c r="E38" s="155">
        <v>0</v>
      </c>
      <c r="F38" s="155">
        <v>0</v>
      </c>
      <c r="G38" s="155">
        <v>0</v>
      </c>
      <c r="H38" s="155">
        <v>0</v>
      </c>
      <c r="I38" s="155">
        <v>0</v>
      </c>
      <c r="J38" s="155">
        <v>0</v>
      </c>
      <c r="K38" s="155">
        <v>0</v>
      </c>
      <c r="L38" s="155">
        <v>0</v>
      </c>
      <c r="M38" s="155">
        <v>0</v>
      </c>
      <c r="N38" s="155">
        <v>0</v>
      </c>
      <c r="O38" s="155">
        <v>0</v>
      </c>
      <c r="P38" s="155">
        <v>0</v>
      </c>
      <c r="Q38" s="155">
        <v>0</v>
      </c>
      <c r="R38" s="155">
        <v>0</v>
      </c>
      <c r="S38" s="155">
        <v>0</v>
      </c>
      <c r="T38" s="155">
        <v>0</v>
      </c>
      <c r="U38" s="155">
        <v>0</v>
      </c>
      <c r="V38" s="155">
        <v>0</v>
      </c>
      <c r="W38" s="155">
        <v>0</v>
      </c>
      <c r="X38" s="155">
        <v>0</v>
      </c>
      <c r="Y38" s="155">
        <v>0</v>
      </c>
      <c r="Z38" s="155">
        <v>0</v>
      </c>
      <c r="AA38" s="155">
        <v>0</v>
      </c>
      <c r="AB38" s="155">
        <v>0</v>
      </c>
      <c r="AC38" s="155">
        <v>0</v>
      </c>
      <c r="AD38" s="155">
        <v>0</v>
      </c>
      <c r="AE38" s="155">
        <v>0</v>
      </c>
      <c r="AF38" s="155">
        <v>0</v>
      </c>
      <c r="AG38" s="155">
        <v>0</v>
      </c>
      <c r="AH38" s="155">
        <v>0</v>
      </c>
      <c r="AI38" s="155">
        <v>0</v>
      </c>
      <c r="AJ38" s="155">
        <v>0</v>
      </c>
    </row>
    <row r="39" spans="1:36">
      <c r="A39" s="155" t="s">
        <v>84</v>
      </c>
      <c r="B39" s="155">
        <v>0</v>
      </c>
      <c r="C39" s="155">
        <v>0</v>
      </c>
      <c r="D39" s="155">
        <v>0</v>
      </c>
      <c r="E39" s="155">
        <v>0</v>
      </c>
      <c r="F39" s="155">
        <v>0</v>
      </c>
      <c r="G39" s="155">
        <v>0</v>
      </c>
      <c r="H39" s="155">
        <v>0</v>
      </c>
      <c r="I39" s="155">
        <v>0</v>
      </c>
      <c r="J39" s="155">
        <v>0</v>
      </c>
      <c r="K39" s="155">
        <v>0</v>
      </c>
      <c r="L39" s="155">
        <v>0</v>
      </c>
      <c r="M39" s="155">
        <v>0</v>
      </c>
      <c r="N39" s="155">
        <v>0</v>
      </c>
      <c r="O39" s="155">
        <v>0</v>
      </c>
      <c r="P39" s="155">
        <v>0</v>
      </c>
      <c r="Q39" s="155">
        <v>0</v>
      </c>
      <c r="R39" s="155">
        <v>0</v>
      </c>
      <c r="S39" s="155">
        <v>0</v>
      </c>
      <c r="T39" s="155">
        <v>0</v>
      </c>
      <c r="U39" s="155">
        <v>0</v>
      </c>
      <c r="V39" s="155">
        <v>0</v>
      </c>
      <c r="W39" s="155">
        <v>0</v>
      </c>
      <c r="X39" s="155">
        <v>0</v>
      </c>
      <c r="Y39" s="155">
        <v>0</v>
      </c>
      <c r="Z39" s="155">
        <v>0</v>
      </c>
      <c r="AA39" s="155">
        <v>0</v>
      </c>
      <c r="AB39" s="155">
        <v>0</v>
      </c>
      <c r="AC39" s="155">
        <v>0</v>
      </c>
      <c r="AD39" s="155">
        <v>0</v>
      </c>
      <c r="AE39" s="155">
        <v>0</v>
      </c>
      <c r="AF39" s="155">
        <v>0</v>
      </c>
      <c r="AG39" s="155">
        <v>0</v>
      </c>
      <c r="AH39" s="155">
        <v>0</v>
      </c>
      <c r="AI39" s="155">
        <v>0</v>
      </c>
      <c r="AJ39" s="155">
        <v>0</v>
      </c>
    </row>
    <row r="40" spans="1:36">
      <c r="A40" s="155" t="s">
        <v>83</v>
      </c>
      <c r="B40" s="155">
        <v>0</v>
      </c>
      <c r="C40" s="155">
        <v>0</v>
      </c>
      <c r="D40" s="155">
        <v>0</v>
      </c>
      <c r="E40" s="155">
        <v>0</v>
      </c>
      <c r="F40" s="155">
        <v>0</v>
      </c>
      <c r="G40" s="155">
        <v>0</v>
      </c>
      <c r="H40" s="155">
        <v>0</v>
      </c>
      <c r="I40" s="155">
        <v>0</v>
      </c>
      <c r="J40" s="155">
        <v>0</v>
      </c>
      <c r="K40" s="155">
        <v>0</v>
      </c>
      <c r="L40" s="155">
        <v>0</v>
      </c>
      <c r="M40" s="155">
        <v>0</v>
      </c>
      <c r="N40" s="155">
        <v>0</v>
      </c>
      <c r="O40" s="155">
        <v>0</v>
      </c>
      <c r="P40" s="155">
        <v>0</v>
      </c>
      <c r="Q40" s="155">
        <v>0</v>
      </c>
      <c r="R40" s="155">
        <v>0</v>
      </c>
      <c r="S40" s="155">
        <v>0</v>
      </c>
      <c r="T40" s="155">
        <v>0</v>
      </c>
      <c r="U40" s="155">
        <v>0</v>
      </c>
      <c r="V40" s="155">
        <v>0</v>
      </c>
      <c r="W40" s="155">
        <v>0</v>
      </c>
      <c r="X40" s="155">
        <v>0</v>
      </c>
      <c r="Y40" s="155">
        <v>0</v>
      </c>
      <c r="Z40" s="155">
        <v>0</v>
      </c>
      <c r="AA40" s="155">
        <v>0</v>
      </c>
      <c r="AB40" s="155">
        <v>0</v>
      </c>
      <c r="AC40" s="155">
        <v>0</v>
      </c>
      <c r="AD40" s="155">
        <v>0</v>
      </c>
      <c r="AE40" s="155">
        <v>0</v>
      </c>
      <c r="AF40" s="155">
        <v>0</v>
      </c>
      <c r="AG40" s="155">
        <v>0</v>
      </c>
      <c r="AH40" s="155">
        <v>0</v>
      </c>
      <c r="AI40" s="155">
        <v>0</v>
      </c>
      <c r="AJ40" s="155">
        <v>0</v>
      </c>
    </row>
    <row r="41" spans="1:36">
      <c r="A41" s="155" t="s">
        <v>82</v>
      </c>
      <c r="B41" s="155">
        <v>0</v>
      </c>
      <c r="C41" s="155">
        <v>0</v>
      </c>
      <c r="D41" s="155">
        <v>0</v>
      </c>
      <c r="E41" s="155">
        <v>0</v>
      </c>
      <c r="F41" s="155">
        <v>0</v>
      </c>
      <c r="G41" s="155">
        <v>0</v>
      </c>
      <c r="H41" s="155">
        <v>0</v>
      </c>
      <c r="I41" s="155">
        <v>0</v>
      </c>
      <c r="J41" s="155">
        <v>0</v>
      </c>
      <c r="K41" s="155">
        <v>0</v>
      </c>
      <c r="L41" s="155">
        <v>0</v>
      </c>
      <c r="M41" s="155">
        <v>0</v>
      </c>
      <c r="N41" s="155">
        <v>0</v>
      </c>
      <c r="O41" s="155">
        <v>0</v>
      </c>
      <c r="P41" s="155">
        <v>0</v>
      </c>
      <c r="Q41" s="155">
        <v>0</v>
      </c>
      <c r="R41" s="155">
        <v>0</v>
      </c>
      <c r="S41" s="155">
        <v>0</v>
      </c>
      <c r="T41" s="155">
        <v>0</v>
      </c>
      <c r="U41" s="155">
        <v>0</v>
      </c>
      <c r="V41" s="155">
        <v>0</v>
      </c>
      <c r="W41" s="155">
        <v>0</v>
      </c>
      <c r="X41" s="155">
        <v>0</v>
      </c>
      <c r="Y41" s="155">
        <v>0</v>
      </c>
      <c r="Z41" s="155">
        <v>0</v>
      </c>
      <c r="AA41" s="155">
        <v>0</v>
      </c>
      <c r="AB41" s="155">
        <v>0</v>
      </c>
      <c r="AC41" s="155">
        <v>0</v>
      </c>
      <c r="AD41" s="155">
        <v>0</v>
      </c>
      <c r="AE41" s="155">
        <v>0</v>
      </c>
      <c r="AF41" s="155">
        <v>0</v>
      </c>
      <c r="AG41" s="155">
        <v>0</v>
      </c>
      <c r="AH41" s="155">
        <v>0</v>
      </c>
      <c r="AI41" s="155">
        <v>0</v>
      </c>
      <c r="AJ41" s="155">
        <v>0</v>
      </c>
    </row>
    <row r="42" spans="1:36">
      <c r="A42" s="155" t="s">
        <v>81</v>
      </c>
      <c r="B42" s="155">
        <v>0</v>
      </c>
      <c r="C42" s="155">
        <v>0</v>
      </c>
      <c r="D42" s="155">
        <v>0</v>
      </c>
      <c r="E42" s="155">
        <v>0</v>
      </c>
      <c r="F42" s="155">
        <v>0</v>
      </c>
      <c r="G42" s="155">
        <v>0</v>
      </c>
      <c r="H42" s="155">
        <v>0</v>
      </c>
      <c r="I42" s="155">
        <v>0</v>
      </c>
      <c r="J42" s="155">
        <v>0</v>
      </c>
      <c r="K42" s="155">
        <v>0</v>
      </c>
      <c r="L42" s="155">
        <v>0</v>
      </c>
      <c r="M42" s="155">
        <v>0</v>
      </c>
      <c r="N42" s="155">
        <v>0</v>
      </c>
      <c r="O42" s="155">
        <v>0</v>
      </c>
      <c r="P42" s="155">
        <v>0</v>
      </c>
      <c r="Q42" s="155">
        <v>0</v>
      </c>
      <c r="R42" s="155">
        <v>0</v>
      </c>
      <c r="S42" s="155">
        <v>0</v>
      </c>
      <c r="T42" s="155">
        <v>0</v>
      </c>
      <c r="U42" s="155">
        <v>0</v>
      </c>
      <c r="V42" s="155">
        <v>0</v>
      </c>
      <c r="W42" s="155">
        <v>0</v>
      </c>
      <c r="X42" s="155">
        <v>0</v>
      </c>
      <c r="Y42" s="155">
        <v>0</v>
      </c>
      <c r="Z42" s="155">
        <v>0</v>
      </c>
      <c r="AA42" s="155">
        <v>0</v>
      </c>
      <c r="AB42" s="155">
        <v>0</v>
      </c>
      <c r="AC42" s="155">
        <v>0</v>
      </c>
      <c r="AD42" s="155">
        <v>0</v>
      </c>
      <c r="AE42" s="155">
        <v>0</v>
      </c>
      <c r="AF42" s="155">
        <v>0</v>
      </c>
      <c r="AG42" s="155">
        <v>0</v>
      </c>
      <c r="AH42" s="155">
        <v>0</v>
      </c>
      <c r="AI42" s="155">
        <v>0</v>
      </c>
      <c r="AJ42" s="155">
        <v>0</v>
      </c>
    </row>
    <row r="43" spans="1:36">
      <c r="A43" s="155" t="s">
        <v>80</v>
      </c>
      <c r="B43" s="155">
        <v>0</v>
      </c>
      <c r="C43" s="155">
        <v>0</v>
      </c>
      <c r="D43" s="155">
        <v>0</v>
      </c>
      <c r="E43" s="155">
        <v>0</v>
      </c>
      <c r="F43" s="155">
        <v>0</v>
      </c>
      <c r="G43" s="155">
        <v>0</v>
      </c>
      <c r="H43" s="155">
        <v>0</v>
      </c>
      <c r="I43" s="155">
        <v>0</v>
      </c>
      <c r="J43" s="155">
        <v>0</v>
      </c>
      <c r="K43" s="155">
        <v>0</v>
      </c>
      <c r="L43" s="155">
        <v>0</v>
      </c>
      <c r="M43" s="155">
        <v>0</v>
      </c>
      <c r="N43" s="155">
        <v>0</v>
      </c>
      <c r="O43" s="155">
        <v>0</v>
      </c>
      <c r="P43" s="155">
        <v>0</v>
      </c>
      <c r="Q43" s="155">
        <v>0</v>
      </c>
      <c r="R43" s="155">
        <v>0</v>
      </c>
      <c r="S43" s="155">
        <v>0</v>
      </c>
      <c r="T43" s="155">
        <v>0</v>
      </c>
      <c r="U43" s="155">
        <v>0</v>
      </c>
      <c r="V43" s="155">
        <v>0</v>
      </c>
      <c r="W43" s="155">
        <v>0</v>
      </c>
      <c r="X43" s="155">
        <v>0</v>
      </c>
      <c r="Y43" s="155">
        <v>0</v>
      </c>
      <c r="Z43" s="155">
        <v>0</v>
      </c>
      <c r="AA43" s="155">
        <v>0</v>
      </c>
      <c r="AB43" s="155">
        <v>0</v>
      </c>
      <c r="AC43" s="155">
        <v>0</v>
      </c>
      <c r="AD43" s="155">
        <v>0</v>
      </c>
      <c r="AE43" s="155">
        <v>0</v>
      </c>
      <c r="AF43" s="155">
        <v>0</v>
      </c>
      <c r="AG43" s="155">
        <v>0</v>
      </c>
      <c r="AH43" s="155">
        <v>0</v>
      </c>
      <c r="AI43" s="155">
        <v>0</v>
      </c>
      <c r="AJ43" s="155">
        <v>0</v>
      </c>
    </row>
    <row r="44" spans="1:36">
      <c r="A44" s="155" t="s">
        <v>79</v>
      </c>
      <c r="B44" s="155">
        <v>0</v>
      </c>
      <c r="C44" s="155">
        <v>0</v>
      </c>
      <c r="D44" s="155">
        <v>0</v>
      </c>
      <c r="E44" s="155">
        <v>0</v>
      </c>
      <c r="F44" s="155">
        <v>0</v>
      </c>
      <c r="G44" s="155">
        <v>0</v>
      </c>
      <c r="H44" s="155">
        <v>0</v>
      </c>
      <c r="I44" s="155">
        <v>0</v>
      </c>
      <c r="J44" s="155">
        <v>0</v>
      </c>
      <c r="K44" s="155">
        <v>0</v>
      </c>
      <c r="L44" s="155">
        <v>0</v>
      </c>
      <c r="M44" s="155">
        <v>0</v>
      </c>
      <c r="N44" s="155">
        <v>0</v>
      </c>
      <c r="O44" s="155">
        <v>0</v>
      </c>
      <c r="P44" s="155">
        <v>0</v>
      </c>
      <c r="Q44" s="155">
        <v>0</v>
      </c>
      <c r="R44" s="155">
        <v>0</v>
      </c>
      <c r="S44" s="155">
        <v>0</v>
      </c>
      <c r="T44" s="155">
        <v>0</v>
      </c>
      <c r="U44" s="155">
        <v>0</v>
      </c>
      <c r="V44" s="155">
        <v>0</v>
      </c>
      <c r="W44" s="155">
        <v>0</v>
      </c>
      <c r="X44" s="155">
        <v>0</v>
      </c>
      <c r="Y44" s="155">
        <v>0</v>
      </c>
      <c r="Z44" s="155">
        <v>0</v>
      </c>
      <c r="AA44" s="155">
        <v>0</v>
      </c>
      <c r="AB44" s="155">
        <v>0</v>
      </c>
      <c r="AC44" s="155">
        <v>0</v>
      </c>
      <c r="AD44" s="155">
        <v>0</v>
      </c>
      <c r="AE44" s="155">
        <v>0</v>
      </c>
      <c r="AF44" s="155">
        <v>0</v>
      </c>
      <c r="AG44" s="155">
        <v>0</v>
      </c>
      <c r="AH44" s="155">
        <v>0</v>
      </c>
      <c r="AI44" s="155">
        <v>0</v>
      </c>
      <c r="AJ44" s="155">
        <v>0</v>
      </c>
    </row>
    <row r="45" spans="1:36">
      <c r="A45" s="155" t="s">
        <v>78</v>
      </c>
      <c r="B45" s="155">
        <v>0</v>
      </c>
      <c r="C45" s="155">
        <v>0</v>
      </c>
      <c r="D45" s="155">
        <v>0</v>
      </c>
      <c r="E45" s="155">
        <v>0</v>
      </c>
      <c r="F45" s="155">
        <v>0</v>
      </c>
      <c r="G45" s="155">
        <v>0</v>
      </c>
      <c r="H45" s="155">
        <v>0</v>
      </c>
      <c r="I45" s="155">
        <v>0</v>
      </c>
      <c r="J45" s="155">
        <v>0</v>
      </c>
      <c r="K45" s="155">
        <v>0</v>
      </c>
      <c r="L45" s="155">
        <v>0</v>
      </c>
      <c r="M45" s="155">
        <v>0</v>
      </c>
      <c r="N45" s="155">
        <v>0</v>
      </c>
      <c r="O45" s="155">
        <v>0</v>
      </c>
      <c r="P45" s="155">
        <v>0</v>
      </c>
      <c r="Q45" s="155">
        <v>0</v>
      </c>
      <c r="R45" s="155">
        <v>0</v>
      </c>
      <c r="S45" s="155">
        <v>0</v>
      </c>
      <c r="T45" s="155">
        <v>0</v>
      </c>
      <c r="U45" s="155">
        <v>0</v>
      </c>
      <c r="V45" s="155">
        <v>0</v>
      </c>
      <c r="W45" s="155">
        <v>0</v>
      </c>
      <c r="X45" s="155">
        <v>0</v>
      </c>
      <c r="Y45" s="155">
        <v>0</v>
      </c>
      <c r="Z45" s="155">
        <v>0</v>
      </c>
      <c r="AA45" s="155">
        <v>0</v>
      </c>
      <c r="AB45" s="155">
        <v>0</v>
      </c>
      <c r="AC45" s="155">
        <v>0</v>
      </c>
      <c r="AD45" s="155">
        <v>0</v>
      </c>
      <c r="AE45" s="155">
        <v>0</v>
      </c>
      <c r="AF45" s="155">
        <v>0</v>
      </c>
      <c r="AG45" s="155">
        <v>0</v>
      </c>
      <c r="AH45" s="155">
        <v>0</v>
      </c>
      <c r="AI45" s="155">
        <v>0</v>
      </c>
      <c r="AJ45" s="155">
        <v>0</v>
      </c>
    </row>
    <row r="46" spans="1:36">
      <c r="A46" s="155" t="s">
        <v>77</v>
      </c>
      <c r="B46" s="155">
        <v>0</v>
      </c>
      <c r="C46" s="155">
        <v>0</v>
      </c>
      <c r="D46" s="155">
        <v>0</v>
      </c>
      <c r="E46" s="155">
        <v>0</v>
      </c>
      <c r="F46" s="155">
        <v>0</v>
      </c>
      <c r="G46" s="155">
        <v>0</v>
      </c>
      <c r="H46" s="155">
        <v>0</v>
      </c>
      <c r="I46" s="155">
        <v>0</v>
      </c>
      <c r="J46" s="155">
        <v>0</v>
      </c>
      <c r="K46" s="155">
        <v>0</v>
      </c>
      <c r="L46" s="155">
        <v>0</v>
      </c>
      <c r="M46" s="155">
        <v>0</v>
      </c>
      <c r="N46" s="155">
        <v>0</v>
      </c>
      <c r="O46" s="155">
        <v>0</v>
      </c>
      <c r="P46" s="155">
        <v>0</v>
      </c>
      <c r="Q46" s="155">
        <v>0</v>
      </c>
      <c r="R46" s="155">
        <v>0</v>
      </c>
      <c r="S46" s="155">
        <v>0</v>
      </c>
      <c r="T46" s="155">
        <v>0</v>
      </c>
      <c r="U46" s="155">
        <v>0</v>
      </c>
      <c r="V46" s="155">
        <v>0</v>
      </c>
      <c r="W46" s="155">
        <v>0</v>
      </c>
      <c r="X46" s="155">
        <v>0</v>
      </c>
      <c r="Y46" s="155">
        <v>0</v>
      </c>
      <c r="Z46" s="155">
        <v>0</v>
      </c>
      <c r="AA46" s="155">
        <v>0</v>
      </c>
      <c r="AB46" s="155">
        <v>0</v>
      </c>
      <c r="AC46" s="155">
        <v>0</v>
      </c>
      <c r="AD46" s="155">
        <v>0</v>
      </c>
      <c r="AE46" s="155">
        <v>0</v>
      </c>
      <c r="AF46" s="155">
        <v>0</v>
      </c>
      <c r="AG46" s="155">
        <v>0</v>
      </c>
      <c r="AH46" s="155">
        <v>0</v>
      </c>
      <c r="AI46" s="155">
        <v>0</v>
      </c>
      <c r="AJ46" s="155">
        <v>0</v>
      </c>
    </row>
    <row r="47" spans="1:36">
      <c r="A47" s="155" t="s">
        <v>76</v>
      </c>
      <c r="B47" s="155">
        <v>0</v>
      </c>
      <c r="C47" s="155">
        <v>0</v>
      </c>
      <c r="D47" s="155">
        <v>0</v>
      </c>
      <c r="E47" s="155">
        <v>0</v>
      </c>
      <c r="F47" s="155">
        <v>0</v>
      </c>
      <c r="G47" s="155">
        <v>0</v>
      </c>
      <c r="H47" s="155">
        <v>0</v>
      </c>
      <c r="I47" s="155">
        <v>0</v>
      </c>
      <c r="J47" s="155">
        <v>0</v>
      </c>
      <c r="K47" s="155">
        <v>0</v>
      </c>
      <c r="L47" s="155">
        <v>0</v>
      </c>
      <c r="M47" s="155">
        <v>0</v>
      </c>
      <c r="N47" s="155">
        <v>0</v>
      </c>
      <c r="O47" s="155">
        <v>0</v>
      </c>
      <c r="P47" s="155">
        <v>0</v>
      </c>
      <c r="Q47" s="155">
        <v>0</v>
      </c>
      <c r="R47" s="155">
        <v>0</v>
      </c>
      <c r="S47" s="155">
        <v>0</v>
      </c>
      <c r="T47" s="155">
        <v>0</v>
      </c>
      <c r="U47" s="155">
        <v>0</v>
      </c>
      <c r="V47" s="155">
        <v>0</v>
      </c>
      <c r="W47" s="155">
        <v>0</v>
      </c>
      <c r="X47" s="155">
        <v>0</v>
      </c>
      <c r="Y47" s="155">
        <v>0</v>
      </c>
      <c r="Z47" s="155">
        <v>0</v>
      </c>
      <c r="AA47" s="155">
        <v>0</v>
      </c>
      <c r="AB47" s="155">
        <v>0</v>
      </c>
      <c r="AC47" s="155">
        <v>0</v>
      </c>
      <c r="AD47" s="155">
        <v>0</v>
      </c>
      <c r="AE47" s="155">
        <v>0</v>
      </c>
      <c r="AF47" s="155">
        <v>0</v>
      </c>
      <c r="AG47" s="155">
        <v>0</v>
      </c>
      <c r="AH47" s="155">
        <v>0</v>
      </c>
      <c r="AI47" s="155">
        <v>0</v>
      </c>
      <c r="AJ47" s="155">
        <v>0</v>
      </c>
    </row>
    <row r="48" spans="1:36">
      <c r="A48" s="155" t="s">
        <v>75</v>
      </c>
      <c r="B48" s="155">
        <v>0</v>
      </c>
      <c r="C48" s="155">
        <v>0</v>
      </c>
      <c r="D48" s="155">
        <v>0</v>
      </c>
      <c r="E48" s="155">
        <v>0</v>
      </c>
      <c r="F48" s="155">
        <v>0</v>
      </c>
      <c r="G48" s="155">
        <v>0</v>
      </c>
      <c r="H48" s="155">
        <v>0</v>
      </c>
      <c r="I48" s="155">
        <v>0</v>
      </c>
      <c r="J48" s="155">
        <v>0</v>
      </c>
      <c r="K48" s="155">
        <v>0</v>
      </c>
      <c r="L48" s="155">
        <v>0</v>
      </c>
      <c r="M48" s="155">
        <v>0</v>
      </c>
      <c r="N48" s="155">
        <v>0</v>
      </c>
      <c r="O48" s="155">
        <v>0</v>
      </c>
      <c r="P48" s="155">
        <v>0</v>
      </c>
      <c r="Q48" s="155">
        <v>0</v>
      </c>
      <c r="R48" s="155">
        <v>0</v>
      </c>
      <c r="S48" s="155">
        <v>0</v>
      </c>
      <c r="T48" s="155">
        <v>0</v>
      </c>
      <c r="U48" s="155">
        <v>0</v>
      </c>
      <c r="V48" s="155">
        <v>0</v>
      </c>
      <c r="W48" s="155">
        <v>0</v>
      </c>
      <c r="X48" s="155">
        <v>0</v>
      </c>
      <c r="Y48" s="155">
        <v>0</v>
      </c>
      <c r="Z48" s="155">
        <v>0</v>
      </c>
      <c r="AA48" s="155">
        <v>0</v>
      </c>
      <c r="AB48" s="155">
        <v>0</v>
      </c>
      <c r="AC48" s="155">
        <v>0</v>
      </c>
      <c r="AD48" s="155">
        <v>0</v>
      </c>
      <c r="AE48" s="155">
        <v>0</v>
      </c>
      <c r="AF48" s="155">
        <v>0</v>
      </c>
      <c r="AG48" s="155">
        <v>0</v>
      </c>
      <c r="AH48" s="155">
        <v>0</v>
      </c>
      <c r="AI48" s="155">
        <v>0</v>
      </c>
      <c r="AJ48" s="155">
        <v>0</v>
      </c>
    </row>
    <row r="49" spans="1:36">
      <c r="A49" s="155" t="s">
        <v>74</v>
      </c>
      <c r="B49" s="155">
        <v>0</v>
      </c>
      <c r="C49" s="155">
        <v>0</v>
      </c>
      <c r="D49" s="155">
        <v>0</v>
      </c>
      <c r="E49" s="155">
        <v>0</v>
      </c>
      <c r="F49" s="155">
        <v>0</v>
      </c>
      <c r="G49" s="155">
        <v>0</v>
      </c>
      <c r="H49" s="155">
        <v>0</v>
      </c>
      <c r="I49" s="155">
        <v>0</v>
      </c>
      <c r="J49" s="155">
        <v>0</v>
      </c>
      <c r="K49" s="155">
        <v>0</v>
      </c>
      <c r="L49" s="155">
        <v>0</v>
      </c>
      <c r="M49" s="155">
        <v>0</v>
      </c>
      <c r="N49" s="155">
        <v>0</v>
      </c>
      <c r="O49" s="155">
        <v>0</v>
      </c>
      <c r="P49" s="155">
        <v>0</v>
      </c>
      <c r="Q49" s="155">
        <v>0</v>
      </c>
      <c r="R49" s="155">
        <v>0</v>
      </c>
      <c r="S49" s="155">
        <v>0</v>
      </c>
      <c r="T49" s="155">
        <v>0</v>
      </c>
      <c r="U49" s="155">
        <v>0</v>
      </c>
      <c r="V49" s="155">
        <v>0</v>
      </c>
      <c r="W49" s="155">
        <v>0</v>
      </c>
      <c r="X49" s="155">
        <v>0</v>
      </c>
      <c r="Y49" s="155">
        <v>0</v>
      </c>
      <c r="Z49" s="155">
        <v>0</v>
      </c>
      <c r="AA49" s="155">
        <v>0</v>
      </c>
      <c r="AB49" s="155">
        <v>0</v>
      </c>
      <c r="AC49" s="155">
        <v>0</v>
      </c>
      <c r="AD49" s="155">
        <v>0</v>
      </c>
      <c r="AE49" s="155">
        <v>0</v>
      </c>
      <c r="AF49" s="155">
        <v>0</v>
      </c>
      <c r="AG49" s="155">
        <v>0</v>
      </c>
      <c r="AH49" s="155">
        <v>0</v>
      </c>
      <c r="AI49" s="155">
        <v>0</v>
      </c>
      <c r="AJ49" s="155">
        <v>0</v>
      </c>
    </row>
    <row r="50" spans="1:36">
      <c r="A50" s="155" t="s">
        <v>73</v>
      </c>
      <c r="B50" s="155">
        <v>0</v>
      </c>
      <c r="C50" s="155">
        <v>0</v>
      </c>
      <c r="D50" s="155">
        <v>0</v>
      </c>
      <c r="E50" s="155">
        <v>0</v>
      </c>
      <c r="F50" s="155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155">
        <v>0</v>
      </c>
      <c r="N50" s="155">
        <v>0</v>
      </c>
      <c r="O50" s="155">
        <v>0</v>
      </c>
      <c r="P50" s="155">
        <v>0</v>
      </c>
      <c r="Q50" s="155">
        <v>0</v>
      </c>
      <c r="R50" s="155">
        <v>0</v>
      </c>
      <c r="S50" s="155">
        <v>0</v>
      </c>
      <c r="T50" s="155">
        <v>0</v>
      </c>
      <c r="U50" s="155">
        <v>0</v>
      </c>
      <c r="V50" s="155">
        <v>0</v>
      </c>
      <c r="W50" s="155">
        <v>0</v>
      </c>
      <c r="X50" s="155">
        <v>0</v>
      </c>
      <c r="Y50" s="155">
        <v>0</v>
      </c>
      <c r="Z50" s="155">
        <v>0</v>
      </c>
      <c r="AA50" s="155">
        <v>0</v>
      </c>
      <c r="AB50" s="155">
        <v>0</v>
      </c>
      <c r="AC50" s="155">
        <v>0</v>
      </c>
      <c r="AD50" s="155">
        <v>0</v>
      </c>
      <c r="AE50" s="155">
        <v>0</v>
      </c>
      <c r="AF50" s="155">
        <v>0</v>
      </c>
      <c r="AG50" s="155">
        <v>0</v>
      </c>
      <c r="AH50" s="155">
        <v>0</v>
      </c>
      <c r="AI50" s="155">
        <v>0</v>
      </c>
      <c r="AJ50" s="155">
        <v>0</v>
      </c>
    </row>
    <row r="51" spans="1:36">
      <c r="A51" s="155" t="s">
        <v>72</v>
      </c>
      <c r="B51" s="155">
        <v>0</v>
      </c>
      <c r="C51" s="155">
        <v>0</v>
      </c>
      <c r="D51" s="155">
        <v>0</v>
      </c>
      <c r="E51" s="155">
        <v>0</v>
      </c>
      <c r="F51" s="155">
        <v>0</v>
      </c>
      <c r="G51" s="155">
        <v>0</v>
      </c>
      <c r="H51" s="155">
        <v>0</v>
      </c>
      <c r="I51" s="155">
        <v>0</v>
      </c>
      <c r="J51" s="155">
        <v>0</v>
      </c>
      <c r="K51" s="155">
        <v>0</v>
      </c>
      <c r="L51" s="155">
        <v>0</v>
      </c>
      <c r="M51" s="155">
        <v>0</v>
      </c>
      <c r="N51" s="155">
        <v>0</v>
      </c>
      <c r="O51" s="155">
        <v>0</v>
      </c>
      <c r="P51" s="155">
        <v>0</v>
      </c>
      <c r="Q51" s="155">
        <v>0</v>
      </c>
      <c r="R51" s="155">
        <v>0</v>
      </c>
      <c r="S51" s="155">
        <v>0</v>
      </c>
      <c r="T51" s="155">
        <v>0</v>
      </c>
      <c r="U51" s="155">
        <v>0</v>
      </c>
      <c r="V51" s="155">
        <v>0</v>
      </c>
      <c r="W51" s="155">
        <v>0</v>
      </c>
      <c r="X51" s="155">
        <v>0</v>
      </c>
      <c r="Y51" s="155">
        <v>0</v>
      </c>
      <c r="Z51" s="155">
        <v>0</v>
      </c>
      <c r="AA51" s="155">
        <v>0</v>
      </c>
      <c r="AB51" s="155">
        <v>0</v>
      </c>
      <c r="AC51" s="155">
        <v>0</v>
      </c>
      <c r="AD51" s="155">
        <v>0</v>
      </c>
      <c r="AE51" s="155">
        <v>0</v>
      </c>
      <c r="AF51" s="155">
        <v>0</v>
      </c>
      <c r="AG51" s="155">
        <v>0</v>
      </c>
      <c r="AH51" s="155">
        <v>0</v>
      </c>
      <c r="AI51" s="155">
        <v>0</v>
      </c>
      <c r="AJ51" s="155">
        <v>0</v>
      </c>
    </row>
    <row r="52" spans="1:36">
      <c r="A52" s="155" t="s">
        <v>71</v>
      </c>
      <c r="B52" s="155">
        <v>0</v>
      </c>
      <c r="C52" s="155">
        <v>0</v>
      </c>
      <c r="D52" s="155">
        <v>0</v>
      </c>
      <c r="E52" s="155">
        <v>0</v>
      </c>
      <c r="F52" s="155">
        <v>0</v>
      </c>
      <c r="G52" s="155">
        <v>0</v>
      </c>
      <c r="H52" s="155">
        <v>0</v>
      </c>
      <c r="I52" s="155">
        <v>0</v>
      </c>
      <c r="J52" s="155">
        <v>0</v>
      </c>
      <c r="K52" s="155">
        <v>0</v>
      </c>
      <c r="L52" s="155">
        <v>0</v>
      </c>
      <c r="M52" s="155">
        <v>0</v>
      </c>
      <c r="N52" s="155">
        <v>0</v>
      </c>
      <c r="O52" s="155">
        <v>0</v>
      </c>
      <c r="P52" s="155">
        <v>0</v>
      </c>
      <c r="Q52" s="155">
        <v>0</v>
      </c>
      <c r="R52" s="155">
        <v>0</v>
      </c>
      <c r="S52" s="155">
        <v>0</v>
      </c>
      <c r="T52" s="155">
        <v>0</v>
      </c>
      <c r="U52" s="155">
        <v>0</v>
      </c>
      <c r="V52" s="155">
        <v>0</v>
      </c>
      <c r="W52" s="155">
        <v>0</v>
      </c>
      <c r="X52" s="155">
        <v>0</v>
      </c>
      <c r="Y52" s="155">
        <v>0</v>
      </c>
      <c r="Z52" s="155">
        <v>0</v>
      </c>
      <c r="AA52" s="155">
        <v>0</v>
      </c>
      <c r="AB52" s="155">
        <v>0</v>
      </c>
      <c r="AC52" s="155">
        <v>0</v>
      </c>
      <c r="AD52" s="155">
        <v>0</v>
      </c>
      <c r="AE52" s="155">
        <v>0</v>
      </c>
      <c r="AF52" s="155">
        <v>0</v>
      </c>
      <c r="AG52" s="155">
        <v>0</v>
      </c>
      <c r="AH52" s="155">
        <v>0</v>
      </c>
      <c r="AI52" s="155">
        <v>0</v>
      </c>
      <c r="AJ52" s="155">
        <v>0</v>
      </c>
    </row>
    <row r="54" spans="1:36">
      <c r="A54" s="153" t="s">
        <v>70</v>
      </c>
    </row>
    <row r="55" spans="1:36">
      <c r="A55" s="153" t="s">
        <v>300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J16" sqref="J16"/>
    </sheetView>
  </sheetViews>
  <sheetFormatPr defaultColWidth="8.88671875" defaultRowHeight="12.75"/>
  <cols>
    <col min="1" max="16384" width="8.88671875" style="168"/>
  </cols>
  <sheetData>
    <row r="1" spans="1:36">
      <c r="A1" s="167" t="s">
        <v>117</v>
      </c>
    </row>
    <row r="3" spans="1:36">
      <c r="A3" s="167" t="s">
        <v>116</v>
      </c>
    </row>
    <row r="4" spans="1:36">
      <c r="A4" s="167" t="s">
        <v>115</v>
      </c>
    </row>
    <row r="5" spans="1:36">
      <c r="A5" s="167" t="s">
        <v>309</v>
      </c>
    </row>
    <row r="6" spans="1:36">
      <c r="A6" s="167" t="s">
        <v>310</v>
      </c>
    </row>
    <row r="8" spans="1:36">
      <c r="A8" s="169" t="s">
        <v>0</v>
      </c>
      <c r="B8" s="169" t="s">
        <v>311</v>
      </c>
      <c r="C8" s="169" t="s">
        <v>312</v>
      </c>
      <c r="D8" s="169" t="s">
        <v>313</v>
      </c>
      <c r="E8" s="169" t="s">
        <v>157</v>
      </c>
      <c r="F8" s="169">
        <v>1</v>
      </c>
      <c r="G8" s="169">
        <v>2</v>
      </c>
      <c r="H8" s="169">
        <v>3</v>
      </c>
      <c r="I8" s="169">
        <v>4</v>
      </c>
      <c r="J8" s="169">
        <v>5</v>
      </c>
      <c r="K8" s="169">
        <v>6</v>
      </c>
      <c r="L8" s="169">
        <v>7</v>
      </c>
      <c r="M8" s="169">
        <v>8</v>
      </c>
      <c r="N8" s="169">
        <v>9</v>
      </c>
      <c r="O8" s="169">
        <v>10</v>
      </c>
      <c r="P8" s="169">
        <v>11</v>
      </c>
      <c r="Q8" s="169">
        <v>12</v>
      </c>
      <c r="R8" s="169">
        <v>13</v>
      </c>
      <c r="S8" s="169">
        <v>14</v>
      </c>
      <c r="T8" s="169">
        <v>15</v>
      </c>
      <c r="U8" s="169">
        <v>16</v>
      </c>
      <c r="V8" s="169">
        <v>17</v>
      </c>
      <c r="W8" s="169">
        <v>18</v>
      </c>
      <c r="X8" s="169">
        <v>19</v>
      </c>
      <c r="Y8" s="169">
        <v>20</v>
      </c>
      <c r="Z8" s="169">
        <v>21</v>
      </c>
      <c r="AA8" s="169">
        <v>22</v>
      </c>
      <c r="AB8" s="169">
        <v>23</v>
      </c>
      <c r="AC8" s="169">
        <v>24</v>
      </c>
      <c r="AD8" s="169">
        <v>25</v>
      </c>
      <c r="AE8" s="169">
        <v>26</v>
      </c>
      <c r="AF8" s="169">
        <v>27</v>
      </c>
      <c r="AG8" s="169">
        <v>28</v>
      </c>
      <c r="AH8" s="169">
        <v>29</v>
      </c>
      <c r="AI8" s="169">
        <v>30</v>
      </c>
      <c r="AJ8" s="169">
        <v>31</v>
      </c>
    </row>
    <row r="9" spans="1:36">
      <c r="A9" s="170" t="s">
        <v>114</v>
      </c>
      <c r="B9" s="170">
        <v>0</v>
      </c>
      <c r="C9" s="170">
        <v>0</v>
      </c>
      <c r="D9" s="170">
        <v>0</v>
      </c>
      <c r="E9" s="170">
        <v>0</v>
      </c>
      <c r="F9" s="170">
        <v>0</v>
      </c>
      <c r="G9" s="170">
        <v>0</v>
      </c>
      <c r="H9" s="170">
        <v>0</v>
      </c>
      <c r="I9" s="170">
        <v>0</v>
      </c>
      <c r="J9" s="170">
        <v>0</v>
      </c>
      <c r="K9" s="170">
        <v>0</v>
      </c>
      <c r="L9" s="170">
        <v>0</v>
      </c>
      <c r="M9" s="170">
        <v>0</v>
      </c>
      <c r="N9" s="170">
        <v>0</v>
      </c>
      <c r="O9" s="170">
        <v>0</v>
      </c>
      <c r="P9" s="170">
        <v>0</v>
      </c>
      <c r="Q9" s="170">
        <v>0</v>
      </c>
      <c r="R9" s="170">
        <v>0</v>
      </c>
      <c r="S9" s="170">
        <v>0</v>
      </c>
      <c r="T9" s="170">
        <v>0</v>
      </c>
      <c r="U9" s="170">
        <v>0</v>
      </c>
      <c r="V9" s="170">
        <v>0</v>
      </c>
      <c r="W9" s="170">
        <v>0</v>
      </c>
      <c r="X9" s="170">
        <v>0</v>
      </c>
      <c r="Y9" s="170">
        <v>0</v>
      </c>
      <c r="Z9" s="170">
        <v>0</v>
      </c>
      <c r="AA9" s="170">
        <v>0</v>
      </c>
      <c r="AB9" s="170">
        <v>0</v>
      </c>
      <c r="AC9" s="170">
        <v>0</v>
      </c>
      <c r="AD9" s="170">
        <v>0</v>
      </c>
      <c r="AE9" s="170">
        <v>0</v>
      </c>
      <c r="AF9" s="170">
        <v>0</v>
      </c>
      <c r="AG9" s="170">
        <v>0</v>
      </c>
      <c r="AH9" s="170">
        <v>0</v>
      </c>
      <c r="AI9" s="170">
        <v>0</v>
      </c>
      <c r="AJ9" s="170">
        <v>0</v>
      </c>
    </row>
    <row r="10" spans="1:36">
      <c r="A10" s="170" t="s">
        <v>113</v>
      </c>
      <c r="B10" s="170">
        <v>0</v>
      </c>
      <c r="C10" s="170">
        <v>0</v>
      </c>
      <c r="D10" s="170">
        <v>0</v>
      </c>
      <c r="E10" s="170">
        <v>0</v>
      </c>
      <c r="F10" s="170">
        <v>0</v>
      </c>
      <c r="G10" s="170">
        <v>0</v>
      </c>
      <c r="H10" s="170">
        <v>0</v>
      </c>
      <c r="I10" s="170">
        <v>0</v>
      </c>
      <c r="J10" s="170">
        <v>0</v>
      </c>
      <c r="K10" s="170">
        <v>0</v>
      </c>
      <c r="L10" s="170">
        <v>0</v>
      </c>
      <c r="M10" s="170">
        <v>0</v>
      </c>
      <c r="N10" s="170">
        <v>0</v>
      </c>
      <c r="O10" s="170">
        <v>0</v>
      </c>
      <c r="P10" s="170">
        <v>0</v>
      </c>
      <c r="Q10" s="170">
        <v>0</v>
      </c>
      <c r="R10" s="170">
        <v>0</v>
      </c>
      <c r="S10" s="170">
        <v>0</v>
      </c>
      <c r="T10" s="170">
        <v>0</v>
      </c>
      <c r="U10" s="170">
        <v>0</v>
      </c>
      <c r="V10" s="170">
        <v>0</v>
      </c>
      <c r="W10" s="170">
        <v>0</v>
      </c>
      <c r="X10" s="170">
        <v>0</v>
      </c>
      <c r="Y10" s="170">
        <v>0</v>
      </c>
      <c r="Z10" s="170">
        <v>0</v>
      </c>
      <c r="AA10" s="170">
        <v>0</v>
      </c>
      <c r="AB10" s="170">
        <v>0</v>
      </c>
      <c r="AC10" s="170">
        <v>0</v>
      </c>
      <c r="AD10" s="170">
        <v>0</v>
      </c>
      <c r="AE10" s="170">
        <v>0</v>
      </c>
      <c r="AF10" s="170">
        <v>0</v>
      </c>
      <c r="AG10" s="170">
        <v>0</v>
      </c>
      <c r="AH10" s="170">
        <v>0</v>
      </c>
      <c r="AI10" s="170">
        <v>0</v>
      </c>
      <c r="AJ10" s="170">
        <v>0</v>
      </c>
    </row>
    <row r="11" spans="1:36">
      <c r="A11" s="170" t="s">
        <v>112</v>
      </c>
      <c r="B11" s="170">
        <v>0</v>
      </c>
      <c r="C11" s="170">
        <v>0</v>
      </c>
      <c r="D11" s="170">
        <v>0</v>
      </c>
      <c r="E11" s="170">
        <v>0</v>
      </c>
      <c r="F11" s="170">
        <v>0</v>
      </c>
      <c r="G11" s="170">
        <v>0</v>
      </c>
      <c r="H11" s="170">
        <v>0</v>
      </c>
      <c r="I11" s="170">
        <v>0</v>
      </c>
      <c r="J11" s="170">
        <v>0</v>
      </c>
      <c r="K11" s="170">
        <v>0</v>
      </c>
      <c r="L11" s="170">
        <v>0</v>
      </c>
      <c r="M11" s="170">
        <v>0</v>
      </c>
      <c r="N11" s="170">
        <v>0</v>
      </c>
      <c r="O11" s="170">
        <v>0</v>
      </c>
      <c r="P11" s="170">
        <v>0</v>
      </c>
      <c r="Q11" s="170">
        <v>0</v>
      </c>
      <c r="R11" s="170">
        <v>0</v>
      </c>
      <c r="S11" s="170">
        <v>0</v>
      </c>
      <c r="T11" s="170">
        <v>0</v>
      </c>
      <c r="U11" s="170">
        <v>0</v>
      </c>
      <c r="V11" s="170">
        <v>0</v>
      </c>
      <c r="W11" s="170">
        <v>0</v>
      </c>
      <c r="X11" s="170">
        <v>0</v>
      </c>
      <c r="Y11" s="170">
        <v>0</v>
      </c>
      <c r="Z11" s="170">
        <v>0</v>
      </c>
      <c r="AA11" s="170">
        <v>0</v>
      </c>
      <c r="AB11" s="170">
        <v>0</v>
      </c>
      <c r="AC11" s="170">
        <v>0</v>
      </c>
      <c r="AD11" s="170">
        <v>0</v>
      </c>
      <c r="AE11" s="170">
        <v>0</v>
      </c>
      <c r="AF11" s="170">
        <v>0</v>
      </c>
      <c r="AG11" s="170">
        <v>0</v>
      </c>
      <c r="AH11" s="170">
        <v>0</v>
      </c>
      <c r="AI11" s="170">
        <v>0</v>
      </c>
      <c r="AJ11" s="170">
        <v>0</v>
      </c>
    </row>
    <row r="12" spans="1:36">
      <c r="A12" s="170" t="s">
        <v>111</v>
      </c>
      <c r="B12" s="170">
        <v>0</v>
      </c>
      <c r="C12" s="170">
        <v>0</v>
      </c>
      <c r="D12" s="170">
        <v>0</v>
      </c>
      <c r="E12" s="170">
        <v>0</v>
      </c>
      <c r="F12" s="170">
        <v>0</v>
      </c>
      <c r="G12" s="170">
        <v>0</v>
      </c>
      <c r="H12" s="170">
        <v>0</v>
      </c>
      <c r="I12" s="170">
        <v>0</v>
      </c>
      <c r="J12" s="170">
        <v>0</v>
      </c>
      <c r="K12" s="170">
        <v>0</v>
      </c>
      <c r="L12" s="170">
        <v>0</v>
      </c>
      <c r="M12" s="170">
        <v>0</v>
      </c>
      <c r="N12" s="170">
        <v>0</v>
      </c>
      <c r="O12" s="170">
        <v>0</v>
      </c>
      <c r="P12" s="170">
        <v>0</v>
      </c>
      <c r="Q12" s="170">
        <v>0</v>
      </c>
      <c r="R12" s="170">
        <v>0</v>
      </c>
      <c r="S12" s="170">
        <v>0</v>
      </c>
      <c r="T12" s="170">
        <v>0</v>
      </c>
      <c r="U12" s="170">
        <v>0</v>
      </c>
      <c r="V12" s="170">
        <v>0</v>
      </c>
      <c r="W12" s="170">
        <v>0</v>
      </c>
      <c r="X12" s="170">
        <v>0</v>
      </c>
      <c r="Y12" s="170">
        <v>0</v>
      </c>
      <c r="Z12" s="170">
        <v>0</v>
      </c>
      <c r="AA12" s="170">
        <v>0</v>
      </c>
      <c r="AB12" s="170">
        <v>0</v>
      </c>
      <c r="AC12" s="170">
        <v>0</v>
      </c>
      <c r="AD12" s="170">
        <v>0</v>
      </c>
      <c r="AE12" s="170">
        <v>0</v>
      </c>
      <c r="AF12" s="170">
        <v>0</v>
      </c>
      <c r="AG12" s="170">
        <v>0</v>
      </c>
      <c r="AH12" s="170">
        <v>0</v>
      </c>
      <c r="AI12" s="170">
        <v>0</v>
      </c>
      <c r="AJ12" s="170">
        <v>0</v>
      </c>
    </row>
    <row r="13" spans="1:36">
      <c r="A13" s="199" t="s">
        <v>110</v>
      </c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</row>
    <row r="14" spans="1:36">
      <c r="A14" s="170" t="s">
        <v>109</v>
      </c>
      <c r="B14" s="170">
        <v>0</v>
      </c>
      <c r="C14" s="170">
        <v>0</v>
      </c>
      <c r="D14" s="170">
        <v>0</v>
      </c>
      <c r="E14" s="170">
        <v>0</v>
      </c>
      <c r="F14" s="170">
        <v>0</v>
      </c>
      <c r="G14" s="170">
        <v>0</v>
      </c>
      <c r="H14" s="170">
        <v>0</v>
      </c>
      <c r="I14" s="170">
        <v>0</v>
      </c>
      <c r="J14" s="170">
        <v>0</v>
      </c>
      <c r="K14" s="170">
        <v>0</v>
      </c>
      <c r="L14" s="170">
        <v>0</v>
      </c>
      <c r="M14" s="170">
        <v>0</v>
      </c>
      <c r="N14" s="170">
        <v>0</v>
      </c>
      <c r="O14" s="170">
        <v>0</v>
      </c>
      <c r="P14" s="170">
        <v>0</v>
      </c>
      <c r="Q14" s="170">
        <v>0</v>
      </c>
      <c r="R14" s="170">
        <v>0</v>
      </c>
      <c r="S14" s="170">
        <v>0</v>
      </c>
      <c r="T14" s="170">
        <v>0</v>
      </c>
      <c r="U14" s="170">
        <v>0</v>
      </c>
      <c r="V14" s="170">
        <v>0</v>
      </c>
      <c r="W14" s="170">
        <v>0</v>
      </c>
      <c r="X14" s="170">
        <v>0</v>
      </c>
      <c r="Y14" s="170">
        <v>0</v>
      </c>
      <c r="Z14" s="170">
        <v>0</v>
      </c>
      <c r="AA14" s="170">
        <v>0</v>
      </c>
      <c r="AB14" s="170">
        <v>0</v>
      </c>
      <c r="AC14" s="170">
        <v>0</v>
      </c>
      <c r="AD14" s="170">
        <v>0</v>
      </c>
      <c r="AE14" s="170">
        <v>0</v>
      </c>
      <c r="AF14" s="170">
        <v>0</v>
      </c>
      <c r="AG14" s="170">
        <v>0</v>
      </c>
      <c r="AH14" s="170">
        <v>0</v>
      </c>
      <c r="AI14" s="170">
        <v>0</v>
      </c>
      <c r="AJ14" s="170">
        <v>0</v>
      </c>
    </row>
    <row r="15" spans="1:36">
      <c r="A15" s="170" t="s">
        <v>108</v>
      </c>
      <c r="B15" s="170">
        <v>0</v>
      </c>
      <c r="C15" s="170">
        <v>0</v>
      </c>
      <c r="D15" s="170">
        <v>0</v>
      </c>
      <c r="E15" s="170">
        <v>0</v>
      </c>
      <c r="F15" s="170">
        <v>0</v>
      </c>
      <c r="G15" s="170">
        <v>0</v>
      </c>
      <c r="H15" s="170">
        <v>0</v>
      </c>
      <c r="I15" s="170">
        <v>0</v>
      </c>
      <c r="J15" s="170">
        <v>0</v>
      </c>
      <c r="K15" s="170">
        <v>0</v>
      </c>
      <c r="L15" s="170">
        <v>0</v>
      </c>
      <c r="M15" s="170">
        <v>0</v>
      </c>
      <c r="N15" s="170">
        <v>0</v>
      </c>
      <c r="O15" s="170">
        <v>0</v>
      </c>
      <c r="P15" s="170">
        <v>0</v>
      </c>
      <c r="Q15" s="170">
        <v>0</v>
      </c>
      <c r="R15" s="170">
        <v>0</v>
      </c>
      <c r="S15" s="170">
        <v>0</v>
      </c>
      <c r="T15" s="170">
        <v>0</v>
      </c>
      <c r="U15" s="170">
        <v>0</v>
      </c>
      <c r="V15" s="170">
        <v>0</v>
      </c>
      <c r="W15" s="170">
        <v>0</v>
      </c>
      <c r="X15" s="170">
        <v>0</v>
      </c>
      <c r="Y15" s="170">
        <v>0</v>
      </c>
      <c r="Z15" s="170">
        <v>0</v>
      </c>
      <c r="AA15" s="170">
        <v>0</v>
      </c>
      <c r="AB15" s="170">
        <v>0</v>
      </c>
      <c r="AC15" s="170">
        <v>0</v>
      </c>
      <c r="AD15" s="170">
        <v>0</v>
      </c>
      <c r="AE15" s="170">
        <v>0</v>
      </c>
      <c r="AF15" s="170">
        <v>0</v>
      </c>
      <c r="AG15" s="170">
        <v>0</v>
      </c>
      <c r="AH15" s="170">
        <v>0</v>
      </c>
      <c r="AI15" s="170">
        <v>0</v>
      </c>
      <c r="AJ15" s="170">
        <v>0</v>
      </c>
    </row>
    <row r="16" spans="1:36">
      <c r="A16" s="170" t="s">
        <v>107</v>
      </c>
      <c r="B16" s="170">
        <v>0</v>
      </c>
      <c r="C16" s="170">
        <v>0</v>
      </c>
      <c r="D16" s="170">
        <v>0</v>
      </c>
      <c r="E16" s="170">
        <v>0</v>
      </c>
      <c r="F16" s="170">
        <v>0</v>
      </c>
      <c r="G16" s="170">
        <v>0</v>
      </c>
      <c r="H16" s="170">
        <v>0</v>
      </c>
      <c r="I16" s="170">
        <v>0</v>
      </c>
      <c r="J16" s="170">
        <v>0</v>
      </c>
      <c r="K16" s="170">
        <v>0</v>
      </c>
      <c r="L16" s="170">
        <v>0</v>
      </c>
      <c r="M16" s="170">
        <v>0</v>
      </c>
      <c r="N16" s="170">
        <v>0</v>
      </c>
      <c r="O16" s="170">
        <v>0</v>
      </c>
      <c r="P16" s="170">
        <v>0</v>
      </c>
      <c r="Q16" s="170">
        <v>0</v>
      </c>
      <c r="R16" s="170">
        <v>0</v>
      </c>
      <c r="S16" s="170">
        <v>0</v>
      </c>
      <c r="T16" s="170">
        <v>0</v>
      </c>
      <c r="U16" s="170">
        <v>0</v>
      </c>
      <c r="V16" s="170">
        <v>0</v>
      </c>
      <c r="W16" s="170">
        <v>0</v>
      </c>
      <c r="X16" s="170">
        <v>0</v>
      </c>
      <c r="Y16" s="170">
        <v>0</v>
      </c>
      <c r="Z16" s="170">
        <v>0</v>
      </c>
      <c r="AA16" s="170">
        <v>0</v>
      </c>
      <c r="AB16" s="170">
        <v>0</v>
      </c>
      <c r="AC16" s="170">
        <v>0</v>
      </c>
      <c r="AD16" s="170">
        <v>0</v>
      </c>
      <c r="AE16" s="170">
        <v>0</v>
      </c>
      <c r="AF16" s="170">
        <v>0</v>
      </c>
      <c r="AG16" s="170">
        <v>0</v>
      </c>
      <c r="AH16" s="170">
        <v>0</v>
      </c>
      <c r="AI16" s="170">
        <v>0</v>
      </c>
      <c r="AJ16" s="170">
        <v>0</v>
      </c>
    </row>
    <row r="17" spans="1:36">
      <c r="A17" s="170" t="s">
        <v>106</v>
      </c>
      <c r="B17" s="170">
        <v>0</v>
      </c>
      <c r="C17" s="170">
        <v>0</v>
      </c>
      <c r="D17" s="170">
        <v>0</v>
      </c>
      <c r="E17" s="170">
        <v>0</v>
      </c>
      <c r="F17" s="170">
        <v>0</v>
      </c>
      <c r="G17" s="170">
        <v>0</v>
      </c>
      <c r="H17" s="170">
        <v>0</v>
      </c>
      <c r="I17" s="170">
        <v>0</v>
      </c>
      <c r="J17" s="170">
        <v>0</v>
      </c>
      <c r="K17" s="170">
        <v>0</v>
      </c>
      <c r="L17" s="170">
        <v>0</v>
      </c>
      <c r="M17" s="170">
        <v>0</v>
      </c>
      <c r="N17" s="170">
        <v>0</v>
      </c>
      <c r="O17" s="170">
        <v>0</v>
      </c>
      <c r="P17" s="170">
        <v>0</v>
      </c>
      <c r="Q17" s="170">
        <v>0</v>
      </c>
      <c r="R17" s="170">
        <v>0</v>
      </c>
      <c r="S17" s="170">
        <v>0</v>
      </c>
      <c r="T17" s="170">
        <v>0</v>
      </c>
      <c r="U17" s="170">
        <v>0</v>
      </c>
      <c r="V17" s="170">
        <v>0</v>
      </c>
      <c r="W17" s="170">
        <v>0</v>
      </c>
      <c r="X17" s="170">
        <v>0</v>
      </c>
      <c r="Y17" s="170">
        <v>0</v>
      </c>
      <c r="Z17" s="170">
        <v>0</v>
      </c>
      <c r="AA17" s="170">
        <v>0</v>
      </c>
      <c r="AB17" s="170">
        <v>0</v>
      </c>
      <c r="AC17" s="170">
        <v>0</v>
      </c>
      <c r="AD17" s="170">
        <v>0</v>
      </c>
      <c r="AE17" s="170">
        <v>0</v>
      </c>
      <c r="AF17" s="170">
        <v>0</v>
      </c>
      <c r="AG17" s="170">
        <v>0</v>
      </c>
      <c r="AH17" s="170">
        <v>0</v>
      </c>
      <c r="AI17" s="170">
        <v>0</v>
      </c>
      <c r="AJ17" s="170">
        <v>0</v>
      </c>
    </row>
    <row r="18" spans="1:36">
      <c r="A18" s="170" t="s">
        <v>105</v>
      </c>
      <c r="B18" s="170">
        <v>0</v>
      </c>
      <c r="C18" s="170">
        <v>0</v>
      </c>
      <c r="D18" s="170">
        <v>0</v>
      </c>
      <c r="E18" s="170">
        <v>0</v>
      </c>
      <c r="F18" s="170">
        <v>0</v>
      </c>
      <c r="G18" s="170">
        <v>0</v>
      </c>
      <c r="H18" s="170">
        <v>0</v>
      </c>
      <c r="I18" s="170">
        <v>0</v>
      </c>
      <c r="J18" s="170">
        <v>0</v>
      </c>
      <c r="K18" s="170">
        <v>0</v>
      </c>
      <c r="L18" s="170">
        <v>0</v>
      </c>
      <c r="M18" s="170">
        <v>0</v>
      </c>
      <c r="N18" s="170">
        <v>0</v>
      </c>
      <c r="O18" s="170">
        <v>0</v>
      </c>
      <c r="P18" s="170">
        <v>0</v>
      </c>
      <c r="Q18" s="170">
        <v>0</v>
      </c>
      <c r="R18" s="170">
        <v>0</v>
      </c>
      <c r="S18" s="170">
        <v>0</v>
      </c>
      <c r="T18" s="170">
        <v>0</v>
      </c>
      <c r="U18" s="170">
        <v>0</v>
      </c>
      <c r="V18" s="170">
        <v>0</v>
      </c>
      <c r="W18" s="170">
        <v>0</v>
      </c>
      <c r="X18" s="170">
        <v>0</v>
      </c>
      <c r="Y18" s="170">
        <v>0</v>
      </c>
      <c r="Z18" s="170">
        <v>0</v>
      </c>
      <c r="AA18" s="170">
        <v>0</v>
      </c>
      <c r="AB18" s="170">
        <v>0</v>
      </c>
      <c r="AC18" s="170">
        <v>0</v>
      </c>
      <c r="AD18" s="170">
        <v>0</v>
      </c>
      <c r="AE18" s="170">
        <v>0</v>
      </c>
      <c r="AF18" s="170">
        <v>0</v>
      </c>
      <c r="AG18" s="170">
        <v>0</v>
      </c>
      <c r="AH18" s="170">
        <v>0</v>
      </c>
      <c r="AI18" s="170">
        <v>0</v>
      </c>
      <c r="AJ18" s="170">
        <v>0</v>
      </c>
    </row>
    <row r="19" spans="1:36" s="179" customFormat="1">
      <c r="A19" s="170" t="s">
        <v>104</v>
      </c>
      <c r="B19" s="170">
        <v>0</v>
      </c>
      <c r="C19" s="170">
        <v>0</v>
      </c>
      <c r="D19" s="170">
        <v>0</v>
      </c>
      <c r="E19" s="170">
        <v>0</v>
      </c>
      <c r="F19" s="170">
        <v>0</v>
      </c>
      <c r="G19" s="170">
        <v>0</v>
      </c>
      <c r="H19" s="170">
        <v>0</v>
      </c>
      <c r="I19" s="170">
        <v>0</v>
      </c>
      <c r="J19" s="170">
        <v>0</v>
      </c>
      <c r="K19" s="170">
        <v>0</v>
      </c>
      <c r="L19" s="170">
        <v>0</v>
      </c>
      <c r="M19" s="170">
        <v>0</v>
      </c>
      <c r="N19" s="170">
        <v>0</v>
      </c>
      <c r="O19" s="170">
        <v>0</v>
      </c>
      <c r="P19" s="170">
        <v>0</v>
      </c>
      <c r="Q19" s="170">
        <v>0</v>
      </c>
      <c r="R19" s="170">
        <v>0</v>
      </c>
      <c r="S19" s="170">
        <v>0</v>
      </c>
      <c r="T19" s="170">
        <v>0</v>
      </c>
      <c r="U19" s="170">
        <v>0</v>
      </c>
      <c r="V19" s="170">
        <v>0</v>
      </c>
      <c r="W19" s="170">
        <v>0</v>
      </c>
      <c r="X19" s="170">
        <v>0</v>
      </c>
      <c r="Y19" s="170">
        <v>0</v>
      </c>
      <c r="Z19" s="170">
        <v>0</v>
      </c>
      <c r="AA19" s="170">
        <v>0</v>
      </c>
      <c r="AB19" s="170">
        <v>0</v>
      </c>
      <c r="AC19" s="170">
        <v>0</v>
      </c>
      <c r="AD19" s="170">
        <v>0</v>
      </c>
      <c r="AE19" s="170">
        <v>0</v>
      </c>
      <c r="AF19" s="170">
        <v>0</v>
      </c>
      <c r="AG19" s="170">
        <v>0</v>
      </c>
      <c r="AH19" s="170">
        <v>0</v>
      </c>
      <c r="AI19" s="170">
        <v>0</v>
      </c>
      <c r="AJ19" s="170">
        <v>0</v>
      </c>
    </row>
    <row r="20" spans="1:36">
      <c r="A20" s="170" t="s">
        <v>103</v>
      </c>
      <c r="B20" s="170">
        <v>0</v>
      </c>
      <c r="C20" s="170">
        <v>0</v>
      </c>
      <c r="D20" s="170">
        <v>0</v>
      </c>
      <c r="E20" s="170">
        <v>0</v>
      </c>
      <c r="F20" s="170">
        <v>0</v>
      </c>
      <c r="G20" s="170">
        <v>0</v>
      </c>
      <c r="H20" s="170">
        <v>0</v>
      </c>
      <c r="I20" s="170">
        <v>0</v>
      </c>
      <c r="J20" s="170">
        <v>0</v>
      </c>
      <c r="K20" s="170">
        <v>0</v>
      </c>
      <c r="L20" s="170">
        <v>0</v>
      </c>
      <c r="M20" s="170">
        <v>0</v>
      </c>
      <c r="N20" s="170">
        <v>0</v>
      </c>
      <c r="O20" s="170">
        <v>0</v>
      </c>
      <c r="P20" s="170">
        <v>0</v>
      </c>
      <c r="Q20" s="170">
        <v>0</v>
      </c>
      <c r="R20" s="170">
        <v>0</v>
      </c>
      <c r="S20" s="170">
        <v>0</v>
      </c>
      <c r="T20" s="170">
        <v>0</v>
      </c>
      <c r="U20" s="170">
        <v>0</v>
      </c>
      <c r="V20" s="170">
        <v>0</v>
      </c>
      <c r="W20" s="170">
        <v>0</v>
      </c>
      <c r="X20" s="170">
        <v>0</v>
      </c>
      <c r="Y20" s="170">
        <v>0</v>
      </c>
      <c r="Z20" s="170">
        <v>0</v>
      </c>
      <c r="AA20" s="170">
        <v>0</v>
      </c>
      <c r="AB20" s="170">
        <v>0</v>
      </c>
      <c r="AC20" s="170">
        <v>0</v>
      </c>
      <c r="AD20" s="170">
        <v>0</v>
      </c>
      <c r="AE20" s="170">
        <v>0</v>
      </c>
      <c r="AF20" s="170">
        <v>0</v>
      </c>
      <c r="AG20" s="170">
        <v>0</v>
      </c>
      <c r="AH20" s="170">
        <v>0</v>
      </c>
      <c r="AI20" s="170">
        <v>0</v>
      </c>
      <c r="AJ20" s="170">
        <v>0</v>
      </c>
    </row>
    <row r="21" spans="1:36">
      <c r="A21" s="170" t="s">
        <v>102</v>
      </c>
      <c r="B21" s="170">
        <v>0</v>
      </c>
      <c r="C21" s="170">
        <v>0</v>
      </c>
      <c r="D21" s="170">
        <v>0</v>
      </c>
      <c r="E21" s="170">
        <v>0</v>
      </c>
      <c r="F21" s="170">
        <v>0</v>
      </c>
      <c r="G21" s="170">
        <v>0</v>
      </c>
      <c r="H21" s="170">
        <v>0</v>
      </c>
      <c r="I21" s="170">
        <v>0</v>
      </c>
      <c r="J21" s="170">
        <v>0</v>
      </c>
      <c r="K21" s="170">
        <v>0</v>
      </c>
      <c r="L21" s="170">
        <v>0</v>
      </c>
      <c r="M21" s="170">
        <v>0</v>
      </c>
      <c r="N21" s="170">
        <v>0</v>
      </c>
      <c r="O21" s="170">
        <v>0</v>
      </c>
      <c r="P21" s="170">
        <v>0</v>
      </c>
      <c r="Q21" s="170">
        <v>0</v>
      </c>
      <c r="R21" s="170">
        <v>0</v>
      </c>
      <c r="S21" s="170">
        <v>0</v>
      </c>
      <c r="T21" s="170">
        <v>0</v>
      </c>
      <c r="U21" s="170">
        <v>0</v>
      </c>
      <c r="V21" s="170">
        <v>0</v>
      </c>
      <c r="W21" s="170">
        <v>0</v>
      </c>
      <c r="X21" s="170">
        <v>0</v>
      </c>
      <c r="Y21" s="170">
        <v>0</v>
      </c>
      <c r="Z21" s="170">
        <v>0</v>
      </c>
      <c r="AA21" s="170">
        <v>0</v>
      </c>
      <c r="AB21" s="170">
        <v>0</v>
      </c>
      <c r="AC21" s="170">
        <v>0</v>
      </c>
      <c r="AD21" s="170">
        <v>0</v>
      </c>
      <c r="AE21" s="170">
        <v>0</v>
      </c>
      <c r="AF21" s="170">
        <v>0</v>
      </c>
      <c r="AG21" s="170">
        <v>0</v>
      </c>
      <c r="AH21" s="170">
        <v>0</v>
      </c>
      <c r="AI21" s="170">
        <v>0</v>
      </c>
      <c r="AJ21" s="170">
        <v>0</v>
      </c>
    </row>
    <row r="22" spans="1:36">
      <c r="A22" s="170" t="s">
        <v>101</v>
      </c>
      <c r="B22" s="170">
        <v>0</v>
      </c>
      <c r="C22" s="170">
        <v>0</v>
      </c>
      <c r="D22" s="170">
        <v>0</v>
      </c>
      <c r="E22" s="170">
        <v>0</v>
      </c>
      <c r="F22" s="170">
        <v>0</v>
      </c>
      <c r="G22" s="170">
        <v>0</v>
      </c>
      <c r="H22" s="170">
        <v>0</v>
      </c>
      <c r="I22" s="170">
        <v>0</v>
      </c>
      <c r="J22" s="170">
        <v>0</v>
      </c>
      <c r="K22" s="170">
        <v>0</v>
      </c>
      <c r="L22" s="170">
        <v>0</v>
      </c>
      <c r="M22" s="170">
        <v>0</v>
      </c>
      <c r="N22" s="170">
        <v>0</v>
      </c>
      <c r="O22" s="170">
        <v>0</v>
      </c>
      <c r="P22" s="170">
        <v>0</v>
      </c>
      <c r="Q22" s="170">
        <v>0</v>
      </c>
      <c r="R22" s="170">
        <v>0</v>
      </c>
      <c r="S22" s="170">
        <v>0</v>
      </c>
      <c r="T22" s="170">
        <v>0</v>
      </c>
      <c r="U22" s="170">
        <v>0</v>
      </c>
      <c r="V22" s="170">
        <v>0</v>
      </c>
      <c r="W22" s="170">
        <v>0</v>
      </c>
      <c r="X22" s="170">
        <v>0</v>
      </c>
      <c r="Y22" s="170">
        <v>0</v>
      </c>
      <c r="Z22" s="170">
        <v>0</v>
      </c>
      <c r="AA22" s="170">
        <v>0</v>
      </c>
      <c r="AB22" s="170">
        <v>0</v>
      </c>
      <c r="AC22" s="170">
        <v>0</v>
      </c>
      <c r="AD22" s="170">
        <v>0</v>
      </c>
      <c r="AE22" s="170">
        <v>0</v>
      </c>
      <c r="AF22" s="170">
        <v>0</v>
      </c>
      <c r="AG22" s="170">
        <v>0</v>
      </c>
      <c r="AH22" s="170">
        <v>0</v>
      </c>
      <c r="AI22" s="170">
        <v>0</v>
      </c>
      <c r="AJ22" s="170">
        <v>0</v>
      </c>
    </row>
    <row r="23" spans="1:36">
      <c r="A23" s="170" t="s">
        <v>100</v>
      </c>
      <c r="B23" s="170">
        <v>0</v>
      </c>
      <c r="C23" s="170">
        <v>0</v>
      </c>
      <c r="D23" s="170">
        <v>0</v>
      </c>
      <c r="E23" s="170">
        <v>0</v>
      </c>
      <c r="F23" s="170">
        <v>0</v>
      </c>
      <c r="G23" s="170">
        <v>0</v>
      </c>
      <c r="H23" s="170">
        <v>0</v>
      </c>
      <c r="I23" s="170">
        <v>0</v>
      </c>
      <c r="J23" s="170">
        <v>0</v>
      </c>
      <c r="K23" s="170">
        <v>0</v>
      </c>
      <c r="L23" s="170">
        <v>0</v>
      </c>
      <c r="M23" s="170">
        <v>0</v>
      </c>
      <c r="N23" s="170">
        <v>0</v>
      </c>
      <c r="O23" s="170">
        <v>0</v>
      </c>
      <c r="P23" s="170">
        <v>0</v>
      </c>
      <c r="Q23" s="170">
        <v>0</v>
      </c>
      <c r="R23" s="170">
        <v>0</v>
      </c>
      <c r="S23" s="170">
        <v>0</v>
      </c>
      <c r="T23" s="170">
        <v>0</v>
      </c>
      <c r="U23" s="170">
        <v>0</v>
      </c>
      <c r="V23" s="170">
        <v>0</v>
      </c>
      <c r="W23" s="170">
        <v>0</v>
      </c>
      <c r="X23" s="170">
        <v>0</v>
      </c>
      <c r="Y23" s="170">
        <v>0</v>
      </c>
      <c r="Z23" s="170">
        <v>0</v>
      </c>
      <c r="AA23" s="170">
        <v>0</v>
      </c>
      <c r="AB23" s="170">
        <v>0</v>
      </c>
      <c r="AC23" s="170">
        <v>0</v>
      </c>
      <c r="AD23" s="170">
        <v>0</v>
      </c>
      <c r="AE23" s="170">
        <v>0</v>
      </c>
      <c r="AF23" s="170">
        <v>0</v>
      </c>
      <c r="AG23" s="170">
        <v>0</v>
      </c>
      <c r="AH23" s="170">
        <v>0</v>
      </c>
      <c r="AI23" s="170">
        <v>0</v>
      </c>
      <c r="AJ23" s="170">
        <v>0</v>
      </c>
    </row>
    <row r="24" spans="1:36">
      <c r="A24" s="170" t="s">
        <v>99</v>
      </c>
      <c r="B24" s="170">
        <v>0</v>
      </c>
      <c r="C24" s="170">
        <v>0</v>
      </c>
      <c r="D24" s="170">
        <v>0</v>
      </c>
      <c r="E24" s="170">
        <v>0</v>
      </c>
      <c r="F24" s="170">
        <v>0</v>
      </c>
      <c r="G24" s="170">
        <v>0</v>
      </c>
      <c r="H24" s="170">
        <v>0</v>
      </c>
      <c r="I24" s="170">
        <v>0</v>
      </c>
      <c r="J24" s="170">
        <v>0</v>
      </c>
      <c r="K24" s="170">
        <v>0</v>
      </c>
      <c r="L24" s="170">
        <v>0</v>
      </c>
      <c r="M24" s="170">
        <v>0</v>
      </c>
      <c r="N24" s="170">
        <v>0</v>
      </c>
      <c r="O24" s="170">
        <v>0</v>
      </c>
      <c r="P24" s="170">
        <v>0</v>
      </c>
      <c r="Q24" s="170">
        <v>0</v>
      </c>
      <c r="R24" s="170">
        <v>0</v>
      </c>
      <c r="S24" s="170">
        <v>0</v>
      </c>
      <c r="T24" s="170">
        <v>0</v>
      </c>
      <c r="U24" s="170">
        <v>0</v>
      </c>
      <c r="V24" s="170">
        <v>0</v>
      </c>
      <c r="W24" s="170">
        <v>0</v>
      </c>
      <c r="X24" s="170">
        <v>0</v>
      </c>
      <c r="Y24" s="170">
        <v>0</v>
      </c>
      <c r="Z24" s="170">
        <v>0</v>
      </c>
      <c r="AA24" s="170">
        <v>0</v>
      </c>
      <c r="AB24" s="170">
        <v>0</v>
      </c>
      <c r="AC24" s="170">
        <v>0</v>
      </c>
      <c r="AD24" s="170">
        <v>0</v>
      </c>
      <c r="AE24" s="170">
        <v>0</v>
      </c>
      <c r="AF24" s="170">
        <v>0</v>
      </c>
      <c r="AG24" s="170">
        <v>0</v>
      </c>
      <c r="AH24" s="170">
        <v>0</v>
      </c>
      <c r="AI24" s="170">
        <v>0</v>
      </c>
      <c r="AJ24" s="170">
        <v>0</v>
      </c>
    </row>
    <row r="25" spans="1:36">
      <c r="A25" s="170" t="s">
        <v>98</v>
      </c>
      <c r="B25" s="170">
        <v>0</v>
      </c>
      <c r="C25" s="170">
        <v>0</v>
      </c>
      <c r="D25" s="170">
        <v>0</v>
      </c>
      <c r="E25" s="170">
        <v>0</v>
      </c>
      <c r="F25" s="170">
        <v>0</v>
      </c>
      <c r="G25" s="170">
        <v>0</v>
      </c>
      <c r="H25" s="170">
        <v>0</v>
      </c>
      <c r="I25" s="170">
        <v>0</v>
      </c>
      <c r="J25" s="170">
        <v>0</v>
      </c>
      <c r="K25" s="170">
        <v>0</v>
      </c>
      <c r="L25" s="170">
        <v>0</v>
      </c>
      <c r="M25" s="170">
        <v>0</v>
      </c>
      <c r="N25" s="170">
        <v>0</v>
      </c>
      <c r="O25" s="170">
        <v>0</v>
      </c>
      <c r="P25" s="170">
        <v>0</v>
      </c>
      <c r="Q25" s="170">
        <v>0</v>
      </c>
      <c r="R25" s="170">
        <v>0</v>
      </c>
      <c r="S25" s="170">
        <v>0</v>
      </c>
      <c r="T25" s="170">
        <v>0</v>
      </c>
      <c r="U25" s="170">
        <v>0</v>
      </c>
      <c r="V25" s="170">
        <v>0</v>
      </c>
      <c r="W25" s="170">
        <v>0</v>
      </c>
      <c r="X25" s="170">
        <v>0</v>
      </c>
      <c r="Y25" s="170">
        <v>0</v>
      </c>
      <c r="Z25" s="170">
        <v>0</v>
      </c>
      <c r="AA25" s="170">
        <v>0</v>
      </c>
      <c r="AB25" s="170">
        <v>0</v>
      </c>
      <c r="AC25" s="170">
        <v>0</v>
      </c>
      <c r="AD25" s="170">
        <v>0</v>
      </c>
      <c r="AE25" s="170">
        <v>0</v>
      </c>
      <c r="AF25" s="170">
        <v>0</v>
      </c>
      <c r="AG25" s="170">
        <v>0</v>
      </c>
      <c r="AH25" s="170">
        <v>0</v>
      </c>
      <c r="AI25" s="170">
        <v>0</v>
      </c>
      <c r="AJ25" s="170">
        <v>0</v>
      </c>
    </row>
    <row r="26" spans="1:36">
      <c r="A26" s="170" t="s">
        <v>97</v>
      </c>
      <c r="B26" s="170">
        <v>0</v>
      </c>
      <c r="C26" s="170">
        <v>0</v>
      </c>
      <c r="D26" s="170">
        <v>0</v>
      </c>
      <c r="E26" s="170">
        <v>0</v>
      </c>
      <c r="F26" s="170">
        <v>0</v>
      </c>
      <c r="G26" s="170">
        <v>0</v>
      </c>
      <c r="H26" s="170">
        <v>0</v>
      </c>
      <c r="I26" s="170">
        <v>0</v>
      </c>
      <c r="J26" s="170">
        <v>0</v>
      </c>
      <c r="K26" s="170">
        <v>0</v>
      </c>
      <c r="L26" s="170">
        <v>0</v>
      </c>
      <c r="M26" s="170">
        <v>0</v>
      </c>
      <c r="N26" s="170">
        <v>0</v>
      </c>
      <c r="O26" s="170">
        <v>0</v>
      </c>
      <c r="P26" s="170">
        <v>0</v>
      </c>
      <c r="Q26" s="170">
        <v>0</v>
      </c>
      <c r="R26" s="170">
        <v>0</v>
      </c>
      <c r="S26" s="170">
        <v>0</v>
      </c>
      <c r="T26" s="170">
        <v>0</v>
      </c>
      <c r="U26" s="170">
        <v>0</v>
      </c>
      <c r="V26" s="170">
        <v>0</v>
      </c>
      <c r="W26" s="170">
        <v>0</v>
      </c>
      <c r="X26" s="170">
        <v>0</v>
      </c>
      <c r="Y26" s="170">
        <v>0</v>
      </c>
      <c r="Z26" s="170">
        <v>0</v>
      </c>
      <c r="AA26" s="170">
        <v>0</v>
      </c>
      <c r="AB26" s="170">
        <v>0</v>
      </c>
      <c r="AC26" s="170">
        <v>0</v>
      </c>
      <c r="AD26" s="170">
        <v>0</v>
      </c>
      <c r="AE26" s="170">
        <v>0</v>
      </c>
      <c r="AF26" s="170">
        <v>0</v>
      </c>
      <c r="AG26" s="170">
        <v>0</v>
      </c>
      <c r="AH26" s="170">
        <v>0</v>
      </c>
      <c r="AI26" s="170">
        <v>0</v>
      </c>
      <c r="AJ26" s="170">
        <v>0</v>
      </c>
    </row>
    <row r="27" spans="1:36">
      <c r="A27" s="170" t="s">
        <v>96</v>
      </c>
      <c r="B27" s="170">
        <v>0</v>
      </c>
      <c r="C27" s="170">
        <v>0</v>
      </c>
      <c r="D27" s="170">
        <v>0</v>
      </c>
      <c r="E27" s="170">
        <v>0</v>
      </c>
      <c r="F27" s="170">
        <v>0</v>
      </c>
      <c r="G27" s="170">
        <v>0</v>
      </c>
      <c r="H27" s="170">
        <v>0</v>
      </c>
      <c r="I27" s="170">
        <v>0</v>
      </c>
      <c r="J27" s="170">
        <v>0</v>
      </c>
      <c r="K27" s="170">
        <v>0</v>
      </c>
      <c r="L27" s="170">
        <v>0</v>
      </c>
      <c r="M27" s="170">
        <v>0</v>
      </c>
      <c r="N27" s="170">
        <v>0</v>
      </c>
      <c r="O27" s="170">
        <v>0</v>
      </c>
      <c r="P27" s="170">
        <v>0</v>
      </c>
      <c r="Q27" s="170">
        <v>0</v>
      </c>
      <c r="R27" s="170">
        <v>0</v>
      </c>
      <c r="S27" s="170">
        <v>0</v>
      </c>
      <c r="T27" s="170">
        <v>0</v>
      </c>
      <c r="U27" s="170">
        <v>0</v>
      </c>
      <c r="V27" s="170">
        <v>0</v>
      </c>
      <c r="W27" s="170">
        <v>0</v>
      </c>
      <c r="X27" s="170">
        <v>0</v>
      </c>
      <c r="Y27" s="170">
        <v>0</v>
      </c>
      <c r="Z27" s="170">
        <v>0</v>
      </c>
      <c r="AA27" s="170">
        <v>0</v>
      </c>
      <c r="AB27" s="170">
        <v>0</v>
      </c>
      <c r="AC27" s="170">
        <v>0</v>
      </c>
      <c r="AD27" s="170">
        <v>0</v>
      </c>
      <c r="AE27" s="170">
        <v>0</v>
      </c>
      <c r="AF27" s="170">
        <v>0</v>
      </c>
      <c r="AG27" s="170">
        <v>0</v>
      </c>
      <c r="AH27" s="170">
        <v>0</v>
      </c>
      <c r="AI27" s="170">
        <v>0</v>
      </c>
      <c r="AJ27" s="170">
        <v>0</v>
      </c>
    </row>
    <row r="28" spans="1:36">
      <c r="A28" s="170" t="s">
        <v>95</v>
      </c>
      <c r="B28" s="170">
        <v>0</v>
      </c>
      <c r="C28" s="170">
        <v>0</v>
      </c>
      <c r="D28" s="170">
        <v>0</v>
      </c>
      <c r="E28" s="170">
        <v>0</v>
      </c>
      <c r="F28" s="170">
        <v>0</v>
      </c>
      <c r="G28" s="170">
        <v>0</v>
      </c>
      <c r="H28" s="170">
        <v>0</v>
      </c>
      <c r="I28" s="170">
        <v>0</v>
      </c>
      <c r="J28" s="170">
        <v>0</v>
      </c>
      <c r="K28" s="170">
        <v>0</v>
      </c>
      <c r="L28" s="170">
        <v>0</v>
      </c>
      <c r="M28" s="170">
        <v>0</v>
      </c>
      <c r="N28" s="170">
        <v>0</v>
      </c>
      <c r="O28" s="170">
        <v>0</v>
      </c>
      <c r="P28" s="170">
        <v>0</v>
      </c>
      <c r="Q28" s="170">
        <v>0</v>
      </c>
      <c r="R28" s="170">
        <v>0</v>
      </c>
      <c r="S28" s="170">
        <v>0</v>
      </c>
      <c r="T28" s="170">
        <v>0</v>
      </c>
      <c r="U28" s="170">
        <v>0</v>
      </c>
      <c r="V28" s="170">
        <v>0</v>
      </c>
      <c r="W28" s="170">
        <v>0</v>
      </c>
      <c r="X28" s="170">
        <v>0</v>
      </c>
      <c r="Y28" s="170">
        <v>0</v>
      </c>
      <c r="Z28" s="170">
        <v>0</v>
      </c>
      <c r="AA28" s="170">
        <v>0</v>
      </c>
      <c r="AB28" s="170">
        <v>0</v>
      </c>
      <c r="AC28" s="170">
        <v>0</v>
      </c>
      <c r="AD28" s="170">
        <v>0</v>
      </c>
      <c r="AE28" s="170">
        <v>0</v>
      </c>
      <c r="AF28" s="170">
        <v>0</v>
      </c>
      <c r="AG28" s="170">
        <v>0</v>
      </c>
      <c r="AH28" s="170">
        <v>0</v>
      </c>
      <c r="AI28" s="170">
        <v>0</v>
      </c>
      <c r="AJ28" s="170">
        <v>0</v>
      </c>
    </row>
    <row r="29" spans="1:36">
      <c r="A29" s="170" t="s">
        <v>94</v>
      </c>
      <c r="B29" s="170">
        <v>0</v>
      </c>
      <c r="C29" s="170">
        <v>0</v>
      </c>
      <c r="D29" s="170">
        <v>0</v>
      </c>
      <c r="E29" s="170">
        <v>0</v>
      </c>
      <c r="F29" s="170">
        <v>0</v>
      </c>
      <c r="G29" s="170">
        <v>0</v>
      </c>
      <c r="H29" s="170">
        <v>0</v>
      </c>
      <c r="I29" s="170">
        <v>0</v>
      </c>
      <c r="J29" s="170">
        <v>0</v>
      </c>
      <c r="K29" s="170">
        <v>0</v>
      </c>
      <c r="L29" s="170">
        <v>0</v>
      </c>
      <c r="M29" s="170">
        <v>0</v>
      </c>
      <c r="N29" s="170">
        <v>0</v>
      </c>
      <c r="O29" s="170">
        <v>0</v>
      </c>
      <c r="P29" s="170">
        <v>0</v>
      </c>
      <c r="Q29" s="170">
        <v>0</v>
      </c>
      <c r="R29" s="170">
        <v>0</v>
      </c>
      <c r="S29" s="170">
        <v>0</v>
      </c>
      <c r="T29" s="170">
        <v>0</v>
      </c>
      <c r="U29" s="170">
        <v>0</v>
      </c>
      <c r="V29" s="170">
        <v>0</v>
      </c>
      <c r="W29" s="170">
        <v>0</v>
      </c>
      <c r="X29" s="170">
        <v>0</v>
      </c>
      <c r="Y29" s="170">
        <v>0</v>
      </c>
      <c r="Z29" s="170">
        <v>0</v>
      </c>
      <c r="AA29" s="170">
        <v>0</v>
      </c>
      <c r="AB29" s="170">
        <v>0</v>
      </c>
      <c r="AC29" s="170">
        <v>0</v>
      </c>
      <c r="AD29" s="170">
        <v>0</v>
      </c>
      <c r="AE29" s="170">
        <v>0</v>
      </c>
      <c r="AF29" s="170">
        <v>0</v>
      </c>
      <c r="AG29" s="170">
        <v>0</v>
      </c>
      <c r="AH29" s="170">
        <v>0</v>
      </c>
      <c r="AI29" s="170">
        <v>0</v>
      </c>
      <c r="AJ29" s="170">
        <v>0</v>
      </c>
    </row>
    <row r="30" spans="1:36">
      <c r="A30" s="170" t="s">
        <v>93</v>
      </c>
      <c r="B30" s="170">
        <v>0</v>
      </c>
      <c r="C30" s="170">
        <v>0</v>
      </c>
      <c r="D30" s="170">
        <v>0</v>
      </c>
      <c r="E30" s="170">
        <v>0</v>
      </c>
      <c r="F30" s="170">
        <v>0</v>
      </c>
      <c r="G30" s="170">
        <v>0</v>
      </c>
      <c r="H30" s="170">
        <v>0</v>
      </c>
      <c r="I30" s="170">
        <v>0</v>
      </c>
      <c r="J30" s="170">
        <v>0</v>
      </c>
      <c r="K30" s="170">
        <v>0</v>
      </c>
      <c r="L30" s="170">
        <v>0</v>
      </c>
      <c r="M30" s="170">
        <v>0</v>
      </c>
      <c r="N30" s="170">
        <v>0</v>
      </c>
      <c r="O30" s="170">
        <v>0</v>
      </c>
      <c r="P30" s="170">
        <v>0</v>
      </c>
      <c r="Q30" s="170">
        <v>0</v>
      </c>
      <c r="R30" s="170">
        <v>0</v>
      </c>
      <c r="S30" s="170">
        <v>0</v>
      </c>
      <c r="T30" s="170">
        <v>0</v>
      </c>
      <c r="U30" s="170">
        <v>0</v>
      </c>
      <c r="V30" s="170">
        <v>0</v>
      </c>
      <c r="W30" s="170">
        <v>0</v>
      </c>
      <c r="X30" s="170">
        <v>0</v>
      </c>
      <c r="Y30" s="170">
        <v>0</v>
      </c>
      <c r="Z30" s="170">
        <v>0</v>
      </c>
      <c r="AA30" s="170">
        <v>0</v>
      </c>
      <c r="AB30" s="170">
        <v>0</v>
      </c>
      <c r="AC30" s="170">
        <v>0</v>
      </c>
      <c r="AD30" s="170">
        <v>0</v>
      </c>
      <c r="AE30" s="170">
        <v>0</v>
      </c>
      <c r="AF30" s="170">
        <v>0</v>
      </c>
      <c r="AG30" s="170">
        <v>0</v>
      </c>
      <c r="AH30" s="170">
        <v>0</v>
      </c>
      <c r="AI30" s="170">
        <v>0</v>
      </c>
      <c r="AJ30" s="170">
        <v>0</v>
      </c>
    </row>
    <row r="31" spans="1:36">
      <c r="A31" s="170" t="s">
        <v>92</v>
      </c>
      <c r="B31" s="170">
        <v>0</v>
      </c>
      <c r="C31" s="170">
        <v>0</v>
      </c>
      <c r="D31" s="170">
        <v>0</v>
      </c>
      <c r="E31" s="170">
        <v>0</v>
      </c>
      <c r="F31" s="170">
        <v>0</v>
      </c>
      <c r="G31" s="170">
        <v>0</v>
      </c>
      <c r="H31" s="170">
        <v>0</v>
      </c>
      <c r="I31" s="170">
        <v>0</v>
      </c>
      <c r="J31" s="170">
        <v>0</v>
      </c>
      <c r="K31" s="170">
        <v>0</v>
      </c>
      <c r="L31" s="170">
        <v>0</v>
      </c>
      <c r="M31" s="170">
        <v>0</v>
      </c>
      <c r="N31" s="170">
        <v>0</v>
      </c>
      <c r="O31" s="170">
        <v>0</v>
      </c>
      <c r="P31" s="170">
        <v>0</v>
      </c>
      <c r="Q31" s="170">
        <v>0</v>
      </c>
      <c r="R31" s="170">
        <v>0</v>
      </c>
      <c r="S31" s="170">
        <v>0</v>
      </c>
      <c r="T31" s="170">
        <v>0</v>
      </c>
      <c r="U31" s="170">
        <v>0</v>
      </c>
      <c r="V31" s="170">
        <v>0</v>
      </c>
      <c r="W31" s="170">
        <v>0</v>
      </c>
      <c r="X31" s="170">
        <v>0</v>
      </c>
      <c r="Y31" s="170">
        <v>0</v>
      </c>
      <c r="Z31" s="170">
        <v>0</v>
      </c>
      <c r="AA31" s="170">
        <v>0</v>
      </c>
      <c r="AB31" s="170">
        <v>0</v>
      </c>
      <c r="AC31" s="170">
        <v>0</v>
      </c>
      <c r="AD31" s="170">
        <v>0</v>
      </c>
      <c r="AE31" s="170">
        <v>0</v>
      </c>
      <c r="AF31" s="170">
        <v>0</v>
      </c>
      <c r="AG31" s="170">
        <v>0</v>
      </c>
      <c r="AH31" s="170">
        <v>0</v>
      </c>
      <c r="AI31" s="170">
        <v>0</v>
      </c>
      <c r="AJ31" s="170">
        <v>0</v>
      </c>
    </row>
    <row r="32" spans="1:36">
      <c r="A32" s="170" t="s">
        <v>91</v>
      </c>
      <c r="B32" s="170">
        <v>0</v>
      </c>
      <c r="C32" s="170">
        <v>0</v>
      </c>
      <c r="D32" s="170">
        <v>0</v>
      </c>
      <c r="E32" s="170">
        <v>0</v>
      </c>
      <c r="F32" s="170">
        <v>0</v>
      </c>
      <c r="G32" s="170">
        <v>0</v>
      </c>
      <c r="H32" s="170">
        <v>0</v>
      </c>
      <c r="I32" s="170">
        <v>0</v>
      </c>
      <c r="J32" s="170">
        <v>0</v>
      </c>
      <c r="K32" s="170">
        <v>0</v>
      </c>
      <c r="L32" s="170">
        <v>0</v>
      </c>
      <c r="M32" s="170">
        <v>0</v>
      </c>
      <c r="N32" s="170">
        <v>0</v>
      </c>
      <c r="O32" s="170">
        <v>0</v>
      </c>
      <c r="P32" s="170">
        <v>0</v>
      </c>
      <c r="Q32" s="170">
        <v>0</v>
      </c>
      <c r="R32" s="170">
        <v>0</v>
      </c>
      <c r="S32" s="170">
        <v>0</v>
      </c>
      <c r="T32" s="170">
        <v>0</v>
      </c>
      <c r="U32" s="170">
        <v>0</v>
      </c>
      <c r="V32" s="170">
        <v>0</v>
      </c>
      <c r="W32" s="170">
        <v>0</v>
      </c>
      <c r="X32" s="170">
        <v>0</v>
      </c>
      <c r="Y32" s="170">
        <v>0</v>
      </c>
      <c r="Z32" s="170">
        <v>0</v>
      </c>
      <c r="AA32" s="170">
        <v>0</v>
      </c>
      <c r="AB32" s="170">
        <v>0</v>
      </c>
      <c r="AC32" s="170">
        <v>0</v>
      </c>
      <c r="AD32" s="170">
        <v>0</v>
      </c>
      <c r="AE32" s="170">
        <v>0</v>
      </c>
      <c r="AF32" s="170">
        <v>0</v>
      </c>
      <c r="AG32" s="170">
        <v>0</v>
      </c>
      <c r="AH32" s="170">
        <v>0</v>
      </c>
      <c r="AI32" s="170">
        <v>0</v>
      </c>
      <c r="AJ32" s="170">
        <v>0</v>
      </c>
    </row>
    <row r="33" spans="1:36">
      <c r="A33" s="170" t="s">
        <v>90</v>
      </c>
      <c r="B33" s="170">
        <v>0</v>
      </c>
      <c r="C33" s="170">
        <v>0</v>
      </c>
      <c r="D33" s="170">
        <v>0</v>
      </c>
      <c r="E33" s="170">
        <v>0</v>
      </c>
      <c r="F33" s="170">
        <v>0</v>
      </c>
      <c r="G33" s="170">
        <v>0</v>
      </c>
      <c r="H33" s="170">
        <v>0</v>
      </c>
      <c r="I33" s="170">
        <v>0</v>
      </c>
      <c r="J33" s="170">
        <v>0</v>
      </c>
      <c r="K33" s="170">
        <v>0</v>
      </c>
      <c r="L33" s="170">
        <v>0</v>
      </c>
      <c r="M33" s="170">
        <v>0</v>
      </c>
      <c r="N33" s="170">
        <v>0</v>
      </c>
      <c r="O33" s="170">
        <v>0</v>
      </c>
      <c r="P33" s="170">
        <v>0</v>
      </c>
      <c r="Q33" s="170">
        <v>0</v>
      </c>
      <c r="R33" s="170">
        <v>0</v>
      </c>
      <c r="S33" s="170">
        <v>0</v>
      </c>
      <c r="T33" s="170">
        <v>0</v>
      </c>
      <c r="U33" s="170">
        <v>0</v>
      </c>
      <c r="V33" s="170">
        <v>0</v>
      </c>
      <c r="W33" s="170">
        <v>0</v>
      </c>
      <c r="X33" s="170">
        <v>0</v>
      </c>
      <c r="Y33" s="170">
        <v>0</v>
      </c>
      <c r="Z33" s="170">
        <v>0</v>
      </c>
      <c r="AA33" s="170">
        <v>0</v>
      </c>
      <c r="AB33" s="170">
        <v>0</v>
      </c>
      <c r="AC33" s="170">
        <v>0</v>
      </c>
      <c r="AD33" s="170">
        <v>0</v>
      </c>
      <c r="AE33" s="170">
        <v>0</v>
      </c>
      <c r="AF33" s="170">
        <v>0</v>
      </c>
      <c r="AG33" s="170">
        <v>0</v>
      </c>
      <c r="AH33" s="170">
        <v>0</v>
      </c>
      <c r="AI33" s="170">
        <v>0</v>
      </c>
      <c r="AJ33" s="170">
        <v>0</v>
      </c>
    </row>
    <row r="34" spans="1:36">
      <c r="A34" s="170" t="s">
        <v>89</v>
      </c>
      <c r="B34" s="170">
        <v>0</v>
      </c>
      <c r="C34" s="170">
        <v>0</v>
      </c>
      <c r="D34" s="170">
        <v>0</v>
      </c>
      <c r="E34" s="170">
        <v>0</v>
      </c>
      <c r="F34" s="170">
        <v>0</v>
      </c>
      <c r="G34" s="170">
        <v>0</v>
      </c>
      <c r="H34" s="170">
        <v>0</v>
      </c>
      <c r="I34" s="170">
        <v>0</v>
      </c>
      <c r="J34" s="170">
        <v>0</v>
      </c>
      <c r="K34" s="170">
        <v>0</v>
      </c>
      <c r="L34" s="170">
        <v>0</v>
      </c>
      <c r="M34" s="170">
        <v>0</v>
      </c>
      <c r="N34" s="170">
        <v>0</v>
      </c>
      <c r="O34" s="170">
        <v>0</v>
      </c>
      <c r="P34" s="170">
        <v>0</v>
      </c>
      <c r="Q34" s="170">
        <v>0</v>
      </c>
      <c r="R34" s="170">
        <v>0</v>
      </c>
      <c r="S34" s="170">
        <v>0</v>
      </c>
      <c r="T34" s="170">
        <v>0</v>
      </c>
      <c r="U34" s="170">
        <v>0</v>
      </c>
      <c r="V34" s="170">
        <v>0</v>
      </c>
      <c r="W34" s="170">
        <v>0</v>
      </c>
      <c r="X34" s="170">
        <v>0</v>
      </c>
      <c r="Y34" s="170">
        <v>0</v>
      </c>
      <c r="Z34" s="170">
        <v>0</v>
      </c>
      <c r="AA34" s="170">
        <v>0</v>
      </c>
      <c r="AB34" s="170">
        <v>0</v>
      </c>
      <c r="AC34" s="170">
        <v>0</v>
      </c>
      <c r="AD34" s="170">
        <v>0</v>
      </c>
      <c r="AE34" s="170">
        <v>0</v>
      </c>
      <c r="AF34" s="170">
        <v>0</v>
      </c>
      <c r="AG34" s="170">
        <v>0</v>
      </c>
      <c r="AH34" s="170">
        <v>0</v>
      </c>
      <c r="AI34" s="170">
        <v>0</v>
      </c>
      <c r="AJ34" s="170">
        <v>0</v>
      </c>
    </row>
    <row r="35" spans="1:36">
      <c r="A35" s="170" t="s">
        <v>88</v>
      </c>
      <c r="B35" s="170">
        <v>0</v>
      </c>
      <c r="C35" s="170">
        <v>0</v>
      </c>
      <c r="D35" s="170">
        <v>0</v>
      </c>
      <c r="E35" s="170">
        <v>0</v>
      </c>
      <c r="F35" s="170">
        <v>0</v>
      </c>
      <c r="G35" s="170">
        <v>0</v>
      </c>
      <c r="H35" s="170">
        <v>0</v>
      </c>
      <c r="I35" s="170">
        <v>0</v>
      </c>
      <c r="J35" s="170">
        <v>0</v>
      </c>
      <c r="K35" s="170">
        <v>0</v>
      </c>
      <c r="L35" s="170">
        <v>0</v>
      </c>
      <c r="M35" s="170">
        <v>0</v>
      </c>
      <c r="N35" s="170">
        <v>0</v>
      </c>
      <c r="O35" s="170">
        <v>0</v>
      </c>
      <c r="P35" s="170">
        <v>0</v>
      </c>
      <c r="Q35" s="170">
        <v>0</v>
      </c>
      <c r="R35" s="170">
        <v>0</v>
      </c>
      <c r="S35" s="170">
        <v>0</v>
      </c>
      <c r="T35" s="170">
        <v>0</v>
      </c>
      <c r="U35" s="170">
        <v>0</v>
      </c>
      <c r="V35" s="170">
        <v>0</v>
      </c>
      <c r="W35" s="170">
        <v>0</v>
      </c>
      <c r="X35" s="170">
        <v>0</v>
      </c>
      <c r="Y35" s="170">
        <v>0</v>
      </c>
      <c r="Z35" s="170">
        <v>0</v>
      </c>
      <c r="AA35" s="170">
        <v>0</v>
      </c>
      <c r="AB35" s="170">
        <v>0</v>
      </c>
      <c r="AC35" s="170">
        <v>0</v>
      </c>
      <c r="AD35" s="170">
        <v>0</v>
      </c>
      <c r="AE35" s="170">
        <v>0</v>
      </c>
      <c r="AF35" s="170">
        <v>0</v>
      </c>
      <c r="AG35" s="170">
        <v>0</v>
      </c>
      <c r="AH35" s="170">
        <v>0</v>
      </c>
      <c r="AI35" s="170">
        <v>0</v>
      </c>
      <c r="AJ35" s="170">
        <v>0</v>
      </c>
    </row>
    <row r="36" spans="1:36" s="179" customFormat="1">
      <c r="A36" s="170" t="s">
        <v>87</v>
      </c>
      <c r="B36" s="170">
        <v>0</v>
      </c>
      <c r="C36" s="170">
        <v>0</v>
      </c>
      <c r="D36" s="170">
        <v>0</v>
      </c>
      <c r="E36" s="170">
        <v>0</v>
      </c>
      <c r="F36" s="170">
        <v>0</v>
      </c>
      <c r="G36" s="170">
        <v>0</v>
      </c>
      <c r="H36" s="170">
        <v>0</v>
      </c>
      <c r="I36" s="170">
        <v>0</v>
      </c>
      <c r="J36" s="170">
        <v>0</v>
      </c>
      <c r="K36" s="170">
        <v>0</v>
      </c>
      <c r="L36" s="170">
        <v>0</v>
      </c>
      <c r="M36" s="170">
        <v>0</v>
      </c>
      <c r="N36" s="170">
        <v>0</v>
      </c>
      <c r="O36" s="170">
        <v>0</v>
      </c>
      <c r="P36" s="170">
        <v>0</v>
      </c>
      <c r="Q36" s="170">
        <v>0</v>
      </c>
      <c r="R36" s="170">
        <v>0</v>
      </c>
      <c r="S36" s="170">
        <v>0</v>
      </c>
      <c r="T36" s="170">
        <v>0</v>
      </c>
      <c r="U36" s="170">
        <v>0</v>
      </c>
      <c r="V36" s="170">
        <v>0</v>
      </c>
      <c r="W36" s="170">
        <v>0</v>
      </c>
      <c r="X36" s="170">
        <v>0</v>
      </c>
      <c r="Y36" s="170">
        <v>0</v>
      </c>
      <c r="Z36" s="170">
        <v>0</v>
      </c>
      <c r="AA36" s="170">
        <v>0</v>
      </c>
      <c r="AB36" s="170">
        <v>0</v>
      </c>
      <c r="AC36" s="170">
        <v>0</v>
      </c>
      <c r="AD36" s="170">
        <v>0</v>
      </c>
      <c r="AE36" s="170">
        <v>0</v>
      </c>
      <c r="AF36" s="170">
        <v>0</v>
      </c>
      <c r="AG36" s="170">
        <v>0</v>
      </c>
      <c r="AH36" s="170">
        <v>0</v>
      </c>
      <c r="AI36" s="170">
        <v>0</v>
      </c>
      <c r="AJ36" s="170">
        <v>0</v>
      </c>
    </row>
    <row r="37" spans="1:36">
      <c r="A37" s="170" t="s">
        <v>86</v>
      </c>
      <c r="B37" s="170">
        <v>0</v>
      </c>
      <c r="C37" s="170">
        <v>0</v>
      </c>
      <c r="D37" s="170">
        <v>0</v>
      </c>
      <c r="E37" s="170">
        <v>0</v>
      </c>
      <c r="F37" s="170">
        <v>0</v>
      </c>
      <c r="G37" s="170">
        <v>0</v>
      </c>
      <c r="H37" s="170">
        <v>0</v>
      </c>
      <c r="I37" s="170">
        <v>0</v>
      </c>
      <c r="J37" s="170">
        <v>0</v>
      </c>
      <c r="K37" s="170">
        <v>0</v>
      </c>
      <c r="L37" s="170">
        <v>0</v>
      </c>
      <c r="M37" s="170">
        <v>0</v>
      </c>
      <c r="N37" s="170">
        <v>0</v>
      </c>
      <c r="O37" s="170">
        <v>0</v>
      </c>
      <c r="P37" s="170">
        <v>0</v>
      </c>
      <c r="Q37" s="170">
        <v>0</v>
      </c>
      <c r="R37" s="170">
        <v>0</v>
      </c>
      <c r="S37" s="170">
        <v>0</v>
      </c>
      <c r="T37" s="170">
        <v>0</v>
      </c>
      <c r="U37" s="170">
        <v>0</v>
      </c>
      <c r="V37" s="170">
        <v>0</v>
      </c>
      <c r="W37" s="170">
        <v>0</v>
      </c>
      <c r="X37" s="170">
        <v>0</v>
      </c>
      <c r="Y37" s="170">
        <v>0</v>
      </c>
      <c r="Z37" s="170">
        <v>0</v>
      </c>
      <c r="AA37" s="170">
        <v>0</v>
      </c>
      <c r="AB37" s="170">
        <v>0</v>
      </c>
      <c r="AC37" s="170">
        <v>0</v>
      </c>
      <c r="AD37" s="170">
        <v>0</v>
      </c>
      <c r="AE37" s="170">
        <v>0</v>
      </c>
      <c r="AF37" s="170">
        <v>0</v>
      </c>
      <c r="AG37" s="170">
        <v>0</v>
      </c>
      <c r="AH37" s="170">
        <v>0</v>
      </c>
      <c r="AI37" s="170">
        <v>0</v>
      </c>
      <c r="AJ37" s="170">
        <v>0</v>
      </c>
    </row>
    <row r="38" spans="1:36">
      <c r="A38" s="170" t="s">
        <v>85</v>
      </c>
      <c r="B38" s="170">
        <v>0</v>
      </c>
      <c r="C38" s="170">
        <v>0</v>
      </c>
      <c r="D38" s="170">
        <v>0</v>
      </c>
      <c r="E38" s="170">
        <v>0</v>
      </c>
      <c r="F38" s="170">
        <v>0</v>
      </c>
      <c r="G38" s="170">
        <v>0</v>
      </c>
      <c r="H38" s="170">
        <v>0</v>
      </c>
      <c r="I38" s="170">
        <v>0</v>
      </c>
      <c r="J38" s="170">
        <v>0</v>
      </c>
      <c r="K38" s="170">
        <v>0</v>
      </c>
      <c r="L38" s="170">
        <v>0</v>
      </c>
      <c r="M38" s="170">
        <v>0</v>
      </c>
      <c r="N38" s="170">
        <v>0</v>
      </c>
      <c r="O38" s="170">
        <v>0</v>
      </c>
      <c r="P38" s="170">
        <v>0</v>
      </c>
      <c r="Q38" s="170">
        <v>0</v>
      </c>
      <c r="R38" s="170">
        <v>0</v>
      </c>
      <c r="S38" s="170">
        <v>0</v>
      </c>
      <c r="T38" s="170">
        <v>0</v>
      </c>
      <c r="U38" s="170">
        <v>0</v>
      </c>
      <c r="V38" s="170">
        <v>0</v>
      </c>
      <c r="W38" s="170">
        <v>0</v>
      </c>
      <c r="X38" s="170">
        <v>0</v>
      </c>
      <c r="Y38" s="170">
        <v>0</v>
      </c>
      <c r="Z38" s="170">
        <v>0</v>
      </c>
      <c r="AA38" s="170">
        <v>0</v>
      </c>
      <c r="AB38" s="170">
        <v>0</v>
      </c>
      <c r="AC38" s="170">
        <v>0</v>
      </c>
      <c r="AD38" s="170">
        <v>0</v>
      </c>
      <c r="AE38" s="170">
        <v>0</v>
      </c>
      <c r="AF38" s="170">
        <v>0</v>
      </c>
      <c r="AG38" s="170">
        <v>0</v>
      </c>
      <c r="AH38" s="170">
        <v>0</v>
      </c>
      <c r="AI38" s="170">
        <v>0</v>
      </c>
      <c r="AJ38" s="170">
        <v>0</v>
      </c>
    </row>
    <row r="39" spans="1:36">
      <c r="A39" s="170" t="s">
        <v>84</v>
      </c>
      <c r="B39" s="170">
        <v>0</v>
      </c>
      <c r="C39" s="170">
        <v>0</v>
      </c>
      <c r="D39" s="170">
        <v>0</v>
      </c>
      <c r="E39" s="170">
        <v>0</v>
      </c>
      <c r="F39" s="170">
        <v>0</v>
      </c>
      <c r="G39" s="170">
        <v>0</v>
      </c>
      <c r="H39" s="170">
        <v>0</v>
      </c>
      <c r="I39" s="170">
        <v>0</v>
      </c>
      <c r="J39" s="170">
        <v>0</v>
      </c>
      <c r="K39" s="170">
        <v>0</v>
      </c>
      <c r="L39" s="170">
        <v>0</v>
      </c>
      <c r="M39" s="170">
        <v>0</v>
      </c>
      <c r="N39" s="170">
        <v>0</v>
      </c>
      <c r="O39" s="170">
        <v>0</v>
      </c>
      <c r="P39" s="170">
        <v>0</v>
      </c>
      <c r="Q39" s="170">
        <v>0</v>
      </c>
      <c r="R39" s="170">
        <v>0</v>
      </c>
      <c r="S39" s="170">
        <v>0</v>
      </c>
      <c r="T39" s="170">
        <v>0</v>
      </c>
      <c r="U39" s="170">
        <v>0</v>
      </c>
      <c r="V39" s="170">
        <v>0</v>
      </c>
      <c r="W39" s="170">
        <v>0</v>
      </c>
      <c r="X39" s="170">
        <v>0</v>
      </c>
      <c r="Y39" s="170">
        <v>0</v>
      </c>
      <c r="Z39" s="170">
        <v>0</v>
      </c>
      <c r="AA39" s="170">
        <v>0</v>
      </c>
      <c r="AB39" s="170">
        <v>0</v>
      </c>
      <c r="AC39" s="170">
        <v>0</v>
      </c>
      <c r="AD39" s="170">
        <v>0</v>
      </c>
      <c r="AE39" s="170">
        <v>0</v>
      </c>
      <c r="AF39" s="170">
        <v>0</v>
      </c>
      <c r="AG39" s="170">
        <v>0</v>
      </c>
      <c r="AH39" s="170">
        <v>0</v>
      </c>
      <c r="AI39" s="170">
        <v>0</v>
      </c>
      <c r="AJ39" s="170">
        <v>0</v>
      </c>
    </row>
    <row r="40" spans="1:36">
      <c r="A40" s="170" t="s">
        <v>83</v>
      </c>
      <c r="B40" s="170">
        <v>0</v>
      </c>
      <c r="C40" s="170">
        <v>0</v>
      </c>
      <c r="D40" s="170">
        <v>0</v>
      </c>
      <c r="E40" s="170">
        <v>0</v>
      </c>
      <c r="F40" s="170">
        <v>0</v>
      </c>
      <c r="G40" s="170">
        <v>0</v>
      </c>
      <c r="H40" s="170">
        <v>0</v>
      </c>
      <c r="I40" s="170">
        <v>0</v>
      </c>
      <c r="J40" s="170">
        <v>0</v>
      </c>
      <c r="K40" s="170">
        <v>0</v>
      </c>
      <c r="L40" s="170">
        <v>0</v>
      </c>
      <c r="M40" s="170">
        <v>0</v>
      </c>
      <c r="N40" s="170">
        <v>0</v>
      </c>
      <c r="O40" s="170">
        <v>0</v>
      </c>
      <c r="P40" s="170">
        <v>0</v>
      </c>
      <c r="Q40" s="170">
        <v>0</v>
      </c>
      <c r="R40" s="170">
        <v>0</v>
      </c>
      <c r="S40" s="170">
        <v>0</v>
      </c>
      <c r="T40" s="170">
        <v>0</v>
      </c>
      <c r="U40" s="170">
        <v>0</v>
      </c>
      <c r="V40" s="170">
        <v>0</v>
      </c>
      <c r="W40" s="170">
        <v>0</v>
      </c>
      <c r="X40" s="170">
        <v>0</v>
      </c>
      <c r="Y40" s="170">
        <v>0</v>
      </c>
      <c r="Z40" s="170">
        <v>0</v>
      </c>
      <c r="AA40" s="170">
        <v>0</v>
      </c>
      <c r="AB40" s="170">
        <v>0</v>
      </c>
      <c r="AC40" s="170">
        <v>0</v>
      </c>
      <c r="AD40" s="170">
        <v>0</v>
      </c>
      <c r="AE40" s="170">
        <v>0</v>
      </c>
      <c r="AF40" s="170">
        <v>0</v>
      </c>
      <c r="AG40" s="170">
        <v>0</v>
      </c>
      <c r="AH40" s="170">
        <v>0</v>
      </c>
      <c r="AI40" s="170">
        <v>0</v>
      </c>
      <c r="AJ40" s="170">
        <v>0</v>
      </c>
    </row>
    <row r="41" spans="1:36">
      <c r="A41" s="170" t="s">
        <v>82</v>
      </c>
      <c r="B41" s="170">
        <v>0</v>
      </c>
      <c r="C41" s="170">
        <v>0</v>
      </c>
      <c r="D41" s="170">
        <v>0</v>
      </c>
      <c r="E41" s="170">
        <v>0</v>
      </c>
      <c r="F41" s="170">
        <v>0</v>
      </c>
      <c r="G41" s="170">
        <v>0</v>
      </c>
      <c r="H41" s="170">
        <v>0</v>
      </c>
      <c r="I41" s="170">
        <v>0</v>
      </c>
      <c r="J41" s="170">
        <v>0</v>
      </c>
      <c r="K41" s="170">
        <v>0</v>
      </c>
      <c r="L41" s="170">
        <v>0</v>
      </c>
      <c r="M41" s="170">
        <v>0</v>
      </c>
      <c r="N41" s="170">
        <v>0</v>
      </c>
      <c r="O41" s="170">
        <v>0</v>
      </c>
      <c r="P41" s="170">
        <v>0</v>
      </c>
      <c r="Q41" s="170">
        <v>0</v>
      </c>
      <c r="R41" s="170">
        <v>0</v>
      </c>
      <c r="S41" s="170">
        <v>0</v>
      </c>
      <c r="T41" s="170">
        <v>0</v>
      </c>
      <c r="U41" s="170">
        <v>0</v>
      </c>
      <c r="V41" s="170">
        <v>0</v>
      </c>
      <c r="W41" s="170">
        <v>0</v>
      </c>
      <c r="X41" s="170">
        <v>0</v>
      </c>
      <c r="Y41" s="170">
        <v>0</v>
      </c>
      <c r="Z41" s="170">
        <v>0</v>
      </c>
      <c r="AA41" s="170">
        <v>0</v>
      </c>
      <c r="AB41" s="170">
        <v>0</v>
      </c>
      <c r="AC41" s="170">
        <v>0</v>
      </c>
      <c r="AD41" s="170">
        <v>0</v>
      </c>
      <c r="AE41" s="170">
        <v>0</v>
      </c>
      <c r="AF41" s="170">
        <v>0</v>
      </c>
      <c r="AG41" s="170">
        <v>0</v>
      </c>
      <c r="AH41" s="170">
        <v>0</v>
      </c>
      <c r="AI41" s="170">
        <v>0</v>
      </c>
      <c r="AJ41" s="170">
        <v>0</v>
      </c>
    </row>
    <row r="42" spans="1:36">
      <c r="A42" s="170" t="s">
        <v>81</v>
      </c>
      <c r="B42" s="170">
        <v>0</v>
      </c>
      <c r="C42" s="170">
        <v>0</v>
      </c>
      <c r="D42" s="170">
        <v>0</v>
      </c>
      <c r="E42" s="170">
        <v>0</v>
      </c>
      <c r="F42" s="170">
        <v>0</v>
      </c>
      <c r="G42" s="170">
        <v>0</v>
      </c>
      <c r="H42" s="170">
        <v>0</v>
      </c>
      <c r="I42" s="170">
        <v>0</v>
      </c>
      <c r="J42" s="170">
        <v>0</v>
      </c>
      <c r="K42" s="170">
        <v>0</v>
      </c>
      <c r="L42" s="170">
        <v>0</v>
      </c>
      <c r="M42" s="170">
        <v>0</v>
      </c>
      <c r="N42" s="170">
        <v>0</v>
      </c>
      <c r="O42" s="170">
        <v>0</v>
      </c>
      <c r="P42" s="170">
        <v>0</v>
      </c>
      <c r="Q42" s="170">
        <v>0</v>
      </c>
      <c r="R42" s="170">
        <v>0</v>
      </c>
      <c r="S42" s="170">
        <v>0</v>
      </c>
      <c r="T42" s="170">
        <v>0</v>
      </c>
      <c r="U42" s="170">
        <v>0</v>
      </c>
      <c r="V42" s="170">
        <v>0</v>
      </c>
      <c r="W42" s="170">
        <v>0</v>
      </c>
      <c r="X42" s="170">
        <v>0</v>
      </c>
      <c r="Y42" s="170">
        <v>0</v>
      </c>
      <c r="Z42" s="170">
        <v>0</v>
      </c>
      <c r="AA42" s="170">
        <v>0</v>
      </c>
      <c r="AB42" s="170">
        <v>0</v>
      </c>
      <c r="AC42" s="170">
        <v>0</v>
      </c>
      <c r="AD42" s="170">
        <v>0</v>
      </c>
      <c r="AE42" s="170">
        <v>0</v>
      </c>
      <c r="AF42" s="170">
        <v>0</v>
      </c>
      <c r="AG42" s="170">
        <v>0</v>
      </c>
      <c r="AH42" s="170">
        <v>0</v>
      </c>
      <c r="AI42" s="170">
        <v>0</v>
      </c>
      <c r="AJ42" s="170">
        <v>0</v>
      </c>
    </row>
    <row r="43" spans="1:36">
      <c r="A43" s="170" t="s">
        <v>80</v>
      </c>
      <c r="B43" s="170">
        <v>0</v>
      </c>
      <c r="C43" s="170">
        <v>0</v>
      </c>
      <c r="D43" s="170">
        <v>0</v>
      </c>
      <c r="E43" s="170">
        <v>0</v>
      </c>
      <c r="F43" s="170">
        <v>0</v>
      </c>
      <c r="G43" s="170">
        <v>0</v>
      </c>
      <c r="H43" s="170">
        <v>0</v>
      </c>
      <c r="I43" s="170">
        <v>0</v>
      </c>
      <c r="J43" s="170">
        <v>0</v>
      </c>
      <c r="K43" s="170">
        <v>0</v>
      </c>
      <c r="L43" s="170">
        <v>0</v>
      </c>
      <c r="M43" s="170">
        <v>0</v>
      </c>
      <c r="N43" s="170">
        <v>0</v>
      </c>
      <c r="O43" s="170">
        <v>0</v>
      </c>
      <c r="P43" s="170">
        <v>0</v>
      </c>
      <c r="Q43" s="170">
        <v>0</v>
      </c>
      <c r="R43" s="170">
        <v>0</v>
      </c>
      <c r="S43" s="170">
        <v>0</v>
      </c>
      <c r="T43" s="170">
        <v>0</v>
      </c>
      <c r="U43" s="170">
        <v>0</v>
      </c>
      <c r="V43" s="170">
        <v>0</v>
      </c>
      <c r="W43" s="170">
        <v>0</v>
      </c>
      <c r="X43" s="170">
        <v>0</v>
      </c>
      <c r="Y43" s="170">
        <v>0</v>
      </c>
      <c r="Z43" s="170">
        <v>0</v>
      </c>
      <c r="AA43" s="170">
        <v>0</v>
      </c>
      <c r="AB43" s="170">
        <v>0</v>
      </c>
      <c r="AC43" s="170">
        <v>0</v>
      </c>
      <c r="AD43" s="170">
        <v>0</v>
      </c>
      <c r="AE43" s="170">
        <v>0</v>
      </c>
      <c r="AF43" s="170">
        <v>0</v>
      </c>
      <c r="AG43" s="170">
        <v>0</v>
      </c>
      <c r="AH43" s="170">
        <v>0</v>
      </c>
      <c r="AI43" s="170">
        <v>0</v>
      </c>
      <c r="AJ43" s="170">
        <v>0</v>
      </c>
    </row>
    <row r="44" spans="1:36">
      <c r="A44" s="170" t="s">
        <v>79</v>
      </c>
      <c r="B44" s="170">
        <v>0</v>
      </c>
      <c r="C44" s="170">
        <v>0</v>
      </c>
      <c r="D44" s="170">
        <v>0</v>
      </c>
      <c r="E44" s="170">
        <v>0</v>
      </c>
      <c r="F44" s="170">
        <v>0</v>
      </c>
      <c r="G44" s="170">
        <v>0</v>
      </c>
      <c r="H44" s="170">
        <v>0</v>
      </c>
      <c r="I44" s="170">
        <v>0</v>
      </c>
      <c r="J44" s="170">
        <v>0</v>
      </c>
      <c r="K44" s="170">
        <v>0</v>
      </c>
      <c r="L44" s="170">
        <v>0</v>
      </c>
      <c r="M44" s="170">
        <v>0</v>
      </c>
      <c r="N44" s="170">
        <v>0</v>
      </c>
      <c r="O44" s="170">
        <v>0</v>
      </c>
      <c r="P44" s="170">
        <v>0</v>
      </c>
      <c r="Q44" s="170">
        <v>0</v>
      </c>
      <c r="R44" s="170">
        <v>0</v>
      </c>
      <c r="S44" s="170">
        <v>0</v>
      </c>
      <c r="T44" s="170">
        <v>0</v>
      </c>
      <c r="U44" s="170">
        <v>0</v>
      </c>
      <c r="V44" s="170">
        <v>0</v>
      </c>
      <c r="W44" s="170">
        <v>0</v>
      </c>
      <c r="X44" s="170">
        <v>0</v>
      </c>
      <c r="Y44" s="170">
        <v>0</v>
      </c>
      <c r="Z44" s="170">
        <v>0</v>
      </c>
      <c r="AA44" s="170">
        <v>0</v>
      </c>
      <c r="AB44" s="170">
        <v>0</v>
      </c>
      <c r="AC44" s="170">
        <v>0</v>
      </c>
      <c r="AD44" s="170">
        <v>0</v>
      </c>
      <c r="AE44" s="170">
        <v>0</v>
      </c>
      <c r="AF44" s="170">
        <v>0</v>
      </c>
      <c r="AG44" s="170">
        <v>0</v>
      </c>
      <c r="AH44" s="170">
        <v>0</v>
      </c>
      <c r="AI44" s="170">
        <v>0</v>
      </c>
      <c r="AJ44" s="170">
        <v>0</v>
      </c>
    </row>
    <row r="45" spans="1:36">
      <c r="A45" s="170" t="s">
        <v>78</v>
      </c>
      <c r="B45" s="170">
        <v>0</v>
      </c>
      <c r="C45" s="170">
        <v>0</v>
      </c>
      <c r="D45" s="170">
        <v>0</v>
      </c>
      <c r="E45" s="170">
        <v>0</v>
      </c>
      <c r="F45" s="170">
        <v>0</v>
      </c>
      <c r="G45" s="170">
        <v>0</v>
      </c>
      <c r="H45" s="170">
        <v>0</v>
      </c>
      <c r="I45" s="170">
        <v>0</v>
      </c>
      <c r="J45" s="170">
        <v>0</v>
      </c>
      <c r="K45" s="170">
        <v>0</v>
      </c>
      <c r="L45" s="170">
        <v>0</v>
      </c>
      <c r="M45" s="170">
        <v>0</v>
      </c>
      <c r="N45" s="170">
        <v>0</v>
      </c>
      <c r="O45" s="170">
        <v>0</v>
      </c>
      <c r="P45" s="170">
        <v>0</v>
      </c>
      <c r="Q45" s="170">
        <v>0</v>
      </c>
      <c r="R45" s="170">
        <v>0</v>
      </c>
      <c r="S45" s="170">
        <v>0</v>
      </c>
      <c r="T45" s="170">
        <v>0</v>
      </c>
      <c r="U45" s="170">
        <v>0</v>
      </c>
      <c r="V45" s="170">
        <v>0</v>
      </c>
      <c r="W45" s="170">
        <v>0</v>
      </c>
      <c r="X45" s="170">
        <v>0</v>
      </c>
      <c r="Y45" s="170">
        <v>0</v>
      </c>
      <c r="Z45" s="170">
        <v>0</v>
      </c>
      <c r="AA45" s="170">
        <v>0</v>
      </c>
      <c r="AB45" s="170">
        <v>0</v>
      </c>
      <c r="AC45" s="170">
        <v>0</v>
      </c>
      <c r="AD45" s="170">
        <v>0</v>
      </c>
      <c r="AE45" s="170">
        <v>0</v>
      </c>
      <c r="AF45" s="170">
        <v>0</v>
      </c>
      <c r="AG45" s="170">
        <v>0</v>
      </c>
      <c r="AH45" s="170">
        <v>0</v>
      </c>
      <c r="AI45" s="170">
        <v>0</v>
      </c>
      <c r="AJ45" s="170">
        <v>0</v>
      </c>
    </row>
    <row r="46" spans="1:36">
      <c r="A46" s="170" t="s">
        <v>77</v>
      </c>
      <c r="B46" s="170">
        <v>0</v>
      </c>
      <c r="C46" s="170">
        <v>0</v>
      </c>
      <c r="D46" s="170">
        <v>0</v>
      </c>
      <c r="E46" s="170">
        <v>0</v>
      </c>
      <c r="F46" s="170">
        <v>0</v>
      </c>
      <c r="G46" s="170">
        <v>0</v>
      </c>
      <c r="H46" s="170">
        <v>0</v>
      </c>
      <c r="I46" s="170">
        <v>0</v>
      </c>
      <c r="J46" s="170">
        <v>0</v>
      </c>
      <c r="K46" s="170">
        <v>0</v>
      </c>
      <c r="L46" s="170">
        <v>0</v>
      </c>
      <c r="M46" s="170">
        <v>0</v>
      </c>
      <c r="N46" s="170">
        <v>0</v>
      </c>
      <c r="O46" s="170">
        <v>0</v>
      </c>
      <c r="P46" s="170">
        <v>0</v>
      </c>
      <c r="Q46" s="170">
        <v>0</v>
      </c>
      <c r="R46" s="170">
        <v>0</v>
      </c>
      <c r="S46" s="170">
        <v>0</v>
      </c>
      <c r="T46" s="170">
        <v>0</v>
      </c>
      <c r="U46" s="170">
        <v>0</v>
      </c>
      <c r="V46" s="170">
        <v>0</v>
      </c>
      <c r="W46" s="170">
        <v>0</v>
      </c>
      <c r="X46" s="170">
        <v>0</v>
      </c>
      <c r="Y46" s="170">
        <v>0</v>
      </c>
      <c r="Z46" s="170">
        <v>0</v>
      </c>
      <c r="AA46" s="170">
        <v>0</v>
      </c>
      <c r="AB46" s="170">
        <v>0</v>
      </c>
      <c r="AC46" s="170">
        <v>0</v>
      </c>
      <c r="AD46" s="170">
        <v>0</v>
      </c>
      <c r="AE46" s="170">
        <v>0</v>
      </c>
      <c r="AF46" s="170">
        <v>0</v>
      </c>
      <c r="AG46" s="170">
        <v>0</v>
      </c>
      <c r="AH46" s="170">
        <v>0</v>
      </c>
      <c r="AI46" s="170">
        <v>0</v>
      </c>
      <c r="AJ46" s="170">
        <v>0</v>
      </c>
    </row>
    <row r="47" spans="1:36">
      <c r="A47" s="170" t="s">
        <v>76</v>
      </c>
      <c r="B47" s="170">
        <v>0</v>
      </c>
      <c r="C47" s="170">
        <v>0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0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0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0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0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0">
        <v>0</v>
      </c>
      <c r="AH47" s="170">
        <v>0</v>
      </c>
      <c r="AI47" s="170">
        <v>0</v>
      </c>
      <c r="AJ47" s="170">
        <v>0</v>
      </c>
    </row>
    <row r="48" spans="1:36">
      <c r="A48" s="170" t="s">
        <v>75</v>
      </c>
      <c r="B48" s="170">
        <v>0</v>
      </c>
      <c r="C48" s="170">
        <v>0</v>
      </c>
      <c r="D48" s="170">
        <v>0</v>
      </c>
      <c r="E48" s="170">
        <v>0</v>
      </c>
      <c r="F48" s="170">
        <v>0</v>
      </c>
      <c r="G48" s="170">
        <v>0</v>
      </c>
      <c r="H48" s="170">
        <v>0</v>
      </c>
      <c r="I48" s="170">
        <v>0</v>
      </c>
      <c r="J48" s="170">
        <v>0</v>
      </c>
      <c r="K48" s="170">
        <v>0</v>
      </c>
      <c r="L48" s="170">
        <v>0</v>
      </c>
      <c r="M48" s="170">
        <v>0</v>
      </c>
      <c r="N48" s="170">
        <v>0</v>
      </c>
      <c r="O48" s="170">
        <v>0</v>
      </c>
      <c r="P48" s="170">
        <v>0</v>
      </c>
      <c r="Q48" s="170">
        <v>0</v>
      </c>
      <c r="R48" s="170">
        <v>0</v>
      </c>
      <c r="S48" s="170">
        <v>0</v>
      </c>
      <c r="T48" s="170">
        <v>0</v>
      </c>
      <c r="U48" s="170">
        <v>0</v>
      </c>
      <c r="V48" s="170">
        <v>0</v>
      </c>
      <c r="W48" s="170">
        <v>0</v>
      </c>
      <c r="X48" s="170">
        <v>0</v>
      </c>
      <c r="Y48" s="170">
        <v>0</v>
      </c>
      <c r="Z48" s="170">
        <v>0</v>
      </c>
      <c r="AA48" s="170">
        <v>0</v>
      </c>
      <c r="AB48" s="170">
        <v>0</v>
      </c>
      <c r="AC48" s="170">
        <v>0</v>
      </c>
      <c r="AD48" s="170">
        <v>0</v>
      </c>
      <c r="AE48" s="170">
        <v>0</v>
      </c>
      <c r="AF48" s="170">
        <v>0</v>
      </c>
      <c r="AG48" s="170">
        <v>0</v>
      </c>
      <c r="AH48" s="170">
        <v>0</v>
      </c>
      <c r="AI48" s="170">
        <v>0</v>
      </c>
      <c r="AJ48" s="170">
        <v>0</v>
      </c>
    </row>
    <row r="49" spans="1:36">
      <c r="A49" s="170" t="s">
        <v>74</v>
      </c>
      <c r="B49" s="170">
        <v>0</v>
      </c>
      <c r="C49" s="170">
        <v>0</v>
      </c>
      <c r="D49" s="170">
        <v>0</v>
      </c>
      <c r="E49" s="170">
        <v>0</v>
      </c>
      <c r="F49" s="170">
        <v>0</v>
      </c>
      <c r="G49" s="170">
        <v>0</v>
      </c>
      <c r="H49" s="170">
        <v>0</v>
      </c>
      <c r="I49" s="170">
        <v>0</v>
      </c>
      <c r="J49" s="170">
        <v>0</v>
      </c>
      <c r="K49" s="170">
        <v>0</v>
      </c>
      <c r="L49" s="170">
        <v>0</v>
      </c>
      <c r="M49" s="170">
        <v>0</v>
      </c>
      <c r="N49" s="170">
        <v>0</v>
      </c>
      <c r="O49" s="170">
        <v>0</v>
      </c>
      <c r="P49" s="170">
        <v>0</v>
      </c>
      <c r="Q49" s="170">
        <v>0</v>
      </c>
      <c r="R49" s="170">
        <v>0</v>
      </c>
      <c r="S49" s="170">
        <v>0</v>
      </c>
      <c r="T49" s="170">
        <v>0</v>
      </c>
      <c r="U49" s="170">
        <v>0</v>
      </c>
      <c r="V49" s="170">
        <v>0</v>
      </c>
      <c r="W49" s="170">
        <v>0</v>
      </c>
      <c r="X49" s="170">
        <v>0</v>
      </c>
      <c r="Y49" s="170">
        <v>0</v>
      </c>
      <c r="Z49" s="170">
        <v>0</v>
      </c>
      <c r="AA49" s="170">
        <v>0</v>
      </c>
      <c r="AB49" s="170">
        <v>0</v>
      </c>
      <c r="AC49" s="170">
        <v>0</v>
      </c>
      <c r="AD49" s="170">
        <v>0</v>
      </c>
      <c r="AE49" s="170">
        <v>0</v>
      </c>
      <c r="AF49" s="170">
        <v>0</v>
      </c>
      <c r="AG49" s="170">
        <v>0</v>
      </c>
      <c r="AH49" s="170">
        <v>0</v>
      </c>
      <c r="AI49" s="170">
        <v>0</v>
      </c>
      <c r="AJ49" s="170">
        <v>0</v>
      </c>
    </row>
    <row r="50" spans="1:36">
      <c r="A50" s="170" t="s">
        <v>73</v>
      </c>
      <c r="B50" s="170">
        <v>0</v>
      </c>
      <c r="C50" s="170">
        <v>0</v>
      </c>
      <c r="D50" s="170">
        <v>0</v>
      </c>
      <c r="E50" s="170">
        <v>0</v>
      </c>
      <c r="F50" s="170">
        <v>0</v>
      </c>
      <c r="G50" s="170">
        <v>0</v>
      </c>
      <c r="H50" s="170">
        <v>0</v>
      </c>
      <c r="I50" s="170">
        <v>0</v>
      </c>
      <c r="J50" s="170">
        <v>0</v>
      </c>
      <c r="K50" s="170">
        <v>0</v>
      </c>
      <c r="L50" s="170">
        <v>0</v>
      </c>
      <c r="M50" s="170">
        <v>0</v>
      </c>
      <c r="N50" s="170">
        <v>0</v>
      </c>
      <c r="O50" s="170">
        <v>0</v>
      </c>
      <c r="P50" s="170">
        <v>0</v>
      </c>
      <c r="Q50" s="170">
        <v>0</v>
      </c>
      <c r="R50" s="170">
        <v>0</v>
      </c>
      <c r="S50" s="170">
        <v>0</v>
      </c>
      <c r="T50" s="170">
        <v>0</v>
      </c>
      <c r="U50" s="170">
        <v>0</v>
      </c>
      <c r="V50" s="170">
        <v>0</v>
      </c>
      <c r="W50" s="170">
        <v>0</v>
      </c>
      <c r="X50" s="170">
        <v>0</v>
      </c>
      <c r="Y50" s="170">
        <v>0</v>
      </c>
      <c r="Z50" s="170">
        <v>0</v>
      </c>
      <c r="AA50" s="170">
        <v>0</v>
      </c>
      <c r="AB50" s="170">
        <v>0</v>
      </c>
      <c r="AC50" s="170">
        <v>0</v>
      </c>
      <c r="AD50" s="170">
        <v>0</v>
      </c>
      <c r="AE50" s="170">
        <v>0</v>
      </c>
      <c r="AF50" s="170">
        <v>0</v>
      </c>
      <c r="AG50" s="170">
        <v>0</v>
      </c>
      <c r="AH50" s="170">
        <v>0</v>
      </c>
      <c r="AI50" s="170">
        <v>0</v>
      </c>
      <c r="AJ50" s="170">
        <v>0</v>
      </c>
    </row>
    <row r="51" spans="1:36">
      <c r="A51" s="170" t="s">
        <v>72</v>
      </c>
      <c r="B51" s="170">
        <v>0</v>
      </c>
      <c r="C51" s="170">
        <v>0</v>
      </c>
      <c r="D51" s="170">
        <v>0</v>
      </c>
      <c r="E51" s="170">
        <v>0</v>
      </c>
      <c r="F51" s="170">
        <v>0</v>
      </c>
      <c r="G51" s="170">
        <v>0</v>
      </c>
      <c r="H51" s="170">
        <v>0</v>
      </c>
      <c r="I51" s="170">
        <v>0</v>
      </c>
      <c r="J51" s="170">
        <v>0</v>
      </c>
      <c r="K51" s="170">
        <v>0</v>
      </c>
      <c r="L51" s="170">
        <v>0</v>
      </c>
      <c r="M51" s="170">
        <v>0</v>
      </c>
      <c r="N51" s="170">
        <v>0</v>
      </c>
      <c r="O51" s="170">
        <v>0</v>
      </c>
      <c r="P51" s="170">
        <v>0</v>
      </c>
      <c r="Q51" s="170">
        <v>0</v>
      </c>
      <c r="R51" s="170">
        <v>0</v>
      </c>
      <c r="S51" s="170">
        <v>0</v>
      </c>
      <c r="T51" s="170">
        <v>0</v>
      </c>
      <c r="U51" s="170">
        <v>0</v>
      </c>
      <c r="V51" s="170">
        <v>0</v>
      </c>
      <c r="W51" s="170">
        <v>0</v>
      </c>
      <c r="X51" s="170">
        <v>0</v>
      </c>
      <c r="Y51" s="170">
        <v>0</v>
      </c>
      <c r="Z51" s="170">
        <v>0</v>
      </c>
      <c r="AA51" s="170">
        <v>0</v>
      </c>
      <c r="AB51" s="170">
        <v>0</v>
      </c>
      <c r="AC51" s="170">
        <v>0</v>
      </c>
      <c r="AD51" s="170">
        <v>0</v>
      </c>
      <c r="AE51" s="170">
        <v>0</v>
      </c>
      <c r="AF51" s="170">
        <v>0</v>
      </c>
      <c r="AG51" s="170">
        <v>0</v>
      </c>
      <c r="AH51" s="170">
        <v>0</v>
      </c>
      <c r="AI51" s="170">
        <v>0</v>
      </c>
      <c r="AJ51" s="170">
        <v>0</v>
      </c>
    </row>
    <row r="52" spans="1:36">
      <c r="A52" s="170" t="s">
        <v>71</v>
      </c>
      <c r="B52" s="170">
        <v>0</v>
      </c>
      <c r="C52" s="170">
        <v>0</v>
      </c>
      <c r="D52" s="170">
        <v>0</v>
      </c>
      <c r="E52" s="170">
        <v>0</v>
      </c>
      <c r="F52" s="170">
        <v>0</v>
      </c>
      <c r="G52" s="170">
        <v>0</v>
      </c>
      <c r="H52" s="170">
        <v>0</v>
      </c>
      <c r="I52" s="170">
        <v>0</v>
      </c>
      <c r="J52" s="170">
        <v>0</v>
      </c>
      <c r="K52" s="170">
        <v>0</v>
      </c>
      <c r="L52" s="170">
        <v>0</v>
      </c>
      <c r="M52" s="170">
        <v>0</v>
      </c>
      <c r="N52" s="170">
        <v>0</v>
      </c>
      <c r="O52" s="170">
        <v>0</v>
      </c>
      <c r="P52" s="170">
        <v>0</v>
      </c>
      <c r="Q52" s="170">
        <v>0</v>
      </c>
      <c r="R52" s="170">
        <v>0</v>
      </c>
      <c r="S52" s="170">
        <v>0</v>
      </c>
      <c r="T52" s="170">
        <v>0</v>
      </c>
      <c r="U52" s="170">
        <v>0</v>
      </c>
      <c r="V52" s="170">
        <v>0</v>
      </c>
      <c r="W52" s="170">
        <v>0</v>
      </c>
      <c r="X52" s="170">
        <v>0</v>
      </c>
      <c r="Y52" s="170">
        <v>0</v>
      </c>
      <c r="Z52" s="170">
        <v>0</v>
      </c>
      <c r="AA52" s="170">
        <v>0</v>
      </c>
      <c r="AB52" s="170">
        <v>0</v>
      </c>
      <c r="AC52" s="170">
        <v>0</v>
      </c>
      <c r="AD52" s="170">
        <v>0</v>
      </c>
      <c r="AE52" s="170">
        <v>0</v>
      </c>
      <c r="AF52" s="170">
        <v>0</v>
      </c>
      <c r="AG52" s="170">
        <v>0</v>
      </c>
      <c r="AH52" s="170">
        <v>0</v>
      </c>
      <c r="AI52" s="170">
        <v>0</v>
      </c>
      <c r="AJ52" s="170">
        <v>0</v>
      </c>
    </row>
    <row r="54" spans="1:36">
      <c r="A54" s="167" t="s">
        <v>70</v>
      </c>
    </row>
    <row r="55" spans="1:36">
      <c r="A55" s="167" t="s">
        <v>314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1"/>
    <pageSetUpPr fitToPage="1"/>
  </sheetPr>
  <dimension ref="A1:AJ55"/>
  <sheetViews>
    <sheetView topLeftCell="P1" zoomScale="90" zoomScaleNormal="90" workbookViewId="0">
      <selection activeCell="J16" sqref="J16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122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47">
        <v>29</v>
      </c>
      <c r="AI8" s="147">
        <v>30</v>
      </c>
      <c r="AJ8" s="147">
        <v>31</v>
      </c>
    </row>
    <row r="9" spans="1:36">
      <c r="A9" s="120" t="s">
        <v>114</v>
      </c>
      <c r="B9" s="120">
        <v>700</v>
      </c>
      <c r="C9" s="120">
        <v>0</v>
      </c>
      <c r="D9" s="120">
        <v>0</v>
      </c>
      <c r="E9" s="120">
        <v>0</v>
      </c>
      <c r="F9" s="120">
        <v>0</v>
      </c>
      <c r="G9" s="120">
        <v>0</v>
      </c>
      <c r="H9" s="120">
        <v>0</v>
      </c>
      <c r="I9" s="120">
        <v>0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</row>
    <row r="10" spans="1:36">
      <c r="A10" s="120" t="s">
        <v>113</v>
      </c>
      <c r="B10" s="120">
        <v>651</v>
      </c>
      <c r="C10" s="120">
        <v>0</v>
      </c>
      <c r="D10" s="120">
        <v>0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 s="120">
        <v>0</v>
      </c>
    </row>
    <row r="11" spans="1:36">
      <c r="A11" s="120" t="s">
        <v>112</v>
      </c>
      <c r="B11" s="120">
        <v>49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</row>
    <row r="12" spans="1:36">
      <c r="A12" s="121" t="s">
        <v>111</v>
      </c>
      <c r="B12" s="121">
        <v>7.0000000000000009</v>
      </c>
      <c r="C12" s="121">
        <v>0</v>
      </c>
      <c r="D12" s="121">
        <v>0</v>
      </c>
      <c r="E12" s="121">
        <v>0</v>
      </c>
      <c r="F12" s="121">
        <v>0</v>
      </c>
      <c r="G12" s="121">
        <v>0</v>
      </c>
      <c r="H12" s="121">
        <v>0</v>
      </c>
      <c r="I12" s="121">
        <v>0</v>
      </c>
      <c r="J12" s="121">
        <v>0</v>
      </c>
      <c r="K12" s="121">
        <v>0</v>
      </c>
      <c r="L12" s="121">
        <v>0</v>
      </c>
      <c r="M12" s="121">
        <v>0</v>
      </c>
      <c r="N12" s="121">
        <v>0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0</v>
      </c>
      <c r="AE12" s="121">
        <v>0</v>
      </c>
      <c r="AF12" s="121">
        <v>0</v>
      </c>
      <c r="AG12" s="121">
        <v>0</v>
      </c>
      <c r="AH12" s="121">
        <v>0</v>
      </c>
      <c r="AI12" s="121">
        <v>0</v>
      </c>
      <c r="AJ12" s="121">
        <v>0</v>
      </c>
    </row>
    <row r="13" spans="1:36">
      <c r="A13" s="119" t="s">
        <v>110</v>
      </c>
      <c r="B13" s="119">
        <v>0</v>
      </c>
      <c r="C13" s="119">
        <v>0</v>
      </c>
      <c r="D13" s="119">
        <v>0</v>
      </c>
      <c r="E13" s="119">
        <v>0</v>
      </c>
      <c r="F13" s="119">
        <v>0</v>
      </c>
      <c r="G13" s="119">
        <v>0</v>
      </c>
      <c r="H13" s="119">
        <v>0</v>
      </c>
      <c r="I13" s="119">
        <v>0</v>
      </c>
      <c r="J13" s="119">
        <v>0</v>
      </c>
      <c r="K13" s="119">
        <v>0</v>
      </c>
      <c r="L13" s="119">
        <v>0</v>
      </c>
      <c r="M13" s="119">
        <v>0</v>
      </c>
      <c r="N13" s="119">
        <v>0</v>
      </c>
      <c r="O13" s="119">
        <v>0</v>
      </c>
      <c r="P13" s="119">
        <v>0</v>
      </c>
      <c r="Q13" s="119">
        <v>0</v>
      </c>
      <c r="R13" s="119">
        <v>0</v>
      </c>
      <c r="S13" s="119">
        <v>0</v>
      </c>
      <c r="T13" s="119">
        <v>0</v>
      </c>
      <c r="U13" s="119">
        <v>0</v>
      </c>
      <c r="V13" s="119">
        <v>0</v>
      </c>
      <c r="W13" s="119">
        <v>0</v>
      </c>
      <c r="X13" s="119">
        <v>0</v>
      </c>
      <c r="Y13" s="119">
        <v>0</v>
      </c>
      <c r="Z13" s="119">
        <v>0</v>
      </c>
      <c r="AA13" s="119">
        <v>0</v>
      </c>
      <c r="AB13" s="119">
        <v>0</v>
      </c>
      <c r="AC13" s="119">
        <v>0</v>
      </c>
      <c r="AD13" s="119">
        <v>0</v>
      </c>
      <c r="AE13" s="119">
        <v>0</v>
      </c>
      <c r="AF13" s="119">
        <v>0</v>
      </c>
      <c r="AG13">
        <v>0</v>
      </c>
      <c r="AH13">
        <v>0</v>
      </c>
      <c r="AI13">
        <v>0</v>
      </c>
      <c r="AJ13">
        <v>0</v>
      </c>
    </row>
    <row r="14" spans="1:36">
      <c r="A14" s="120" t="s">
        <v>109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</row>
    <row r="15" spans="1:36">
      <c r="A15" s="120" t="s">
        <v>108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</row>
    <row r="16" spans="1:36">
      <c r="A16" s="120" t="s">
        <v>107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 s="120">
        <v>0</v>
      </c>
    </row>
    <row r="17" spans="1:36">
      <c r="A17" s="120" t="s">
        <v>106</v>
      </c>
      <c r="B17" s="120">
        <v>1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</row>
    <row r="18" spans="1:36">
      <c r="A18" s="120" t="s">
        <v>105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  <c r="AJ18" s="120">
        <v>0</v>
      </c>
    </row>
    <row r="19" spans="1:36" s="80" customFormat="1">
      <c r="A19" s="122" t="s">
        <v>104</v>
      </c>
      <c r="B19" s="122">
        <v>3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0</v>
      </c>
      <c r="AE19" s="122">
        <v>0</v>
      </c>
      <c r="AF19" s="122">
        <v>0</v>
      </c>
      <c r="AG19" s="122">
        <v>0</v>
      </c>
      <c r="AH19" s="122">
        <v>0</v>
      </c>
      <c r="AI19" s="122">
        <v>0</v>
      </c>
      <c r="AJ19" s="122">
        <v>0</v>
      </c>
    </row>
    <row r="20" spans="1:36">
      <c r="A20" s="120" t="s">
        <v>103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</row>
    <row r="21" spans="1:36">
      <c r="A21" s="120" t="s">
        <v>102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</row>
    <row r="22" spans="1:36">
      <c r="A22" s="120" t="s">
        <v>101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</row>
    <row r="23" spans="1:36">
      <c r="A23" s="120" t="s">
        <v>100</v>
      </c>
      <c r="B23" s="120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</row>
    <row r="24" spans="1:36">
      <c r="A24" s="120" t="s">
        <v>99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  <c r="AJ24" s="120">
        <v>0</v>
      </c>
    </row>
    <row r="25" spans="1:36">
      <c r="A25" s="120" t="s">
        <v>98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</row>
    <row r="26" spans="1:36">
      <c r="A26" s="120" t="s">
        <v>97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</row>
    <row r="27" spans="1:36">
      <c r="A27" s="120" t="s">
        <v>96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</row>
    <row r="28" spans="1:36">
      <c r="A28" s="120" t="s">
        <v>95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</row>
    <row r="29" spans="1:36">
      <c r="A29" s="120" t="s">
        <v>94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</row>
    <row r="30" spans="1:36">
      <c r="A30" s="120" t="s">
        <v>93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</row>
    <row r="31" spans="1:36">
      <c r="A31" s="120" t="s">
        <v>92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</row>
    <row r="32" spans="1:36">
      <c r="A32" s="120" t="s">
        <v>91</v>
      </c>
      <c r="B32" s="120">
        <v>42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</row>
    <row r="33" spans="1:36">
      <c r="A33" s="120" t="s">
        <v>90</v>
      </c>
      <c r="B33" s="120">
        <v>3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</row>
    <row r="34" spans="1:36">
      <c r="A34" s="120" t="s">
        <v>89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</row>
    <row r="35" spans="1:36">
      <c r="A35" s="120" t="s">
        <v>88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</row>
    <row r="36" spans="1:36" s="80" customFormat="1">
      <c r="A36" s="122" t="s">
        <v>87</v>
      </c>
      <c r="B36" s="122">
        <v>0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122">
        <v>0</v>
      </c>
      <c r="N36" s="122">
        <v>0</v>
      </c>
      <c r="O36" s="122">
        <v>0</v>
      </c>
      <c r="P36" s="122">
        <v>0</v>
      </c>
      <c r="Q36" s="122">
        <v>0</v>
      </c>
      <c r="R36" s="122">
        <v>0</v>
      </c>
      <c r="S36" s="122">
        <v>0</v>
      </c>
      <c r="T36" s="122">
        <v>0</v>
      </c>
      <c r="U36" s="122">
        <v>0</v>
      </c>
      <c r="V36" s="122">
        <v>0</v>
      </c>
      <c r="W36" s="122">
        <v>0</v>
      </c>
      <c r="X36" s="122">
        <v>0</v>
      </c>
      <c r="Y36" s="122">
        <v>0</v>
      </c>
      <c r="Z36" s="122">
        <v>0</v>
      </c>
      <c r="AA36" s="122">
        <v>0</v>
      </c>
      <c r="AB36" s="122">
        <v>0</v>
      </c>
      <c r="AC36" s="122">
        <v>0</v>
      </c>
      <c r="AD36" s="122">
        <v>0</v>
      </c>
      <c r="AE36" s="122">
        <v>0</v>
      </c>
      <c r="AF36" s="122">
        <v>0</v>
      </c>
      <c r="AG36" s="122">
        <v>0</v>
      </c>
      <c r="AH36" s="122">
        <v>0</v>
      </c>
      <c r="AI36" s="122">
        <v>0</v>
      </c>
      <c r="AJ36" s="122">
        <v>0</v>
      </c>
    </row>
    <row r="37" spans="1:36">
      <c r="A37" s="120" t="s">
        <v>86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  <c r="AJ37" s="120">
        <v>0</v>
      </c>
    </row>
    <row r="38" spans="1:36">
      <c r="A38" s="120" t="s">
        <v>85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</row>
    <row r="39" spans="1:36">
      <c r="A39" s="120" t="s">
        <v>84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</row>
    <row r="40" spans="1:36">
      <c r="A40" s="120" t="s">
        <v>83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</row>
    <row r="41" spans="1:36">
      <c r="A41" s="120" t="s">
        <v>82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</row>
    <row r="42" spans="1:36">
      <c r="A42" s="120" t="s">
        <v>81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</row>
    <row r="43" spans="1:36">
      <c r="A43" s="120" t="s">
        <v>80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  <c r="AJ43" s="120">
        <v>0</v>
      </c>
    </row>
    <row r="44" spans="1:36">
      <c r="A44" s="120" t="s">
        <v>79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 s="120">
        <v>0</v>
      </c>
    </row>
    <row r="45" spans="1:36">
      <c r="A45" s="120" t="s">
        <v>78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</row>
    <row r="46" spans="1:36">
      <c r="A46" s="120" t="s">
        <v>77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  <c r="AJ46" s="120">
        <v>0</v>
      </c>
    </row>
    <row r="47" spans="1:36">
      <c r="A47" s="120" t="s">
        <v>76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</row>
    <row r="48" spans="1:36">
      <c r="A48" s="120" t="s">
        <v>75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  <c r="AJ48" s="120">
        <v>0</v>
      </c>
    </row>
    <row r="49" spans="1:36">
      <c r="A49" s="120" t="s">
        <v>74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</row>
    <row r="50" spans="1:36">
      <c r="A50" s="120" t="s">
        <v>73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</row>
    <row r="51" spans="1:36">
      <c r="A51" s="120" t="s">
        <v>72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</row>
    <row r="52" spans="1:36">
      <c r="A52" s="120" t="s">
        <v>71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0</v>
      </c>
      <c r="AH52" s="120">
        <v>0</v>
      </c>
      <c r="AI52" s="120">
        <v>0</v>
      </c>
      <c r="AJ52" s="120">
        <v>0</v>
      </c>
    </row>
    <row r="54" spans="1:36">
      <c r="A54" s="118" t="s">
        <v>70</v>
      </c>
    </row>
    <row r="55" spans="1:36">
      <c r="A55" s="118" t="s">
        <v>212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1"/>
    <pageSetUpPr fitToPage="1"/>
  </sheetPr>
  <dimension ref="A1:AI55"/>
  <sheetViews>
    <sheetView topLeftCell="P1" zoomScale="90" zoomScaleNormal="90" workbookViewId="0">
      <selection activeCell="J16" sqref="J16"/>
    </sheetView>
  </sheetViews>
  <sheetFormatPr defaultRowHeight="15"/>
  <cols>
    <col min="2" max="4" width="0" hidden="1" customWidth="1"/>
  </cols>
  <sheetData>
    <row r="1" spans="1:35">
      <c r="A1" s="118" t="s">
        <v>117</v>
      </c>
    </row>
    <row r="3" spans="1:35">
      <c r="A3" s="118" t="s">
        <v>116</v>
      </c>
    </row>
    <row r="4" spans="1:35">
      <c r="A4" s="118" t="s">
        <v>115</v>
      </c>
    </row>
    <row r="5" spans="1:35">
      <c r="A5" s="118" t="s">
        <v>191</v>
      </c>
    </row>
    <row r="6" spans="1:35">
      <c r="A6" s="118" t="s">
        <v>192</v>
      </c>
    </row>
    <row r="8" spans="1:35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44">
        <v>29</v>
      </c>
      <c r="AI8" s="144">
        <v>30</v>
      </c>
    </row>
    <row r="9" spans="1:35">
      <c r="A9" s="120" t="s">
        <v>114</v>
      </c>
      <c r="B9" s="120">
        <v>126818</v>
      </c>
      <c r="C9" s="120">
        <v>63203</v>
      </c>
      <c r="D9" s="120">
        <v>-3</v>
      </c>
      <c r="E9" s="120">
        <v>0</v>
      </c>
      <c r="F9" s="120">
        <v>0</v>
      </c>
      <c r="G9" s="120">
        <v>0</v>
      </c>
      <c r="H9" s="120">
        <v>0</v>
      </c>
      <c r="I9" s="120">
        <v>0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</row>
    <row r="10" spans="1:35">
      <c r="A10" s="120" t="s">
        <v>113</v>
      </c>
      <c r="B10" s="120">
        <v>102719</v>
      </c>
      <c r="C10" s="120">
        <v>54227</v>
      </c>
      <c r="D10" s="120">
        <v>-3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</row>
    <row r="11" spans="1:35">
      <c r="A11" s="120" t="s">
        <v>112</v>
      </c>
      <c r="B11" s="120">
        <v>24099</v>
      </c>
      <c r="C11" s="120">
        <v>8976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</row>
    <row r="12" spans="1:35">
      <c r="A12" s="121" t="s">
        <v>111</v>
      </c>
      <c r="B12" s="121">
        <v>19.00282294311533</v>
      </c>
      <c r="C12" s="121">
        <v>14.20185750676392</v>
      </c>
      <c r="D12" s="121">
        <v>0</v>
      </c>
      <c r="E12" s="121">
        <v>0</v>
      </c>
      <c r="F12" s="121">
        <v>0</v>
      </c>
      <c r="G12" s="121">
        <v>0</v>
      </c>
      <c r="H12" s="121">
        <v>0</v>
      </c>
      <c r="I12" s="121">
        <v>0</v>
      </c>
      <c r="J12" s="121">
        <v>0</v>
      </c>
      <c r="K12" s="121">
        <v>0</v>
      </c>
      <c r="L12" s="121">
        <v>0</v>
      </c>
      <c r="M12" s="121">
        <v>0</v>
      </c>
      <c r="N12" s="121">
        <v>0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0</v>
      </c>
      <c r="AE12" s="121">
        <v>0</v>
      </c>
      <c r="AF12" s="121">
        <v>0</v>
      </c>
      <c r="AG12" s="121">
        <v>0</v>
      </c>
      <c r="AH12" s="121">
        <v>0</v>
      </c>
      <c r="AI12" s="121">
        <v>0</v>
      </c>
    </row>
    <row r="13" spans="1:35">
      <c r="A13" s="198" t="s">
        <v>110</v>
      </c>
      <c r="B13" s="198">
        <v>0</v>
      </c>
      <c r="C13" s="198"/>
      <c r="D13" s="198"/>
      <c r="E13" s="198"/>
      <c r="F13" s="198"/>
      <c r="G13" s="198"/>
      <c r="H13" s="198"/>
      <c r="I13" s="198"/>
      <c r="J13" s="198"/>
      <c r="K13" s="198"/>
      <c r="L13" s="198"/>
      <c r="M13" s="198"/>
      <c r="N13" s="198"/>
      <c r="O13" s="198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8"/>
      <c r="AA13" s="198"/>
      <c r="AB13" s="198"/>
      <c r="AC13" s="198"/>
      <c r="AD13" s="198"/>
      <c r="AE13" s="198"/>
      <c r="AF13" s="198"/>
      <c r="AG13">
        <v>0</v>
      </c>
      <c r="AH13">
        <v>0</v>
      </c>
      <c r="AI13">
        <v>0</v>
      </c>
    </row>
    <row r="14" spans="1:35">
      <c r="A14" s="120" t="s">
        <v>109</v>
      </c>
      <c r="B14" s="120">
        <v>659</v>
      </c>
      <c r="C14" s="120">
        <v>145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</row>
    <row r="15" spans="1:35">
      <c r="A15" s="120" t="s">
        <v>108</v>
      </c>
      <c r="B15" s="120">
        <v>2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</row>
    <row r="16" spans="1:35">
      <c r="A16" s="120" t="s">
        <v>107</v>
      </c>
      <c r="B16" s="120">
        <v>146</v>
      </c>
      <c r="C16" s="120">
        <v>24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</row>
    <row r="17" spans="1:35">
      <c r="A17" s="120" t="s">
        <v>106</v>
      </c>
      <c r="B17" s="120">
        <v>1412</v>
      </c>
      <c r="C17" s="120">
        <v>491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</row>
    <row r="18" spans="1:35">
      <c r="A18" s="120" t="s">
        <v>105</v>
      </c>
      <c r="B18" s="120">
        <v>297</v>
      </c>
      <c r="C18" s="120">
        <v>23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</row>
    <row r="19" spans="1:35" s="80" customFormat="1">
      <c r="A19" s="122" t="s">
        <v>104</v>
      </c>
      <c r="B19" s="122">
        <v>137</v>
      </c>
      <c r="C19" s="122">
        <v>70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0</v>
      </c>
      <c r="AE19" s="122">
        <v>0</v>
      </c>
      <c r="AF19" s="122">
        <v>0</v>
      </c>
      <c r="AG19" s="122">
        <v>0</v>
      </c>
      <c r="AH19" s="122">
        <v>0</v>
      </c>
      <c r="AI19" s="122">
        <v>0</v>
      </c>
    </row>
    <row r="20" spans="1:35">
      <c r="A20" s="120" t="s">
        <v>103</v>
      </c>
      <c r="B20" s="120">
        <v>119</v>
      </c>
      <c r="C20" s="120">
        <v>41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</row>
    <row r="21" spans="1:35">
      <c r="A21" s="120" t="s">
        <v>102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</row>
    <row r="22" spans="1:35">
      <c r="A22" s="120" t="s">
        <v>101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</row>
    <row r="23" spans="1:35">
      <c r="A23" s="120" t="s">
        <v>100</v>
      </c>
      <c r="B23" s="120">
        <v>123</v>
      </c>
      <c r="C23" s="120">
        <v>50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</row>
    <row r="24" spans="1:35">
      <c r="A24" s="120" t="s">
        <v>99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</row>
    <row r="25" spans="1:35">
      <c r="A25" s="120" t="s">
        <v>98</v>
      </c>
      <c r="B25" s="120">
        <v>61</v>
      </c>
      <c r="C25" s="120">
        <v>29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</row>
    <row r="26" spans="1:35">
      <c r="A26" s="120" t="s">
        <v>97</v>
      </c>
      <c r="B26" s="120">
        <v>68</v>
      </c>
      <c r="C26" s="120">
        <v>4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</row>
    <row r="27" spans="1:35">
      <c r="A27" s="120" t="s">
        <v>96</v>
      </c>
      <c r="B27" s="120">
        <v>269</v>
      </c>
      <c r="C27" s="120">
        <v>12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</row>
    <row r="28" spans="1:35">
      <c r="A28" s="120" t="s">
        <v>95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</row>
    <row r="29" spans="1:35">
      <c r="A29" s="120" t="s">
        <v>94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</row>
    <row r="30" spans="1:35">
      <c r="A30" s="120" t="s">
        <v>93</v>
      </c>
      <c r="B30" s="120">
        <v>418</v>
      </c>
      <c r="C30" s="120">
        <v>215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</row>
    <row r="31" spans="1:35">
      <c r="A31" s="120" t="s">
        <v>92</v>
      </c>
      <c r="B31" s="120">
        <v>0</v>
      </c>
      <c r="C31" s="120">
        <v>1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</row>
    <row r="32" spans="1:35">
      <c r="A32" s="120" t="s">
        <v>91</v>
      </c>
      <c r="B32" s="120">
        <v>19368</v>
      </c>
      <c r="C32" s="120">
        <v>7625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</row>
    <row r="33" spans="1:35">
      <c r="A33" s="120" t="s">
        <v>90</v>
      </c>
      <c r="B33" s="120">
        <v>19</v>
      </c>
      <c r="C33" s="120">
        <v>16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</row>
    <row r="34" spans="1:35">
      <c r="A34" s="120" t="s">
        <v>89</v>
      </c>
      <c r="B34" s="120">
        <v>13</v>
      </c>
      <c r="C34" s="120">
        <v>5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</row>
    <row r="35" spans="1:35">
      <c r="A35" s="120" t="s">
        <v>88</v>
      </c>
      <c r="B35" s="120">
        <v>160</v>
      </c>
      <c r="C35" s="120">
        <v>81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</row>
    <row r="36" spans="1:35" s="80" customFormat="1">
      <c r="A36" s="122" t="s">
        <v>87</v>
      </c>
      <c r="B36" s="122">
        <v>129</v>
      </c>
      <c r="C36" s="122">
        <v>55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122">
        <v>0</v>
      </c>
      <c r="N36" s="122">
        <v>0</v>
      </c>
      <c r="O36" s="122">
        <v>0</v>
      </c>
      <c r="P36" s="122">
        <v>0</v>
      </c>
      <c r="Q36" s="122">
        <v>0</v>
      </c>
      <c r="R36" s="122">
        <v>0</v>
      </c>
      <c r="S36" s="122">
        <v>0</v>
      </c>
      <c r="T36" s="122">
        <v>0</v>
      </c>
      <c r="U36" s="122">
        <v>0</v>
      </c>
      <c r="V36" s="122">
        <v>0</v>
      </c>
      <c r="W36" s="122">
        <v>0</v>
      </c>
      <c r="X36" s="122">
        <v>0</v>
      </c>
      <c r="Y36" s="122">
        <v>0</v>
      </c>
      <c r="Z36" s="122">
        <v>0</v>
      </c>
      <c r="AA36" s="122">
        <v>0</v>
      </c>
      <c r="AB36" s="122">
        <v>0</v>
      </c>
      <c r="AC36" s="122">
        <v>0</v>
      </c>
      <c r="AD36" s="122">
        <v>0</v>
      </c>
      <c r="AE36" s="122">
        <v>0</v>
      </c>
      <c r="AF36" s="122">
        <v>0</v>
      </c>
      <c r="AG36" s="122">
        <v>0</v>
      </c>
      <c r="AH36" s="122">
        <v>0</v>
      </c>
      <c r="AI36" s="122">
        <v>0</v>
      </c>
    </row>
    <row r="37" spans="1:35">
      <c r="A37" s="120" t="s">
        <v>86</v>
      </c>
      <c r="B37" s="120">
        <v>78</v>
      </c>
      <c r="C37" s="120">
        <v>25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</row>
    <row r="38" spans="1:35">
      <c r="A38" s="120" t="s">
        <v>85</v>
      </c>
      <c r="B38" s="120">
        <v>161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</row>
    <row r="39" spans="1:35">
      <c r="A39" s="120" t="s">
        <v>84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</row>
    <row r="40" spans="1:35">
      <c r="A40" s="120" t="s">
        <v>83</v>
      </c>
      <c r="B40" s="120">
        <v>125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</row>
    <row r="41" spans="1:35">
      <c r="A41" s="120" t="s">
        <v>82</v>
      </c>
      <c r="B41" s="120">
        <v>25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</row>
    <row r="42" spans="1:35">
      <c r="A42" s="120" t="s">
        <v>81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</row>
    <row r="43" spans="1:35">
      <c r="A43" s="120" t="s">
        <v>80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</row>
    <row r="44" spans="1:35">
      <c r="A44" s="120" t="s">
        <v>79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</row>
    <row r="45" spans="1:35">
      <c r="A45" s="120" t="s">
        <v>78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</row>
    <row r="46" spans="1:35">
      <c r="A46" s="120" t="s">
        <v>77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</row>
    <row r="47" spans="1:35">
      <c r="A47" s="120" t="s">
        <v>76</v>
      </c>
      <c r="B47" s="120">
        <v>140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</row>
    <row r="48" spans="1:35">
      <c r="A48" s="120" t="s">
        <v>75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</row>
    <row r="49" spans="1:35">
      <c r="A49" s="120" t="s">
        <v>74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</row>
    <row r="50" spans="1:35">
      <c r="A50" s="120" t="s">
        <v>73</v>
      </c>
      <c r="B50" s="120">
        <v>170</v>
      </c>
      <c r="C50" s="120">
        <v>64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</row>
    <row r="51" spans="1:35">
      <c r="A51" s="120" t="s">
        <v>72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</row>
    <row r="52" spans="1:35">
      <c r="A52" s="120" t="s">
        <v>71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0</v>
      </c>
      <c r="AH52" s="120">
        <v>0</v>
      </c>
      <c r="AI52" s="120">
        <v>0</v>
      </c>
    </row>
    <row r="54" spans="1:35">
      <c r="A54" s="118" t="s">
        <v>70</v>
      </c>
    </row>
    <row r="55" spans="1:35">
      <c r="A55" s="118" t="s">
        <v>213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1"/>
    <pageSetUpPr fitToPage="1"/>
  </sheetPr>
  <dimension ref="A1:AI55"/>
  <sheetViews>
    <sheetView topLeftCell="AE1" zoomScale="90" zoomScaleNormal="90" workbookViewId="0">
      <selection activeCell="J16" sqref="J16"/>
    </sheetView>
  </sheetViews>
  <sheetFormatPr defaultRowHeight="15"/>
  <cols>
    <col min="2" max="4" width="0" hidden="1" customWidth="1"/>
  </cols>
  <sheetData>
    <row r="1" spans="1:35">
      <c r="A1" s="118" t="s">
        <v>117</v>
      </c>
    </row>
    <row r="3" spans="1:35">
      <c r="A3" s="118" t="s">
        <v>116</v>
      </c>
    </row>
    <row r="4" spans="1:35">
      <c r="A4" s="118" t="s">
        <v>115</v>
      </c>
    </row>
    <row r="5" spans="1:35">
      <c r="A5" s="118" t="s">
        <v>198</v>
      </c>
    </row>
    <row r="6" spans="1:35">
      <c r="A6" s="118" t="s">
        <v>192</v>
      </c>
    </row>
    <row r="8" spans="1:35">
      <c r="A8" s="119"/>
      <c r="B8" s="119">
        <v>201912</v>
      </c>
      <c r="C8" s="119">
        <v>202001</v>
      </c>
      <c r="D8" s="119">
        <v>202002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</row>
    <row r="9" spans="1:35">
      <c r="A9" s="120"/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</row>
    <row r="10" spans="1:35">
      <c r="A10" s="120"/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</row>
    <row r="11" spans="1:35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</row>
    <row r="12" spans="1:35">
      <c r="A12" s="121"/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</row>
    <row r="13" spans="1:3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198"/>
      <c r="M13" s="198"/>
      <c r="N13" s="198"/>
      <c r="O13" s="198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8"/>
      <c r="AA13" s="198"/>
      <c r="AB13" s="198"/>
      <c r="AC13" s="198"/>
      <c r="AD13" s="198"/>
      <c r="AE13" s="198"/>
      <c r="AF13" s="198"/>
    </row>
    <row r="14" spans="1:35">
      <c r="A14" s="120"/>
      <c r="B14" s="120"/>
      <c r="C14" s="120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</row>
    <row r="15" spans="1:35">
      <c r="A15" s="120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</row>
    <row r="16" spans="1:35">
      <c r="A16" s="120"/>
      <c r="B16" s="120"/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</row>
    <row r="17" spans="1:35">
      <c r="A17" s="120"/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</row>
    <row r="18" spans="1:35">
      <c r="A18" s="120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</row>
    <row r="19" spans="1:35" s="80" customFormat="1">
      <c r="A19" s="122"/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</row>
    <row r="20" spans="1:35">
      <c r="A20" s="120"/>
      <c r="B20" s="120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</row>
    <row r="21" spans="1:35">
      <c r="A21" s="120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</row>
    <row r="22" spans="1:35">
      <c r="A22" s="120"/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</row>
    <row r="23" spans="1:35">
      <c r="A23" s="120"/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</row>
    <row r="24" spans="1:35">
      <c r="A24" s="120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</row>
    <row r="25" spans="1:35">
      <c r="A25" s="120"/>
      <c r="B25" s="120"/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</row>
    <row r="26" spans="1:35">
      <c r="A26" s="120"/>
      <c r="B26" s="120"/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</row>
    <row r="27" spans="1:35">
      <c r="A27" s="120"/>
      <c r="B27" s="120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</row>
    <row r="28" spans="1:35">
      <c r="A28" s="120"/>
      <c r="B28" s="120"/>
      <c r="C28" s="120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</row>
    <row r="29" spans="1:35">
      <c r="A29" s="120"/>
      <c r="B29" s="120"/>
      <c r="C29" s="120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</row>
    <row r="30" spans="1:35">
      <c r="A30" s="120"/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</row>
    <row r="31" spans="1:35">
      <c r="A31" s="120"/>
      <c r="B31" s="120"/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</row>
    <row r="32" spans="1:35">
      <c r="A32" s="120"/>
      <c r="B32" s="120"/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</row>
    <row r="33" spans="1:35">
      <c r="A33" s="120"/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</row>
    <row r="34" spans="1:35">
      <c r="A34" s="120"/>
      <c r="B34" s="120"/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</row>
    <row r="35" spans="1:35">
      <c r="A35" s="120"/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</row>
    <row r="36" spans="1:35" s="80" customFormat="1">
      <c r="A36" s="122"/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</row>
    <row r="37" spans="1:35">
      <c r="A37" s="120"/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</row>
    <row r="38" spans="1:35">
      <c r="A38" s="120"/>
      <c r="B38" s="120"/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</row>
    <row r="39" spans="1:35">
      <c r="A39" s="120"/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</row>
    <row r="40" spans="1:35">
      <c r="A40" s="120"/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</row>
    <row r="41" spans="1:35">
      <c r="A41" s="120"/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</row>
    <row r="42" spans="1:35">
      <c r="A42" s="120"/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</row>
    <row r="43" spans="1:35">
      <c r="A43" s="120"/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</row>
    <row r="44" spans="1:35">
      <c r="A44" s="120"/>
      <c r="B44" s="120"/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</row>
    <row r="45" spans="1:35">
      <c r="A45" s="120"/>
      <c r="B45" s="120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</row>
    <row r="46" spans="1:35">
      <c r="A46" s="120"/>
      <c r="B46" s="120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</row>
    <row r="47" spans="1:35">
      <c r="A47" s="120"/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</row>
    <row r="48" spans="1:35">
      <c r="A48" s="120"/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</row>
    <row r="49" spans="1:35">
      <c r="A49" s="120"/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</row>
    <row r="50" spans="1:35">
      <c r="A50" s="120"/>
      <c r="B50" s="120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</row>
    <row r="51" spans="1:35">
      <c r="A51" s="120"/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</row>
    <row r="52" spans="1:35">
      <c r="A52" s="120"/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</row>
    <row r="54" spans="1:35">
      <c r="A54" s="118" t="s">
        <v>70</v>
      </c>
    </row>
    <row r="55" spans="1:35">
      <c r="A55" s="118" t="s">
        <v>215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1"/>
    <pageSetUpPr fitToPage="1"/>
  </sheetPr>
  <dimension ref="A1:AJ55"/>
  <sheetViews>
    <sheetView workbookViewId="0">
      <selection activeCell="J16" sqref="J16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179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>
        <v>31</v>
      </c>
    </row>
    <row r="9" spans="1:36">
      <c r="A9" s="120" t="s">
        <v>114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</row>
    <row r="10" spans="1:36">
      <c r="A10" s="120" t="s">
        <v>113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</row>
    <row r="11" spans="1:36">
      <c r="A11" s="120" t="s">
        <v>112</v>
      </c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</row>
    <row r="12" spans="1:36">
      <c r="A12" s="121" t="s">
        <v>111</v>
      </c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</row>
    <row r="13" spans="1:36">
      <c r="A13" s="198" t="s">
        <v>110</v>
      </c>
      <c r="B13" s="201"/>
      <c r="C13" s="202"/>
      <c r="D13" s="202"/>
      <c r="E13" s="202"/>
      <c r="F13" s="202"/>
      <c r="G13" s="202"/>
      <c r="H13" s="202"/>
      <c r="I13" s="202"/>
      <c r="J13" s="202"/>
      <c r="K13" s="202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3"/>
    </row>
    <row r="14" spans="1:36">
      <c r="A14" s="120" t="s">
        <v>109</v>
      </c>
      <c r="B14" s="120"/>
      <c r="C14" s="120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</row>
    <row r="15" spans="1:36">
      <c r="A15" s="120" t="s">
        <v>108</v>
      </c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</row>
    <row r="16" spans="1:36">
      <c r="A16" s="120" t="s">
        <v>107</v>
      </c>
      <c r="B16" s="120"/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</row>
    <row r="17" spans="1:35">
      <c r="A17" s="120" t="s">
        <v>106</v>
      </c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</row>
    <row r="18" spans="1:35">
      <c r="A18" s="120" t="s">
        <v>105</v>
      </c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</row>
    <row r="19" spans="1:35" s="80" customFormat="1">
      <c r="A19" s="122" t="s">
        <v>104</v>
      </c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</row>
    <row r="20" spans="1:35">
      <c r="A20" s="120" t="s">
        <v>103</v>
      </c>
      <c r="B20" s="120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</row>
    <row r="21" spans="1:35">
      <c r="A21" s="120" t="s">
        <v>102</v>
      </c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</row>
    <row r="22" spans="1:35">
      <c r="A22" s="120" t="s">
        <v>101</v>
      </c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</row>
    <row r="23" spans="1:35">
      <c r="A23" s="120" t="s">
        <v>100</v>
      </c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</row>
    <row r="24" spans="1:35">
      <c r="A24" s="120" t="s">
        <v>99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</row>
    <row r="25" spans="1:35">
      <c r="A25" s="120" t="s">
        <v>98</v>
      </c>
      <c r="B25" s="120"/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</row>
    <row r="26" spans="1:35">
      <c r="A26" s="120" t="s">
        <v>97</v>
      </c>
      <c r="B26" s="120"/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</row>
    <row r="27" spans="1:35">
      <c r="A27" s="120" t="s">
        <v>96</v>
      </c>
      <c r="B27" s="120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</row>
    <row r="28" spans="1:35">
      <c r="A28" s="120" t="s">
        <v>95</v>
      </c>
      <c r="B28" s="120"/>
      <c r="C28" s="120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</row>
    <row r="29" spans="1:35">
      <c r="A29" s="120" t="s">
        <v>94</v>
      </c>
      <c r="B29" s="120"/>
      <c r="C29" s="120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</row>
    <row r="30" spans="1:35">
      <c r="A30" s="120" t="s">
        <v>93</v>
      </c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</row>
    <row r="31" spans="1:35">
      <c r="A31" s="120" t="s">
        <v>92</v>
      </c>
      <c r="B31" s="120"/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</row>
    <row r="32" spans="1:35">
      <c r="A32" s="120" t="s">
        <v>91</v>
      </c>
      <c r="B32" s="120"/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</row>
    <row r="33" spans="1:35">
      <c r="A33" s="120" t="s">
        <v>90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</row>
    <row r="34" spans="1:35">
      <c r="A34" s="120" t="s">
        <v>89</v>
      </c>
      <c r="B34" s="120"/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</row>
    <row r="35" spans="1:35">
      <c r="A35" s="120" t="s">
        <v>88</v>
      </c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</row>
    <row r="36" spans="1:35" s="80" customFormat="1">
      <c r="A36" s="122" t="s">
        <v>87</v>
      </c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</row>
    <row r="37" spans="1:35">
      <c r="A37" s="120" t="s">
        <v>86</v>
      </c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</row>
    <row r="38" spans="1:35">
      <c r="A38" s="120" t="s">
        <v>85</v>
      </c>
      <c r="B38" s="120"/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</row>
    <row r="39" spans="1:35">
      <c r="A39" s="120" t="s">
        <v>84</v>
      </c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</row>
    <row r="40" spans="1:35">
      <c r="A40" s="120" t="s">
        <v>83</v>
      </c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</row>
    <row r="41" spans="1:35">
      <c r="A41" s="120" t="s">
        <v>82</v>
      </c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</row>
    <row r="42" spans="1:35">
      <c r="A42" s="120" t="s">
        <v>81</v>
      </c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</row>
    <row r="43" spans="1:35">
      <c r="A43" s="120" t="s">
        <v>80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</row>
    <row r="44" spans="1:35">
      <c r="A44" s="120" t="s">
        <v>79</v>
      </c>
      <c r="B44" s="120"/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</row>
    <row r="45" spans="1:35">
      <c r="A45" s="120" t="s">
        <v>78</v>
      </c>
      <c r="B45" s="120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</row>
    <row r="46" spans="1:35">
      <c r="A46" s="120" t="s">
        <v>77</v>
      </c>
      <c r="B46" s="120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</row>
    <row r="47" spans="1:35">
      <c r="A47" s="120" t="s">
        <v>76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</row>
    <row r="48" spans="1:35">
      <c r="A48" s="120" t="s">
        <v>75</v>
      </c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</row>
    <row r="49" spans="1:35">
      <c r="A49" s="120" t="s">
        <v>74</v>
      </c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</row>
    <row r="50" spans="1:35">
      <c r="A50" s="120" t="s">
        <v>73</v>
      </c>
      <c r="B50" s="120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</row>
    <row r="51" spans="1:35">
      <c r="A51" s="120" t="s">
        <v>72</v>
      </c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</row>
    <row r="52" spans="1:35">
      <c r="A52" s="120" t="s">
        <v>71</v>
      </c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</row>
    <row r="54" spans="1:35">
      <c r="A54" s="118" t="s">
        <v>70</v>
      </c>
    </row>
    <row r="55" spans="1:35">
      <c r="A55" s="118" t="s">
        <v>216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J16" sqref="J16"/>
    </sheetView>
  </sheetViews>
  <sheetFormatPr defaultColWidth="8.88671875" defaultRowHeight="12.75"/>
  <cols>
    <col min="1" max="16384" width="8.88671875" style="134"/>
  </cols>
  <sheetData>
    <row r="1" spans="1:36">
      <c r="A1" s="133" t="s">
        <v>117</v>
      </c>
    </row>
    <row r="3" spans="1:36">
      <c r="A3" s="133" t="s">
        <v>116</v>
      </c>
    </row>
    <row r="4" spans="1:36">
      <c r="A4" s="133" t="s">
        <v>115</v>
      </c>
    </row>
    <row r="5" spans="1:36">
      <c r="A5" s="133" t="s">
        <v>245</v>
      </c>
    </row>
    <row r="6" spans="1:36">
      <c r="A6" s="133" t="s">
        <v>243</v>
      </c>
    </row>
    <row r="8" spans="1:36">
      <c r="A8" s="135" t="s">
        <v>0</v>
      </c>
      <c r="B8" s="135">
        <v>201912</v>
      </c>
      <c r="C8" s="135">
        <v>202001</v>
      </c>
      <c r="D8" s="135">
        <v>202002</v>
      </c>
      <c r="E8" s="135" t="s">
        <v>157</v>
      </c>
      <c r="F8" s="135">
        <v>1</v>
      </c>
      <c r="G8" s="135">
        <v>2</v>
      </c>
      <c r="H8" s="135">
        <v>3</v>
      </c>
      <c r="I8" s="135">
        <v>4</v>
      </c>
      <c r="J8" s="135">
        <v>5</v>
      </c>
      <c r="K8" s="135">
        <v>6</v>
      </c>
      <c r="L8" s="135">
        <v>7</v>
      </c>
      <c r="M8" s="135">
        <v>8</v>
      </c>
      <c r="N8" s="135">
        <v>9</v>
      </c>
      <c r="O8" s="135">
        <v>10</v>
      </c>
      <c r="P8" s="135">
        <v>11</v>
      </c>
      <c r="Q8" s="135">
        <v>12</v>
      </c>
      <c r="R8" s="135">
        <v>13</v>
      </c>
      <c r="S8" s="135">
        <v>14</v>
      </c>
      <c r="T8" s="135">
        <v>15</v>
      </c>
      <c r="U8" s="135">
        <v>16</v>
      </c>
      <c r="V8" s="135">
        <v>17</v>
      </c>
      <c r="W8" s="135">
        <v>18</v>
      </c>
      <c r="X8" s="135">
        <v>19</v>
      </c>
      <c r="Y8" s="135">
        <v>20</v>
      </c>
      <c r="Z8" s="135">
        <v>21</v>
      </c>
      <c r="AA8" s="135">
        <v>22</v>
      </c>
      <c r="AB8" s="135">
        <v>23</v>
      </c>
      <c r="AC8" s="135">
        <v>24</v>
      </c>
      <c r="AD8" s="135">
        <v>25</v>
      </c>
      <c r="AE8" s="135">
        <v>26</v>
      </c>
      <c r="AF8" s="135">
        <v>27</v>
      </c>
      <c r="AG8" s="135">
        <v>28</v>
      </c>
      <c r="AH8" s="135">
        <v>29</v>
      </c>
      <c r="AI8" s="135">
        <v>30</v>
      </c>
    </row>
    <row r="9" spans="1:36">
      <c r="A9" s="136" t="s">
        <v>114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</row>
    <row r="10" spans="1:36">
      <c r="A10" s="136" t="s">
        <v>113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</row>
    <row r="11" spans="1:36">
      <c r="A11" s="136" t="s">
        <v>112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  <c r="AA11" s="136"/>
      <c r="AB11" s="136"/>
      <c r="AC11" s="136"/>
      <c r="AD11" s="136"/>
      <c r="AE11" s="136"/>
      <c r="AF11" s="136"/>
      <c r="AG11" s="136"/>
      <c r="AH11" s="136"/>
      <c r="AI11" s="136"/>
    </row>
    <row r="12" spans="1:36">
      <c r="A12" s="137" t="s">
        <v>111</v>
      </c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</row>
    <row r="13" spans="1:36">
      <c r="A13" s="135" t="s">
        <v>110</v>
      </c>
      <c r="B13" s="274"/>
      <c r="C13" s="274"/>
      <c r="D13" s="274"/>
      <c r="E13" s="274"/>
      <c r="F13" s="274"/>
      <c r="G13" s="274"/>
      <c r="H13" s="274"/>
      <c r="I13" s="274"/>
      <c r="J13" s="274"/>
      <c r="K13" s="274"/>
      <c r="L13" s="274"/>
      <c r="M13" s="274"/>
      <c r="N13" s="274"/>
      <c r="O13" s="274"/>
      <c r="P13" s="274"/>
      <c r="Q13" s="274"/>
      <c r="R13" s="274"/>
      <c r="S13" s="274"/>
      <c r="T13" s="274"/>
      <c r="U13" s="274"/>
      <c r="V13" s="274"/>
      <c r="W13" s="274"/>
      <c r="X13" s="274"/>
      <c r="Y13" s="274"/>
      <c r="Z13" s="274"/>
      <c r="AA13" s="274"/>
      <c r="AB13" s="274"/>
      <c r="AC13" s="274"/>
      <c r="AD13" s="274"/>
      <c r="AE13" s="274"/>
      <c r="AF13" s="274"/>
    </row>
    <row r="14" spans="1:36">
      <c r="A14" s="136" t="s">
        <v>109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  <c r="AA14" s="136"/>
      <c r="AB14" s="136"/>
      <c r="AC14" s="136"/>
      <c r="AD14" s="136"/>
      <c r="AE14" s="136"/>
      <c r="AF14" s="136"/>
      <c r="AG14" s="136"/>
      <c r="AH14" s="136"/>
      <c r="AI14" s="136"/>
      <c r="AJ14" s="136"/>
    </row>
    <row r="15" spans="1:36">
      <c r="A15" s="136" t="s">
        <v>108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  <c r="AA15" s="136"/>
      <c r="AB15" s="136"/>
      <c r="AC15" s="136"/>
      <c r="AD15" s="136"/>
      <c r="AE15" s="136"/>
      <c r="AF15" s="136"/>
      <c r="AG15" s="136"/>
      <c r="AH15" s="136"/>
      <c r="AI15" s="136"/>
      <c r="AJ15" s="136"/>
    </row>
    <row r="16" spans="1:36">
      <c r="A16" s="136" t="s">
        <v>107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  <c r="AF16" s="136"/>
      <c r="AG16" s="136"/>
      <c r="AH16" s="136"/>
      <c r="AI16" s="136"/>
      <c r="AJ16" s="136"/>
    </row>
    <row r="17" spans="1:36">
      <c r="A17" s="136" t="s">
        <v>106</v>
      </c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6"/>
      <c r="AC17" s="136"/>
      <c r="AD17" s="136"/>
      <c r="AE17" s="136"/>
      <c r="AF17" s="136"/>
      <c r="AG17" s="136"/>
      <c r="AH17" s="136"/>
      <c r="AI17" s="136"/>
      <c r="AJ17" s="136"/>
    </row>
    <row r="18" spans="1:36">
      <c r="A18" s="136" t="s">
        <v>105</v>
      </c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36"/>
      <c r="AJ18" s="136"/>
    </row>
    <row r="19" spans="1:36" s="143" customFormat="1">
      <c r="A19" s="142" t="s">
        <v>104</v>
      </c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</row>
    <row r="20" spans="1:36">
      <c r="A20" s="136" t="s">
        <v>103</v>
      </c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  <c r="AE20" s="136"/>
      <c r="AF20" s="136"/>
      <c r="AG20" s="136"/>
      <c r="AH20" s="136"/>
      <c r="AI20" s="136"/>
      <c r="AJ20" s="136"/>
    </row>
    <row r="21" spans="1:36">
      <c r="A21" s="136" t="s">
        <v>102</v>
      </c>
      <c r="B21" s="136"/>
      <c r="C21" s="13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  <c r="AJ21" s="136"/>
    </row>
    <row r="22" spans="1:36">
      <c r="A22" s="136" t="s">
        <v>101</v>
      </c>
      <c r="B22" s="136"/>
      <c r="C22" s="13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  <c r="AJ22" s="136"/>
    </row>
    <row r="23" spans="1:36">
      <c r="A23" s="136" t="s">
        <v>100</v>
      </c>
      <c r="B23" s="136"/>
      <c r="C23" s="136"/>
      <c r="D23" s="136"/>
      <c r="E23" s="136"/>
      <c r="F23" s="136"/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  <c r="AA23" s="136"/>
      <c r="AB23" s="136"/>
      <c r="AC23" s="136"/>
      <c r="AD23" s="136"/>
      <c r="AE23" s="136"/>
      <c r="AF23" s="136"/>
      <c r="AG23" s="136"/>
      <c r="AH23" s="136"/>
      <c r="AI23" s="136"/>
      <c r="AJ23" s="136"/>
    </row>
    <row r="24" spans="1:36">
      <c r="A24" s="136" t="s">
        <v>99</v>
      </c>
      <c r="B24" s="136"/>
      <c r="C24" s="13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  <c r="AA24" s="136"/>
      <c r="AB24" s="136"/>
      <c r="AC24" s="136"/>
      <c r="AD24" s="136"/>
      <c r="AE24" s="136"/>
      <c r="AF24" s="136"/>
      <c r="AG24" s="136"/>
      <c r="AH24" s="136"/>
      <c r="AI24" s="136"/>
      <c r="AJ24" s="136"/>
    </row>
    <row r="25" spans="1:36">
      <c r="A25" s="136" t="s">
        <v>98</v>
      </c>
      <c r="B25" s="136"/>
      <c r="C25" s="136"/>
      <c r="D25" s="136"/>
      <c r="E25" s="136"/>
      <c r="F25" s="136"/>
      <c r="G25" s="136"/>
      <c r="H25" s="136"/>
      <c r="I25" s="136"/>
      <c r="J25" s="136"/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  <c r="AA25" s="136"/>
      <c r="AB25" s="136"/>
      <c r="AC25" s="136"/>
      <c r="AD25" s="136"/>
      <c r="AE25" s="136"/>
      <c r="AF25" s="136"/>
      <c r="AG25" s="136"/>
      <c r="AH25" s="136"/>
      <c r="AI25" s="136"/>
      <c r="AJ25" s="136"/>
    </row>
    <row r="26" spans="1:36">
      <c r="A26" s="136" t="s">
        <v>97</v>
      </c>
      <c r="B26" s="136"/>
      <c r="C26" s="136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  <c r="AA26" s="136"/>
      <c r="AB26" s="136"/>
      <c r="AC26" s="136"/>
      <c r="AD26" s="136"/>
      <c r="AE26" s="136"/>
      <c r="AF26" s="136"/>
      <c r="AG26" s="136"/>
      <c r="AH26" s="136"/>
      <c r="AI26" s="136"/>
      <c r="AJ26" s="136"/>
    </row>
    <row r="27" spans="1:36">
      <c r="A27" s="136" t="s">
        <v>96</v>
      </c>
      <c r="B27" s="136"/>
      <c r="C27" s="136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  <c r="AA27" s="136"/>
      <c r="AB27" s="136"/>
      <c r="AC27" s="136"/>
      <c r="AD27" s="136"/>
      <c r="AE27" s="136"/>
      <c r="AF27" s="136"/>
      <c r="AG27" s="136"/>
      <c r="AH27" s="136"/>
      <c r="AI27" s="136"/>
      <c r="AJ27" s="136"/>
    </row>
    <row r="28" spans="1:36">
      <c r="A28" s="136" t="s">
        <v>95</v>
      </c>
      <c r="B28" s="136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</row>
    <row r="29" spans="1:36">
      <c r="A29" s="136" t="s">
        <v>94</v>
      </c>
      <c r="B29" s="136"/>
      <c r="C29" s="136"/>
      <c r="D29" s="136"/>
      <c r="E29" s="136"/>
      <c r="F29" s="136"/>
      <c r="G29" s="136"/>
      <c r="H29" s="136"/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  <c r="AA29" s="136"/>
      <c r="AB29" s="136"/>
      <c r="AC29" s="136"/>
      <c r="AD29" s="136"/>
      <c r="AE29" s="136"/>
      <c r="AF29" s="136"/>
      <c r="AG29" s="136"/>
      <c r="AH29" s="136"/>
      <c r="AI29" s="136"/>
      <c r="AJ29" s="136"/>
    </row>
    <row r="30" spans="1:36">
      <c r="A30" s="136" t="s">
        <v>93</v>
      </c>
      <c r="B30" s="136"/>
      <c r="C30" s="136"/>
      <c r="D30" s="136"/>
      <c r="E30" s="136"/>
      <c r="F30" s="136"/>
      <c r="G30" s="136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  <c r="AA30" s="136"/>
      <c r="AB30" s="136"/>
      <c r="AC30" s="136"/>
      <c r="AD30" s="136"/>
      <c r="AE30" s="136"/>
      <c r="AF30" s="136"/>
      <c r="AG30" s="136"/>
      <c r="AH30" s="136"/>
      <c r="AI30" s="136"/>
      <c r="AJ30" s="136"/>
    </row>
    <row r="31" spans="1:36">
      <c r="A31" s="136" t="s">
        <v>92</v>
      </c>
      <c r="B31" s="136"/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  <c r="AA31" s="136"/>
      <c r="AB31" s="136"/>
      <c r="AC31" s="136"/>
      <c r="AD31" s="136"/>
      <c r="AE31" s="136"/>
      <c r="AF31" s="136"/>
      <c r="AG31" s="136"/>
      <c r="AH31" s="136"/>
      <c r="AI31" s="136"/>
      <c r="AJ31" s="136"/>
    </row>
    <row r="32" spans="1:36">
      <c r="A32" s="136" t="s">
        <v>91</v>
      </c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  <c r="AA32" s="136"/>
      <c r="AB32" s="136"/>
      <c r="AC32" s="136"/>
      <c r="AD32" s="136"/>
      <c r="AE32" s="136"/>
      <c r="AF32" s="136"/>
      <c r="AG32" s="136"/>
      <c r="AH32" s="136"/>
      <c r="AI32" s="136"/>
      <c r="AJ32" s="136"/>
    </row>
    <row r="33" spans="1:36">
      <c r="A33" s="136" t="s">
        <v>90</v>
      </c>
      <c r="B33" s="136"/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  <c r="AA33" s="136"/>
      <c r="AB33" s="136"/>
      <c r="AC33" s="136"/>
      <c r="AD33" s="136"/>
      <c r="AE33" s="136"/>
      <c r="AF33" s="136"/>
      <c r="AG33" s="136"/>
      <c r="AH33" s="136"/>
      <c r="AI33" s="136"/>
      <c r="AJ33" s="136"/>
    </row>
    <row r="34" spans="1:36">
      <c r="A34" s="136" t="s">
        <v>89</v>
      </c>
      <c r="B34" s="136"/>
      <c r="C34" s="136"/>
      <c r="D34" s="136"/>
      <c r="E34" s="136"/>
      <c r="F34" s="136"/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  <c r="AA34" s="136"/>
      <c r="AB34" s="136"/>
      <c r="AC34" s="136"/>
      <c r="AD34" s="136"/>
      <c r="AE34" s="136"/>
      <c r="AF34" s="136"/>
      <c r="AG34" s="136"/>
      <c r="AH34" s="136"/>
      <c r="AI34" s="136"/>
      <c r="AJ34" s="136"/>
    </row>
    <row r="35" spans="1:36">
      <c r="A35" s="136" t="s">
        <v>88</v>
      </c>
      <c r="B35" s="136"/>
      <c r="C35" s="136"/>
      <c r="D35" s="136"/>
      <c r="E35" s="136"/>
      <c r="F35" s="136"/>
      <c r="G35" s="136"/>
      <c r="H35" s="136"/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  <c r="AA35" s="136"/>
      <c r="AB35" s="136"/>
      <c r="AC35" s="136"/>
      <c r="AD35" s="136"/>
      <c r="AE35" s="136"/>
      <c r="AF35" s="136"/>
      <c r="AG35" s="136"/>
      <c r="AH35" s="136"/>
      <c r="AI35" s="136"/>
      <c r="AJ35" s="136"/>
    </row>
    <row r="36" spans="1:36" s="143" customFormat="1">
      <c r="A36" s="142" t="s">
        <v>87</v>
      </c>
      <c r="B36" s="142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</row>
    <row r="37" spans="1:36">
      <c r="A37" s="136" t="s">
        <v>86</v>
      </c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  <c r="AA37" s="136"/>
      <c r="AB37" s="136"/>
      <c r="AC37" s="136"/>
      <c r="AD37" s="136"/>
      <c r="AE37" s="136"/>
      <c r="AF37" s="136"/>
      <c r="AG37" s="136"/>
      <c r="AH37" s="136"/>
      <c r="AI37" s="136"/>
      <c r="AJ37" s="136"/>
    </row>
    <row r="38" spans="1:36">
      <c r="A38" s="136" t="s">
        <v>85</v>
      </c>
      <c r="B38" s="136"/>
      <c r="C38" s="136"/>
      <c r="D38" s="136"/>
      <c r="E38" s="136"/>
      <c r="F38" s="136"/>
      <c r="G38" s="136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  <c r="AA38" s="136"/>
      <c r="AB38" s="136"/>
      <c r="AC38" s="136"/>
      <c r="AD38" s="136"/>
      <c r="AE38" s="136"/>
      <c r="AF38" s="136"/>
      <c r="AG38" s="136"/>
      <c r="AH38" s="136"/>
      <c r="AI38" s="136"/>
      <c r="AJ38" s="136"/>
    </row>
    <row r="39" spans="1:36">
      <c r="A39" s="136" t="s">
        <v>84</v>
      </c>
      <c r="B39" s="136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  <c r="AA39" s="136"/>
      <c r="AB39" s="136"/>
      <c r="AC39" s="136"/>
      <c r="AD39" s="136"/>
      <c r="AE39" s="136"/>
      <c r="AF39" s="136"/>
      <c r="AG39" s="136"/>
      <c r="AH39" s="136"/>
      <c r="AI39" s="136"/>
      <c r="AJ39" s="136"/>
    </row>
    <row r="40" spans="1:36">
      <c r="A40" s="136" t="s">
        <v>83</v>
      </c>
      <c r="B40" s="136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  <c r="AA40" s="136"/>
      <c r="AB40" s="136"/>
      <c r="AC40" s="136"/>
      <c r="AD40" s="136"/>
      <c r="AE40" s="136"/>
      <c r="AF40" s="136"/>
      <c r="AG40" s="136"/>
      <c r="AH40" s="136"/>
      <c r="AI40" s="136"/>
      <c r="AJ40" s="136"/>
    </row>
    <row r="41" spans="1:36">
      <c r="A41" s="136" t="s">
        <v>82</v>
      </c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  <c r="AA41" s="136"/>
      <c r="AB41" s="136"/>
      <c r="AC41" s="136"/>
      <c r="AD41" s="136"/>
      <c r="AE41" s="136"/>
      <c r="AF41" s="136"/>
      <c r="AG41" s="136"/>
      <c r="AH41" s="136"/>
      <c r="AI41" s="136"/>
      <c r="AJ41" s="136"/>
    </row>
    <row r="42" spans="1:36">
      <c r="A42" s="136" t="s">
        <v>81</v>
      </c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  <c r="AA42" s="136"/>
      <c r="AB42" s="136"/>
      <c r="AC42" s="136"/>
      <c r="AD42" s="136"/>
      <c r="AE42" s="136"/>
      <c r="AF42" s="136"/>
      <c r="AG42" s="136"/>
      <c r="AH42" s="136"/>
      <c r="AI42" s="136"/>
      <c r="AJ42" s="136"/>
    </row>
    <row r="43" spans="1:36">
      <c r="A43" s="136" t="s">
        <v>80</v>
      </c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  <c r="AA43" s="136"/>
      <c r="AB43" s="136"/>
      <c r="AC43" s="136"/>
      <c r="AD43" s="136"/>
      <c r="AE43" s="136"/>
      <c r="AF43" s="136"/>
      <c r="AG43" s="136"/>
      <c r="AH43" s="136"/>
      <c r="AI43" s="136"/>
      <c r="AJ43" s="136"/>
    </row>
    <row r="44" spans="1:36">
      <c r="A44" s="136" t="s">
        <v>79</v>
      </c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  <c r="AA44" s="136"/>
      <c r="AB44" s="136"/>
      <c r="AC44" s="136"/>
      <c r="AD44" s="136"/>
      <c r="AE44" s="136"/>
      <c r="AF44" s="136"/>
      <c r="AG44" s="136"/>
      <c r="AH44" s="136"/>
      <c r="AI44" s="136"/>
      <c r="AJ44" s="136"/>
    </row>
    <row r="45" spans="1:36">
      <c r="A45" s="136" t="s">
        <v>78</v>
      </c>
      <c r="B45" s="136"/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  <c r="AA45" s="136"/>
      <c r="AB45" s="136"/>
      <c r="AC45" s="136"/>
      <c r="AD45" s="136"/>
      <c r="AE45" s="136"/>
      <c r="AF45" s="136"/>
      <c r="AG45" s="136"/>
      <c r="AH45" s="136"/>
      <c r="AI45" s="136"/>
      <c r="AJ45" s="136"/>
    </row>
    <row r="46" spans="1:36">
      <c r="A46" s="136" t="s">
        <v>77</v>
      </c>
      <c r="B46" s="136"/>
      <c r="C46" s="136"/>
      <c r="D46" s="136"/>
      <c r="E46" s="136"/>
      <c r="F46" s="136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6"/>
      <c r="AA46" s="136"/>
      <c r="AB46" s="136"/>
      <c r="AC46" s="136"/>
      <c r="AD46" s="136"/>
      <c r="AE46" s="136"/>
      <c r="AF46" s="136"/>
      <c r="AG46" s="136"/>
      <c r="AH46" s="136"/>
      <c r="AI46" s="136"/>
      <c r="AJ46" s="136"/>
    </row>
    <row r="47" spans="1:36">
      <c r="A47" s="136" t="s">
        <v>76</v>
      </c>
      <c r="B47" s="136"/>
      <c r="C47" s="136"/>
      <c r="D47" s="136"/>
      <c r="E47" s="136"/>
      <c r="F47" s="136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  <c r="AA47" s="136"/>
      <c r="AB47" s="136"/>
      <c r="AC47" s="136"/>
      <c r="AD47" s="136"/>
      <c r="AE47" s="136"/>
      <c r="AF47" s="136"/>
      <c r="AG47" s="136"/>
      <c r="AH47" s="136"/>
      <c r="AI47" s="136"/>
      <c r="AJ47" s="136"/>
    </row>
    <row r="48" spans="1:36">
      <c r="A48" s="136" t="s">
        <v>75</v>
      </c>
      <c r="B48" s="136"/>
      <c r="C48" s="136"/>
      <c r="D48" s="136"/>
      <c r="E48" s="136"/>
      <c r="F48" s="136"/>
      <c r="G48" s="136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  <c r="AA48" s="136"/>
      <c r="AB48" s="136"/>
      <c r="AC48" s="136"/>
      <c r="AD48" s="136"/>
      <c r="AE48" s="136"/>
      <c r="AF48" s="136"/>
      <c r="AG48" s="136"/>
      <c r="AH48" s="136"/>
      <c r="AI48" s="136"/>
      <c r="AJ48" s="136"/>
    </row>
    <row r="49" spans="1:36">
      <c r="A49" s="136" t="s">
        <v>74</v>
      </c>
      <c r="B49" s="136"/>
      <c r="C49" s="136"/>
      <c r="D49" s="136"/>
      <c r="E49" s="136"/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  <c r="AA49" s="136"/>
      <c r="AB49" s="136"/>
      <c r="AC49" s="136"/>
      <c r="AD49" s="136"/>
      <c r="AE49" s="136"/>
      <c r="AF49" s="136"/>
      <c r="AG49" s="136"/>
      <c r="AH49" s="136"/>
      <c r="AI49" s="136"/>
      <c r="AJ49" s="136"/>
    </row>
    <row r="50" spans="1:36">
      <c r="A50" s="136" t="s">
        <v>73</v>
      </c>
      <c r="B50" s="136"/>
      <c r="C50" s="136"/>
      <c r="D50" s="136"/>
      <c r="E50" s="136"/>
      <c r="F50" s="136"/>
      <c r="G50" s="136"/>
      <c r="H50" s="136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  <c r="AA50" s="136"/>
      <c r="AB50" s="136"/>
      <c r="AC50" s="136"/>
      <c r="AD50" s="136"/>
      <c r="AE50" s="136"/>
      <c r="AF50" s="136"/>
      <c r="AG50" s="136"/>
      <c r="AH50" s="136"/>
      <c r="AI50" s="136"/>
      <c r="AJ50" s="136"/>
    </row>
    <row r="51" spans="1:36">
      <c r="A51" s="136" t="s">
        <v>72</v>
      </c>
      <c r="B51" s="136"/>
      <c r="C51" s="136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  <c r="AA51" s="136"/>
      <c r="AB51" s="136"/>
      <c r="AC51" s="136"/>
      <c r="AD51" s="136"/>
      <c r="AE51" s="136"/>
      <c r="AF51" s="136"/>
      <c r="AG51" s="136"/>
      <c r="AH51" s="136"/>
      <c r="AI51" s="136"/>
      <c r="AJ51" s="136"/>
    </row>
    <row r="52" spans="1:36">
      <c r="A52" s="136" t="s">
        <v>71</v>
      </c>
      <c r="B52" s="136"/>
      <c r="C52" s="136"/>
      <c r="D52" s="136"/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</row>
    <row r="54" spans="1:36">
      <c r="A54" s="133" t="s">
        <v>70</v>
      </c>
    </row>
    <row r="55" spans="1:36">
      <c r="A55" s="133" t="s">
        <v>246</v>
      </c>
    </row>
  </sheetData>
  <mergeCells count="1">
    <mergeCell ref="B13:AF13"/>
  </mergeCells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1"/>
    <pageSetUpPr fitToPage="1"/>
  </sheetPr>
  <dimension ref="A1:AJ55"/>
  <sheetViews>
    <sheetView zoomScale="90" zoomScaleNormal="90" workbookViewId="0">
      <selection activeCell="J16" sqref="J16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138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>
        <v>0</v>
      </c>
    </row>
    <row r="9" spans="1:36">
      <c r="A9" s="120" t="s">
        <v>114</v>
      </c>
      <c r="B9" s="120">
        <v>0</v>
      </c>
      <c r="C9" s="120">
        <v>0</v>
      </c>
      <c r="D9" s="120">
        <v>0</v>
      </c>
      <c r="E9" s="120">
        <v>0</v>
      </c>
      <c r="F9" s="120">
        <v>0</v>
      </c>
      <c r="G9" s="120">
        <v>0</v>
      </c>
      <c r="H9" s="120">
        <v>0</v>
      </c>
      <c r="I9" s="120">
        <v>0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>
        <v>0</v>
      </c>
    </row>
    <row r="10" spans="1:36">
      <c r="A10" s="120" t="s">
        <v>113</v>
      </c>
      <c r="B10" s="120">
        <v>0</v>
      </c>
      <c r="C10" s="120">
        <v>0</v>
      </c>
      <c r="D10" s="120">
        <v>0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>
        <v>0</v>
      </c>
    </row>
    <row r="11" spans="1:36">
      <c r="A11" s="120" t="s">
        <v>112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>
        <v>0</v>
      </c>
    </row>
    <row r="12" spans="1:36">
      <c r="A12" s="121" t="s">
        <v>111</v>
      </c>
      <c r="B12" s="121">
        <v>0</v>
      </c>
      <c r="C12" s="121">
        <v>0</v>
      </c>
      <c r="D12" s="121">
        <v>0</v>
      </c>
      <c r="E12" s="121">
        <v>0</v>
      </c>
      <c r="F12" s="121">
        <v>0</v>
      </c>
      <c r="G12" s="121">
        <v>0</v>
      </c>
      <c r="H12" s="121">
        <v>0</v>
      </c>
      <c r="I12" s="121">
        <v>0</v>
      </c>
      <c r="J12" s="121">
        <v>0</v>
      </c>
      <c r="K12" s="121">
        <v>0</v>
      </c>
      <c r="L12" s="121">
        <v>0</v>
      </c>
      <c r="M12" s="121">
        <v>0</v>
      </c>
      <c r="N12" s="121">
        <v>0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0</v>
      </c>
      <c r="AE12" s="121">
        <v>0</v>
      </c>
      <c r="AF12" s="121">
        <v>0</v>
      </c>
      <c r="AG12" s="121">
        <v>0</v>
      </c>
      <c r="AH12" s="121">
        <v>0</v>
      </c>
      <c r="AI12" s="121">
        <v>0</v>
      </c>
      <c r="AJ12">
        <v>0</v>
      </c>
    </row>
    <row r="13" spans="1:36">
      <c r="A13" s="119" t="s">
        <v>110</v>
      </c>
      <c r="B13" s="271">
        <v>0</v>
      </c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>
        <v>0</v>
      </c>
      <c r="AH13">
        <v>0</v>
      </c>
      <c r="AI13">
        <v>0</v>
      </c>
      <c r="AJ13">
        <v>0</v>
      </c>
    </row>
    <row r="14" spans="1:36">
      <c r="A14" s="120" t="s">
        <v>109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</row>
    <row r="15" spans="1:36">
      <c r="A15" s="120" t="s">
        <v>108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</row>
    <row r="16" spans="1:36">
      <c r="A16" s="120" t="s">
        <v>107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 s="120">
        <v>0</v>
      </c>
    </row>
    <row r="17" spans="1:36">
      <c r="A17" s="120" t="s">
        <v>106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</row>
    <row r="18" spans="1:36">
      <c r="A18" s="120" t="s">
        <v>105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  <c r="AJ18" s="120">
        <v>0</v>
      </c>
    </row>
    <row r="19" spans="1:36" s="80" customFormat="1">
      <c r="A19" s="122" t="s">
        <v>104</v>
      </c>
      <c r="B19" s="122">
        <v>0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0</v>
      </c>
      <c r="AE19" s="122">
        <v>0</v>
      </c>
      <c r="AF19" s="122">
        <v>0</v>
      </c>
      <c r="AG19" s="122">
        <v>0</v>
      </c>
      <c r="AH19" s="122">
        <v>0</v>
      </c>
      <c r="AI19" s="122">
        <v>0</v>
      </c>
      <c r="AJ19" s="122">
        <v>0</v>
      </c>
    </row>
    <row r="20" spans="1:36">
      <c r="A20" s="120" t="s">
        <v>103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</row>
    <row r="21" spans="1:36">
      <c r="A21" s="120" t="s">
        <v>102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</row>
    <row r="22" spans="1:36">
      <c r="A22" s="120" t="s">
        <v>101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</row>
    <row r="23" spans="1:36">
      <c r="A23" s="120" t="s">
        <v>100</v>
      </c>
      <c r="B23" s="120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</row>
    <row r="24" spans="1:36">
      <c r="A24" s="120" t="s">
        <v>99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  <c r="AJ24" s="120">
        <v>0</v>
      </c>
    </row>
    <row r="25" spans="1:36">
      <c r="A25" s="120" t="s">
        <v>98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</row>
    <row r="26" spans="1:36">
      <c r="A26" s="120" t="s">
        <v>97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</row>
    <row r="27" spans="1:36">
      <c r="A27" s="120" t="s">
        <v>96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</row>
    <row r="28" spans="1:36">
      <c r="A28" s="120" t="s">
        <v>95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</row>
    <row r="29" spans="1:36">
      <c r="A29" s="120" t="s">
        <v>94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</row>
    <row r="30" spans="1:36">
      <c r="A30" s="120" t="s">
        <v>93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</row>
    <row r="31" spans="1:36">
      <c r="A31" s="120" t="s">
        <v>92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</row>
    <row r="32" spans="1:36">
      <c r="A32" s="120" t="s">
        <v>91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</row>
    <row r="33" spans="1:36">
      <c r="A33" s="120" t="s">
        <v>90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</row>
    <row r="34" spans="1:36">
      <c r="A34" s="120" t="s">
        <v>89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</row>
    <row r="35" spans="1:36">
      <c r="A35" s="120" t="s">
        <v>88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</row>
    <row r="36" spans="1:36" s="80" customFormat="1">
      <c r="A36" s="122" t="s">
        <v>87</v>
      </c>
      <c r="B36" s="122">
        <v>0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122">
        <v>0</v>
      </c>
      <c r="N36" s="122">
        <v>0</v>
      </c>
      <c r="O36" s="122">
        <v>0</v>
      </c>
      <c r="P36" s="122">
        <v>0</v>
      </c>
      <c r="Q36" s="122">
        <v>0</v>
      </c>
      <c r="R36" s="122">
        <v>0</v>
      </c>
      <c r="S36" s="122">
        <v>0</v>
      </c>
      <c r="T36" s="122">
        <v>0</v>
      </c>
      <c r="U36" s="122">
        <v>0</v>
      </c>
      <c r="V36" s="122">
        <v>0</v>
      </c>
      <c r="W36" s="122">
        <v>0</v>
      </c>
      <c r="X36" s="122">
        <v>0</v>
      </c>
      <c r="Y36" s="122">
        <v>0</v>
      </c>
      <c r="Z36" s="122">
        <v>0</v>
      </c>
      <c r="AA36" s="122">
        <v>0</v>
      </c>
      <c r="AB36" s="122">
        <v>0</v>
      </c>
      <c r="AC36" s="122">
        <v>0</v>
      </c>
      <c r="AD36" s="122">
        <v>0</v>
      </c>
      <c r="AE36" s="122">
        <v>0</v>
      </c>
      <c r="AF36" s="122">
        <v>0</v>
      </c>
      <c r="AG36" s="122">
        <v>0</v>
      </c>
      <c r="AH36" s="122">
        <v>0</v>
      </c>
      <c r="AI36" s="122">
        <v>0</v>
      </c>
      <c r="AJ36" s="122">
        <v>0</v>
      </c>
    </row>
    <row r="37" spans="1:36">
      <c r="A37" s="120" t="s">
        <v>86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  <c r="AJ37" s="120">
        <v>0</v>
      </c>
    </row>
    <row r="38" spans="1:36">
      <c r="A38" s="120" t="s">
        <v>85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</row>
    <row r="39" spans="1:36">
      <c r="A39" s="120" t="s">
        <v>84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</row>
    <row r="40" spans="1:36">
      <c r="A40" s="120" t="s">
        <v>83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</row>
    <row r="41" spans="1:36">
      <c r="A41" s="120" t="s">
        <v>82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</row>
    <row r="42" spans="1:36">
      <c r="A42" s="120" t="s">
        <v>81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</row>
    <row r="43" spans="1:36">
      <c r="A43" s="120" t="s">
        <v>80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  <c r="AJ43" s="120">
        <v>0</v>
      </c>
    </row>
    <row r="44" spans="1:36">
      <c r="A44" s="120" t="s">
        <v>79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 s="120">
        <v>0</v>
      </c>
    </row>
    <row r="45" spans="1:36">
      <c r="A45" s="120" t="s">
        <v>78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</row>
    <row r="46" spans="1:36">
      <c r="A46" s="120" t="s">
        <v>77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  <c r="AJ46" s="120">
        <v>0</v>
      </c>
    </row>
    <row r="47" spans="1:36">
      <c r="A47" s="120" t="s">
        <v>76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</row>
    <row r="48" spans="1:36">
      <c r="A48" s="120" t="s">
        <v>75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  <c r="AJ48" s="120">
        <v>0</v>
      </c>
    </row>
    <row r="49" spans="1:36">
      <c r="A49" s="120" t="s">
        <v>74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</row>
    <row r="50" spans="1:36">
      <c r="A50" s="120" t="s">
        <v>73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</row>
    <row r="51" spans="1:36">
      <c r="A51" s="120" t="s">
        <v>72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</row>
    <row r="52" spans="1:36">
      <c r="A52" s="120" t="s">
        <v>71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0</v>
      </c>
      <c r="AH52" s="120">
        <v>0</v>
      </c>
      <c r="AI52" s="120">
        <v>0</v>
      </c>
      <c r="AJ52" s="120">
        <v>0</v>
      </c>
    </row>
    <row r="54" spans="1:36">
      <c r="A54" s="118" t="s">
        <v>70</v>
      </c>
    </row>
    <row r="55" spans="1:36">
      <c r="A55" s="118" t="s">
        <v>205</v>
      </c>
    </row>
  </sheetData>
  <mergeCells count="1">
    <mergeCell ref="B13:AF13"/>
  </mergeCells>
  <pageMargins left="0.75" right="0.75" top="1" bottom="1" header="0.5" footer="0.5"/>
  <pageSetup scale="56" orientation="landscape" horizontalDpi="300" verticalDpi="30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1"/>
    <pageSetUpPr fitToPage="1"/>
  </sheetPr>
  <dimension ref="A1:AJ55"/>
  <sheetViews>
    <sheetView topLeftCell="R1" workbookViewId="0">
      <selection activeCell="J16" sqref="J16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123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 s="147">
        <v>31</v>
      </c>
    </row>
    <row r="9" spans="1:36">
      <c r="A9" s="120" t="s">
        <v>114</v>
      </c>
      <c r="B9" s="120">
        <v>137800</v>
      </c>
      <c r="C9" s="120">
        <v>51808</v>
      </c>
      <c r="D9" s="120">
        <v>-627</v>
      </c>
      <c r="E9" s="120">
        <v>0</v>
      </c>
      <c r="F9" s="120">
        <v>0</v>
      </c>
      <c r="G9" s="120">
        <v>0</v>
      </c>
      <c r="H9" s="120">
        <v>0</v>
      </c>
      <c r="I9" s="120">
        <v>0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</row>
    <row r="10" spans="1:36">
      <c r="A10" s="120" t="s">
        <v>113</v>
      </c>
      <c r="B10" s="120">
        <v>115140</v>
      </c>
      <c r="C10" s="120">
        <v>48032</v>
      </c>
      <c r="D10" s="120">
        <v>-627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 s="120">
        <v>0</v>
      </c>
    </row>
    <row r="11" spans="1:36">
      <c r="A11" s="120" t="s">
        <v>112</v>
      </c>
      <c r="B11" s="120">
        <v>22660</v>
      </c>
      <c r="C11" s="120">
        <v>3776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</row>
    <row r="12" spans="1:36">
      <c r="A12" s="121" t="s">
        <v>111</v>
      </c>
      <c r="B12" s="121">
        <v>16.444121915820027</v>
      </c>
      <c r="C12" s="121">
        <v>7.288449660284126</v>
      </c>
      <c r="D12" s="121">
        <v>0</v>
      </c>
      <c r="E12" s="121">
        <v>0</v>
      </c>
      <c r="F12" s="121">
        <v>0</v>
      </c>
      <c r="G12" s="121">
        <v>0</v>
      </c>
      <c r="H12" s="121">
        <v>0</v>
      </c>
      <c r="I12" s="121">
        <v>0</v>
      </c>
      <c r="J12" s="121">
        <v>0</v>
      </c>
      <c r="K12" s="121">
        <v>0</v>
      </c>
      <c r="L12" s="121">
        <v>0</v>
      </c>
      <c r="M12" s="121">
        <v>0</v>
      </c>
      <c r="N12" s="121">
        <v>0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0</v>
      </c>
      <c r="AE12" s="121">
        <v>0</v>
      </c>
      <c r="AF12" s="121">
        <v>0</v>
      </c>
      <c r="AG12" s="121">
        <v>0</v>
      </c>
      <c r="AH12" s="121">
        <v>0</v>
      </c>
      <c r="AI12" s="121">
        <v>0</v>
      </c>
      <c r="AJ12" s="121">
        <v>0</v>
      </c>
    </row>
    <row r="13" spans="1:36">
      <c r="A13" s="119" t="s">
        <v>110</v>
      </c>
      <c r="B13" s="123">
        <v>0</v>
      </c>
      <c r="C13" s="124">
        <v>0</v>
      </c>
      <c r="D13" s="124">
        <v>0</v>
      </c>
      <c r="E13" s="124">
        <v>0</v>
      </c>
      <c r="F13" s="124">
        <v>0</v>
      </c>
      <c r="G13" s="124">
        <v>0</v>
      </c>
      <c r="H13" s="124">
        <v>0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v>0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4">
        <v>0</v>
      </c>
      <c r="V13" s="124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4">
        <v>0</v>
      </c>
      <c r="AD13" s="124">
        <v>0</v>
      </c>
      <c r="AE13" s="124">
        <v>0</v>
      </c>
      <c r="AF13" s="125">
        <v>0</v>
      </c>
      <c r="AG13">
        <v>0</v>
      </c>
      <c r="AH13">
        <v>0</v>
      </c>
      <c r="AI13">
        <v>0</v>
      </c>
      <c r="AJ13">
        <v>0</v>
      </c>
    </row>
    <row r="14" spans="1:36">
      <c r="A14" s="120" t="s">
        <v>109</v>
      </c>
      <c r="B14" s="120">
        <v>306</v>
      </c>
      <c r="C14" s="120">
        <v>21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</row>
    <row r="15" spans="1:36">
      <c r="A15" s="120" t="s">
        <v>108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</row>
    <row r="16" spans="1:36">
      <c r="A16" s="120" t="s">
        <v>107</v>
      </c>
      <c r="B16" s="120">
        <v>209</v>
      </c>
      <c r="C16" s="120">
        <v>36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 s="120">
        <v>0</v>
      </c>
    </row>
    <row r="17" spans="1:36">
      <c r="A17" s="120" t="s">
        <v>106</v>
      </c>
      <c r="B17" s="120">
        <v>201</v>
      </c>
      <c r="C17" s="120">
        <v>49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</row>
    <row r="18" spans="1:36">
      <c r="A18" s="120" t="s">
        <v>105</v>
      </c>
      <c r="B18" s="120">
        <v>388</v>
      </c>
      <c r="C18" s="120">
        <v>137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  <c r="AJ18" s="120">
        <v>0</v>
      </c>
    </row>
    <row r="19" spans="1:36" s="80" customFormat="1">
      <c r="A19" s="122" t="s">
        <v>104</v>
      </c>
      <c r="B19" s="122">
        <v>32</v>
      </c>
      <c r="C19" s="122">
        <v>11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0</v>
      </c>
      <c r="AE19" s="122">
        <v>0</v>
      </c>
      <c r="AF19" s="122">
        <v>0</v>
      </c>
      <c r="AG19" s="122">
        <v>0</v>
      </c>
      <c r="AH19" s="122">
        <v>0</v>
      </c>
      <c r="AI19" s="122">
        <v>0</v>
      </c>
      <c r="AJ19" s="122">
        <v>0</v>
      </c>
    </row>
    <row r="20" spans="1:36">
      <c r="A20" s="120" t="s">
        <v>103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</row>
    <row r="21" spans="1:36">
      <c r="A21" s="120" t="s">
        <v>102</v>
      </c>
      <c r="B21" s="120">
        <v>31</v>
      </c>
      <c r="C21" s="120">
        <v>7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</row>
    <row r="22" spans="1:36">
      <c r="A22" s="120" t="s">
        <v>101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</row>
    <row r="23" spans="1:36">
      <c r="A23" s="120" t="s">
        <v>100</v>
      </c>
      <c r="B23" s="120">
        <v>187</v>
      </c>
      <c r="C23" s="120">
        <v>11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</row>
    <row r="24" spans="1:36">
      <c r="A24" s="120" t="s">
        <v>99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  <c r="AJ24" s="120">
        <v>0</v>
      </c>
    </row>
    <row r="25" spans="1:36">
      <c r="A25" s="120" t="s">
        <v>98</v>
      </c>
      <c r="B25" s="120">
        <v>34</v>
      </c>
      <c r="C25" s="120">
        <v>40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</row>
    <row r="26" spans="1:36">
      <c r="A26" s="120" t="s">
        <v>97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</row>
    <row r="27" spans="1:36">
      <c r="A27" s="120" t="s">
        <v>96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</row>
    <row r="28" spans="1:36">
      <c r="A28" s="120" t="s">
        <v>95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</row>
    <row r="29" spans="1:36">
      <c r="A29" s="120" t="s">
        <v>94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</row>
    <row r="30" spans="1:36">
      <c r="A30" s="120" t="s">
        <v>93</v>
      </c>
      <c r="B30" s="120">
        <v>236</v>
      </c>
      <c r="C30" s="120">
        <v>39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</row>
    <row r="31" spans="1:36">
      <c r="A31" s="120" t="s">
        <v>92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</row>
    <row r="32" spans="1:36">
      <c r="A32" s="120" t="s">
        <v>91</v>
      </c>
      <c r="B32" s="120">
        <v>20931</v>
      </c>
      <c r="C32" s="120">
        <v>3175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</row>
    <row r="33" spans="1:36">
      <c r="A33" s="120" t="s">
        <v>90</v>
      </c>
      <c r="B33" s="120">
        <v>98</v>
      </c>
      <c r="C33" s="120">
        <v>242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</row>
    <row r="34" spans="1:36">
      <c r="A34" s="120" t="s">
        <v>89</v>
      </c>
      <c r="B34" s="120">
        <v>5</v>
      </c>
      <c r="C34" s="120">
        <v>7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</row>
    <row r="35" spans="1:36">
      <c r="A35" s="120" t="s">
        <v>88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</row>
    <row r="36" spans="1:36" s="80" customFormat="1">
      <c r="A36" s="122" t="s">
        <v>87</v>
      </c>
      <c r="B36" s="122">
        <v>2</v>
      </c>
      <c r="C36" s="122">
        <v>1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122">
        <v>0</v>
      </c>
      <c r="N36" s="122">
        <v>0</v>
      </c>
      <c r="O36" s="122">
        <v>0</v>
      </c>
      <c r="P36" s="122">
        <v>0</v>
      </c>
      <c r="Q36" s="122">
        <v>0</v>
      </c>
      <c r="R36" s="122">
        <v>0</v>
      </c>
      <c r="S36" s="122">
        <v>0</v>
      </c>
      <c r="T36" s="122">
        <v>0</v>
      </c>
      <c r="U36" s="122">
        <v>0</v>
      </c>
      <c r="V36" s="122">
        <v>0</v>
      </c>
      <c r="W36" s="122">
        <v>0</v>
      </c>
      <c r="X36" s="122">
        <v>0</v>
      </c>
      <c r="Y36" s="122">
        <v>0</v>
      </c>
      <c r="Z36" s="122">
        <v>0</v>
      </c>
      <c r="AA36" s="122">
        <v>0</v>
      </c>
      <c r="AB36" s="122">
        <v>0</v>
      </c>
      <c r="AC36" s="122">
        <v>0</v>
      </c>
      <c r="AD36" s="122">
        <v>0</v>
      </c>
      <c r="AE36" s="122">
        <v>0</v>
      </c>
      <c r="AF36" s="122">
        <v>0</v>
      </c>
      <c r="AG36" s="122">
        <v>0</v>
      </c>
      <c r="AH36" s="122">
        <v>0</v>
      </c>
      <c r="AI36" s="122">
        <v>0</v>
      </c>
      <c r="AJ36" s="122">
        <v>0</v>
      </c>
    </row>
    <row r="37" spans="1:36">
      <c r="A37" s="120" t="s">
        <v>86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  <c r="AJ37" s="120">
        <v>0</v>
      </c>
    </row>
    <row r="38" spans="1:36">
      <c r="A38" s="120" t="s">
        <v>85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</row>
    <row r="39" spans="1:36">
      <c r="A39" s="120" t="s">
        <v>84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</row>
    <row r="40" spans="1:36">
      <c r="A40" s="120" t="s">
        <v>83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</row>
    <row r="41" spans="1:36">
      <c r="A41" s="120" t="s">
        <v>82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</row>
    <row r="42" spans="1:36">
      <c r="A42" s="120" t="s">
        <v>81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</row>
    <row r="43" spans="1:36">
      <c r="A43" s="120" t="s">
        <v>80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  <c r="AJ43" s="120">
        <v>0</v>
      </c>
    </row>
    <row r="44" spans="1:36">
      <c r="A44" s="120" t="s">
        <v>79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 s="120">
        <v>0</v>
      </c>
    </row>
    <row r="45" spans="1:36">
      <c r="A45" s="120" t="s">
        <v>78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</row>
    <row r="46" spans="1:36">
      <c r="A46" s="120" t="s">
        <v>77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  <c r="AJ46" s="120">
        <v>0</v>
      </c>
    </row>
    <row r="47" spans="1:36">
      <c r="A47" s="120" t="s">
        <v>76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</row>
    <row r="48" spans="1:36">
      <c r="A48" s="120" t="s">
        <v>75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  <c r="AJ48" s="120">
        <v>0</v>
      </c>
    </row>
    <row r="49" spans="1:36">
      <c r="A49" s="120" t="s">
        <v>74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</row>
    <row r="50" spans="1:36">
      <c r="A50" s="120" t="s">
        <v>73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</row>
    <row r="51" spans="1:36">
      <c r="A51" s="120" t="s">
        <v>72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</row>
    <row r="52" spans="1:36">
      <c r="A52" s="120" t="s">
        <v>71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0</v>
      </c>
      <c r="AH52" s="120">
        <v>0</v>
      </c>
      <c r="AI52" s="120">
        <v>0</v>
      </c>
      <c r="AJ52" s="120">
        <v>0</v>
      </c>
    </row>
    <row r="53" spans="1:36"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>
      <c r="A54" s="118" t="s">
        <v>70</v>
      </c>
    </row>
    <row r="55" spans="1:36">
      <c r="A55" s="118" t="s">
        <v>202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1"/>
    <pageSetUpPr fitToPage="1"/>
  </sheetPr>
  <dimension ref="A1:AJ55"/>
  <sheetViews>
    <sheetView zoomScale="85" zoomScaleNormal="85" workbookViewId="0">
      <selection activeCell="J16" sqref="J16"/>
    </sheetView>
  </sheetViews>
  <sheetFormatPr defaultRowHeight="15"/>
  <cols>
    <col min="2" max="4" width="0" hidden="1" customWidth="1"/>
  </cols>
  <sheetData>
    <row r="1" spans="1:36">
      <c r="A1" s="112" t="s">
        <v>117</v>
      </c>
    </row>
    <row r="3" spans="1:36">
      <c r="A3" s="112" t="s">
        <v>116</v>
      </c>
    </row>
    <row r="4" spans="1:36">
      <c r="A4" s="112" t="s">
        <v>115</v>
      </c>
    </row>
    <row r="5" spans="1:36">
      <c r="A5" s="112" t="s">
        <v>147</v>
      </c>
    </row>
    <row r="6" spans="1:36">
      <c r="A6" s="112" t="s">
        <v>192</v>
      </c>
    </row>
    <row r="8" spans="1:36">
      <c r="A8" s="116" t="s">
        <v>0</v>
      </c>
      <c r="B8" s="116">
        <v>201912</v>
      </c>
      <c r="C8" s="116">
        <v>202001</v>
      </c>
      <c r="D8" s="116">
        <v>202002</v>
      </c>
      <c r="E8" s="116" t="s">
        <v>157</v>
      </c>
      <c r="F8" s="116">
        <v>1</v>
      </c>
      <c r="G8" s="116">
        <v>2</v>
      </c>
      <c r="H8" s="116">
        <v>3</v>
      </c>
      <c r="I8" s="116">
        <v>4</v>
      </c>
      <c r="J8" s="116">
        <v>5</v>
      </c>
      <c r="K8" s="116">
        <v>6</v>
      </c>
      <c r="L8" s="116">
        <v>7</v>
      </c>
      <c r="M8" s="116">
        <v>8</v>
      </c>
      <c r="N8" s="116">
        <v>9</v>
      </c>
      <c r="O8" s="116">
        <v>10</v>
      </c>
      <c r="P8" s="116">
        <v>11</v>
      </c>
      <c r="Q8" s="116">
        <v>12</v>
      </c>
      <c r="R8" s="116">
        <v>13</v>
      </c>
      <c r="S8" s="116">
        <v>14</v>
      </c>
      <c r="T8" s="116">
        <v>15</v>
      </c>
      <c r="U8" s="116">
        <v>16</v>
      </c>
      <c r="V8" s="116">
        <v>17</v>
      </c>
      <c r="W8" s="116">
        <v>18</v>
      </c>
      <c r="X8" s="116">
        <v>19</v>
      </c>
      <c r="Y8" s="116">
        <v>20</v>
      </c>
      <c r="Z8" s="116">
        <v>21</v>
      </c>
      <c r="AA8" s="116">
        <v>22</v>
      </c>
      <c r="AB8" s="116">
        <v>23</v>
      </c>
      <c r="AC8" s="116">
        <v>24</v>
      </c>
      <c r="AD8" s="116">
        <v>25</v>
      </c>
      <c r="AE8" s="116">
        <v>26</v>
      </c>
      <c r="AF8" s="116">
        <v>27</v>
      </c>
      <c r="AG8" s="116">
        <v>28</v>
      </c>
      <c r="AH8" s="116">
        <v>29</v>
      </c>
      <c r="AI8" s="116">
        <v>30</v>
      </c>
      <c r="AJ8" s="116">
        <v>0</v>
      </c>
    </row>
    <row r="9" spans="1:36">
      <c r="A9" s="113"/>
      <c r="B9" s="113"/>
      <c r="C9" s="113"/>
      <c r="D9" s="113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3"/>
    </row>
    <row r="10" spans="1:36">
      <c r="A10" s="113"/>
      <c r="B10" s="11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</row>
    <row r="11" spans="1:36">
      <c r="A11" s="113"/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I11" s="113"/>
      <c r="AJ11" s="113"/>
    </row>
    <row r="12" spans="1:36">
      <c r="A12" s="114"/>
      <c r="B12" s="114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</row>
    <row r="13" spans="1:36">
      <c r="A13" s="116"/>
      <c r="B13" s="126"/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8"/>
    </row>
    <row r="14" spans="1:36">
      <c r="A14" s="113"/>
      <c r="B14" s="113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3"/>
      <c r="AJ14" s="113"/>
    </row>
    <row r="15" spans="1:36">
      <c r="A15" s="113"/>
      <c r="B15" s="113"/>
      <c r="C15" s="113"/>
      <c r="D15" s="113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3"/>
    </row>
    <row r="16" spans="1:36">
      <c r="A16" s="113"/>
      <c r="B16" s="113"/>
      <c r="C16" s="113"/>
      <c r="D16" s="11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</row>
    <row r="17" spans="1:36">
      <c r="A17" s="113"/>
      <c r="B17" s="113"/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</row>
    <row r="18" spans="1:36" s="89" customFormat="1">
      <c r="A18" s="117"/>
      <c r="B18" s="117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</row>
    <row r="19" spans="1:36" s="80" customFormat="1">
      <c r="A19" s="115"/>
      <c r="B19" s="115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</row>
    <row r="20" spans="1:36" s="89" customFormat="1">
      <c r="A20" s="117"/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</row>
    <row r="21" spans="1:36" s="89" customFormat="1">
      <c r="A21" s="117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</row>
    <row r="22" spans="1:36" s="89" customFormat="1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</row>
    <row r="23" spans="1:36" s="89" customFormat="1">
      <c r="A23" s="117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</row>
    <row r="24" spans="1:36" s="89" customFormat="1">
      <c r="A24" s="117"/>
      <c r="B24" s="117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</row>
    <row r="25" spans="1:36" s="89" customFormat="1">
      <c r="A25" s="117"/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</row>
    <row r="26" spans="1:36" s="89" customFormat="1">
      <c r="A26" s="117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</row>
    <row r="27" spans="1:36" s="89" customFormat="1">
      <c r="A27" s="117"/>
      <c r="B27" s="117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</row>
    <row r="28" spans="1:36" s="89" customFormat="1">
      <c r="A28" s="117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</row>
    <row r="29" spans="1:36" s="89" customFormat="1">
      <c r="A29" s="117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</row>
    <row r="30" spans="1:36" s="89" customFormat="1">
      <c r="A30" s="117"/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</row>
    <row r="31" spans="1:36" s="89" customFormat="1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</row>
    <row r="32" spans="1:36" s="89" customFormat="1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</row>
    <row r="33" spans="1:36" s="89" customFormat="1">
      <c r="A33" s="117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</row>
    <row r="34" spans="1:36" s="89" customFormat="1">
      <c r="A34" s="117"/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</row>
    <row r="35" spans="1:36" s="89" customFormat="1">
      <c r="A35" s="117"/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</row>
    <row r="36" spans="1:36" s="80" customForma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</row>
    <row r="37" spans="1:36" s="89" customFormat="1">
      <c r="A37" s="117"/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</row>
    <row r="38" spans="1:36" s="89" customFormat="1">
      <c r="A38" s="117"/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</row>
    <row r="39" spans="1:36" s="89" customFormat="1">
      <c r="A39" s="117"/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</row>
    <row r="40" spans="1:36" s="89" customFormat="1">
      <c r="A40" s="117"/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</row>
    <row r="41" spans="1:36" s="89" customFormat="1">
      <c r="A41" s="117"/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</row>
    <row r="42" spans="1:36" s="89" customFormat="1">
      <c r="A42" s="117"/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</row>
    <row r="43" spans="1:36" s="89" customFormat="1">
      <c r="A43" s="117"/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</row>
    <row r="44" spans="1:36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  <c r="AJ44" s="113"/>
    </row>
    <row r="45" spans="1:36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</row>
    <row r="46" spans="1:36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3"/>
    </row>
    <row r="47" spans="1:36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</row>
    <row r="48" spans="1:36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</row>
    <row r="49" spans="1:36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  <c r="AI49" s="113"/>
      <c r="AJ49" s="113"/>
    </row>
    <row r="50" spans="1:36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  <c r="AI50" s="113"/>
      <c r="AJ50" s="113"/>
    </row>
    <row r="51" spans="1:36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3"/>
    </row>
    <row r="52" spans="1:36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3"/>
    </row>
    <row r="54" spans="1:36">
      <c r="A54" s="112"/>
    </row>
    <row r="55" spans="1:36">
      <c r="A55" s="112"/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1"/>
    <pageSetUpPr fitToPage="1"/>
  </sheetPr>
  <dimension ref="A1:AJ55"/>
  <sheetViews>
    <sheetView zoomScale="90" zoomScaleNormal="90" workbookViewId="0">
      <selection activeCell="J16" sqref="J16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124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 s="147">
        <v>31</v>
      </c>
    </row>
    <row r="9" spans="1:36">
      <c r="A9" s="120"/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</row>
    <row r="10" spans="1:36">
      <c r="A10" s="120"/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</row>
    <row r="11" spans="1:36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</row>
    <row r="12" spans="1:36">
      <c r="A12" s="121"/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</row>
    <row r="13" spans="1:36">
      <c r="A13" s="119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</row>
    <row r="14" spans="1:36">
      <c r="A14" s="120"/>
      <c r="B14" s="120"/>
      <c r="C14" s="120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</row>
    <row r="15" spans="1:36">
      <c r="A15" s="120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</row>
    <row r="16" spans="1:36">
      <c r="A16" s="120"/>
      <c r="B16" s="120"/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</row>
    <row r="17" spans="1:36">
      <c r="A17" s="120"/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</row>
    <row r="18" spans="1:36">
      <c r="A18" s="120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</row>
    <row r="19" spans="1:36" s="80" customFormat="1">
      <c r="A19" s="122"/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</row>
    <row r="20" spans="1:36">
      <c r="A20" s="120"/>
      <c r="B20" s="120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</row>
    <row r="21" spans="1:36">
      <c r="A21" s="120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</row>
    <row r="22" spans="1:36">
      <c r="A22" s="120"/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</row>
    <row r="23" spans="1:36">
      <c r="A23" s="120"/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</row>
    <row r="24" spans="1:36">
      <c r="A24" s="120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</row>
    <row r="25" spans="1:36">
      <c r="A25" s="120"/>
      <c r="B25" s="120"/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</row>
    <row r="26" spans="1:36">
      <c r="A26" s="120"/>
      <c r="B26" s="120"/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</row>
    <row r="27" spans="1:36">
      <c r="A27" s="120"/>
      <c r="B27" s="120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</row>
    <row r="28" spans="1:36">
      <c r="A28" s="120"/>
      <c r="B28" s="120"/>
      <c r="C28" s="120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</row>
    <row r="29" spans="1:36">
      <c r="A29" s="120"/>
      <c r="B29" s="120"/>
      <c r="C29" s="120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</row>
    <row r="30" spans="1:36">
      <c r="A30" s="120"/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</row>
    <row r="31" spans="1:36">
      <c r="A31" s="120"/>
      <c r="B31" s="120"/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</row>
    <row r="32" spans="1:36">
      <c r="A32" s="120"/>
      <c r="B32" s="120"/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</row>
    <row r="33" spans="1:36">
      <c r="A33" s="120"/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</row>
    <row r="34" spans="1:36">
      <c r="A34" s="120"/>
      <c r="B34" s="120"/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</row>
    <row r="35" spans="1:36">
      <c r="A35" s="120"/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</row>
    <row r="36" spans="1:36" s="80" customFormat="1">
      <c r="A36" s="122"/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</row>
    <row r="37" spans="1:36">
      <c r="A37" s="120"/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</row>
    <row r="38" spans="1:36">
      <c r="A38" s="120"/>
      <c r="B38" s="120"/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</row>
    <row r="39" spans="1:36">
      <c r="A39" s="120"/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</row>
    <row r="40" spans="1:36">
      <c r="A40" s="120"/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</row>
    <row r="41" spans="1:36">
      <c r="A41" s="120"/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</row>
    <row r="42" spans="1:36">
      <c r="A42" s="120"/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</row>
    <row r="43" spans="1:36">
      <c r="A43" s="120"/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</row>
    <row r="44" spans="1:36">
      <c r="A44" s="120"/>
      <c r="B44" s="120"/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</row>
    <row r="45" spans="1:36">
      <c r="A45" s="120"/>
      <c r="B45" s="120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</row>
    <row r="46" spans="1:36">
      <c r="A46" s="120"/>
      <c r="B46" s="120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</row>
    <row r="47" spans="1:36">
      <c r="A47" s="120"/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</row>
    <row r="48" spans="1:36">
      <c r="A48" s="120"/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</row>
    <row r="49" spans="1:36">
      <c r="A49" s="120"/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</row>
    <row r="50" spans="1:36">
      <c r="A50" s="120"/>
      <c r="B50" s="120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</row>
    <row r="51" spans="1:36">
      <c r="A51" s="120"/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</row>
    <row r="52" spans="1:36">
      <c r="A52" s="120"/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</row>
    <row r="54" spans="1:36">
      <c r="A54" s="118" t="s">
        <v>70</v>
      </c>
    </row>
    <row r="55" spans="1:36">
      <c r="A55" s="118" t="s">
        <v>217</v>
      </c>
    </row>
  </sheetData>
  <mergeCells count="1">
    <mergeCell ref="B13:AF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J16" sqref="J16"/>
    </sheetView>
  </sheetViews>
  <sheetFormatPr defaultRowHeight="15"/>
  <sheetData>
    <row r="1" spans="1:36">
      <c r="A1" s="82" t="s">
        <v>117</v>
      </c>
    </row>
    <row r="3" spans="1:36">
      <c r="A3" s="82" t="s">
        <v>116</v>
      </c>
    </row>
    <row r="4" spans="1:36">
      <c r="A4" s="82" t="s">
        <v>115</v>
      </c>
    </row>
    <row r="5" spans="1:36">
      <c r="A5" s="82" t="s">
        <v>249</v>
      </c>
    </row>
    <row r="6" spans="1:36">
      <c r="A6" s="82" t="s">
        <v>250</v>
      </c>
    </row>
    <row r="8" spans="1:36">
      <c r="A8" s="87" t="s">
        <v>0</v>
      </c>
      <c r="B8" s="87">
        <v>201912</v>
      </c>
      <c r="C8" s="87">
        <v>202001</v>
      </c>
      <c r="D8" s="87">
        <v>202002</v>
      </c>
      <c r="E8" s="87" t="s">
        <v>157</v>
      </c>
      <c r="F8" s="87">
        <v>1</v>
      </c>
      <c r="G8" s="87">
        <v>2</v>
      </c>
      <c r="H8" s="87">
        <v>3</v>
      </c>
      <c r="I8" s="87">
        <v>4</v>
      </c>
      <c r="J8" s="87">
        <v>5</v>
      </c>
      <c r="K8" s="87">
        <v>6</v>
      </c>
      <c r="L8" s="87">
        <v>7</v>
      </c>
      <c r="M8" s="87">
        <v>8</v>
      </c>
      <c r="N8" s="87">
        <v>9</v>
      </c>
      <c r="O8" s="87">
        <v>10</v>
      </c>
      <c r="P8" s="87">
        <v>11</v>
      </c>
      <c r="Q8" s="87">
        <v>12</v>
      </c>
      <c r="R8" s="87">
        <v>13</v>
      </c>
      <c r="S8" s="87">
        <v>14</v>
      </c>
      <c r="T8" s="87">
        <v>15</v>
      </c>
      <c r="U8" s="87">
        <v>16</v>
      </c>
      <c r="V8" s="87">
        <v>17</v>
      </c>
      <c r="W8" s="87">
        <v>18</v>
      </c>
      <c r="X8" s="87">
        <v>19</v>
      </c>
      <c r="Y8" s="87">
        <v>20</v>
      </c>
      <c r="Z8" s="87">
        <v>21</v>
      </c>
      <c r="AA8" s="87">
        <v>22</v>
      </c>
      <c r="AB8" s="87">
        <v>23</v>
      </c>
      <c r="AC8" s="87">
        <v>24</v>
      </c>
      <c r="AD8" s="87">
        <v>25</v>
      </c>
      <c r="AE8" s="87">
        <v>26</v>
      </c>
      <c r="AF8" s="87">
        <v>27</v>
      </c>
      <c r="AG8" s="87">
        <v>28</v>
      </c>
      <c r="AH8" s="87">
        <v>29</v>
      </c>
      <c r="AI8" s="87">
        <v>30</v>
      </c>
      <c r="AJ8" s="150">
        <v>31</v>
      </c>
    </row>
    <row r="9" spans="1:36">
      <c r="A9" s="83">
        <v>0</v>
      </c>
      <c r="B9" s="83">
        <v>0</v>
      </c>
      <c r="C9" s="83">
        <v>0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0</v>
      </c>
      <c r="U9" s="83">
        <v>0</v>
      </c>
      <c r="V9" s="83">
        <v>0</v>
      </c>
      <c r="W9" s="83">
        <v>0</v>
      </c>
      <c r="X9" s="83">
        <v>0</v>
      </c>
      <c r="Y9" s="83">
        <v>0</v>
      </c>
      <c r="Z9" s="83">
        <v>0</v>
      </c>
      <c r="AA9" s="83">
        <v>0</v>
      </c>
      <c r="AB9" s="83">
        <v>0</v>
      </c>
      <c r="AC9" s="83">
        <v>0</v>
      </c>
      <c r="AD9" s="83">
        <v>0</v>
      </c>
      <c r="AE9" s="83">
        <v>0</v>
      </c>
      <c r="AF9" s="83">
        <v>0</v>
      </c>
      <c r="AG9" s="83">
        <v>0</v>
      </c>
      <c r="AH9" s="83">
        <v>0</v>
      </c>
      <c r="AI9" s="83">
        <v>0</v>
      </c>
      <c r="AJ9" s="83">
        <v>0</v>
      </c>
    </row>
    <row r="10" spans="1:36">
      <c r="A10" s="83">
        <v>0</v>
      </c>
      <c r="B10" s="83">
        <v>0</v>
      </c>
      <c r="C10" s="83">
        <v>0</v>
      </c>
      <c r="D10" s="83">
        <v>0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0</v>
      </c>
      <c r="L10" s="83">
        <v>0</v>
      </c>
      <c r="M10" s="83">
        <v>0</v>
      </c>
      <c r="N10" s="83">
        <v>0</v>
      </c>
      <c r="O10" s="83">
        <v>0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83">
        <v>0</v>
      </c>
      <c r="V10" s="83">
        <v>0</v>
      </c>
      <c r="W10" s="83">
        <v>0</v>
      </c>
      <c r="X10" s="83">
        <v>0</v>
      </c>
      <c r="Y10" s="83">
        <v>0</v>
      </c>
      <c r="Z10" s="83">
        <v>0</v>
      </c>
      <c r="AA10" s="83">
        <v>0</v>
      </c>
      <c r="AB10" s="83">
        <v>0</v>
      </c>
      <c r="AC10" s="83">
        <v>0</v>
      </c>
      <c r="AD10" s="83">
        <v>0</v>
      </c>
      <c r="AE10" s="83">
        <v>0</v>
      </c>
      <c r="AF10" s="83">
        <v>0</v>
      </c>
      <c r="AG10" s="83">
        <v>0</v>
      </c>
      <c r="AH10" s="83">
        <v>0</v>
      </c>
      <c r="AI10" s="83">
        <v>0</v>
      </c>
      <c r="AJ10" s="83">
        <v>0</v>
      </c>
    </row>
    <row r="11" spans="1:36">
      <c r="A11" s="83">
        <v>0</v>
      </c>
      <c r="B11" s="83">
        <v>0</v>
      </c>
      <c r="C11" s="83">
        <v>0</v>
      </c>
      <c r="D11" s="83">
        <v>0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83">
        <v>0</v>
      </c>
      <c r="V11" s="83">
        <v>0</v>
      </c>
      <c r="W11" s="83">
        <v>0</v>
      </c>
      <c r="X11" s="83">
        <v>0</v>
      </c>
      <c r="Y11" s="83">
        <v>0</v>
      </c>
      <c r="Z11" s="83">
        <v>0</v>
      </c>
      <c r="AA11" s="83">
        <v>0</v>
      </c>
      <c r="AB11" s="83">
        <v>0</v>
      </c>
      <c r="AC11" s="83">
        <v>0</v>
      </c>
      <c r="AD11" s="83">
        <v>0</v>
      </c>
      <c r="AE11" s="83">
        <v>0</v>
      </c>
      <c r="AF11" s="83">
        <v>0</v>
      </c>
      <c r="AG11" s="83">
        <v>0</v>
      </c>
      <c r="AH11" s="83">
        <v>0</v>
      </c>
      <c r="AI11" s="83">
        <v>0</v>
      </c>
      <c r="AJ11" s="83">
        <v>0</v>
      </c>
    </row>
    <row r="12" spans="1:36">
      <c r="A12" s="84">
        <v>0</v>
      </c>
      <c r="B12" s="84">
        <v>0</v>
      </c>
      <c r="C12" s="84">
        <v>0</v>
      </c>
      <c r="D12" s="84">
        <v>0</v>
      </c>
      <c r="E12" s="84">
        <v>0</v>
      </c>
      <c r="F12" s="84">
        <v>0</v>
      </c>
      <c r="G12" s="84">
        <v>0</v>
      </c>
      <c r="H12" s="84">
        <v>0</v>
      </c>
      <c r="I12" s="84">
        <v>0</v>
      </c>
      <c r="J12" s="84">
        <v>0</v>
      </c>
      <c r="K12" s="84">
        <v>0</v>
      </c>
      <c r="L12" s="84">
        <v>0</v>
      </c>
      <c r="M12" s="84">
        <v>0</v>
      </c>
      <c r="N12" s="84">
        <v>0</v>
      </c>
      <c r="O12" s="84">
        <v>0</v>
      </c>
      <c r="P12" s="84">
        <v>0</v>
      </c>
      <c r="Q12" s="84">
        <v>0</v>
      </c>
      <c r="R12" s="84">
        <v>0</v>
      </c>
      <c r="S12" s="84">
        <v>0</v>
      </c>
      <c r="T12" s="84">
        <v>0</v>
      </c>
      <c r="U12" s="84">
        <v>0</v>
      </c>
      <c r="V12" s="84">
        <v>0</v>
      </c>
      <c r="W12" s="84">
        <v>0</v>
      </c>
      <c r="X12" s="84">
        <v>0</v>
      </c>
      <c r="Y12" s="84">
        <v>0</v>
      </c>
      <c r="Z12" s="84">
        <v>0</v>
      </c>
      <c r="AA12" s="84">
        <v>0</v>
      </c>
      <c r="AB12" s="84">
        <v>0</v>
      </c>
      <c r="AC12" s="84">
        <v>0</v>
      </c>
      <c r="AD12" s="84">
        <v>0</v>
      </c>
      <c r="AE12" s="84">
        <v>0</v>
      </c>
      <c r="AF12" s="84">
        <v>0</v>
      </c>
      <c r="AG12" s="84">
        <v>0</v>
      </c>
      <c r="AH12" s="84">
        <v>0</v>
      </c>
      <c r="AI12" s="84">
        <v>0</v>
      </c>
      <c r="AJ12" s="84">
        <v>0</v>
      </c>
    </row>
    <row r="13" spans="1:36">
      <c r="A13" s="87">
        <v>0</v>
      </c>
      <c r="B13" s="272">
        <v>0</v>
      </c>
      <c r="C13" s="272"/>
      <c r="D13" s="272"/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  <c r="AG13">
        <v>0</v>
      </c>
      <c r="AH13">
        <v>0</v>
      </c>
      <c r="AI13">
        <v>0</v>
      </c>
      <c r="AJ13">
        <v>0</v>
      </c>
    </row>
    <row r="14" spans="1:36">
      <c r="A14" s="83">
        <v>0</v>
      </c>
      <c r="B14" s="83">
        <v>0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83">
        <v>0</v>
      </c>
      <c r="AG14" s="83">
        <v>0</v>
      </c>
      <c r="AH14" s="83">
        <v>0</v>
      </c>
      <c r="AI14" s="83">
        <v>0</v>
      </c>
      <c r="AJ14" s="83">
        <v>0</v>
      </c>
    </row>
    <row r="15" spans="1:36">
      <c r="A15" s="83">
        <v>0</v>
      </c>
      <c r="B15" s="83">
        <v>0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83">
        <v>0</v>
      </c>
      <c r="AF15" s="83">
        <v>0</v>
      </c>
      <c r="AG15" s="83">
        <v>0</v>
      </c>
      <c r="AH15" s="83">
        <v>0</v>
      </c>
      <c r="AI15" s="83">
        <v>0</v>
      </c>
      <c r="AJ15" s="83">
        <v>0</v>
      </c>
    </row>
    <row r="16" spans="1:36">
      <c r="A16" s="83">
        <v>0</v>
      </c>
      <c r="B16" s="83">
        <v>0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83">
        <v>0</v>
      </c>
      <c r="AB16" s="83">
        <v>0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</row>
    <row r="17" spans="1:36">
      <c r="A17" s="83">
        <v>0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</row>
    <row r="18" spans="1:36">
      <c r="A18" s="83">
        <v>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83">
        <v>0</v>
      </c>
      <c r="W18" s="83">
        <v>0</v>
      </c>
      <c r="X18" s="83">
        <v>0</v>
      </c>
      <c r="Y18" s="83">
        <v>0</v>
      </c>
      <c r="Z18" s="83">
        <v>0</v>
      </c>
      <c r="AA18" s="83">
        <v>0</v>
      </c>
      <c r="AB18" s="83">
        <v>0</v>
      </c>
      <c r="AC18" s="83">
        <v>0</v>
      </c>
      <c r="AD18" s="83">
        <v>0</v>
      </c>
      <c r="AE18" s="83">
        <v>0</v>
      </c>
      <c r="AF18" s="83">
        <v>0</v>
      </c>
      <c r="AG18" s="83">
        <v>0</v>
      </c>
      <c r="AH18" s="83">
        <v>0</v>
      </c>
      <c r="AI18" s="83">
        <v>0</v>
      </c>
      <c r="AJ18" s="83">
        <v>0</v>
      </c>
    </row>
    <row r="19" spans="1:36" s="80" customFormat="1">
      <c r="A19" s="85">
        <v>0</v>
      </c>
      <c r="B19" s="85">
        <v>0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 s="85">
        <v>0</v>
      </c>
      <c r="I19" s="85">
        <v>0</v>
      </c>
      <c r="J19" s="85">
        <v>0</v>
      </c>
      <c r="K19" s="85">
        <v>0</v>
      </c>
      <c r="L19" s="85">
        <v>0</v>
      </c>
      <c r="M19" s="85">
        <v>0</v>
      </c>
      <c r="N19" s="85">
        <v>0</v>
      </c>
      <c r="O19" s="85">
        <v>0</v>
      </c>
      <c r="P19" s="85">
        <v>0</v>
      </c>
      <c r="Q19" s="85">
        <v>0</v>
      </c>
      <c r="R19" s="85">
        <v>0</v>
      </c>
      <c r="S19" s="85">
        <v>0</v>
      </c>
      <c r="T19" s="85">
        <v>0</v>
      </c>
      <c r="U19" s="85">
        <v>0</v>
      </c>
      <c r="V19" s="85">
        <v>0</v>
      </c>
      <c r="W19" s="85">
        <v>0</v>
      </c>
      <c r="X19" s="85">
        <v>0</v>
      </c>
      <c r="Y19" s="85">
        <v>0</v>
      </c>
      <c r="Z19" s="85">
        <v>0</v>
      </c>
      <c r="AA19" s="85">
        <v>0</v>
      </c>
      <c r="AB19" s="85">
        <v>0</v>
      </c>
      <c r="AC19" s="85">
        <v>0</v>
      </c>
      <c r="AD19" s="85">
        <v>0</v>
      </c>
      <c r="AE19" s="85">
        <v>0</v>
      </c>
      <c r="AF19" s="85">
        <v>0</v>
      </c>
      <c r="AG19" s="85">
        <v>0</v>
      </c>
      <c r="AH19" s="85">
        <v>0</v>
      </c>
      <c r="AI19" s="85">
        <v>0</v>
      </c>
      <c r="AJ19" s="85">
        <v>0</v>
      </c>
    </row>
    <row r="20" spans="1:36">
      <c r="A20" s="83">
        <v>0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</row>
    <row r="21" spans="1:36">
      <c r="A21" s="83">
        <v>0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3">
        <v>0</v>
      </c>
      <c r="V21" s="83">
        <v>0</v>
      </c>
      <c r="W21" s="83">
        <v>0</v>
      </c>
      <c r="X21" s="83">
        <v>0</v>
      </c>
      <c r="Y21" s="83">
        <v>0</v>
      </c>
      <c r="Z21" s="83">
        <v>0</v>
      </c>
      <c r="AA21" s="83">
        <v>0</v>
      </c>
      <c r="AB21" s="83">
        <v>0</v>
      </c>
      <c r="AC21" s="83">
        <v>0</v>
      </c>
      <c r="AD21" s="83">
        <v>0</v>
      </c>
      <c r="AE21" s="83">
        <v>0</v>
      </c>
      <c r="AF21" s="83">
        <v>0</v>
      </c>
      <c r="AG21" s="83">
        <v>0</v>
      </c>
      <c r="AH21" s="83">
        <v>0</v>
      </c>
      <c r="AI21" s="83">
        <v>0</v>
      </c>
      <c r="AJ21" s="83">
        <v>0</v>
      </c>
    </row>
    <row r="22" spans="1:36">
      <c r="A22" s="83">
        <v>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Z22" s="83">
        <v>0</v>
      </c>
      <c r="AA22" s="83">
        <v>0</v>
      </c>
      <c r="AB22" s="83">
        <v>0</v>
      </c>
      <c r="AC22" s="83">
        <v>0</v>
      </c>
      <c r="AD22" s="83">
        <v>0</v>
      </c>
      <c r="AE22" s="83">
        <v>0</v>
      </c>
      <c r="AF22" s="83">
        <v>0</v>
      </c>
      <c r="AG22" s="83">
        <v>0</v>
      </c>
      <c r="AH22" s="83">
        <v>0</v>
      </c>
      <c r="AI22" s="83">
        <v>0</v>
      </c>
      <c r="AJ22" s="83">
        <v>0</v>
      </c>
    </row>
    <row r="23" spans="1:36">
      <c r="A23" s="83">
        <v>0</v>
      </c>
      <c r="B23" s="83">
        <v>0</v>
      </c>
      <c r="C23" s="83">
        <v>0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0</v>
      </c>
      <c r="AC23" s="83">
        <v>0</v>
      </c>
      <c r="AD23" s="83">
        <v>0</v>
      </c>
      <c r="AE23" s="83">
        <v>0</v>
      </c>
      <c r="AF23" s="83">
        <v>0</v>
      </c>
      <c r="AG23" s="83">
        <v>0</v>
      </c>
      <c r="AH23" s="83">
        <v>0</v>
      </c>
      <c r="AI23" s="83">
        <v>0</v>
      </c>
      <c r="AJ23" s="83">
        <v>0</v>
      </c>
    </row>
    <row r="24" spans="1:36">
      <c r="A24" s="83">
        <v>0</v>
      </c>
      <c r="B24" s="83">
        <v>0</v>
      </c>
      <c r="C24" s="83">
        <v>0</v>
      </c>
      <c r="D24" s="83">
        <v>0</v>
      </c>
      <c r="E24" s="83">
        <v>0</v>
      </c>
      <c r="F24" s="83">
        <v>0</v>
      </c>
      <c r="G24" s="83">
        <v>0</v>
      </c>
      <c r="H24" s="83">
        <v>0</v>
      </c>
      <c r="I24" s="83">
        <v>0</v>
      </c>
      <c r="J24" s="83">
        <v>0</v>
      </c>
      <c r="K24" s="83">
        <v>0</v>
      </c>
      <c r="L24" s="83">
        <v>0</v>
      </c>
      <c r="M24" s="83">
        <v>0</v>
      </c>
      <c r="N24" s="83">
        <v>0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3">
        <v>0</v>
      </c>
      <c r="V24" s="83">
        <v>0</v>
      </c>
      <c r="W24" s="83">
        <v>0</v>
      </c>
      <c r="X24" s="83">
        <v>0</v>
      </c>
      <c r="Y24" s="83">
        <v>0</v>
      </c>
      <c r="Z24" s="83">
        <v>0</v>
      </c>
      <c r="AA24" s="83">
        <v>0</v>
      </c>
      <c r="AB24" s="83">
        <v>0</v>
      </c>
      <c r="AC24" s="83">
        <v>0</v>
      </c>
      <c r="AD24" s="83">
        <v>0</v>
      </c>
      <c r="AE24" s="83">
        <v>0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</row>
    <row r="25" spans="1:36">
      <c r="A25" s="83">
        <v>0</v>
      </c>
      <c r="B25" s="83">
        <v>0</v>
      </c>
      <c r="C25" s="83">
        <v>0</v>
      </c>
      <c r="D25" s="83">
        <v>0</v>
      </c>
      <c r="E25" s="83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83">
        <v>0</v>
      </c>
      <c r="AF25" s="83">
        <v>0</v>
      </c>
      <c r="AG25" s="83">
        <v>0</v>
      </c>
      <c r="AH25" s="83">
        <v>0</v>
      </c>
      <c r="AI25" s="83">
        <v>0</v>
      </c>
      <c r="AJ25" s="83">
        <v>0</v>
      </c>
    </row>
    <row r="26" spans="1:36">
      <c r="A26" s="83">
        <v>0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0</v>
      </c>
      <c r="AC26" s="83">
        <v>0</v>
      </c>
      <c r="AD26" s="83">
        <v>0</v>
      </c>
      <c r="AE26" s="83">
        <v>0</v>
      </c>
      <c r="AF26" s="83">
        <v>0</v>
      </c>
      <c r="AG26" s="83">
        <v>0</v>
      </c>
      <c r="AH26" s="83">
        <v>0</v>
      </c>
      <c r="AI26" s="83">
        <v>0</v>
      </c>
      <c r="AJ26" s="83">
        <v>0</v>
      </c>
    </row>
    <row r="27" spans="1:36">
      <c r="A27" s="83">
        <v>0</v>
      </c>
      <c r="B27" s="83">
        <v>0</v>
      </c>
      <c r="C27" s="83">
        <v>0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Z27" s="83">
        <v>0</v>
      </c>
      <c r="AA27" s="83">
        <v>0</v>
      </c>
      <c r="AB27" s="83">
        <v>0</v>
      </c>
      <c r="AC27" s="83">
        <v>0</v>
      </c>
      <c r="AD27" s="83">
        <v>0</v>
      </c>
      <c r="AE27" s="83">
        <v>0</v>
      </c>
      <c r="AF27" s="83">
        <v>0</v>
      </c>
      <c r="AG27" s="83">
        <v>0</v>
      </c>
      <c r="AH27" s="83">
        <v>0</v>
      </c>
      <c r="AI27" s="83">
        <v>0</v>
      </c>
      <c r="AJ27" s="83">
        <v>0</v>
      </c>
    </row>
    <row r="28" spans="1:36">
      <c r="A28" s="83">
        <v>0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  <c r="AJ28" s="83">
        <v>0</v>
      </c>
    </row>
    <row r="29" spans="1:36">
      <c r="A29" s="83">
        <v>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</row>
    <row r="30" spans="1:36">
      <c r="A30" s="83">
        <v>0</v>
      </c>
      <c r="B30" s="83">
        <v>0</v>
      </c>
      <c r="C30" s="83">
        <v>0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Z30" s="83">
        <v>0</v>
      </c>
      <c r="AA30" s="83">
        <v>0</v>
      </c>
      <c r="AB30" s="83">
        <v>0</v>
      </c>
      <c r="AC30" s="83">
        <v>0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</row>
    <row r="31" spans="1:36">
      <c r="A31" s="83">
        <v>0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</row>
    <row r="32" spans="1:36">
      <c r="A32" s="83">
        <v>0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</row>
    <row r="33" spans="1:36">
      <c r="A33" s="83">
        <v>0</v>
      </c>
      <c r="B33" s="83">
        <v>0</v>
      </c>
      <c r="C33" s="83">
        <v>0</v>
      </c>
      <c r="D33" s="83">
        <v>0</v>
      </c>
      <c r="E33" s="83">
        <v>0</v>
      </c>
      <c r="F33" s="83">
        <v>0</v>
      </c>
      <c r="G33" s="83">
        <v>0</v>
      </c>
      <c r="H33" s="83">
        <v>0</v>
      </c>
      <c r="I33" s="83">
        <v>0</v>
      </c>
      <c r="J33" s="83">
        <v>0</v>
      </c>
      <c r="K33" s="83">
        <v>0</v>
      </c>
      <c r="L33" s="83">
        <v>0</v>
      </c>
      <c r="M33" s="83">
        <v>0</v>
      </c>
      <c r="N33" s="83">
        <v>0</v>
      </c>
      <c r="O33" s="83">
        <v>0</v>
      </c>
      <c r="P33" s="83">
        <v>0</v>
      </c>
      <c r="Q33" s="83">
        <v>0</v>
      </c>
      <c r="R33" s="83">
        <v>0</v>
      </c>
      <c r="S33" s="83">
        <v>0</v>
      </c>
      <c r="T33" s="83">
        <v>0</v>
      </c>
      <c r="U33" s="83">
        <v>0</v>
      </c>
      <c r="V33" s="83">
        <v>0</v>
      </c>
      <c r="W33" s="83">
        <v>0</v>
      </c>
      <c r="X33" s="83">
        <v>0</v>
      </c>
      <c r="Y33" s="83">
        <v>0</v>
      </c>
      <c r="Z33" s="83">
        <v>0</v>
      </c>
      <c r="AA33" s="83">
        <v>0</v>
      </c>
      <c r="AB33" s="83">
        <v>0</v>
      </c>
      <c r="AC33" s="83">
        <v>0</v>
      </c>
      <c r="AD33" s="83">
        <v>0</v>
      </c>
      <c r="AE33" s="83">
        <v>0</v>
      </c>
      <c r="AF33" s="83">
        <v>0</v>
      </c>
      <c r="AG33" s="83">
        <v>0</v>
      </c>
      <c r="AH33" s="83">
        <v>0</v>
      </c>
      <c r="AI33" s="83">
        <v>0</v>
      </c>
      <c r="AJ33" s="83">
        <v>0</v>
      </c>
    </row>
    <row r="34" spans="1:36">
      <c r="A34" s="83">
        <v>0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83">
        <v>0</v>
      </c>
      <c r="AF34" s="83">
        <v>0</v>
      </c>
      <c r="AG34" s="83">
        <v>0</v>
      </c>
      <c r="AH34" s="83">
        <v>0</v>
      </c>
      <c r="AI34" s="83">
        <v>0</v>
      </c>
      <c r="AJ34" s="83">
        <v>0</v>
      </c>
    </row>
    <row r="35" spans="1:36">
      <c r="A35" s="83">
        <v>0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  <c r="AJ35" s="83">
        <v>0</v>
      </c>
    </row>
    <row r="36" spans="1:36" s="80" customFormat="1">
      <c r="A36" s="85">
        <v>0</v>
      </c>
      <c r="B36" s="85">
        <v>0</v>
      </c>
      <c r="C36" s="85">
        <v>0</v>
      </c>
      <c r="D36" s="85">
        <v>0</v>
      </c>
      <c r="E36" s="85">
        <v>0</v>
      </c>
      <c r="F36" s="85">
        <v>0</v>
      </c>
      <c r="G36" s="85">
        <v>0</v>
      </c>
      <c r="H36" s="85">
        <v>0</v>
      </c>
      <c r="I36" s="85">
        <v>0</v>
      </c>
      <c r="J36" s="85">
        <v>0</v>
      </c>
      <c r="K36" s="85">
        <v>0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  <c r="Q36" s="85">
        <v>0</v>
      </c>
      <c r="R36" s="85">
        <v>0</v>
      </c>
      <c r="S36" s="85">
        <v>0</v>
      </c>
      <c r="T36" s="85">
        <v>0</v>
      </c>
      <c r="U36" s="85">
        <v>0</v>
      </c>
      <c r="V36" s="85">
        <v>0</v>
      </c>
      <c r="W36" s="85">
        <v>0</v>
      </c>
      <c r="X36" s="85">
        <v>0</v>
      </c>
      <c r="Y36" s="85">
        <v>0</v>
      </c>
      <c r="Z36" s="85">
        <v>0</v>
      </c>
      <c r="AA36" s="85">
        <v>0</v>
      </c>
      <c r="AB36" s="85">
        <v>0</v>
      </c>
      <c r="AC36" s="85">
        <v>0</v>
      </c>
      <c r="AD36" s="85">
        <v>0</v>
      </c>
      <c r="AE36" s="85">
        <v>0</v>
      </c>
      <c r="AF36" s="85">
        <v>0</v>
      </c>
      <c r="AG36" s="85">
        <v>0</v>
      </c>
      <c r="AH36" s="85">
        <v>0</v>
      </c>
      <c r="AI36" s="85">
        <v>0</v>
      </c>
      <c r="AJ36" s="85">
        <v>0</v>
      </c>
    </row>
    <row r="37" spans="1:36">
      <c r="A37" s="83">
        <v>0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83">
        <v>0</v>
      </c>
      <c r="AF37" s="83">
        <v>0</v>
      </c>
      <c r="AG37" s="83">
        <v>0</v>
      </c>
      <c r="AH37" s="83">
        <v>0</v>
      </c>
      <c r="AI37" s="83">
        <v>0</v>
      </c>
      <c r="AJ37" s="83">
        <v>0</v>
      </c>
    </row>
    <row r="38" spans="1:36">
      <c r="A38" s="83">
        <v>0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83">
        <v>0</v>
      </c>
      <c r="AF38" s="83">
        <v>0</v>
      </c>
      <c r="AG38" s="83">
        <v>0</v>
      </c>
      <c r="AH38" s="83">
        <v>0</v>
      </c>
      <c r="AI38" s="83">
        <v>0</v>
      </c>
      <c r="AJ38" s="83">
        <v>0</v>
      </c>
    </row>
    <row r="39" spans="1:36">
      <c r="A39" s="83">
        <v>0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0</v>
      </c>
      <c r="X39" s="83">
        <v>0</v>
      </c>
      <c r="Y39" s="83">
        <v>0</v>
      </c>
      <c r="Z39" s="83">
        <v>0</v>
      </c>
      <c r="AA39" s="83">
        <v>0</v>
      </c>
      <c r="AB39" s="83">
        <v>0</v>
      </c>
      <c r="AC39" s="83">
        <v>0</v>
      </c>
      <c r="AD39" s="83">
        <v>0</v>
      </c>
      <c r="AE39" s="83">
        <v>0</v>
      </c>
      <c r="AF39" s="83">
        <v>0</v>
      </c>
      <c r="AG39" s="83">
        <v>0</v>
      </c>
      <c r="AH39" s="83">
        <v>0</v>
      </c>
      <c r="AI39" s="83">
        <v>0</v>
      </c>
      <c r="AJ39" s="83">
        <v>0</v>
      </c>
    </row>
    <row r="40" spans="1:36">
      <c r="A40" s="83">
        <v>0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83">
        <v>0</v>
      </c>
      <c r="AF40" s="83">
        <v>0</v>
      </c>
      <c r="AG40" s="83">
        <v>0</v>
      </c>
      <c r="AH40" s="83">
        <v>0</v>
      </c>
      <c r="AI40" s="83">
        <v>0</v>
      </c>
      <c r="AJ40" s="83">
        <v>0</v>
      </c>
    </row>
    <row r="41" spans="1:36">
      <c r="A41" s="83">
        <v>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  <c r="R41" s="83">
        <v>0</v>
      </c>
      <c r="S41" s="83">
        <v>0</v>
      </c>
      <c r="T41" s="83">
        <v>0</v>
      </c>
      <c r="U41" s="83">
        <v>0</v>
      </c>
      <c r="V41" s="83">
        <v>0</v>
      </c>
      <c r="W41" s="83">
        <v>0</v>
      </c>
      <c r="X41" s="83">
        <v>0</v>
      </c>
      <c r="Y41" s="83">
        <v>0</v>
      </c>
      <c r="Z41" s="83">
        <v>0</v>
      </c>
      <c r="AA41" s="83">
        <v>0</v>
      </c>
      <c r="AB41" s="83">
        <v>0</v>
      </c>
      <c r="AC41" s="83">
        <v>0</v>
      </c>
      <c r="AD41" s="83">
        <v>0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</row>
    <row r="42" spans="1:36">
      <c r="A42" s="83">
        <v>0</v>
      </c>
      <c r="B42" s="83">
        <v>0</v>
      </c>
      <c r="C42" s="83">
        <v>0</v>
      </c>
      <c r="D42" s="83">
        <v>0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0</v>
      </c>
      <c r="AE42" s="83">
        <v>0</v>
      </c>
      <c r="AF42" s="83">
        <v>0</v>
      </c>
      <c r="AG42" s="83">
        <v>0</v>
      </c>
      <c r="AH42" s="83">
        <v>0</v>
      </c>
      <c r="AI42" s="83">
        <v>0</v>
      </c>
      <c r="AJ42" s="83">
        <v>0</v>
      </c>
    </row>
    <row r="43" spans="1:36">
      <c r="A43" s="83">
        <v>0</v>
      </c>
      <c r="B43" s="83">
        <v>0</v>
      </c>
      <c r="C43" s="83">
        <v>0</v>
      </c>
      <c r="D43" s="83">
        <v>0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3">
        <v>0</v>
      </c>
      <c r="K43" s="83">
        <v>0</v>
      </c>
      <c r="L43" s="83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Z43" s="83">
        <v>0</v>
      </c>
      <c r="AA43" s="83">
        <v>0</v>
      </c>
      <c r="AB43" s="83">
        <v>0</v>
      </c>
      <c r="AC43" s="83">
        <v>0</v>
      </c>
      <c r="AD43" s="83">
        <v>0</v>
      </c>
      <c r="AE43" s="83">
        <v>0</v>
      </c>
      <c r="AF43" s="83">
        <v>0</v>
      </c>
      <c r="AG43" s="83">
        <v>0</v>
      </c>
      <c r="AH43" s="83">
        <v>0</v>
      </c>
      <c r="AI43" s="83">
        <v>0</v>
      </c>
      <c r="AJ43" s="83">
        <v>0</v>
      </c>
    </row>
    <row r="44" spans="1:36">
      <c r="A44" s="83">
        <v>0</v>
      </c>
      <c r="B44" s="83">
        <v>0</v>
      </c>
      <c r="C44" s="83">
        <v>0</v>
      </c>
      <c r="D44" s="83">
        <v>0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  <c r="AJ44" s="83">
        <v>0</v>
      </c>
    </row>
    <row r="45" spans="1:36">
      <c r="A45" s="83">
        <v>0</v>
      </c>
      <c r="B45" s="83">
        <v>0</v>
      </c>
      <c r="C45" s="83">
        <v>0</v>
      </c>
      <c r="D45" s="83">
        <v>0</v>
      </c>
      <c r="E45" s="83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  <c r="AJ45" s="83">
        <v>0</v>
      </c>
    </row>
    <row r="46" spans="1:36">
      <c r="A46" s="83">
        <v>0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Z46" s="83">
        <v>0</v>
      </c>
      <c r="AA46" s="83">
        <v>0</v>
      </c>
      <c r="AB46" s="83">
        <v>0</v>
      </c>
      <c r="AC46" s="83">
        <v>0</v>
      </c>
      <c r="AD46" s="83">
        <v>0</v>
      </c>
      <c r="AE46" s="83">
        <v>0</v>
      </c>
      <c r="AF46" s="83">
        <v>0</v>
      </c>
      <c r="AG46" s="83">
        <v>0</v>
      </c>
      <c r="AH46" s="83">
        <v>0</v>
      </c>
      <c r="AI46" s="83">
        <v>0</v>
      </c>
      <c r="AJ46" s="83">
        <v>0</v>
      </c>
    </row>
    <row r="47" spans="1:36">
      <c r="A47" s="83">
        <v>0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83">
        <v>0</v>
      </c>
      <c r="AF47" s="83">
        <v>0</v>
      </c>
      <c r="AG47" s="83">
        <v>0</v>
      </c>
      <c r="AH47" s="83">
        <v>0</v>
      </c>
      <c r="AI47" s="83">
        <v>0</v>
      </c>
      <c r="AJ47" s="83">
        <v>0</v>
      </c>
    </row>
    <row r="48" spans="1:36">
      <c r="A48" s="83">
        <v>0</v>
      </c>
      <c r="B48" s="83">
        <v>0</v>
      </c>
      <c r="C48" s="83">
        <v>0</v>
      </c>
      <c r="D48" s="83">
        <v>0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0</v>
      </c>
      <c r="X48" s="83">
        <v>0</v>
      </c>
      <c r="Y48" s="83">
        <v>0</v>
      </c>
      <c r="Z48" s="83">
        <v>0</v>
      </c>
      <c r="AA48" s="83">
        <v>0</v>
      </c>
      <c r="AB48" s="83">
        <v>0</v>
      </c>
      <c r="AC48" s="83">
        <v>0</v>
      </c>
      <c r="AD48" s="83">
        <v>0</v>
      </c>
      <c r="AE48" s="83">
        <v>0</v>
      </c>
      <c r="AF48" s="83">
        <v>0</v>
      </c>
      <c r="AG48" s="83">
        <v>0</v>
      </c>
      <c r="AH48" s="83">
        <v>0</v>
      </c>
      <c r="AI48" s="83">
        <v>0</v>
      </c>
      <c r="AJ48" s="83">
        <v>0</v>
      </c>
    </row>
    <row r="49" spans="1:36">
      <c r="A49" s="83">
        <v>0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Z49" s="83">
        <v>0</v>
      </c>
      <c r="AA49" s="83">
        <v>0</v>
      </c>
      <c r="AB49" s="83">
        <v>0</v>
      </c>
      <c r="AC49" s="83">
        <v>0</v>
      </c>
      <c r="AD49" s="83">
        <v>0</v>
      </c>
      <c r="AE49" s="83">
        <v>0</v>
      </c>
      <c r="AF49" s="83">
        <v>0</v>
      </c>
      <c r="AG49" s="83">
        <v>0</v>
      </c>
      <c r="AH49" s="83">
        <v>0</v>
      </c>
      <c r="AI49" s="83">
        <v>0</v>
      </c>
      <c r="AJ49" s="83">
        <v>0</v>
      </c>
    </row>
    <row r="50" spans="1:36">
      <c r="A50" s="83">
        <v>0</v>
      </c>
      <c r="B50" s="83">
        <v>0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0</v>
      </c>
    </row>
    <row r="51" spans="1:36">
      <c r="A51" s="83">
        <v>0</v>
      </c>
      <c r="B51" s="83">
        <v>0</v>
      </c>
      <c r="C51" s="83">
        <v>0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0</v>
      </c>
      <c r="K51" s="83">
        <v>0</v>
      </c>
      <c r="L51" s="83">
        <v>0</v>
      </c>
      <c r="M51" s="83">
        <v>0</v>
      </c>
      <c r="N51" s="83">
        <v>0</v>
      </c>
      <c r="O51" s="83">
        <v>0</v>
      </c>
      <c r="P51" s="83">
        <v>0</v>
      </c>
      <c r="Q51" s="83">
        <v>0</v>
      </c>
      <c r="R51" s="83">
        <v>0</v>
      </c>
      <c r="S51" s="83">
        <v>0</v>
      </c>
      <c r="T51" s="83">
        <v>0</v>
      </c>
      <c r="U51" s="83">
        <v>0</v>
      </c>
      <c r="V51" s="83">
        <v>0</v>
      </c>
      <c r="W51" s="83">
        <v>0</v>
      </c>
      <c r="X51" s="83">
        <v>0</v>
      </c>
      <c r="Y51" s="83">
        <v>0</v>
      </c>
      <c r="Z51" s="83">
        <v>0</v>
      </c>
      <c r="AA51" s="83">
        <v>0</v>
      </c>
      <c r="AB51" s="83">
        <v>0</v>
      </c>
      <c r="AC51" s="83">
        <v>0</v>
      </c>
      <c r="AD51" s="83">
        <v>0</v>
      </c>
      <c r="AE51" s="83">
        <v>0</v>
      </c>
      <c r="AF51" s="83">
        <v>0</v>
      </c>
      <c r="AG51" s="83">
        <v>0</v>
      </c>
      <c r="AH51" s="83">
        <v>0</v>
      </c>
      <c r="AI51" s="83">
        <v>0</v>
      </c>
      <c r="AJ51" s="83">
        <v>0</v>
      </c>
    </row>
    <row r="52" spans="1:36">
      <c r="A52" s="83">
        <v>0</v>
      </c>
      <c r="B52" s="83">
        <v>0</v>
      </c>
      <c r="C52" s="83">
        <v>0</v>
      </c>
      <c r="D52" s="83">
        <v>0</v>
      </c>
      <c r="E52" s="83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83">
        <v>0</v>
      </c>
      <c r="AF52" s="83">
        <v>0</v>
      </c>
      <c r="AG52" s="83">
        <v>0</v>
      </c>
      <c r="AH52" s="83">
        <v>0</v>
      </c>
      <c r="AI52" s="83">
        <v>0</v>
      </c>
      <c r="AJ52" s="83">
        <v>0</v>
      </c>
    </row>
    <row r="54" spans="1:36">
      <c r="A54" s="82" t="s">
        <v>70</v>
      </c>
    </row>
    <row r="55" spans="1:36">
      <c r="A55" s="82" t="s">
        <v>251</v>
      </c>
    </row>
  </sheetData>
  <mergeCells count="1">
    <mergeCell ref="B13:AF13"/>
  </mergeCells>
  <pageMargins left="0.75" right="0.75" top="1" bottom="1" header="0.5" footer="0.5"/>
  <pageSetup orientation="landscape" horizontalDpi="300" verticalDpi="300" copies="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1"/>
    <pageSetUpPr fitToPage="1"/>
  </sheetPr>
  <dimension ref="A1:AJ55"/>
  <sheetViews>
    <sheetView topLeftCell="R1" workbookViewId="0">
      <selection activeCell="J16" sqref="J16"/>
    </sheetView>
  </sheetViews>
  <sheetFormatPr defaultRowHeight="15"/>
  <sheetData>
    <row r="1" spans="1:36">
      <c r="A1" s="82" t="s">
        <v>117</v>
      </c>
    </row>
    <row r="3" spans="1:36">
      <c r="A3" s="82" t="s">
        <v>116</v>
      </c>
    </row>
    <row r="4" spans="1:36">
      <c r="A4" s="82" t="s">
        <v>115</v>
      </c>
    </row>
    <row r="5" spans="1:36">
      <c r="A5" s="82" t="s">
        <v>269</v>
      </c>
    </row>
    <row r="6" spans="1:36">
      <c r="A6" s="82" t="s">
        <v>270</v>
      </c>
    </row>
    <row r="8" spans="1:36">
      <c r="A8" s="87"/>
      <c r="B8" s="87">
        <v>201912</v>
      </c>
      <c r="C8" s="87">
        <v>202001</v>
      </c>
      <c r="D8" s="87">
        <v>202002</v>
      </c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150"/>
    </row>
    <row r="9" spans="1:36">
      <c r="A9" s="83"/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</row>
    <row r="10" spans="1:36">
      <c r="A10" s="83"/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</row>
    <row r="11" spans="1:36">
      <c r="A11" s="83"/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</row>
    <row r="12" spans="1:36">
      <c r="A12" s="84"/>
      <c r="B12" s="84"/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</row>
    <row r="13" spans="1:36">
      <c r="A13" s="87"/>
      <c r="B13" s="272"/>
      <c r="C13" s="272"/>
      <c r="D13" s="272"/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  <c r="AG13" s="272"/>
      <c r="AH13" s="150"/>
      <c r="AI13" s="150"/>
      <c r="AJ13" s="150"/>
    </row>
    <row r="14" spans="1:36">
      <c r="A14" s="83"/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</row>
    <row r="15" spans="1:36">
      <c r="A15" s="83"/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</row>
    <row r="16" spans="1:36">
      <c r="A16" s="83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</row>
    <row r="17" spans="1:36">
      <c r="A17" s="83"/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</row>
    <row r="18" spans="1:36">
      <c r="A18" s="83"/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</row>
    <row r="19" spans="1:36" s="80" customFormat="1">
      <c r="A19" s="85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</row>
    <row r="20" spans="1:36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</row>
    <row r="21" spans="1:36">
      <c r="A21" s="83"/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</row>
    <row r="22" spans="1:36">
      <c r="A22" s="83"/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</row>
    <row r="23" spans="1:36">
      <c r="A23" s="83"/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</row>
    <row r="24" spans="1:36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</row>
    <row r="25" spans="1:36">
      <c r="A25" s="83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</row>
    <row r="26" spans="1:36">
      <c r="A26" s="83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</row>
    <row r="27" spans="1:36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</row>
    <row r="28" spans="1:36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</row>
    <row r="29" spans="1:36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</row>
    <row r="30" spans="1:36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</row>
    <row r="31" spans="1:36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</row>
    <row r="32" spans="1:36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</row>
    <row r="33" spans="1:36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</row>
    <row r="34" spans="1:36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</row>
    <row r="35" spans="1:36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</row>
    <row r="36" spans="1:36" s="80" customFormat="1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</row>
    <row r="37" spans="1:36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</row>
    <row r="38" spans="1:36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</row>
    <row r="39" spans="1:36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</row>
    <row r="40" spans="1:36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</row>
    <row r="41" spans="1:36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</row>
    <row r="42" spans="1:36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</row>
    <row r="43" spans="1:36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</row>
    <row r="44" spans="1:36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</row>
    <row r="45" spans="1:36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</row>
    <row r="46" spans="1:3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</row>
    <row r="47" spans="1:36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</row>
    <row r="48" spans="1:36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</row>
    <row r="49" spans="1:36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</row>
    <row r="50" spans="1:36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</row>
    <row r="51" spans="1:36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</row>
    <row r="52" spans="1:36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</row>
    <row r="54" spans="1:36">
      <c r="A54" s="82" t="s">
        <v>70</v>
      </c>
    </row>
    <row r="55" spans="1:36">
      <c r="A55" s="82" t="s">
        <v>271</v>
      </c>
    </row>
  </sheetData>
  <mergeCells count="1">
    <mergeCell ref="B13:AG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J16" sqref="J16"/>
    </sheetView>
  </sheetViews>
  <sheetFormatPr defaultRowHeight="15"/>
  <sheetData>
    <row r="1" spans="1:36">
      <c r="A1" s="82" t="s">
        <v>117</v>
      </c>
    </row>
    <row r="3" spans="1:36">
      <c r="A3" s="82" t="s">
        <v>116</v>
      </c>
    </row>
    <row r="4" spans="1:36">
      <c r="A4" s="82" t="s">
        <v>115</v>
      </c>
    </row>
    <row r="5" spans="1:36">
      <c r="A5" s="82" t="s">
        <v>242</v>
      </c>
    </row>
    <row r="6" spans="1:36">
      <c r="A6" s="82" t="s">
        <v>243</v>
      </c>
    </row>
    <row r="8" spans="1:36">
      <c r="A8" s="87" t="s">
        <v>0</v>
      </c>
      <c r="B8" s="87">
        <v>201912</v>
      </c>
      <c r="C8" s="87">
        <v>202001</v>
      </c>
      <c r="D8" s="87">
        <v>202002</v>
      </c>
      <c r="E8" s="87" t="s">
        <v>157</v>
      </c>
      <c r="F8" s="87">
        <v>1</v>
      </c>
      <c r="G8" s="87">
        <v>2</v>
      </c>
      <c r="H8" s="87">
        <v>3</v>
      </c>
      <c r="I8" s="87">
        <v>4</v>
      </c>
      <c r="J8" s="87">
        <v>5</v>
      </c>
      <c r="K8" s="87">
        <v>6</v>
      </c>
      <c r="L8" s="87">
        <v>7</v>
      </c>
      <c r="M8" s="87">
        <v>8</v>
      </c>
      <c r="N8" s="87">
        <v>9</v>
      </c>
      <c r="O8" s="87">
        <v>10</v>
      </c>
      <c r="P8" s="87">
        <v>11</v>
      </c>
      <c r="Q8" s="87">
        <v>12</v>
      </c>
      <c r="R8" s="87">
        <v>13</v>
      </c>
      <c r="S8" s="87">
        <v>14</v>
      </c>
      <c r="T8" s="87">
        <v>15</v>
      </c>
      <c r="U8" s="87">
        <v>16</v>
      </c>
      <c r="V8" s="87">
        <v>17</v>
      </c>
      <c r="W8" s="87">
        <v>18</v>
      </c>
      <c r="X8" s="87">
        <v>19</v>
      </c>
      <c r="Y8" s="87">
        <v>20</v>
      </c>
      <c r="Z8" s="87">
        <v>21</v>
      </c>
      <c r="AA8" s="87">
        <v>22</v>
      </c>
      <c r="AB8" s="87">
        <v>23</v>
      </c>
      <c r="AC8" s="87">
        <v>24</v>
      </c>
      <c r="AD8" s="87">
        <v>25</v>
      </c>
      <c r="AE8" s="87">
        <v>26</v>
      </c>
      <c r="AF8" s="87">
        <v>27</v>
      </c>
      <c r="AG8" s="87">
        <v>28</v>
      </c>
      <c r="AH8" s="87">
        <v>29</v>
      </c>
      <c r="AI8" s="87">
        <v>30</v>
      </c>
      <c r="AJ8" s="150">
        <v>0</v>
      </c>
    </row>
    <row r="9" spans="1:36">
      <c r="A9" s="83" t="s">
        <v>114</v>
      </c>
      <c r="B9" s="83">
        <v>155473</v>
      </c>
      <c r="C9" s="83">
        <v>7081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0</v>
      </c>
      <c r="U9" s="83">
        <v>0</v>
      </c>
      <c r="V9" s="83">
        <v>0</v>
      </c>
      <c r="W9" s="83">
        <v>0</v>
      </c>
      <c r="X9" s="83">
        <v>0</v>
      </c>
      <c r="Y9" s="83">
        <v>0</v>
      </c>
      <c r="Z9" s="83">
        <v>0</v>
      </c>
      <c r="AA9" s="83">
        <v>0</v>
      </c>
      <c r="AB9" s="83">
        <v>0</v>
      </c>
      <c r="AC9" s="83">
        <v>0</v>
      </c>
      <c r="AD9" s="83">
        <v>0</v>
      </c>
      <c r="AE9" s="83">
        <v>0</v>
      </c>
      <c r="AF9" s="83">
        <v>0</v>
      </c>
      <c r="AG9" s="83">
        <v>0</v>
      </c>
      <c r="AH9" s="83">
        <v>0</v>
      </c>
      <c r="AI9" s="83">
        <v>0</v>
      </c>
      <c r="AJ9" s="83">
        <v>0</v>
      </c>
    </row>
    <row r="10" spans="1:36">
      <c r="A10" s="83" t="s">
        <v>113</v>
      </c>
      <c r="B10" s="83">
        <v>135508</v>
      </c>
      <c r="C10" s="83">
        <v>6532</v>
      </c>
      <c r="D10" s="83">
        <v>0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0</v>
      </c>
      <c r="L10" s="83">
        <v>0</v>
      </c>
      <c r="M10" s="83">
        <v>0</v>
      </c>
      <c r="N10" s="83">
        <v>0</v>
      </c>
      <c r="O10" s="83">
        <v>0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83">
        <v>0</v>
      </c>
      <c r="V10" s="83">
        <v>0</v>
      </c>
      <c r="W10" s="83">
        <v>0</v>
      </c>
      <c r="X10" s="83">
        <v>0</v>
      </c>
      <c r="Y10" s="83">
        <v>0</v>
      </c>
      <c r="Z10" s="83">
        <v>0</v>
      </c>
      <c r="AA10" s="83">
        <v>0</v>
      </c>
      <c r="AB10" s="83">
        <v>0</v>
      </c>
      <c r="AC10" s="83">
        <v>0</v>
      </c>
      <c r="AD10" s="83">
        <v>0</v>
      </c>
      <c r="AE10" s="83">
        <v>0</v>
      </c>
      <c r="AF10" s="83">
        <v>0</v>
      </c>
      <c r="AG10" s="83">
        <v>0</v>
      </c>
      <c r="AH10" s="83">
        <v>0</v>
      </c>
      <c r="AI10" s="83">
        <v>0</v>
      </c>
      <c r="AJ10" s="83">
        <v>0</v>
      </c>
    </row>
    <row r="11" spans="1:36">
      <c r="A11" s="83" t="s">
        <v>112</v>
      </c>
      <c r="B11" s="83">
        <v>19965</v>
      </c>
      <c r="C11" s="83">
        <v>549</v>
      </c>
      <c r="D11" s="83">
        <v>0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83">
        <v>0</v>
      </c>
      <c r="V11" s="83">
        <v>0</v>
      </c>
      <c r="W11" s="83">
        <v>0</v>
      </c>
      <c r="X11" s="83">
        <v>0</v>
      </c>
      <c r="Y11" s="83">
        <v>0</v>
      </c>
      <c r="Z11" s="83">
        <v>0</v>
      </c>
      <c r="AA11" s="83">
        <v>0</v>
      </c>
      <c r="AB11" s="83">
        <v>0</v>
      </c>
      <c r="AC11" s="83">
        <v>0</v>
      </c>
      <c r="AD11" s="83">
        <v>0</v>
      </c>
      <c r="AE11" s="83">
        <v>0</v>
      </c>
      <c r="AF11" s="83">
        <v>0</v>
      </c>
      <c r="AG11" s="83">
        <v>0</v>
      </c>
      <c r="AH11" s="83">
        <v>0</v>
      </c>
      <c r="AI11" s="83">
        <v>0</v>
      </c>
      <c r="AJ11" s="83">
        <v>0</v>
      </c>
    </row>
    <row r="12" spans="1:36">
      <c r="A12" s="84" t="s">
        <v>111</v>
      </c>
      <c r="B12" s="84">
        <v>12.841458002354106</v>
      </c>
      <c r="C12" s="84">
        <v>7.7531422115520403</v>
      </c>
      <c r="D12" s="84">
        <v>0</v>
      </c>
      <c r="E12" s="84">
        <v>0</v>
      </c>
      <c r="F12" s="84">
        <v>0</v>
      </c>
      <c r="G12" s="84">
        <v>0</v>
      </c>
      <c r="H12" s="84">
        <v>0</v>
      </c>
      <c r="I12" s="84">
        <v>0</v>
      </c>
      <c r="J12" s="84">
        <v>0</v>
      </c>
      <c r="K12" s="84">
        <v>0</v>
      </c>
      <c r="L12" s="84">
        <v>0</v>
      </c>
      <c r="M12" s="84">
        <v>0</v>
      </c>
      <c r="N12" s="84">
        <v>0</v>
      </c>
      <c r="O12" s="84">
        <v>0</v>
      </c>
      <c r="P12" s="84">
        <v>0</v>
      </c>
      <c r="Q12" s="84">
        <v>0</v>
      </c>
      <c r="R12" s="84">
        <v>0</v>
      </c>
      <c r="S12" s="84">
        <v>0</v>
      </c>
      <c r="T12" s="84">
        <v>0</v>
      </c>
      <c r="U12" s="84">
        <v>0</v>
      </c>
      <c r="V12" s="84">
        <v>0</v>
      </c>
      <c r="W12" s="84">
        <v>0</v>
      </c>
      <c r="X12" s="84">
        <v>0</v>
      </c>
      <c r="Y12" s="84">
        <v>0</v>
      </c>
      <c r="Z12" s="84">
        <v>0</v>
      </c>
      <c r="AA12" s="84">
        <v>0</v>
      </c>
      <c r="AB12" s="84">
        <v>0</v>
      </c>
      <c r="AC12" s="84">
        <v>0</v>
      </c>
      <c r="AD12" s="84">
        <v>0</v>
      </c>
      <c r="AE12" s="84">
        <v>0</v>
      </c>
      <c r="AF12" s="84">
        <v>0</v>
      </c>
      <c r="AG12" s="84">
        <v>0</v>
      </c>
      <c r="AH12" s="84">
        <v>0</v>
      </c>
      <c r="AI12" s="84">
        <v>0</v>
      </c>
      <c r="AJ12" s="84">
        <v>0</v>
      </c>
    </row>
    <row r="13" spans="1:36">
      <c r="A13" s="87" t="s">
        <v>110</v>
      </c>
      <c r="B13" s="272">
        <v>0</v>
      </c>
      <c r="C13" s="272"/>
      <c r="D13" s="272"/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  <c r="AG13">
        <v>0</v>
      </c>
      <c r="AH13">
        <v>0</v>
      </c>
      <c r="AI13">
        <v>0</v>
      </c>
      <c r="AJ13">
        <v>0</v>
      </c>
    </row>
    <row r="14" spans="1:36">
      <c r="A14" s="83" t="s">
        <v>109</v>
      </c>
      <c r="B14" s="83">
        <v>123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83">
        <v>0</v>
      </c>
      <c r="AG14" s="83">
        <v>0</v>
      </c>
      <c r="AH14" s="83">
        <v>0</v>
      </c>
      <c r="AI14" s="83">
        <v>0</v>
      </c>
      <c r="AJ14" s="83">
        <v>0</v>
      </c>
    </row>
    <row r="15" spans="1:36">
      <c r="A15" s="83" t="s">
        <v>108</v>
      </c>
      <c r="B15" s="83">
        <v>0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83">
        <v>0</v>
      </c>
      <c r="AF15" s="83">
        <v>0</v>
      </c>
      <c r="AG15" s="83">
        <v>0</v>
      </c>
      <c r="AH15" s="83">
        <v>0</v>
      </c>
      <c r="AI15" s="83">
        <v>0</v>
      </c>
      <c r="AJ15" s="83">
        <v>0</v>
      </c>
    </row>
    <row r="16" spans="1:36">
      <c r="A16" s="83" t="s">
        <v>107</v>
      </c>
      <c r="B16" s="83">
        <v>64</v>
      </c>
      <c r="C16" s="83">
        <v>2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83">
        <v>0</v>
      </c>
      <c r="AB16" s="83">
        <v>0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</row>
    <row r="17" spans="1:36">
      <c r="A17" s="83" t="s">
        <v>106</v>
      </c>
      <c r="B17" s="83">
        <v>433</v>
      </c>
      <c r="C17" s="83">
        <v>21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</row>
    <row r="18" spans="1:36">
      <c r="A18" s="83" t="s">
        <v>105</v>
      </c>
      <c r="B18" s="83">
        <v>89</v>
      </c>
      <c r="C18" s="83">
        <v>3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83">
        <v>0</v>
      </c>
      <c r="W18" s="83">
        <v>0</v>
      </c>
      <c r="X18" s="83">
        <v>0</v>
      </c>
      <c r="Y18" s="83">
        <v>0</v>
      </c>
      <c r="Z18" s="83">
        <v>0</v>
      </c>
      <c r="AA18" s="83">
        <v>0</v>
      </c>
      <c r="AB18" s="83">
        <v>0</v>
      </c>
      <c r="AC18" s="83">
        <v>0</v>
      </c>
      <c r="AD18" s="83">
        <v>0</v>
      </c>
      <c r="AE18" s="83">
        <v>0</v>
      </c>
      <c r="AF18" s="83">
        <v>0</v>
      </c>
      <c r="AG18" s="83">
        <v>0</v>
      </c>
      <c r="AH18" s="83">
        <v>0</v>
      </c>
      <c r="AI18" s="83">
        <v>0</v>
      </c>
      <c r="AJ18" s="83">
        <v>0</v>
      </c>
    </row>
    <row r="19" spans="1:36" s="80" customFormat="1">
      <c r="A19" s="85" t="s">
        <v>104</v>
      </c>
      <c r="B19" s="85">
        <v>238</v>
      </c>
      <c r="C19" s="85">
        <v>60</v>
      </c>
      <c r="D19" s="85">
        <v>0</v>
      </c>
      <c r="E19" s="85">
        <v>0</v>
      </c>
      <c r="F19" s="85">
        <v>0</v>
      </c>
      <c r="G19" s="85">
        <v>0</v>
      </c>
      <c r="H19" s="85">
        <v>0</v>
      </c>
      <c r="I19" s="85">
        <v>0</v>
      </c>
      <c r="J19" s="85">
        <v>0</v>
      </c>
      <c r="K19" s="85">
        <v>0</v>
      </c>
      <c r="L19" s="85">
        <v>0</v>
      </c>
      <c r="M19" s="85">
        <v>0</v>
      </c>
      <c r="N19" s="85">
        <v>0</v>
      </c>
      <c r="O19" s="85">
        <v>0</v>
      </c>
      <c r="P19" s="85">
        <v>0</v>
      </c>
      <c r="Q19" s="85">
        <v>0</v>
      </c>
      <c r="R19" s="85">
        <v>0</v>
      </c>
      <c r="S19" s="85">
        <v>0</v>
      </c>
      <c r="T19" s="85">
        <v>0</v>
      </c>
      <c r="U19" s="85">
        <v>0</v>
      </c>
      <c r="V19" s="85">
        <v>0</v>
      </c>
      <c r="W19" s="85">
        <v>0</v>
      </c>
      <c r="X19" s="85">
        <v>0</v>
      </c>
      <c r="Y19" s="85">
        <v>0</v>
      </c>
      <c r="Z19" s="85">
        <v>0</v>
      </c>
      <c r="AA19" s="85">
        <v>0</v>
      </c>
      <c r="AB19" s="85">
        <v>0</v>
      </c>
      <c r="AC19" s="85">
        <v>0</v>
      </c>
      <c r="AD19" s="85">
        <v>0</v>
      </c>
      <c r="AE19" s="85">
        <v>0</v>
      </c>
      <c r="AF19" s="85">
        <v>0</v>
      </c>
      <c r="AG19" s="85">
        <v>0</v>
      </c>
      <c r="AH19" s="85">
        <v>0</v>
      </c>
      <c r="AI19" s="85">
        <v>0</v>
      </c>
      <c r="AJ19" s="85">
        <v>0</v>
      </c>
    </row>
    <row r="20" spans="1:36">
      <c r="A20" s="83" t="s">
        <v>103</v>
      </c>
      <c r="B20" s="83">
        <v>50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</row>
    <row r="21" spans="1:36">
      <c r="A21" s="83" t="s">
        <v>102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3">
        <v>0</v>
      </c>
      <c r="V21" s="83">
        <v>0</v>
      </c>
      <c r="W21" s="83">
        <v>0</v>
      </c>
      <c r="X21" s="83">
        <v>0</v>
      </c>
      <c r="Y21" s="83">
        <v>0</v>
      </c>
      <c r="Z21" s="83">
        <v>0</v>
      </c>
      <c r="AA21" s="83">
        <v>0</v>
      </c>
      <c r="AB21" s="83">
        <v>0</v>
      </c>
      <c r="AC21" s="83">
        <v>0</v>
      </c>
      <c r="AD21" s="83">
        <v>0</v>
      </c>
      <c r="AE21" s="83">
        <v>0</v>
      </c>
      <c r="AF21" s="83">
        <v>0</v>
      </c>
      <c r="AG21" s="83">
        <v>0</v>
      </c>
      <c r="AH21" s="83">
        <v>0</v>
      </c>
      <c r="AI21" s="83">
        <v>0</v>
      </c>
      <c r="AJ21" s="83">
        <v>0</v>
      </c>
    </row>
    <row r="22" spans="1:36">
      <c r="A22" s="83" t="s">
        <v>101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Z22" s="83">
        <v>0</v>
      </c>
      <c r="AA22" s="83">
        <v>0</v>
      </c>
      <c r="AB22" s="83">
        <v>0</v>
      </c>
      <c r="AC22" s="83">
        <v>0</v>
      </c>
      <c r="AD22" s="83">
        <v>0</v>
      </c>
      <c r="AE22" s="83">
        <v>0</v>
      </c>
      <c r="AF22" s="83">
        <v>0</v>
      </c>
      <c r="AG22" s="83">
        <v>0</v>
      </c>
      <c r="AH22" s="83">
        <v>0</v>
      </c>
      <c r="AI22" s="83">
        <v>0</v>
      </c>
      <c r="AJ22" s="83">
        <v>0</v>
      </c>
    </row>
    <row r="23" spans="1:36">
      <c r="A23" s="83" t="s">
        <v>100</v>
      </c>
      <c r="B23" s="83">
        <v>63</v>
      </c>
      <c r="C23" s="83">
        <v>3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0</v>
      </c>
      <c r="AC23" s="83">
        <v>0</v>
      </c>
      <c r="AD23" s="83">
        <v>0</v>
      </c>
      <c r="AE23" s="83">
        <v>0</v>
      </c>
      <c r="AF23" s="83">
        <v>0</v>
      </c>
      <c r="AG23" s="83">
        <v>0</v>
      </c>
      <c r="AH23" s="83">
        <v>0</v>
      </c>
      <c r="AI23" s="83">
        <v>0</v>
      </c>
      <c r="AJ23" s="83">
        <v>0</v>
      </c>
    </row>
    <row r="24" spans="1:36">
      <c r="A24" s="83" t="s">
        <v>99</v>
      </c>
      <c r="B24" s="83">
        <v>0</v>
      </c>
      <c r="C24" s="83">
        <v>0</v>
      </c>
      <c r="D24" s="83">
        <v>0</v>
      </c>
      <c r="E24" s="83">
        <v>0</v>
      </c>
      <c r="F24" s="83">
        <v>0</v>
      </c>
      <c r="G24" s="83">
        <v>0</v>
      </c>
      <c r="H24" s="83">
        <v>0</v>
      </c>
      <c r="I24" s="83">
        <v>0</v>
      </c>
      <c r="J24" s="83">
        <v>0</v>
      </c>
      <c r="K24" s="83">
        <v>0</v>
      </c>
      <c r="L24" s="83">
        <v>0</v>
      </c>
      <c r="M24" s="83">
        <v>0</v>
      </c>
      <c r="N24" s="83">
        <v>0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3">
        <v>0</v>
      </c>
      <c r="V24" s="83">
        <v>0</v>
      </c>
      <c r="W24" s="83">
        <v>0</v>
      </c>
      <c r="X24" s="83">
        <v>0</v>
      </c>
      <c r="Y24" s="83">
        <v>0</v>
      </c>
      <c r="Z24" s="83">
        <v>0</v>
      </c>
      <c r="AA24" s="83">
        <v>0</v>
      </c>
      <c r="AB24" s="83">
        <v>0</v>
      </c>
      <c r="AC24" s="83">
        <v>0</v>
      </c>
      <c r="AD24" s="83">
        <v>0</v>
      </c>
      <c r="AE24" s="83">
        <v>0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</row>
    <row r="25" spans="1:36">
      <c r="A25" s="83" t="s">
        <v>98</v>
      </c>
      <c r="B25" s="83">
        <v>134</v>
      </c>
      <c r="C25" s="83">
        <v>8</v>
      </c>
      <c r="D25" s="83">
        <v>0</v>
      </c>
      <c r="E25" s="83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83">
        <v>0</v>
      </c>
      <c r="AF25" s="83">
        <v>0</v>
      </c>
      <c r="AG25" s="83">
        <v>0</v>
      </c>
      <c r="AH25" s="83">
        <v>0</v>
      </c>
      <c r="AI25" s="83">
        <v>0</v>
      </c>
      <c r="AJ25" s="83">
        <v>0</v>
      </c>
    </row>
    <row r="26" spans="1:36">
      <c r="A26" s="83" t="s">
        <v>97</v>
      </c>
      <c r="B26" s="83">
        <v>20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Z26" s="83">
        <v>0</v>
      </c>
      <c r="AA26" s="83">
        <v>0</v>
      </c>
      <c r="AB26" s="83">
        <v>0</v>
      </c>
      <c r="AC26" s="83">
        <v>0</v>
      </c>
      <c r="AD26" s="83">
        <v>0</v>
      </c>
      <c r="AE26" s="83">
        <v>0</v>
      </c>
      <c r="AF26" s="83">
        <v>0</v>
      </c>
      <c r="AG26" s="83">
        <v>0</v>
      </c>
      <c r="AH26" s="83">
        <v>0</v>
      </c>
      <c r="AI26" s="83">
        <v>0</v>
      </c>
      <c r="AJ26" s="83">
        <v>0</v>
      </c>
    </row>
    <row r="27" spans="1:36">
      <c r="A27" s="83" t="s">
        <v>96</v>
      </c>
      <c r="B27" s="83">
        <v>21</v>
      </c>
      <c r="C27" s="83">
        <v>1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Z27" s="83">
        <v>0</v>
      </c>
      <c r="AA27" s="83">
        <v>0</v>
      </c>
      <c r="AB27" s="83">
        <v>0</v>
      </c>
      <c r="AC27" s="83">
        <v>0</v>
      </c>
      <c r="AD27" s="83">
        <v>0</v>
      </c>
      <c r="AE27" s="83">
        <v>0</v>
      </c>
      <c r="AF27" s="83">
        <v>0</v>
      </c>
      <c r="AG27" s="83">
        <v>0</v>
      </c>
      <c r="AH27" s="83">
        <v>0</v>
      </c>
      <c r="AI27" s="83">
        <v>0</v>
      </c>
      <c r="AJ27" s="83">
        <v>0</v>
      </c>
    </row>
    <row r="28" spans="1:36">
      <c r="A28" s="83" t="s">
        <v>95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Z28" s="83">
        <v>0</v>
      </c>
      <c r="AA28" s="83">
        <v>0</v>
      </c>
      <c r="AB28" s="83">
        <v>0</v>
      </c>
      <c r="AC28" s="83">
        <v>0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  <c r="AJ28" s="83">
        <v>0</v>
      </c>
    </row>
    <row r="29" spans="1:36">
      <c r="A29" s="83" t="s">
        <v>94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</row>
    <row r="30" spans="1:36">
      <c r="A30" s="83" t="s">
        <v>93</v>
      </c>
      <c r="B30" s="83">
        <v>100</v>
      </c>
      <c r="C30" s="83">
        <v>0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Z30" s="83">
        <v>0</v>
      </c>
      <c r="AA30" s="83">
        <v>0</v>
      </c>
      <c r="AB30" s="83">
        <v>0</v>
      </c>
      <c r="AC30" s="83">
        <v>0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</row>
    <row r="31" spans="1:36">
      <c r="A31" s="83" t="s">
        <v>92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0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</row>
    <row r="32" spans="1:36">
      <c r="A32" s="83" t="s">
        <v>91</v>
      </c>
      <c r="B32" s="83">
        <v>18607</v>
      </c>
      <c r="C32" s="83">
        <v>448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</row>
    <row r="33" spans="1:36">
      <c r="A33" s="83" t="s">
        <v>90</v>
      </c>
      <c r="B33" s="83">
        <v>0</v>
      </c>
      <c r="C33" s="83">
        <v>0</v>
      </c>
      <c r="D33" s="83">
        <v>0</v>
      </c>
      <c r="E33" s="83">
        <v>0</v>
      </c>
      <c r="F33" s="83">
        <v>0</v>
      </c>
      <c r="G33" s="83">
        <v>0</v>
      </c>
      <c r="H33" s="83">
        <v>0</v>
      </c>
      <c r="I33" s="83">
        <v>0</v>
      </c>
      <c r="J33" s="83">
        <v>0</v>
      </c>
      <c r="K33" s="83">
        <v>0</v>
      </c>
      <c r="L33" s="83">
        <v>0</v>
      </c>
      <c r="M33" s="83">
        <v>0</v>
      </c>
      <c r="N33" s="83">
        <v>0</v>
      </c>
      <c r="O33" s="83">
        <v>0</v>
      </c>
      <c r="P33" s="83">
        <v>0</v>
      </c>
      <c r="Q33" s="83">
        <v>0</v>
      </c>
      <c r="R33" s="83">
        <v>0</v>
      </c>
      <c r="S33" s="83">
        <v>0</v>
      </c>
      <c r="T33" s="83">
        <v>0</v>
      </c>
      <c r="U33" s="83">
        <v>0</v>
      </c>
      <c r="V33" s="83">
        <v>0</v>
      </c>
      <c r="W33" s="83">
        <v>0</v>
      </c>
      <c r="X33" s="83">
        <v>0</v>
      </c>
      <c r="Y33" s="83">
        <v>0</v>
      </c>
      <c r="Z33" s="83">
        <v>0</v>
      </c>
      <c r="AA33" s="83">
        <v>0</v>
      </c>
      <c r="AB33" s="83">
        <v>0</v>
      </c>
      <c r="AC33" s="83">
        <v>0</v>
      </c>
      <c r="AD33" s="83">
        <v>0</v>
      </c>
      <c r="AE33" s="83">
        <v>0</v>
      </c>
      <c r="AF33" s="83">
        <v>0</v>
      </c>
      <c r="AG33" s="83">
        <v>0</v>
      </c>
      <c r="AH33" s="83">
        <v>0</v>
      </c>
      <c r="AI33" s="83">
        <v>0</v>
      </c>
      <c r="AJ33" s="83">
        <v>0</v>
      </c>
    </row>
    <row r="34" spans="1:36">
      <c r="A34" s="83" t="s">
        <v>89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83">
        <v>0</v>
      </c>
      <c r="AF34" s="83">
        <v>0</v>
      </c>
      <c r="AG34" s="83">
        <v>0</v>
      </c>
      <c r="AH34" s="83">
        <v>0</v>
      </c>
      <c r="AI34" s="83">
        <v>0</v>
      </c>
      <c r="AJ34" s="83">
        <v>0</v>
      </c>
    </row>
    <row r="35" spans="1:36">
      <c r="A35" s="83" t="s">
        <v>88</v>
      </c>
      <c r="B35" s="83">
        <v>13</v>
      </c>
      <c r="C35" s="83">
        <v>3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  <c r="AJ35" s="83">
        <v>0</v>
      </c>
    </row>
    <row r="36" spans="1:36" s="80" customFormat="1">
      <c r="A36" s="85" t="s">
        <v>87</v>
      </c>
      <c r="B36" s="85">
        <v>10</v>
      </c>
      <c r="C36" s="85">
        <v>0</v>
      </c>
      <c r="D36" s="85">
        <v>0</v>
      </c>
      <c r="E36" s="85">
        <v>0</v>
      </c>
      <c r="F36" s="85">
        <v>0</v>
      </c>
      <c r="G36" s="85">
        <v>0</v>
      </c>
      <c r="H36" s="85">
        <v>0</v>
      </c>
      <c r="I36" s="85">
        <v>0</v>
      </c>
      <c r="J36" s="85">
        <v>0</v>
      </c>
      <c r="K36" s="85">
        <v>0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  <c r="Q36" s="85">
        <v>0</v>
      </c>
      <c r="R36" s="85">
        <v>0</v>
      </c>
      <c r="S36" s="85">
        <v>0</v>
      </c>
      <c r="T36" s="85">
        <v>0</v>
      </c>
      <c r="U36" s="85">
        <v>0</v>
      </c>
      <c r="V36" s="85">
        <v>0</v>
      </c>
      <c r="W36" s="85">
        <v>0</v>
      </c>
      <c r="X36" s="85">
        <v>0</v>
      </c>
      <c r="Y36" s="85">
        <v>0</v>
      </c>
      <c r="Z36" s="85">
        <v>0</v>
      </c>
      <c r="AA36" s="85">
        <v>0</v>
      </c>
      <c r="AB36" s="85">
        <v>0</v>
      </c>
      <c r="AC36" s="85">
        <v>0</v>
      </c>
      <c r="AD36" s="85">
        <v>0</v>
      </c>
      <c r="AE36" s="85">
        <v>0</v>
      </c>
      <c r="AF36" s="85">
        <v>0</v>
      </c>
      <c r="AG36" s="85">
        <v>0</v>
      </c>
      <c r="AH36" s="85">
        <v>0</v>
      </c>
      <c r="AI36" s="85">
        <v>0</v>
      </c>
      <c r="AJ36" s="85">
        <v>0</v>
      </c>
    </row>
    <row r="37" spans="1:36">
      <c r="A37" s="83" t="s">
        <v>86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83">
        <v>0</v>
      </c>
      <c r="AF37" s="83">
        <v>0</v>
      </c>
      <c r="AG37" s="83">
        <v>0</v>
      </c>
      <c r="AH37" s="83">
        <v>0</v>
      </c>
      <c r="AI37" s="83">
        <v>0</v>
      </c>
      <c r="AJ37" s="83">
        <v>0</v>
      </c>
    </row>
    <row r="38" spans="1:36">
      <c r="A38" s="83" t="s">
        <v>85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83">
        <v>0</v>
      </c>
      <c r="AF38" s="83">
        <v>0</v>
      </c>
      <c r="AG38" s="83">
        <v>0</v>
      </c>
      <c r="AH38" s="83">
        <v>0</v>
      </c>
      <c r="AI38" s="83">
        <v>0</v>
      </c>
      <c r="AJ38" s="83">
        <v>0</v>
      </c>
    </row>
    <row r="39" spans="1:36">
      <c r="A39" s="83" t="s">
        <v>84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0</v>
      </c>
      <c r="X39" s="83">
        <v>0</v>
      </c>
      <c r="Y39" s="83">
        <v>0</v>
      </c>
      <c r="Z39" s="83">
        <v>0</v>
      </c>
      <c r="AA39" s="83">
        <v>0</v>
      </c>
      <c r="AB39" s="83">
        <v>0</v>
      </c>
      <c r="AC39" s="83">
        <v>0</v>
      </c>
      <c r="AD39" s="83">
        <v>0</v>
      </c>
      <c r="AE39" s="83">
        <v>0</v>
      </c>
      <c r="AF39" s="83">
        <v>0</v>
      </c>
      <c r="AG39" s="83">
        <v>0</v>
      </c>
      <c r="AH39" s="83">
        <v>0</v>
      </c>
      <c r="AI39" s="83">
        <v>0</v>
      </c>
      <c r="AJ39" s="83">
        <v>0</v>
      </c>
    </row>
    <row r="40" spans="1:36">
      <c r="A40" s="83" t="s">
        <v>83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83">
        <v>0</v>
      </c>
      <c r="AF40" s="83">
        <v>0</v>
      </c>
      <c r="AG40" s="83">
        <v>0</v>
      </c>
      <c r="AH40" s="83">
        <v>0</v>
      </c>
      <c r="AI40" s="83">
        <v>0</v>
      </c>
      <c r="AJ40" s="83">
        <v>0</v>
      </c>
    </row>
    <row r="41" spans="1:36">
      <c r="A41" s="83" t="s">
        <v>82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  <c r="R41" s="83">
        <v>0</v>
      </c>
      <c r="S41" s="83">
        <v>0</v>
      </c>
      <c r="T41" s="83">
        <v>0</v>
      </c>
      <c r="U41" s="83">
        <v>0</v>
      </c>
      <c r="V41" s="83">
        <v>0</v>
      </c>
      <c r="W41" s="83">
        <v>0</v>
      </c>
      <c r="X41" s="83">
        <v>0</v>
      </c>
      <c r="Y41" s="83">
        <v>0</v>
      </c>
      <c r="Z41" s="83">
        <v>0</v>
      </c>
      <c r="AA41" s="83">
        <v>0</v>
      </c>
      <c r="AB41" s="83">
        <v>0</v>
      </c>
      <c r="AC41" s="83">
        <v>0</v>
      </c>
      <c r="AD41" s="83">
        <v>0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</row>
    <row r="42" spans="1:36">
      <c r="A42" s="83" t="s">
        <v>81</v>
      </c>
      <c r="B42" s="83">
        <v>0</v>
      </c>
      <c r="C42" s="83">
        <v>0</v>
      </c>
      <c r="D42" s="83">
        <v>0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0</v>
      </c>
      <c r="AE42" s="83">
        <v>0</v>
      </c>
      <c r="AF42" s="83">
        <v>0</v>
      </c>
      <c r="AG42" s="83">
        <v>0</v>
      </c>
      <c r="AH42" s="83">
        <v>0</v>
      </c>
      <c r="AI42" s="83">
        <v>0</v>
      </c>
      <c r="AJ42" s="83">
        <v>0</v>
      </c>
    </row>
    <row r="43" spans="1:36">
      <c r="A43" s="83" t="s">
        <v>80</v>
      </c>
      <c r="B43" s="83">
        <v>0</v>
      </c>
      <c r="C43" s="83">
        <v>0</v>
      </c>
      <c r="D43" s="83">
        <v>0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3">
        <v>0</v>
      </c>
      <c r="K43" s="83">
        <v>0</v>
      </c>
      <c r="L43" s="83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Z43" s="83">
        <v>0</v>
      </c>
      <c r="AA43" s="83">
        <v>0</v>
      </c>
      <c r="AB43" s="83">
        <v>0</v>
      </c>
      <c r="AC43" s="83">
        <v>0</v>
      </c>
      <c r="AD43" s="83">
        <v>0</v>
      </c>
      <c r="AE43" s="83">
        <v>0</v>
      </c>
      <c r="AF43" s="83">
        <v>0</v>
      </c>
      <c r="AG43" s="83">
        <v>0</v>
      </c>
      <c r="AH43" s="83">
        <v>0</v>
      </c>
      <c r="AI43" s="83">
        <v>0</v>
      </c>
      <c r="AJ43" s="83">
        <v>0</v>
      </c>
    </row>
    <row r="44" spans="1:36">
      <c r="A44" s="83" t="s">
        <v>79</v>
      </c>
      <c r="B44" s="83">
        <v>0</v>
      </c>
      <c r="C44" s="83">
        <v>0</v>
      </c>
      <c r="D44" s="83">
        <v>0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  <c r="AJ44" s="83">
        <v>0</v>
      </c>
    </row>
    <row r="45" spans="1:36">
      <c r="A45" s="83" t="s">
        <v>78</v>
      </c>
      <c r="B45" s="83">
        <v>0</v>
      </c>
      <c r="C45" s="83">
        <v>0</v>
      </c>
      <c r="D45" s="83">
        <v>0</v>
      </c>
      <c r="E45" s="83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  <c r="AJ45" s="83">
        <v>0</v>
      </c>
    </row>
    <row r="46" spans="1:36">
      <c r="A46" s="83" t="s">
        <v>77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Z46" s="83">
        <v>0</v>
      </c>
      <c r="AA46" s="83">
        <v>0</v>
      </c>
      <c r="AB46" s="83">
        <v>0</v>
      </c>
      <c r="AC46" s="83">
        <v>0</v>
      </c>
      <c r="AD46" s="83">
        <v>0</v>
      </c>
      <c r="AE46" s="83">
        <v>0</v>
      </c>
      <c r="AF46" s="83">
        <v>0</v>
      </c>
      <c r="AG46" s="83">
        <v>0</v>
      </c>
      <c r="AH46" s="83">
        <v>0</v>
      </c>
      <c r="AI46" s="83">
        <v>0</v>
      </c>
      <c r="AJ46" s="83">
        <v>0</v>
      </c>
    </row>
    <row r="47" spans="1:36">
      <c r="A47" s="83" t="s">
        <v>76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83">
        <v>0</v>
      </c>
      <c r="AF47" s="83">
        <v>0</v>
      </c>
      <c r="AG47" s="83">
        <v>0</v>
      </c>
      <c r="AH47" s="83">
        <v>0</v>
      </c>
      <c r="AI47" s="83">
        <v>0</v>
      </c>
      <c r="AJ47" s="83">
        <v>0</v>
      </c>
    </row>
    <row r="48" spans="1:36">
      <c r="A48" s="83" t="s">
        <v>75</v>
      </c>
      <c r="B48" s="83">
        <v>0</v>
      </c>
      <c r="C48" s="83">
        <v>0</v>
      </c>
      <c r="D48" s="83">
        <v>0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0</v>
      </c>
      <c r="X48" s="83">
        <v>0</v>
      </c>
      <c r="Y48" s="83">
        <v>0</v>
      </c>
      <c r="Z48" s="83">
        <v>0</v>
      </c>
      <c r="AA48" s="83">
        <v>0</v>
      </c>
      <c r="AB48" s="83">
        <v>0</v>
      </c>
      <c r="AC48" s="83">
        <v>0</v>
      </c>
      <c r="AD48" s="83">
        <v>0</v>
      </c>
      <c r="AE48" s="83">
        <v>0</v>
      </c>
      <c r="AF48" s="83">
        <v>0</v>
      </c>
      <c r="AG48" s="83">
        <v>0</v>
      </c>
      <c r="AH48" s="83">
        <v>0</v>
      </c>
      <c r="AI48" s="83">
        <v>0</v>
      </c>
      <c r="AJ48" s="83">
        <v>0</v>
      </c>
    </row>
    <row r="49" spans="1:36">
      <c r="A49" s="83" t="s">
        <v>74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Z49" s="83">
        <v>0</v>
      </c>
      <c r="AA49" s="83">
        <v>0</v>
      </c>
      <c r="AB49" s="83">
        <v>0</v>
      </c>
      <c r="AC49" s="83">
        <v>0</v>
      </c>
      <c r="AD49" s="83">
        <v>0</v>
      </c>
      <c r="AE49" s="83">
        <v>0</v>
      </c>
      <c r="AF49" s="83">
        <v>0</v>
      </c>
      <c r="AG49" s="83">
        <v>0</v>
      </c>
      <c r="AH49" s="83">
        <v>0</v>
      </c>
      <c r="AI49" s="83">
        <v>0</v>
      </c>
      <c r="AJ49" s="83">
        <v>0</v>
      </c>
    </row>
    <row r="50" spans="1:36">
      <c r="A50" s="83" t="s">
        <v>73</v>
      </c>
      <c r="B50" s="83">
        <v>0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0</v>
      </c>
    </row>
    <row r="51" spans="1:36">
      <c r="A51" s="83" t="s">
        <v>72</v>
      </c>
      <c r="B51" s="83">
        <v>0</v>
      </c>
      <c r="C51" s="83">
        <v>0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0</v>
      </c>
      <c r="K51" s="83">
        <v>0</v>
      </c>
      <c r="L51" s="83">
        <v>0</v>
      </c>
      <c r="M51" s="83">
        <v>0</v>
      </c>
      <c r="N51" s="83">
        <v>0</v>
      </c>
      <c r="O51" s="83">
        <v>0</v>
      </c>
      <c r="P51" s="83">
        <v>0</v>
      </c>
      <c r="Q51" s="83">
        <v>0</v>
      </c>
      <c r="R51" s="83">
        <v>0</v>
      </c>
      <c r="S51" s="83">
        <v>0</v>
      </c>
      <c r="T51" s="83">
        <v>0</v>
      </c>
      <c r="U51" s="83">
        <v>0</v>
      </c>
      <c r="V51" s="83">
        <v>0</v>
      </c>
      <c r="W51" s="83">
        <v>0</v>
      </c>
      <c r="X51" s="83">
        <v>0</v>
      </c>
      <c r="Y51" s="83">
        <v>0</v>
      </c>
      <c r="Z51" s="83">
        <v>0</v>
      </c>
      <c r="AA51" s="83">
        <v>0</v>
      </c>
      <c r="AB51" s="83">
        <v>0</v>
      </c>
      <c r="AC51" s="83">
        <v>0</v>
      </c>
      <c r="AD51" s="83">
        <v>0</v>
      </c>
      <c r="AE51" s="83">
        <v>0</v>
      </c>
      <c r="AF51" s="83">
        <v>0</v>
      </c>
      <c r="AG51" s="83">
        <v>0</v>
      </c>
      <c r="AH51" s="83">
        <v>0</v>
      </c>
      <c r="AI51" s="83">
        <v>0</v>
      </c>
      <c r="AJ51" s="83">
        <v>0</v>
      </c>
    </row>
    <row r="52" spans="1:36">
      <c r="A52" s="83" t="s">
        <v>71</v>
      </c>
      <c r="B52" s="83">
        <v>0</v>
      </c>
      <c r="C52" s="83">
        <v>0</v>
      </c>
      <c r="D52" s="83">
        <v>0</v>
      </c>
      <c r="E52" s="83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83">
        <v>0</v>
      </c>
      <c r="AF52" s="83">
        <v>0</v>
      </c>
      <c r="AG52" s="83">
        <v>0</v>
      </c>
      <c r="AH52" s="83">
        <v>0</v>
      </c>
      <c r="AI52" s="83">
        <v>0</v>
      </c>
      <c r="AJ52" s="83">
        <v>0</v>
      </c>
    </row>
    <row r="54" spans="1:36">
      <c r="A54" s="82" t="s">
        <v>70</v>
      </c>
    </row>
    <row r="55" spans="1:36">
      <c r="A55" s="82" t="s">
        <v>244</v>
      </c>
    </row>
  </sheetData>
  <mergeCells count="1">
    <mergeCell ref="B13:AF13"/>
  </mergeCells>
  <pageMargins left="0.75" right="0.75" top="1" bottom="1" header="0.5" footer="0.5"/>
  <pageSetup orientation="landscape" horizontalDpi="300" verticalDpi="300" copies="0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1"/>
    <pageSetUpPr fitToPage="1"/>
  </sheetPr>
  <dimension ref="A1:AJ55"/>
  <sheetViews>
    <sheetView workbookViewId="0">
      <selection activeCell="J16" sqref="J16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199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 s="147">
        <v>31</v>
      </c>
    </row>
    <row r="9" spans="1:36">
      <c r="A9" s="120"/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</row>
    <row r="10" spans="1:36">
      <c r="A10" s="120"/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</row>
    <row r="11" spans="1:36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</row>
    <row r="12" spans="1:36">
      <c r="A12" s="121"/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</row>
    <row r="13" spans="1:36">
      <c r="A13" s="119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</row>
    <row r="14" spans="1:36">
      <c r="A14" s="120"/>
      <c r="B14" s="120"/>
      <c r="C14" s="120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</row>
    <row r="15" spans="1:36">
      <c r="A15" s="120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</row>
    <row r="16" spans="1:36">
      <c r="A16" s="120"/>
      <c r="B16" s="120"/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</row>
    <row r="17" spans="1:36">
      <c r="A17" s="120"/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</row>
    <row r="18" spans="1:36">
      <c r="A18" s="120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</row>
    <row r="19" spans="1:36" s="80" customFormat="1">
      <c r="A19" s="122"/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</row>
    <row r="20" spans="1:36">
      <c r="A20" s="120"/>
      <c r="B20" s="120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</row>
    <row r="21" spans="1:36">
      <c r="A21" s="120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</row>
    <row r="22" spans="1:36">
      <c r="A22" s="120"/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</row>
    <row r="23" spans="1:36">
      <c r="A23" s="120"/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</row>
    <row r="24" spans="1:36">
      <c r="A24" s="120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</row>
    <row r="25" spans="1:36">
      <c r="A25" s="120"/>
      <c r="B25" s="120"/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</row>
    <row r="26" spans="1:36">
      <c r="A26" s="120"/>
      <c r="B26" s="120"/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</row>
    <row r="27" spans="1:36">
      <c r="A27" s="120"/>
      <c r="B27" s="120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</row>
    <row r="28" spans="1:36">
      <c r="A28" s="120"/>
      <c r="B28" s="120"/>
      <c r="C28" s="120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</row>
    <row r="29" spans="1:36">
      <c r="A29" s="120"/>
      <c r="B29" s="120"/>
      <c r="C29" s="120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</row>
    <row r="30" spans="1:36">
      <c r="A30" s="120"/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</row>
    <row r="31" spans="1:36">
      <c r="A31" s="120"/>
      <c r="B31" s="120"/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</row>
    <row r="32" spans="1:36">
      <c r="A32" s="120"/>
      <c r="B32" s="120"/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</row>
    <row r="33" spans="1:36">
      <c r="A33" s="120"/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</row>
    <row r="34" spans="1:36">
      <c r="A34" s="120"/>
      <c r="B34" s="120"/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</row>
    <row r="35" spans="1:36">
      <c r="A35" s="120"/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</row>
    <row r="36" spans="1:36" s="80" customFormat="1">
      <c r="A36" s="122"/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</row>
    <row r="37" spans="1:36">
      <c r="A37" s="120"/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</row>
    <row r="38" spans="1:36">
      <c r="A38" s="120"/>
      <c r="B38" s="120"/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</row>
    <row r="39" spans="1:36">
      <c r="A39" s="120"/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</row>
    <row r="40" spans="1:36">
      <c r="A40" s="120"/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</row>
    <row r="41" spans="1:36">
      <c r="A41" s="120"/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</row>
    <row r="42" spans="1:36">
      <c r="A42" s="120"/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</row>
    <row r="43" spans="1:36">
      <c r="A43" s="120"/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</row>
    <row r="44" spans="1:36">
      <c r="A44" s="120"/>
      <c r="B44" s="120"/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</row>
    <row r="45" spans="1:36">
      <c r="A45" s="120"/>
      <c r="B45" s="120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</row>
    <row r="46" spans="1:36">
      <c r="A46" s="120"/>
      <c r="B46" s="120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</row>
    <row r="47" spans="1:36">
      <c r="A47" s="120"/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</row>
    <row r="48" spans="1:36">
      <c r="A48" s="120"/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</row>
    <row r="49" spans="1:36">
      <c r="A49" s="120"/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</row>
    <row r="50" spans="1:36">
      <c r="A50" s="120"/>
      <c r="B50" s="120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</row>
    <row r="51" spans="1:36">
      <c r="A51" s="120"/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</row>
    <row r="52" spans="1:36">
      <c r="A52" s="120"/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</row>
    <row r="54" spans="1:36">
      <c r="A54" s="118"/>
    </row>
    <row r="55" spans="1:36">
      <c r="A55" s="118" t="s">
        <v>218</v>
      </c>
    </row>
  </sheetData>
  <mergeCells count="1">
    <mergeCell ref="B13:AF13"/>
  </mergeCells>
  <pageMargins left="0.75" right="0.75" top="1" bottom="1" header="0.5" footer="0.5"/>
  <pageSetup orientation="landscape" horizontalDpi="300" verticalDpi="300" copies="0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1"/>
    <pageSetUpPr fitToPage="1"/>
  </sheetPr>
  <dimension ref="A1:AJ55"/>
  <sheetViews>
    <sheetView topLeftCell="A4" zoomScale="90" zoomScaleNormal="90" workbookViewId="0">
      <selection activeCell="J16" sqref="J16"/>
    </sheetView>
  </sheetViews>
  <sheetFormatPr defaultRowHeight="15"/>
  <cols>
    <col min="2" max="4" width="8.88671875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128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 s="147">
        <v>0</v>
      </c>
    </row>
    <row r="9" spans="1:36">
      <c r="A9" s="120" t="s">
        <v>114</v>
      </c>
      <c r="B9" s="120">
        <v>173588</v>
      </c>
      <c r="C9" s="120">
        <v>25629</v>
      </c>
      <c r="D9" s="120">
        <v>0</v>
      </c>
      <c r="E9" s="120">
        <v>0</v>
      </c>
      <c r="F9" s="120">
        <v>0</v>
      </c>
      <c r="G9" s="120">
        <v>0</v>
      </c>
      <c r="H9" s="120">
        <v>0</v>
      </c>
      <c r="I9" s="120">
        <v>0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</row>
    <row r="10" spans="1:36">
      <c r="A10" s="120" t="s">
        <v>113</v>
      </c>
      <c r="B10" s="120">
        <v>149419</v>
      </c>
      <c r="C10" s="120">
        <v>22971</v>
      </c>
      <c r="D10" s="120">
        <v>0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 s="120">
        <v>0</v>
      </c>
    </row>
    <row r="11" spans="1:36">
      <c r="A11" s="120" t="s">
        <v>112</v>
      </c>
      <c r="B11" s="120">
        <v>24169</v>
      </c>
      <c r="C11" s="120">
        <v>2658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</row>
    <row r="12" spans="1:36">
      <c r="A12" s="121" t="s">
        <v>111</v>
      </c>
      <c r="B12" s="121">
        <v>13.923197456045349</v>
      </c>
      <c r="C12" s="121">
        <v>10.371064029029615</v>
      </c>
      <c r="D12" s="121">
        <v>0</v>
      </c>
      <c r="E12" s="121">
        <v>0</v>
      </c>
      <c r="F12" s="121">
        <v>0</v>
      </c>
      <c r="G12" s="121">
        <v>0</v>
      </c>
      <c r="H12" s="121">
        <v>0</v>
      </c>
      <c r="I12" s="121">
        <v>0</v>
      </c>
      <c r="J12" s="121">
        <v>0</v>
      </c>
      <c r="K12" s="121">
        <v>0</v>
      </c>
      <c r="L12" s="121">
        <v>0</v>
      </c>
      <c r="M12" s="121">
        <v>0</v>
      </c>
      <c r="N12" s="121">
        <v>0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0</v>
      </c>
      <c r="AE12" s="121">
        <v>0</v>
      </c>
      <c r="AF12" s="121">
        <v>0</v>
      </c>
      <c r="AG12" s="121">
        <v>0</v>
      </c>
      <c r="AH12" s="121">
        <v>0</v>
      </c>
      <c r="AI12" s="121">
        <v>0</v>
      </c>
      <c r="AJ12" s="121">
        <v>0</v>
      </c>
    </row>
    <row r="13" spans="1:36">
      <c r="A13" s="119" t="s">
        <v>110</v>
      </c>
      <c r="B13" s="271">
        <v>0</v>
      </c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>
        <v>0</v>
      </c>
      <c r="AH13">
        <v>0</v>
      </c>
      <c r="AI13">
        <v>0</v>
      </c>
      <c r="AJ13">
        <v>0</v>
      </c>
    </row>
    <row r="14" spans="1:36">
      <c r="A14" s="120" t="s">
        <v>109</v>
      </c>
      <c r="B14" s="120">
        <v>190</v>
      </c>
      <c r="C14" s="120">
        <v>10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</row>
    <row r="15" spans="1:36">
      <c r="A15" s="120" t="s">
        <v>108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</row>
    <row r="16" spans="1:36">
      <c r="A16" s="120" t="s">
        <v>107</v>
      </c>
      <c r="B16" s="120">
        <v>96</v>
      </c>
      <c r="C16" s="120">
        <v>54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 s="120">
        <v>0</v>
      </c>
    </row>
    <row r="17" spans="1:36">
      <c r="A17" s="120" t="s">
        <v>106</v>
      </c>
      <c r="B17" s="120">
        <v>884</v>
      </c>
      <c r="C17" s="120">
        <v>178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</row>
    <row r="18" spans="1:36">
      <c r="A18" s="120" t="s">
        <v>105</v>
      </c>
      <c r="B18" s="120">
        <v>210</v>
      </c>
      <c r="C18" s="120">
        <v>15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  <c r="AJ18" s="120">
        <v>0</v>
      </c>
    </row>
    <row r="19" spans="1:36" s="80" customFormat="1">
      <c r="A19" s="122" t="s">
        <v>104</v>
      </c>
      <c r="B19" s="122">
        <v>185</v>
      </c>
      <c r="C19" s="122">
        <v>81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0</v>
      </c>
      <c r="AE19" s="122">
        <v>0</v>
      </c>
      <c r="AF19" s="122">
        <v>0</v>
      </c>
      <c r="AG19" s="122">
        <v>0</v>
      </c>
      <c r="AH19" s="122">
        <v>0</v>
      </c>
      <c r="AI19" s="122">
        <v>0</v>
      </c>
      <c r="AJ19" s="122">
        <v>0</v>
      </c>
    </row>
    <row r="20" spans="1:36">
      <c r="A20" s="120" t="s">
        <v>103</v>
      </c>
      <c r="B20" s="120">
        <v>283</v>
      </c>
      <c r="C20" s="120">
        <v>59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</row>
    <row r="21" spans="1:36">
      <c r="A21" s="120" t="s">
        <v>102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</row>
    <row r="22" spans="1:36">
      <c r="A22" s="120" t="s">
        <v>101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</row>
    <row r="23" spans="1:36">
      <c r="A23" s="120" t="s">
        <v>100</v>
      </c>
      <c r="B23" s="120">
        <v>75</v>
      </c>
      <c r="C23" s="120">
        <v>2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</row>
    <row r="24" spans="1:36">
      <c r="A24" s="120" t="s">
        <v>99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  <c r="AJ24" s="120">
        <v>0</v>
      </c>
    </row>
    <row r="25" spans="1:36">
      <c r="A25" s="120" t="s">
        <v>98</v>
      </c>
      <c r="B25" s="120">
        <v>114</v>
      </c>
      <c r="C25" s="120">
        <v>35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</row>
    <row r="26" spans="1:36">
      <c r="A26" s="120" t="s">
        <v>97</v>
      </c>
      <c r="B26" s="120">
        <v>144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</row>
    <row r="27" spans="1:36">
      <c r="A27" s="120" t="s">
        <v>96</v>
      </c>
      <c r="B27" s="120">
        <v>45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</row>
    <row r="28" spans="1:36">
      <c r="A28" s="120" t="s">
        <v>95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</row>
    <row r="29" spans="1:36">
      <c r="A29" s="120" t="s">
        <v>94</v>
      </c>
      <c r="B29" s="120">
        <v>0</v>
      </c>
      <c r="C29" s="120">
        <v>5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</row>
    <row r="30" spans="1:36">
      <c r="A30" s="120" t="s">
        <v>93</v>
      </c>
      <c r="B30" s="120">
        <v>162</v>
      </c>
      <c r="C30" s="120">
        <v>18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</row>
    <row r="31" spans="1:36">
      <c r="A31" s="120" t="s">
        <v>92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</row>
    <row r="32" spans="1:36">
      <c r="A32" s="120" t="s">
        <v>91</v>
      </c>
      <c r="B32" s="120">
        <v>21626</v>
      </c>
      <c r="C32" s="120">
        <v>2174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</row>
    <row r="33" spans="1:36">
      <c r="A33" s="120" t="s">
        <v>90</v>
      </c>
      <c r="B33" s="120">
        <v>4</v>
      </c>
      <c r="C33" s="120">
        <v>1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</row>
    <row r="34" spans="1:36">
      <c r="A34" s="120" t="s">
        <v>89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</row>
    <row r="35" spans="1:36">
      <c r="A35" s="120" t="s">
        <v>88</v>
      </c>
      <c r="B35" s="120">
        <v>3</v>
      </c>
      <c r="C35" s="120">
        <v>8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</row>
    <row r="36" spans="1:36" s="80" customFormat="1">
      <c r="A36" s="122" t="s">
        <v>87</v>
      </c>
      <c r="B36" s="122">
        <v>102</v>
      </c>
      <c r="C36" s="122">
        <v>18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122">
        <v>0</v>
      </c>
      <c r="N36" s="122">
        <v>0</v>
      </c>
      <c r="O36" s="122">
        <v>0</v>
      </c>
      <c r="P36" s="122">
        <v>0</v>
      </c>
      <c r="Q36" s="122">
        <v>0</v>
      </c>
      <c r="R36" s="122">
        <v>0</v>
      </c>
      <c r="S36" s="122">
        <v>0</v>
      </c>
      <c r="T36" s="122">
        <v>0</v>
      </c>
      <c r="U36" s="122">
        <v>0</v>
      </c>
      <c r="V36" s="122">
        <v>0</v>
      </c>
      <c r="W36" s="122">
        <v>0</v>
      </c>
      <c r="X36" s="122">
        <v>0</v>
      </c>
      <c r="Y36" s="122">
        <v>0</v>
      </c>
      <c r="Z36" s="122">
        <v>0</v>
      </c>
      <c r="AA36" s="122">
        <v>0</v>
      </c>
      <c r="AB36" s="122">
        <v>0</v>
      </c>
      <c r="AC36" s="122">
        <v>0</v>
      </c>
      <c r="AD36" s="122">
        <v>0</v>
      </c>
      <c r="AE36" s="122">
        <v>0</v>
      </c>
      <c r="AF36" s="122">
        <v>0</v>
      </c>
      <c r="AG36" s="122">
        <v>0</v>
      </c>
      <c r="AH36" s="122">
        <v>0</v>
      </c>
      <c r="AI36" s="122">
        <v>0</v>
      </c>
      <c r="AJ36" s="122">
        <v>0</v>
      </c>
    </row>
    <row r="37" spans="1:36">
      <c r="A37" s="120" t="s">
        <v>86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  <c r="AJ37" s="120">
        <v>0</v>
      </c>
    </row>
    <row r="38" spans="1:36">
      <c r="A38" s="120" t="s">
        <v>85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</row>
    <row r="39" spans="1:36">
      <c r="A39" s="120" t="s">
        <v>84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</row>
    <row r="40" spans="1:36">
      <c r="A40" s="120" t="s">
        <v>83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</row>
    <row r="41" spans="1:36">
      <c r="A41" s="120" t="s">
        <v>82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</row>
    <row r="42" spans="1:36">
      <c r="A42" s="120" t="s">
        <v>81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</row>
    <row r="43" spans="1:36">
      <c r="A43" s="120" t="s">
        <v>80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  <c r="AJ43" s="120">
        <v>0</v>
      </c>
    </row>
    <row r="44" spans="1:36">
      <c r="A44" s="120" t="s">
        <v>79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 s="120">
        <v>0</v>
      </c>
    </row>
    <row r="45" spans="1:36">
      <c r="A45" s="120" t="s">
        <v>78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</row>
    <row r="46" spans="1:36">
      <c r="A46" s="120" t="s">
        <v>77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  <c r="AJ46" s="120">
        <v>0</v>
      </c>
    </row>
    <row r="47" spans="1:36">
      <c r="A47" s="120" t="s">
        <v>76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</row>
    <row r="48" spans="1:36">
      <c r="A48" s="120" t="s">
        <v>75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  <c r="AJ48" s="120">
        <v>0</v>
      </c>
    </row>
    <row r="49" spans="1:36">
      <c r="A49" s="120" t="s">
        <v>74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</row>
    <row r="50" spans="1:36">
      <c r="A50" s="120" t="s">
        <v>73</v>
      </c>
      <c r="B50" s="120">
        <v>46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</row>
    <row r="51" spans="1:36">
      <c r="A51" s="120" t="s">
        <v>72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</row>
    <row r="52" spans="1:36">
      <c r="A52" s="120" t="s">
        <v>71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0</v>
      </c>
      <c r="AH52" s="120">
        <v>0</v>
      </c>
      <c r="AI52" s="120">
        <v>0</v>
      </c>
      <c r="AJ52" s="120">
        <v>0</v>
      </c>
    </row>
    <row r="54" spans="1:36">
      <c r="A54" s="118" t="s">
        <v>70</v>
      </c>
    </row>
    <row r="55" spans="1:36">
      <c r="A55" s="118" t="s">
        <v>220</v>
      </c>
    </row>
  </sheetData>
  <mergeCells count="1">
    <mergeCell ref="B13:AF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1"/>
    <pageSetUpPr fitToPage="1"/>
  </sheetPr>
  <dimension ref="A1:AJ55"/>
  <sheetViews>
    <sheetView zoomScale="90" zoomScaleNormal="90" workbookViewId="0">
      <selection activeCell="J16" sqref="J16"/>
    </sheetView>
  </sheetViews>
  <sheetFormatPr defaultRowHeight="15"/>
  <cols>
    <col min="2" max="4" width="8.88671875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129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 s="147">
        <v>31</v>
      </c>
    </row>
    <row r="9" spans="1:36">
      <c r="A9" s="120" t="s">
        <v>114</v>
      </c>
      <c r="B9" s="120">
        <v>14692</v>
      </c>
      <c r="C9" s="120">
        <v>1528</v>
      </c>
      <c r="D9" s="120">
        <v>0</v>
      </c>
      <c r="E9" s="120">
        <v>0</v>
      </c>
      <c r="F9" s="120">
        <v>0</v>
      </c>
      <c r="G9" s="120">
        <v>0</v>
      </c>
      <c r="H9" s="120">
        <v>0</v>
      </c>
      <c r="I9" s="120">
        <v>0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</row>
    <row r="10" spans="1:36">
      <c r="A10" s="120" t="s">
        <v>113</v>
      </c>
      <c r="B10" s="120">
        <v>12190</v>
      </c>
      <c r="C10" s="120">
        <v>1459</v>
      </c>
      <c r="D10" s="120">
        <v>0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 s="120">
        <v>0</v>
      </c>
    </row>
    <row r="11" spans="1:36">
      <c r="A11" s="120" t="s">
        <v>112</v>
      </c>
      <c r="B11" s="120">
        <v>2502</v>
      </c>
      <c r="C11" s="120">
        <v>69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</row>
    <row r="12" spans="1:36">
      <c r="A12" s="121" t="s">
        <v>111</v>
      </c>
      <c r="B12" s="121">
        <v>17.029676014157364</v>
      </c>
      <c r="C12" s="121">
        <v>4.5157068062827221</v>
      </c>
      <c r="D12" s="121">
        <v>0</v>
      </c>
      <c r="E12" s="121">
        <v>0</v>
      </c>
      <c r="F12" s="121">
        <v>0</v>
      </c>
      <c r="G12" s="121">
        <v>0</v>
      </c>
      <c r="H12" s="121">
        <v>0</v>
      </c>
      <c r="I12" s="121">
        <v>0</v>
      </c>
      <c r="J12" s="121">
        <v>0</v>
      </c>
      <c r="K12" s="121">
        <v>0</v>
      </c>
      <c r="L12" s="121">
        <v>0</v>
      </c>
      <c r="M12" s="121">
        <v>0</v>
      </c>
      <c r="N12" s="121">
        <v>0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0</v>
      </c>
      <c r="AE12" s="121">
        <v>0</v>
      </c>
      <c r="AF12" s="121">
        <v>0</v>
      </c>
      <c r="AG12" s="121">
        <v>0</v>
      </c>
      <c r="AH12" s="121">
        <v>0</v>
      </c>
      <c r="AI12" s="121">
        <v>0</v>
      </c>
      <c r="AJ12" s="121">
        <v>0</v>
      </c>
    </row>
    <row r="13" spans="1:36">
      <c r="A13" s="119" t="s">
        <v>110</v>
      </c>
      <c r="B13" s="271">
        <v>0</v>
      </c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>
        <v>0</v>
      </c>
      <c r="AH13">
        <v>0</v>
      </c>
      <c r="AI13">
        <v>0</v>
      </c>
      <c r="AJ13">
        <v>0</v>
      </c>
    </row>
    <row r="14" spans="1:36">
      <c r="A14" s="120" t="s">
        <v>109</v>
      </c>
      <c r="B14" s="120">
        <v>17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</row>
    <row r="15" spans="1:36">
      <c r="A15" s="120" t="s">
        <v>108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</row>
    <row r="16" spans="1:36">
      <c r="A16" s="120" t="s">
        <v>107</v>
      </c>
      <c r="B16" s="120">
        <v>23</v>
      </c>
      <c r="C16" s="120">
        <v>1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 s="120">
        <v>0</v>
      </c>
    </row>
    <row r="17" spans="1:36">
      <c r="A17" s="120" t="s">
        <v>106</v>
      </c>
      <c r="B17" s="120">
        <v>637</v>
      </c>
      <c r="C17" s="120">
        <v>1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</row>
    <row r="18" spans="1:36">
      <c r="A18" s="120" t="s">
        <v>105</v>
      </c>
      <c r="B18" s="120">
        <v>1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  <c r="AJ18" s="120">
        <v>0</v>
      </c>
    </row>
    <row r="19" spans="1:36" s="80" customFormat="1">
      <c r="A19" s="122" t="s">
        <v>104</v>
      </c>
      <c r="B19" s="122">
        <v>48</v>
      </c>
      <c r="C19" s="122">
        <v>4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0</v>
      </c>
      <c r="AE19" s="122">
        <v>0</v>
      </c>
      <c r="AF19" s="122">
        <v>0</v>
      </c>
      <c r="AG19" s="122">
        <v>0</v>
      </c>
      <c r="AH19" s="122">
        <v>0</v>
      </c>
      <c r="AI19" s="122">
        <v>0</v>
      </c>
      <c r="AJ19" s="122">
        <v>0</v>
      </c>
    </row>
    <row r="20" spans="1:36">
      <c r="A20" s="120" t="s">
        <v>103</v>
      </c>
      <c r="B20" s="120">
        <v>33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</row>
    <row r="21" spans="1:36">
      <c r="A21" s="120" t="s">
        <v>102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</row>
    <row r="22" spans="1:36">
      <c r="A22" s="120" t="s">
        <v>101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</row>
    <row r="23" spans="1:36">
      <c r="A23" s="120" t="s">
        <v>100</v>
      </c>
      <c r="B23" s="120">
        <v>1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</row>
    <row r="24" spans="1:36">
      <c r="A24" s="120" t="s">
        <v>99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  <c r="AJ24" s="120">
        <v>0</v>
      </c>
    </row>
    <row r="25" spans="1:36">
      <c r="A25" s="120" t="s">
        <v>98</v>
      </c>
      <c r="B25" s="120">
        <v>21</v>
      </c>
      <c r="C25" s="120">
        <v>3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</row>
    <row r="26" spans="1:36">
      <c r="A26" s="120" t="s">
        <v>97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</row>
    <row r="27" spans="1:36">
      <c r="A27" s="120" t="s">
        <v>96</v>
      </c>
      <c r="B27" s="120">
        <v>1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</row>
    <row r="28" spans="1:36">
      <c r="A28" s="120" t="s">
        <v>95</v>
      </c>
      <c r="B28" s="120">
        <v>9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</row>
    <row r="29" spans="1:36">
      <c r="A29" s="120" t="s">
        <v>94</v>
      </c>
      <c r="B29" s="120">
        <v>1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</row>
    <row r="30" spans="1:36">
      <c r="A30" s="120" t="s">
        <v>93</v>
      </c>
      <c r="B30" s="120">
        <v>5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</row>
    <row r="31" spans="1:36">
      <c r="A31" s="120" t="s">
        <v>92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</row>
    <row r="32" spans="1:36">
      <c r="A32" s="120" t="s">
        <v>91</v>
      </c>
      <c r="B32" s="120">
        <v>1656</v>
      </c>
      <c r="C32" s="120">
        <v>54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</row>
    <row r="33" spans="1:36">
      <c r="A33" s="120" t="s">
        <v>90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</row>
    <row r="34" spans="1:36">
      <c r="A34" s="120" t="s">
        <v>89</v>
      </c>
      <c r="B34" s="120">
        <v>8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</row>
    <row r="35" spans="1:36">
      <c r="A35" s="120" t="s">
        <v>88</v>
      </c>
      <c r="B35" s="120">
        <v>9</v>
      </c>
      <c r="C35" s="120">
        <v>6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</row>
    <row r="36" spans="1:36" s="80" customFormat="1">
      <c r="A36" s="122" t="s">
        <v>87</v>
      </c>
      <c r="B36" s="122">
        <v>32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122">
        <v>0</v>
      </c>
      <c r="N36" s="122">
        <v>0</v>
      </c>
      <c r="O36" s="122">
        <v>0</v>
      </c>
      <c r="P36" s="122">
        <v>0</v>
      </c>
      <c r="Q36" s="122">
        <v>0</v>
      </c>
      <c r="R36" s="122">
        <v>0</v>
      </c>
      <c r="S36" s="122">
        <v>0</v>
      </c>
      <c r="T36" s="122">
        <v>0</v>
      </c>
      <c r="U36" s="122">
        <v>0</v>
      </c>
      <c r="V36" s="122">
        <v>0</v>
      </c>
      <c r="W36" s="122">
        <v>0</v>
      </c>
      <c r="X36" s="122">
        <v>0</v>
      </c>
      <c r="Y36" s="122">
        <v>0</v>
      </c>
      <c r="Z36" s="122">
        <v>0</v>
      </c>
      <c r="AA36" s="122">
        <v>0</v>
      </c>
      <c r="AB36" s="122">
        <v>0</v>
      </c>
      <c r="AC36" s="122">
        <v>0</v>
      </c>
      <c r="AD36" s="122">
        <v>0</v>
      </c>
      <c r="AE36" s="122">
        <v>0</v>
      </c>
      <c r="AF36" s="122">
        <v>0</v>
      </c>
      <c r="AG36" s="122">
        <v>0</v>
      </c>
      <c r="AH36" s="122">
        <v>0</v>
      </c>
      <c r="AI36" s="122">
        <v>0</v>
      </c>
      <c r="AJ36" s="122">
        <v>0</v>
      </c>
    </row>
    <row r="37" spans="1:36">
      <c r="A37" s="120" t="s">
        <v>86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  <c r="AJ37" s="120">
        <v>0</v>
      </c>
    </row>
    <row r="38" spans="1:36">
      <c r="A38" s="120" t="s">
        <v>85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</row>
    <row r="39" spans="1:36">
      <c r="A39" s="120" t="s">
        <v>84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</row>
    <row r="40" spans="1:36">
      <c r="A40" s="120" t="s">
        <v>83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</row>
    <row r="41" spans="1:36">
      <c r="A41" s="120" t="s">
        <v>82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</row>
    <row r="42" spans="1:36">
      <c r="A42" s="120" t="s">
        <v>81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</row>
    <row r="43" spans="1:36">
      <c r="A43" s="120" t="s">
        <v>80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  <c r="AJ43" s="120">
        <v>0</v>
      </c>
    </row>
    <row r="44" spans="1:36">
      <c r="A44" s="120" t="s">
        <v>79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 s="120">
        <v>0</v>
      </c>
    </row>
    <row r="45" spans="1:36">
      <c r="A45" s="120" t="s">
        <v>78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</row>
    <row r="46" spans="1:36">
      <c r="A46" s="120" t="s">
        <v>77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  <c r="AJ46" s="120">
        <v>0</v>
      </c>
    </row>
    <row r="47" spans="1:36">
      <c r="A47" s="120" t="s">
        <v>76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</row>
    <row r="48" spans="1:36">
      <c r="A48" s="120" t="s">
        <v>75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  <c r="AJ48" s="120">
        <v>0</v>
      </c>
    </row>
    <row r="49" spans="1:36">
      <c r="A49" s="120" t="s">
        <v>74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</row>
    <row r="50" spans="1:36">
      <c r="A50" s="120" t="s">
        <v>73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</row>
    <row r="51" spans="1:36">
      <c r="A51" s="120" t="s">
        <v>72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</row>
    <row r="52" spans="1:36">
      <c r="A52" s="120" t="s">
        <v>71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0</v>
      </c>
      <c r="AH52" s="120">
        <v>0</v>
      </c>
      <c r="AI52" s="120">
        <v>0</v>
      </c>
      <c r="AJ52" s="120">
        <v>0</v>
      </c>
    </row>
    <row r="54" spans="1:36">
      <c r="A54" s="118" t="s">
        <v>70</v>
      </c>
    </row>
    <row r="55" spans="1:36">
      <c r="A55" s="118" t="s">
        <v>221</v>
      </c>
    </row>
  </sheetData>
  <mergeCells count="1">
    <mergeCell ref="B13:AF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1"/>
    <pageSetUpPr fitToPage="1"/>
  </sheetPr>
  <dimension ref="A1:AJ55"/>
  <sheetViews>
    <sheetView workbookViewId="0">
      <selection activeCell="J16" sqref="J16"/>
    </sheetView>
  </sheetViews>
  <sheetFormatPr defaultRowHeight="15"/>
  <cols>
    <col min="2" max="4" width="8.88671875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180</v>
      </c>
    </row>
    <row r="6" spans="1:36">
      <c r="A6" s="118" t="s">
        <v>192</v>
      </c>
    </row>
    <row r="8" spans="1:36">
      <c r="A8" s="119" t="s">
        <v>0</v>
      </c>
      <c r="B8" s="87">
        <v>201912</v>
      </c>
      <c r="C8" s="87">
        <v>202001</v>
      </c>
      <c r="D8" s="87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 s="147">
        <v>31</v>
      </c>
    </row>
    <row r="9" spans="1:36">
      <c r="A9" s="120"/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</row>
    <row r="10" spans="1:36">
      <c r="A10" s="120"/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</row>
    <row r="11" spans="1:36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</row>
    <row r="12" spans="1:36">
      <c r="A12" s="121"/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</row>
    <row r="13" spans="1:36">
      <c r="A13" s="119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</row>
    <row r="14" spans="1:36">
      <c r="A14" s="120"/>
      <c r="B14" s="120"/>
      <c r="C14" s="120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</row>
    <row r="15" spans="1:36">
      <c r="A15" s="120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</row>
    <row r="16" spans="1:36">
      <c r="A16" s="120"/>
      <c r="B16" s="120"/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</row>
    <row r="17" spans="1:36">
      <c r="A17" s="120"/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</row>
    <row r="18" spans="1:36">
      <c r="A18" s="120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</row>
    <row r="19" spans="1:36" s="80" customFormat="1">
      <c r="A19" s="122"/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</row>
    <row r="20" spans="1:36">
      <c r="A20" s="120"/>
      <c r="B20" s="120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</row>
    <row r="21" spans="1:36">
      <c r="A21" s="120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</row>
    <row r="22" spans="1:36">
      <c r="A22" s="120"/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</row>
    <row r="23" spans="1:36">
      <c r="A23" s="120"/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</row>
    <row r="24" spans="1:36">
      <c r="A24" s="120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</row>
    <row r="25" spans="1:36">
      <c r="A25" s="120"/>
      <c r="B25" s="120"/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</row>
    <row r="26" spans="1:36">
      <c r="A26" s="120"/>
      <c r="B26" s="120"/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</row>
    <row r="27" spans="1:36">
      <c r="A27" s="120"/>
      <c r="B27" s="120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</row>
    <row r="28" spans="1:36">
      <c r="A28" s="120"/>
      <c r="B28" s="120"/>
      <c r="C28" s="120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</row>
    <row r="29" spans="1:36">
      <c r="A29" s="120"/>
      <c r="B29" s="120"/>
      <c r="C29" s="120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</row>
    <row r="30" spans="1:36">
      <c r="A30" s="120"/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</row>
    <row r="31" spans="1:36">
      <c r="A31" s="120"/>
      <c r="B31" s="120"/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</row>
    <row r="32" spans="1:36">
      <c r="A32" s="120"/>
      <c r="B32" s="120"/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</row>
    <row r="33" spans="1:36">
      <c r="A33" s="120"/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</row>
    <row r="34" spans="1:36">
      <c r="A34" s="120"/>
      <c r="B34" s="120"/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</row>
    <row r="35" spans="1:36">
      <c r="A35" s="120"/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</row>
    <row r="36" spans="1:36" s="80" customFormat="1">
      <c r="A36" s="122"/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</row>
    <row r="37" spans="1:36">
      <c r="A37" s="120"/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</row>
    <row r="38" spans="1:36">
      <c r="A38" s="120"/>
      <c r="B38" s="120"/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</row>
    <row r="39" spans="1:36">
      <c r="A39" s="120"/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</row>
    <row r="40" spans="1:36">
      <c r="A40" s="120"/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</row>
    <row r="41" spans="1:36">
      <c r="A41" s="120"/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</row>
    <row r="42" spans="1:36">
      <c r="A42" s="120"/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</row>
    <row r="43" spans="1:36">
      <c r="A43" s="120"/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</row>
    <row r="44" spans="1:36">
      <c r="A44" s="120"/>
      <c r="B44" s="120"/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</row>
    <row r="45" spans="1:36">
      <c r="A45" s="120"/>
      <c r="B45" s="120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</row>
    <row r="46" spans="1:36">
      <c r="A46" s="120"/>
      <c r="B46" s="120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</row>
    <row r="47" spans="1:36">
      <c r="A47" s="120"/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</row>
    <row r="48" spans="1:36">
      <c r="A48" s="120"/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</row>
    <row r="49" spans="1:36">
      <c r="A49" s="120"/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</row>
    <row r="50" spans="1:36">
      <c r="A50" s="120"/>
      <c r="B50" s="120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</row>
    <row r="51" spans="1:36">
      <c r="A51" s="120"/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</row>
    <row r="52" spans="1:36">
      <c r="A52" s="120"/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</row>
    <row r="54" spans="1:36">
      <c r="A54" s="118"/>
    </row>
    <row r="55" spans="1:36">
      <c r="A55" s="118"/>
    </row>
  </sheetData>
  <mergeCells count="1">
    <mergeCell ref="B13:AF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1"/>
    <pageSetUpPr fitToPage="1"/>
  </sheetPr>
  <dimension ref="A1:AJ55"/>
  <sheetViews>
    <sheetView zoomScale="90" zoomScaleNormal="90" workbookViewId="0">
      <selection activeCell="J16" sqref="J16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172</v>
      </c>
    </row>
    <row r="6" spans="1:36">
      <c r="A6" s="118" t="s">
        <v>192</v>
      </c>
    </row>
    <row r="8" spans="1:36">
      <c r="A8" s="144" t="s">
        <v>0</v>
      </c>
      <c r="B8" s="144">
        <v>201912</v>
      </c>
      <c r="C8" s="144">
        <v>202001</v>
      </c>
      <c r="D8" s="144">
        <v>202002</v>
      </c>
      <c r="E8" s="144" t="s">
        <v>157</v>
      </c>
      <c r="F8" s="144">
        <v>1</v>
      </c>
      <c r="G8" s="144">
        <v>2</v>
      </c>
      <c r="H8" s="144">
        <v>3</v>
      </c>
      <c r="I8" s="144">
        <v>4</v>
      </c>
      <c r="J8" s="144">
        <v>5</v>
      </c>
      <c r="K8" s="144">
        <v>6</v>
      </c>
      <c r="L8" s="144">
        <v>7</v>
      </c>
      <c r="M8" s="144">
        <v>8</v>
      </c>
      <c r="N8" s="144">
        <v>9</v>
      </c>
      <c r="O8" s="144">
        <v>10</v>
      </c>
      <c r="P8" s="144">
        <v>11</v>
      </c>
      <c r="Q8" s="144">
        <v>12</v>
      </c>
      <c r="R8" s="144">
        <v>13</v>
      </c>
      <c r="S8" s="144">
        <v>14</v>
      </c>
      <c r="T8" s="144">
        <v>15</v>
      </c>
      <c r="U8" s="144">
        <v>16</v>
      </c>
      <c r="V8" s="144">
        <v>17</v>
      </c>
      <c r="W8" s="144">
        <v>18</v>
      </c>
      <c r="X8" s="144">
        <v>19</v>
      </c>
      <c r="Y8" s="144">
        <v>20</v>
      </c>
      <c r="Z8" s="144">
        <v>21</v>
      </c>
      <c r="AA8" s="144">
        <v>22</v>
      </c>
      <c r="AB8" s="144">
        <v>23</v>
      </c>
      <c r="AC8" s="144">
        <v>24</v>
      </c>
      <c r="AD8" s="144">
        <v>25</v>
      </c>
      <c r="AE8" s="144">
        <v>26</v>
      </c>
      <c r="AF8" s="144">
        <v>27</v>
      </c>
      <c r="AG8" s="144">
        <v>28</v>
      </c>
      <c r="AH8" s="144">
        <v>29</v>
      </c>
      <c r="AI8" s="144">
        <v>30</v>
      </c>
      <c r="AJ8" s="147">
        <v>31</v>
      </c>
    </row>
    <row r="9" spans="1:36">
      <c r="A9" s="120" t="s">
        <v>114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</row>
    <row r="10" spans="1:36">
      <c r="A10" s="120" t="s">
        <v>113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</row>
    <row r="11" spans="1:36">
      <c r="A11" s="120" t="s">
        <v>112</v>
      </c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</row>
    <row r="12" spans="1:36">
      <c r="A12" s="121" t="s">
        <v>111</v>
      </c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</row>
    <row r="13" spans="1:36">
      <c r="A13" s="144" t="s">
        <v>110</v>
      </c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</row>
    <row r="14" spans="1:36">
      <c r="A14" s="120" t="s">
        <v>109</v>
      </c>
      <c r="B14" s="120"/>
      <c r="C14" s="120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</row>
    <row r="15" spans="1:36">
      <c r="A15" s="120" t="s">
        <v>108</v>
      </c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</row>
    <row r="16" spans="1:36">
      <c r="A16" s="120" t="s">
        <v>107</v>
      </c>
      <c r="B16" s="120"/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</row>
    <row r="17" spans="1:36">
      <c r="A17" s="120" t="s">
        <v>106</v>
      </c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</row>
    <row r="18" spans="1:36">
      <c r="A18" s="120" t="s">
        <v>105</v>
      </c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</row>
    <row r="19" spans="1:36" s="80" customFormat="1">
      <c r="A19" s="122" t="s">
        <v>104</v>
      </c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</row>
    <row r="20" spans="1:36">
      <c r="A20" s="120" t="s">
        <v>103</v>
      </c>
      <c r="B20" s="120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</row>
    <row r="21" spans="1:36">
      <c r="A21" s="120" t="s">
        <v>102</v>
      </c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</row>
    <row r="22" spans="1:36">
      <c r="A22" s="120" t="s">
        <v>101</v>
      </c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</row>
    <row r="23" spans="1:36">
      <c r="A23" s="120" t="s">
        <v>100</v>
      </c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</row>
    <row r="24" spans="1:36">
      <c r="A24" s="120" t="s">
        <v>99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</row>
    <row r="25" spans="1:36">
      <c r="A25" s="120" t="s">
        <v>98</v>
      </c>
      <c r="B25" s="120"/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</row>
    <row r="26" spans="1:36">
      <c r="A26" s="120" t="s">
        <v>97</v>
      </c>
      <c r="B26" s="120"/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</row>
    <row r="27" spans="1:36">
      <c r="A27" s="120" t="s">
        <v>96</v>
      </c>
      <c r="B27" s="120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</row>
    <row r="28" spans="1:36">
      <c r="A28" s="120" t="s">
        <v>95</v>
      </c>
      <c r="B28" s="120"/>
      <c r="C28" s="120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</row>
    <row r="29" spans="1:36">
      <c r="A29" s="120" t="s">
        <v>94</v>
      </c>
      <c r="B29" s="120"/>
      <c r="C29" s="120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</row>
    <row r="30" spans="1:36">
      <c r="A30" s="120" t="s">
        <v>93</v>
      </c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</row>
    <row r="31" spans="1:36">
      <c r="A31" s="120" t="s">
        <v>92</v>
      </c>
      <c r="B31" s="120"/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</row>
    <row r="32" spans="1:36">
      <c r="A32" s="120" t="s">
        <v>91</v>
      </c>
      <c r="B32" s="120"/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</row>
    <row r="33" spans="1:36">
      <c r="A33" s="120" t="s">
        <v>90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</row>
    <row r="34" spans="1:36">
      <c r="A34" s="120" t="s">
        <v>89</v>
      </c>
      <c r="B34" s="120"/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</row>
    <row r="35" spans="1:36">
      <c r="A35" s="120" t="s">
        <v>88</v>
      </c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</row>
    <row r="36" spans="1:36" s="80" customFormat="1">
      <c r="A36" s="122" t="s">
        <v>87</v>
      </c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</row>
    <row r="37" spans="1:36">
      <c r="A37" s="120" t="s">
        <v>86</v>
      </c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</row>
    <row r="38" spans="1:36">
      <c r="A38" s="120" t="s">
        <v>85</v>
      </c>
      <c r="B38" s="120"/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</row>
    <row r="39" spans="1:36">
      <c r="A39" s="120" t="s">
        <v>84</v>
      </c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</row>
    <row r="40" spans="1:36">
      <c r="A40" s="120" t="s">
        <v>83</v>
      </c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</row>
    <row r="41" spans="1:36">
      <c r="A41" s="120" t="s">
        <v>82</v>
      </c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</row>
    <row r="42" spans="1:36">
      <c r="A42" s="120" t="s">
        <v>81</v>
      </c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</row>
    <row r="43" spans="1:36">
      <c r="A43" s="120" t="s">
        <v>80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</row>
    <row r="44" spans="1:36">
      <c r="A44" s="120" t="s">
        <v>79</v>
      </c>
      <c r="B44" s="120"/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</row>
    <row r="45" spans="1:36">
      <c r="A45" s="120" t="s">
        <v>78</v>
      </c>
      <c r="B45" s="120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</row>
    <row r="46" spans="1:36">
      <c r="A46" s="120" t="s">
        <v>77</v>
      </c>
      <c r="B46" s="120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</row>
    <row r="47" spans="1:36">
      <c r="A47" s="120" t="s">
        <v>76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</row>
    <row r="48" spans="1:36">
      <c r="A48" s="120" t="s">
        <v>75</v>
      </c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</row>
    <row r="49" spans="1:36">
      <c r="A49" s="120" t="s">
        <v>74</v>
      </c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</row>
    <row r="50" spans="1:36">
      <c r="A50" s="120" t="s">
        <v>73</v>
      </c>
      <c r="B50" s="120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</row>
    <row r="51" spans="1:36">
      <c r="A51" s="120" t="s">
        <v>72</v>
      </c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</row>
    <row r="52" spans="1:36">
      <c r="A52" s="120" t="s">
        <v>71</v>
      </c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</row>
    <row r="54" spans="1:36">
      <c r="A54" s="118" t="s">
        <v>70</v>
      </c>
    </row>
    <row r="55" spans="1:36">
      <c r="A55" s="118" t="s">
        <v>224</v>
      </c>
    </row>
  </sheetData>
  <mergeCells count="1">
    <mergeCell ref="B13:AF13"/>
  </mergeCells>
  <hyperlinks>
    <hyperlink ref="A25" r:id="rId1" display="http://www1.bp.minebea.local/ireport/AccessCheck.do?Title=ng/daily_ng_1st_yield_group_code_1&amp;SECT=T27184&amp;GROUP=*ALL&amp;FYY=2016&amp;FMM=11&amp;RJGUP=CONTAM&amp;MODL=TDB4&amp;TYP=0&amp;PRM=0&amp;REPT=&amp;PRCD=*ALL"/>
  </hyperlinks>
  <pageMargins left="0.75" right="0.75" top="1" bottom="1" header="0.5" footer="0.5"/>
  <pageSetup scale="31" orientation="landscape" horizontalDpi="300" verticalDpi="300" r:id="rId2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1"/>
    <pageSetUpPr fitToPage="1"/>
  </sheetPr>
  <dimension ref="A1:AJ55"/>
  <sheetViews>
    <sheetView topLeftCell="P1" zoomScale="90" zoomScaleNormal="90" workbookViewId="0">
      <selection activeCell="J16" sqref="J16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197</v>
      </c>
    </row>
    <row r="6" spans="1:36">
      <c r="A6" s="118" t="s">
        <v>192</v>
      </c>
    </row>
    <row r="8" spans="1:36">
      <c r="A8" s="144" t="s">
        <v>0</v>
      </c>
      <c r="B8" s="144">
        <v>201912</v>
      </c>
      <c r="C8" s="144">
        <v>202001</v>
      </c>
      <c r="D8" s="144">
        <v>202002</v>
      </c>
      <c r="E8" s="144" t="s">
        <v>157</v>
      </c>
      <c r="F8" s="144">
        <v>1</v>
      </c>
      <c r="G8" s="144">
        <v>2</v>
      </c>
      <c r="H8" s="144">
        <v>3</v>
      </c>
      <c r="I8" s="144">
        <v>4</v>
      </c>
      <c r="J8" s="144">
        <v>5</v>
      </c>
      <c r="K8" s="144">
        <v>6</v>
      </c>
      <c r="L8" s="144">
        <v>7</v>
      </c>
      <c r="M8" s="144">
        <v>8</v>
      </c>
      <c r="N8" s="144">
        <v>9</v>
      </c>
      <c r="O8" s="144">
        <v>10</v>
      </c>
      <c r="P8" s="144">
        <v>11</v>
      </c>
      <c r="Q8" s="144">
        <v>12</v>
      </c>
      <c r="R8" s="144">
        <v>13</v>
      </c>
      <c r="S8" s="144">
        <v>14</v>
      </c>
      <c r="T8" s="144">
        <v>15</v>
      </c>
      <c r="U8" s="144">
        <v>16</v>
      </c>
      <c r="V8" s="144">
        <v>17</v>
      </c>
      <c r="W8" s="144">
        <v>18</v>
      </c>
      <c r="X8" s="144">
        <v>19</v>
      </c>
      <c r="Y8" s="144">
        <v>20</v>
      </c>
      <c r="Z8" s="144">
        <v>21</v>
      </c>
      <c r="AA8" s="144">
        <v>22</v>
      </c>
      <c r="AB8" s="144">
        <v>23</v>
      </c>
      <c r="AC8" s="144">
        <v>24</v>
      </c>
      <c r="AD8" s="144">
        <v>25</v>
      </c>
      <c r="AE8" s="144">
        <v>26</v>
      </c>
      <c r="AF8" s="144">
        <v>27</v>
      </c>
      <c r="AG8" s="144">
        <v>28</v>
      </c>
      <c r="AH8" s="144">
        <v>29</v>
      </c>
      <c r="AI8" s="144">
        <v>30</v>
      </c>
      <c r="AJ8" s="147">
        <v>31</v>
      </c>
    </row>
    <row r="9" spans="1:36">
      <c r="A9" s="120" t="s">
        <v>114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</row>
    <row r="10" spans="1:36">
      <c r="A10" s="120" t="s">
        <v>113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</row>
    <row r="11" spans="1:36">
      <c r="A11" s="120" t="s">
        <v>112</v>
      </c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</row>
    <row r="12" spans="1:36">
      <c r="A12" s="121" t="s">
        <v>111</v>
      </c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</row>
    <row r="13" spans="1:36">
      <c r="A13" s="144" t="s">
        <v>110</v>
      </c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</row>
    <row r="14" spans="1:36">
      <c r="A14" s="120" t="s">
        <v>109</v>
      </c>
      <c r="B14" s="120"/>
      <c r="C14" s="120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</row>
    <row r="15" spans="1:36">
      <c r="A15" s="120" t="s">
        <v>108</v>
      </c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</row>
    <row r="16" spans="1:36">
      <c r="A16" s="120" t="s">
        <v>107</v>
      </c>
      <c r="B16" s="120"/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</row>
    <row r="17" spans="1:36">
      <c r="A17" s="120" t="s">
        <v>106</v>
      </c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</row>
    <row r="18" spans="1:36">
      <c r="A18" s="120" t="s">
        <v>105</v>
      </c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</row>
    <row r="19" spans="1:36" s="80" customFormat="1">
      <c r="A19" s="122" t="s">
        <v>104</v>
      </c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</row>
    <row r="20" spans="1:36">
      <c r="A20" s="120" t="s">
        <v>103</v>
      </c>
      <c r="B20" s="120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</row>
    <row r="21" spans="1:36">
      <c r="A21" s="120" t="s">
        <v>102</v>
      </c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</row>
    <row r="22" spans="1:36">
      <c r="A22" s="120" t="s">
        <v>101</v>
      </c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</row>
    <row r="23" spans="1:36">
      <c r="A23" s="120" t="s">
        <v>100</v>
      </c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</row>
    <row r="24" spans="1:36">
      <c r="A24" s="120" t="s">
        <v>99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</row>
    <row r="25" spans="1:36">
      <c r="A25" s="120" t="s">
        <v>98</v>
      </c>
      <c r="B25" s="120"/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</row>
    <row r="26" spans="1:36">
      <c r="A26" s="120" t="s">
        <v>97</v>
      </c>
      <c r="B26" s="120"/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</row>
    <row r="27" spans="1:36">
      <c r="A27" s="120" t="s">
        <v>96</v>
      </c>
      <c r="B27" s="120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</row>
    <row r="28" spans="1:36">
      <c r="A28" s="120" t="s">
        <v>95</v>
      </c>
      <c r="B28" s="120"/>
      <c r="C28" s="120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</row>
    <row r="29" spans="1:36">
      <c r="A29" s="120" t="s">
        <v>94</v>
      </c>
      <c r="B29" s="120"/>
      <c r="C29" s="120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</row>
    <row r="30" spans="1:36">
      <c r="A30" s="120" t="s">
        <v>93</v>
      </c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</row>
    <row r="31" spans="1:36">
      <c r="A31" s="120" t="s">
        <v>92</v>
      </c>
      <c r="B31" s="120"/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</row>
    <row r="32" spans="1:36">
      <c r="A32" s="120" t="s">
        <v>91</v>
      </c>
      <c r="B32" s="120"/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</row>
    <row r="33" spans="1:36">
      <c r="A33" s="120" t="s">
        <v>90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</row>
    <row r="34" spans="1:36">
      <c r="A34" s="120" t="s">
        <v>89</v>
      </c>
      <c r="B34" s="120"/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</row>
    <row r="35" spans="1:36">
      <c r="A35" s="120" t="s">
        <v>88</v>
      </c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</row>
    <row r="36" spans="1:36" s="80" customFormat="1">
      <c r="A36" s="122" t="s">
        <v>87</v>
      </c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</row>
    <row r="37" spans="1:36">
      <c r="A37" s="120" t="s">
        <v>86</v>
      </c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</row>
    <row r="38" spans="1:36">
      <c r="A38" s="120" t="s">
        <v>85</v>
      </c>
      <c r="B38" s="120"/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</row>
    <row r="39" spans="1:36">
      <c r="A39" s="120" t="s">
        <v>84</v>
      </c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</row>
    <row r="40" spans="1:36">
      <c r="A40" s="120" t="s">
        <v>83</v>
      </c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</row>
    <row r="41" spans="1:36">
      <c r="A41" s="120" t="s">
        <v>82</v>
      </c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</row>
    <row r="42" spans="1:36">
      <c r="A42" s="120" t="s">
        <v>81</v>
      </c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</row>
    <row r="43" spans="1:36">
      <c r="A43" s="120" t="s">
        <v>80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</row>
    <row r="44" spans="1:36">
      <c r="A44" s="120" t="s">
        <v>79</v>
      </c>
      <c r="B44" s="120"/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</row>
    <row r="45" spans="1:36">
      <c r="A45" s="120" t="s">
        <v>78</v>
      </c>
      <c r="B45" s="120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</row>
    <row r="46" spans="1:36">
      <c r="A46" s="120" t="s">
        <v>77</v>
      </c>
      <c r="B46" s="120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</row>
    <row r="47" spans="1:36">
      <c r="A47" s="120" t="s">
        <v>76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</row>
    <row r="48" spans="1:36">
      <c r="A48" s="120" t="s">
        <v>75</v>
      </c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</row>
    <row r="49" spans="1:36">
      <c r="A49" s="120" t="s">
        <v>74</v>
      </c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</row>
    <row r="50" spans="1:36">
      <c r="A50" s="120" t="s">
        <v>73</v>
      </c>
      <c r="B50" s="120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</row>
    <row r="51" spans="1:36">
      <c r="A51" s="120" t="s">
        <v>72</v>
      </c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</row>
    <row r="52" spans="1:36">
      <c r="A52" s="120" t="s">
        <v>71</v>
      </c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</row>
    <row r="54" spans="1:36">
      <c r="A54" s="118" t="s">
        <v>70</v>
      </c>
    </row>
    <row r="55" spans="1:36">
      <c r="A55" s="118" t="s">
        <v>225</v>
      </c>
    </row>
  </sheetData>
  <mergeCells count="1">
    <mergeCell ref="B13:AF13"/>
  </mergeCells>
  <hyperlinks>
    <hyperlink ref="A25" r:id="rId1" display="http://www1.bp.minebea.local/ireport/AccessCheck.do?Title=ng/daily_ng_1st_yield_group_code_1&amp;SECT=T27184&amp;GROUP=*ALL&amp;FYY=2016&amp;FMM=11&amp;RJGUP=CONTAM&amp;MODL=TDB4&amp;TYP=0&amp;PRM=0&amp;REPT=&amp;PRCD=*ALL"/>
  </hyperlinks>
  <pageMargins left="0.75" right="0.75" top="1" bottom="1" header="0.5" footer="0.5"/>
  <pageSetup scale="31" orientation="landscape" horizontalDpi="300" verticalDpi="300" r:id="rId2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1"/>
    <pageSetUpPr fitToPage="1"/>
  </sheetPr>
  <dimension ref="A1:AJ55"/>
  <sheetViews>
    <sheetView topLeftCell="P1" zoomScale="90" zoomScaleNormal="90" workbookViewId="0">
      <selection activeCell="J16" sqref="J16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132</v>
      </c>
    </row>
    <row r="6" spans="1:36">
      <c r="A6" s="118" t="s">
        <v>192</v>
      </c>
    </row>
    <row r="8" spans="1:36">
      <c r="A8" s="144" t="s">
        <v>0</v>
      </c>
      <c r="B8" s="144">
        <v>201912</v>
      </c>
      <c r="C8" s="144">
        <v>202001</v>
      </c>
      <c r="D8" s="144">
        <v>202002</v>
      </c>
      <c r="E8" s="144" t="s">
        <v>157</v>
      </c>
      <c r="F8" s="144">
        <v>1</v>
      </c>
      <c r="G8" s="144">
        <v>2</v>
      </c>
      <c r="H8" s="144">
        <v>3</v>
      </c>
      <c r="I8" s="144">
        <v>4</v>
      </c>
      <c r="J8" s="144">
        <v>5</v>
      </c>
      <c r="K8" s="144">
        <v>6</v>
      </c>
      <c r="L8" s="144">
        <v>7</v>
      </c>
      <c r="M8" s="144">
        <v>8</v>
      </c>
      <c r="N8" s="144">
        <v>9</v>
      </c>
      <c r="O8" s="144">
        <v>10</v>
      </c>
      <c r="P8" s="144">
        <v>11</v>
      </c>
      <c r="Q8" s="144">
        <v>12</v>
      </c>
      <c r="R8" s="144">
        <v>13</v>
      </c>
      <c r="S8" s="144">
        <v>14</v>
      </c>
      <c r="T8" s="144">
        <v>15</v>
      </c>
      <c r="U8" s="144">
        <v>16</v>
      </c>
      <c r="V8" s="144">
        <v>17</v>
      </c>
      <c r="W8" s="144">
        <v>18</v>
      </c>
      <c r="X8" s="144">
        <v>19</v>
      </c>
      <c r="Y8" s="144">
        <v>20</v>
      </c>
      <c r="Z8" s="144">
        <v>21</v>
      </c>
      <c r="AA8" s="144">
        <v>22</v>
      </c>
      <c r="AB8" s="144">
        <v>23</v>
      </c>
      <c r="AC8" s="144">
        <v>24</v>
      </c>
      <c r="AD8" s="144">
        <v>25</v>
      </c>
      <c r="AE8" s="144">
        <v>26</v>
      </c>
      <c r="AF8" s="144">
        <v>27</v>
      </c>
      <c r="AG8" s="144">
        <v>28</v>
      </c>
      <c r="AH8" s="144">
        <v>29</v>
      </c>
      <c r="AI8" s="144">
        <v>30</v>
      </c>
      <c r="AJ8" s="147">
        <v>31</v>
      </c>
    </row>
    <row r="9" spans="1:36">
      <c r="A9" s="120" t="s">
        <v>114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</row>
    <row r="10" spans="1:36">
      <c r="A10" s="120" t="s">
        <v>113</v>
      </c>
      <c r="B10" s="120"/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</row>
    <row r="11" spans="1:36">
      <c r="A11" s="120" t="s">
        <v>112</v>
      </c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</row>
    <row r="12" spans="1:36">
      <c r="A12" s="121" t="s">
        <v>111</v>
      </c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</row>
    <row r="13" spans="1:36">
      <c r="A13" s="144" t="s">
        <v>110</v>
      </c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</row>
    <row r="14" spans="1:36">
      <c r="A14" s="120" t="s">
        <v>109</v>
      </c>
      <c r="B14" s="120"/>
      <c r="C14" s="120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</row>
    <row r="15" spans="1:36">
      <c r="A15" s="120" t="s">
        <v>108</v>
      </c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</row>
    <row r="16" spans="1:36">
      <c r="A16" s="120" t="s">
        <v>107</v>
      </c>
      <c r="B16" s="120"/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</row>
    <row r="17" spans="1:36">
      <c r="A17" s="120" t="s">
        <v>106</v>
      </c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</row>
    <row r="18" spans="1:36">
      <c r="A18" s="120" t="s">
        <v>105</v>
      </c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</row>
    <row r="19" spans="1:36" s="80" customFormat="1">
      <c r="A19" s="122" t="s">
        <v>104</v>
      </c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</row>
    <row r="20" spans="1:36">
      <c r="A20" s="120" t="s">
        <v>103</v>
      </c>
      <c r="B20" s="120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</row>
    <row r="21" spans="1:36">
      <c r="A21" s="120" t="s">
        <v>102</v>
      </c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</row>
    <row r="22" spans="1:36">
      <c r="A22" s="120" t="s">
        <v>101</v>
      </c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</row>
    <row r="23" spans="1:36">
      <c r="A23" s="120" t="s">
        <v>100</v>
      </c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</row>
    <row r="24" spans="1:36">
      <c r="A24" s="120" t="s">
        <v>99</v>
      </c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</row>
    <row r="25" spans="1:36">
      <c r="A25" s="120" t="s">
        <v>98</v>
      </c>
      <c r="B25" s="120"/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</row>
    <row r="26" spans="1:36">
      <c r="A26" s="120" t="s">
        <v>97</v>
      </c>
      <c r="B26" s="120"/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</row>
    <row r="27" spans="1:36">
      <c r="A27" s="120" t="s">
        <v>96</v>
      </c>
      <c r="B27" s="120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</row>
    <row r="28" spans="1:36">
      <c r="A28" s="120" t="s">
        <v>95</v>
      </c>
      <c r="B28" s="120"/>
      <c r="C28" s="120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</row>
    <row r="29" spans="1:36">
      <c r="A29" s="120" t="s">
        <v>94</v>
      </c>
      <c r="B29" s="120"/>
      <c r="C29" s="120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</row>
    <row r="30" spans="1:36">
      <c r="A30" s="120" t="s">
        <v>93</v>
      </c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</row>
    <row r="31" spans="1:36">
      <c r="A31" s="120" t="s">
        <v>92</v>
      </c>
      <c r="B31" s="120"/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</row>
    <row r="32" spans="1:36">
      <c r="A32" s="120" t="s">
        <v>91</v>
      </c>
      <c r="B32" s="120"/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</row>
    <row r="33" spans="1:36">
      <c r="A33" s="120" t="s">
        <v>90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</row>
    <row r="34" spans="1:36">
      <c r="A34" s="120" t="s">
        <v>89</v>
      </c>
      <c r="B34" s="120"/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</row>
    <row r="35" spans="1:36">
      <c r="A35" s="120" t="s">
        <v>88</v>
      </c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</row>
    <row r="36" spans="1:36" s="80" customFormat="1">
      <c r="A36" s="122" t="s">
        <v>87</v>
      </c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</row>
    <row r="37" spans="1:36">
      <c r="A37" s="120" t="s">
        <v>86</v>
      </c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</row>
    <row r="38" spans="1:36">
      <c r="A38" s="120" t="s">
        <v>85</v>
      </c>
      <c r="B38" s="120"/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</row>
    <row r="39" spans="1:36">
      <c r="A39" s="120" t="s">
        <v>84</v>
      </c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</row>
    <row r="40" spans="1:36">
      <c r="A40" s="120" t="s">
        <v>83</v>
      </c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</row>
    <row r="41" spans="1:36">
      <c r="A41" s="120" t="s">
        <v>82</v>
      </c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</row>
    <row r="42" spans="1:36">
      <c r="A42" s="120" t="s">
        <v>81</v>
      </c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</row>
    <row r="43" spans="1:36">
      <c r="A43" s="120" t="s">
        <v>80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</row>
    <row r="44" spans="1:36">
      <c r="A44" s="120" t="s">
        <v>79</v>
      </c>
      <c r="B44" s="120"/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</row>
    <row r="45" spans="1:36">
      <c r="A45" s="120" t="s">
        <v>78</v>
      </c>
      <c r="B45" s="120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</row>
    <row r="46" spans="1:36">
      <c r="A46" s="120" t="s">
        <v>77</v>
      </c>
      <c r="B46" s="120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</row>
    <row r="47" spans="1:36">
      <c r="A47" s="120" t="s">
        <v>76</v>
      </c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</row>
    <row r="48" spans="1:36">
      <c r="A48" s="120" t="s">
        <v>75</v>
      </c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</row>
    <row r="49" spans="1:36">
      <c r="A49" s="120" t="s">
        <v>74</v>
      </c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</row>
    <row r="50" spans="1:36">
      <c r="A50" s="120" t="s">
        <v>73</v>
      </c>
      <c r="B50" s="120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</row>
    <row r="51" spans="1:36">
      <c r="A51" s="120" t="s">
        <v>72</v>
      </c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</row>
    <row r="52" spans="1:36">
      <c r="A52" s="120" t="s">
        <v>71</v>
      </c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</row>
    <row r="54" spans="1:36">
      <c r="A54" s="118" t="s">
        <v>70</v>
      </c>
    </row>
    <row r="55" spans="1:36">
      <c r="A55" s="118" t="s">
        <v>208</v>
      </c>
    </row>
  </sheetData>
  <mergeCells count="1">
    <mergeCell ref="B13:AF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1"/>
    <pageSetUpPr fitToPage="1"/>
  </sheetPr>
  <dimension ref="A1:AJ55"/>
  <sheetViews>
    <sheetView topLeftCell="P1" zoomScale="90" zoomScaleNormal="90" workbookViewId="0">
      <selection activeCell="J16" sqref="J16"/>
    </sheetView>
  </sheetViews>
  <sheetFormatPr defaultRowHeight="15"/>
  <cols>
    <col min="2" max="4" width="0" hidden="1" customWidth="1"/>
  </cols>
  <sheetData>
    <row r="1" spans="1:36">
      <c r="A1" s="118" t="s">
        <v>117</v>
      </c>
    </row>
    <row r="3" spans="1:36">
      <c r="A3" s="118" t="s">
        <v>116</v>
      </c>
    </row>
    <row r="4" spans="1:36">
      <c r="A4" s="118" t="s">
        <v>115</v>
      </c>
    </row>
    <row r="5" spans="1:36">
      <c r="A5" s="118" t="s">
        <v>133</v>
      </c>
    </row>
    <row r="6" spans="1:36">
      <c r="A6" s="118" t="s">
        <v>192</v>
      </c>
    </row>
    <row r="8" spans="1:36">
      <c r="A8" s="119" t="s">
        <v>0</v>
      </c>
      <c r="B8" s="119">
        <v>201912</v>
      </c>
      <c r="C8" s="119">
        <v>202001</v>
      </c>
      <c r="D8" s="119">
        <v>202002</v>
      </c>
      <c r="E8" s="119" t="s">
        <v>157</v>
      </c>
      <c r="F8" s="119">
        <v>1</v>
      </c>
      <c r="G8" s="119">
        <v>2</v>
      </c>
      <c r="H8" s="119">
        <v>3</v>
      </c>
      <c r="I8" s="119">
        <v>4</v>
      </c>
      <c r="J8" s="119">
        <v>5</v>
      </c>
      <c r="K8" s="119">
        <v>6</v>
      </c>
      <c r="L8" s="119">
        <v>7</v>
      </c>
      <c r="M8" s="119">
        <v>8</v>
      </c>
      <c r="N8" s="119">
        <v>9</v>
      </c>
      <c r="O8" s="119">
        <v>10</v>
      </c>
      <c r="P8" s="119">
        <v>11</v>
      </c>
      <c r="Q8" s="119">
        <v>12</v>
      </c>
      <c r="R8" s="119">
        <v>13</v>
      </c>
      <c r="S8" s="119">
        <v>14</v>
      </c>
      <c r="T8" s="119">
        <v>15</v>
      </c>
      <c r="U8" s="119">
        <v>16</v>
      </c>
      <c r="V8" s="119">
        <v>17</v>
      </c>
      <c r="W8" s="119">
        <v>18</v>
      </c>
      <c r="X8" s="119">
        <v>19</v>
      </c>
      <c r="Y8" s="119">
        <v>20</v>
      </c>
      <c r="Z8" s="119">
        <v>21</v>
      </c>
      <c r="AA8" s="119">
        <v>22</v>
      </c>
      <c r="AB8" s="119">
        <v>23</v>
      </c>
      <c r="AC8" s="119">
        <v>24</v>
      </c>
      <c r="AD8" s="119">
        <v>25</v>
      </c>
      <c r="AE8" s="119">
        <v>26</v>
      </c>
      <c r="AF8" s="119">
        <v>27</v>
      </c>
      <c r="AG8" s="119">
        <v>28</v>
      </c>
      <c r="AH8" s="119">
        <v>29</v>
      </c>
      <c r="AI8" s="119">
        <v>30</v>
      </c>
      <c r="AJ8">
        <v>0</v>
      </c>
    </row>
    <row r="9" spans="1:36">
      <c r="A9" s="120" t="s">
        <v>114</v>
      </c>
      <c r="B9" s="120">
        <v>0</v>
      </c>
      <c r="C9" s="120">
        <v>0</v>
      </c>
      <c r="D9" s="120">
        <v>0</v>
      </c>
      <c r="E9" s="120">
        <v>0</v>
      </c>
      <c r="F9" s="120">
        <v>0</v>
      </c>
      <c r="G9" s="120">
        <v>0</v>
      </c>
      <c r="H9" s="120">
        <v>0</v>
      </c>
      <c r="I9" s="120">
        <v>0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>
        <v>0</v>
      </c>
    </row>
    <row r="10" spans="1:36">
      <c r="A10" s="120" t="s">
        <v>113</v>
      </c>
      <c r="B10" s="120">
        <v>0</v>
      </c>
      <c r="C10" s="120">
        <v>0</v>
      </c>
      <c r="D10" s="120">
        <v>0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>
        <v>0</v>
      </c>
    </row>
    <row r="11" spans="1:36">
      <c r="A11" s="120" t="s">
        <v>112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>
        <v>0</v>
      </c>
    </row>
    <row r="12" spans="1:36">
      <c r="A12" s="121" t="s">
        <v>111</v>
      </c>
      <c r="B12" s="121">
        <v>0</v>
      </c>
      <c r="C12" s="121">
        <v>0</v>
      </c>
      <c r="D12" s="121">
        <v>0</v>
      </c>
      <c r="E12" s="121">
        <v>0</v>
      </c>
      <c r="F12" s="121">
        <v>0</v>
      </c>
      <c r="G12" s="121">
        <v>0</v>
      </c>
      <c r="H12" s="121">
        <v>0</v>
      </c>
      <c r="I12" s="121">
        <v>0</v>
      </c>
      <c r="J12" s="121">
        <v>0</v>
      </c>
      <c r="K12" s="121">
        <v>0</v>
      </c>
      <c r="L12" s="121">
        <v>0</v>
      </c>
      <c r="M12" s="121">
        <v>0</v>
      </c>
      <c r="N12" s="121">
        <v>0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0</v>
      </c>
      <c r="AE12" s="121">
        <v>0</v>
      </c>
      <c r="AF12" s="121">
        <v>0</v>
      </c>
      <c r="AG12" s="121">
        <v>0</v>
      </c>
      <c r="AH12" s="121">
        <v>0</v>
      </c>
      <c r="AI12" s="121">
        <v>0</v>
      </c>
      <c r="AJ12">
        <v>0</v>
      </c>
    </row>
    <row r="13" spans="1:36">
      <c r="A13" s="119" t="s">
        <v>110</v>
      </c>
      <c r="B13" s="271">
        <v>0</v>
      </c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>
        <v>0</v>
      </c>
      <c r="AH13">
        <v>0</v>
      </c>
      <c r="AI13">
        <v>0</v>
      </c>
      <c r="AJ13">
        <v>0</v>
      </c>
    </row>
    <row r="14" spans="1:36">
      <c r="A14" s="120" t="s">
        <v>109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>
        <v>0</v>
      </c>
    </row>
    <row r="15" spans="1:36">
      <c r="A15" s="120" t="s">
        <v>108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>
        <v>0</v>
      </c>
    </row>
    <row r="16" spans="1:36">
      <c r="A16" s="120" t="s">
        <v>107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>
        <v>0</v>
      </c>
    </row>
    <row r="17" spans="1:36">
      <c r="A17" s="120" t="s">
        <v>106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>
        <v>0</v>
      </c>
    </row>
    <row r="18" spans="1:36">
      <c r="A18" s="120" t="s">
        <v>105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  <c r="AJ18">
        <v>0</v>
      </c>
    </row>
    <row r="19" spans="1:36" s="80" customFormat="1">
      <c r="A19" s="122" t="s">
        <v>104</v>
      </c>
      <c r="B19" s="122">
        <v>0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0</v>
      </c>
      <c r="U19" s="122">
        <v>0</v>
      </c>
      <c r="V19" s="122">
        <v>0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0</v>
      </c>
      <c r="AE19" s="122">
        <v>0</v>
      </c>
      <c r="AF19" s="122">
        <v>0</v>
      </c>
      <c r="AG19" s="122">
        <v>0</v>
      </c>
      <c r="AH19" s="122">
        <v>0</v>
      </c>
      <c r="AI19" s="122">
        <v>0</v>
      </c>
      <c r="AJ19" s="80">
        <v>0</v>
      </c>
    </row>
    <row r="20" spans="1:36">
      <c r="A20" s="120" t="s">
        <v>103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>
        <v>0</v>
      </c>
    </row>
    <row r="21" spans="1:36">
      <c r="A21" s="120" t="s">
        <v>102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>
        <v>0</v>
      </c>
    </row>
    <row r="22" spans="1:36">
      <c r="A22" s="120" t="s">
        <v>101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>
        <v>0</v>
      </c>
    </row>
    <row r="23" spans="1:36">
      <c r="A23" s="120" t="s">
        <v>100</v>
      </c>
      <c r="B23" s="120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>
        <v>0</v>
      </c>
    </row>
    <row r="24" spans="1:36">
      <c r="A24" s="120" t="s">
        <v>99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  <c r="AJ24">
        <v>0</v>
      </c>
    </row>
    <row r="25" spans="1:36">
      <c r="A25" s="120" t="s">
        <v>98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0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>
        <v>0</v>
      </c>
    </row>
    <row r="26" spans="1:36">
      <c r="A26" s="120" t="s">
        <v>97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>
        <v>0</v>
      </c>
    </row>
    <row r="27" spans="1:36">
      <c r="A27" s="120" t="s">
        <v>96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>
        <v>0</v>
      </c>
    </row>
    <row r="28" spans="1:36">
      <c r="A28" s="120" t="s">
        <v>95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>
        <v>0</v>
      </c>
    </row>
    <row r="29" spans="1:36">
      <c r="A29" s="120" t="s">
        <v>94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>
        <v>0</v>
      </c>
    </row>
    <row r="30" spans="1:36">
      <c r="A30" s="120" t="s">
        <v>93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>
        <v>0</v>
      </c>
    </row>
    <row r="31" spans="1:36">
      <c r="A31" s="120" t="s">
        <v>92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0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>
        <v>0</v>
      </c>
    </row>
    <row r="32" spans="1:36">
      <c r="A32" s="120" t="s">
        <v>91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>
        <v>0</v>
      </c>
    </row>
    <row r="33" spans="1:36">
      <c r="A33" s="120" t="s">
        <v>90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>
        <v>0</v>
      </c>
    </row>
    <row r="34" spans="1:36">
      <c r="A34" s="120" t="s">
        <v>89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>
        <v>0</v>
      </c>
    </row>
    <row r="35" spans="1:36">
      <c r="A35" s="120" t="s">
        <v>88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>
        <v>0</v>
      </c>
    </row>
    <row r="36" spans="1:36" s="80" customFormat="1">
      <c r="A36" s="122" t="s">
        <v>87</v>
      </c>
      <c r="B36" s="122">
        <v>0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122">
        <v>0</v>
      </c>
      <c r="N36" s="122">
        <v>0</v>
      </c>
      <c r="O36" s="122">
        <v>0</v>
      </c>
      <c r="P36" s="122">
        <v>0</v>
      </c>
      <c r="Q36" s="122">
        <v>0</v>
      </c>
      <c r="R36" s="122">
        <v>0</v>
      </c>
      <c r="S36" s="122">
        <v>0</v>
      </c>
      <c r="T36" s="122">
        <v>0</v>
      </c>
      <c r="U36" s="122">
        <v>0</v>
      </c>
      <c r="V36" s="122">
        <v>0</v>
      </c>
      <c r="W36" s="122">
        <v>0</v>
      </c>
      <c r="X36" s="122">
        <v>0</v>
      </c>
      <c r="Y36" s="122">
        <v>0</v>
      </c>
      <c r="Z36" s="122">
        <v>0</v>
      </c>
      <c r="AA36" s="122">
        <v>0</v>
      </c>
      <c r="AB36" s="122">
        <v>0</v>
      </c>
      <c r="AC36" s="122">
        <v>0</v>
      </c>
      <c r="AD36" s="122">
        <v>0</v>
      </c>
      <c r="AE36" s="122">
        <v>0</v>
      </c>
      <c r="AF36" s="122">
        <v>0</v>
      </c>
      <c r="AG36" s="122">
        <v>0</v>
      </c>
      <c r="AH36" s="122">
        <v>0</v>
      </c>
      <c r="AI36" s="122">
        <v>0</v>
      </c>
      <c r="AJ36" s="80">
        <v>0</v>
      </c>
    </row>
    <row r="37" spans="1:36">
      <c r="A37" s="120" t="s">
        <v>86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  <c r="AJ37">
        <v>0</v>
      </c>
    </row>
    <row r="38" spans="1:36">
      <c r="A38" s="120" t="s">
        <v>85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>
        <v>0</v>
      </c>
    </row>
    <row r="39" spans="1:36">
      <c r="A39" s="120" t="s">
        <v>84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>
        <v>0</v>
      </c>
    </row>
    <row r="40" spans="1:36">
      <c r="A40" s="120" t="s">
        <v>83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>
        <v>0</v>
      </c>
    </row>
    <row r="41" spans="1:36">
      <c r="A41" s="120" t="s">
        <v>82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>
        <v>0</v>
      </c>
    </row>
    <row r="42" spans="1:36">
      <c r="A42" s="120" t="s">
        <v>81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>
        <v>0</v>
      </c>
    </row>
    <row r="43" spans="1:36">
      <c r="A43" s="120" t="s">
        <v>80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  <c r="AJ43">
        <v>0</v>
      </c>
    </row>
    <row r="44" spans="1:36">
      <c r="A44" s="120" t="s">
        <v>79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>
        <v>0</v>
      </c>
    </row>
    <row r="45" spans="1:36">
      <c r="A45" s="120" t="s">
        <v>78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>
        <v>0</v>
      </c>
    </row>
    <row r="46" spans="1:36">
      <c r="A46" s="120" t="s">
        <v>77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  <c r="AJ46">
        <v>0</v>
      </c>
    </row>
    <row r="47" spans="1:36">
      <c r="A47" s="120" t="s">
        <v>76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>
        <v>0</v>
      </c>
    </row>
    <row r="48" spans="1:36">
      <c r="A48" s="120" t="s">
        <v>75</v>
      </c>
      <c r="B48" s="120">
        <v>0</v>
      </c>
      <c r="C48" s="120">
        <v>0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  <c r="AJ48">
        <v>0</v>
      </c>
    </row>
    <row r="49" spans="1:36">
      <c r="A49" s="120" t="s">
        <v>74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>
        <v>0</v>
      </c>
    </row>
    <row r="50" spans="1:36">
      <c r="A50" s="120" t="s">
        <v>73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>
        <v>0</v>
      </c>
    </row>
    <row r="51" spans="1:36">
      <c r="A51" s="120" t="s">
        <v>72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>
        <v>0</v>
      </c>
    </row>
    <row r="52" spans="1:36">
      <c r="A52" s="120" t="s">
        <v>71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0</v>
      </c>
      <c r="AH52" s="120">
        <v>0</v>
      </c>
      <c r="AI52" s="120">
        <v>0</v>
      </c>
      <c r="AJ52">
        <v>0</v>
      </c>
    </row>
    <row r="54" spans="1:36">
      <c r="A54" s="118" t="s">
        <v>70</v>
      </c>
    </row>
    <row r="55" spans="1:36">
      <c r="A55" s="118" t="s">
        <v>226</v>
      </c>
    </row>
  </sheetData>
  <mergeCells count="1">
    <mergeCell ref="B13:AF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88</vt:i4>
      </vt:variant>
      <vt:variant>
        <vt:lpstr>Named Ranges</vt:lpstr>
      </vt:variant>
      <vt:variant>
        <vt:i4>12</vt:i4>
      </vt:variant>
    </vt:vector>
  </HeadingPairs>
  <TitlesOfParts>
    <vt:vector size="100" baseType="lpstr">
      <vt:lpstr>1</vt:lpstr>
      <vt:lpstr>Summary Shop</vt:lpstr>
      <vt:lpstr>Dent~ Scratch (FCC)</vt:lpstr>
      <vt:lpstr>Dent~ Scratch (2.5 STTCA)</vt:lpstr>
      <vt:lpstr>Dent~ Scratch (2.5 STT)</vt:lpstr>
      <vt:lpstr>Dent-Scratch (FDB Fan Motor)</vt:lpstr>
      <vt:lpstr>Dent~ Scratch (3.5 SP)</vt:lpstr>
      <vt:lpstr>Dent~ Scratch (YRA1-Supplier)</vt:lpstr>
      <vt:lpstr>Dent~ Scratch (STT7)</vt:lpstr>
      <vt:lpstr>Bushing</vt:lpstr>
      <vt:lpstr>SL PMC</vt:lpstr>
      <vt:lpstr>OTR</vt:lpstr>
      <vt:lpstr>Shop</vt:lpstr>
      <vt:lpstr>Supplier</vt:lpstr>
      <vt:lpstr>AWKSTT</vt:lpstr>
      <vt:lpstr>EGR6</vt:lpstr>
      <vt:lpstr>CMR BP 5</vt:lpstr>
      <vt:lpstr>CMR3</vt:lpstr>
      <vt:lpstr>CMR4</vt:lpstr>
      <vt:lpstr>CMR5</vt:lpstr>
      <vt:lpstr>EVNBP</vt:lpstr>
      <vt:lpstr>LSP10</vt:lpstr>
      <vt:lpstr>OPY</vt:lpstr>
      <vt:lpstr>HRR</vt:lpstr>
      <vt:lpstr>RWD1</vt:lpstr>
      <vt:lpstr>RWD2</vt:lpstr>
      <vt:lpstr>V111D</vt:lpstr>
      <vt:lpstr>V112D</vt:lpstr>
      <vt:lpstr>V11 4D</vt:lpstr>
      <vt:lpstr>LNB12</vt:lpstr>
      <vt:lpstr>LNb3</vt:lpstr>
      <vt:lpstr>MGLD</vt:lpstr>
      <vt:lpstr>MKL</vt:lpstr>
      <vt:lpstr>MRSK</vt:lpstr>
      <vt:lpstr>M9TBP</vt:lpstr>
      <vt:lpstr>V15</vt:lpstr>
      <vt:lpstr>M11P5D</vt:lpstr>
      <vt:lpstr>SKB1</vt:lpstr>
      <vt:lpstr>SKB2</vt:lpstr>
      <vt:lpstr>SKB3</vt:lpstr>
      <vt:lpstr>SKB4</vt:lpstr>
      <vt:lpstr>TDS6</vt:lpstr>
      <vt:lpstr>VR</vt:lpstr>
      <vt:lpstr>X1780</vt:lpstr>
      <vt:lpstr>X1930</vt:lpstr>
      <vt:lpstr>X2676</vt:lpstr>
      <vt:lpstr>X2977</vt:lpstr>
      <vt:lpstr>X2867</vt:lpstr>
      <vt:lpstr>X2674</vt:lpstr>
      <vt:lpstr>X3092</vt:lpstr>
      <vt:lpstr>bu X1930</vt:lpstr>
      <vt:lpstr>Bu X2676</vt:lpstr>
      <vt:lpstr>Bu X2977</vt:lpstr>
      <vt:lpstr>Bu X3067</vt:lpstr>
      <vt:lpstr>AS 5C10</vt:lpstr>
      <vt:lpstr>AS 5C21</vt:lpstr>
      <vt:lpstr>AVG</vt:lpstr>
      <vt:lpstr>KLT12</vt:lpstr>
      <vt:lpstr>KTL3</vt:lpstr>
      <vt:lpstr>OTR11</vt:lpstr>
      <vt:lpstr>VELA</vt:lpstr>
      <vt:lpstr>ALG34</vt:lpstr>
      <vt:lpstr>EVN</vt:lpstr>
      <vt:lpstr>PBB5</vt:lpstr>
      <vt:lpstr>LOBEM</vt:lpstr>
      <vt:lpstr>RK5YA</vt:lpstr>
      <vt:lpstr>PRC</vt:lpstr>
      <vt:lpstr>X1215</vt:lpstr>
      <vt:lpstr>ALG12</vt:lpstr>
      <vt:lpstr>ARSK</vt:lpstr>
      <vt:lpstr>CBRF</vt:lpstr>
      <vt:lpstr>CGR</vt:lpstr>
      <vt:lpstr>CGR32</vt:lpstr>
      <vt:lpstr>FJ1</vt:lpstr>
      <vt:lpstr>JGR1R</vt:lpstr>
      <vt:lpstr>HBL7</vt:lpstr>
      <vt:lpstr>LMR6</vt:lpstr>
      <vt:lpstr>LEO-B</vt:lpstr>
      <vt:lpstr>LOA</vt:lpstr>
      <vt:lpstr>MBLBP</vt:lpstr>
      <vt:lpstr>MBL8</vt:lpstr>
      <vt:lpstr>MKR5</vt:lpstr>
      <vt:lpstr>MKR6</vt:lpstr>
      <vt:lpstr>PMR</vt:lpstr>
      <vt:lpstr>SHK</vt:lpstr>
      <vt:lpstr>TDB4</vt:lpstr>
      <vt:lpstr>VLK</vt:lpstr>
      <vt:lpstr>YRA1</vt:lpstr>
      <vt:lpstr>'1'!Print_Area</vt:lpstr>
      <vt:lpstr>Bushing!Print_Area</vt:lpstr>
      <vt:lpstr>'Dent~ Scratch (2.5 STT)'!Print_Area</vt:lpstr>
      <vt:lpstr>'Dent~ Scratch (2.5 STTCA)'!Print_Area</vt:lpstr>
      <vt:lpstr>'Dent~ Scratch (3.5 SP)'!Print_Area</vt:lpstr>
      <vt:lpstr>'Dent~ Scratch (FCC)'!Print_Area</vt:lpstr>
      <vt:lpstr>'Dent~ Scratch (STT7)'!Print_Area</vt:lpstr>
      <vt:lpstr>'Dent~ Scratch (YRA1-Supplier)'!Print_Area</vt:lpstr>
      <vt:lpstr>'Dent-Scratch (FDB Fan Motor)'!Print_Area</vt:lpstr>
      <vt:lpstr>OTR!Print_Area</vt:lpstr>
      <vt:lpstr>'SL PMC'!Print_Area</vt:lpstr>
      <vt:lpstr>'Summary Shop'!Print_Area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nvm9140</dc:creator>
  <cp:lastModifiedBy>bpc6829</cp:lastModifiedBy>
  <cp:lastPrinted>2022-06-07T06:32:34Z</cp:lastPrinted>
  <dcterms:created xsi:type="dcterms:W3CDTF">2016-05-25T01:09:40Z</dcterms:created>
  <dcterms:modified xsi:type="dcterms:W3CDTF">2025-09-24T06:22:11Z</dcterms:modified>
</cp:coreProperties>
</file>